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Fundacion\FUNDACIÓN\IPAZ\Informes bibliométricos\2018\Octubre\"/>
    </mc:Choice>
  </mc:AlternateContent>
  <bookViews>
    <workbookView xWindow="0" yWindow="0" windowWidth="24240" windowHeight="11535"/>
  </bookViews>
  <sheets>
    <sheet name="IdiPAZ" sheetId="49" r:id="rId1"/>
    <sheet name="15 mejores publicaciones" sheetId="51" r:id="rId2"/>
    <sheet name="Psiquiatría y Salud Mental" sheetId="1" r:id="rId3"/>
    <sheet name="Neurología y Enfermedades Cereb" sheetId="2" r:id="rId4"/>
    <sheet name="Estrategias Neuroprotectoras en" sheetId="3" r:id="rId5"/>
    <sheet name="Implicación de los Sistemas Gli" sheetId="4" r:id="rId6"/>
    <sheet name="Investigación en Cardiología Cl" sheetId="5" r:id="rId7"/>
    <sheet name="Epidemiología Cardiovascular y " sheetId="6" r:id="rId8"/>
    <sheet name="Coagulopatías y Alteraciones de" sheetId="7" r:id="rId9"/>
    <sheet name="Fisiología Y Farmacología Vascu" sheetId="8" r:id="rId10"/>
    <sheet name="Farmacología Vascular y Metabol" sheetId="9" r:id="rId11"/>
    <sheet name="SIDA y Enfermedades Infecciosas" sheetId="10" r:id="rId12"/>
    <sheet name="Microbiología Molecular" sheetId="11" r:id="rId13"/>
    <sheet name="Inmuno-Reumatología" sheetId="12" r:id="rId14"/>
    <sheet name="Repuesta Inmune Innata" sheetId="13" r:id="rId15"/>
    <sheet name="Diagnóstico y Tratamiento de Pa" sheetId="14" r:id="rId16"/>
    <sheet name="Fisiopatología Linfocitaria en " sheetId="15" r:id="rId17"/>
    <sheet name="Hipersensibilidad a Medicamento" sheetId="16" r:id="rId18"/>
    <sheet name="Patología Infecciosa Respirator" sheetId="17" r:id="rId19"/>
    <sheet name="Infecciones Sistémicas en Pedia" sheetId="18" r:id="rId20"/>
    <sheet name="Investigación Traslacional en C" sheetId="19" r:id="rId21"/>
    <sheet name="Medicina Interna y Enfermedades" sheetId="20" r:id="rId22"/>
    <sheet name="Difunción y Fallo Orgánico en l" sheetId="21" r:id="rId23"/>
    <sheet name="Enfermedades Respiratorias" sheetId="22" r:id="rId24"/>
    <sheet name="Regulación de la Expresión Géni" sheetId="23" r:id="rId25"/>
    <sheet name="Nefrología" sheetId="24" r:id="rId26"/>
    <sheet name="Neonatología" sheetId="25" r:id="rId27"/>
    <sheet name="Envejecimiento y Fragilidad de " sheetId="26" r:id="rId28"/>
    <sheet name="Hepatología Molecular" sheetId="27" r:id="rId29"/>
    <sheet name="Diagnóstico y Tratamiento de l " sheetId="28" r:id="rId30"/>
    <sheet name="Ginecología Oncológica" sheetId="29" r:id="rId31"/>
    <sheet name="Gestión del Paciente Sangrant" sheetId="30" r:id="rId32"/>
    <sheet name="Enfermedades Endocrinas" sheetId="31" r:id="rId33"/>
    <sheet name="Urología" sheetId="32" r:id="rId34"/>
    <sheet name="Medicina Materno Fetal" sheetId="33" r:id="rId35"/>
    <sheet name="Patología Urgente y Emergente " sheetId="34" r:id="rId36"/>
    <sheet name="Instituto de Genética Médica y " sheetId="35" r:id="rId37"/>
    <sheet name="Oncología Traslacional" sheetId="36" r:id="rId38"/>
    <sheet name="Terapias Experimentales y Bioma" sheetId="37" r:id="rId39"/>
    <sheet name="Investigación en Otoneurocirugí" sheetId="38" r:id="rId40"/>
    <sheet name="Patología Molecular del Cáncer " sheetId="39" r:id="rId41"/>
    <sheet name="Mecanismos de Progresión Tumora" sheetId="40" r:id="rId42"/>
    <sheet name="Modelos Animales y Celulares pa" sheetId="41" r:id="rId43"/>
    <sheet name="Investigación y Diagnóstico de " sheetId="42" r:id="rId44"/>
    <sheet name="Cirugía de Malformaciones Congé" sheetId="43" r:id="rId45"/>
    <sheet name="Fisiopatlogías Ósea y Biomateri" sheetId="44" r:id="rId46"/>
    <sheet name="Ingeniería Celular" sheetId="45" r:id="rId47"/>
    <sheet name="Farmacología Clínica" sheetId="46" r:id="rId48"/>
    <sheet name="Investigación en Cirugía OsteoA" sheetId="47" r:id="rId49"/>
    <sheet name="Trasplante" sheetId="48" r:id="rId50"/>
    <sheet name="Revistas" sheetId="50" state="hidden" r:id="rId51"/>
  </sheets>
  <definedNames>
    <definedName name="_xlnm._FilterDatabase" localSheetId="1" hidden="1">'15 mejores publicaciones'!$A$1:$BW$16</definedName>
    <definedName name="_xlnm._FilterDatabase" localSheetId="0" hidden="1">IdiPAZ!$A$4:$BW$1021</definedName>
    <definedName name="_xlnm._FilterDatabase" localSheetId="50" hidden="1">Revistas!$A$1:$BY$825</definedName>
    <definedName name="_xlnm._FilterDatabase" localSheetId="33" hidden="1">Urología!$B$4:$T$36</definedName>
  </definedNames>
  <calcPr calcId="152511"/>
</workbook>
</file>

<file path=xl/calcChain.xml><?xml version="1.0" encoding="utf-8"?>
<calcChain xmlns="http://schemas.openxmlformats.org/spreadsheetml/2006/main">
  <c r="F160" i="49" l="1"/>
  <c r="G160" i="49"/>
  <c r="H160" i="49"/>
  <c r="I160" i="49"/>
  <c r="J160" i="49"/>
  <c r="F730" i="49"/>
  <c r="G730" i="49"/>
  <c r="H730" i="49"/>
  <c r="I730" i="49"/>
  <c r="J730" i="49"/>
  <c r="F456" i="49"/>
  <c r="G456" i="49"/>
  <c r="H456" i="49"/>
  <c r="I456" i="49"/>
  <c r="J456" i="49"/>
  <c r="F455" i="49"/>
  <c r="G455" i="49"/>
  <c r="H455" i="49"/>
  <c r="I455" i="49"/>
  <c r="J455" i="49"/>
  <c r="F674" i="49"/>
  <c r="G674" i="49"/>
  <c r="H674" i="49"/>
  <c r="I674" i="49"/>
  <c r="J674" i="49"/>
  <c r="F21" i="36"/>
  <c r="F22" i="36"/>
  <c r="F23" i="36"/>
  <c r="F24" i="36"/>
  <c r="F25" i="36"/>
  <c r="F26" i="36"/>
  <c r="F27" i="36"/>
  <c r="F28" i="36"/>
  <c r="F29" i="36"/>
  <c r="F6" i="36"/>
  <c r="F7" i="36"/>
  <c r="F8" i="36"/>
  <c r="F9" i="36"/>
  <c r="F10" i="36"/>
  <c r="F11" i="36"/>
  <c r="F12" i="36"/>
  <c r="F13" i="36"/>
  <c r="F14" i="36"/>
  <c r="F15" i="36"/>
  <c r="F16" i="36"/>
  <c r="F17" i="36"/>
  <c r="F18" i="36"/>
  <c r="F19" i="36"/>
  <c r="F20" i="36"/>
  <c r="F5" i="36"/>
  <c r="G5" i="36"/>
  <c r="C1027" i="49" l="1"/>
  <c r="C1046" i="49" s="1"/>
  <c r="K1064" i="1"/>
  <c r="G1072" i="1" s="1"/>
  <c r="K1064" i="4"/>
  <c r="G1072" i="4" s="1"/>
  <c r="K1064" i="8"/>
  <c r="G1072" i="8" s="1"/>
  <c r="K1064" i="9"/>
  <c r="G1072" i="9" s="1"/>
  <c r="K1064" i="11"/>
  <c r="G1072" i="11" s="1"/>
  <c r="K1064" i="15"/>
  <c r="K1064" i="16"/>
  <c r="G1072" i="16" s="1"/>
  <c r="K1064" i="18"/>
  <c r="G1072" i="18" s="1"/>
  <c r="K1064" i="19"/>
  <c r="G1072" i="19" s="1"/>
  <c r="K1064" i="20"/>
  <c r="K1064" i="21"/>
  <c r="K1064" i="22"/>
  <c r="G1072" i="22" s="1"/>
  <c r="K1064" i="25"/>
  <c r="G1072" i="25" s="1"/>
  <c r="K1064" i="26"/>
  <c r="K1064" i="29"/>
  <c r="G1072" i="29" s="1"/>
  <c r="K1064" i="31"/>
  <c r="G1072" i="31" s="1"/>
  <c r="K1064" i="33"/>
  <c r="G1072" i="33" s="1"/>
  <c r="K1064" i="36"/>
  <c r="K1064" i="38"/>
  <c r="G1072" i="38" s="1"/>
  <c r="K1064" i="39"/>
  <c r="G1072" i="39" s="1"/>
  <c r="K1064" i="40"/>
  <c r="G1072" i="40" s="1"/>
  <c r="K1064" i="41"/>
  <c r="K1064" i="43"/>
  <c r="G1072" i="43" s="1"/>
  <c r="K1064" i="44"/>
  <c r="G1072" i="44" s="1"/>
  <c r="K1063" i="46"/>
  <c r="K1061" i="1"/>
  <c r="G1071" i="1" s="1"/>
  <c r="K1061" i="4"/>
  <c r="G1071" i="4" s="1"/>
  <c r="K1061" i="11"/>
  <c r="G1071" i="11" s="1"/>
  <c r="K1061" i="18"/>
  <c r="G1071" i="18" s="1"/>
  <c r="K1061" i="21"/>
  <c r="G1071" i="21" s="1"/>
  <c r="K1061" i="23"/>
  <c r="G1071" i="23" s="1"/>
  <c r="K1061" i="25"/>
  <c r="G1071" i="25" s="1"/>
  <c r="K1061" i="26"/>
  <c r="G1071" i="26" s="1"/>
  <c r="K1061" i="29"/>
  <c r="G1071" i="29" s="1"/>
  <c r="K1061" i="33"/>
  <c r="G1071" i="33" s="1"/>
  <c r="K1061" i="37"/>
  <c r="G1071" i="37" s="1"/>
  <c r="K1061" i="40"/>
  <c r="G1071" i="40" s="1"/>
  <c r="K1060" i="42"/>
  <c r="G1070" i="42" s="1"/>
  <c r="K1061" i="44"/>
  <c r="G1071" i="44" s="1"/>
  <c r="K1057" i="1"/>
  <c r="G1070" i="1" s="1"/>
  <c r="K1057" i="2"/>
  <c r="G1070" i="2" s="1"/>
  <c r="K1057" i="3"/>
  <c r="K1057" i="4"/>
  <c r="G1070" i="4" s="1"/>
  <c r="K1057" i="7"/>
  <c r="G1070" i="7" s="1"/>
  <c r="K1057" i="8"/>
  <c r="G1070" i="8" s="1"/>
  <c r="K1057" i="9"/>
  <c r="K1057" i="13"/>
  <c r="G1070" i="13" s="1"/>
  <c r="K1057" i="15"/>
  <c r="G1070" i="15" s="1"/>
  <c r="K1057" i="17"/>
  <c r="G1070" i="17" s="1"/>
  <c r="K1057" i="18"/>
  <c r="K1057" i="19"/>
  <c r="G1070" i="19" s="1"/>
  <c r="K1057" i="20"/>
  <c r="G1070" i="20" s="1"/>
  <c r="K1057" i="21"/>
  <c r="G1070" i="21" s="1"/>
  <c r="K1057" i="23"/>
  <c r="K1057" i="25"/>
  <c r="K1057" i="26"/>
  <c r="G1070" i="26" s="1"/>
  <c r="K1057" i="27"/>
  <c r="K1057" i="29"/>
  <c r="K1057" i="33"/>
  <c r="G1070" i="33" s="1"/>
  <c r="K1057" i="34"/>
  <c r="G1070" i="34" s="1"/>
  <c r="K1057" i="35"/>
  <c r="G1070" i="35" s="1"/>
  <c r="K1057" i="38"/>
  <c r="K1057" i="40"/>
  <c r="G1070" i="40" s="1"/>
  <c r="K1057" i="41"/>
  <c r="G1070" i="41" s="1"/>
  <c r="K1057" i="43"/>
  <c r="G1070" i="43" s="1"/>
  <c r="K1057" i="44"/>
  <c r="G1070" i="44" s="1"/>
  <c r="K1057" i="45"/>
  <c r="G1070" i="45" s="1"/>
  <c r="K1056" i="46"/>
  <c r="G1069" i="46" s="1"/>
  <c r="K1057" i="48"/>
  <c r="G1070" i="48" s="1"/>
  <c r="K1054" i="1"/>
  <c r="G1069" i="1" s="1"/>
  <c r="K1054" i="2"/>
  <c r="G1069" i="2" s="1"/>
  <c r="K1054" i="4"/>
  <c r="G1069" i="4" s="1"/>
  <c r="K1054" i="6"/>
  <c r="G1069" i="6" s="1"/>
  <c r="K1054" i="8"/>
  <c r="G1069" i="8" s="1"/>
  <c r="K1054" i="9"/>
  <c r="G1069" i="9" s="1"/>
  <c r="K1054" i="10"/>
  <c r="G1069" i="10" s="1"/>
  <c r="K1054" i="11"/>
  <c r="G1069" i="11" s="1"/>
  <c r="K1054" i="12"/>
  <c r="G1069" i="12" s="1"/>
  <c r="K1054" i="14"/>
  <c r="G1069" i="14" s="1"/>
  <c r="K1054" i="15"/>
  <c r="G1069" i="15" s="1"/>
  <c r="K1054" i="16"/>
  <c r="G1069" i="16" s="1"/>
  <c r="K1054" i="17"/>
  <c r="G1069" i="17" s="1"/>
  <c r="K1054" i="18"/>
  <c r="G1069" i="18" s="1"/>
  <c r="K1054" i="19"/>
  <c r="G1069" i="19" s="1"/>
  <c r="K1054" i="21"/>
  <c r="G1069" i="21" s="1"/>
  <c r="K1054" i="22"/>
  <c r="G1069" i="22" s="1"/>
  <c r="K1054" i="23"/>
  <c r="G1069" i="23" s="1"/>
  <c r="K1054" i="25"/>
  <c r="G1069" i="25" s="1"/>
  <c r="K1054" i="26"/>
  <c r="K1054" i="27"/>
  <c r="G1069" i="27" s="1"/>
  <c r="K1054" i="28"/>
  <c r="G1069" i="28" s="1"/>
  <c r="K1054" i="29"/>
  <c r="G1069" i="29" s="1"/>
  <c r="K1053" i="30"/>
  <c r="G1068" i="30" s="1"/>
  <c r="K1054" i="31"/>
  <c r="G1069" i="31" s="1"/>
  <c r="K1054" i="32"/>
  <c r="G1069" i="32" s="1"/>
  <c r="K1054" i="33"/>
  <c r="G1069" i="33" s="1"/>
  <c r="K1054" i="34"/>
  <c r="G1069" i="34" s="1"/>
  <c r="K1054" i="35"/>
  <c r="G1069" i="35" s="1"/>
  <c r="K1054" i="37"/>
  <c r="G1069" i="37" s="1"/>
  <c r="K1054" i="38"/>
  <c r="G1069" i="38" s="1"/>
  <c r="K1054" i="40"/>
  <c r="G1069" i="40" s="1"/>
  <c r="K1054" i="41"/>
  <c r="G1069" i="41" s="1"/>
  <c r="K1054" i="43"/>
  <c r="G1069" i="43" s="1"/>
  <c r="K1054" i="45"/>
  <c r="G1069" i="45" s="1"/>
  <c r="K1054" i="48"/>
  <c r="G1069" i="48" s="1"/>
  <c r="K1051" i="1"/>
  <c r="G1068" i="1" s="1"/>
  <c r="K1051" i="3"/>
  <c r="G1068" i="3" s="1"/>
  <c r="K1051" i="4"/>
  <c r="G1068" i="4" s="1"/>
  <c r="K1051" i="9"/>
  <c r="G1068" i="9" s="1"/>
  <c r="K1051" i="19"/>
  <c r="G1068" i="19" s="1"/>
  <c r="K1051" i="23"/>
  <c r="G1068" i="23" s="1"/>
  <c r="K1051" i="25"/>
  <c r="G1068" i="25" s="1"/>
  <c r="K1051" i="27"/>
  <c r="G1068" i="27" s="1"/>
  <c r="K1051" i="29"/>
  <c r="G1068" i="29" s="1"/>
  <c r="K1051" i="32"/>
  <c r="G1068" i="32" s="1"/>
  <c r="K1051" i="34"/>
  <c r="G1068" i="34" s="1"/>
  <c r="K1051" i="35"/>
  <c r="G1068" i="35" s="1"/>
  <c r="K1051" i="36"/>
  <c r="G1068" i="36" s="1"/>
  <c r="K1051" i="37"/>
  <c r="G1068" i="37" s="1"/>
  <c r="K1051" i="38"/>
  <c r="G1068" i="38" s="1"/>
  <c r="K1051" i="39"/>
  <c r="G1068" i="39" s="1"/>
  <c r="K1051" i="40"/>
  <c r="G1068" i="40" s="1"/>
  <c r="K1050" i="42"/>
  <c r="G1067" i="42" s="1"/>
  <c r="K1051" i="43"/>
  <c r="G1068" i="43" s="1"/>
  <c r="K1051" i="44"/>
  <c r="G1068" i="44" s="1"/>
  <c r="K1051" i="45"/>
  <c r="G1068" i="45" s="1"/>
  <c r="K1050" i="46"/>
  <c r="G1067" i="46" s="1"/>
  <c r="H1064" i="1"/>
  <c r="F1072" i="1" s="1"/>
  <c r="H1064" i="4"/>
  <c r="F1072" i="4" s="1"/>
  <c r="H1064" i="8"/>
  <c r="F1072" i="8" s="1"/>
  <c r="H1064" i="9"/>
  <c r="F1072" i="9" s="1"/>
  <c r="H1064" i="11"/>
  <c r="F1072" i="11" s="1"/>
  <c r="H1064" i="15"/>
  <c r="F1072" i="15" s="1"/>
  <c r="H1064" i="16"/>
  <c r="F1072" i="16" s="1"/>
  <c r="H1064" i="18"/>
  <c r="F1072" i="18" s="1"/>
  <c r="H1064" i="19"/>
  <c r="F1072" i="19" s="1"/>
  <c r="H1064" i="20"/>
  <c r="F1072" i="20" s="1"/>
  <c r="H1064" i="21"/>
  <c r="F1072" i="21" s="1"/>
  <c r="H1064" i="22"/>
  <c r="F1072" i="22" s="1"/>
  <c r="H1064" i="25"/>
  <c r="F1072" i="25" s="1"/>
  <c r="H1064" i="26"/>
  <c r="F1072" i="26" s="1"/>
  <c r="H1064" i="29"/>
  <c r="F1072" i="29" s="1"/>
  <c r="H1064" i="31"/>
  <c r="F1072" i="31" s="1"/>
  <c r="H1064" i="33"/>
  <c r="F1072" i="33" s="1"/>
  <c r="H1064" i="36"/>
  <c r="F1072" i="36" s="1"/>
  <c r="H1064" i="38"/>
  <c r="F1072" i="38" s="1"/>
  <c r="H1064" i="39"/>
  <c r="F1072" i="39" s="1"/>
  <c r="H1064" i="40"/>
  <c r="F1072" i="40" s="1"/>
  <c r="H1064" i="41"/>
  <c r="F1072" i="41" s="1"/>
  <c r="H1064" i="43"/>
  <c r="F1072" i="43" s="1"/>
  <c r="H1064" i="44"/>
  <c r="F1072" i="44" s="1"/>
  <c r="H1063" i="46"/>
  <c r="F1071" i="46" s="1"/>
  <c r="H1061" i="1"/>
  <c r="F1071" i="1" s="1"/>
  <c r="H1061" i="4"/>
  <c r="F1071" i="4" s="1"/>
  <c r="H1061" i="11"/>
  <c r="F1071" i="11" s="1"/>
  <c r="H1061" i="18"/>
  <c r="F1071" i="18" s="1"/>
  <c r="H1061" i="21"/>
  <c r="F1071" i="21" s="1"/>
  <c r="H1061" i="23"/>
  <c r="F1071" i="23" s="1"/>
  <c r="H1061" i="25"/>
  <c r="F1071" i="25" s="1"/>
  <c r="H1061" i="26"/>
  <c r="F1071" i="26" s="1"/>
  <c r="H1061" i="29"/>
  <c r="F1071" i="29" s="1"/>
  <c r="H1061" i="33"/>
  <c r="H1061" i="37"/>
  <c r="F1071" i="37" s="1"/>
  <c r="H1061" i="40"/>
  <c r="F1071" i="40" s="1"/>
  <c r="H1060" i="42"/>
  <c r="H1061" i="44"/>
  <c r="F1071" i="44" s="1"/>
  <c r="H1057" i="1"/>
  <c r="F1070" i="1" s="1"/>
  <c r="H1057" i="2"/>
  <c r="F1070" i="2" s="1"/>
  <c r="H1057" i="3"/>
  <c r="H1057" i="4"/>
  <c r="F1070" i="4" s="1"/>
  <c r="H1057" i="7"/>
  <c r="F1070" i="7" s="1"/>
  <c r="H1057" i="8"/>
  <c r="F1070" i="8" s="1"/>
  <c r="H1057" i="9"/>
  <c r="F1070" i="9" s="1"/>
  <c r="H1057" i="13"/>
  <c r="F1070" i="13" s="1"/>
  <c r="H1057" i="15"/>
  <c r="F1070" i="15" s="1"/>
  <c r="H1057" i="17"/>
  <c r="F1070" i="17" s="1"/>
  <c r="H1057" i="18"/>
  <c r="F1070" i="18" s="1"/>
  <c r="H1057" i="19"/>
  <c r="F1070" i="19" s="1"/>
  <c r="H1057" i="20"/>
  <c r="F1070" i="20" s="1"/>
  <c r="H1057" i="21"/>
  <c r="F1070" i="21" s="1"/>
  <c r="H1057" i="23"/>
  <c r="F1070" i="23" s="1"/>
  <c r="H1057" i="25"/>
  <c r="H1057" i="26"/>
  <c r="F1070" i="26" s="1"/>
  <c r="H1057" i="27"/>
  <c r="F1070" i="27" s="1"/>
  <c r="H1057" i="29"/>
  <c r="F1070" i="29" s="1"/>
  <c r="H1057" i="33"/>
  <c r="H1057" i="34"/>
  <c r="F1070" i="34" s="1"/>
  <c r="H1057" i="35"/>
  <c r="F1070" i="35" s="1"/>
  <c r="H1057" i="38"/>
  <c r="F1070" i="38" s="1"/>
  <c r="H1057" i="40"/>
  <c r="F1070" i="40" s="1"/>
  <c r="H1057" i="41"/>
  <c r="F1070" i="41" s="1"/>
  <c r="H1057" i="43"/>
  <c r="F1070" i="43" s="1"/>
  <c r="H1057" i="44"/>
  <c r="F1070" i="44" s="1"/>
  <c r="H1057" i="45"/>
  <c r="H1056" i="46"/>
  <c r="H1057" i="48"/>
  <c r="F1070" i="48" s="1"/>
  <c r="H1054" i="1"/>
  <c r="F1069" i="1" s="1"/>
  <c r="H1054" i="2"/>
  <c r="H1054" i="4"/>
  <c r="F1069" i="4" s="1"/>
  <c r="H1054" i="6"/>
  <c r="F1069" i="6" s="1"/>
  <c r="H1054" i="8"/>
  <c r="F1069" i="8" s="1"/>
  <c r="H1054" i="9"/>
  <c r="F1069" i="9" s="1"/>
  <c r="H1054" i="10"/>
  <c r="F1069" i="10" s="1"/>
  <c r="H1054" i="11"/>
  <c r="F1069" i="11" s="1"/>
  <c r="H1054" i="12"/>
  <c r="F1069" i="12" s="1"/>
  <c r="H1054" i="14"/>
  <c r="H1054" i="15"/>
  <c r="F1069" i="15" s="1"/>
  <c r="H1054" i="16"/>
  <c r="F1069" i="16" s="1"/>
  <c r="H1054" i="17"/>
  <c r="H1054" i="18"/>
  <c r="F1069" i="18" s="1"/>
  <c r="H1054" i="19"/>
  <c r="F1069" i="19" s="1"/>
  <c r="H1054" i="21"/>
  <c r="F1069" i="21" s="1"/>
  <c r="H1054" i="22"/>
  <c r="F1069" i="22" s="1"/>
  <c r="H1054" i="23"/>
  <c r="H1054" i="25"/>
  <c r="F1069" i="25" s="1"/>
  <c r="H1054" i="26"/>
  <c r="F1069" i="26" s="1"/>
  <c r="H1054" i="27"/>
  <c r="F1069" i="27" s="1"/>
  <c r="H1054" i="28"/>
  <c r="H1054" i="29"/>
  <c r="F1069" i="29" s="1"/>
  <c r="H1053" i="30"/>
  <c r="F1068" i="30" s="1"/>
  <c r="H1054" i="31"/>
  <c r="F1069" i="31" s="1"/>
  <c r="H1054" i="32"/>
  <c r="F1069" i="32" s="1"/>
  <c r="H1054" i="33"/>
  <c r="F1069" i="33" s="1"/>
  <c r="H1054" i="34"/>
  <c r="F1069" i="34" s="1"/>
  <c r="H1054" i="35"/>
  <c r="F1069" i="35" s="1"/>
  <c r="H1054" i="37"/>
  <c r="F1069" i="37" s="1"/>
  <c r="H1054" i="38"/>
  <c r="F1069" i="38" s="1"/>
  <c r="H1054" i="40"/>
  <c r="F1069" i="40" s="1"/>
  <c r="H1054" i="41"/>
  <c r="F1069" i="41" s="1"/>
  <c r="H1054" i="43"/>
  <c r="F1069" i="43" s="1"/>
  <c r="H1054" i="45"/>
  <c r="F1069" i="45" s="1"/>
  <c r="H1054" i="48"/>
  <c r="F1069" i="48" s="1"/>
  <c r="H1051" i="1"/>
  <c r="F1068" i="1" s="1"/>
  <c r="H1051" i="3"/>
  <c r="F1068" i="3" s="1"/>
  <c r="H1051" i="4"/>
  <c r="F1068" i="4" s="1"/>
  <c r="H1051" i="9"/>
  <c r="F1068" i="9" s="1"/>
  <c r="H1051" i="19"/>
  <c r="F1068" i="19" s="1"/>
  <c r="H1051" i="23"/>
  <c r="F1068" i="23" s="1"/>
  <c r="H1051" i="25"/>
  <c r="F1068" i="25" s="1"/>
  <c r="H1051" i="27"/>
  <c r="F1068" i="27" s="1"/>
  <c r="H1051" i="29"/>
  <c r="F1068" i="29" s="1"/>
  <c r="H1051" i="32"/>
  <c r="H1051" i="34"/>
  <c r="F1068" i="34" s="1"/>
  <c r="H1051" i="35"/>
  <c r="F1068" i="35" s="1"/>
  <c r="H1051" i="36"/>
  <c r="F1068" i="36" s="1"/>
  <c r="H1051" i="37"/>
  <c r="F1068" i="37" s="1"/>
  <c r="H1051" i="38"/>
  <c r="F1068" i="38" s="1"/>
  <c r="H1051" i="39"/>
  <c r="F1068" i="39" s="1"/>
  <c r="H1051" i="40"/>
  <c r="F1068" i="40" s="1"/>
  <c r="H1050" i="42"/>
  <c r="F1067" i="42" s="1"/>
  <c r="H1051" i="43"/>
  <c r="F1068" i="43" s="1"/>
  <c r="H1051" i="44"/>
  <c r="F1068" i="44" s="1"/>
  <c r="H1051" i="45"/>
  <c r="F1068" i="45" s="1"/>
  <c r="H1050" i="46"/>
  <c r="F1067" i="46" s="1"/>
  <c r="E1064" i="1"/>
  <c r="E1072" i="1" s="1"/>
  <c r="E1064" i="4"/>
  <c r="E1072" i="4" s="1"/>
  <c r="E1064" i="8"/>
  <c r="E1072" i="8" s="1"/>
  <c r="E1064" i="9"/>
  <c r="E1072" i="9" s="1"/>
  <c r="E1064" i="11"/>
  <c r="E1072" i="11" s="1"/>
  <c r="E1064" i="15"/>
  <c r="E1072" i="15" s="1"/>
  <c r="E1064" i="16"/>
  <c r="E1072" i="16" s="1"/>
  <c r="E1064" i="18"/>
  <c r="E1072" i="18" s="1"/>
  <c r="E1064" i="19"/>
  <c r="E1072" i="19" s="1"/>
  <c r="E1064" i="20"/>
  <c r="E1072" i="20" s="1"/>
  <c r="E1064" i="21"/>
  <c r="E1072" i="21" s="1"/>
  <c r="E1064" i="22"/>
  <c r="E1072" i="22" s="1"/>
  <c r="E1064" i="25"/>
  <c r="E1072" i="25" s="1"/>
  <c r="E1064" i="26"/>
  <c r="E1072" i="26" s="1"/>
  <c r="E1064" i="29"/>
  <c r="E1072" i="29" s="1"/>
  <c r="E1064" i="31"/>
  <c r="E1072" i="31" s="1"/>
  <c r="E1064" i="33"/>
  <c r="E1072" i="33" s="1"/>
  <c r="E1064" i="36"/>
  <c r="E1072" i="36" s="1"/>
  <c r="E1064" i="38"/>
  <c r="E1072" i="38" s="1"/>
  <c r="E1064" i="39"/>
  <c r="E1072" i="39" s="1"/>
  <c r="E1064" i="40"/>
  <c r="E1072" i="40" s="1"/>
  <c r="E1064" i="41"/>
  <c r="E1072" i="41" s="1"/>
  <c r="E1064" i="43"/>
  <c r="E1072" i="43" s="1"/>
  <c r="E1064" i="44"/>
  <c r="E1072" i="44" s="1"/>
  <c r="E1063" i="46"/>
  <c r="E1071" i="46" s="1"/>
  <c r="E1061" i="1"/>
  <c r="E1071" i="1" s="1"/>
  <c r="E1061" i="4"/>
  <c r="E1071" i="4" s="1"/>
  <c r="E1061" i="11"/>
  <c r="E1071" i="11" s="1"/>
  <c r="E1061" i="18"/>
  <c r="E1071" i="18" s="1"/>
  <c r="E1061" i="21"/>
  <c r="E1071" i="21" s="1"/>
  <c r="E1061" i="23"/>
  <c r="E1071" i="23" s="1"/>
  <c r="E1061" i="25"/>
  <c r="E1071" i="25" s="1"/>
  <c r="E1061" i="26"/>
  <c r="E1071" i="26" s="1"/>
  <c r="E1061" i="29"/>
  <c r="E1071" i="29" s="1"/>
  <c r="E1061" i="33"/>
  <c r="E1071" i="33" s="1"/>
  <c r="E1061" i="36"/>
  <c r="E1071" i="36" s="1"/>
  <c r="E1061" i="37"/>
  <c r="E1071" i="37" s="1"/>
  <c r="E1061" i="40"/>
  <c r="E1071" i="40" s="1"/>
  <c r="E1060" i="42"/>
  <c r="E1070" i="42" s="1"/>
  <c r="E1061" i="44"/>
  <c r="E1071" i="44" s="1"/>
  <c r="E1057" i="1"/>
  <c r="E1070" i="1" s="1"/>
  <c r="E1057" i="2"/>
  <c r="E1070" i="2" s="1"/>
  <c r="E1057" i="3"/>
  <c r="E1070" i="3" s="1"/>
  <c r="E1057" i="4"/>
  <c r="E1070" i="4" s="1"/>
  <c r="E1057" i="7"/>
  <c r="E1070" i="7" s="1"/>
  <c r="E1057" i="8"/>
  <c r="E1070" i="8" s="1"/>
  <c r="E1057" i="9"/>
  <c r="E1070" i="9" s="1"/>
  <c r="E1057" i="13"/>
  <c r="E1070" i="13" s="1"/>
  <c r="E1057" i="15"/>
  <c r="E1070" i="15" s="1"/>
  <c r="E1057" i="17"/>
  <c r="E1070" i="17" s="1"/>
  <c r="E1057" i="18"/>
  <c r="E1070" i="18" s="1"/>
  <c r="E1057" i="19"/>
  <c r="E1070" i="19" s="1"/>
  <c r="E1057" i="20"/>
  <c r="E1070" i="20" s="1"/>
  <c r="E1057" i="21"/>
  <c r="E1070" i="21" s="1"/>
  <c r="E1057" i="23"/>
  <c r="E1070" i="23" s="1"/>
  <c r="E1057" i="25"/>
  <c r="E1070" i="25" s="1"/>
  <c r="E1057" i="26"/>
  <c r="E1070" i="26" s="1"/>
  <c r="E1057" i="27"/>
  <c r="E1070" i="27" s="1"/>
  <c r="E1057" i="29"/>
  <c r="E1070" i="29" s="1"/>
  <c r="E1057" i="33"/>
  <c r="E1070" i="33" s="1"/>
  <c r="E1057" i="34"/>
  <c r="E1070" i="34" s="1"/>
  <c r="E1057" i="35"/>
  <c r="E1070" i="35" s="1"/>
  <c r="E1057" i="36"/>
  <c r="E1070" i="36" s="1"/>
  <c r="E1057" i="38"/>
  <c r="E1070" i="38" s="1"/>
  <c r="E1057" i="40"/>
  <c r="E1070" i="40" s="1"/>
  <c r="E1057" i="41"/>
  <c r="E1070" i="41" s="1"/>
  <c r="E1057" i="43"/>
  <c r="E1070" i="43" s="1"/>
  <c r="E1057" i="44"/>
  <c r="E1070" i="44" s="1"/>
  <c r="E1057" i="45"/>
  <c r="E1070" i="45" s="1"/>
  <c r="E1056" i="46"/>
  <c r="E1069" i="46" s="1"/>
  <c r="E1057" i="48"/>
  <c r="E1070" i="48" s="1"/>
  <c r="E1054" i="1"/>
  <c r="E1069" i="1" s="1"/>
  <c r="E1054" i="2"/>
  <c r="E1069" i="2" s="1"/>
  <c r="E1054" i="4"/>
  <c r="E1069" i="4" s="1"/>
  <c r="E1054" i="6"/>
  <c r="E1069" i="6" s="1"/>
  <c r="E1054" i="8"/>
  <c r="E1069" i="8" s="1"/>
  <c r="E1054" i="9"/>
  <c r="E1069" i="9" s="1"/>
  <c r="E1054" i="10"/>
  <c r="E1069" i="10" s="1"/>
  <c r="E1054" i="11"/>
  <c r="E1069" i="11" s="1"/>
  <c r="E1054" i="12"/>
  <c r="E1069" i="12" s="1"/>
  <c r="E1054" i="14"/>
  <c r="E1069" i="14" s="1"/>
  <c r="E1054" i="15"/>
  <c r="E1069" i="15" s="1"/>
  <c r="E1054" i="16"/>
  <c r="E1069" i="16" s="1"/>
  <c r="E1054" i="17"/>
  <c r="E1069" i="17" s="1"/>
  <c r="E1054" i="18"/>
  <c r="E1069" i="18" s="1"/>
  <c r="E1054" i="19"/>
  <c r="E1069" i="19" s="1"/>
  <c r="E1054" i="21"/>
  <c r="E1069" i="21" s="1"/>
  <c r="E1054" i="22"/>
  <c r="E1069" i="22" s="1"/>
  <c r="E1054" i="23"/>
  <c r="E1069" i="23" s="1"/>
  <c r="E1054" i="25"/>
  <c r="E1069" i="25" s="1"/>
  <c r="E1054" i="26"/>
  <c r="E1069" i="26" s="1"/>
  <c r="E1054" i="27"/>
  <c r="E1069" i="27" s="1"/>
  <c r="E1054" i="28"/>
  <c r="E1069" i="28" s="1"/>
  <c r="E1054" i="29"/>
  <c r="E1069" i="29" s="1"/>
  <c r="E1053" i="30"/>
  <c r="E1068" i="30" s="1"/>
  <c r="E1054" i="31"/>
  <c r="E1069" i="31" s="1"/>
  <c r="E1054" i="32"/>
  <c r="E1069" i="32" s="1"/>
  <c r="E1054" i="33"/>
  <c r="E1069" i="33" s="1"/>
  <c r="E1054" i="34"/>
  <c r="E1069" i="34" s="1"/>
  <c r="E1054" i="35"/>
  <c r="E1069" i="35" s="1"/>
  <c r="E1054" i="36"/>
  <c r="E1069" i="36" s="1"/>
  <c r="E1054" i="37"/>
  <c r="E1069" i="37" s="1"/>
  <c r="E1054" i="38"/>
  <c r="E1069" i="38" s="1"/>
  <c r="E1054" i="40"/>
  <c r="E1069" i="40" s="1"/>
  <c r="E1054" i="41"/>
  <c r="E1069" i="41" s="1"/>
  <c r="E1054" i="43"/>
  <c r="E1069" i="43" s="1"/>
  <c r="E1054" i="45"/>
  <c r="E1069" i="45" s="1"/>
  <c r="E1054" i="48"/>
  <c r="E1069" i="48" s="1"/>
  <c r="E1051" i="1"/>
  <c r="E1068" i="1" s="1"/>
  <c r="E1051" i="3"/>
  <c r="E1068" i="3" s="1"/>
  <c r="E1051" i="4"/>
  <c r="E1068" i="4" s="1"/>
  <c r="E1051" i="9"/>
  <c r="E1068" i="9" s="1"/>
  <c r="E1051" i="19"/>
  <c r="E1068" i="19" s="1"/>
  <c r="E1051" i="23"/>
  <c r="E1068" i="23" s="1"/>
  <c r="E1051" i="25"/>
  <c r="E1068" i="25" s="1"/>
  <c r="E1051" i="27"/>
  <c r="E1068" i="27" s="1"/>
  <c r="E1051" i="29"/>
  <c r="E1068" i="29" s="1"/>
  <c r="E1051" i="32"/>
  <c r="E1068" i="32" s="1"/>
  <c r="E1051" i="34"/>
  <c r="E1068" i="34" s="1"/>
  <c r="E1051" i="35"/>
  <c r="E1068" i="35" s="1"/>
  <c r="E1051" i="36"/>
  <c r="E1068" i="36" s="1"/>
  <c r="E1051" i="37"/>
  <c r="E1068" i="37" s="1"/>
  <c r="E1051" i="38"/>
  <c r="E1068" i="38" s="1"/>
  <c r="E1051" i="39"/>
  <c r="E1068" i="39" s="1"/>
  <c r="E1051" i="40"/>
  <c r="E1068" i="40" s="1"/>
  <c r="E1050" i="42"/>
  <c r="E1067" i="42" s="1"/>
  <c r="E1051" i="43"/>
  <c r="E1068" i="43" s="1"/>
  <c r="E1051" i="44"/>
  <c r="E1068" i="44" s="1"/>
  <c r="E1051" i="45"/>
  <c r="E1068" i="45" s="1"/>
  <c r="E1050" i="46"/>
  <c r="E1067" i="46" s="1"/>
  <c r="C1064" i="1"/>
  <c r="C1072" i="1" s="1"/>
  <c r="C1064" i="2"/>
  <c r="C1072" i="2" s="1"/>
  <c r="C1064" i="3"/>
  <c r="C1072" i="3" s="1"/>
  <c r="C1064" i="4"/>
  <c r="C1072" i="4" s="1"/>
  <c r="C1064" i="5"/>
  <c r="C1072" i="5" s="1"/>
  <c r="C1064" i="6"/>
  <c r="C1072" i="6" s="1"/>
  <c r="C1064" i="7"/>
  <c r="C1072" i="7" s="1"/>
  <c r="C1064" i="8"/>
  <c r="C1072" i="8" s="1"/>
  <c r="C1064" i="9"/>
  <c r="C1072" i="9" s="1"/>
  <c r="C1064" i="10"/>
  <c r="C1072" i="10" s="1"/>
  <c r="C1064" i="11"/>
  <c r="C1072" i="11" s="1"/>
  <c r="C1064" i="12"/>
  <c r="C1072" i="12" s="1"/>
  <c r="C1064" i="13"/>
  <c r="C1072" i="13" s="1"/>
  <c r="C1064" i="14"/>
  <c r="C1072" i="14" s="1"/>
  <c r="C1064" i="15"/>
  <c r="C1072" i="15" s="1"/>
  <c r="C1064" i="16"/>
  <c r="C1072" i="16" s="1"/>
  <c r="C1064" i="17"/>
  <c r="C1072" i="17" s="1"/>
  <c r="C1064" i="18"/>
  <c r="C1072" i="18" s="1"/>
  <c r="C1064" i="19"/>
  <c r="C1072" i="19" s="1"/>
  <c r="C1064" i="20"/>
  <c r="C1072" i="20" s="1"/>
  <c r="C1064" i="21"/>
  <c r="C1072" i="21" s="1"/>
  <c r="C1064" i="22"/>
  <c r="C1072" i="22" s="1"/>
  <c r="C1064" i="23"/>
  <c r="C1072" i="23" s="1"/>
  <c r="C1064" i="24"/>
  <c r="C1072" i="24" s="1"/>
  <c r="C1064" i="25"/>
  <c r="C1072" i="25" s="1"/>
  <c r="C1064" i="26"/>
  <c r="C1072" i="26" s="1"/>
  <c r="C1064" i="27"/>
  <c r="C1072" i="27" s="1"/>
  <c r="C1064" i="28"/>
  <c r="C1072" i="28" s="1"/>
  <c r="C1064" i="29"/>
  <c r="C1072" i="29" s="1"/>
  <c r="C1063" i="30"/>
  <c r="C1071" i="30" s="1"/>
  <c r="C1064" i="31"/>
  <c r="C1072" i="31" s="1"/>
  <c r="C1064" i="32"/>
  <c r="C1072" i="32" s="1"/>
  <c r="C1064" i="33"/>
  <c r="C1072" i="33" s="1"/>
  <c r="C1064" i="34"/>
  <c r="C1072" i="34" s="1"/>
  <c r="C1064" i="35"/>
  <c r="C1072" i="35" s="1"/>
  <c r="C1064" i="36"/>
  <c r="C1072" i="36" s="1"/>
  <c r="C1064" i="37"/>
  <c r="C1072" i="37" s="1"/>
  <c r="C1064" i="38"/>
  <c r="C1072" i="38" s="1"/>
  <c r="C1064" i="39"/>
  <c r="C1072" i="39" s="1"/>
  <c r="C1064" i="40"/>
  <c r="C1072" i="40" s="1"/>
  <c r="C1064" i="41"/>
  <c r="C1072" i="41" s="1"/>
  <c r="C1063" i="42"/>
  <c r="C1071" i="42" s="1"/>
  <c r="C1064" i="43"/>
  <c r="C1072" i="43" s="1"/>
  <c r="C1064" i="44"/>
  <c r="C1072" i="44" s="1"/>
  <c r="C1064" i="45"/>
  <c r="C1072" i="45" s="1"/>
  <c r="C1063" i="46"/>
  <c r="C1071" i="46" s="1"/>
  <c r="C1064" i="47"/>
  <c r="C1072" i="47" s="1"/>
  <c r="C1064" i="48"/>
  <c r="C1072" i="48" s="1"/>
  <c r="C1043" i="49"/>
  <c r="C1051" i="49" s="1"/>
  <c r="C1061" i="1"/>
  <c r="C1071" i="1" s="1"/>
  <c r="C1061" i="2"/>
  <c r="C1071" i="2" s="1"/>
  <c r="C1061" i="3"/>
  <c r="C1071" i="3" s="1"/>
  <c r="C1061" i="4"/>
  <c r="C1071" i="4" s="1"/>
  <c r="C1061" i="5"/>
  <c r="C1071" i="5" s="1"/>
  <c r="C1061" i="6"/>
  <c r="C1071" i="6" s="1"/>
  <c r="C1061" i="7"/>
  <c r="C1071" i="7" s="1"/>
  <c r="C1061" i="8"/>
  <c r="C1071" i="8" s="1"/>
  <c r="C1061" i="9"/>
  <c r="C1071" i="9" s="1"/>
  <c r="C1061" i="10"/>
  <c r="C1071" i="10" s="1"/>
  <c r="C1061" i="11"/>
  <c r="C1071" i="11" s="1"/>
  <c r="C1061" i="12"/>
  <c r="C1071" i="12" s="1"/>
  <c r="C1061" i="13"/>
  <c r="C1071" i="13" s="1"/>
  <c r="C1061" i="14"/>
  <c r="C1071" i="14" s="1"/>
  <c r="C1061" i="15"/>
  <c r="C1071" i="15" s="1"/>
  <c r="C1061" i="16"/>
  <c r="C1071" i="16" s="1"/>
  <c r="C1061" i="17"/>
  <c r="C1071" i="17" s="1"/>
  <c r="C1061" i="18"/>
  <c r="C1071" i="18" s="1"/>
  <c r="C1061" i="19"/>
  <c r="C1071" i="19" s="1"/>
  <c r="C1061" i="20"/>
  <c r="C1071" i="20" s="1"/>
  <c r="C1061" i="21"/>
  <c r="C1071" i="21" s="1"/>
  <c r="C1061" i="22"/>
  <c r="C1071" i="22" s="1"/>
  <c r="C1061" i="23"/>
  <c r="C1071" i="23" s="1"/>
  <c r="C1061" i="24"/>
  <c r="C1071" i="24" s="1"/>
  <c r="C1061" i="25"/>
  <c r="C1071" i="25" s="1"/>
  <c r="C1061" i="26"/>
  <c r="C1071" i="26" s="1"/>
  <c r="C1061" i="27"/>
  <c r="C1071" i="27" s="1"/>
  <c r="C1061" i="28"/>
  <c r="C1071" i="28" s="1"/>
  <c r="C1061" i="29"/>
  <c r="C1071" i="29" s="1"/>
  <c r="C1060" i="30"/>
  <c r="C1070" i="30" s="1"/>
  <c r="C1061" i="31"/>
  <c r="C1071" i="31" s="1"/>
  <c r="C1061" i="32"/>
  <c r="C1071" i="32" s="1"/>
  <c r="C1061" i="33"/>
  <c r="C1071" i="33" s="1"/>
  <c r="C1061" i="34"/>
  <c r="C1071" i="34" s="1"/>
  <c r="C1061" i="35"/>
  <c r="C1071" i="35" s="1"/>
  <c r="C1061" i="36"/>
  <c r="C1071" i="36" s="1"/>
  <c r="C1061" i="37"/>
  <c r="C1071" i="37" s="1"/>
  <c r="C1061" i="38"/>
  <c r="C1071" i="38" s="1"/>
  <c r="C1061" i="39"/>
  <c r="C1071" i="39" s="1"/>
  <c r="C1061" i="40"/>
  <c r="C1071" i="40" s="1"/>
  <c r="C1061" i="41"/>
  <c r="C1071" i="41" s="1"/>
  <c r="C1060" i="42"/>
  <c r="C1070" i="42" s="1"/>
  <c r="C1061" i="43"/>
  <c r="C1071" i="43" s="1"/>
  <c r="C1061" i="44"/>
  <c r="C1071" i="44" s="1"/>
  <c r="C1061" i="45"/>
  <c r="C1071" i="45" s="1"/>
  <c r="C1060" i="46"/>
  <c r="C1070" i="46" s="1"/>
  <c r="C1061" i="47"/>
  <c r="C1071" i="47" s="1"/>
  <c r="C1061" i="48"/>
  <c r="C1071" i="48" s="1"/>
  <c r="C1040" i="49"/>
  <c r="C1050" i="49" s="1"/>
  <c r="C1057" i="1"/>
  <c r="C1070" i="1" s="1"/>
  <c r="C1057" i="2"/>
  <c r="C1070" i="2" s="1"/>
  <c r="C1057" i="3"/>
  <c r="C1070" i="3" s="1"/>
  <c r="C1057" i="4"/>
  <c r="C1070" i="4" s="1"/>
  <c r="C1057" i="5"/>
  <c r="C1070" i="5" s="1"/>
  <c r="C1057" i="6"/>
  <c r="C1070" i="6" s="1"/>
  <c r="C1057" i="7"/>
  <c r="C1070" i="7" s="1"/>
  <c r="C1057" i="8"/>
  <c r="C1070" i="8" s="1"/>
  <c r="C1057" i="9"/>
  <c r="C1070" i="9" s="1"/>
  <c r="C1057" i="10"/>
  <c r="C1070" i="10" s="1"/>
  <c r="C1057" i="11"/>
  <c r="C1070" i="11" s="1"/>
  <c r="C1057" i="12"/>
  <c r="C1070" i="12" s="1"/>
  <c r="C1057" i="13"/>
  <c r="C1070" i="13" s="1"/>
  <c r="C1057" i="14"/>
  <c r="C1070" i="14" s="1"/>
  <c r="C1057" i="15"/>
  <c r="C1070" i="15" s="1"/>
  <c r="C1057" i="16"/>
  <c r="C1070" i="16" s="1"/>
  <c r="C1057" i="17"/>
  <c r="C1070" i="17" s="1"/>
  <c r="C1057" i="18"/>
  <c r="C1070" i="18" s="1"/>
  <c r="C1057" i="19"/>
  <c r="C1070" i="19" s="1"/>
  <c r="C1057" i="20"/>
  <c r="C1070" i="20" s="1"/>
  <c r="C1057" i="21"/>
  <c r="C1070" i="21" s="1"/>
  <c r="C1057" i="22"/>
  <c r="C1070" i="22" s="1"/>
  <c r="C1057" i="23"/>
  <c r="C1070" i="23" s="1"/>
  <c r="C1057" i="24"/>
  <c r="C1070" i="24" s="1"/>
  <c r="C1057" i="25"/>
  <c r="C1070" i="25" s="1"/>
  <c r="C1057" i="26"/>
  <c r="C1070" i="26" s="1"/>
  <c r="C1057" i="27"/>
  <c r="C1070" i="27" s="1"/>
  <c r="C1057" i="28"/>
  <c r="C1070" i="28" s="1"/>
  <c r="C1057" i="29"/>
  <c r="C1070" i="29" s="1"/>
  <c r="C1056" i="30"/>
  <c r="C1069" i="30" s="1"/>
  <c r="C1057" i="31"/>
  <c r="C1070" i="31" s="1"/>
  <c r="C1057" i="32"/>
  <c r="C1070" i="32" s="1"/>
  <c r="C1057" i="33"/>
  <c r="C1070" i="33" s="1"/>
  <c r="C1057" i="34"/>
  <c r="C1070" i="34" s="1"/>
  <c r="C1057" i="35"/>
  <c r="C1070" i="35" s="1"/>
  <c r="C1057" i="36"/>
  <c r="C1070" i="36" s="1"/>
  <c r="C1057" i="37"/>
  <c r="C1070" i="37" s="1"/>
  <c r="C1057" i="38"/>
  <c r="C1070" i="38" s="1"/>
  <c r="C1057" i="39"/>
  <c r="C1070" i="39" s="1"/>
  <c r="C1057" i="40"/>
  <c r="C1070" i="40" s="1"/>
  <c r="C1057" i="41"/>
  <c r="C1070" i="41" s="1"/>
  <c r="C1056" i="42"/>
  <c r="C1069" i="42" s="1"/>
  <c r="C1057" i="43"/>
  <c r="C1070" i="43" s="1"/>
  <c r="C1057" i="44"/>
  <c r="C1070" i="44" s="1"/>
  <c r="C1057" i="45"/>
  <c r="C1070" i="45" s="1"/>
  <c r="C1056" i="46"/>
  <c r="C1069" i="46" s="1"/>
  <c r="C1057" i="47"/>
  <c r="C1070" i="47" s="1"/>
  <c r="C1057" i="48"/>
  <c r="C1070" i="48" s="1"/>
  <c r="C1036" i="49"/>
  <c r="C1049" i="49" s="1"/>
  <c r="C1054" i="1"/>
  <c r="C1069" i="1" s="1"/>
  <c r="C1054" i="2"/>
  <c r="C1069" i="2" s="1"/>
  <c r="C1054" i="3"/>
  <c r="C1069" i="3" s="1"/>
  <c r="C1054" i="4"/>
  <c r="C1069" i="4" s="1"/>
  <c r="C1054" i="5"/>
  <c r="C1069" i="5" s="1"/>
  <c r="C1054" i="6"/>
  <c r="C1069" i="6" s="1"/>
  <c r="C1054" i="7"/>
  <c r="C1069" i="7" s="1"/>
  <c r="C1054" i="8"/>
  <c r="C1069" i="8" s="1"/>
  <c r="C1054" i="9"/>
  <c r="C1069" i="9" s="1"/>
  <c r="C1054" i="10"/>
  <c r="C1069" i="10" s="1"/>
  <c r="C1054" i="11"/>
  <c r="C1069" i="11" s="1"/>
  <c r="C1054" i="12"/>
  <c r="C1069" i="12" s="1"/>
  <c r="C1054" i="13"/>
  <c r="C1069" i="13" s="1"/>
  <c r="C1054" i="14"/>
  <c r="C1069" i="14" s="1"/>
  <c r="C1054" i="15"/>
  <c r="C1069" i="15" s="1"/>
  <c r="C1054" i="16"/>
  <c r="C1069" i="16" s="1"/>
  <c r="C1054" i="17"/>
  <c r="C1069" i="17" s="1"/>
  <c r="C1054" i="18"/>
  <c r="C1069" i="18" s="1"/>
  <c r="C1054" i="19"/>
  <c r="C1069" i="19" s="1"/>
  <c r="C1054" i="20"/>
  <c r="C1069" i="20" s="1"/>
  <c r="C1054" i="21"/>
  <c r="C1069" i="21" s="1"/>
  <c r="C1054" i="22"/>
  <c r="C1069" i="22" s="1"/>
  <c r="C1054" i="23"/>
  <c r="C1069" i="23" s="1"/>
  <c r="C1054" i="24"/>
  <c r="C1069" i="24" s="1"/>
  <c r="C1054" i="25"/>
  <c r="C1069" i="25" s="1"/>
  <c r="C1054" i="26"/>
  <c r="C1069" i="26" s="1"/>
  <c r="C1054" i="27"/>
  <c r="C1069" i="27" s="1"/>
  <c r="C1054" i="28"/>
  <c r="C1069" i="28" s="1"/>
  <c r="C1054" i="29"/>
  <c r="C1069" i="29" s="1"/>
  <c r="C1053" i="30"/>
  <c r="C1068" i="30" s="1"/>
  <c r="C1054" i="31"/>
  <c r="C1069" i="31" s="1"/>
  <c r="C1054" i="32"/>
  <c r="C1069" i="32" s="1"/>
  <c r="C1054" i="33"/>
  <c r="C1069" i="33" s="1"/>
  <c r="C1054" i="34"/>
  <c r="C1069" i="34" s="1"/>
  <c r="C1054" i="35"/>
  <c r="C1069" i="35" s="1"/>
  <c r="C1054" i="36"/>
  <c r="C1069" i="36" s="1"/>
  <c r="C1054" i="37"/>
  <c r="C1069" i="37" s="1"/>
  <c r="C1054" i="38"/>
  <c r="C1069" i="38" s="1"/>
  <c r="C1054" i="39"/>
  <c r="C1069" i="39" s="1"/>
  <c r="C1054" i="40"/>
  <c r="C1069" i="40" s="1"/>
  <c r="C1054" i="41"/>
  <c r="C1069" i="41" s="1"/>
  <c r="C1053" i="42"/>
  <c r="C1068" i="42" s="1"/>
  <c r="C1054" i="43"/>
  <c r="C1069" i="43" s="1"/>
  <c r="C1054" i="44"/>
  <c r="C1069" i="44" s="1"/>
  <c r="C1054" i="45"/>
  <c r="C1069" i="45" s="1"/>
  <c r="C1053" i="46"/>
  <c r="C1068" i="46" s="1"/>
  <c r="C1054" i="47"/>
  <c r="C1069" i="47" s="1"/>
  <c r="C1054" i="48"/>
  <c r="C1069" i="48" s="1"/>
  <c r="C1033" i="49"/>
  <c r="C1048" i="49" s="1"/>
  <c r="C1051" i="1"/>
  <c r="C1068" i="1" s="1"/>
  <c r="C1051" i="2"/>
  <c r="C1068" i="2" s="1"/>
  <c r="C1051" i="3"/>
  <c r="C1068" i="3" s="1"/>
  <c r="C1051" i="4"/>
  <c r="C1068" i="4" s="1"/>
  <c r="C1051" i="5"/>
  <c r="C1068" i="5" s="1"/>
  <c r="C1051" i="6"/>
  <c r="C1068" i="6" s="1"/>
  <c r="C1051" i="7"/>
  <c r="C1068" i="7" s="1"/>
  <c r="C1051" i="8"/>
  <c r="C1068" i="8" s="1"/>
  <c r="C1051" i="9"/>
  <c r="C1068" i="9" s="1"/>
  <c r="C1051" i="10"/>
  <c r="C1068" i="10" s="1"/>
  <c r="C1051" i="11"/>
  <c r="C1068" i="11" s="1"/>
  <c r="C1051" i="12"/>
  <c r="C1068" i="12" s="1"/>
  <c r="C1051" i="13"/>
  <c r="C1068" i="13" s="1"/>
  <c r="C1051" i="14"/>
  <c r="C1068" i="14" s="1"/>
  <c r="C1051" i="15"/>
  <c r="C1068" i="15" s="1"/>
  <c r="C1051" i="16"/>
  <c r="C1068" i="16" s="1"/>
  <c r="C1051" i="17"/>
  <c r="C1068" i="17" s="1"/>
  <c r="C1051" i="18"/>
  <c r="C1068" i="18" s="1"/>
  <c r="C1051" i="19"/>
  <c r="C1068" i="19" s="1"/>
  <c r="C1051" i="20"/>
  <c r="C1068" i="20" s="1"/>
  <c r="C1051" i="21"/>
  <c r="C1068" i="21" s="1"/>
  <c r="C1051" i="22"/>
  <c r="C1068" i="22" s="1"/>
  <c r="C1051" i="23"/>
  <c r="C1068" i="23" s="1"/>
  <c r="C1051" i="24"/>
  <c r="C1068" i="24" s="1"/>
  <c r="C1051" i="25"/>
  <c r="C1068" i="25" s="1"/>
  <c r="C1051" i="26"/>
  <c r="C1068" i="26" s="1"/>
  <c r="C1051" i="27"/>
  <c r="C1068" i="27" s="1"/>
  <c r="C1051" i="28"/>
  <c r="C1068" i="28" s="1"/>
  <c r="C1051" i="29"/>
  <c r="C1068" i="29" s="1"/>
  <c r="C1050" i="30"/>
  <c r="C1067" i="30" s="1"/>
  <c r="C1051" i="31"/>
  <c r="C1068" i="31" s="1"/>
  <c r="C1051" i="32"/>
  <c r="C1068" i="32" s="1"/>
  <c r="C1051" i="33"/>
  <c r="C1068" i="33" s="1"/>
  <c r="C1051" i="34"/>
  <c r="C1068" i="34" s="1"/>
  <c r="C1051" i="35"/>
  <c r="C1068" i="35" s="1"/>
  <c r="C1051" i="36"/>
  <c r="C1068" i="36" s="1"/>
  <c r="C1051" i="37"/>
  <c r="C1068" i="37" s="1"/>
  <c r="C1051" i="38"/>
  <c r="C1068" i="38" s="1"/>
  <c r="C1051" i="39"/>
  <c r="C1068" i="39" s="1"/>
  <c r="C1051" i="40"/>
  <c r="C1068" i="40" s="1"/>
  <c r="C1051" i="41"/>
  <c r="C1068" i="41" s="1"/>
  <c r="C1050" i="42"/>
  <c r="C1067" i="42" s="1"/>
  <c r="C1051" i="43"/>
  <c r="C1068" i="43" s="1"/>
  <c r="C1051" i="44"/>
  <c r="C1068" i="44" s="1"/>
  <c r="C1051" i="45"/>
  <c r="C1068" i="45" s="1"/>
  <c r="C1050" i="46"/>
  <c r="C1067" i="46" s="1"/>
  <c r="C1051" i="47"/>
  <c r="C1068" i="47" s="1"/>
  <c r="C1051" i="48"/>
  <c r="C1068" i="48" s="1"/>
  <c r="C1030" i="49"/>
  <c r="C1047" i="49" s="1"/>
  <c r="C1048" i="1"/>
  <c r="C1067" i="1" s="1"/>
  <c r="C1048" i="2"/>
  <c r="C1067" i="2" s="1"/>
  <c r="C1048" i="3"/>
  <c r="C1067" i="3" s="1"/>
  <c r="C1048" i="4"/>
  <c r="C1067" i="4" s="1"/>
  <c r="C1048" i="5"/>
  <c r="C1067" i="5" s="1"/>
  <c r="C1048" i="6"/>
  <c r="C1067" i="6" s="1"/>
  <c r="C1048" i="7"/>
  <c r="C1067" i="7" s="1"/>
  <c r="C1048" i="8"/>
  <c r="C1067" i="8" s="1"/>
  <c r="C1048" i="9"/>
  <c r="C1067" i="9" s="1"/>
  <c r="C1048" i="10"/>
  <c r="C1067" i="10" s="1"/>
  <c r="C1048" i="11"/>
  <c r="C1067" i="11" s="1"/>
  <c r="C1048" i="12"/>
  <c r="C1067" i="12" s="1"/>
  <c r="C1048" i="13"/>
  <c r="C1067" i="13" s="1"/>
  <c r="C1048" i="14"/>
  <c r="C1067" i="14" s="1"/>
  <c r="C1048" i="15"/>
  <c r="C1067" i="15" s="1"/>
  <c r="C1048" i="16"/>
  <c r="C1067" i="16" s="1"/>
  <c r="C1048" i="17"/>
  <c r="C1067" i="17" s="1"/>
  <c r="C1048" i="18"/>
  <c r="C1067" i="18" s="1"/>
  <c r="C1048" i="19"/>
  <c r="C1067" i="19" s="1"/>
  <c r="C1048" i="20"/>
  <c r="C1067" i="20" s="1"/>
  <c r="C1048" i="21"/>
  <c r="C1067" i="21" s="1"/>
  <c r="C1048" i="22"/>
  <c r="C1067" i="22" s="1"/>
  <c r="C1048" i="23"/>
  <c r="C1067" i="23" s="1"/>
  <c r="C1048" i="24"/>
  <c r="C1067" i="24" s="1"/>
  <c r="C1048" i="25"/>
  <c r="C1067" i="25" s="1"/>
  <c r="C1048" i="26"/>
  <c r="C1067" i="26" s="1"/>
  <c r="C1048" i="27"/>
  <c r="C1067" i="27" s="1"/>
  <c r="C1048" i="28"/>
  <c r="C1067" i="28" s="1"/>
  <c r="C1048" i="29"/>
  <c r="C1067" i="29" s="1"/>
  <c r="C1047" i="30"/>
  <c r="C1066" i="30" s="1"/>
  <c r="C1048" i="31"/>
  <c r="C1067" i="31" s="1"/>
  <c r="C1048" i="32"/>
  <c r="C1067" i="32" s="1"/>
  <c r="C1048" i="33"/>
  <c r="C1067" i="33" s="1"/>
  <c r="C1048" i="34"/>
  <c r="C1067" i="34" s="1"/>
  <c r="C1048" i="35"/>
  <c r="C1067" i="35" s="1"/>
  <c r="C1048" i="36"/>
  <c r="C1067" i="36" s="1"/>
  <c r="C1048" i="37"/>
  <c r="C1067" i="37" s="1"/>
  <c r="C1048" i="38"/>
  <c r="C1067" i="38" s="1"/>
  <c r="C1048" i="39"/>
  <c r="C1067" i="39" s="1"/>
  <c r="C1048" i="40"/>
  <c r="C1067" i="40" s="1"/>
  <c r="C1048" i="41"/>
  <c r="C1067" i="41" s="1"/>
  <c r="C1047" i="42"/>
  <c r="C1066" i="42" s="1"/>
  <c r="C1048" i="43"/>
  <c r="C1067" i="43" s="1"/>
  <c r="C1048" i="44"/>
  <c r="C1067" i="44" s="1"/>
  <c r="C1048" i="45"/>
  <c r="C1067" i="45" s="1"/>
  <c r="C1047" i="46"/>
  <c r="C1066" i="46" s="1"/>
  <c r="C1048" i="47"/>
  <c r="C1067" i="47" s="1"/>
  <c r="C1048" i="48"/>
  <c r="C1067" i="48" s="1"/>
  <c r="F1069" i="2"/>
  <c r="F1070" i="3"/>
  <c r="G1070" i="3"/>
  <c r="G1070" i="9"/>
  <c r="F1069" i="14"/>
  <c r="G1072" i="15"/>
  <c r="F1069" i="17"/>
  <c r="G1070" i="18"/>
  <c r="G1072" i="20"/>
  <c r="G1072" i="21"/>
  <c r="G1070" i="23"/>
  <c r="F1069" i="23"/>
  <c r="G1070" i="25"/>
  <c r="F1070" i="25"/>
  <c r="G1069" i="26"/>
  <c r="G1072" i="26"/>
  <c r="G1070" i="27"/>
  <c r="F1069" i="28"/>
  <c r="G1070" i="29"/>
  <c r="F1068" i="32"/>
  <c r="F1071" i="33"/>
  <c r="F1070" i="33"/>
  <c r="G1072" i="36"/>
  <c r="G1070" i="38"/>
  <c r="G1072" i="41"/>
  <c r="F1070" i="42"/>
  <c r="F1070" i="45"/>
  <c r="G1071" i="46"/>
  <c r="F1069" i="46"/>
  <c r="F676" i="49" l="1"/>
  <c r="G676" i="49"/>
  <c r="H676" i="49"/>
  <c r="I676" i="49"/>
  <c r="J676" i="49"/>
  <c r="F314" i="49"/>
  <c r="G314" i="49"/>
  <c r="H314" i="49"/>
  <c r="I314" i="49"/>
  <c r="J314" i="49"/>
  <c r="F168" i="49"/>
  <c r="G168" i="49"/>
  <c r="H168" i="49"/>
  <c r="I168" i="49"/>
  <c r="J168" i="49"/>
  <c r="F335" i="49"/>
  <c r="G335" i="49"/>
  <c r="H335" i="49"/>
  <c r="I335" i="49"/>
  <c r="J335" i="49"/>
  <c r="F404" i="49"/>
  <c r="G404" i="49"/>
  <c r="H404" i="49"/>
  <c r="I404" i="49"/>
  <c r="J404" i="49"/>
  <c r="F673" i="49"/>
  <c r="G673" i="49"/>
  <c r="H673" i="49"/>
  <c r="I673" i="49"/>
  <c r="J673" i="49"/>
  <c r="F479" i="49"/>
  <c r="G479" i="49"/>
  <c r="H479" i="49"/>
  <c r="I479" i="49"/>
  <c r="J479" i="49"/>
  <c r="F358" i="49"/>
  <c r="G358" i="49"/>
  <c r="H358" i="49"/>
  <c r="I358" i="49"/>
  <c r="J358" i="49"/>
  <c r="F428" i="49"/>
  <c r="G428" i="49"/>
  <c r="H428" i="49"/>
  <c r="I428" i="49"/>
  <c r="J428" i="49"/>
  <c r="F930" i="49"/>
  <c r="G930" i="49"/>
  <c r="H930" i="49"/>
  <c r="I930" i="49"/>
  <c r="J930" i="49"/>
  <c r="F984" i="49"/>
  <c r="G984" i="49"/>
  <c r="H984" i="49"/>
  <c r="I984" i="49"/>
  <c r="J984" i="49"/>
  <c r="F221" i="49"/>
  <c r="G221" i="49"/>
  <c r="H221" i="49"/>
  <c r="I221" i="49"/>
  <c r="J221" i="49"/>
  <c r="F169" i="49"/>
  <c r="G169" i="49"/>
  <c r="H169" i="49"/>
  <c r="I169" i="49"/>
  <c r="J169" i="49"/>
  <c r="F282" i="49"/>
  <c r="G282" i="49"/>
  <c r="H282" i="49"/>
  <c r="I282" i="49"/>
  <c r="J282" i="49"/>
  <c r="F356" i="49"/>
  <c r="G356" i="49"/>
  <c r="H356" i="49"/>
  <c r="I356" i="49"/>
  <c r="J356" i="49"/>
  <c r="F281" i="49"/>
  <c r="G281" i="49"/>
  <c r="H281" i="49"/>
  <c r="I281" i="49"/>
  <c r="J281" i="49"/>
  <c r="F584" i="49"/>
  <c r="G584" i="49"/>
  <c r="H584" i="49"/>
  <c r="I584" i="49"/>
  <c r="J584" i="49"/>
  <c r="F983" i="49"/>
  <c r="G983" i="49"/>
  <c r="H983" i="49"/>
  <c r="I983" i="49"/>
  <c r="J983" i="49"/>
  <c r="F481" i="49"/>
  <c r="G481" i="49"/>
  <c r="H481" i="49"/>
  <c r="I481" i="49"/>
  <c r="J481" i="49"/>
  <c r="F523" i="49"/>
  <c r="G523" i="49"/>
  <c r="H523" i="49"/>
  <c r="I523" i="49"/>
  <c r="J523" i="49"/>
  <c r="F583" i="49"/>
  <c r="G583" i="49"/>
  <c r="H583" i="49"/>
  <c r="I583" i="49"/>
  <c r="J583" i="49"/>
  <c r="F355" i="49"/>
  <c r="G355" i="49"/>
  <c r="H355" i="49"/>
  <c r="I355" i="49"/>
  <c r="J355" i="49"/>
  <c r="F781" i="49"/>
  <c r="G781" i="49"/>
  <c r="H781" i="49"/>
  <c r="I781" i="49"/>
  <c r="J781" i="49"/>
  <c r="F959" i="49"/>
  <c r="G959" i="49"/>
  <c r="H959" i="49"/>
  <c r="I959" i="49"/>
  <c r="J959" i="49"/>
  <c r="F961" i="49"/>
  <c r="G961" i="49"/>
  <c r="H961" i="49"/>
  <c r="I961" i="49"/>
  <c r="J961" i="49"/>
  <c r="F725" i="49"/>
  <c r="G725" i="49"/>
  <c r="H725" i="49"/>
  <c r="I725" i="49"/>
  <c r="J725" i="49"/>
  <c r="F176" i="49"/>
  <c r="G176" i="49"/>
  <c r="H176" i="49"/>
  <c r="I176" i="49"/>
  <c r="J176" i="49"/>
  <c r="F203" i="49"/>
  <c r="G203" i="49"/>
  <c r="H203" i="49"/>
  <c r="I203" i="49"/>
  <c r="J203" i="49"/>
  <c r="F624" i="49"/>
  <c r="G624" i="49"/>
  <c r="H624" i="49"/>
  <c r="I624" i="49"/>
  <c r="J624" i="49"/>
  <c r="F953" i="49"/>
  <c r="G953" i="49"/>
  <c r="H953" i="49"/>
  <c r="I953" i="49"/>
  <c r="J953" i="49"/>
  <c r="F19" i="49"/>
  <c r="G19" i="49"/>
  <c r="H19" i="49"/>
  <c r="I19" i="49"/>
  <c r="J19" i="49"/>
  <c r="F717" i="49"/>
  <c r="G717" i="49"/>
  <c r="H717" i="49"/>
  <c r="I717" i="49"/>
  <c r="J717" i="49"/>
  <c r="F365" i="49"/>
  <c r="G365" i="49"/>
  <c r="H365" i="49"/>
  <c r="I365" i="49"/>
  <c r="J365" i="49"/>
  <c r="F765" i="49"/>
  <c r="G765" i="49"/>
  <c r="H765" i="49"/>
  <c r="I765" i="49"/>
  <c r="J765" i="49"/>
  <c r="F986" i="49"/>
  <c r="G986" i="49"/>
  <c r="H986" i="49"/>
  <c r="I986" i="49"/>
  <c r="J986" i="49"/>
  <c r="F439" i="49"/>
  <c r="G439" i="49"/>
  <c r="H439" i="49"/>
  <c r="I439" i="49"/>
  <c r="J439" i="49"/>
  <c r="F813" i="49"/>
  <c r="G813" i="49"/>
  <c r="H813" i="49"/>
  <c r="I813" i="49"/>
  <c r="J813" i="49"/>
  <c r="F828" i="49"/>
  <c r="G828" i="49"/>
  <c r="H828" i="49"/>
  <c r="I828" i="49"/>
  <c r="J828" i="49"/>
  <c r="F826" i="49"/>
  <c r="G826" i="49"/>
  <c r="H826" i="49"/>
  <c r="I826" i="49"/>
  <c r="J826" i="49"/>
  <c r="F827" i="49"/>
  <c r="G827" i="49"/>
  <c r="H827" i="49"/>
  <c r="I827" i="49"/>
  <c r="J827" i="49"/>
  <c r="F487" i="49"/>
  <c r="G487" i="49"/>
  <c r="H487" i="49"/>
  <c r="I487" i="49"/>
  <c r="J487" i="49"/>
  <c r="F755" i="49"/>
  <c r="G755" i="49"/>
  <c r="H755" i="49"/>
  <c r="I755" i="49"/>
  <c r="J755" i="49"/>
  <c r="F878" i="49"/>
  <c r="G878" i="49"/>
  <c r="H878" i="49"/>
  <c r="I878" i="49"/>
  <c r="J878" i="49"/>
  <c r="F881" i="49"/>
  <c r="G881" i="49"/>
  <c r="H881" i="49"/>
  <c r="I881" i="49"/>
  <c r="J881" i="49"/>
  <c r="F351" i="49"/>
  <c r="G351" i="49"/>
  <c r="H351" i="49"/>
  <c r="I351" i="49"/>
  <c r="J351" i="49"/>
  <c r="F909" i="49"/>
  <c r="G909" i="49"/>
  <c r="H909" i="49"/>
  <c r="I909" i="49"/>
  <c r="J909" i="49"/>
  <c r="F589" i="49"/>
  <c r="G589" i="49"/>
  <c r="H589" i="49"/>
  <c r="I589" i="49"/>
  <c r="J589" i="49"/>
  <c r="F888" i="49"/>
  <c r="G888" i="49"/>
  <c r="H888" i="49"/>
  <c r="I888" i="49"/>
  <c r="J888" i="49"/>
  <c r="F762" i="49"/>
  <c r="G762" i="49"/>
  <c r="H762" i="49"/>
  <c r="I762" i="49"/>
  <c r="J762" i="49"/>
  <c r="F192" i="49"/>
  <c r="G192" i="49"/>
  <c r="H192" i="49"/>
  <c r="I192" i="49"/>
  <c r="J192" i="49"/>
  <c r="F586" i="49"/>
  <c r="G586" i="49"/>
  <c r="H586" i="49"/>
  <c r="I586" i="49"/>
  <c r="J586" i="49"/>
  <c r="F587" i="49"/>
  <c r="G587" i="49"/>
  <c r="H587" i="49"/>
  <c r="I587" i="49"/>
  <c r="J587" i="49"/>
  <c r="F640" i="49"/>
  <c r="G640" i="49"/>
  <c r="H640" i="49"/>
  <c r="I640" i="49"/>
  <c r="J640" i="49"/>
  <c r="F670" i="49"/>
  <c r="G670" i="49"/>
  <c r="H670" i="49"/>
  <c r="I670" i="49"/>
  <c r="J670" i="49"/>
  <c r="F745" i="49"/>
  <c r="G745" i="49"/>
  <c r="H745" i="49"/>
  <c r="I745" i="49"/>
  <c r="J745" i="49"/>
  <c r="F471" i="49"/>
  <c r="G471" i="49"/>
  <c r="H471" i="49"/>
  <c r="I471" i="49"/>
  <c r="J471" i="49"/>
  <c r="F374" i="49"/>
  <c r="G374" i="49"/>
  <c r="H374" i="49"/>
  <c r="I374" i="49"/>
  <c r="J374" i="49"/>
  <c r="F957" i="49"/>
  <c r="G957" i="49"/>
  <c r="H957" i="49"/>
  <c r="I957" i="49"/>
  <c r="J957" i="49"/>
  <c r="F375" i="49"/>
  <c r="G375" i="49"/>
  <c r="H375" i="49"/>
  <c r="I375" i="49"/>
  <c r="J375" i="49"/>
  <c r="F151" i="49"/>
  <c r="G151" i="49"/>
  <c r="H151" i="49"/>
  <c r="I151" i="49"/>
  <c r="J151" i="49"/>
  <c r="F789" i="49"/>
  <c r="G789" i="49"/>
  <c r="H789" i="49"/>
  <c r="I789" i="49"/>
  <c r="J789" i="49"/>
  <c r="F833" i="49"/>
  <c r="G833" i="49"/>
  <c r="H833" i="49"/>
  <c r="I833" i="49"/>
  <c r="J833" i="49"/>
  <c r="F890" i="49"/>
  <c r="G890" i="49"/>
  <c r="H890" i="49"/>
  <c r="I890" i="49"/>
  <c r="J890" i="49"/>
  <c r="F328" i="49"/>
  <c r="G328" i="49"/>
  <c r="H328" i="49"/>
  <c r="I328" i="49"/>
  <c r="J328" i="49"/>
  <c r="F13" i="49"/>
  <c r="G13" i="49"/>
  <c r="H13" i="49"/>
  <c r="I13" i="49"/>
  <c r="J13" i="49"/>
  <c r="F790" i="49"/>
  <c r="G790" i="49"/>
  <c r="H790" i="49"/>
  <c r="I790" i="49"/>
  <c r="J790" i="49"/>
  <c r="F373" i="49"/>
  <c r="G373" i="49"/>
  <c r="H373" i="49"/>
  <c r="I373" i="49"/>
  <c r="J373" i="49"/>
  <c r="F372" i="49"/>
  <c r="G372" i="49"/>
  <c r="H372" i="49"/>
  <c r="I372" i="49"/>
  <c r="J372" i="49"/>
  <c r="F377" i="49"/>
  <c r="G377" i="49"/>
  <c r="H377" i="49"/>
  <c r="I377" i="49"/>
  <c r="J377" i="49"/>
  <c r="F37" i="49"/>
  <c r="G37" i="49"/>
  <c r="H37" i="49"/>
  <c r="I37" i="49"/>
  <c r="J37" i="49"/>
  <c r="F14" i="49"/>
  <c r="G14" i="49"/>
  <c r="H14" i="49"/>
  <c r="I14" i="49"/>
  <c r="J14" i="49"/>
  <c r="F777" i="49"/>
  <c r="G777" i="49"/>
  <c r="H777" i="49"/>
  <c r="I777" i="49"/>
  <c r="J777" i="49"/>
  <c r="F538" i="49"/>
  <c r="G538" i="49"/>
  <c r="H538" i="49"/>
  <c r="I538" i="49"/>
  <c r="J538" i="49"/>
  <c r="F779" i="49"/>
  <c r="G779" i="49"/>
  <c r="H779" i="49"/>
  <c r="I779" i="49"/>
  <c r="J779" i="49"/>
  <c r="F792" i="49"/>
  <c r="G792" i="49"/>
  <c r="H792" i="49"/>
  <c r="I792" i="49"/>
  <c r="J792" i="49"/>
  <c r="F891" i="49"/>
  <c r="G891" i="49"/>
  <c r="H891" i="49"/>
  <c r="I891" i="49"/>
  <c r="J891" i="49"/>
  <c r="F841" i="49"/>
  <c r="G841" i="49"/>
  <c r="H841" i="49"/>
  <c r="I841" i="49"/>
  <c r="J841" i="49"/>
  <c r="F576" i="49"/>
  <c r="G576" i="49"/>
  <c r="H576" i="49"/>
  <c r="I576" i="49"/>
  <c r="J576" i="49"/>
  <c r="F716" i="49"/>
  <c r="G716" i="49"/>
  <c r="H716" i="49"/>
  <c r="I716" i="49"/>
  <c r="J716" i="49"/>
  <c r="F838" i="49"/>
  <c r="G838" i="49"/>
  <c r="H838" i="49"/>
  <c r="I838" i="49"/>
  <c r="J838" i="49"/>
  <c r="F330" i="49"/>
  <c r="G330" i="49"/>
  <c r="H330" i="49"/>
  <c r="I330" i="49"/>
  <c r="J330" i="49"/>
  <c r="F441" i="49"/>
  <c r="G441" i="49"/>
  <c r="H441" i="49"/>
  <c r="I441" i="49"/>
  <c r="J441" i="49"/>
  <c r="F862" i="49"/>
  <c r="G862" i="49"/>
  <c r="H862" i="49"/>
  <c r="I862" i="49"/>
  <c r="J862" i="49"/>
  <c r="F861" i="49"/>
  <c r="G861" i="49"/>
  <c r="H861" i="49"/>
  <c r="I861" i="49"/>
  <c r="J861" i="49"/>
  <c r="F62" i="49"/>
  <c r="G62" i="49"/>
  <c r="H62" i="49"/>
  <c r="I62" i="49"/>
  <c r="J62" i="49"/>
  <c r="F727" i="49"/>
  <c r="G727" i="49"/>
  <c r="H727" i="49"/>
  <c r="I727" i="49"/>
  <c r="J727" i="49"/>
  <c r="F772" i="49"/>
  <c r="G772" i="49"/>
  <c r="H772" i="49"/>
  <c r="I772" i="49"/>
  <c r="J772" i="49"/>
  <c r="F110" i="49"/>
  <c r="G110" i="49"/>
  <c r="H110" i="49"/>
  <c r="I110" i="49"/>
  <c r="J110" i="49"/>
  <c r="F964" i="49"/>
  <c r="G964" i="49"/>
  <c r="H964" i="49"/>
  <c r="I964" i="49"/>
  <c r="J964" i="49"/>
  <c r="F450" i="49"/>
  <c r="G450" i="49"/>
  <c r="H450" i="49"/>
  <c r="I450" i="49"/>
  <c r="J450" i="49"/>
  <c r="F265" i="49"/>
  <c r="G265" i="49"/>
  <c r="H265" i="49"/>
  <c r="I265" i="49"/>
  <c r="J265" i="49"/>
  <c r="F482" i="49"/>
  <c r="G482" i="49"/>
  <c r="H482" i="49"/>
  <c r="I482" i="49"/>
  <c r="J482" i="49"/>
  <c r="F699" i="49"/>
  <c r="G699" i="49"/>
  <c r="H699" i="49"/>
  <c r="I699" i="49"/>
  <c r="J699" i="49"/>
  <c r="F113" i="49"/>
  <c r="G113" i="49"/>
  <c r="H113" i="49"/>
  <c r="I113" i="49"/>
  <c r="J113" i="49"/>
  <c r="F116" i="49"/>
  <c r="G116" i="49"/>
  <c r="H116" i="49"/>
  <c r="I116" i="49"/>
  <c r="J116" i="49"/>
  <c r="F773" i="49"/>
  <c r="G773" i="49"/>
  <c r="H773" i="49"/>
  <c r="I773" i="49"/>
  <c r="J773" i="49"/>
  <c r="F1009" i="49"/>
  <c r="G1009" i="49"/>
  <c r="H1009" i="49"/>
  <c r="I1009" i="49"/>
  <c r="J1009" i="49"/>
  <c r="F733" i="49"/>
  <c r="G733" i="49"/>
  <c r="H733" i="49"/>
  <c r="I733" i="49"/>
  <c r="J733" i="49"/>
  <c r="F266" i="49"/>
  <c r="G266" i="49"/>
  <c r="H266" i="49"/>
  <c r="I266" i="49"/>
  <c r="J266" i="49"/>
  <c r="F742" i="49"/>
  <c r="G742" i="49"/>
  <c r="H742" i="49"/>
  <c r="I742" i="49"/>
  <c r="J742" i="49"/>
  <c r="F638" i="49"/>
  <c r="G638" i="49"/>
  <c r="H638" i="49"/>
  <c r="I638" i="49"/>
  <c r="J638" i="49"/>
  <c r="F906" i="49"/>
  <c r="G906" i="49"/>
  <c r="H906" i="49"/>
  <c r="I906" i="49"/>
  <c r="J906" i="49"/>
  <c r="F381" i="49"/>
  <c r="G381" i="49"/>
  <c r="H381" i="49"/>
  <c r="I381" i="49"/>
  <c r="J381" i="49"/>
  <c r="F709" i="49"/>
  <c r="G709" i="49"/>
  <c r="H709" i="49"/>
  <c r="I709" i="49"/>
  <c r="J709" i="49"/>
  <c r="F87" i="49"/>
  <c r="G87" i="49"/>
  <c r="H87" i="49"/>
  <c r="I87" i="49"/>
  <c r="J87" i="49"/>
  <c r="F154" i="49"/>
  <c r="G154" i="49"/>
  <c r="H154" i="49"/>
  <c r="I154" i="49"/>
  <c r="J154" i="49"/>
  <c r="F467" i="49"/>
  <c r="G467" i="49"/>
  <c r="H467" i="49"/>
  <c r="I467" i="49"/>
  <c r="J467" i="49"/>
  <c r="F239" i="49"/>
  <c r="G239" i="49"/>
  <c r="H239" i="49"/>
  <c r="I239" i="49"/>
  <c r="J239" i="49"/>
  <c r="F820" i="49"/>
  <c r="G820" i="49"/>
  <c r="H820" i="49"/>
  <c r="I820" i="49"/>
  <c r="J820" i="49"/>
  <c r="F825" i="49"/>
  <c r="G825" i="49"/>
  <c r="H825" i="49"/>
  <c r="I825" i="49"/>
  <c r="J825" i="49"/>
  <c r="F144" i="49"/>
  <c r="G144" i="49"/>
  <c r="H144" i="49"/>
  <c r="I144" i="49"/>
  <c r="J144" i="49"/>
  <c r="F145" i="49"/>
  <c r="G145" i="49"/>
  <c r="H145" i="49"/>
  <c r="I145" i="49"/>
  <c r="J145" i="49"/>
  <c r="F370" i="49"/>
  <c r="G370" i="49"/>
  <c r="H370" i="49"/>
  <c r="I370" i="49"/>
  <c r="J370" i="49"/>
  <c r="F508" i="49"/>
  <c r="G508" i="49"/>
  <c r="H508" i="49"/>
  <c r="I508" i="49"/>
  <c r="J508" i="49"/>
  <c r="F522" i="49"/>
  <c r="G522" i="49"/>
  <c r="H522" i="49"/>
  <c r="I522" i="49"/>
  <c r="J522" i="49"/>
  <c r="F923" i="49"/>
  <c r="G923" i="49"/>
  <c r="H923" i="49"/>
  <c r="I923" i="49"/>
  <c r="J923" i="49"/>
  <c r="F190" i="49"/>
  <c r="G190" i="49"/>
  <c r="H190" i="49"/>
  <c r="I190" i="49"/>
  <c r="J190" i="49"/>
  <c r="F868" i="49"/>
  <c r="G868" i="49"/>
  <c r="H868" i="49"/>
  <c r="I868" i="49"/>
  <c r="J868" i="49"/>
  <c r="F253" i="49"/>
  <c r="G253" i="49"/>
  <c r="H253" i="49"/>
  <c r="I253" i="49"/>
  <c r="J253" i="49"/>
  <c r="F294" i="49"/>
  <c r="G294" i="49"/>
  <c r="H294" i="49"/>
  <c r="I294" i="49"/>
  <c r="J294" i="49"/>
  <c r="F856" i="49"/>
  <c r="G856" i="49"/>
  <c r="H856" i="49"/>
  <c r="I856" i="49"/>
  <c r="J856" i="49"/>
  <c r="F465" i="49"/>
  <c r="G465" i="49"/>
  <c r="H465" i="49"/>
  <c r="I465" i="49"/>
  <c r="J465" i="49"/>
  <c r="F180" i="49"/>
  <c r="G180" i="49"/>
  <c r="H180" i="49"/>
  <c r="I180" i="49"/>
  <c r="J180" i="49"/>
  <c r="F435" i="49"/>
  <c r="G435" i="49"/>
  <c r="H435" i="49"/>
  <c r="I435" i="49"/>
  <c r="J435" i="49"/>
  <c r="F432" i="49"/>
  <c r="G432" i="49"/>
  <c r="H432" i="49"/>
  <c r="I432" i="49"/>
  <c r="J432" i="49"/>
  <c r="F472" i="49"/>
  <c r="G472" i="49"/>
  <c r="H472" i="49"/>
  <c r="I472" i="49"/>
  <c r="J472" i="49"/>
  <c r="F836" i="49"/>
  <c r="G836" i="49"/>
  <c r="H836" i="49"/>
  <c r="I836" i="49"/>
  <c r="J836" i="49"/>
  <c r="F703" i="49"/>
  <c r="G703" i="49"/>
  <c r="H703" i="49"/>
  <c r="I703" i="49"/>
  <c r="J703" i="49"/>
  <c r="F486" i="49"/>
  <c r="G486" i="49"/>
  <c r="H486" i="49"/>
  <c r="I486" i="49"/>
  <c r="J486" i="49"/>
  <c r="F511" i="49"/>
  <c r="G511" i="49"/>
  <c r="H511" i="49"/>
  <c r="I511" i="49"/>
  <c r="J511" i="49"/>
  <c r="F973" i="49"/>
  <c r="G973" i="49"/>
  <c r="H973" i="49"/>
  <c r="I973" i="49"/>
  <c r="J973" i="49"/>
  <c r="F58" i="49"/>
  <c r="G58" i="49"/>
  <c r="H58" i="49"/>
  <c r="I58" i="49"/>
  <c r="J58" i="49"/>
  <c r="F57" i="49"/>
  <c r="G57" i="49"/>
  <c r="H57" i="49"/>
  <c r="I57" i="49"/>
  <c r="J57" i="49"/>
  <c r="F998" i="49"/>
  <c r="G998" i="49"/>
  <c r="H998" i="49"/>
  <c r="I998" i="49"/>
  <c r="J998" i="49"/>
  <c r="F135" i="49"/>
  <c r="G135" i="49"/>
  <c r="H135" i="49"/>
  <c r="I135" i="49"/>
  <c r="J135" i="49"/>
  <c r="F788" i="49"/>
  <c r="G788" i="49"/>
  <c r="H788" i="49"/>
  <c r="I788" i="49"/>
  <c r="J788" i="49"/>
  <c r="F403" i="49"/>
  <c r="G403" i="49"/>
  <c r="H403" i="49"/>
  <c r="I403" i="49"/>
  <c r="J403" i="49"/>
  <c r="F814" i="49"/>
  <c r="G814" i="49"/>
  <c r="H814" i="49"/>
  <c r="I814" i="49"/>
  <c r="J814" i="49"/>
  <c r="F815" i="49"/>
  <c r="G815" i="49"/>
  <c r="H815" i="49"/>
  <c r="I815" i="49"/>
  <c r="J815" i="49"/>
  <c r="F605" i="49"/>
  <c r="G605" i="49"/>
  <c r="H605" i="49"/>
  <c r="I605" i="49"/>
  <c r="J605" i="49"/>
  <c r="F11" i="49"/>
  <c r="G11" i="49"/>
  <c r="H11" i="49"/>
  <c r="I11" i="49"/>
  <c r="J11" i="49"/>
  <c r="F732" i="49"/>
  <c r="G732" i="49"/>
  <c r="H732" i="49"/>
  <c r="I732" i="49"/>
  <c r="J732" i="49"/>
  <c r="F213" i="49"/>
  <c r="G213" i="49"/>
  <c r="H213" i="49"/>
  <c r="I213" i="49"/>
  <c r="J213" i="49"/>
  <c r="F646" i="49"/>
  <c r="G646" i="49"/>
  <c r="H646" i="49"/>
  <c r="I646" i="49"/>
  <c r="J646" i="49"/>
  <c r="F260" i="49"/>
  <c r="G260" i="49"/>
  <c r="H260" i="49"/>
  <c r="I260" i="49"/>
  <c r="J260" i="49"/>
  <c r="F80" i="49"/>
  <c r="G80" i="49"/>
  <c r="H80" i="49"/>
  <c r="I80" i="49"/>
  <c r="J80" i="49"/>
  <c r="F690" i="49"/>
  <c r="G690" i="49"/>
  <c r="H690" i="49"/>
  <c r="I690" i="49"/>
  <c r="J690" i="49"/>
  <c r="F692" i="49"/>
  <c r="G692" i="49"/>
  <c r="H692" i="49"/>
  <c r="I692" i="49"/>
  <c r="J692" i="49"/>
  <c r="F980" i="49"/>
  <c r="G980" i="49"/>
  <c r="H980" i="49"/>
  <c r="I980" i="49"/>
  <c r="J980" i="49"/>
  <c r="F371" i="49"/>
  <c r="G371" i="49"/>
  <c r="H371" i="49"/>
  <c r="I371" i="49"/>
  <c r="J371" i="49"/>
  <c r="F85" i="49"/>
  <c r="G85" i="49"/>
  <c r="H85" i="49"/>
  <c r="I85" i="49"/>
  <c r="J85" i="49"/>
  <c r="F689" i="49"/>
  <c r="G689" i="49"/>
  <c r="H689" i="49"/>
  <c r="I689" i="49"/>
  <c r="J689" i="49"/>
  <c r="F900" i="49"/>
  <c r="G900" i="49"/>
  <c r="H900" i="49"/>
  <c r="I900" i="49"/>
  <c r="J900" i="49"/>
  <c r="F945" i="49"/>
  <c r="G945" i="49"/>
  <c r="H945" i="49"/>
  <c r="I945" i="49"/>
  <c r="J945" i="49"/>
  <c r="F839" i="49"/>
  <c r="G839" i="49"/>
  <c r="H839" i="49"/>
  <c r="I839" i="49"/>
  <c r="J839" i="49"/>
  <c r="F148" i="49"/>
  <c r="G148" i="49"/>
  <c r="H148" i="49"/>
  <c r="I148" i="49"/>
  <c r="J148" i="49"/>
  <c r="F662" i="49"/>
  <c r="G662" i="49"/>
  <c r="H662" i="49"/>
  <c r="I662" i="49"/>
  <c r="J662" i="49"/>
  <c r="F569" i="49"/>
  <c r="G569" i="49"/>
  <c r="H569" i="49"/>
  <c r="I569" i="49"/>
  <c r="J569" i="49"/>
  <c r="F343" i="49"/>
  <c r="G343" i="49"/>
  <c r="H343" i="49"/>
  <c r="I343" i="49"/>
  <c r="J343" i="49"/>
  <c r="F806" i="49"/>
  <c r="G806" i="49"/>
  <c r="H806" i="49"/>
  <c r="I806" i="49"/>
  <c r="J806" i="49"/>
  <c r="F713" i="49"/>
  <c r="G713" i="49"/>
  <c r="H713" i="49"/>
  <c r="I713" i="49"/>
  <c r="J713" i="49"/>
  <c r="F249" i="49"/>
  <c r="G249" i="49"/>
  <c r="H249" i="49"/>
  <c r="I249" i="49"/>
  <c r="J249" i="49"/>
  <c r="F693" i="49"/>
  <c r="G693" i="49"/>
  <c r="H693" i="49"/>
  <c r="I693" i="49"/>
  <c r="J693" i="49"/>
  <c r="F694" i="49"/>
  <c r="G694" i="49"/>
  <c r="H694" i="49"/>
  <c r="I694" i="49"/>
  <c r="J694" i="49"/>
  <c r="F100" i="49"/>
  <c r="G100" i="49"/>
  <c r="H100" i="49"/>
  <c r="I100" i="49"/>
  <c r="J100" i="49"/>
  <c r="F723" i="49"/>
  <c r="G723" i="49"/>
  <c r="H723" i="49"/>
  <c r="I723" i="49"/>
  <c r="J723" i="49"/>
  <c r="F884" i="49"/>
  <c r="G884" i="49"/>
  <c r="H884" i="49"/>
  <c r="I884" i="49"/>
  <c r="J884" i="49"/>
  <c r="F885" i="49"/>
  <c r="G885" i="49"/>
  <c r="H885" i="49"/>
  <c r="I885" i="49"/>
  <c r="J885" i="49"/>
  <c r="F859" i="49"/>
  <c r="G859" i="49"/>
  <c r="H859" i="49"/>
  <c r="I859" i="49"/>
  <c r="J859" i="49"/>
  <c r="F849" i="49"/>
  <c r="G849" i="49"/>
  <c r="H849" i="49"/>
  <c r="I849" i="49"/>
  <c r="J849" i="49"/>
  <c r="F140" i="49"/>
  <c r="G140" i="49"/>
  <c r="H140" i="49"/>
  <c r="I140" i="49"/>
  <c r="J140" i="49"/>
  <c r="F130" i="49"/>
  <c r="G130" i="49"/>
  <c r="H130" i="49"/>
  <c r="I130" i="49"/>
  <c r="J130" i="49"/>
  <c r="F675" i="49"/>
  <c r="G675" i="49"/>
  <c r="H675" i="49"/>
  <c r="I675" i="49"/>
  <c r="J675" i="49"/>
  <c r="F712" i="49"/>
  <c r="G712" i="49"/>
  <c r="H712" i="49"/>
  <c r="I712" i="49"/>
  <c r="J712" i="49"/>
  <c r="F585" i="49"/>
  <c r="G585" i="49"/>
  <c r="H585" i="49"/>
  <c r="I585" i="49"/>
  <c r="J585" i="49"/>
  <c r="F934" i="49"/>
  <c r="G934" i="49"/>
  <c r="H934" i="49"/>
  <c r="I934" i="49"/>
  <c r="J934" i="49"/>
  <c r="F653" i="49"/>
  <c r="G653" i="49"/>
  <c r="H653" i="49"/>
  <c r="I653" i="49"/>
  <c r="J653" i="49"/>
  <c r="F359" i="49"/>
  <c r="G359" i="49"/>
  <c r="H359" i="49"/>
  <c r="I359" i="49"/>
  <c r="J359" i="49"/>
  <c r="F552" i="49"/>
  <c r="G552" i="49"/>
  <c r="H552" i="49"/>
  <c r="I552" i="49"/>
  <c r="J552" i="49"/>
  <c r="F129" i="49"/>
  <c r="G129" i="49"/>
  <c r="H129" i="49"/>
  <c r="I129" i="49"/>
  <c r="J129" i="49"/>
  <c r="F1001" i="49"/>
  <c r="G1001" i="49"/>
  <c r="H1001" i="49"/>
  <c r="I1001" i="49"/>
  <c r="J1001" i="49"/>
  <c r="F49" i="49"/>
  <c r="G49" i="49"/>
  <c r="H49" i="49"/>
  <c r="I49" i="49"/>
  <c r="J49" i="49"/>
  <c r="F905" i="49"/>
  <c r="G905" i="49"/>
  <c r="H905" i="49"/>
  <c r="I905" i="49"/>
  <c r="J905" i="49"/>
  <c r="F917" i="49"/>
  <c r="G917" i="49"/>
  <c r="H917" i="49"/>
  <c r="I917" i="49"/>
  <c r="J917" i="49"/>
  <c r="F147" i="49"/>
  <c r="G147" i="49"/>
  <c r="H147" i="49"/>
  <c r="I147" i="49"/>
  <c r="J147" i="49"/>
  <c r="F7" i="49"/>
  <c r="G7" i="49"/>
  <c r="H7" i="49"/>
  <c r="I7" i="49"/>
  <c r="J7" i="49"/>
  <c r="F5" i="49"/>
  <c r="G5" i="49"/>
  <c r="H5" i="49"/>
  <c r="I5" i="49"/>
  <c r="J5" i="49"/>
  <c r="F6" i="49"/>
  <c r="G6" i="49"/>
  <c r="H6" i="49"/>
  <c r="I6" i="49"/>
  <c r="J6" i="49"/>
  <c r="F186" i="49"/>
  <c r="G186" i="49"/>
  <c r="H186" i="49"/>
  <c r="I186" i="49"/>
  <c r="J186" i="49"/>
  <c r="F899" i="49"/>
  <c r="G899" i="49"/>
  <c r="H899" i="49"/>
  <c r="I899" i="49"/>
  <c r="J899" i="49"/>
  <c r="F106" i="49"/>
  <c r="G106" i="49"/>
  <c r="H106" i="49"/>
  <c r="I106" i="49"/>
  <c r="J106" i="49"/>
  <c r="F683" i="49"/>
  <c r="G683" i="49"/>
  <c r="H683" i="49"/>
  <c r="I683" i="49"/>
  <c r="J683" i="49"/>
  <c r="F397" i="49"/>
  <c r="G397" i="49"/>
  <c r="H397" i="49"/>
  <c r="I397" i="49"/>
  <c r="J397" i="49"/>
  <c r="F327" i="49"/>
  <c r="G327" i="49"/>
  <c r="H327" i="49"/>
  <c r="I327" i="49"/>
  <c r="J327" i="49"/>
  <c r="F512" i="49"/>
  <c r="G512" i="49"/>
  <c r="H512" i="49"/>
  <c r="I512" i="49"/>
  <c r="J512" i="49"/>
  <c r="F369" i="49"/>
  <c r="G369" i="49"/>
  <c r="H369" i="49"/>
  <c r="I369" i="49"/>
  <c r="J369" i="49"/>
  <c r="F902" i="49"/>
  <c r="G902" i="49"/>
  <c r="H902" i="49"/>
  <c r="I902" i="49"/>
  <c r="J902" i="49"/>
  <c r="F935" i="49"/>
  <c r="G935" i="49"/>
  <c r="H935" i="49"/>
  <c r="I935" i="49"/>
  <c r="J935" i="49"/>
  <c r="F882" i="49"/>
  <c r="G882" i="49"/>
  <c r="H882" i="49"/>
  <c r="I882" i="49"/>
  <c r="J882" i="49"/>
  <c r="F191" i="49"/>
  <c r="G191" i="49"/>
  <c r="H191" i="49"/>
  <c r="I191" i="49"/>
  <c r="J191" i="49"/>
  <c r="F204" i="49"/>
  <c r="G204" i="49"/>
  <c r="H204" i="49"/>
  <c r="I204" i="49"/>
  <c r="J204" i="49"/>
  <c r="F339" i="49"/>
  <c r="G339" i="49"/>
  <c r="H339" i="49"/>
  <c r="I339" i="49"/>
  <c r="J339" i="49"/>
  <c r="F925" i="49"/>
  <c r="G925" i="49"/>
  <c r="H925" i="49"/>
  <c r="I925" i="49"/>
  <c r="J925" i="49"/>
  <c r="F424" i="49"/>
  <c r="G424" i="49"/>
  <c r="H424" i="49"/>
  <c r="I424" i="49"/>
  <c r="J424" i="49"/>
  <c r="F530" i="49"/>
  <c r="G530" i="49"/>
  <c r="H530" i="49"/>
  <c r="I530" i="49"/>
  <c r="J530" i="49"/>
  <c r="F298" i="49"/>
  <c r="G298" i="49"/>
  <c r="H298" i="49"/>
  <c r="I298" i="49"/>
  <c r="J298" i="49"/>
  <c r="F846" i="49"/>
  <c r="G846" i="49"/>
  <c r="H846" i="49"/>
  <c r="I846" i="49"/>
  <c r="J846" i="49"/>
  <c r="F847" i="49"/>
  <c r="G847" i="49"/>
  <c r="H847" i="49"/>
  <c r="I847" i="49"/>
  <c r="J847" i="49"/>
  <c r="F69" i="49"/>
  <c r="G69" i="49"/>
  <c r="H69" i="49"/>
  <c r="I69" i="49"/>
  <c r="J69" i="49"/>
  <c r="F766" i="49"/>
  <c r="G766" i="49"/>
  <c r="H766" i="49"/>
  <c r="I766" i="49"/>
  <c r="J766" i="49"/>
  <c r="F342" i="49"/>
  <c r="G342" i="49"/>
  <c r="H342" i="49"/>
  <c r="I342" i="49"/>
  <c r="J342" i="49"/>
  <c r="F12" i="49"/>
  <c r="G12" i="49"/>
  <c r="H12" i="49"/>
  <c r="I12" i="49"/>
  <c r="J12" i="49"/>
  <c r="F987" i="49"/>
  <c r="G987" i="49"/>
  <c r="H987" i="49"/>
  <c r="I987" i="49"/>
  <c r="J987" i="49"/>
  <c r="F36" i="49"/>
  <c r="G36" i="49"/>
  <c r="H36" i="49"/>
  <c r="I36" i="49"/>
  <c r="J36" i="49"/>
  <c r="F278" i="49"/>
  <c r="G278" i="49"/>
  <c r="H278" i="49"/>
  <c r="I278" i="49"/>
  <c r="J278" i="49"/>
  <c r="F111" i="49"/>
  <c r="G111" i="49"/>
  <c r="H111" i="49"/>
  <c r="I111" i="49"/>
  <c r="J111" i="49"/>
  <c r="F774" i="49"/>
  <c r="G774" i="49"/>
  <c r="H774" i="49"/>
  <c r="I774" i="49"/>
  <c r="J774" i="49"/>
  <c r="F823" i="49"/>
  <c r="G823" i="49"/>
  <c r="H823" i="49"/>
  <c r="I823" i="49"/>
  <c r="J823" i="49"/>
  <c r="F123" i="49"/>
  <c r="G123" i="49"/>
  <c r="H123" i="49"/>
  <c r="I123" i="49"/>
  <c r="J123" i="49"/>
  <c r="F783" i="49"/>
  <c r="G783" i="49"/>
  <c r="H783" i="49"/>
  <c r="I783" i="49"/>
  <c r="J783" i="49"/>
  <c r="F760" i="49"/>
  <c r="G760" i="49"/>
  <c r="H760" i="49"/>
  <c r="I760" i="49"/>
  <c r="J760" i="49"/>
  <c r="F101" i="49"/>
  <c r="G101" i="49"/>
  <c r="H101" i="49"/>
  <c r="I101" i="49"/>
  <c r="J101" i="49"/>
  <c r="F71" i="49"/>
  <c r="G71" i="49"/>
  <c r="H71" i="49"/>
  <c r="I71" i="49"/>
  <c r="J71" i="49"/>
  <c r="F431" i="49"/>
  <c r="G431" i="49"/>
  <c r="H431" i="49"/>
  <c r="I431" i="49"/>
  <c r="J431" i="49"/>
  <c r="F761" i="49"/>
  <c r="G761" i="49"/>
  <c r="H761" i="49"/>
  <c r="I761" i="49"/>
  <c r="J761" i="49"/>
  <c r="F312" i="49"/>
  <c r="G312" i="49"/>
  <c r="H312" i="49"/>
  <c r="I312" i="49"/>
  <c r="J312" i="49"/>
  <c r="F41" i="49"/>
  <c r="G41" i="49"/>
  <c r="H41" i="49"/>
  <c r="I41" i="49"/>
  <c r="J41" i="49"/>
  <c r="F117" i="49"/>
  <c r="G117" i="49"/>
  <c r="H117" i="49"/>
  <c r="I117" i="49"/>
  <c r="J117" i="49"/>
  <c r="F680" i="49"/>
  <c r="G680" i="49"/>
  <c r="H680" i="49"/>
  <c r="I680" i="49"/>
  <c r="J680" i="49"/>
  <c r="F491" i="49"/>
  <c r="G491" i="49"/>
  <c r="H491" i="49"/>
  <c r="I491" i="49"/>
  <c r="J491" i="49"/>
  <c r="F976" i="49"/>
  <c r="G976" i="49"/>
  <c r="H976" i="49"/>
  <c r="I976" i="49"/>
  <c r="J976" i="49"/>
  <c r="F469" i="49"/>
  <c r="G469" i="49"/>
  <c r="H469" i="49"/>
  <c r="I469" i="49"/>
  <c r="J469" i="49"/>
  <c r="F526" i="49"/>
  <c r="G526" i="49"/>
  <c r="H526" i="49"/>
  <c r="I526" i="49"/>
  <c r="J526" i="49"/>
  <c r="F532" i="49"/>
  <c r="G532" i="49"/>
  <c r="H532" i="49"/>
  <c r="I532" i="49"/>
  <c r="J532" i="49"/>
  <c r="F189" i="49"/>
  <c r="G189" i="49"/>
  <c r="H189" i="49"/>
  <c r="I189" i="49"/>
  <c r="J189" i="49"/>
  <c r="F257" i="49"/>
  <c r="G257" i="49"/>
  <c r="H257" i="49"/>
  <c r="I257" i="49"/>
  <c r="J257" i="49"/>
  <c r="F829" i="49"/>
  <c r="G829" i="49"/>
  <c r="H829" i="49"/>
  <c r="I829" i="49"/>
  <c r="J829" i="49"/>
  <c r="F409" i="49"/>
  <c r="G409" i="49"/>
  <c r="H409" i="49"/>
  <c r="I409" i="49"/>
  <c r="J409" i="49"/>
  <c r="F34" i="49"/>
  <c r="G34" i="49"/>
  <c r="H34" i="49"/>
  <c r="I34" i="49"/>
  <c r="J34" i="49"/>
  <c r="F840" i="49"/>
  <c r="G840" i="49"/>
  <c r="H840" i="49"/>
  <c r="I840" i="49"/>
  <c r="J840" i="49"/>
  <c r="F871" i="49"/>
  <c r="G871" i="49"/>
  <c r="H871" i="49"/>
  <c r="I871" i="49"/>
  <c r="J871" i="49"/>
  <c r="F188" i="49"/>
  <c r="G188" i="49"/>
  <c r="H188" i="49"/>
  <c r="I188" i="49"/>
  <c r="J188" i="49"/>
  <c r="F97" i="49"/>
  <c r="G97" i="49"/>
  <c r="H97" i="49"/>
  <c r="I97" i="49"/>
  <c r="J97" i="49"/>
  <c r="F413" i="49"/>
  <c r="G413" i="49"/>
  <c r="H413" i="49"/>
  <c r="I413" i="49"/>
  <c r="J413" i="49"/>
  <c r="F842" i="49"/>
  <c r="G842" i="49"/>
  <c r="H842" i="49"/>
  <c r="I842" i="49"/>
  <c r="J842" i="49"/>
  <c r="F507" i="49"/>
  <c r="G507" i="49"/>
  <c r="H507" i="49"/>
  <c r="I507" i="49"/>
  <c r="J507" i="49"/>
  <c r="F965" i="49"/>
  <c r="G965" i="49"/>
  <c r="H965" i="49"/>
  <c r="I965" i="49"/>
  <c r="J965" i="49"/>
  <c r="F735" i="49"/>
  <c r="G735" i="49"/>
  <c r="H735" i="49"/>
  <c r="I735" i="49"/>
  <c r="J735" i="49"/>
  <c r="F652" i="49"/>
  <c r="G652" i="49"/>
  <c r="H652" i="49"/>
  <c r="I652" i="49"/>
  <c r="J652" i="49"/>
  <c r="F988" i="49"/>
  <c r="G988" i="49"/>
  <c r="H988" i="49"/>
  <c r="I988" i="49"/>
  <c r="J988" i="49"/>
  <c r="F613" i="49"/>
  <c r="G613" i="49"/>
  <c r="H613" i="49"/>
  <c r="I613" i="49"/>
  <c r="J613" i="49"/>
  <c r="F518" i="49"/>
  <c r="G518" i="49"/>
  <c r="H518" i="49"/>
  <c r="I518" i="49"/>
  <c r="J518" i="49"/>
  <c r="F797" i="49"/>
  <c r="G797" i="49"/>
  <c r="H797" i="49"/>
  <c r="I797" i="49"/>
  <c r="J797" i="49"/>
  <c r="F136" i="49"/>
  <c r="G136" i="49"/>
  <c r="H136" i="49"/>
  <c r="I136" i="49"/>
  <c r="J136" i="49"/>
  <c r="F274" i="49"/>
  <c r="G274" i="49"/>
  <c r="H274" i="49"/>
  <c r="I274" i="49"/>
  <c r="J274" i="49"/>
  <c r="F866" i="49"/>
  <c r="G866" i="49"/>
  <c r="H866" i="49"/>
  <c r="I866" i="49"/>
  <c r="J866" i="49"/>
  <c r="F17" i="49"/>
  <c r="G17" i="49"/>
  <c r="H17" i="49"/>
  <c r="I17" i="49"/>
  <c r="J17" i="49"/>
  <c r="F798" i="49"/>
  <c r="G798" i="49"/>
  <c r="H798" i="49"/>
  <c r="I798" i="49"/>
  <c r="J798" i="49"/>
  <c r="F505" i="49"/>
  <c r="G505" i="49"/>
  <c r="H505" i="49"/>
  <c r="I505" i="49"/>
  <c r="J505" i="49"/>
  <c r="F386" i="49"/>
  <c r="G386" i="49"/>
  <c r="H386" i="49"/>
  <c r="I386" i="49"/>
  <c r="J386" i="49"/>
  <c r="F236" i="49"/>
  <c r="G236" i="49"/>
  <c r="H236" i="49"/>
  <c r="I236" i="49"/>
  <c r="J236" i="49"/>
  <c r="F15" i="49"/>
  <c r="G15" i="49"/>
  <c r="H15" i="49"/>
  <c r="I15" i="49"/>
  <c r="J15" i="49"/>
  <c r="F207" i="49"/>
  <c r="G207" i="49"/>
  <c r="H207" i="49"/>
  <c r="I207" i="49"/>
  <c r="J207" i="49"/>
  <c r="F880" i="49"/>
  <c r="G880" i="49"/>
  <c r="H880" i="49"/>
  <c r="I880" i="49"/>
  <c r="J880" i="49"/>
  <c r="F568" i="49"/>
  <c r="G568" i="49"/>
  <c r="H568" i="49"/>
  <c r="I568" i="49"/>
  <c r="J568" i="49"/>
  <c r="F208" i="49"/>
  <c r="G208" i="49"/>
  <c r="H208" i="49"/>
  <c r="I208" i="49"/>
  <c r="J208" i="49"/>
  <c r="F1003" i="49"/>
  <c r="G1003" i="49"/>
  <c r="H1003" i="49"/>
  <c r="I1003" i="49"/>
  <c r="J1003" i="49"/>
  <c r="F337" i="49"/>
  <c r="G337" i="49"/>
  <c r="H337" i="49"/>
  <c r="I337" i="49"/>
  <c r="J337" i="49"/>
  <c r="F480" i="49"/>
  <c r="G480" i="49"/>
  <c r="H480" i="49"/>
  <c r="I480" i="49"/>
  <c r="J480" i="49"/>
  <c r="F799" i="49"/>
  <c r="G799" i="49"/>
  <c r="H799" i="49"/>
  <c r="I799" i="49"/>
  <c r="J799" i="49"/>
  <c r="F729" i="49"/>
  <c r="G729" i="49"/>
  <c r="H729" i="49"/>
  <c r="I729" i="49"/>
  <c r="J729" i="49"/>
  <c r="F977" i="49"/>
  <c r="G977" i="49"/>
  <c r="H977" i="49"/>
  <c r="I977" i="49"/>
  <c r="J977" i="49"/>
  <c r="F649" i="49"/>
  <c r="G649" i="49"/>
  <c r="H649" i="49"/>
  <c r="I649" i="49"/>
  <c r="J649" i="49"/>
  <c r="F54" i="49"/>
  <c r="G54" i="49"/>
  <c r="H54" i="49"/>
  <c r="I54" i="49"/>
  <c r="J54" i="49"/>
  <c r="F627" i="49"/>
  <c r="G627" i="49"/>
  <c r="H627" i="49"/>
  <c r="I627" i="49"/>
  <c r="J627" i="49"/>
  <c r="F995" i="49"/>
  <c r="G995" i="49"/>
  <c r="H995" i="49"/>
  <c r="I995" i="49"/>
  <c r="J995" i="49"/>
  <c r="F550" i="49"/>
  <c r="G550" i="49"/>
  <c r="H550" i="49"/>
  <c r="I550" i="49"/>
  <c r="J550" i="49"/>
  <c r="F810" i="49"/>
  <c r="G810" i="49"/>
  <c r="H810" i="49"/>
  <c r="I810" i="49"/>
  <c r="J810" i="49"/>
  <c r="F851" i="49"/>
  <c r="G851" i="49"/>
  <c r="H851" i="49"/>
  <c r="I851" i="49"/>
  <c r="J851" i="49"/>
  <c r="F616" i="49"/>
  <c r="G616" i="49"/>
  <c r="H616" i="49"/>
  <c r="I616" i="49"/>
  <c r="J616" i="49"/>
  <c r="F297" i="49"/>
  <c r="G297" i="49"/>
  <c r="H297" i="49"/>
  <c r="I297" i="49"/>
  <c r="J297" i="49"/>
  <c r="F498" i="49"/>
  <c r="G498" i="49"/>
  <c r="H498" i="49"/>
  <c r="I498" i="49"/>
  <c r="J498" i="49"/>
  <c r="F128" i="49"/>
  <c r="G128" i="49"/>
  <c r="H128" i="49"/>
  <c r="I128" i="49"/>
  <c r="J128" i="49"/>
  <c r="F345" i="49"/>
  <c r="G345" i="49"/>
  <c r="H345" i="49"/>
  <c r="I345" i="49"/>
  <c r="J345" i="49"/>
  <c r="F464" i="49"/>
  <c r="G464" i="49"/>
  <c r="H464" i="49"/>
  <c r="I464" i="49"/>
  <c r="J464" i="49"/>
  <c r="F678" i="49"/>
  <c r="G678" i="49"/>
  <c r="H678" i="49"/>
  <c r="I678" i="49"/>
  <c r="J678" i="49"/>
  <c r="F763" i="49"/>
  <c r="G763" i="49"/>
  <c r="H763" i="49"/>
  <c r="I763" i="49"/>
  <c r="J763" i="49"/>
  <c r="F9" i="49"/>
  <c r="G9" i="49"/>
  <c r="H9" i="49"/>
  <c r="I9" i="49"/>
  <c r="J9" i="49"/>
  <c r="F202" i="49"/>
  <c r="G202" i="49"/>
  <c r="H202" i="49"/>
  <c r="I202" i="49"/>
  <c r="J202" i="49"/>
  <c r="F812" i="49"/>
  <c r="G812" i="49"/>
  <c r="H812" i="49"/>
  <c r="I812" i="49"/>
  <c r="J812" i="49"/>
  <c r="F230" i="49"/>
  <c r="G230" i="49"/>
  <c r="H230" i="49"/>
  <c r="I230" i="49"/>
  <c r="J230" i="49"/>
  <c r="F39" i="49"/>
  <c r="G39" i="49"/>
  <c r="H39" i="49"/>
  <c r="I39" i="49"/>
  <c r="J39" i="49"/>
  <c r="F553" i="49"/>
  <c r="G553" i="49"/>
  <c r="H553" i="49"/>
  <c r="I553" i="49"/>
  <c r="J553" i="49"/>
  <c r="F171" i="49"/>
  <c r="G171" i="49"/>
  <c r="H171" i="49"/>
  <c r="I171" i="49"/>
  <c r="J171" i="49"/>
  <c r="F429" i="49"/>
  <c r="G429" i="49"/>
  <c r="H429" i="49"/>
  <c r="I429" i="49"/>
  <c r="J429" i="49"/>
  <c r="F170" i="49"/>
  <c r="G170" i="49"/>
  <c r="H170" i="49"/>
  <c r="I170" i="49"/>
  <c r="J170" i="49"/>
  <c r="F912" i="49"/>
  <c r="G912" i="49"/>
  <c r="H912" i="49"/>
  <c r="I912" i="49"/>
  <c r="J912" i="49"/>
  <c r="F126" i="49"/>
  <c r="G126" i="49"/>
  <c r="H126" i="49"/>
  <c r="I126" i="49"/>
  <c r="J126" i="49"/>
  <c r="F478" i="49"/>
  <c r="G478" i="49"/>
  <c r="H478" i="49"/>
  <c r="I478" i="49"/>
  <c r="J478" i="49"/>
  <c r="F867" i="49"/>
  <c r="G867" i="49"/>
  <c r="H867" i="49"/>
  <c r="I867" i="49"/>
  <c r="J867" i="49"/>
  <c r="F82" i="49"/>
  <c r="G82" i="49"/>
  <c r="H82" i="49"/>
  <c r="I82" i="49"/>
  <c r="J82" i="49"/>
  <c r="F985" i="49"/>
  <c r="G985" i="49"/>
  <c r="H985" i="49"/>
  <c r="I985" i="49"/>
  <c r="J985" i="49"/>
  <c r="F419" i="49"/>
  <c r="G419" i="49"/>
  <c r="H419" i="49"/>
  <c r="I419" i="49"/>
  <c r="J419" i="49"/>
  <c r="F595" i="49"/>
  <c r="G595" i="49"/>
  <c r="H595" i="49"/>
  <c r="I595" i="49"/>
  <c r="J595" i="49"/>
  <c r="F418" i="49"/>
  <c r="G418" i="49"/>
  <c r="H418" i="49"/>
  <c r="I418" i="49"/>
  <c r="J418" i="49"/>
  <c r="F551" i="49"/>
  <c r="G551" i="49"/>
  <c r="H551" i="49"/>
  <c r="I551" i="49"/>
  <c r="J551" i="49"/>
  <c r="F329" i="49"/>
  <c r="G329" i="49"/>
  <c r="H329" i="49"/>
  <c r="I329" i="49"/>
  <c r="J329" i="49"/>
  <c r="F242" i="49"/>
  <c r="G242" i="49"/>
  <c r="H242" i="49"/>
  <c r="I242" i="49"/>
  <c r="J242" i="49"/>
  <c r="F244" i="49"/>
  <c r="G244" i="49"/>
  <c r="H244" i="49"/>
  <c r="I244" i="49"/>
  <c r="J244" i="49"/>
  <c r="F668" i="49"/>
  <c r="G668" i="49"/>
  <c r="H668" i="49"/>
  <c r="I668" i="49"/>
  <c r="J668" i="49"/>
  <c r="F658" i="49"/>
  <c r="G658" i="49"/>
  <c r="H658" i="49"/>
  <c r="I658" i="49"/>
  <c r="J658" i="49"/>
  <c r="F946" i="49"/>
  <c r="G946" i="49"/>
  <c r="H946" i="49"/>
  <c r="I946" i="49"/>
  <c r="J946" i="49"/>
  <c r="F922" i="49"/>
  <c r="G922" i="49"/>
  <c r="H922" i="49"/>
  <c r="I922" i="49"/>
  <c r="J922" i="49"/>
  <c r="F947" i="49"/>
  <c r="G947" i="49"/>
  <c r="H947" i="49"/>
  <c r="I947" i="49"/>
  <c r="J947" i="49"/>
  <c r="F243" i="49"/>
  <c r="G243" i="49"/>
  <c r="H243" i="49"/>
  <c r="I243" i="49"/>
  <c r="J243" i="49"/>
  <c r="F22" i="49"/>
  <c r="G22" i="49"/>
  <c r="H22" i="49"/>
  <c r="I22" i="49"/>
  <c r="J22" i="49"/>
  <c r="F40" i="49"/>
  <c r="G40" i="49"/>
  <c r="H40" i="49"/>
  <c r="I40" i="49"/>
  <c r="J40" i="49"/>
  <c r="F319" i="49"/>
  <c r="G319" i="49"/>
  <c r="H319" i="49"/>
  <c r="I319" i="49"/>
  <c r="J319" i="49"/>
  <c r="F515" i="49"/>
  <c r="G515" i="49"/>
  <c r="H515" i="49"/>
  <c r="I515" i="49"/>
  <c r="J515" i="49"/>
  <c r="F665" i="49"/>
  <c r="G665" i="49"/>
  <c r="H665" i="49"/>
  <c r="I665" i="49"/>
  <c r="J665" i="49"/>
  <c r="F139" i="49"/>
  <c r="G139" i="49"/>
  <c r="H139" i="49"/>
  <c r="I139" i="49"/>
  <c r="J139" i="49"/>
  <c r="F122" i="49"/>
  <c r="G122" i="49"/>
  <c r="H122" i="49"/>
  <c r="I122" i="49"/>
  <c r="J122" i="49"/>
  <c r="F376" i="49"/>
  <c r="G376" i="49"/>
  <c r="H376" i="49"/>
  <c r="I376" i="49"/>
  <c r="J376" i="49"/>
  <c r="F72" i="49"/>
  <c r="G72" i="49"/>
  <c r="H72" i="49"/>
  <c r="I72" i="49"/>
  <c r="J72" i="49"/>
  <c r="F218" i="49"/>
  <c r="G218" i="49"/>
  <c r="H218" i="49"/>
  <c r="I218" i="49"/>
  <c r="J218" i="49"/>
  <c r="F153" i="49"/>
  <c r="G153" i="49"/>
  <c r="H153" i="49"/>
  <c r="I153" i="49"/>
  <c r="J153" i="49"/>
  <c r="F821" i="49"/>
  <c r="G821" i="49"/>
  <c r="H821" i="49"/>
  <c r="I821" i="49"/>
  <c r="J821" i="49"/>
  <c r="F830" i="49"/>
  <c r="G830" i="49"/>
  <c r="H830" i="49"/>
  <c r="I830" i="49"/>
  <c r="J830" i="49"/>
  <c r="F822" i="49"/>
  <c r="G822" i="49"/>
  <c r="H822" i="49"/>
  <c r="I822" i="49"/>
  <c r="J822" i="49"/>
  <c r="F209" i="49"/>
  <c r="G209" i="49"/>
  <c r="H209" i="49"/>
  <c r="I209" i="49"/>
  <c r="J209" i="49"/>
  <c r="F161" i="49"/>
  <c r="G161" i="49"/>
  <c r="H161" i="49"/>
  <c r="I161" i="49"/>
  <c r="J161" i="49"/>
  <c r="F484" i="49"/>
  <c r="G484" i="49"/>
  <c r="H484" i="49"/>
  <c r="I484" i="49"/>
  <c r="J484" i="49"/>
  <c r="F874" i="49"/>
  <c r="G874" i="49"/>
  <c r="H874" i="49"/>
  <c r="I874" i="49"/>
  <c r="J874" i="49"/>
  <c r="F644" i="49"/>
  <c r="G644" i="49"/>
  <c r="H644" i="49"/>
  <c r="I644" i="49"/>
  <c r="J644" i="49"/>
  <c r="F389" i="49"/>
  <c r="G389" i="49"/>
  <c r="H389" i="49"/>
  <c r="I389" i="49"/>
  <c r="J389" i="49"/>
  <c r="F795" i="49"/>
  <c r="G795" i="49"/>
  <c r="H795" i="49"/>
  <c r="I795" i="49"/>
  <c r="J795" i="49"/>
  <c r="F715" i="49"/>
  <c r="G715" i="49"/>
  <c r="H715" i="49"/>
  <c r="I715" i="49"/>
  <c r="J715" i="49"/>
  <c r="F997" i="49"/>
  <c r="G997" i="49"/>
  <c r="H997" i="49"/>
  <c r="I997" i="49"/>
  <c r="J997" i="49"/>
  <c r="F910" i="49"/>
  <c r="G910" i="49"/>
  <c r="H910" i="49"/>
  <c r="I910" i="49"/>
  <c r="J910" i="49"/>
  <c r="F184" i="49"/>
  <c r="G184" i="49"/>
  <c r="H184" i="49"/>
  <c r="I184" i="49"/>
  <c r="J184" i="49"/>
  <c r="F222" i="49"/>
  <c r="G222" i="49"/>
  <c r="H222" i="49"/>
  <c r="I222" i="49"/>
  <c r="J222" i="49"/>
  <c r="F746" i="49"/>
  <c r="G746" i="49"/>
  <c r="H746" i="49"/>
  <c r="I746" i="49"/>
  <c r="J746" i="49"/>
  <c r="F751" i="49"/>
  <c r="G751" i="49"/>
  <c r="H751" i="49"/>
  <c r="I751" i="49"/>
  <c r="J751" i="49"/>
  <c r="F416" i="49"/>
  <c r="G416" i="49"/>
  <c r="H416" i="49"/>
  <c r="I416" i="49"/>
  <c r="J416" i="49"/>
  <c r="F721" i="49"/>
  <c r="G721" i="49"/>
  <c r="H721" i="49"/>
  <c r="I721" i="49"/>
  <c r="J721" i="49"/>
  <c r="F60" i="49"/>
  <c r="G60" i="49"/>
  <c r="H60" i="49"/>
  <c r="I60" i="49"/>
  <c r="J60" i="49"/>
  <c r="F876" i="49"/>
  <c r="G876" i="49"/>
  <c r="H876" i="49"/>
  <c r="I876" i="49"/>
  <c r="J876" i="49"/>
  <c r="F685" i="49"/>
  <c r="G685" i="49"/>
  <c r="H685" i="49"/>
  <c r="I685" i="49"/>
  <c r="J685" i="49"/>
  <c r="F93" i="49"/>
  <c r="G93" i="49"/>
  <c r="H93" i="49"/>
  <c r="I93" i="49"/>
  <c r="J93" i="49"/>
  <c r="F635" i="49"/>
  <c r="G635" i="49"/>
  <c r="H635" i="49"/>
  <c r="I635" i="49"/>
  <c r="J635" i="49"/>
  <c r="F929" i="49"/>
  <c r="G929" i="49"/>
  <c r="H929" i="49"/>
  <c r="I929" i="49"/>
  <c r="J929" i="49"/>
  <c r="F214" i="49"/>
  <c r="G214" i="49"/>
  <c r="H214" i="49"/>
  <c r="I214" i="49"/>
  <c r="J214" i="49"/>
  <c r="F963" i="49"/>
  <c r="G963" i="49"/>
  <c r="H963" i="49"/>
  <c r="I963" i="49"/>
  <c r="J963" i="49"/>
  <c r="F131" i="49"/>
  <c r="G131" i="49"/>
  <c r="H131" i="49"/>
  <c r="I131" i="49"/>
  <c r="J131" i="49"/>
  <c r="F764" i="49"/>
  <c r="G764" i="49"/>
  <c r="H764" i="49"/>
  <c r="I764" i="49"/>
  <c r="J764" i="49"/>
  <c r="F146" i="49"/>
  <c r="G146" i="49"/>
  <c r="H146" i="49"/>
  <c r="I146" i="49"/>
  <c r="J146" i="49"/>
  <c r="F645" i="49"/>
  <c r="G645" i="49"/>
  <c r="H645" i="49"/>
  <c r="I645" i="49"/>
  <c r="J645" i="49"/>
  <c r="F302" i="49"/>
  <c r="G302" i="49"/>
  <c r="H302" i="49"/>
  <c r="I302" i="49"/>
  <c r="J302" i="49"/>
  <c r="F545" i="49"/>
  <c r="G545" i="49"/>
  <c r="H545" i="49"/>
  <c r="I545" i="49"/>
  <c r="J545" i="49"/>
  <c r="F809" i="49"/>
  <c r="G809" i="49"/>
  <c r="H809" i="49"/>
  <c r="I809" i="49"/>
  <c r="J809" i="49"/>
  <c r="F426" i="49"/>
  <c r="G426" i="49"/>
  <c r="H426" i="49"/>
  <c r="I426" i="49"/>
  <c r="J426" i="49"/>
  <c r="F451" i="49"/>
  <c r="G451" i="49"/>
  <c r="H451" i="49"/>
  <c r="I451" i="49"/>
  <c r="J451" i="49"/>
  <c r="F311" i="49"/>
  <c r="G311" i="49"/>
  <c r="H311" i="49"/>
  <c r="I311" i="49"/>
  <c r="J311" i="49"/>
  <c r="F187" i="49"/>
  <c r="G187" i="49"/>
  <c r="H187" i="49"/>
  <c r="I187" i="49"/>
  <c r="J187" i="49"/>
  <c r="F133" i="49"/>
  <c r="G133" i="49"/>
  <c r="H133" i="49"/>
  <c r="I133" i="49"/>
  <c r="J133" i="49"/>
  <c r="F157" i="49"/>
  <c r="G157" i="49"/>
  <c r="H157" i="49"/>
  <c r="I157" i="49"/>
  <c r="J157" i="49"/>
  <c r="F275" i="49"/>
  <c r="G275" i="49"/>
  <c r="H275" i="49"/>
  <c r="I275" i="49"/>
  <c r="J275" i="49"/>
  <c r="F776" i="49"/>
  <c r="G776" i="49"/>
  <c r="H776" i="49"/>
  <c r="I776" i="49"/>
  <c r="J776" i="49"/>
  <c r="F517" i="49"/>
  <c r="G517" i="49"/>
  <c r="H517" i="49"/>
  <c r="I517" i="49"/>
  <c r="J517" i="49"/>
  <c r="F949" i="49"/>
  <c r="G949" i="49"/>
  <c r="H949" i="49"/>
  <c r="I949" i="49"/>
  <c r="J949" i="49"/>
  <c r="F855" i="49"/>
  <c r="G855" i="49"/>
  <c r="H855" i="49"/>
  <c r="I855" i="49"/>
  <c r="J855" i="49"/>
  <c r="F152" i="49"/>
  <c r="G152" i="49"/>
  <c r="H152" i="49"/>
  <c r="I152" i="49"/>
  <c r="J152" i="49"/>
  <c r="F254" i="49"/>
  <c r="G254" i="49"/>
  <c r="H254" i="49"/>
  <c r="I254" i="49"/>
  <c r="J254" i="49"/>
  <c r="F873" i="49"/>
  <c r="G873" i="49"/>
  <c r="H873" i="49"/>
  <c r="I873" i="49"/>
  <c r="J873" i="49"/>
  <c r="F473" i="49"/>
  <c r="G473" i="49"/>
  <c r="H473" i="49"/>
  <c r="I473" i="49"/>
  <c r="J473" i="49"/>
  <c r="F944" i="49"/>
  <c r="G944" i="49"/>
  <c r="H944" i="49"/>
  <c r="I944" i="49"/>
  <c r="J944" i="49"/>
  <c r="F63" i="49"/>
  <c r="G63" i="49"/>
  <c r="H63" i="49"/>
  <c r="I63" i="49"/>
  <c r="J63" i="49"/>
  <c r="F103" i="49"/>
  <c r="G103" i="49"/>
  <c r="H103" i="49"/>
  <c r="I103" i="49"/>
  <c r="J103" i="49"/>
  <c r="F264" i="49"/>
  <c r="G264" i="49"/>
  <c r="H264" i="49"/>
  <c r="I264" i="49"/>
  <c r="J264" i="49"/>
  <c r="F332" i="49"/>
  <c r="G332" i="49"/>
  <c r="H332" i="49"/>
  <c r="I332" i="49"/>
  <c r="J332" i="49"/>
  <c r="F835" i="49"/>
  <c r="G835" i="49"/>
  <c r="H835" i="49"/>
  <c r="I835" i="49"/>
  <c r="J835" i="49"/>
  <c r="F331" i="49"/>
  <c r="G331" i="49"/>
  <c r="H331" i="49"/>
  <c r="I331" i="49"/>
  <c r="J331" i="49"/>
  <c r="F199" i="49"/>
  <c r="G199" i="49"/>
  <c r="H199" i="49"/>
  <c r="I199" i="49"/>
  <c r="J199" i="49"/>
  <c r="F333" i="49"/>
  <c r="G333" i="49"/>
  <c r="H333" i="49"/>
  <c r="I333" i="49"/>
  <c r="J333" i="49"/>
  <c r="F919" i="49"/>
  <c r="G919" i="49"/>
  <c r="H919" i="49"/>
  <c r="I919" i="49"/>
  <c r="J919" i="49"/>
  <c r="F94" i="49"/>
  <c r="G94" i="49"/>
  <c r="H94" i="49"/>
  <c r="I94" i="49"/>
  <c r="J94" i="49"/>
  <c r="F64" i="49"/>
  <c r="G64" i="49"/>
  <c r="H64" i="49"/>
  <c r="I64" i="49"/>
  <c r="J64" i="49"/>
  <c r="F475" i="49"/>
  <c r="G475" i="49"/>
  <c r="H475" i="49"/>
  <c r="I475" i="49"/>
  <c r="J475" i="49"/>
  <c r="F968" i="49"/>
  <c r="G968" i="49"/>
  <c r="H968" i="49"/>
  <c r="I968" i="49"/>
  <c r="J968" i="49"/>
  <c r="F993" i="49"/>
  <c r="G993" i="49"/>
  <c r="H993" i="49"/>
  <c r="I993" i="49"/>
  <c r="J993" i="49"/>
  <c r="F664" i="49"/>
  <c r="G664" i="49"/>
  <c r="H664" i="49"/>
  <c r="I664" i="49"/>
  <c r="J664" i="49"/>
  <c r="F74" i="49"/>
  <c r="G74" i="49"/>
  <c r="H74" i="49"/>
  <c r="I74" i="49"/>
  <c r="J74" i="49"/>
  <c r="F366" i="49"/>
  <c r="G366" i="49"/>
  <c r="H366" i="49"/>
  <c r="I366" i="49"/>
  <c r="J366" i="49"/>
  <c r="F938" i="49"/>
  <c r="G938" i="49"/>
  <c r="H938" i="49"/>
  <c r="I938" i="49"/>
  <c r="J938" i="49"/>
  <c r="F177" i="49"/>
  <c r="G177" i="49"/>
  <c r="H177" i="49"/>
  <c r="I177" i="49"/>
  <c r="J177" i="49"/>
  <c r="F740" i="49"/>
  <c r="G740" i="49"/>
  <c r="H740" i="49"/>
  <c r="I740" i="49"/>
  <c r="J740" i="49"/>
  <c r="F607" i="49"/>
  <c r="G607" i="49"/>
  <c r="H607" i="49"/>
  <c r="I607" i="49"/>
  <c r="J607" i="49"/>
  <c r="F119" i="49"/>
  <c r="G119" i="49"/>
  <c r="H119" i="49"/>
  <c r="I119" i="49"/>
  <c r="J119" i="49"/>
  <c r="F245" i="49"/>
  <c r="G245" i="49"/>
  <c r="H245" i="49"/>
  <c r="I245" i="49"/>
  <c r="J245" i="49"/>
  <c r="F565" i="49"/>
  <c r="G565" i="49"/>
  <c r="H565" i="49"/>
  <c r="I565" i="49"/>
  <c r="J565" i="49"/>
  <c r="F219" i="49"/>
  <c r="G219" i="49"/>
  <c r="H219" i="49"/>
  <c r="I219" i="49"/>
  <c r="J219" i="49"/>
  <c r="F115" i="49"/>
  <c r="G115" i="49"/>
  <c r="H115" i="49"/>
  <c r="I115" i="49"/>
  <c r="J115" i="49"/>
  <c r="F477" i="49"/>
  <c r="G477" i="49"/>
  <c r="H477" i="49"/>
  <c r="I477" i="49"/>
  <c r="J477" i="49"/>
  <c r="F816" i="49"/>
  <c r="G816" i="49"/>
  <c r="H816" i="49"/>
  <c r="I816" i="49"/>
  <c r="J816" i="49"/>
  <c r="F817" i="49"/>
  <c r="G817" i="49"/>
  <c r="H817" i="49"/>
  <c r="I817" i="49"/>
  <c r="J817" i="49"/>
  <c r="F819" i="49"/>
  <c r="G819" i="49"/>
  <c r="H819" i="49"/>
  <c r="I819" i="49"/>
  <c r="J819" i="49"/>
  <c r="F210" i="49"/>
  <c r="G210" i="49"/>
  <c r="H210" i="49"/>
  <c r="I210" i="49"/>
  <c r="J210" i="49"/>
  <c r="F818" i="49"/>
  <c r="G818" i="49"/>
  <c r="H818" i="49"/>
  <c r="I818" i="49"/>
  <c r="J818" i="49"/>
  <c r="F107" i="49"/>
  <c r="G107" i="49"/>
  <c r="H107" i="49"/>
  <c r="I107" i="49"/>
  <c r="J107" i="49"/>
  <c r="F543" i="49"/>
  <c r="G543" i="49"/>
  <c r="H543" i="49"/>
  <c r="I543" i="49"/>
  <c r="J543" i="49"/>
  <c r="F544" i="49"/>
  <c r="G544" i="49"/>
  <c r="H544" i="49"/>
  <c r="I544" i="49"/>
  <c r="J544" i="49"/>
  <c r="F341" i="49"/>
  <c r="G341" i="49"/>
  <c r="H341" i="49"/>
  <c r="I341" i="49"/>
  <c r="J341" i="49"/>
  <c r="F466" i="49"/>
  <c r="G466" i="49"/>
  <c r="H466" i="49"/>
  <c r="I466" i="49"/>
  <c r="J466" i="49"/>
  <c r="F756" i="49"/>
  <c r="G756" i="49"/>
  <c r="H756" i="49"/>
  <c r="I756" i="49"/>
  <c r="J756" i="49"/>
  <c r="F588" i="49"/>
  <c r="G588" i="49"/>
  <c r="H588" i="49"/>
  <c r="I588" i="49"/>
  <c r="J588" i="49"/>
  <c r="F59" i="49"/>
  <c r="G59" i="49"/>
  <c r="H59" i="49"/>
  <c r="I59" i="49"/>
  <c r="J59" i="49"/>
  <c r="F744" i="49"/>
  <c r="G744" i="49"/>
  <c r="H744" i="49"/>
  <c r="I744" i="49"/>
  <c r="J744" i="49"/>
  <c r="F623" i="49"/>
  <c r="G623" i="49"/>
  <c r="H623" i="49"/>
  <c r="I623" i="49"/>
  <c r="J623" i="49"/>
  <c r="F621" i="49"/>
  <c r="G621" i="49"/>
  <c r="H621" i="49"/>
  <c r="I621" i="49"/>
  <c r="J621" i="49"/>
  <c r="F848" i="49"/>
  <c r="G848" i="49"/>
  <c r="H848" i="49"/>
  <c r="I848" i="49"/>
  <c r="J848" i="49"/>
  <c r="F625" i="49"/>
  <c r="G625" i="49"/>
  <c r="H625" i="49"/>
  <c r="I625" i="49"/>
  <c r="J625" i="49"/>
  <c r="F719" i="49"/>
  <c r="G719" i="49"/>
  <c r="H719" i="49"/>
  <c r="I719" i="49"/>
  <c r="J719" i="49"/>
  <c r="F529" i="49"/>
  <c r="G529" i="49"/>
  <c r="H529" i="49"/>
  <c r="I529" i="49"/>
  <c r="J529" i="49"/>
  <c r="F175" i="49"/>
  <c r="G175" i="49"/>
  <c r="H175" i="49"/>
  <c r="I175" i="49"/>
  <c r="J175" i="49"/>
  <c r="F336" i="49"/>
  <c r="G336" i="49"/>
  <c r="H336" i="49"/>
  <c r="I336" i="49"/>
  <c r="J336" i="49"/>
  <c r="F504" i="49"/>
  <c r="G504" i="49"/>
  <c r="H504" i="49"/>
  <c r="I504" i="49"/>
  <c r="J504" i="49"/>
  <c r="F857" i="49"/>
  <c r="G857" i="49"/>
  <c r="H857" i="49"/>
  <c r="I857" i="49"/>
  <c r="J857" i="49"/>
  <c r="F684" i="49"/>
  <c r="G684" i="49"/>
  <c r="H684" i="49"/>
  <c r="I684" i="49"/>
  <c r="J684" i="49"/>
  <c r="F167" i="49"/>
  <c r="G167" i="49"/>
  <c r="H167" i="49"/>
  <c r="I167" i="49"/>
  <c r="J167" i="49"/>
  <c r="F108" i="49"/>
  <c r="G108" i="49"/>
  <c r="H108" i="49"/>
  <c r="I108" i="49"/>
  <c r="J108" i="49"/>
  <c r="F391" i="49"/>
  <c r="G391" i="49"/>
  <c r="H391" i="49"/>
  <c r="I391" i="49"/>
  <c r="J391" i="49"/>
  <c r="F283" i="49"/>
  <c r="G283" i="49"/>
  <c r="H283" i="49"/>
  <c r="I283" i="49"/>
  <c r="J283" i="49"/>
  <c r="F632" i="49"/>
  <c r="G632" i="49"/>
  <c r="H632" i="49"/>
  <c r="I632" i="49"/>
  <c r="J632" i="49"/>
  <c r="F48" i="49"/>
  <c r="G48" i="49"/>
  <c r="H48" i="49"/>
  <c r="I48" i="49"/>
  <c r="J48" i="49"/>
  <c r="F463" i="49"/>
  <c r="G463" i="49"/>
  <c r="H463" i="49"/>
  <c r="I463" i="49"/>
  <c r="J463" i="49"/>
  <c r="F293" i="49"/>
  <c r="G293" i="49"/>
  <c r="H293" i="49"/>
  <c r="I293" i="49"/>
  <c r="J293" i="49"/>
  <c r="F904" i="49"/>
  <c r="G904" i="49"/>
  <c r="H904" i="49"/>
  <c r="I904" i="49"/>
  <c r="J904" i="49"/>
  <c r="F636" i="49"/>
  <c r="G636" i="49"/>
  <c r="H636" i="49"/>
  <c r="I636" i="49"/>
  <c r="J636" i="49"/>
  <c r="F942" i="49"/>
  <c r="G942" i="49"/>
  <c r="H942" i="49"/>
  <c r="I942" i="49"/>
  <c r="J942" i="49"/>
  <c r="F326" i="49"/>
  <c r="G326" i="49"/>
  <c r="H326" i="49"/>
  <c r="I326" i="49"/>
  <c r="J326" i="49"/>
  <c r="F26" i="49"/>
  <c r="G26" i="49"/>
  <c r="H26" i="49"/>
  <c r="I26" i="49"/>
  <c r="J26" i="49"/>
  <c r="F540" i="49"/>
  <c r="G540" i="49"/>
  <c r="H540" i="49"/>
  <c r="I540" i="49"/>
  <c r="J540" i="49"/>
  <c r="F459" i="49"/>
  <c r="G459" i="49"/>
  <c r="H459" i="49"/>
  <c r="I459" i="49"/>
  <c r="J459" i="49"/>
  <c r="F539" i="49"/>
  <c r="G539" i="49"/>
  <c r="H539" i="49"/>
  <c r="I539" i="49"/>
  <c r="J539" i="49"/>
  <c r="F27" i="49"/>
  <c r="G27" i="49"/>
  <c r="H27" i="49"/>
  <c r="I27" i="49"/>
  <c r="J27" i="49"/>
  <c r="F141" i="49"/>
  <c r="G141" i="49"/>
  <c r="H141" i="49"/>
  <c r="I141" i="49"/>
  <c r="J141" i="49"/>
  <c r="F927" i="49"/>
  <c r="G927" i="49"/>
  <c r="H927" i="49"/>
  <c r="I927" i="49"/>
  <c r="J927" i="49"/>
  <c r="F406" i="49"/>
  <c r="G406" i="49"/>
  <c r="H406" i="49"/>
  <c r="I406" i="49"/>
  <c r="J406" i="49"/>
  <c r="F32" i="49"/>
  <c r="G32" i="49"/>
  <c r="H32" i="49"/>
  <c r="I32" i="49"/>
  <c r="J32" i="49"/>
  <c r="F628" i="49"/>
  <c r="G628" i="49"/>
  <c r="H628" i="49"/>
  <c r="I628" i="49"/>
  <c r="J628" i="49"/>
  <c r="F807" i="49"/>
  <c r="G807" i="49"/>
  <c r="H807" i="49"/>
  <c r="I807" i="49"/>
  <c r="J807" i="49"/>
  <c r="F102" i="49"/>
  <c r="G102" i="49"/>
  <c r="H102" i="49"/>
  <c r="I102" i="49"/>
  <c r="J102" i="49"/>
  <c r="F43" i="49"/>
  <c r="G43" i="49"/>
  <c r="H43" i="49"/>
  <c r="I43" i="49"/>
  <c r="J43" i="49"/>
  <c r="F519" i="49"/>
  <c r="G519" i="49"/>
  <c r="H519" i="49"/>
  <c r="I519" i="49"/>
  <c r="J519" i="49"/>
  <c r="F892" i="49"/>
  <c r="G892" i="49"/>
  <c r="H892" i="49"/>
  <c r="I892" i="49"/>
  <c r="J892" i="49"/>
  <c r="F99" i="49"/>
  <c r="G99" i="49"/>
  <c r="H99" i="49"/>
  <c r="I99" i="49"/>
  <c r="J99" i="49"/>
  <c r="F470" i="49"/>
  <c r="G470" i="49"/>
  <c r="H470" i="49"/>
  <c r="I470" i="49"/>
  <c r="J470" i="49"/>
  <c r="F344" i="49"/>
  <c r="G344" i="49"/>
  <c r="H344" i="49"/>
  <c r="I344" i="49"/>
  <c r="J344" i="49"/>
  <c r="F780" i="49"/>
  <c r="G780" i="49"/>
  <c r="H780" i="49"/>
  <c r="I780" i="49"/>
  <c r="J780" i="49"/>
  <c r="F548" i="49"/>
  <c r="G548" i="49"/>
  <c r="H548" i="49"/>
  <c r="I548" i="49"/>
  <c r="J548" i="49"/>
  <c r="F626" i="49"/>
  <c r="G626" i="49"/>
  <c r="H626" i="49"/>
  <c r="I626" i="49"/>
  <c r="J626" i="49"/>
  <c r="F408" i="49"/>
  <c r="G408" i="49"/>
  <c r="H408" i="49"/>
  <c r="I408" i="49"/>
  <c r="J408" i="49"/>
  <c r="F549" i="49"/>
  <c r="G549" i="49"/>
  <c r="H549" i="49"/>
  <c r="I549" i="49"/>
  <c r="J549" i="49"/>
  <c r="F943" i="49"/>
  <c r="G943" i="49"/>
  <c r="H943" i="49"/>
  <c r="I943" i="49"/>
  <c r="J943" i="49"/>
  <c r="F734" i="49"/>
  <c r="G734" i="49"/>
  <c r="H734" i="49"/>
  <c r="I734" i="49"/>
  <c r="J734" i="49"/>
  <c r="F741" i="49"/>
  <c r="G741" i="49"/>
  <c r="H741" i="49"/>
  <c r="I741" i="49"/>
  <c r="J741" i="49"/>
  <c r="F291" i="49"/>
  <c r="G291" i="49"/>
  <c r="H291" i="49"/>
  <c r="I291" i="49"/>
  <c r="J291" i="49"/>
  <c r="F994" i="49"/>
  <c r="G994" i="49"/>
  <c r="H994" i="49"/>
  <c r="I994" i="49"/>
  <c r="J994" i="49"/>
  <c r="F704" i="49"/>
  <c r="G704" i="49"/>
  <c r="H704" i="49"/>
  <c r="I704" i="49"/>
  <c r="J704" i="49"/>
  <c r="F521" i="49"/>
  <c r="G521" i="49"/>
  <c r="H521" i="49"/>
  <c r="I521" i="49"/>
  <c r="J521" i="49"/>
  <c r="F557" i="49"/>
  <c r="G557" i="49"/>
  <c r="H557" i="49"/>
  <c r="I557" i="49"/>
  <c r="J557" i="49"/>
  <c r="F698" i="49"/>
  <c r="G698" i="49"/>
  <c r="H698" i="49"/>
  <c r="I698" i="49"/>
  <c r="J698" i="49"/>
  <c r="F681" i="49"/>
  <c r="G681" i="49"/>
  <c r="H681" i="49"/>
  <c r="I681" i="49"/>
  <c r="J681" i="49"/>
  <c r="F1007" i="49"/>
  <c r="G1007" i="49"/>
  <c r="H1007" i="49"/>
  <c r="I1007" i="49"/>
  <c r="J1007" i="49"/>
  <c r="F710" i="49"/>
  <c r="G710" i="49"/>
  <c r="H710" i="49"/>
  <c r="I710" i="49"/>
  <c r="J710" i="49"/>
  <c r="F971" i="49"/>
  <c r="G971" i="49"/>
  <c r="H971" i="49"/>
  <c r="I971" i="49"/>
  <c r="J971" i="49"/>
  <c r="F75" i="49"/>
  <c r="G75" i="49"/>
  <c r="H75" i="49"/>
  <c r="I75" i="49"/>
  <c r="J75" i="49"/>
  <c r="F850" i="49"/>
  <c r="G850" i="49"/>
  <c r="H850" i="49"/>
  <c r="I850" i="49"/>
  <c r="J850" i="49"/>
  <c r="F800" i="49"/>
  <c r="G800" i="49"/>
  <c r="H800" i="49"/>
  <c r="I800" i="49"/>
  <c r="J800" i="49"/>
  <c r="F661" i="49"/>
  <c r="G661" i="49"/>
  <c r="H661" i="49"/>
  <c r="I661" i="49"/>
  <c r="J661" i="49"/>
  <c r="F277" i="49"/>
  <c r="G277" i="49"/>
  <c r="H277" i="49"/>
  <c r="I277" i="49"/>
  <c r="J277" i="49"/>
  <c r="F445" i="49"/>
  <c r="G445" i="49"/>
  <c r="H445" i="49"/>
  <c r="I445" i="49"/>
  <c r="J445" i="49"/>
  <c r="F863" i="49"/>
  <c r="G863" i="49"/>
  <c r="H863" i="49"/>
  <c r="I863" i="49"/>
  <c r="J863" i="49"/>
  <c r="F276" i="49"/>
  <c r="G276" i="49"/>
  <c r="H276" i="49"/>
  <c r="I276" i="49"/>
  <c r="J276" i="49"/>
  <c r="F425" i="49"/>
  <c r="G425" i="49"/>
  <c r="H425" i="49"/>
  <c r="I425" i="49"/>
  <c r="J425" i="49"/>
  <c r="F660" i="49"/>
  <c r="G660" i="49"/>
  <c r="H660" i="49"/>
  <c r="I660" i="49"/>
  <c r="J660" i="49"/>
  <c r="F33" i="49"/>
  <c r="G33" i="49"/>
  <c r="H33" i="49"/>
  <c r="I33" i="49"/>
  <c r="J33" i="49"/>
  <c r="F182" i="49"/>
  <c r="G182" i="49"/>
  <c r="H182" i="49"/>
  <c r="I182" i="49"/>
  <c r="J182" i="49"/>
  <c r="F240" i="49"/>
  <c r="G240" i="49"/>
  <c r="H240" i="49"/>
  <c r="I240" i="49"/>
  <c r="J240" i="49"/>
  <c r="F411" i="49"/>
  <c r="G411" i="49"/>
  <c r="H411" i="49"/>
  <c r="I411" i="49"/>
  <c r="J411" i="49"/>
  <c r="F165" i="49"/>
  <c r="G165" i="49"/>
  <c r="H165" i="49"/>
  <c r="I165" i="49"/>
  <c r="J165" i="49"/>
  <c r="F164" i="49"/>
  <c r="G164" i="49"/>
  <c r="H164" i="49"/>
  <c r="I164" i="49"/>
  <c r="J164" i="49"/>
  <c r="F163" i="49"/>
  <c r="G163" i="49"/>
  <c r="H163" i="49"/>
  <c r="I163" i="49"/>
  <c r="J163" i="49"/>
  <c r="F410" i="49"/>
  <c r="G410" i="49"/>
  <c r="H410" i="49"/>
  <c r="I410" i="49"/>
  <c r="J410" i="49"/>
  <c r="F134" i="49"/>
  <c r="G134" i="49"/>
  <c r="H134" i="49"/>
  <c r="I134" i="49"/>
  <c r="J134" i="49"/>
  <c r="F932" i="49"/>
  <c r="G932" i="49"/>
  <c r="H932" i="49"/>
  <c r="I932" i="49"/>
  <c r="J932" i="49"/>
  <c r="F118" i="49"/>
  <c r="G118" i="49"/>
  <c r="H118" i="49"/>
  <c r="I118" i="49"/>
  <c r="J118" i="49"/>
  <c r="F535" i="49"/>
  <c r="G535" i="49"/>
  <c r="H535" i="49"/>
  <c r="I535" i="49"/>
  <c r="J535" i="49"/>
  <c r="F671" i="49"/>
  <c r="G671" i="49"/>
  <c r="H671" i="49"/>
  <c r="I671" i="49"/>
  <c r="J671" i="49"/>
  <c r="F663" i="49"/>
  <c r="G663" i="49"/>
  <c r="H663" i="49"/>
  <c r="I663" i="49"/>
  <c r="J663" i="49"/>
  <c r="F639" i="49"/>
  <c r="G639" i="49"/>
  <c r="H639" i="49"/>
  <c r="I639" i="49"/>
  <c r="J639" i="49"/>
  <c r="F525" i="49"/>
  <c r="G525" i="49"/>
  <c r="H525" i="49"/>
  <c r="I525" i="49"/>
  <c r="J525" i="49"/>
  <c r="F183" i="49"/>
  <c r="G183" i="49"/>
  <c r="H183" i="49"/>
  <c r="I183" i="49"/>
  <c r="J183" i="49"/>
  <c r="F252" i="49"/>
  <c r="G252" i="49"/>
  <c r="H252" i="49"/>
  <c r="I252" i="49"/>
  <c r="J252" i="49"/>
  <c r="F706" i="49"/>
  <c r="G706" i="49"/>
  <c r="H706" i="49"/>
  <c r="I706" i="49"/>
  <c r="J706" i="49"/>
  <c r="F503" i="49"/>
  <c r="G503" i="49"/>
  <c r="H503" i="49"/>
  <c r="I503" i="49"/>
  <c r="J503" i="49"/>
  <c r="F443" i="49"/>
  <c r="G443" i="49"/>
  <c r="H443" i="49"/>
  <c r="I443" i="49"/>
  <c r="J443" i="49"/>
  <c r="F444" i="49"/>
  <c r="G444" i="49"/>
  <c r="H444" i="49"/>
  <c r="I444" i="49"/>
  <c r="J444" i="49"/>
  <c r="F212" i="49"/>
  <c r="G212" i="49"/>
  <c r="H212" i="49"/>
  <c r="I212" i="49"/>
  <c r="J212" i="49"/>
  <c r="F889" i="49"/>
  <c r="G889" i="49"/>
  <c r="H889" i="49"/>
  <c r="I889" i="49"/>
  <c r="J889" i="49"/>
  <c r="F601" i="49"/>
  <c r="G601" i="49"/>
  <c r="H601" i="49"/>
  <c r="I601" i="49"/>
  <c r="J601" i="49"/>
  <c r="F77" i="49"/>
  <c r="G77" i="49"/>
  <c r="H77" i="49"/>
  <c r="I77" i="49"/>
  <c r="J77" i="49"/>
  <c r="F918" i="49"/>
  <c r="G918" i="49"/>
  <c r="H918" i="49"/>
  <c r="I918" i="49"/>
  <c r="J918" i="49"/>
  <c r="F647" i="49"/>
  <c r="G647" i="49"/>
  <c r="H647" i="49"/>
  <c r="I647" i="49"/>
  <c r="J647" i="49"/>
  <c r="F61" i="49"/>
  <c r="G61" i="49"/>
  <c r="H61" i="49"/>
  <c r="I61" i="49"/>
  <c r="J61" i="49"/>
  <c r="F268" i="49"/>
  <c r="G268" i="49"/>
  <c r="H268" i="49"/>
  <c r="I268" i="49"/>
  <c r="J268" i="49"/>
  <c r="F844" i="49"/>
  <c r="G844" i="49"/>
  <c r="H844" i="49"/>
  <c r="I844" i="49"/>
  <c r="J844" i="49"/>
  <c r="F421" i="49"/>
  <c r="G421" i="49"/>
  <c r="H421" i="49"/>
  <c r="I421" i="49"/>
  <c r="J421" i="49"/>
  <c r="F520" i="49"/>
  <c r="G520" i="49"/>
  <c r="H520" i="49"/>
  <c r="I520" i="49"/>
  <c r="J520" i="49"/>
  <c r="F570" i="49"/>
  <c r="G570" i="49"/>
  <c r="H570" i="49"/>
  <c r="I570" i="49"/>
  <c r="J570" i="49"/>
  <c r="F96" i="49"/>
  <c r="G96" i="49"/>
  <c r="H96" i="49"/>
  <c r="I96" i="49"/>
  <c r="J96" i="49"/>
  <c r="F44" i="49"/>
  <c r="G44" i="49"/>
  <c r="H44" i="49"/>
  <c r="I44" i="49"/>
  <c r="J44" i="49"/>
  <c r="F939" i="49"/>
  <c r="G939" i="49"/>
  <c r="H939" i="49"/>
  <c r="I939" i="49"/>
  <c r="J939" i="49"/>
  <c r="F853" i="49"/>
  <c r="G853" i="49"/>
  <c r="H853" i="49"/>
  <c r="I853" i="49"/>
  <c r="J853" i="49"/>
  <c r="F349" i="49"/>
  <c r="G349" i="49"/>
  <c r="H349" i="49"/>
  <c r="I349" i="49"/>
  <c r="J349" i="49"/>
  <c r="F643" i="49"/>
  <c r="G643" i="49"/>
  <c r="H643" i="49"/>
  <c r="I643" i="49"/>
  <c r="J643" i="49"/>
  <c r="F258" i="49"/>
  <c r="G258" i="49"/>
  <c r="H258" i="49"/>
  <c r="I258" i="49"/>
  <c r="J258" i="49"/>
  <c r="F66" i="49"/>
  <c r="G66" i="49"/>
  <c r="H66" i="49"/>
  <c r="I66" i="49"/>
  <c r="J66" i="49"/>
  <c r="F109" i="49"/>
  <c r="G109" i="49"/>
  <c r="H109" i="49"/>
  <c r="I109" i="49"/>
  <c r="J109" i="49"/>
  <c r="F782" i="49"/>
  <c r="G782" i="49"/>
  <c r="H782" i="49"/>
  <c r="I782" i="49"/>
  <c r="J782" i="49"/>
  <c r="F206" i="49"/>
  <c r="G206" i="49"/>
  <c r="H206" i="49"/>
  <c r="I206" i="49"/>
  <c r="J206" i="49"/>
  <c r="F913" i="49"/>
  <c r="G913" i="49"/>
  <c r="H913" i="49"/>
  <c r="I913" i="49"/>
  <c r="J913" i="49"/>
  <c r="F121" i="49"/>
  <c r="G121" i="49"/>
  <c r="H121" i="49"/>
  <c r="I121" i="49"/>
  <c r="J121" i="49"/>
  <c r="F247" i="49"/>
  <c r="G247" i="49"/>
  <c r="H247" i="49"/>
  <c r="I247" i="49"/>
  <c r="J247" i="49"/>
  <c r="F223" i="49"/>
  <c r="G223" i="49"/>
  <c r="H223" i="49"/>
  <c r="I223" i="49"/>
  <c r="J223" i="49"/>
  <c r="F854" i="49"/>
  <c r="G854" i="49"/>
  <c r="H854" i="49"/>
  <c r="I854" i="49"/>
  <c r="J854" i="49"/>
  <c r="F307" i="49"/>
  <c r="G307" i="49"/>
  <c r="H307" i="49"/>
  <c r="I307" i="49"/>
  <c r="J307" i="49"/>
  <c r="F641" i="49"/>
  <c r="G641" i="49"/>
  <c r="H641" i="49"/>
  <c r="I641" i="49"/>
  <c r="J641" i="49"/>
  <c r="F138" i="49"/>
  <c r="G138" i="49"/>
  <c r="H138" i="49"/>
  <c r="I138" i="49"/>
  <c r="J138" i="49"/>
  <c r="F1004" i="49"/>
  <c r="G1004" i="49"/>
  <c r="H1004" i="49"/>
  <c r="I1004" i="49"/>
  <c r="J1004" i="49"/>
  <c r="F615" i="49"/>
  <c r="G615" i="49"/>
  <c r="H615" i="49"/>
  <c r="I615" i="49"/>
  <c r="J615" i="49"/>
  <c r="F738" i="49"/>
  <c r="G738" i="49"/>
  <c r="H738" i="49"/>
  <c r="I738" i="49"/>
  <c r="J738" i="49"/>
  <c r="F143" i="49"/>
  <c r="G143" i="49"/>
  <c r="H143" i="49"/>
  <c r="I143" i="49"/>
  <c r="J143" i="49"/>
  <c r="F496" i="49"/>
  <c r="G496" i="49"/>
  <c r="H496" i="49"/>
  <c r="I496" i="49"/>
  <c r="J496" i="49"/>
  <c r="F361" i="49"/>
  <c r="G361" i="49"/>
  <c r="H361" i="49"/>
  <c r="I361" i="49"/>
  <c r="J361" i="49"/>
  <c r="F368" i="49"/>
  <c r="G368" i="49"/>
  <c r="H368" i="49"/>
  <c r="I368" i="49"/>
  <c r="J368" i="49"/>
  <c r="F718" i="49"/>
  <c r="G718" i="49"/>
  <c r="H718" i="49"/>
  <c r="I718" i="49"/>
  <c r="J718" i="49"/>
  <c r="F775" i="49"/>
  <c r="G775" i="49"/>
  <c r="H775" i="49"/>
  <c r="I775" i="49"/>
  <c r="J775" i="49"/>
  <c r="F845" i="49"/>
  <c r="G845" i="49"/>
  <c r="H845" i="49"/>
  <c r="I845" i="49"/>
  <c r="J845" i="49"/>
  <c r="F246" i="49"/>
  <c r="G246" i="49"/>
  <c r="H246" i="49"/>
  <c r="I246" i="49"/>
  <c r="J246" i="49"/>
  <c r="F630" i="49"/>
  <c r="G630" i="49"/>
  <c r="H630" i="49"/>
  <c r="I630" i="49"/>
  <c r="J630" i="49"/>
  <c r="F962" i="49"/>
  <c r="G962" i="49"/>
  <c r="H962" i="49"/>
  <c r="I962" i="49"/>
  <c r="J962" i="49"/>
  <c r="F458" i="49"/>
  <c r="G458" i="49"/>
  <c r="H458" i="49"/>
  <c r="I458" i="49"/>
  <c r="J458" i="49"/>
  <c r="F908" i="49"/>
  <c r="G908" i="49"/>
  <c r="H908" i="49"/>
  <c r="I908" i="49"/>
  <c r="J908" i="49"/>
  <c r="F972" i="49"/>
  <c r="G972" i="49"/>
  <c r="H972" i="49"/>
  <c r="I972" i="49"/>
  <c r="J972" i="49"/>
  <c r="F731" i="49"/>
  <c r="G731" i="49"/>
  <c r="H731" i="49"/>
  <c r="I731" i="49"/>
  <c r="J731" i="49"/>
  <c r="F895" i="49"/>
  <c r="G895" i="49"/>
  <c r="H895" i="49"/>
  <c r="I895" i="49"/>
  <c r="J895" i="49"/>
  <c r="F399" i="49"/>
  <c r="G399" i="49"/>
  <c r="H399" i="49"/>
  <c r="I399" i="49"/>
  <c r="J399" i="49"/>
  <c r="F970" i="49"/>
  <c r="G970" i="49"/>
  <c r="H970" i="49"/>
  <c r="I970" i="49"/>
  <c r="J970" i="49"/>
  <c r="F88" i="49"/>
  <c r="G88" i="49"/>
  <c r="H88" i="49"/>
  <c r="I88" i="49"/>
  <c r="J88" i="49"/>
  <c r="F303" i="49"/>
  <c r="G303" i="49"/>
  <c r="H303" i="49"/>
  <c r="I303" i="49"/>
  <c r="J303" i="49"/>
  <c r="F453" i="49"/>
  <c r="G453" i="49"/>
  <c r="H453" i="49"/>
  <c r="I453" i="49"/>
  <c r="J453" i="49"/>
  <c r="F178" i="49"/>
  <c r="G178" i="49"/>
  <c r="H178" i="49"/>
  <c r="I178" i="49"/>
  <c r="J178" i="49"/>
  <c r="F682" i="49"/>
  <c r="G682" i="49"/>
  <c r="H682" i="49"/>
  <c r="I682" i="49"/>
  <c r="J682" i="49"/>
  <c r="F317" i="49"/>
  <c r="G317" i="49"/>
  <c r="H317" i="49"/>
  <c r="I317" i="49"/>
  <c r="J317" i="49"/>
  <c r="F474" i="49"/>
  <c r="G474" i="49"/>
  <c r="H474" i="49"/>
  <c r="I474" i="49"/>
  <c r="J474" i="49"/>
  <c r="F79" i="49"/>
  <c r="G79" i="49"/>
  <c r="H79" i="49"/>
  <c r="I79" i="49"/>
  <c r="J79" i="49"/>
  <c r="F449" i="49"/>
  <c r="G449" i="49"/>
  <c r="H449" i="49"/>
  <c r="I449" i="49"/>
  <c r="J449" i="49"/>
  <c r="F367" i="49"/>
  <c r="G367" i="49"/>
  <c r="H367" i="49"/>
  <c r="I367" i="49"/>
  <c r="J367" i="49"/>
  <c r="F200" i="49"/>
  <c r="G200" i="49"/>
  <c r="H200" i="49"/>
  <c r="I200" i="49"/>
  <c r="J200" i="49"/>
  <c r="F831" i="49"/>
  <c r="G831" i="49"/>
  <c r="H831" i="49"/>
  <c r="I831" i="49"/>
  <c r="J831" i="49"/>
  <c r="F672" i="49"/>
  <c r="G672" i="49"/>
  <c r="H672" i="49"/>
  <c r="I672" i="49"/>
  <c r="J672" i="49"/>
  <c r="F255" i="49"/>
  <c r="G255" i="49"/>
  <c r="H255" i="49"/>
  <c r="I255" i="49"/>
  <c r="J255" i="49"/>
  <c r="F872" i="49"/>
  <c r="G872" i="49"/>
  <c r="H872" i="49"/>
  <c r="I872" i="49"/>
  <c r="J872" i="49"/>
  <c r="F982" i="49"/>
  <c r="G982" i="49"/>
  <c r="H982" i="49"/>
  <c r="I982" i="49"/>
  <c r="J982" i="49"/>
  <c r="F334" i="49"/>
  <c r="G334" i="49"/>
  <c r="H334" i="49"/>
  <c r="I334" i="49"/>
  <c r="J334" i="49"/>
  <c r="F573" i="49"/>
  <c r="G573" i="49"/>
  <c r="H573" i="49"/>
  <c r="I573" i="49"/>
  <c r="J573" i="49"/>
  <c r="F437" i="49"/>
  <c r="G437" i="49"/>
  <c r="H437" i="49"/>
  <c r="I437" i="49"/>
  <c r="J437" i="49"/>
  <c r="F700" i="49"/>
  <c r="G700" i="49"/>
  <c r="H700" i="49"/>
  <c r="I700" i="49"/>
  <c r="J700" i="49"/>
  <c r="F656" i="49"/>
  <c r="G656" i="49"/>
  <c r="H656" i="49"/>
  <c r="I656" i="49"/>
  <c r="J656" i="49"/>
  <c r="F757" i="49"/>
  <c r="G757" i="49"/>
  <c r="H757" i="49"/>
  <c r="I757" i="49"/>
  <c r="J757" i="49"/>
  <c r="F924" i="49"/>
  <c r="G924" i="49"/>
  <c r="H924" i="49"/>
  <c r="I924" i="49"/>
  <c r="J924" i="49"/>
  <c r="F591" i="49"/>
  <c r="G591" i="49"/>
  <c r="H591" i="49"/>
  <c r="I591" i="49"/>
  <c r="J591" i="49"/>
  <c r="F50" i="49"/>
  <c r="G50" i="49"/>
  <c r="H50" i="49"/>
  <c r="I50" i="49"/>
  <c r="J50" i="49"/>
  <c r="F392" i="49"/>
  <c r="G392" i="49"/>
  <c r="H392" i="49"/>
  <c r="I392" i="49"/>
  <c r="J392" i="49"/>
  <c r="F407" i="49"/>
  <c r="G407" i="49"/>
  <c r="H407" i="49"/>
  <c r="I407" i="49"/>
  <c r="J407" i="49"/>
  <c r="F322" i="49"/>
  <c r="G322" i="49"/>
  <c r="H322" i="49"/>
  <c r="I322" i="49"/>
  <c r="J322" i="49"/>
  <c r="F702" i="49"/>
  <c r="G702" i="49"/>
  <c r="H702" i="49"/>
  <c r="I702" i="49"/>
  <c r="J702" i="49"/>
  <c r="F956" i="49"/>
  <c r="G956" i="49"/>
  <c r="H956" i="49"/>
  <c r="I956" i="49"/>
  <c r="J956" i="49"/>
  <c r="F629" i="49"/>
  <c r="G629" i="49"/>
  <c r="H629" i="49"/>
  <c r="I629" i="49"/>
  <c r="J629" i="49"/>
  <c r="F433" i="49"/>
  <c r="G433" i="49"/>
  <c r="H433" i="49"/>
  <c r="I433" i="49"/>
  <c r="J433" i="49"/>
  <c r="F758" i="49"/>
  <c r="G758" i="49"/>
  <c r="H758" i="49"/>
  <c r="I758" i="49"/>
  <c r="J758" i="49"/>
  <c r="F928" i="49"/>
  <c r="G928" i="49"/>
  <c r="H928" i="49"/>
  <c r="I928" i="49"/>
  <c r="J928" i="49"/>
  <c r="F81" i="49"/>
  <c r="G81" i="49"/>
  <c r="H81" i="49"/>
  <c r="I81" i="49"/>
  <c r="J81" i="49"/>
  <c r="F142" i="49"/>
  <c r="G142" i="49"/>
  <c r="H142" i="49"/>
  <c r="I142" i="49"/>
  <c r="J142" i="49"/>
  <c r="F896" i="49"/>
  <c r="G896" i="49"/>
  <c r="H896" i="49"/>
  <c r="I896" i="49"/>
  <c r="J896" i="49"/>
  <c r="F195" i="49"/>
  <c r="G195" i="49"/>
  <c r="H195" i="49"/>
  <c r="I195" i="49"/>
  <c r="J195" i="49"/>
  <c r="F966" i="49"/>
  <c r="G966" i="49"/>
  <c r="H966" i="49"/>
  <c r="I966" i="49"/>
  <c r="J966" i="49"/>
  <c r="F914" i="49"/>
  <c r="G914" i="49"/>
  <c r="H914" i="49"/>
  <c r="I914" i="49"/>
  <c r="J914" i="49"/>
  <c r="F271" i="49"/>
  <c r="G271" i="49"/>
  <c r="H271" i="49"/>
  <c r="I271" i="49"/>
  <c r="J271" i="49"/>
  <c r="F280" i="49"/>
  <c r="G280" i="49"/>
  <c r="H280" i="49"/>
  <c r="I280" i="49"/>
  <c r="J280" i="49"/>
  <c r="F318" i="49"/>
  <c r="G318" i="49"/>
  <c r="H318" i="49"/>
  <c r="I318" i="49"/>
  <c r="J318" i="49"/>
  <c r="F320" i="49"/>
  <c r="G320" i="49"/>
  <c r="H320" i="49"/>
  <c r="I320" i="49"/>
  <c r="J320" i="49"/>
  <c r="F420" i="49"/>
  <c r="G420" i="49"/>
  <c r="H420" i="49"/>
  <c r="I420" i="49"/>
  <c r="J420" i="49"/>
  <c r="F793" i="49"/>
  <c r="G793" i="49"/>
  <c r="H793" i="49"/>
  <c r="I793" i="49"/>
  <c r="J793" i="49"/>
  <c r="F931" i="49"/>
  <c r="G931" i="49"/>
  <c r="H931" i="49"/>
  <c r="I931" i="49"/>
  <c r="J931" i="49"/>
  <c r="F667" i="49"/>
  <c r="G667" i="49"/>
  <c r="H667" i="49"/>
  <c r="I667" i="49"/>
  <c r="J667" i="49"/>
  <c r="F911" i="49"/>
  <c r="G911" i="49"/>
  <c r="H911" i="49"/>
  <c r="I911" i="49"/>
  <c r="J911" i="49"/>
  <c r="F20" i="49"/>
  <c r="G20" i="49"/>
  <c r="H20" i="49"/>
  <c r="I20" i="49"/>
  <c r="J20" i="49"/>
  <c r="F270" i="49"/>
  <c r="G270" i="49"/>
  <c r="H270" i="49"/>
  <c r="I270" i="49"/>
  <c r="J270" i="49"/>
  <c r="F697" i="49"/>
  <c r="G697" i="49"/>
  <c r="H697" i="49"/>
  <c r="I697" i="49"/>
  <c r="J697" i="49"/>
  <c r="F803" i="49"/>
  <c r="G803" i="49"/>
  <c r="H803" i="49"/>
  <c r="I803" i="49"/>
  <c r="J803" i="49"/>
  <c r="F259" i="49"/>
  <c r="G259" i="49"/>
  <c r="H259" i="49"/>
  <c r="I259" i="49"/>
  <c r="J259" i="49"/>
  <c r="F46" i="49"/>
  <c r="G46" i="49"/>
  <c r="H46" i="49"/>
  <c r="I46" i="49"/>
  <c r="J46" i="49"/>
  <c r="F767" i="49"/>
  <c r="G767" i="49"/>
  <c r="H767" i="49"/>
  <c r="I767" i="49"/>
  <c r="J767" i="49"/>
  <c r="F883" i="49"/>
  <c r="G883" i="49"/>
  <c r="H883" i="49"/>
  <c r="I883" i="49"/>
  <c r="J883" i="49"/>
  <c r="F749" i="49"/>
  <c r="G749" i="49"/>
  <c r="H749" i="49"/>
  <c r="I749" i="49"/>
  <c r="J749" i="49"/>
  <c r="F581" i="49"/>
  <c r="G581" i="49"/>
  <c r="H581" i="49"/>
  <c r="I581" i="49"/>
  <c r="J581" i="49"/>
  <c r="F580" i="49"/>
  <c r="G580" i="49"/>
  <c r="H580" i="49"/>
  <c r="I580" i="49"/>
  <c r="J580" i="49"/>
  <c r="F234" i="49"/>
  <c r="G234" i="49"/>
  <c r="H234" i="49"/>
  <c r="I234" i="49"/>
  <c r="J234" i="49"/>
  <c r="F514" i="49"/>
  <c r="G514" i="49"/>
  <c r="H514" i="49"/>
  <c r="I514" i="49"/>
  <c r="J514" i="49"/>
  <c r="F559" i="49"/>
  <c r="G559" i="49"/>
  <c r="H559" i="49"/>
  <c r="I559" i="49"/>
  <c r="J559" i="49"/>
  <c r="F701" i="49"/>
  <c r="G701" i="49"/>
  <c r="H701" i="49"/>
  <c r="I701" i="49"/>
  <c r="J701" i="49"/>
  <c r="F89" i="49"/>
  <c r="G89" i="49"/>
  <c r="H89" i="49"/>
  <c r="I89" i="49"/>
  <c r="J89" i="49"/>
  <c r="F350" i="49"/>
  <c r="G350" i="49"/>
  <c r="H350" i="49"/>
  <c r="I350" i="49"/>
  <c r="J350" i="49"/>
  <c r="F442" i="49"/>
  <c r="G442" i="49"/>
  <c r="H442" i="49"/>
  <c r="I442" i="49"/>
  <c r="J442" i="49"/>
  <c r="F309" i="49"/>
  <c r="G309" i="49"/>
  <c r="H309" i="49"/>
  <c r="I309" i="49"/>
  <c r="J309" i="49"/>
  <c r="F870" i="49"/>
  <c r="G870" i="49"/>
  <c r="H870" i="49"/>
  <c r="I870" i="49"/>
  <c r="J870" i="49"/>
  <c r="F227" i="49"/>
  <c r="G227" i="49"/>
  <c r="H227" i="49"/>
  <c r="I227" i="49"/>
  <c r="J227" i="49"/>
  <c r="F796" i="49"/>
  <c r="G796" i="49"/>
  <c r="H796" i="49"/>
  <c r="I796" i="49"/>
  <c r="J796" i="49"/>
  <c r="F205" i="49"/>
  <c r="G205" i="49"/>
  <c r="H205" i="49"/>
  <c r="I205" i="49"/>
  <c r="J205" i="49"/>
  <c r="F224" i="49"/>
  <c r="G224" i="49"/>
  <c r="H224" i="49"/>
  <c r="I224" i="49"/>
  <c r="J224" i="49"/>
  <c r="F231" i="49"/>
  <c r="G231" i="49"/>
  <c r="H231" i="49"/>
  <c r="I231" i="49"/>
  <c r="J231" i="49"/>
  <c r="F894" i="49"/>
  <c r="G894" i="49"/>
  <c r="H894" i="49"/>
  <c r="I894" i="49"/>
  <c r="J894" i="49"/>
  <c r="F395" i="49"/>
  <c r="G395" i="49"/>
  <c r="H395" i="49"/>
  <c r="I395" i="49"/>
  <c r="J395" i="49"/>
  <c r="F1006" i="49"/>
  <c r="G1006" i="49"/>
  <c r="H1006" i="49"/>
  <c r="I1006" i="49"/>
  <c r="J1006" i="49"/>
  <c r="F124" i="49"/>
  <c r="G124" i="49"/>
  <c r="H124" i="49"/>
  <c r="I124" i="49"/>
  <c r="J124" i="49"/>
  <c r="F18" i="49"/>
  <c r="G18" i="49"/>
  <c r="H18" i="49"/>
  <c r="I18" i="49"/>
  <c r="J18" i="49"/>
  <c r="F785" i="49"/>
  <c r="G785" i="49"/>
  <c r="H785" i="49"/>
  <c r="I785" i="49"/>
  <c r="J785" i="49"/>
  <c r="F272" i="49"/>
  <c r="G272" i="49"/>
  <c r="H272" i="49"/>
  <c r="I272" i="49"/>
  <c r="J272" i="49"/>
  <c r="F915" i="49"/>
  <c r="G915" i="49"/>
  <c r="H915" i="49"/>
  <c r="I915" i="49"/>
  <c r="J915" i="49"/>
  <c r="F877" i="49"/>
  <c r="G877" i="49"/>
  <c r="H877" i="49"/>
  <c r="I877" i="49"/>
  <c r="J877" i="49"/>
  <c r="F869" i="49"/>
  <c r="G869" i="49"/>
  <c r="H869" i="49"/>
  <c r="I869" i="49"/>
  <c r="J869" i="49"/>
  <c r="F296" i="49"/>
  <c r="G296" i="49"/>
  <c r="H296" i="49"/>
  <c r="I296" i="49"/>
  <c r="J296" i="49"/>
  <c r="F120" i="49"/>
  <c r="G120" i="49"/>
  <c r="H120" i="49"/>
  <c r="I120" i="49"/>
  <c r="J120" i="49"/>
  <c r="F564" i="49"/>
  <c r="G564" i="49"/>
  <c r="H564" i="49"/>
  <c r="I564" i="49"/>
  <c r="J564" i="49"/>
  <c r="F185" i="49"/>
  <c r="G185" i="49"/>
  <c r="H185" i="49"/>
  <c r="I185" i="49"/>
  <c r="J185" i="49"/>
  <c r="F300" i="49"/>
  <c r="G300" i="49"/>
  <c r="H300" i="49"/>
  <c r="I300" i="49"/>
  <c r="J300" i="49"/>
  <c r="F572" i="49"/>
  <c r="G572" i="49"/>
  <c r="H572" i="49"/>
  <c r="I572" i="49"/>
  <c r="J572" i="49"/>
  <c r="F739" i="49"/>
  <c r="G739" i="49"/>
  <c r="H739" i="49"/>
  <c r="I739" i="49"/>
  <c r="J739" i="49"/>
  <c r="F299" i="49"/>
  <c r="G299" i="49"/>
  <c r="H299" i="49"/>
  <c r="I299" i="49"/>
  <c r="J299" i="49"/>
  <c r="F606" i="49"/>
  <c r="G606" i="49"/>
  <c r="H606" i="49"/>
  <c r="I606" i="49"/>
  <c r="J606" i="49"/>
  <c r="F398" i="49"/>
  <c r="G398" i="49"/>
  <c r="H398" i="49"/>
  <c r="I398" i="49"/>
  <c r="J398" i="49"/>
  <c r="F1008" i="49"/>
  <c r="G1008" i="49"/>
  <c r="H1008" i="49"/>
  <c r="I1008" i="49"/>
  <c r="J1008" i="49"/>
  <c r="F31" i="49"/>
  <c r="G31" i="49"/>
  <c r="H31" i="49"/>
  <c r="I31" i="49"/>
  <c r="J31" i="49"/>
  <c r="F364" i="49"/>
  <c r="G364" i="49"/>
  <c r="H364" i="49"/>
  <c r="I364" i="49"/>
  <c r="J364" i="49"/>
  <c r="F705" i="49"/>
  <c r="G705" i="49"/>
  <c r="H705" i="49"/>
  <c r="I705" i="49"/>
  <c r="J705" i="49"/>
  <c r="F393" i="49"/>
  <c r="G393" i="49"/>
  <c r="H393" i="49"/>
  <c r="I393" i="49"/>
  <c r="J393" i="49"/>
  <c r="F679" i="49"/>
  <c r="G679" i="49"/>
  <c r="H679" i="49"/>
  <c r="I679" i="49"/>
  <c r="J679" i="49"/>
  <c r="F886" i="49"/>
  <c r="G886" i="49"/>
  <c r="H886" i="49"/>
  <c r="I886" i="49"/>
  <c r="J886" i="49"/>
  <c r="F750" i="49"/>
  <c r="G750" i="49"/>
  <c r="H750" i="49"/>
  <c r="I750" i="49"/>
  <c r="J750" i="49"/>
  <c r="F313" i="49"/>
  <c r="G313" i="49"/>
  <c r="H313" i="49"/>
  <c r="I313" i="49"/>
  <c r="J313" i="49"/>
  <c r="F485" i="49"/>
  <c r="G485" i="49"/>
  <c r="H485" i="49"/>
  <c r="I485" i="49"/>
  <c r="J485" i="49"/>
  <c r="F457" i="49"/>
  <c r="G457" i="49"/>
  <c r="H457" i="49"/>
  <c r="I457" i="49"/>
  <c r="J457" i="49"/>
  <c r="F527" i="49"/>
  <c r="G527" i="49"/>
  <c r="H527" i="49"/>
  <c r="I527" i="49"/>
  <c r="J527" i="49"/>
  <c r="F562" i="49"/>
  <c r="G562" i="49"/>
  <c r="H562" i="49"/>
  <c r="I562" i="49"/>
  <c r="J562" i="49"/>
  <c r="F401" i="49"/>
  <c r="G401" i="49"/>
  <c r="H401" i="49"/>
  <c r="I401" i="49"/>
  <c r="J401" i="49"/>
  <c r="F546" i="49"/>
  <c r="G546" i="49"/>
  <c r="H546" i="49"/>
  <c r="I546" i="49"/>
  <c r="J546" i="49"/>
  <c r="F531" i="49"/>
  <c r="G531" i="49"/>
  <c r="H531" i="49"/>
  <c r="I531" i="49"/>
  <c r="J531" i="49"/>
  <c r="F778" i="49"/>
  <c r="G778" i="49"/>
  <c r="H778" i="49"/>
  <c r="I778" i="49"/>
  <c r="J778" i="49"/>
  <c r="F24" i="49"/>
  <c r="G24" i="49"/>
  <c r="H24" i="49"/>
  <c r="I24" i="49"/>
  <c r="J24" i="49"/>
  <c r="F461" i="49"/>
  <c r="G461" i="49"/>
  <c r="H461" i="49"/>
  <c r="I461" i="49"/>
  <c r="J461" i="49"/>
  <c r="F78" i="49"/>
  <c r="G78" i="49"/>
  <c r="H78" i="49"/>
  <c r="I78" i="49"/>
  <c r="J78" i="49"/>
  <c r="F554" i="49"/>
  <c r="G554" i="49"/>
  <c r="H554" i="49"/>
  <c r="I554" i="49"/>
  <c r="J554" i="49"/>
  <c r="F70" i="49"/>
  <c r="G70" i="49"/>
  <c r="H70" i="49"/>
  <c r="I70" i="49"/>
  <c r="J70" i="49"/>
  <c r="F76" i="49"/>
  <c r="G76" i="49"/>
  <c r="H76" i="49"/>
  <c r="I76" i="49"/>
  <c r="J76" i="49"/>
  <c r="F936" i="49"/>
  <c r="G936" i="49"/>
  <c r="H936" i="49"/>
  <c r="I936" i="49"/>
  <c r="J936" i="49"/>
  <c r="F941" i="49"/>
  <c r="G941" i="49"/>
  <c r="H941" i="49"/>
  <c r="I941" i="49"/>
  <c r="J941" i="49"/>
  <c r="F382" i="49"/>
  <c r="G382" i="49"/>
  <c r="H382" i="49"/>
  <c r="I382" i="49"/>
  <c r="J382" i="49"/>
  <c r="F383" i="49"/>
  <c r="G383" i="49"/>
  <c r="H383" i="49"/>
  <c r="I383" i="49"/>
  <c r="J383" i="49"/>
  <c r="F631" i="49"/>
  <c r="G631" i="49"/>
  <c r="H631" i="49"/>
  <c r="I631" i="49"/>
  <c r="J631" i="49"/>
  <c r="F384" i="49"/>
  <c r="G384" i="49"/>
  <c r="H384" i="49"/>
  <c r="I384" i="49"/>
  <c r="J384" i="49"/>
  <c r="F198" i="49"/>
  <c r="G198" i="49"/>
  <c r="H198" i="49"/>
  <c r="I198" i="49"/>
  <c r="J198" i="49"/>
  <c r="F901" i="49"/>
  <c r="G901" i="49"/>
  <c r="H901" i="49"/>
  <c r="I901" i="49"/>
  <c r="J901" i="49"/>
  <c r="F726" i="49"/>
  <c r="G726" i="49"/>
  <c r="H726" i="49"/>
  <c r="I726" i="49"/>
  <c r="J726" i="49"/>
  <c r="F494" i="49"/>
  <c r="G494" i="49"/>
  <c r="H494" i="49"/>
  <c r="I494" i="49"/>
  <c r="J494" i="49"/>
  <c r="F440" i="49"/>
  <c r="G440" i="49"/>
  <c r="H440" i="49"/>
  <c r="I440" i="49"/>
  <c r="J440" i="49"/>
  <c r="F65" i="49"/>
  <c r="G65" i="49"/>
  <c r="H65" i="49"/>
  <c r="I65" i="49"/>
  <c r="J65" i="49"/>
  <c r="F430" i="49"/>
  <c r="G430" i="49"/>
  <c r="H430" i="49"/>
  <c r="I430" i="49"/>
  <c r="J430" i="49"/>
  <c r="F353" i="49"/>
  <c r="G353" i="49"/>
  <c r="H353" i="49"/>
  <c r="I353" i="49"/>
  <c r="J353" i="49"/>
  <c r="F948" i="49"/>
  <c r="G948" i="49"/>
  <c r="H948" i="49"/>
  <c r="I948" i="49"/>
  <c r="J948" i="49"/>
  <c r="F1005" i="49"/>
  <c r="G1005" i="49"/>
  <c r="H1005" i="49"/>
  <c r="I1005" i="49"/>
  <c r="J1005" i="49"/>
  <c r="F286" i="49"/>
  <c r="G286" i="49"/>
  <c r="H286" i="49"/>
  <c r="I286" i="49"/>
  <c r="J286" i="49"/>
  <c r="F95" i="49"/>
  <c r="G95" i="49"/>
  <c r="H95" i="49"/>
  <c r="I95" i="49"/>
  <c r="J95" i="49"/>
  <c r="F114" i="49"/>
  <c r="G114" i="49"/>
  <c r="H114" i="49"/>
  <c r="I114" i="49"/>
  <c r="J114" i="49"/>
  <c r="F1000" i="49"/>
  <c r="G1000" i="49"/>
  <c r="H1000" i="49"/>
  <c r="I1000" i="49"/>
  <c r="J1000" i="49"/>
  <c r="F528" i="49"/>
  <c r="G528" i="49"/>
  <c r="H528" i="49"/>
  <c r="I528" i="49"/>
  <c r="J528" i="49"/>
  <c r="F156" i="49"/>
  <c r="G156" i="49"/>
  <c r="H156" i="49"/>
  <c r="I156" i="49"/>
  <c r="J156" i="49"/>
  <c r="F787" i="49"/>
  <c r="G787" i="49"/>
  <c r="H787" i="49"/>
  <c r="I787" i="49"/>
  <c r="J787" i="49"/>
  <c r="F714" i="49"/>
  <c r="G714" i="49"/>
  <c r="H714" i="49"/>
  <c r="I714" i="49"/>
  <c r="J714" i="49"/>
  <c r="F289" i="49"/>
  <c r="G289" i="49"/>
  <c r="H289" i="49"/>
  <c r="I289" i="49"/>
  <c r="J289" i="49"/>
  <c r="F306" i="49"/>
  <c r="G306" i="49"/>
  <c r="H306" i="49"/>
  <c r="I306" i="49"/>
  <c r="J306" i="49"/>
  <c r="F305" i="49"/>
  <c r="G305" i="49"/>
  <c r="H305" i="49"/>
  <c r="I305" i="49"/>
  <c r="J305" i="49"/>
  <c r="F488" i="49"/>
  <c r="G488" i="49"/>
  <c r="H488" i="49"/>
  <c r="I488" i="49"/>
  <c r="J488" i="49"/>
  <c r="F179" i="49"/>
  <c r="G179" i="49"/>
  <c r="H179" i="49"/>
  <c r="I179" i="49"/>
  <c r="J179" i="49"/>
  <c r="F362" i="49"/>
  <c r="G362" i="49"/>
  <c r="H362" i="49"/>
  <c r="I362" i="49"/>
  <c r="J362" i="49"/>
  <c r="F91" i="49"/>
  <c r="G91" i="49"/>
  <c r="H91" i="49"/>
  <c r="I91" i="49"/>
  <c r="J91" i="49"/>
  <c r="F279" i="49"/>
  <c r="G279" i="49"/>
  <c r="H279" i="49"/>
  <c r="I279" i="49"/>
  <c r="J279" i="49"/>
  <c r="F400" i="49"/>
  <c r="G400" i="49"/>
  <c r="H400" i="49"/>
  <c r="I400" i="49"/>
  <c r="J400" i="49"/>
  <c r="F598" i="49"/>
  <c r="G598" i="49"/>
  <c r="H598" i="49"/>
  <c r="I598" i="49"/>
  <c r="J598" i="49"/>
  <c r="F974" i="49"/>
  <c r="G974" i="49"/>
  <c r="H974" i="49"/>
  <c r="I974" i="49"/>
  <c r="J974" i="49"/>
  <c r="F843" i="49"/>
  <c r="G843" i="49"/>
  <c r="H843" i="49"/>
  <c r="I843" i="49"/>
  <c r="J843" i="49"/>
  <c r="F308" i="49"/>
  <c r="G308" i="49"/>
  <c r="H308" i="49"/>
  <c r="I308" i="49"/>
  <c r="J308" i="49"/>
  <c r="F16" i="49"/>
  <c r="G16" i="49"/>
  <c r="H16" i="49"/>
  <c r="I16" i="49"/>
  <c r="J16" i="49"/>
  <c r="F622" i="49"/>
  <c r="G622" i="49"/>
  <c r="H622" i="49"/>
  <c r="I622" i="49"/>
  <c r="J622" i="49"/>
  <c r="F989" i="49"/>
  <c r="G989" i="49"/>
  <c r="H989" i="49"/>
  <c r="I989" i="49"/>
  <c r="J989" i="49"/>
  <c r="F754" i="49"/>
  <c r="G754" i="49"/>
  <c r="H754" i="49"/>
  <c r="I754" i="49"/>
  <c r="J754" i="49"/>
  <c r="F887" i="49"/>
  <c r="G887" i="49"/>
  <c r="H887" i="49"/>
  <c r="I887" i="49"/>
  <c r="J887" i="49"/>
  <c r="F610" i="49"/>
  <c r="G610" i="49"/>
  <c r="H610" i="49"/>
  <c r="I610" i="49"/>
  <c r="J610" i="49"/>
  <c r="F45" i="49"/>
  <c r="G45" i="49"/>
  <c r="H45" i="49"/>
  <c r="I45" i="49"/>
  <c r="J45" i="49"/>
  <c r="F620" i="49"/>
  <c r="G620" i="49"/>
  <c r="H620" i="49"/>
  <c r="I620" i="49"/>
  <c r="J620" i="49"/>
  <c r="F196" i="49"/>
  <c r="G196" i="49"/>
  <c r="H196" i="49"/>
  <c r="I196" i="49"/>
  <c r="J196" i="49"/>
  <c r="F447" i="49"/>
  <c r="G447" i="49"/>
  <c r="H447" i="49"/>
  <c r="I447" i="49"/>
  <c r="J447" i="49"/>
  <c r="F811" i="49"/>
  <c r="G811" i="49"/>
  <c r="H811" i="49"/>
  <c r="I811" i="49"/>
  <c r="J811" i="49"/>
  <c r="F28" i="49"/>
  <c r="G28" i="49"/>
  <c r="H28" i="49"/>
  <c r="I28" i="49"/>
  <c r="J28" i="49"/>
  <c r="F346" i="49"/>
  <c r="G346" i="49"/>
  <c r="H346" i="49"/>
  <c r="I346" i="49"/>
  <c r="J346" i="49"/>
  <c r="F194" i="49"/>
  <c r="G194" i="49"/>
  <c r="H194" i="49"/>
  <c r="I194" i="49"/>
  <c r="J194" i="49"/>
  <c r="F720" i="49"/>
  <c r="G720" i="49"/>
  <c r="H720" i="49"/>
  <c r="I720" i="49"/>
  <c r="J720" i="49"/>
  <c r="F566" i="49"/>
  <c r="G566" i="49"/>
  <c r="H566" i="49"/>
  <c r="I566" i="49"/>
  <c r="J566" i="49"/>
  <c r="F567" i="49"/>
  <c r="G567" i="49"/>
  <c r="H567" i="49"/>
  <c r="I567" i="49"/>
  <c r="J567" i="49"/>
  <c r="F533" i="49"/>
  <c r="G533" i="49"/>
  <c r="H533" i="49"/>
  <c r="I533" i="49"/>
  <c r="J533" i="49"/>
  <c r="F594" i="49"/>
  <c r="G594" i="49"/>
  <c r="H594" i="49"/>
  <c r="I594" i="49"/>
  <c r="J594" i="49"/>
  <c r="F423" i="49"/>
  <c r="G423" i="49"/>
  <c r="H423" i="49"/>
  <c r="I423" i="49"/>
  <c r="J423" i="49"/>
  <c r="F593" i="49"/>
  <c r="G593" i="49"/>
  <c r="H593" i="49"/>
  <c r="I593" i="49"/>
  <c r="J593" i="49"/>
  <c r="F493" i="49"/>
  <c r="G493" i="49"/>
  <c r="H493" i="49"/>
  <c r="I493" i="49"/>
  <c r="J493" i="49"/>
  <c r="F476" i="49"/>
  <c r="G476" i="49"/>
  <c r="H476" i="49"/>
  <c r="I476" i="49"/>
  <c r="J476" i="49"/>
  <c r="F759" i="49"/>
  <c r="G759" i="49"/>
  <c r="H759" i="49"/>
  <c r="I759" i="49"/>
  <c r="J759" i="49"/>
  <c r="F722" i="49"/>
  <c r="G722" i="49"/>
  <c r="H722" i="49"/>
  <c r="I722" i="49"/>
  <c r="J722" i="49"/>
  <c r="F354" i="49"/>
  <c r="G354" i="49"/>
  <c r="H354" i="49"/>
  <c r="I354" i="49"/>
  <c r="J354" i="49"/>
  <c r="F483" i="49"/>
  <c r="G483" i="49"/>
  <c r="H483" i="49"/>
  <c r="I483" i="49"/>
  <c r="J483" i="49"/>
  <c r="F916" i="49"/>
  <c r="G916" i="49"/>
  <c r="H916" i="49"/>
  <c r="I916" i="49"/>
  <c r="J916" i="49"/>
  <c r="F509" i="49"/>
  <c r="G509" i="49"/>
  <c r="H509" i="49"/>
  <c r="I509" i="49"/>
  <c r="J509" i="49"/>
  <c r="F952" i="49"/>
  <c r="G952" i="49"/>
  <c r="H952" i="49"/>
  <c r="I952" i="49"/>
  <c r="J952" i="49"/>
  <c r="F736" i="49"/>
  <c r="G736" i="49"/>
  <c r="H736" i="49"/>
  <c r="I736" i="49"/>
  <c r="J736" i="49"/>
  <c r="F499" i="49"/>
  <c r="G499" i="49"/>
  <c r="H499" i="49"/>
  <c r="I499" i="49"/>
  <c r="J499" i="49"/>
  <c r="F967" i="49"/>
  <c r="G967" i="49"/>
  <c r="H967" i="49"/>
  <c r="I967" i="49"/>
  <c r="J967" i="49"/>
  <c r="F542" i="49"/>
  <c r="G542" i="49"/>
  <c r="H542" i="49"/>
  <c r="I542" i="49"/>
  <c r="J542" i="49"/>
  <c r="F489" i="49"/>
  <c r="G489" i="49"/>
  <c r="H489" i="49"/>
  <c r="I489" i="49"/>
  <c r="J489" i="49"/>
  <c r="F600" i="49"/>
  <c r="G600" i="49"/>
  <c r="H600" i="49"/>
  <c r="I600" i="49"/>
  <c r="J600" i="49"/>
  <c r="F837" i="49"/>
  <c r="G837" i="49"/>
  <c r="H837" i="49"/>
  <c r="I837" i="49"/>
  <c r="J837" i="49"/>
  <c r="F824" i="49"/>
  <c r="G824" i="49"/>
  <c r="H824" i="49"/>
  <c r="I824" i="49"/>
  <c r="J824" i="49"/>
  <c r="F323" i="49"/>
  <c r="G323" i="49"/>
  <c r="H323" i="49"/>
  <c r="I323" i="49"/>
  <c r="J323" i="49"/>
  <c r="F603" i="49"/>
  <c r="G603" i="49"/>
  <c r="H603" i="49"/>
  <c r="I603" i="49"/>
  <c r="J603" i="49"/>
  <c r="F604" i="49"/>
  <c r="G604" i="49"/>
  <c r="H604" i="49"/>
  <c r="I604" i="49"/>
  <c r="J604" i="49"/>
  <c r="F791" i="49"/>
  <c r="G791" i="49"/>
  <c r="H791" i="49"/>
  <c r="I791" i="49"/>
  <c r="J791" i="49"/>
  <c r="F655" i="49"/>
  <c r="G655" i="49"/>
  <c r="H655" i="49"/>
  <c r="I655" i="49"/>
  <c r="J655" i="49"/>
  <c r="F633" i="49"/>
  <c r="G633" i="49"/>
  <c r="H633" i="49"/>
  <c r="I633" i="49"/>
  <c r="J633" i="49"/>
  <c r="F808" i="49"/>
  <c r="G808" i="49"/>
  <c r="H808" i="49"/>
  <c r="I808" i="49"/>
  <c r="J808" i="49"/>
  <c r="F448" i="49"/>
  <c r="G448" i="49"/>
  <c r="H448" i="49"/>
  <c r="I448" i="49"/>
  <c r="J448" i="49"/>
  <c r="F834" i="49"/>
  <c r="G834" i="49"/>
  <c r="H834" i="49"/>
  <c r="I834" i="49"/>
  <c r="J834" i="49"/>
  <c r="F251" i="49"/>
  <c r="G251" i="49"/>
  <c r="H251" i="49"/>
  <c r="I251" i="49"/>
  <c r="J251" i="49"/>
  <c r="F193" i="49"/>
  <c r="G193" i="49"/>
  <c r="H193" i="49"/>
  <c r="I193" i="49"/>
  <c r="J193" i="49"/>
  <c r="F634" i="49"/>
  <c r="G634" i="49"/>
  <c r="H634" i="49"/>
  <c r="I634" i="49"/>
  <c r="J634" i="49"/>
  <c r="F267" i="49"/>
  <c r="G267" i="49"/>
  <c r="H267" i="49"/>
  <c r="I267" i="49"/>
  <c r="J267" i="49"/>
  <c r="F127" i="49"/>
  <c r="G127" i="49"/>
  <c r="H127" i="49"/>
  <c r="I127" i="49"/>
  <c r="J127" i="49"/>
  <c r="F228" i="49"/>
  <c r="G228" i="49"/>
  <c r="H228" i="49"/>
  <c r="I228" i="49"/>
  <c r="J228" i="49"/>
  <c r="F104" i="49"/>
  <c r="G104" i="49"/>
  <c r="H104" i="49"/>
  <c r="I104" i="49"/>
  <c r="J104" i="49"/>
  <c r="F149" i="49"/>
  <c r="G149" i="49"/>
  <c r="H149" i="49"/>
  <c r="I149" i="49"/>
  <c r="J149" i="49"/>
  <c r="F677" i="49"/>
  <c r="G677" i="49"/>
  <c r="H677" i="49"/>
  <c r="I677" i="49"/>
  <c r="J677" i="49"/>
  <c r="F360" i="49"/>
  <c r="G360" i="49"/>
  <c r="H360" i="49"/>
  <c r="I360" i="49"/>
  <c r="J360" i="49"/>
  <c r="F29" i="49"/>
  <c r="G29" i="49"/>
  <c r="H29" i="49"/>
  <c r="I29" i="49"/>
  <c r="J29" i="49"/>
  <c r="F642" i="49"/>
  <c r="G642" i="49"/>
  <c r="H642" i="49"/>
  <c r="I642" i="49"/>
  <c r="J642" i="49"/>
  <c r="F960" i="49"/>
  <c r="G960" i="49"/>
  <c r="H960" i="49"/>
  <c r="I960" i="49"/>
  <c r="J960" i="49"/>
  <c r="F30" i="49"/>
  <c r="G30" i="49"/>
  <c r="H30" i="49"/>
  <c r="I30" i="49"/>
  <c r="J30" i="49"/>
  <c r="F405" i="49"/>
  <c r="G405" i="49"/>
  <c r="H405" i="49"/>
  <c r="I405" i="49"/>
  <c r="J405" i="49"/>
  <c r="F414" i="49"/>
  <c r="G414" i="49"/>
  <c r="H414" i="49"/>
  <c r="I414" i="49"/>
  <c r="J414" i="49"/>
  <c r="F651" i="49"/>
  <c r="G651" i="49"/>
  <c r="H651" i="49"/>
  <c r="I651" i="49"/>
  <c r="J651" i="49"/>
  <c r="F292" i="49"/>
  <c r="G292" i="49"/>
  <c r="H292" i="49"/>
  <c r="I292" i="49"/>
  <c r="J292" i="49"/>
  <c r="F728" i="49"/>
  <c r="G728" i="49"/>
  <c r="H728" i="49"/>
  <c r="I728" i="49"/>
  <c r="J728" i="49"/>
  <c r="F98" i="49"/>
  <c r="G98" i="49"/>
  <c r="H98" i="49"/>
  <c r="I98" i="49"/>
  <c r="J98" i="49"/>
  <c r="F547" i="49"/>
  <c r="G547" i="49"/>
  <c r="H547" i="49"/>
  <c r="I547" i="49"/>
  <c r="J547" i="49"/>
  <c r="F608" i="49"/>
  <c r="G608" i="49"/>
  <c r="H608" i="49"/>
  <c r="I608" i="49"/>
  <c r="J608" i="49"/>
  <c r="F794" i="49"/>
  <c r="G794" i="49"/>
  <c r="H794" i="49"/>
  <c r="I794" i="49"/>
  <c r="J794" i="49"/>
  <c r="F220" i="49"/>
  <c r="G220" i="49"/>
  <c r="H220" i="49"/>
  <c r="I220" i="49"/>
  <c r="J220" i="49"/>
  <c r="F510" i="49"/>
  <c r="G510" i="49"/>
  <c r="H510" i="49"/>
  <c r="I510" i="49"/>
  <c r="J510" i="49"/>
  <c r="F285" i="49"/>
  <c r="G285" i="49"/>
  <c r="H285" i="49"/>
  <c r="I285" i="49"/>
  <c r="J285" i="49"/>
  <c r="F321" i="49"/>
  <c r="G321" i="49"/>
  <c r="H321" i="49"/>
  <c r="I321" i="49"/>
  <c r="J321" i="49"/>
  <c r="F612" i="49"/>
  <c r="G612" i="49"/>
  <c r="H612" i="49"/>
  <c r="I612" i="49"/>
  <c r="J612" i="49"/>
  <c r="F560" i="49"/>
  <c r="G560" i="49"/>
  <c r="H560" i="49"/>
  <c r="I560" i="49"/>
  <c r="J560" i="49"/>
  <c r="F301" i="49"/>
  <c r="G301" i="49"/>
  <c r="H301" i="49"/>
  <c r="I301" i="49"/>
  <c r="J301" i="49"/>
  <c r="F83" i="49"/>
  <c r="G83" i="49"/>
  <c r="H83" i="49"/>
  <c r="I83" i="49"/>
  <c r="J83" i="49"/>
  <c r="F262" i="49"/>
  <c r="G262" i="49"/>
  <c r="H262" i="49"/>
  <c r="I262" i="49"/>
  <c r="J262" i="49"/>
  <c r="F578" i="49"/>
  <c r="G578" i="49"/>
  <c r="H578" i="49"/>
  <c r="I578" i="49"/>
  <c r="J578" i="49"/>
  <c r="F8" i="49"/>
  <c r="G8" i="49"/>
  <c r="H8" i="49"/>
  <c r="I8" i="49"/>
  <c r="J8" i="49"/>
  <c r="F534" i="49"/>
  <c r="G534" i="49"/>
  <c r="H534" i="49"/>
  <c r="I534" i="49"/>
  <c r="J534" i="49"/>
  <c r="F933" i="49"/>
  <c r="G933" i="49"/>
  <c r="H933" i="49"/>
  <c r="I933" i="49"/>
  <c r="J933" i="49"/>
  <c r="F654" i="49"/>
  <c r="G654" i="49"/>
  <c r="H654" i="49"/>
  <c r="I654" i="49"/>
  <c r="J654" i="49"/>
  <c r="F263" i="49"/>
  <c r="G263" i="49"/>
  <c r="H263" i="49"/>
  <c r="I263" i="49"/>
  <c r="J263" i="49"/>
  <c r="F324" i="49"/>
  <c r="G324" i="49"/>
  <c r="H324" i="49"/>
  <c r="I324" i="49"/>
  <c r="J324" i="49"/>
  <c r="F556" i="49"/>
  <c r="G556" i="49"/>
  <c r="H556" i="49"/>
  <c r="I556" i="49"/>
  <c r="J556" i="49"/>
  <c r="F707" i="49"/>
  <c r="G707" i="49"/>
  <c r="H707" i="49"/>
  <c r="I707" i="49"/>
  <c r="J707" i="49"/>
  <c r="F387" i="49"/>
  <c r="G387" i="49"/>
  <c r="H387" i="49"/>
  <c r="I387" i="49"/>
  <c r="J387" i="49"/>
  <c r="F84" i="49"/>
  <c r="G84" i="49"/>
  <c r="H84" i="49"/>
  <c r="I84" i="49"/>
  <c r="J84" i="49"/>
  <c r="F379" i="49"/>
  <c r="G379" i="49"/>
  <c r="H379" i="49"/>
  <c r="I379" i="49"/>
  <c r="J379" i="49"/>
  <c r="F770" i="49"/>
  <c r="G770" i="49"/>
  <c r="H770" i="49"/>
  <c r="I770" i="49"/>
  <c r="J770" i="49"/>
  <c r="F768" i="49"/>
  <c r="G768" i="49"/>
  <c r="H768" i="49"/>
  <c r="I768" i="49"/>
  <c r="J768" i="49"/>
  <c r="F737" i="49"/>
  <c r="G737" i="49"/>
  <c r="H737" i="49"/>
  <c r="I737" i="49"/>
  <c r="J737" i="49"/>
  <c r="F769" i="49"/>
  <c r="G769" i="49"/>
  <c r="H769" i="49"/>
  <c r="I769" i="49"/>
  <c r="J769" i="49"/>
  <c r="F637" i="49"/>
  <c r="G637" i="49"/>
  <c r="H637" i="49"/>
  <c r="I637" i="49"/>
  <c r="J637" i="49"/>
  <c r="F771" i="49"/>
  <c r="G771" i="49"/>
  <c r="H771" i="49"/>
  <c r="I771" i="49"/>
  <c r="J771" i="49"/>
  <c r="F462" i="49"/>
  <c r="G462" i="49"/>
  <c r="H462" i="49"/>
  <c r="I462" i="49"/>
  <c r="J462" i="49"/>
  <c r="F650" i="49"/>
  <c r="G650" i="49"/>
  <c r="H650" i="49"/>
  <c r="I650" i="49"/>
  <c r="J650" i="49"/>
  <c r="F860" i="49"/>
  <c r="G860" i="49"/>
  <c r="H860" i="49"/>
  <c r="I860" i="49"/>
  <c r="J860" i="49"/>
  <c r="F695" i="49"/>
  <c r="G695" i="49"/>
  <c r="H695" i="49"/>
  <c r="I695" i="49"/>
  <c r="J695" i="49"/>
  <c r="F235" i="49"/>
  <c r="G235" i="49"/>
  <c r="H235" i="49"/>
  <c r="I235" i="49"/>
  <c r="J235" i="49"/>
  <c r="F56" i="49"/>
  <c r="G56" i="49"/>
  <c r="H56" i="49"/>
  <c r="I56" i="49"/>
  <c r="J56" i="49"/>
  <c r="F273" i="49"/>
  <c r="G273" i="49"/>
  <c r="H273" i="49"/>
  <c r="I273" i="49"/>
  <c r="J273" i="49"/>
  <c r="F460" i="49"/>
  <c r="G460" i="49"/>
  <c r="H460" i="49"/>
  <c r="I460" i="49"/>
  <c r="J460" i="49"/>
  <c r="F217" i="49"/>
  <c r="G217" i="49"/>
  <c r="H217" i="49"/>
  <c r="I217" i="49"/>
  <c r="J217" i="49"/>
  <c r="F73" i="49"/>
  <c r="G73" i="49"/>
  <c r="H73" i="49"/>
  <c r="I73" i="49"/>
  <c r="J73" i="49"/>
  <c r="F852" i="49"/>
  <c r="G852" i="49"/>
  <c r="H852" i="49"/>
  <c r="I852" i="49"/>
  <c r="J852" i="49"/>
  <c r="F875" i="49"/>
  <c r="G875" i="49"/>
  <c r="H875" i="49"/>
  <c r="I875" i="49"/>
  <c r="J875" i="49"/>
  <c r="F597" i="49"/>
  <c r="G597" i="49"/>
  <c r="H597" i="49"/>
  <c r="I597" i="49"/>
  <c r="J597" i="49"/>
  <c r="F310" i="49"/>
  <c r="G310" i="49"/>
  <c r="H310" i="49"/>
  <c r="I310" i="49"/>
  <c r="J310" i="49"/>
  <c r="F166" i="49"/>
  <c r="G166" i="49"/>
  <c r="H166" i="49"/>
  <c r="I166" i="49"/>
  <c r="J166" i="49"/>
  <c r="F979" i="49"/>
  <c r="G979" i="49"/>
  <c r="H979" i="49"/>
  <c r="I979" i="49"/>
  <c r="J979" i="49"/>
  <c r="F174" i="49"/>
  <c r="G174" i="49"/>
  <c r="H174" i="49"/>
  <c r="I174" i="49"/>
  <c r="J174" i="49"/>
  <c r="F590" i="49"/>
  <c r="G590" i="49"/>
  <c r="H590" i="49"/>
  <c r="I590" i="49"/>
  <c r="J590" i="49"/>
  <c r="F396" i="49"/>
  <c r="G396" i="49"/>
  <c r="H396" i="49"/>
  <c r="I396" i="49"/>
  <c r="J396" i="49"/>
  <c r="F452" i="49"/>
  <c r="G452" i="49"/>
  <c r="H452" i="49"/>
  <c r="I452" i="49"/>
  <c r="J452" i="49"/>
  <c r="F753" i="49"/>
  <c r="G753" i="49"/>
  <c r="H753" i="49"/>
  <c r="I753" i="49"/>
  <c r="J753" i="49"/>
  <c r="F907" i="49"/>
  <c r="G907" i="49"/>
  <c r="H907" i="49"/>
  <c r="I907" i="49"/>
  <c r="J907" i="49"/>
  <c r="F338" i="49"/>
  <c r="G338" i="49"/>
  <c r="H338" i="49"/>
  <c r="I338" i="49"/>
  <c r="J338" i="49"/>
  <c r="F864" i="49"/>
  <c r="G864" i="49"/>
  <c r="H864" i="49"/>
  <c r="I864" i="49"/>
  <c r="J864" i="49"/>
  <c r="F865" i="49"/>
  <c r="G865" i="49"/>
  <c r="H865" i="49"/>
  <c r="I865" i="49"/>
  <c r="J865" i="49"/>
  <c r="F68" i="49"/>
  <c r="G68" i="49"/>
  <c r="H68" i="49"/>
  <c r="I68" i="49"/>
  <c r="J68" i="49"/>
  <c r="F657" i="49"/>
  <c r="G657" i="49"/>
  <c r="H657" i="49"/>
  <c r="I657" i="49"/>
  <c r="J657" i="49"/>
  <c r="F575" i="49"/>
  <c r="G575" i="49"/>
  <c r="H575" i="49"/>
  <c r="I575" i="49"/>
  <c r="J575" i="49"/>
  <c r="F926" i="49"/>
  <c r="G926" i="49"/>
  <c r="H926" i="49"/>
  <c r="I926" i="49"/>
  <c r="J926" i="49"/>
  <c r="F287" i="49"/>
  <c r="G287" i="49"/>
  <c r="H287" i="49"/>
  <c r="I287" i="49"/>
  <c r="J287" i="49"/>
  <c r="F158" i="49"/>
  <c r="G158" i="49"/>
  <c r="H158" i="49"/>
  <c r="I158" i="49"/>
  <c r="J158" i="49"/>
  <c r="F261" i="49"/>
  <c r="G261" i="49"/>
  <c r="H261" i="49"/>
  <c r="I261" i="49"/>
  <c r="J261" i="49"/>
  <c r="F537" i="49"/>
  <c r="G537" i="49"/>
  <c r="H537" i="49"/>
  <c r="I537" i="49"/>
  <c r="J537" i="49"/>
  <c r="F784" i="49"/>
  <c r="G784" i="49"/>
  <c r="H784" i="49"/>
  <c r="I784" i="49"/>
  <c r="J784" i="49"/>
  <c r="F592" i="49"/>
  <c r="G592" i="49"/>
  <c r="H592" i="49"/>
  <c r="I592" i="49"/>
  <c r="J592" i="49"/>
  <c r="F490" i="49"/>
  <c r="G490" i="49"/>
  <c r="H490" i="49"/>
  <c r="I490" i="49"/>
  <c r="J490" i="49"/>
  <c r="F786" i="49"/>
  <c r="G786" i="49"/>
  <c r="H786" i="49"/>
  <c r="I786" i="49"/>
  <c r="J786" i="49"/>
  <c r="F47" i="49"/>
  <c r="G47" i="49"/>
  <c r="H47" i="49"/>
  <c r="I47" i="49"/>
  <c r="J47" i="49"/>
  <c r="F55" i="49"/>
  <c r="G55" i="49"/>
  <c r="H55" i="49"/>
  <c r="I55" i="49"/>
  <c r="J55" i="49"/>
  <c r="F380" i="49"/>
  <c r="G380" i="49"/>
  <c r="H380" i="49"/>
  <c r="I380" i="49"/>
  <c r="J380" i="49"/>
  <c r="F1010" i="49"/>
  <c r="G1010" i="49"/>
  <c r="H1010" i="49"/>
  <c r="I1010" i="49"/>
  <c r="J1010" i="49"/>
  <c r="F417" i="49"/>
  <c r="G417" i="49"/>
  <c r="H417" i="49"/>
  <c r="I417" i="49"/>
  <c r="J417" i="49"/>
  <c r="F415" i="49"/>
  <c r="G415" i="49"/>
  <c r="H415" i="49"/>
  <c r="I415" i="49"/>
  <c r="J415" i="49"/>
  <c r="F352" i="49"/>
  <c r="G352" i="49"/>
  <c r="H352" i="49"/>
  <c r="I352" i="49"/>
  <c r="J352" i="49"/>
  <c r="F596" i="49"/>
  <c r="G596" i="49"/>
  <c r="H596" i="49"/>
  <c r="I596" i="49"/>
  <c r="J596" i="49"/>
  <c r="F304" i="49"/>
  <c r="G304" i="49"/>
  <c r="H304" i="49"/>
  <c r="I304" i="49"/>
  <c r="J304" i="49"/>
  <c r="F295" i="49"/>
  <c r="G295" i="49"/>
  <c r="H295" i="49"/>
  <c r="I295" i="49"/>
  <c r="J295" i="49"/>
  <c r="F181" i="49"/>
  <c r="G181" i="49"/>
  <c r="H181" i="49"/>
  <c r="I181" i="49"/>
  <c r="J181" i="49"/>
  <c r="F495" i="49"/>
  <c r="G495" i="49"/>
  <c r="H495" i="49"/>
  <c r="I495" i="49"/>
  <c r="J495" i="49"/>
  <c r="F52" i="49"/>
  <c r="G52" i="49"/>
  <c r="H52" i="49"/>
  <c r="I52" i="49"/>
  <c r="J52" i="49"/>
  <c r="F90" i="49"/>
  <c r="G90" i="49"/>
  <c r="H90" i="49"/>
  <c r="I90" i="49"/>
  <c r="J90" i="49"/>
  <c r="F920" i="49"/>
  <c r="G920" i="49"/>
  <c r="H920" i="49"/>
  <c r="I920" i="49"/>
  <c r="J920" i="49"/>
  <c r="F599" i="49"/>
  <c r="G599" i="49"/>
  <c r="H599" i="49"/>
  <c r="I599" i="49"/>
  <c r="J599" i="49"/>
  <c r="F325" i="49"/>
  <c r="G325" i="49"/>
  <c r="H325" i="49"/>
  <c r="I325" i="49"/>
  <c r="J325" i="49"/>
  <c r="F402" i="49"/>
  <c r="G402" i="49"/>
  <c r="H402" i="49"/>
  <c r="I402" i="49"/>
  <c r="J402" i="49"/>
  <c r="F990" i="49"/>
  <c r="G990" i="49"/>
  <c r="H990" i="49"/>
  <c r="I990" i="49"/>
  <c r="J990" i="49"/>
  <c r="F579" i="49"/>
  <c r="G579" i="49"/>
  <c r="H579" i="49"/>
  <c r="I579" i="49"/>
  <c r="J579" i="49"/>
  <c r="F155" i="49"/>
  <c r="G155" i="49"/>
  <c r="H155" i="49"/>
  <c r="I155" i="49"/>
  <c r="J155" i="49"/>
  <c r="F284" i="49"/>
  <c r="G284" i="49"/>
  <c r="H284" i="49"/>
  <c r="I284" i="49"/>
  <c r="J284" i="49"/>
  <c r="F159" i="49"/>
  <c r="G159" i="49"/>
  <c r="H159" i="49"/>
  <c r="I159" i="49"/>
  <c r="J159" i="49"/>
  <c r="F256" i="49"/>
  <c r="G256" i="49"/>
  <c r="H256" i="49"/>
  <c r="I256" i="49"/>
  <c r="J256" i="49"/>
  <c r="F978" i="49"/>
  <c r="G978" i="49"/>
  <c r="H978" i="49"/>
  <c r="I978" i="49"/>
  <c r="J978" i="49"/>
  <c r="F711" i="49"/>
  <c r="G711" i="49"/>
  <c r="H711" i="49"/>
  <c r="I711" i="49"/>
  <c r="J711" i="49"/>
  <c r="F125" i="49"/>
  <c r="G125" i="49"/>
  <c r="H125" i="49"/>
  <c r="I125" i="49"/>
  <c r="J125" i="49"/>
  <c r="F363" i="49"/>
  <c r="G363" i="49"/>
  <c r="H363" i="49"/>
  <c r="I363" i="49"/>
  <c r="J363" i="49"/>
  <c r="F975" i="49"/>
  <c r="G975" i="49"/>
  <c r="H975" i="49"/>
  <c r="I975" i="49"/>
  <c r="J975" i="49"/>
  <c r="F921" i="49"/>
  <c r="G921" i="49"/>
  <c r="H921" i="49"/>
  <c r="I921" i="49"/>
  <c r="J921" i="49"/>
  <c r="F563" i="49"/>
  <c r="G563" i="49"/>
  <c r="H563" i="49"/>
  <c r="I563" i="49"/>
  <c r="J563" i="49"/>
  <c r="F541" i="49"/>
  <c r="G541" i="49"/>
  <c r="H541" i="49"/>
  <c r="I541" i="49"/>
  <c r="J541" i="49"/>
  <c r="F648" i="49"/>
  <c r="G648" i="49"/>
  <c r="H648" i="49"/>
  <c r="I648" i="49"/>
  <c r="J648" i="49"/>
  <c r="F10" i="49"/>
  <c r="G10" i="49"/>
  <c r="H10" i="49"/>
  <c r="I10" i="49"/>
  <c r="J10" i="49"/>
  <c r="F558" i="49"/>
  <c r="G558" i="49"/>
  <c r="H558" i="49"/>
  <c r="I558" i="49"/>
  <c r="J558" i="49"/>
  <c r="F617" i="49"/>
  <c r="G617" i="49"/>
  <c r="H617" i="49"/>
  <c r="I617" i="49"/>
  <c r="J617" i="49"/>
  <c r="F468" i="49"/>
  <c r="G468" i="49"/>
  <c r="H468" i="49"/>
  <c r="I468" i="49"/>
  <c r="J468" i="49"/>
  <c r="F42" i="49"/>
  <c r="G42" i="49"/>
  <c r="H42" i="49"/>
  <c r="I42" i="49"/>
  <c r="J42" i="49"/>
  <c r="F340" i="49"/>
  <c r="G340" i="49"/>
  <c r="H340" i="49"/>
  <c r="I340" i="49"/>
  <c r="J340" i="49"/>
  <c r="F316" i="49"/>
  <c r="G316" i="49"/>
  <c r="H316" i="49"/>
  <c r="I316" i="49"/>
  <c r="J316" i="49"/>
  <c r="F315" i="49"/>
  <c r="G315" i="49"/>
  <c r="H315" i="49"/>
  <c r="I315" i="49"/>
  <c r="J315" i="49"/>
  <c r="F237" i="49"/>
  <c r="G237" i="49"/>
  <c r="H237" i="49"/>
  <c r="I237" i="49"/>
  <c r="J237" i="49"/>
  <c r="F150" i="49"/>
  <c r="G150" i="49"/>
  <c r="H150" i="49"/>
  <c r="I150" i="49"/>
  <c r="J150" i="49"/>
  <c r="F937" i="49"/>
  <c r="G937" i="49"/>
  <c r="H937" i="49"/>
  <c r="I937" i="49"/>
  <c r="J937" i="49"/>
  <c r="F574" i="49"/>
  <c r="G574" i="49"/>
  <c r="H574" i="49"/>
  <c r="I574" i="49"/>
  <c r="J574" i="49"/>
  <c r="F248" i="49"/>
  <c r="G248" i="49"/>
  <c r="H248" i="49"/>
  <c r="I248" i="49"/>
  <c r="J248" i="49"/>
  <c r="F516" i="49"/>
  <c r="G516" i="49"/>
  <c r="H516" i="49"/>
  <c r="I516" i="49"/>
  <c r="J516" i="49"/>
  <c r="F858" i="49"/>
  <c r="G858" i="49"/>
  <c r="H858" i="49"/>
  <c r="I858" i="49"/>
  <c r="J858" i="49"/>
  <c r="F743" i="49"/>
  <c r="G743" i="49"/>
  <c r="H743" i="49"/>
  <c r="I743" i="49"/>
  <c r="J743" i="49"/>
  <c r="F394" i="49"/>
  <c r="G394" i="49"/>
  <c r="H394" i="49"/>
  <c r="I394" i="49"/>
  <c r="J394" i="49"/>
  <c r="F232" i="49"/>
  <c r="G232" i="49"/>
  <c r="H232" i="49"/>
  <c r="I232" i="49"/>
  <c r="J232" i="49"/>
  <c r="F696" i="49"/>
  <c r="G696" i="49"/>
  <c r="H696" i="49"/>
  <c r="I696" i="49"/>
  <c r="J696" i="49"/>
  <c r="J954" i="49"/>
  <c r="J611" i="49"/>
  <c r="J238" i="49"/>
  <c r="J197" i="49"/>
  <c r="J500" i="49"/>
  <c r="J724" i="49"/>
  <c r="J502" i="49"/>
  <c r="J561" i="49"/>
  <c r="J23" i="49"/>
  <c r="J747" i="49"/>
  <c r="J385" i="49"/>
  <c r="J981" i="49"/>
  <c r="J903" i="49"/>
  <c r="J659" i="49"/>
  <c r="J991" i="49"/>
  <c r="J958" i="49"/>
  <c r="J708" i="49"/>
  <c r="J832" i="49"/>
  <c r="J67" i="49"/>
  <c r="J233" i="49"/>
  <c r="J614" i="49"/>
  <c r="J609" i="49"/>
  <c r="J390" i="49"/>
  <c r="J250" i="49"/>
  <c r="J969" i="49"/>
  <c r="J893" i="49"/>
  <c r="J802" i="49"/>
  <c r="J801" i="49"/>
  <c r="J879" i="49"/>
  <c r="J571" i="49"/>
  <c r="J201" i="49"/>
  <c r="J1002" i="49"/>
  <c r="J438" i="49"/>
  <c r="J999" i="49"/>
  <c r="J748" i="49"/>
  <c r="J897" i="49"/>
  <c r="J269" i="49"/>
  <c r="J996" i="49"/>
  <c r="J536" i="49"/>
  <c r="J492" i="49"/>
  <c r="J25" i="49"/>
  <c r="J955" i="49"/>
  <c r="J992" i="49"/>
  <c r="J577" i="49"/>
  <c r="J226" i="49"/>
  <c r="J427" i="49"/>
  <c r="J497" i="49"/>
  <c r="J162" i="49"/>
  <c r="J225" i="49"/>
  <c r="J378" i="49"/>
  <c r="J132" i="49"/>
  <c r="J347" i="49"/>
  <c r="J348" i="49"/>
  <c r="J687" i="49"/>
  <c r="J506" i="49"/>
  <c r="J211" i="49"/>
  <c r="J21" i="49"/>
  <c r="J215" i="49"/>
  <c r="J804" i="49"/>
  <c r="J229" i="49"/>
  <c r="J86" i="49"/>
  <c r="J898" i="49"/>
  <c r="J805" i="49"/>
  <c r="J524" i="49"/>
  <c r="J216" i="49"/>
  <c r="J669" i="49"/>
  <c r="J51" i="49"/>
  <c r="J618" i="49"/>
  <c r="J53" i="49"/>
  <c r="J412" i="49"/>
  <c r="J691" i="49"/>
  <c r="J137" i="49"/>
  <c r="J290" i="49"/>
  <c r="J1011" i="49"/>
  <c r="J619" i="49"/>
  <c r="J241" i="49"/>
  <c r="J752" i="49"/>
  <c r="J446" i="49"/>
  <c r="J38" i="49"/>
  <c r="J173" i="49"/>
  <c r="J172" i="49"/>
  <c r="J434" i="49"/>
  <c r="J555" i="49"/>
  <c r="J688" i="49"/>
  <c r="J112" i="49"/>
  <c r="J940" i="49"/>
  <c r="J950" i="49"/>
  <c r="J666" i="49"/>
  <c r="J105" i="49"/>
  <c r="J951" i="49"/>
  <c r="J388" i="49"/>
  <c r="J686" i="49"/>
  <c r="J582" i="49"/>
  <c r="J35" i="49"/>
  <c r="J436" i="49"/>
  <c r="J288" i="49"/>
  <c r="J513" i="49"/>
  <c r="J92" i="49"/>
  <c r="J422" i="49"/>
  <c r="J501" i="49"/>
  <c r="J357" i="49"/>
  <c r="J454" i="49"/>
  <c r="J602" i="49"/>
  <c r="J5" i="1"/>
  <c r="K1048" i="1" s="1"/>
  <c r="G1067" i="1" s="1"/>
  <c r="J10" i="2"/>
  <c r="J6" i="2"/>
  <c r="J38" i="2"/>
  <c r="J7" i="2"/>
  <c r="J21" i="2"/>
  <c r="J42" i="2"/>
  <c r="J37" i="2"/>
  <c r="J19" i="2"/>
  <c r="J18" i="2"/>
  <c r="J11" i="2"/>
  <c r="J28" i="2"/>
  <c r="J9" i="2"/>
  <c r="J35" i="2"/>
  <c r="J22" i="2"/>
  <c r="J23" i="2"/>
  <c r="J43" i="2"/>
  <c r="J33" i="2"/>
  <c r="J39" i="2"/>
  <c r="J14" i="2"/>
  <c r="J12" i="2"/>
  <c r="J20" i="2"/>
  <c r="J24" i="2"/>
  <c r="J30" i="2"/>
  <c r="J15" i="2"/>
  <c r="J29" i="2"/>
  <c r="J25" i="2"/>
  <c r="J31" i="2"/>
  <c r="J26" i="2"/>
  <c r="J40" i="2"/>
  <c r="J41" i="2"/>
  <c r="J8" i="2"/>
  <c r="J34" i="2"/>
  <c r="J32" i="2"/>
  <c r="J5" i="2"/>
  <c r="J44" i="2"/>
  <c r="J17" i="2"/>
  <c r="J16" i="2"/>
  <c r="J13" i="2"/>
  <c r="J36" i="2"/>
  <c r="J27" i="2"/>
  <c r="J9" i="3"/>
  <c r="J13" i="3"/>
  <c r="J10" i="3"/>
  <c r="J15" i="3"/>
  <c r="J14" i="3"/>
  <c r="J5" i="3"/>
  <c r="J11" i="3"/>
  <c r="J17" i="3"/>
  <c r="J12" i="3"/>
  <c r="J7" i="3"/>
  <c r="J8" i="3"/>
  <c r="K1054" i="3" s="1"/>
  <c r="G1069" i="3" s="1"/>
  <c r="J6" i="3"/>
  <c r="J16" i="3"/>
  <c r="J5" i="4"/>
  <c r="J6" i="4"/>
  <c r="J8" i="5"/>
  <c r="J21" i="5"/>
  <c r="J38" i="5"/>
  <c r="J46" i="5"/>
  <c r="J33" i="5"/>
  <c r="J42" i="5"/>
  <c r="J20" i="5"/>
  <c r="J10" i="5"/>
  <c r="J34" i="5"/>
  <c r="J13" i="5"/>
  <c r="J26" i="5"/>
  <c r="J12" i="5"/>
  <c r="J43" i="5"/>
  <c r="J37" i="5"/>
  <c r="J6" i="5"/>
  <c r="J32" i="5"/>
  <c r="J28" i="5"/>
  <c r="J31" i="5"/>
  <c r="J7" i="5"/>
  <c r="J25" i="5"/>
  <c r="J27" i="5"/>
  <c r="J14" i="5"/>
  <c r="J41" i="5"/>
  <c r="J23" i="5"/>
  <c r="J30" i="5"/>
  <c r="J9" i="5"/>
  <c r="J40" i="5"/>
  <c r="J19" i="5"/>
  <c r="J11" i="5"/>
  <c r="J15" i="5"/>
  <c r="K1054" i="5" s="1"/>
  <c r="G1069" i="5" s="1"/>
  <c r="J24" i="5"/>
  <c r="J22" i="5"/>
  <c r="J17" i="5"/>
  <c r="J36" i="5"/>
  <c r="J5" i="5"/>
  <c r="J39" i="5"/>
  <c r="J18" i="5"/>
  <c r="J35" i="5"/>
  <c r="J29" i="5"/>
  <c r="J45" i="5"/>
  <c r="J16" i="5"/>
  <c r="K1064" i="5" s="1"/>
  <c r="G1072" i="5" s="1"/>
  <c r="J44" i="5"/>
  <c r="J47" i="5"/>
  <c r="J49" i="6"/>
  <c r="J8" i="6"/>
  <c r="J36" i="6"/>
  <c r="J33" i="6"/>
  <c r="J34" i="6"/>
  <c r="J17" i="6"/>
  <c r="J53" i="6"/>
  <c r="J21" i="6"/>
  <c r="J25" i="6"/>
  <c r="J55" i="6"/>
  <c r="J5" i="6"/>
  <c r="J32" i="6"/>
  <c r="J37" i="6"/>
  <c r="J16" i="6"/>
  <c r="J41" i="6"/>
  <c r="J9" i="6"/>
  <c r="J26" i="6"/>
  <c r="J22" i="6"/>
  <c r="J46" i="6"/>
  <c r="J15" i="6"/>
  <c r="J47" i="6"/>
  <c r="J10" i="6"/>
  <c r="J50" i="6"/>
  <c r="J18" i="6"/>
  <c r="J20" i="6"/>
  <c r="J51" i="6"/>
  <c r="J40" i="6"/>
  <c r="J13" i="6"/>
  <c r="J23" i="6"/>
  <c r="J45" i="6"/>
  <c r="J14" i="6"/>
  <c r="J31" i="6"/>
  <c r="J27" i="6"/>
  <c r="J19" i="6"/>
  <c r="J48" i="6"/>
  <c r="J54" i="6"/>
  <c r="J39" i="6"/>
  <c r="J6" i="6"/>
  <c r="J28" i="6"/>
  <c r="J12" i="6"/>
  <c r="J11" i="6"/>
  <c r="J29" i="6"/>
  <c r="J52" i="6"/>
  <c r="J42" i="6"/>
  <c r="J30" i="6"/>
  <c r="J35" i="6"/>
  <c r="J7" i="6"/>
  <c r="J38" i="6"/>
  <c r="J24" i="6"/>
  <c r="J43" i="6"/>
  <c r="J44" i="6"/>
  <c r="J11" i="7"/>
  <c r="J17" i="7"/>
  <c r="J24" i="7"/>
  <c r="J19" i="7"/>
  <c r="J26" i="7"/>
  <c r="J9" i="7"/>
  <c r="J29" i="7"/>
  <c r="J8" i="7"/>
  <c r="J12" i="7"/>
  <c r="J25" i="7"/>
  <c r="J18" i="7"/>
  <c r="J28" i="7"/>
  <c r="J5" i="7"/>
  <c r="J7" i="7"/>
  <c r="J14" i="7"/>
  <c r="J23" i="7"/>
  <c r="J15" i="7"/>
  <c r="J27" i="7"/>
  <c r="J10" i="7"/>
  <c r="J13" i="7"/>
  <c r="J21" i="7"/>
  <c r="J22" i="7"/>
  <c r="J20" i="7"/>
  <c r="J6" i="7"/>
  <c r="J16" i="7"/>
  <c r="K1054" i="7" s="1"/>
  <c r="G1069" i="7" s="1"/>
  <c r="J13" i="8"/>
  <c r="J14" i="8"/>
  <c r="J10" i="8"/>
  <c r="J9" i="8"/>
  <c r="J5" i="8"/>
  <c r="J16" i="8"/>
  <c r="J7" i="8"/>
  <c r="J6" i="8"/>
  <c r="K1051" i="8" s="1"/>
  <c r="G1068" i="8" s="1"/>
  <c r="J11" i="8"/>
  <c r="J8" i="8"/>
  <c r="J12" i="8"/>
  <c r="J15" i="8"/>
  <c r="J6" i="9"/>
  <c r="J10" i="9"/>
  <c r="J11" i="9"/>
  <c r="J9" i="9"/>
  <c r="J5" i="9"/>
  <c r="J7" i="9"/>
  <c r="J8" i="9"/>
  <c r="J31" i="10"/>
  <c r="J23" i="10"/>
  <c r="J13" i="10"/>
  <c r="J8" i="10"/>
  <c r="J27" i="10"/>
  <c r="J14" i="10"/>
  <c r="J9" i="10"/>
  <c r="J12" i="10"/>
  <c r="J11" i="10"/>
  <c r="J49" i="10"/>
  <c r="J33" i="10"/>
  <c r="J28" i="10"/>
  <c r="J41" i="10"/>
  <c r="J42" i="10"/>
  <c r="J19" i="10"/>
  <c r="J15" i="10"/>
  <c r="J16" i="10"/>
  <c r="J17" i="10"/>
  <c r="J24" i="10"/>
  <c r="J6" i="10"/>
  <c r="J5" i="10"/>
  <c r="J38" i="10"/>
  <c r="J30" i="10"/>
  <c r="J44" i="10"/>
  <c r="J10" i="10"/>
  <c r="J37" i="10"/>
  <c r="J39" i="10"/>
  <c r="J26" i="10"/>
  <c r="J46" i="10"/>
  <c r="J32" i="10"/>
  <c r="J22" i="10"/>
  <c r="J43" i="10"/>
  <c r="J45" i="10"/>
  <c r="J34" i="10"/>
  <c r="J35" i="10"/>
  <c r="J47" i="10"/>
  <c r="J40" i="10"/>
  <c r="J7" i="10"/>
  <c r="J29" i="10"/>
  <c r="J25" i="10"/>
  <c r="J36" i="10"/>
  <c r="J48" i="10"/>
  <c r="J18" i="10"/>
  <c r="J20" i="10"/>
  <c r="J21" i="10"/>
  <c r="J26" i="11"/>
  <c r="J20" i="11"/>
  <c r="J18" i="11"/>
  <c r="J19" i="11"/>
  <c r="J22" i="11"/>
  <c r="J21" i="11"/>
  <c r="J5" i="11"/>
  <c r="J23" i="11"/>
  <c r="J6" i="11"/>
  <c r="J8" i="11"/>
  <c r="J25" i="11"/>
  <c r="J27" i="11"/>
  <c r="J17" i="11"/>
  <c r="J13" i="11"/>
  <c r="J7" i="11"/>
  <c r="K1057" i="11" s="1"/>
  <c r="G1070" i="11" s="1"/>
  <c r="J11" i="11"/>
  <c r="J12" i="11"/>
  <c r="J14" i="11"/>
  <c r="J15" i="11"/>
  <c r="J16" i="11"/>
  <c r="J24" i="11"/>
  <c r="J9" i="11"/>
  <c r="J28" i="11"/>
  <c r="J10" i="11"/>
  <c r="J73" i="12"/>
  <c r="J57" i="12"/>
  <c r="K1057" i="12" s="1"/>
  <c r="G1070" i="12" s="1"/>
  <c r="J10" i="12"/>
  <c r="J32" i="12"/>
  <c r="J64" i="12"/>
  <c r="J60" i="12"/>
  <c r="J49" i="12"/>
  <c r="J6" i="12"/>
  <c r="J39" i="12"/>
  <c r="J22" i="12"/>
  <c r="J44" i="12"/>
  <c r="J9" i="12"/>
  <c r="J36" i="12"/>
  <c r="J43" i="12"/>
  <c r="J28" i="12"/>
  <c r="J40" i="12"/>
  <c r="J61" i="12"/>
  <c r="J62" i="12"/>
  <c r="J24" i="12"/>
  <c r="J12" i="12"/>
  <c r="J25" i="12"/>
  <c r="J58" i="12"/>
  <c r="J41" i="12"/>
  <c r="J29" i="12"/>
  <c r="J37" i="12"/>
  <c r="J71" i="12"/>
  <c r="J78" i="12"/>
  <c r="J19" i="12"/>
  <c r="J13" i="12"/>
  <c r="J21" i="12"/>
  <c r="J27" i="12"/>
  <c r="J20" i="12"/>
  <c r="J51" i="12"/>
  <c r="J77" i="12"/>
  <c r="J42" i="12"/>
  <c r="J45" i="12"/>
  <c r="J50" i="12"/>
  <c r="J26" i="12"/>
  <c r="J74" i="12"/>
  <c r="J76" i="12"/>
  <c r="J66" i="12"/>
  <c r="J17" i="12"/>
  <c r="J67" i="12"/>
  <c r="J46" i="12"/>
  <c r="J68" i="12"/>
  <c r="J38" i="12"/>
  <c r="J59" i="12"/>
  <c r="J65" i="12"/>
  <c r="J52" i="12"/>
  <c r="J72" i="12"/>
  <c r="J56" i="12"/>
  <c r="J30" i="12"/>
  <c r="J48" i="12"/>
  <c r="J7" i="12"/>
  <c r="J15" i="12"/>
  <c r="J33" i="12"/>
  <c r="J70" i="12"/>
  <c r="J35" i="12"/>
  <c r="J47" i="12"/>
  <c r="J63" i="12"/>
  <c r="J31" i="12"/>
  <c r="J5" i="12"/>
  <c r="J55" i="12"/>
  <c r="J75" i="12"/>
  <c r="J18" i="12"/>
  <c r="J8" i="12"/>
  <c r="J16" i="12"/>
  <c r="J69" i="12"/>
  <c r="J53" i="12"/>
  <c r="J23" i="12"/>
  <c r="J11" i="12"/>
  <c r="J14" i="12"/>
  <c r="J34" i="12"/>
  <c r="J79" i="12"/>
  <c r="J54" i="12"/>
  <c r="J11" i="13"/>
  <c r="J14" i="13"/>
  <c r="J5" i="13"/>
  <c r="J44" i="13"/>
  <c r="J6" i="13"/>
  <c r="J25" i="13"/>
  <c r="J30" i="13"/>
  <c r="K1064" i="13" s="1"/>
  <c r="G1072" i="13" s="1"/>
  <c r="J8" i="13"/>
  <c r="J33" i="13"/>
  <c r="J28" i="13"/>
  <c r="J40" i="13"/>
  <c r="J42" i="13"/>
  <c r="J20" i="13"/>
  <c r="K1051" i="13" s="1"/>
  <c r="G1068" i="13" s="1"/>
  <c r="J29" i="13"/>
  <c r="J32" i="13"/>
  <c r="J38" i="13"/>
  <c r="J34" i="13"/>
  <c r="J31" i="13"/>
  <c r="J16" i="13"/>
  <c r="J18" i="13"/>
  <c r="J24" i="13"/>
  <c r="J15" i="13"/>
  <c r="J23" i="13"/>
  <c r="J13" i="13"/>
  <c r="J41" i="13"/>
  <c r="J9" i="13"/>
  <c r="J12" i="13"/>
  <c r="J26" i="13"/>
  <c r="J17" i="13"/>
  <c r="J10" i="13"/>
  <c r="J37" i="13"/>
  <c r="J36" i="13"/>
  <c r="J22" i="13"/>
  <c r="J21" i="13"/>
  <c r="J27" i="13"/>
  <c r="J7" i="13"/>
  <c r="J19" i="13"/>
  <c r="J43" i="13"/>
  <c r="J39" i="13"/>
  <c r="J35" i="13"/>
  <c r="J16" i="14"/>
  <c r="J17" i="14"/>
  <c r="J13" i="14"/>
  <c r="J11" i="14"/>
  <c r="K1051" i="14" s="1"/>
  <c r="G1068" i="14" s="1"/>
  <c r="J5" i="14"/>
  <c r="K1057" i="14" s="1"/>
  <c r="G1070" i="14" s="1"/>
  <c r="J8" i="14"/>
  <c r="J9" i="14"/>
  <c r="J10" i="14"/>
  <c r="J18" i="14"/>
  <c r="J7" i="14"/>
  <c r="J15" i="14"/>
  <c r="J12" i="14"/>
  <c r="J14" i="14"/>
  <c r="J6" i="14"/>
  <c r="J21" i="15"/>
  <c r="J16" i="15"/>
  <c r="J19" i="15"/>
  <c r="J22" i="15"/>
  <c r="J14" i="15"/>
  <c r="J7" i="15"/>
  <c r="J6" i="15"/>
  <c r="J12" i="15"/>
  <c r="J15" i="15"/>
  <c r="J17" i="15"/>
  <c r="J18" i="15"/>
  <c r="J9" i="15"/>
  <c r="J5" i="15"/>
  <c r="J8" i="15"/>
  <c r="J23" i="15"/>
  <c r="J20" i="15"/>
  <c r="J11" i="15"/>
  <c r="J10" i="15"/>
  <c r="J13" i="15"/>
  <c r="J20" i="16"/>
  <c r="J27" i="16"/>
  <c r="J26" i="16"/>
  <c r="J25" i="16"/>
  <c r="J16" i="16"/>
  <c r="J12" i="16"/>
  <c r="J5" i="16"/>
  <c r="J21" i="16"/>
  <c r="J13" i="16"/>
  <c r="J9" i="16"/>
  <c r="J7" i="16"/>
  <c r="J24" i="16"/>
  <c r="J23" i="16"/>
  <c r="J10" i="16"/>
  <c r="J14" i="16"/>
  <c r="J6" i="16"/>
  <c r="J19" i="16"/>
  <c r="J28" i="16"/>
  <c r="J22" i="16"/>
  <c r="J8" i="16"/>
  <c r="J17" i="16"/>
  <c r="J18" i="16"/>
  <c r="J15" i="16"/>
  <c r="J11" i="16"/>
  <c r="J6" i="17"/>
  <c r="K1061" i="17" s="1"/>
  <c r="G1071" i="17" s="1"/>
  <c r="J7" i="17"/>
  <c r="J8" i="17"/>
  <c r="J9" i="17"/>
  <c r="J10" i="17"/>
  <c r="J11" i="17"/>
  <c r="J12" i="17"/>
  <c r="J13" i="17"/>
  <c r="J14" i="17"/>
  <c r="J15" i="17"/>
  <c r="J16" i="17"/>
  <c r="J17" i="17"/>
  <c r="J18" i="17"/>
  <c r="J19" i="17"/>
  <c r="J20" i="17"/>
  <c r="J21" i="17"/>
  <c r="J22" i="17"/>
  <c r="J23" i="17"/>
  <c r="J24" i="17"/>
  <c r="J5" i="17"/>
  <c r="J8" i="18"/>
  <c r="J9" i="18"/>
  <c r="J17" i="18"/>
  <c r="J10" i="18"/>
  <c r="J25" i="18"/>
  <c r="J18" i="18"/>
  <c r="J15" i="18"/>
  <c r="J22" i="18"/>
  <c r="J14" i="18"/>
  <c r="J7" i="18"/>
  <c r="J5" i="18"/>
  <c r="J19" i="18"/>
  <c r="J23" i="18"/>
  <c r="J11" i="18"/>
  <c r="J13" i="18"/>
  <c r="J6" i="18"/>
  <c r="J24" i="18"/>
  <c r="J20" i="18"/>
  <c r="J21" i="18"/>
  <c r="J16" i="18"/>
  <c r="J12" i="18"/>
  <c r="J15" i="19"/>
  <c r="J7" i="19"/>
  <c r="J16" i="19"/>
  <c r="J14" i="19"/>
  <c r="J18" i="19"/>
  <c r="J17" i="19"/>
  <c r="J21" i="19"/>
  <c r="J5" i="19"/>
  <c r="J19" i="19"/>
  <c r="J22" i="19"/>
  <c r="J9" i="19"/>
  <c r="J13" i="19"/>
  <c r="J8" i="19"/>
  <c r="J23" i="19"/>
  <c r="J20" i="19"/>
  <c r="J12" i="19"/>
  <c r="J11" i="19"/>
  <c r="J10" i="19"/>
  <c r="J6" i="19"/>
  <c r="J16" i="20"/>
  <c r="K1061" i="20" s="1"/>
  <c r="G1071" i="20" s="1"/>
  <c r="J13" i="20"/>
  <c r="J14" i="20"/>
  <c r="K1054" i="20" s="1"/>
  <c r="G1069" i="20" s="1"/>
  <c r="J11" i="20"/>
  <c r="J10" i="20"/>
  <c r="J12" i="20"/>
  <c r="K1051" i="20" s="1"/>
  <c r="G1068" i="20" s="1"/>
  <c r="J8" i="20"/>
  <c r="J9" i="20"/>
  <c r="J15" i="20"/>
  <c r="J6" i="20"/>
  <c r="J7" i="20"/>
  <c r="J5" i="20"/>
  <c r="J5" i="21"/>
  <c r="K1051" i="21" s="1"/>
  <c r="G1068" i="21" s="1"/>
  <c r="J16" i="21"/>
  <c r="J7" i="21"/>
  <c r="J6" i="21"/>
  <c r="J15" i="21"/>
  <c r="J11" i="21"/>
  <c r="J12" i="21"/>
  <c r="J14" i="21"/>
  <c r="J8" i="21"/>
  <c r="J13" i="21"/>
  <c r="J9" i="21"/>
  <c r="J10" i="21"/>
  <c r="J13" i="22"/>
  <c r="J9" i="22"/>
  <c r="J26" i="22"/>
  <c r="J22" i="22"/>
  <c r="J14" i="22"/>
  <c r="J24" i="22"/>
  <c r="J19" i="22"/>
  <c r="J16" i="22"/>
  <c r="J17" i="22"/>
  <c r="J8" i="22"/>
  <c r="J23" i="22"/>
  <c r="J6" i="22"/>
  <c r="J18" i="22"/>
  <c r="J5" i="22"/>
  <c r="J27" i="22"/>
  <c r="J7" i="22"/>
  <c r="J15" i="22"/>
  <c r="J10" i="22"/>
  <c r="J25" i="22"/>
  <c r="J21" i="22"/>
  <c r="J20" i="22"/>
  <c r="J11" i="22"/>
  <c r="J12" i="22"/>
  <c r="J6" i="23"/>
  <c r="J7" i="23"/>
  <c r="J5" i="23"/>
  <c r="K1064" i="23" s="1"/>
  <c r="G1072" i="23" s="1"/>
  <c r="J15" i="24"/>
  <c r="J20" i="24"/>
  <c r="J30" i="24"/>
  <c r="J24" i="24"/>
  <c r="J5" i="24"/>
  <c r="J22" i="24"/>
  <c r="J29" i="24"/>
  <c r="J14" i="24"/>
  <c r="J11" i="24"/>
  <c r="J33" i="24"/>
  <c r="J32" i="24"/>
  <c r="J9" i="24"/>
  <c r="J27" i="24"/>
  <c r="J8" i="24"/>
  <c r="J21" i="24"/>
  <c r="J13" i="24"/>
  <c r="J25" i="24"/>
  <c r="K1057" i="24" s="1"/>
  <c r="G1070" i="24" s="1"/>
  <c r="J23" i="24"/>
  <c r="J31" i="24"/>
  <c r="J28" i="24"/>
  <c r="J10" i="24"/>
  <c r="J34" i="24"/>
  <c r="J18" i="24"/>
  <c r="J19" i="24"/>
  <c r="K1054" i="24" s="1"/>
  <c r="G1069" i="24" s="1"/>
  <c r="J7" i="24"/>
  <c r="J12" i="24"/>
  <c r="J17" i="24"/>
  <c r="J6" i="24"/>
  <c r="J16" i="24"/>
  <c r="J26" i="24"/>
  <c r="J10" i="25"/>
  <c r="J6" i="25"/>
  <c r="J13" i="25"/>
  <c r="J8" i="25"/>
  <c r="J9" i="25"/>
  <c r="J11" i="25"/>
  <c r="J12" i="25"/>
  <c r="J7" i="25"/>
  <c r="J15" i="25"/>
  <c r="J5" i="25"/>
  <c r="J14" i="25"/>
  <c r="J13" i="26"/>
  <c r="J6" i="26"/>
  <c r="J16" i="26"/>
  <c r="J10" i="26"/>
  <c r="J12" i="26"/>
  <c r="J8" i="26"/>
  <c r="J9" i="26"/>
  <c r="J15" i="26"/>
  <c r="J7" i="26"/>
  <c r="J14" i="26"/>
  <c r="J11" i="26"/>
  <c r="J5" i="26"/>
  <c r="J19" i="27"/>
  <c r="J12" i="27"/>
  <c r="J8" i="27"/>
  <c r="J15" i="27"/>
  <c r="K1064" i="27" s="1"/>
  <c r="G1072" i="27" s="1"/>
  <c r="J6" i="27"/>
  <c r="J7" i="27"/>
  <c r="J9" i="27"/>
  <c r="J17" i="27"/>
  <c r="J14" i="27"/>
  <c r="J10" i="27"/>
  <c r="J5" i="27"/>
  <c r="J11" i="27"/>
  <c r="J16" i="27"/>
  <c r="J13" i="27"/>
  <c r="J18" i="27"/>
  <c r="J39" i="28"/>
  <c r="J43" i="28"/>
  <c r="J29" i="28"/>
  <c r="J49" i="28"/>
  <c r="J22" i="28"/>
  <c r="J46" i="28"/>
  <c r="J34" i="28"/>
  <c r="J15" i="28"/>
  <c r="J14" i="28"/>
  <c r="J38" i="28"/>
  <c r="J31" i="28"/>
  <c r="J33" i="28"/>
  <c r="J13" i="28"/>
  <c r="J41" i="28"/>
  <c r="J12" i="28"/>
  <c r="J11" i="28"/>
  <c r="J10" i="28"/>
  <c r="J48" i="28"/>
  <c r="J9" i="28"/>
  <c r="J36" i="28"/>
  <c r="J35" i="28"/>
  <c r="J32" i="28"/>
  <c r="J18" i="28"/>
  <c r="J5" i="28"/>
  <c r="J23" i="28"/>
  <c r="J44" i="28"/>
  <c r="J7" i="28"/>
  <c r="J37" i="28"/>
  <c r="J26" i="28"/>
  <c r="J21" i="28"/>
  <c r="J27" i="28"/>
  <c r="J25" i="28"/>
  <c r="J6" i="28"/>
  <c r="J45" i="28"/>
  <c r="J42" i="28"/>
  <c r="J24" i="28"/>
  <c r="J19" i="28"/>
  <c r="J30" i="28"/>
  <c r="J17" i="28"/>
  <c r="J28" i="28"/>
  <c r="J47" i="28"/>
  <c r="J20" i="28"/>
  <c r="J8" i="28"/>
  <c r="J16" i="28"/>
  <c r="J40" i="28"/>
  <c r="J8" i="29"/>
  <c r="J10" i="29"/>
  <c r="J11" i="29"/>
  <c r="J7" i="29"/>
  <c r="J6" i="29"/>
  <c r="J5" i="29"/>
  <c r="J9" i="29"/>
  <c r="J9" i="30"/>
  <c r="J20" i="30"/>
  <c r="J17" i="30"/>
  <c r="J10" i="30"/>
  <c r="J12" i="30"/>
  <c r="J11" i="30"/>
  <c r="J7" i="30"/>
  <c r="J5" i="30"/>
  <c r="J6" i="30"/>
  <c r="K1063" i="30" s="1"/>
  <c r="G1071" i="30" s="1"/>
  <c r="J13" i="30"/>
  <c r="J16" i="30"/>
  <c r="J8" i="30"/>
  <c r="K1056" i="30" s="1"/>
  <c r="G1069" i="30" s="1"/>
  <c r="J15" i="30"/>
  <c r="J18" i="30"/>
  <c r="J19" i="30"/>
  <c r="J14" i="30"/>
  <c r="J5" i="31"/>
  <c r="J9" i="31"/>
  <c r="J7" i="31"/>
  <c r="J6" i="31"/>
  <c r="J13" i="31"/>
  <c r="J12" i="31"/>
  <c r="K1051" i="31" s="1"/>
  <c r="G1068" i="31" s="1"/>
  <c r="J10" i="31"/>
  <c r="K1061" i="31" s="1"/>
  <c r="G1071" i="31" s="1"/>
  <c r="J11" i="31"/>
  <c r="J8" i="31"/>
  <c r="K1057" i="31" s="1"/>
  <c r="G1070" i="31" s="1"/>
  <c r="J36" i="32"/>
  <c r="J35" i="32"/>
  <c r="K1057" i="32" s="1"/>
  <c r="G1070" i="32" s="1"/>
  <c r="J34" i="32"/>
  <c r="J17" i="32"/>
  <c r="J11" i="32"/>
  <c r="J28" i="32"/>
  <c r="J16" i="32"/>
  <c r="J31" i="32"/>
  <c r="J32" i="32"/>
  <c r="J12" i="32"/>
  <c r="J5" i="32"/>
  <c r="J29" i="32"/>
  <c r="J15" i="32"/>
  <c r="J14" i="32"/>
  <c r="J19" i="32"/>
  <c r="J7" i="32"/>
  <c r="J6" i="32"/>
  <c r="J30" i="32"/>
  <c r="J21" i="32"/>
  <c r="J26" i="32"/>
  <c r="J9" i="32"/>
  <c r="J8" i="32"/>
  <c r="J18" i="32"/>
  <c r="J24" i="32"/>
  <c r="J13" i="32"/>
  <c r="J22" i="32"/>
  <c r="K1061" i="32" s="1"/>
  <c r="G1071" i="32" s="1"/>
  <c r="J20" i="32"/>
  <c r="J10" i="32"/>
  <c r="J33" i="32"/>
  <c r="J23" i="32"/>
  <c r="J27" i="32"/>
  <c r="J25" i="32"/>
  <c r="J6" i="33"/>
  <c r="J7" i="33"/>
  <c r="J8" i="33"/>
  <c r="K1051" i="33" s="1"/>
  <c r="G1068" i="33" s="1"/>
  <c r="J9" i="33"/>
  <c r="J10" i="33"/>
  <c r="J11" i="33"/>
  <c r="J12" i="33"/>
  <c r="J13" i="33"/>
  <c r="J14" i="33"/>
  <c r="J15" i="33"/>
  <c r="J16" i="33"/>
  <c r="J5" i="33"/>
  <c r="J7" i="34"/>
  <c r="J9" i="34"/>
  <c r="J10" i="34"/>
  <c r="J8" i="34"/>
  <c r="K1064" i="34" s="1"/>
  <c r="G1072" i="34" s="1"/>
  <c r="J5" i="34"/>
  <c r="J11" i="34"/>
  <c r="J6" i="34"/>
  <c r="J12" i="34"/>
  <c r="J19" i="35"/>
  <c r="J27" i="35"/>
  <c r="J23" i="35"/>
  <c r="J14" i="35"/>
  <c r="J7" i="35"/>
  <c r="J21" i="35"/>
  <c r="J9" i="35"/>
  <c r="J18" i="35"/>
  <c r="J5" i="35"/>
  <c r="J29" i="35"/>
  <c r="J26" i="35"/>
  <c r="J15" i="35"/>
  <c r="J16" i="35"/>
  <c r="J13" i="35"/>
  <c r="J25" i="35"/>
  <c r="J6" i="35"/>
  <c r="J17" i="35"/>
  <c r="J24" i="35"/>
  <c r="J28" i="35"/>
  <c r="J22" i="35"/>
  <c r="J11" i="35"/>
  <c r="J8" i="35"/>
  <c r="J20" i="35"/>
  <c r="J12" i="35"/>
  <c r="J10" i="35"/>
  <c r="K1061" i="35" s="1"/>
  <c r="G1071" i="35" s="1"/>
  <c r="J19" i="36"/>
  <c r="J8" i="36"/>
  <c r="J7" i="36"/>
  <c r="J28" i="36"/>
  <c r="J9" i="36"/>
  <c r="J23" i="36"/>
  <c r="J24" i="36"/>
  <c r="J25" i="36"/>
  <c r="K1054" i="36" s="1"/>
  <c r="G1069" i="36" s="1"/>
  <c r="J26" i="36"/>
  <c r="J15" i="36"/>
  <c r="J11" i="36"/>
  <c r="J10" i="36"/>
  <c r="J14" i="36"/>
  <c r="J13" i="36"/>
  <c r="J22" i="36"/>
  <c r="J5" i="36"/>
  <c r="J6" i="36"/>
  <c r="J18" i="36"/>
  <c r="J27" i="36"/>
  <c r="J29" i="36"/>
  <c r="J16" i="36"/>
  <c r="J17" i="36"/>
  <c r="J20" i="36"/>
  <c r="J12" i="36"/>
  <c r="K1057" i="36" s="1"/>
  <c r="G1070" i="36" s="1"/>
  <c r="J21" i="36"/>
  <c r="J16" i="37"/>
  <c r="J7" i="37"/>
  <c r="J14" i="37"/>
  <c r="K1057" i="37" s="1"/>
  <c r="G1070" i="37" s="1"/>
  <c r="J12" i="37"/>
  <c r="J9" i="37"/>
  <c r="J8" i="37"/>
  <c r="J19" i="37"/>
  <c r="J17" i="37"/>
  <c r="J6" i="37"/>
  <c r="J15" i="37"/>
  <c r="J10" i="37"/>
  <c r="J5" i="37"/>
  <c r="J13" i="37"/>
  <c r="J18" i="37"/>
  <c r="J20" i="37"/>
  <c r="J11" i="37"/>
  <c r="J6" i="38"/>
  <c r="J7" i="38"/>
  <c r="J8" i="38"/>
  <c r="J9" i="38"/>
  <c r="J10" i="38"/>
  <c r="J11" i="38"/>
  <c r="J12" i="38"/>
  <c r="J13" i="38"/>
  <c r="J14" i="38"/>
  <c r="J15" i="38"/>
  <c r="J16" i="38"/>
  <c r="J17" i="38"/>
  <c r="J18" i="38"/>
  <c r="J19" i="38"/>
  <c r="J20" i="38"/>
  <c r="J5" i="38"/>
  <c r="J6" i="39"/>
  <c r="J7" i="39"/>
  <c r="J8" i="39"/>
  <c r="J9" i="39"/>
  <c r="K1054" i="39" s="1"/>
  <c r="G1069" i="39" s="1"/>
  <c r="J10" i="39"/>
  <c r="J11" i="39"/>
  <c r="J12" i="39"/>
  <c r="J13" i="39"/>
  <c r="J14" i="39"/>
  <c r="J15" i="39"/>
  <c r="J16" i="39"/>
  <c r="J17" i="39"/>
  <c r="J18" i="39"/>
  <c r="J19" i="39"/>
  <c r="K1057" i="39" s="1"/>
  <c r="G1070" i="39" s="1"/>
  <c r="J20" i="39"/>
  <c r="J5" i="39"/>
  <c r="J6" i="40"/>
  <c r="J7" i="40"/>
  <c r="J8" i="40"/>
  <c r="J9" i="40"/>
  <c r="J10" i="40"/>
  <c r="J11" i="40"/>
  <c r="J12" i="40"/>
  <c r="J13" i="40"/>
  <c r="J14" i="40"/>
  <c r="J15" i="40"/>
  <c r="J16" i="40"/>
  <c r="J5" i="40"/>
  <c r="J6" i="41"/>
  <c r="J7" i="41"/>
  <c r="J8" i="41"/>
  <c r="J9" i="41"/>
  <c r="J10" i="41"/>
  <c r="J11" i="41"/>
  <c r="J12" i="41"/>
  <c r="J13" i="41"/>
  <c r="J14" i="41"/>
  <c r="J15" i="41"/>
  <c r="J16" i="41"/>
  <c r="J17" i="41"/>
  <c r="J18" i="41"/>
  <c r="J19" i="41"/>
  <c r="J20" i="41"/>
  <c r="J5" i="41"/>
  <c r="J6" i="42"/>
  <c r="J7" i="42"/>
  <c r="J8" i="42"/>
  <c r="J9" i="42"/>
  <c r="J10" i="42"/>
  <c r="J11" i="42"/>
  <c r="J12" i="42"/>
  <c r="J13" i="42"/>
  <c r="J14" i="42"/>
  <c r="J15" i="42"/>
  <c r="J16" i="42"/>
  <c r="K1056" i="42" s="1"/>
  <c r="G1069" i="42" s="1"/>
  <c r="J5" i="42"/>
  <c r="J12" i="43"/>
  <c r="J25" i="43"/>
  <c r="J7" i="43"/>
  <c r="J15" i="43"/>
  <c r="J20" i="43"/>
  <c r="J21" i="43"/>
  <c r="J18" i="43"/>
  <c r="J16" i="43"/>
  <c r="J17" i="43"/>
  <c r="J9" i="43"/>
  <c r="J11" i="43"/>
  <c r="J14" i="43"/>
  <c r="J13" i="43"/>
  <c r="J22" i="43"/>
  <c r="J23" i="43"/>
  <c r="J10" i="43"/>
  <c r="J24" i="43"/>
  <c r="J6" i="43"/>
  <c r="J8" i="43"/>
  <c r="J5" i="43"/>
  <c r="J19" i="43"/>
  <c r="J6" i="44"/>
  <c r="J7" i="44"/>
  <c r="J8" i="44"/>
  <c r="J9" i="44"/>
  <c r="J10" i="44"/>
  <c r="J11" i="44"/>
  <c r="J5" i="44"/>
  <c r="J11" i="45"/>
  <c r="J7" i="45"/>
  <c r="K1064" i="45" s="1"/>
  <c r="G1072" i="45" s="1"/>
  <c r="J9" i="45"/>
  <c r="J5" i="45"/>
  <c r="J10" i="45"/>
  <c r="J12" i="45"/>
  <c r="J8" i="45"/>
  <c r="J6" i="45"/>
  <c r="J16" i="46"/>
  <c r="J6" i="46"/>
  <c r="J7" i="46"/>
  <c r="J15" i="46"/>
  <c r="J17" i="46"/>
  <c r="J13" i="46"/>
  <c r="J12" i="46"/>
  <c r="J11" i="46"/>
  <c r="K1053" i="46" s="1"/>
  <c r="G1068" i="46" s="1"/>
  <c r="J14" i="46"/>
  <c r="J5" i="46"/>
  <c r="J9" i="46"/>
  <c r="J8" i="46"/>
  <c r="J10" i="46"/>
  <c r="J30" i="47"/>
  <c r="J23" i="47"/>
  <c r="J29" i="47"/>
  <c r="K1057" i="47" s="1"/>
  <c r="G1070" i="47" s="1"/>
  <c r="J13" i="47"/>
  <c r="J12" i="47"/>
  <c r="J22" i="47"/>
  <c r="J27" i="47"/>
  <c r="J20" i="47"/>
  <c r="J28" i="47"/>
  <c r="J10" i="47"/>
  <c r="J31" i="47"/>
  <c r="J24" i="47"/>
  <c r="J32" i="47"/>
  <c r="J25" i="47"/>
  <c r="K1051" i="47" s="1"/>
  <c r="G1068" i="47" s="1"/>
  <c r="J8" i="47"/>
  <c r="J5" i="47"/>
  <c r="J7" i="47"/>
  <c r="J16" i="47"/>
  <c r="J17" i="47"/>
  <c r="J21" i="47"/>
  <c r="J9" i="47"/>
  <c r="J19" i="47"/>
  <c r="J34" i="47"/>
  <c r="J38" i="47"/>
  <c r="J14" i="47"/>
  <c r="J37" i="47"/>
  <c r="J15" i="47"/>
  <c r="J6" i="47"/>
  <c r="J33" i="47"/>
  <c r="J26" i="47"/>
  <c r="J35" i="47"/>
  <c r="J36" i="47"/>
  <c r="J11" i="47"/>
  <c r="J18" i="47"/>
  <c r="J24" i="48"/>
  <c r="G954" i="49"/>
  <c r="H954" i="49"/>
  <c r="I954" i="49"/>
  <c r="G611" i="49"/>
  <c r="H611" i="49"/>
  <c r="I611" i="49"/>
  <c r="G238" i="49"/>
  <c r="H238" i="49"/>
  <c r="I238" i="49"/>
  <c r="G197" i="49"/>
  <c r="H197" i="49"/>
  <c r="I197" i="49"/>
  <c r="G500" i="49"/>
  <c r="H500" i="49"/>
  <c r="I500" i="49"/>
  <c r="G724" i="49"/>
  <c r="H724" i="49"/>
  <c r="I724" i="49"/>
  <c r="G502" i="49"/>
  <c r="H502" i="49"/>
  <c r="I502" i="49"/>
  <c r="G561" i="49"/>
  <c r="H561" i="49"/>
  <c r="I561" i="49"/>
  <c r="G23" i="49"/>
  <c r="H23" i="49"/>
  <c r="I23" i="49"/>
  <c r="G747" i="49"/>
  <c r="H747" i="49"/>
  <c r="I747" i="49"/>
  <c r="G385" i="49"/>
  <c r="H385" i="49"/>
  <c r="I385" i="49"/>
  <c r="G981" i="49"/>
  <c r="H981" i="49"/>
  <c r="I981" i="49"/>
  <c r="G903" i="49"/>
  <c r="H903" i="49"/>
  <c r="I903" i="49"/>
  <c r="G659" i="49"/>
  <c r="H659" i="49"/>
  <c r="I659" i="49"/>
  <c r="G991" i="49"/>
  <c r="H991" i="49"/>
  <c r="I991" i="49"/>
  <c r="G958" i="49"/>
  <c r="H958" i="49"/>
  <c r="I958" i="49"/>
  <c r="G708" i="49"/>
  <c r="H708" i="49"/>
  <c r="I708" i="49"/>
  <c r="G832" i="49"/>
  <c r="H832" i="49"/>
  <c r="I832" i="49"/>
  <c r="G67" i="49"/>
  <c r="H67" i="49"/>
  <c r="I67" i="49"/>
  <c r="G233" i="49"/>
  <c r="H233" i="49"/>
  <c r="I233" i="49"/>
  <c r="G614" i="49"/>
  <c r="H614" i="49"/>
  <c r="I614" i="49"/>
  <c r="G609" i="49"/>
  <c r="H609" i="49"/>
  <c r="I609" i="49"/>
  <c r="G390" i="49"/>
  <c r="H390" i="49"/>
  <c r="I390" i="49"/>
  <c r="G250" i="49"/>
  <c r="H250" i="49"/>
  <c r="I250" i="49"/>
  <c r="G969" i="49"/>
  <c r="H969" i="49"/>
  <c r="I969" i="49"/>
  <c r="G893" i="49"/>
  <c r="H893" i="49"/>
  <c r="I893" i="49"/>
  <c r="G802" i="49"/>
  <c r="H802" i="49"/>
  <c r="I802" i="49"/>
  <c r="G801" i="49"/>
  <c r="H801" i="49"/>
  <c r="I801" i="49"/>
  <c r="G879" i="49"/>
  <c r="H879" i="49"/>
  <c r="I879" i="49"/>
  <c r="G571" i="49"/>
  <c r="H571" i="49"/>
  <c r="I571" i="49"/>
  <c r="G201" i="49"/>
  <c r="H201" i="49"/>
  <c r="I201" i="49"/>
  <c r="G1002" i="49"/>
  <c r="H1002" i="49"/>
  <c r="I1002" i="49"/>
  <c r="G438" i="49"/>
  <c r="H438" i="49"/>
  <c r="I438" i="49"/>
  <c r="G999" i="49"/>
  <c r="H999" i="49"/>
  <c r="I999" i="49"/>
  <c r="G748" i="49"/>
  <c r="H748" i="49"/>
  <c r="I748" i="49"/>
  <c r="G897" i="49"/>
  <c r="H897" i="49"/>
  <c r="I897" i="49"/>
  <c r="G269" i="49"/>
  <c r="H269" i="49"/>
  <c r="I269" i="49"/>
  <c r="G996" i="49"/>
  <c r="H996" i="49"/>
  <c r="I996" i="49"/>
  <c r="G536" i="49"/>
  <c r="H536" i="49"/>
  <c r="I536" i="49"/>
  <c r="G492" i="49"/>
  <c r="H492" i="49"/>
  <c r="I492" i="49"/>
  <c r="G25" i="49"/>
  <c r="H25" i="49"/>
  <c r="I25" i="49"/>
  <c r="G955" i="49"/>
  <c r="H955" i="49"/>
  <c r="I955" i="49"/>
  <c r="G992" i="49"/>
  <c r="H992" i="49"/>
  <c r="I992" i="49"/>
  <c r="G577" i="49"/>
  <c r="H577" i="49"/>
  <c r="I577" i="49"/>
  <c r="G226" i="49"/>
  <c r="H226" i="49"/>
  <c r="I226" i="49"/>
  <c r="G427" i="49"/>
  <c r="H427" i="49"/>
  <c r="I427" i="49"/>
  <c r="G497" i="49"/>
  <c r="H497" i="49"/>
  <c r="I497" i="49"/>
  <c r="G162" i="49"/>
  <c r="H162" i="49"/>
  <c r="I162" i="49"/>
  <c r="G225" i="49"/>
  <c r="H225" i="49"/>
  <c r="I225" i="49"/>
  <c r="G378" i="49"/>
  <c r="H378" i="49"/>
  <c r="I378" i="49"/>
  <c r="G132" i="49"/>
  <c r="H132" i="49"/>
  <c r="I132" i="49"/>
  <c r="G347" i="49"/>
  <c r="H347" i="49"/>
  <c r="I347" i="49"/>
  <c r="G348" i="49"/>
  <c r="H348" i="49"/>
  <c r="I348" i="49"/>
  <c r="G687" i="49"/>
  <c r="H687" i="49"/>
  <c r="I687" i="49"/>
  <c r="G506" i="49"/>
  <c r="H506" i="49"/>
  <c r="I506" i="49"/>
  <c r="G211" i="49"/>
  <c r="H211" i="49"/>
  <c r="I211" i="49"/>
  <c r="G21" i="49"/>
  <c r="H21" i="49"/>
  <c r="I21" i="49"/>
  <c r="G215" i="49"/>
  <c r="H215" i="49"/>
  <c r="I215" i="49"/>
  <c r="G804" i="49"/>
  <c r="H804" i="49"/>
  <c r="I804" i="49"/>
  <c r="G229" i="49"/>
  <c r="H229" i="49"/>
  <c r="I229" i="49"/>
  <c r="G86" i="49"/>
  <c r="H86" i="49"/>
  <c r="I86" i="49"/>
  <c r="G898" i="49"/>
  <c r="H898" i="49"/>
  <c r="I898" i="49"/>
  <c r="G805" i="49"/>
  <c r="H805" i="49"/>
  <c r="I805" i="49"/>
  <c r="G524" i="49"/>
  <c r="H524" i="49"/>
  <c r="I524" i="49"/>
  <c r="G216" i="49"/>
  <c r="H216" i="49"/>
  <c r="I216" i="49"/>
  <c r="G669" i="49"/>
  <c r="H669" i="49"/>
  <c r="I669" i="49"/>
  <c r="G51" i="49"/>
  <c r="H51" i="49"/>
  <c r="I51" i="49"/>
  <c r="G618" i="49"/>
  <c r="H618" i="49"/>
  <c r="I618" i="49"/>
  <c r="G53" i="49"/>
  <c r="H53" i="49"/>
  <c r="I53" i="49"/>
  <c r="G412" i="49"/>
  <c r="H412" i="49"/>
  <c r="I412" i="49"/>
  <c r="G691" i="49"/>
  <c r="H691" i="49"/>
  <c r="I691" i="49"/>
  <c r="G137" i="49"/>
  <c r="H137" i="49"/>
  <c r="I137" i="49"/>
  <c r="G290" i="49"/>
  <c r="H290" i="49"/>
  <c r="I290" i="49"/>
  <c r="G1011" i="49"/>
  <c r="H1011" i="49"/>
  <c r="I1011" i="49"/>
  <c r="G619" i="49"/>
  <c r="H619" i="49"/>
  <c r="I619" i="49"/>
  <c r="G241" i="49"/>
  <c r="H241" i="49"/>
  <c r="I241" i="49"/>
  <c r="G752" i="49"/>
  <c r="H752" i="49"/>
  <c r="I752" i="49"/>
  <c r="G446" i="49"/>
  <c r="H446" i="49"/>
  <c r="I446" i="49"/>
  <c r="G38" i="49"/>
  <c r="H38" i="49"/>
  <c r="I38" i="49"/>
  <c r="G173" i="49"/>
  <c r="H173" i="49"/>
  <c r="I173" i="49"/>
  <c r="G172" i="49"/>
  <c r="H172" i="49"/>
  <c r="I172" i="49"/>
  <c r="G434" i="49"/>
  <c r="H434" i="49"/>
  <c r="I434" i="49"/>
  <c r="G555" i="49"/>
  <c r="H555" i="49"/>
  <c r="I555" i="49"/>
  <c r="G688" i="49"/>
  <c r="H688" i="49"/>
  <c r="I688" i="49"/>
  <c r="G112" i="49"/>
  <c r="H112" i="49"/>
  <c r="I112" i="49"/>
  <c r="G940" i="49"/>
  <c r="H940" i="49"/>
  <c r="I940" i="49"/>
  <c r="G950" i="49"/>
  <c r="H950" i="49"/>
  <c r="I950" i="49"/>
  <c r="G666" i="49"/>
  <c r="H666" i="49"/>
  <c r="I666" i="49"/>
  <c r="G105" i="49"/>
  <c r="H105" i="49"/>
  <c r="I105" i="49"/>
  <c r="G951" i="49"/>
  <c r="H951" i="49"/>
  <c r="I951" i="49"/>
  <c r="G388" i="49"/>
  <c r="H388" i="49"/>
  <c r="I388" i="49"/>
  <c r="G686" i="49"/>
  <c r="H686" i="49"/>
  <c r="I686" i="49"/>
  <c r="G582" i="49"/>
  <c r="H582" i="49"/>
  <c r="I582" i="49"/>
  <c r="G35" i="49"/>
  <c r="H35" i="49"/>
  <c r="I35" i="49"/>
  <c r="G436" i="49"/>
  <c r="H436" i="49"/>
  <c r="I436" i="49"/>
  <c r="G288" i="49"/>
  <c r="H288" i="49"/>
  <c r="I288" i="49"/>
  <c r="G513" i="49"/>
  <c r="H513" i="49"/>
  <c r="I513" i="49"/>
  <c r="G92" i="49"/>
  <c r="H92" i="49"/>
  <c r="I92" i="49"/>
  <c r="G422" i="49"/>
  <c r="H422" i="49"/>
  <c r="I422" i="49"/>
  <c r="G501" i="49"/>
  <c r="H501" i="49"/>
  <c r="I501" i="49"/>
  <c r="G357" i="49"/>
  <c r="H357" i="49"/>
  <c r="I357" i="49"/>
  <c r="G454" i="49"/>
  <c r="H454" i="49"/>
  <c r="I454" i="49"/>
  <c r="G602" i="49"/>
  <c r="G5" i="1"/>
  <c r="H1048" i="1" s="1"/>
  <c r="F1067" i="1" s="1"/>
  <c r="H602" i="49"/>
  <c r="H5" i="1"/>
  <c r="I602" i="49"/>
  <c r="I5" i="1"/>
  <c r="I10" i="2"/>
  <c r="I6" i="2"/>
  <c r="I38" i="2"/>
  <c r="I7" i="2"/>
  <c r="I21" i="2"/>
  <c r="I42" i="2"/>
  <c r="I37" i="2"/>
  <c r="I19" i="2"/>
  <c r="I18" i="2"/>
  <c r="I11" i="2"/>
  <c r="I28" i="2"/>
  <c r="I9" i="2"/>
  <c r="I35" i="2"/>
  <c r="I22" i="2"/>
  <c r="I23" i="2"/>
  <c r="I43" i="2"/>
  <c r="I33" i="2"/>
  <c r="I39" i="2"/>
  <c r="I14" i="2"/>
  <c r="I12" i="2"/>
  <c r="I20" i="2"/>
  <c r="I24" i="2"/>
  <c r="I30" i="2"/>
  <c r="I15" i="2"/>
  <c r="I29" i="2"/>
  <c r="I25" i="2"/>
  <c r="I31" i="2"/>
  <c r="I26" i="2"/>
  <c r="I40" i="2"/>
  <c r="I41" i="2"/>
  <c r="I8" i="2"/>
  <c r="I34" i="2"/>
  <c r="I32" i="2"/>
  <c r="I5" i="2"/>
  <c r="I44" i="2"/>
  <c r="I17" i="2"/>
  <c r="I16" i="2"/>
  <c r="I13" i="2"/>
  <c r="I36" i="2"/>
  <c r="I27" i="2"/>
  <c r="I9" i="3"/>
  <c r="I13" i="3"/>
  <c r="I10" i="3"/>
  <c r="I15" i="3"/>
  <c r="I14" i="3"/>
  <c r="I5" i="3"/>
  <c r="I11" i="3"/>
  <c r="I17" i="3"/>
  <c r="I12" i="3"/>
  <c r="I7" i="3"/>
  <c r="I8" i="3"/>
  <c r="I6" i="3"/>
  <c r="I16" i="3"/>
  <c r="I5" i="4"/>
  <c r="I6" i="4"/>
  <c r="I8" i="5"/>
  <c r="I21" i="5"/>
  <c r="I38" i="5"/>
  <c r="I46" i="5"/>
  <c r="I33" i="5"/>
  <c r="I42" i="5"/>
  <c r="I20" i="5"/>
  <c r="I10" i="5"/>
  <c r="I34" i="5"/>
  <c r="I13" i="5"/>
  <c r="I26" i="5"/>
  <c r="I12" i="5"/>
  <c r="I43" i="5"/>
  <c r="I37" i="5"/>
  <c r="I6" i="5"/>
  <c r="I32" i="5"/>
  <c r="I28" i="5"/>
  <c r="I31" i="5"/>
  <c r="I7" i="5"/>
  <c r="I25" i="5"/>
  <c r="I27" i="5"/>
  <c r="I14" i="5"/>
  <c r="I41" i="5"/>
  <c r="I23" i="5"/>
  <c r="I30" i="5"/>
  <c r="I9" i="5"/>
  <c r="I40" i="5"/>
  <c r="I19" i="5"/>
  <c r="I11" i="5"/>
  <c r="I15" i="5"/>
  <c r="I24" i="5"/>
  <c r="I22" i="5"/>
  <c r="I17" i="5"/>
  <c r="I36" i="5"/>
  <c r="I5" i="5"/>
  <c r="I39" i="5"/>
  <c r="I18" i="5"/>
  <c r="I35" i="5"/>
  <c r="I29" i="5"/>
  <c r="I45" i="5"/>
  <c r="I16" i="5"/>
  <c r="I44" i="5"/>
  <c r="I47" i="5"/>
  <c r="I49" i="6"/>
  <c r="I8" i="6"/>
  <c r="I36" i="6"/>
  <c r="I33" i="6"/>
  <c r="I34" i="6"/>
  <c r="I17" i="6"/>
  <c r="I53" i="6"/>
  <c r="I21" i="6"/>
  <c r="I25" i="6"/>
  <c r="I55" i="6"/>
  <c r="I5" i="6"/>
  <c r="I32" i="6"/>
  <c r="I37" i="6"/>
  <c r="I16" i="6"/>
  <c r="I41" i="6"/>
  <c r="I9" i="6"/>
  <c r="I26" i="6"/>
  <c r="I22" i="6"/>
  <c r="I46" i="6"/>
  <c r="I15" i="6"/>
  <c r="I47" i="6"/>
  <c r="I10" i="6"/>
  <c r="I50" i="6"/>
  <c r="I18" i="6"/>
  <c r="I20" i="6"/>
  <c r="I51" i="6"/>
  <c r="I40" i="6"/>
  <c r="I13" i="6"/>
  <c r="I23" i="6"/>
  <c r="I45" i="6"/>
  <c r="I14" i="6"/>
  <c r="I31" i="6"/>
  <c r="I27" i="6"/>
  <c r="I19" i="6"/>
  <c r="I48" i="6"/>
  <c r="I54" i="6"/>
  <c r="I39" i="6"/>
  <c r="I6" i="6"/>
  <c r="I28" i="6"/>
  <c r="I12" i="6"/>
  <c r="I11" i="6"/>
  <c r="I29" i="6"/>
  <c r="I52" i="6"/>
  <c r="I42" i="6"/>
  <c r="I30" i="6"/>
  <c r="I35" i="6"/>
  <c r="I7" i="6"/>
  <c r="I38" i="6"/>
  <c r="I24" i="6"/>
  <c r="I43" i="6"/>
  <c r="I44" i="6"/>
  <c r="I11" i="7"/>
  <c r="I17" i="7"/>
  <c r="I24" i="7"/>
  <c r="I19" i="7"/>
  <c r="I26" i="7"/>
  <c r="I9" i="7"/>
  <c r="I29" i="7"/>
  <c r="I8" i="7"/>
  <c r="I12" i="7"/>
  <c r="I25" i="7"/>
  <c r="I18" i="7"/>
  <c r="I28" i="7"/>
  <c r="I5" i="7"/>
  <c r="I7" i="7"/>
  <c r="I14" i="7"/>
  <c r="I23" i="7"/>
  <c r="I15" i="7"/>
  <c r="I27" i="7"/>
  <c r="I10" i="7"/>
  <c r="I13" i="7"/>
  <c r="I21" i="7"/>
  <c r="I22" i="7"/>
  <c r="I20" i="7"/>
  <c r="I6" i="7"/>
  <c r="I16" i="7"/>
  <c r="I13" i="8"/>
  <c r="I14" i="8"/>
  <c r="I10" i="8"/>
  <c r="I9" i="8"/>
  <c r="I5" i="8"/>
  <c r="I16" i="8"/>
  <c r="I7" i="8"/>
  <c r="I6" i="8"/>
  <c r="I11" i="8"/>
  <c r="I8" i="8"/>
  <c r="I12" i="8"/>
  <c r="I15" i="8"/>
  <c r="I6" i="9"/>
  <c r="I10" i="9"/>
  <c r="I11" i="9"/>
  <c r="I9" i="9"/>
  <c r="I5" i="9"/>
  <c r="I7" i="9"/>
  <c r="I8" i="9"/>
  <c r="I31" i="10"/>
  <c r="I23" i="10"/>
  <c r="I13" i="10"/>
  <c r="I8" i="10"/>
  <c r="I27" i="10"/>
  <c r="I14" i="10"/>
  <c r="I9" i="10"/>
  <c r="I12" i="10"/>
  <c r="I11" i="10"/>
  <c r="I49" i="10"/>
  <c r="I33" i="10"/>
  <c r="I28" i="10"/>
  <c r="I41" i="10"/>
  <c r="I42" i="10"/>
  <c r="I19" i="10"/>
  <c r="I15" i="10"/>
  <c r="I16" i="10"/>
  <c r="I17" i="10"/>
  <c r="I24" i="10"/>
  <c r="I6" i="10"/>
  <c r="I5" i="10"/>
  <c r="I38" i="10"/>
  <c r="I30" i="10"/>
  <c r="I44" i="10"/>
  <c r="I10" i="10"/>
  <c r="I37" i="10"/>
  <c r="I39" i="10"/>
  <c r="I26" i="10"/>
  <c r="I46" i="10"/>
  <c r="I32" i="10"/>
  <c r="I22" i="10"/>
  <c r="I43" i="10"/>
  <c r="I45" i="10"/>
  <c r="I34" i="10"/>
  <c r="I35" i="10"/>
  <c r="I47" i="10"/>
  <c r="I40" i="10"/>
  <c r="I7" i="10"/>
  <c r="I29" i="10"/>
  <c r="I25" i="10"/>
  <c r="I36" i="10"/>
  <c r="I48" i="10"/>
  <c r="I18" i="10"/>
  <c r="I20" i="10"/>
  <c r="I21" i="10"/>
  <c r="I26" i="11"/>
  <c r="I20" i="11"/>
  <c r="I18" i="11"/>
  <c r="I19" i="11"/>
  <c r="I22" i="11"/>
  <c r="I21" i="11"/>
  <c r="I5" i="11"/>
  <c r="I23" i="11"/>
  <c r="I6" i="11"/>
  <c r="I8" i="11"/>
  <c r="I25" i="11"/>
  <c r="I27" i="11"/>
  <c r="I17" i="11"/>
  <c r="I13" i="11"/>
  <c r="I7" i="11"/>
  <c r="I11" i="11"/>
  <c r="I12" i="11"/>
  <c r="I14" i="11"/>
  <c r="I15" i="11"/>
  <c r="I16" i="11"/>
  <c r="I24" i="11"/>
  <c r="I9" i="11"/>
  <c r="I28" i="11"/>
  <c r="I10" i="11"/>
  <c r="I73" i="12"/>
  <c r="I57" i="12"/>
  <c r="I10" i="12"/>
  <c r="I32" i="12"/>
  <c r="I64" i="12"/>
  <c r="I60" i="12"/>
  <c r="I49" i="12"/>
  <c r="I6" i="12"/>
  <c r="I39" i="12"/>
  <c r="I22" i="12"/>
  <c r="I44" i="12"/>
  <c r="I9" i="12"/>
  <c r="I36" i="12"/>
  <c r="I43" i="12"/>
  <c r="I28" i="12"/>
  <c r="I40" i="12"/>
  <c r="I61" i="12"/>
  <c r="I62" i="12"/>
  <c r="I24" i="12"/>
  <c r="I12" i="12"/>
  <c r="I25" i="12"/>
  <c r="I58" i="12"/>
  <c r="I41" i="12"/>
  <c r="I29" i="12"/>
  <c r="I37" i="12"/>
  <c r="I71" i="12"/>
  <c r="I78" i="12"/>
  <c r="I19" i="12"/>
  <c r="I13" i="12"/>
  <c r="I21" i="12"/>
  <c r="I27" i="12"/>
  <c r="I20" i="12"/>
  <c r="I51" i="12"/>
  <c r="I77" i="12"/>
  <c r="I42" i="12"/>
  <c r="I45" i="12"/>
  <c r="I50" i="12"/>
  <c r="I26" i="12"/>
  <c r="I74" i="12"/>
  <c r="I76" i="12"/>
  <c r="I66" i="12"/>
  <c r="I17" i="12"/>
  <c r="I67" i="12"/>
  <c r="I46" i="12"/>
  <c r="I68" i="12"/>
  <c r="I38" i="12"/>
  <c r="I59" i="12"/>
  <c r="I65" i="12"/>
  <c r="I52" i="12"/>
  <c r="I72" i="12"/>
  <c r="I56" i="12"/>
  <c r="I30" i="12"/>
  <c r="I48" i="12"/>
  <c r="I7" i="12"/>
  <c r="I15" i="12"/>
  <c r="I33" i="12"/>
  <c r="I70" i="12"/>
  <c r="I35" i="12"/>
  <c r="I47" i="12"/>
  <c r="I63" i="12"/>
  <c r="I31" i="12"/>
  <c r="I5" i="12"/>
  <c r="I55" i="12"/>
  <c r="I75" i="12"/>
  <c r="I18" i="12"/>
  <c r="I8" i="12"/>
  <c r="I16" i="12"/>
  <c r="I69" i="12"/>
  <c r="I53" i="12"/>
  <c r="I23" i="12"/>
  <c r="I11" i="12"/>
  <c r="I14" i="12"/>
  <c r="I34" i="12"/>
  <c r="I79" i="12"/>
  <c r="I54" i="12"/>
  <c r="I11" i="13"/>
  <c r="I14" i="13"/>
  <c r="I5" i="13"/>
  <c r="I44" i="13"/>
  <c r="I6" i="13"/>
  <c r="I25" i="13"/>
  <c r="I30" i="13"/>
  <c r="I8" i="13"/>
  <c r="I33" i="13"/>
  <c r="I28" i="13"/>
  <c r="I40" i="13"/>
  <c r="I42" i="13"/>
  <c r="I20" i="13"/>
  <c r="I29" i="13"/>
  <c r="I32" i="13"/>
  <c r="I38" i="13"/>
  <c r="I34" i="13"/>
  <c r="I31" i="13"/>
  <c r="I16" i="13"/>
  <c r="I18" i="13"/>
  <c r="I24" i="13"/>
  <c r="I15" i="13"/>
  <c r="I23" i="13"/>
  <c r="I13" i="13"/>
  <c r="I41" i="13"/>
  <c r="I9" i="13"/>
  <c r="I12" i="13"/>
  <c r="I26" i="13"/>
  <c r="I17" i="13"/>
  <c r="I10" i="13"/>
  <c r="I37" i="13"/>
  <c r="I36" i="13"/>
  <c r="I22" i="13"/>
  <c r="I21" i="13"/>
  <c r="I27" i="13"/>
  <c r="I7" i="13"/>
  <c r="I19" i="13"/>
  <c r="I43" i="13"/>
  <c r="I39" i="13"/>
  <c r="I35" i="13"/>
  <c r="I16" i="14"/>
  <c r="I17" i="14"/>
  <c r="I13" i="14"/>
  <c r="I11" i="14"/>
  <c r="I5" i="14"/>
  <c r="I8" i="14"/>
  <c r="I9" i="14"/>
  <c r="I10" i="14"/>
  <c r="I18" i="14"/>
  <c r="I7" i="14"/>
  <c r="I15" i="14"/>
  <c r="I12" i="14"/>
  <c r="I14" i="14"/>
  <c r="I6" i="14"/>
  <c r="I21" i="15"/>
  <c r="I16" i="15"/>
  <c r="I19" i="15"/>
  <c r="I22" i="15"/>
  <c r="I14" i="15"/>
  <c r="I7" i="15"/>
  <c r="I6" i="15"/>
  <c r="I12" i="15"/>
  <c r="I15" i="15"/>
  <c r="I17" i="15"/>
  <c r="I18" i="15"/>
  <c r="I9" i="15"/>
  <c r="I5" i="15"/>
  <c r="I8" i="15"/>
  <c r="I23" i="15"/>
  <c r="I20" i="15"/>
  <c r="I11" i="15"/>
  <c r="I10" i="15"/>
  <c r="I13" i="15"/>
  <c r="I20" i="16"/>
  <c r="I27" i="16"/>
  <c r="I26" i="16"/>
  <c r="I25" i="16"/>
  <c r="I16" i="16"/>
  <c r="I12" i="16"/>
  <c r="I5" i="16"/>
  <c r="I21" i="16"/>
  <c r="I13" i="16"/>
  <c r="I9" i="16"/>
  <c r="I7" i="16"/>
  <c r="I24" i="16"/>
  <c r="I23" i="16"/>
  <c r="I10" i="16"/>
  <c r="I14" i="16"/>
  <c r="I6" i="16"/>
  <c r="I19" i="16"/>
  <c r="I28" i="16"/>
  <c r="I22" i="16"/>
  <c r="I8" i="16"/>
  <c r="I17" i="16"/>
  <c r="I18" i="16"/>
  <c r="I15" i="16"/>
  <c r="I11" i="16"/>
  <c r="I6" i="17"/>
  <c r="I7" i="17"/>
  <c r="I8" i="17"/>
  <c r="I9" i="17"/>
  <c r="I10" i="17"/>
  <c r="I11" i="17"/>
  <c r="I12" i="17"/>
  <c r="I13" i="17"/>
  <c r="I14" i="17"/>
  <c r="I15" i="17"/>
  <c r="I16" i="17"/>
  <c r="I17" i="17"/>
  <c r="I18" i="17"/>
  <c r="I19" i="17"/>
  <c r="I20" i="17"/>
  <c r="I21" i="17"/>
  <c r="I22" i="17"/>
  <c r="I23" i="17"/>
  <c r="I24" i="17"/>
  <c r="I5" i="17"/>
  <c r="I8" i="18"/>
  <c r="I9" i="18"/>
  <c r="I17" i="18"/>
  <c r="I10" i="18"/>
  <c r="I25" i="18"/>
  <c r="I18" i="18"/>
  <c r="I15" i="18"/>
  <c r="I22" i="18"/>
  <c r="I14" i="18"/>
  <c r="I7" i="18"/>
  <c r="I5" i="18"/>
  <c r="I19" i="18"/>
  <c r="I23" i="18"/>
  <c r="I11" i="18"/>
  <c r="I13" i="18"/>
  <c r="I6" i="18"/>
  <c r="I24" i="18"/>
  <c r="I20" i="18"/>
  <c r="I21" i="18"/>
  <c r="I16" i="18"/>
  <c r="I12" i="18"/>
  <c r="I15" i="19"/>
  <c r="I7" i="19"/>
  <c r="I16" i="19"/>
  <c r="I14" i="19"/>
  <c r="I18" i="19"/>
  <c r="I17" i="19"/>
  <c r="I21" i="19"/>
  <c r="I5" i="19"/>
  <c r="I19" i="19"/>
  <c r="I22" i="19"/>
  <c r="I9" i="19"/>
  <c r="I13" i="19"/>
  <c r="I8" i="19"/>
  <c r="I23" i="19"/>
  <c r="I20" i="19"/>
  <c r="I12" i="19"/>
  <c r="I11" i="19"/>
  <c r="I10" i="19"/>
  <c r="I6" i="19"/>
  <c r="I16" i="20"/>
  <c r="I13" i="20"/>
  <c r="I14" i="20"/>
  <c r="I11" i="20"/>
  <c r="I10" i="20"/>
  <c r="I12" i="20"/>
  <c r="I8" i="20"/>
  <c r="I9" i="20"/>
  <c r="I15" i="20"/>
  <c r="I6" i="20"/>
  <c r="I7" i="20"/>
  <c r="I5" i="20"/>
  <c r="I5" i="21"/>
  <c r="I16" i="21"/>
  <c r="I7" i="21"/>
  <c r="I6" i="21"/>
  <c r="I15" i="21"/>
  <c r="I11" i="21"/>
  <c r="I12" i="21"/>
  <c r="I14" i="21"/>
  <c r="I8" i="21"/>
  <c r="I13" i="21"/>
  <c r="I9" i="21"/>
  <c r="I10" i="21"/>
  <c r="I13" i="22"/>
  <c r="I9" i="22"/>
  <c r="I26" i="22"/>
  <c r="I22" i="22"/>
  <c r="I14" i="22"/>
  <c r="I24" i="22"/>
  <c r="I19" i="22"/>
  <c r="I16" i="22"/>
  <c r="I17" i="22"/>
  <c r="I8" i="22"/>
  <c r="I23" i="22"/>
  <c r="I6" i="22"/>
  <c r="I18" i="22"/>
  <c r="I5" i="22"/>
  <c r="I27" i="22"/>
  <c r="I7" i="22"/>
  <c r="I15" i="22"/>
  <c r="I10" i="22"/>
  <c r="I25" i="22"/>
  <c r="I21" i="22"/>
  <c r="I20" i="22"/>
  <c r="I11" i="22"/>
  <c r="I12" i="22"/>
  <c r="I6" i="23"/>
  <c r="I7" i="23"/>
  <c r="I5" i="23"/>
  <c r="I15" i="24"/>
  <c r="I20" i="24"/>
  <c r="I30" i="24"/>
  <c r="I24" i="24"/>
  <c r="I5" i="24"/>
  <c r="I22" i="24"/>
  <c r="I29" i="24"/>
  <c r="I14" i="24"/>
  <c r="I11" i="24"/>
  <c r="I33" i="24"/>
  <c r="I32" i="24"/>
  <c r="I9" i="24"/>
  <c r="I27" i="24"/>
  <c r="I8" i="24"/>
  <c r="I21" i="24"/>
  <c r="I13" i="24"/>
  <c r="I25" i="24"/>
  <c r="I23" i="24"/>
  <c r="I31" i="24"/>
  <c r="I28" i="24"/>
  <c r="I10" i="24"/>
  <c r="I34" i="24"/>
  <c r="I18" i="24"/>
  <c r="I19" i="24"/>
  <c r="I7" i="24"/>
  <c r="I12" i="24"/>
  <c r="I17" i="24"/>
  <c r="I6" i="24"/>
  <c r="I16" i="24"/>
  <c r="I26" i="24"/>
  <c r="I10" i="25"/>
  <c r="I6" i="25"/>
  <c r="I13" i="25"/>
  <c r="I8" i="25"/>
  <c r="I9" i="25"/>
  <c r="I11" i="25"/>
  <c r="I12" i="25"/>
  <c r="I7" i="25"/>
  <c r="I15" i="25"/>
  <c r="I5" i="25"/>
  <c r="I14" i="25"/>
  <c r="I13" i="26"/>
  <c r="I6" i="26"/>
  <c r="I16" i="26"/>
  <c r="I10" i="26"/>
  <c r="I12" i="26"/>
  <c r="I8" i="26"/>
  <c r="I9" i="26"/>
  <c r="I15" i="26"/>
  <c r="I7" i="26"/>
  <c r="I14" i="26"/>
  <c r="I11" i="26"/>
  <c r="I5" i="26"/>
  <c r="I19" i="27"/>
  <c r="I12" i="27"/>
  <c r="I8" i="27"/>
  <c r="I15" i="27"/>
  <c r="I6" i="27"/>
  <c r="I7" i="27"/>
  <c r="I9" i="27"/>
  <c r="I17" i="27"/>
  <c r="I14" i="27"/>
  <c r="I10" i="27"/>
  <c r="I5" i="27"/>
  <c r="I11" i="27"/>
  <c r="I16" i="27"/>
  <c r="I13" i="27"/>
  <c r="I18" i="27"/>
  <c r="I39" i="28"/>
  <c r="I43" i="28"/>
  <c r="I29" i="28"/>
  <c r="I49" i="28"/>
  <c r="I22" i="28"/>
  <c r="I46" i="28"/>
  <c r="I34" i="28"/>
  <c r="I15" i="28"/>
  <c r="I14" i="28"/>
  <c r="I38" i="28"/>
  <c r="I31" i="28"/>
  <c r="I33" i="28"/>
  <c r="I13" i="28"/>
  <c r="I41" i="28"/>
  <c r="I12" i="28"/>
  <c r="I11" i="28"/>
  <c r="I10" i="28"/>
  <c r="I48" i="28"/>
  <c r="I9" i="28"/>
  <c r="I36" i="28"/>
  <c r="I35" i="28"/>
  <c r="I32" i="28"/>
  <c r="I18" i="28"/>
  <c r="I5" i="28"/>
  <c r="I23" i="28"/>
  <c r="I44" i="28"/>
  <c r="I7" i="28"/>
  <c r="I37" i="28"/>
  <c r="I26" i="28"/>
  <c r="I21" i="28"/>
  <c r="I27" i="28"/>
  <c r="I25" i="28"/>
  <c r="I6" i="28"/>
  <c r="I45" i="28"/>
  <c r="I42" i="28"/>
  <c r="I24" i="28"/>
  <c r="I19" i="28"/>
  <c r="I30" i="28"/>
  <c r="I17" i="28"/>
  <c r="I28" i="28"/>
  <c r="I47" i="28"/>
  <c r="I20" i="28"/>
  <c r="I8" i="28"/>
  <c r="I16" i="28"/>
  <c r="I40" i="28"/>
  <c r="I8" i="29"/>
  <c r="I10" i="29"/>
  <c r="I11" i="29"/>
  <c r="I7" i="29"/>
  <c r="I6" i="29"/>
  <c r="I5" i="29"/>
  <c r="I9" i="29"/>
  <c r="I9" i="30"/>
  <c r="I20" i="30"/>
  <c r="I17" i="30"/>
  <c r="I10" i="30"/>
  <c r="I12" i="30"/>
  <c r="I11" i="30"/>
  <c r="I7" i="30"/>
  <c r="I5" i="30"/>
  <c r="I6" i="30"/>
  <c r="I13" i="30"/>
  <c r="I16" i="30"/>
  <c r="I8" i="30"/>
  <c r="I15" i="30"/>
  <c r="I18" i="30"/>
  <c r="I19" i="30"/>
  <c r="I14" i="30"/>
  <c r="I5" i="31"/>
  <c r="I9" i="31"/>
  <c r="I7" i="31"/>
  <c r="I6" i="31"/>
  <c r="I13" i="31"/>
  <c r="I12" i="31"/>
  <c r="I10" i="31"/>
  <c r="I11" i="31"/>
  <c r="I8" i="31"/>
  <c r="I36" i="32"/>
  <c r="I35" i="32"/>
  <c r="I34" i="32"/>
  <c r="I17" i="32"/>
  <c r="I11" i="32"/>
  <c r="I28" i="32"/>
  <c r="I16" i="32"/>
  <c r="I31" i="32"/>
  <c r="I32" i="32"/>
  <c r="I12" i="32"/>
  <c r="I5" i="32"/>
  <c r="I29" i="32"/>
  <c r="I15" i="32"/>
  <c r="I14" i="32"/>
  <c r="I19" i="32"/>
  <c r="I7" i="32"/>
  <c r="I6" i="32"/>
  <c r="I30" i="32"/>
  <c r="I21" i="32"/>
  <c r="I26" i="32"/>
  <c r="I9" i="32"/>
  <c r="I8" i="32"/>
  <c r="I18" i="32"/>
  <c r="I24" i="32"/>
  <c r="I13" i="32"/>
  <c r="I22" i="32"/>
  <c r="I20" i="32"/>
  <c r="I10" i="32"/>
  <c r="I33" i="32"/>
  <c r="I23" i="32"/>
  <c r="I27" i="32"/>
  <c r="I25" i="32"/>
  <c r="I6" i="33"/>
  <c r="I7" i="33"/>
  <c r="I8" i="33"/>
  <c r="I9" i="33"/>
  <c r="I10" i="33"/>
  <c r="I11" i="33"/>
  <c r="I12" i="33"/>
  <c r="I13" i="33"/>
  <c r="I14" i="33"/>
  <c r="I15" i="33"/>
  <c r="I16" i="33"/>
  <c r="I5" i="33"/>
  <c r="I7" i="34"/>
  <c r="I9" i="34"/>
  <c r="I10" i="34"/>
  <c r="I8" i="34"/>
  <c r="I5" i="34"/>
  <c r="I11" i="34"/>
  <c r="I6" i="34"/>
  <c r="I12" i="34"/>
  <c r="I19" i="35"/>
  <c r="I27" i="35"/>
  <c r="I23" i="35"/>
  <c r="I14" i="35"/>
  <c r="I7" i="35"/>
  <c r="I21" i="35"/>
  <c r="I9" i="35"/>
  <c r="I18" i="35"/>
  <c r="I5" i="35"/>
  <c r="I29" i="35"/>
  <c r="I26" i="35"/>
  <c r="I15" i="35"/>
  <c r="I16" i="35"/>
  <c r="I13" i="35"/>
  <c r="I25" i="35"/>
  <c r="I6" i="35"/>
  <c r="I17" i="35"/>
  <c r="I24" i="35"/>
  <c r="I28" i="35"/>
  <c r="I22" i="35"/>
  <c r="I11" i="35"/>
  <c r="I8" i="35"/>
  <c r="I20" i="35"/>
  <c r="I12" i="35"/>
  <c r="I10" i="35"/>
  <c r="I19" i="36"/>
  <c r="I8" i="36"/>
  <c r="I7" i="36"/>
  <c r="I28" i="36"/>
  <c r="I9" i="36"/>
  <c r="I23" i="36"/>
  <c r="I24" i="36"/>
  <c r="I25" i="36"/>
  <c r="I26" i="36"/>
  <c r="I15" i="36"/>
  <c r="I11" i="36"/>
  <c r="I10" i="36"/>
  <c r="I14" i="36"/>
  <c r="I13" i="36"/>
  <c r="I22" i="36"/>
  <c r="I5" i="36"/>
  <c r="I6" i="36"/>
  <c r="I18" i="36"/>
  <c r="I27" i="36"/>
  <c r="I29" i="36"/>
  <c r="I16" i="36"/>
  <c r="I17" i="36"/>
  <c r="I20" i="36"/>
  <c r="I12" i="36"/>
  <c r="I21" i="36"/>
  <c r="I16" i="37"/>
  <c r="I7" i="37"/>
  <c r="I14" i="37"/>
  <c r="I12" i="37"/>
  <c r="I9" i="37"/>
  <c r="I8" i="37"/>
  <c r="I19" i="37"/>
  <c r="I17" i="37"/>
  <c r="I6" i="37"/>
  <c r="I15" i="37"/>
  <c r="I10" i="37"/>
  <c r="I5" i="37"/>
  <c r="I13" i="37"/>
  <c r="I18" i="37"/>
  <c r="I20" i="37"/>
  <c r="I11" i="37"/>
  <c r="I6" i="38"/>
  <c r="I7" i="38"/>
  <c r="I8" i="38"/>
  <c r="I9" i="38"/>
  <c r="I10" i="38"/>
  <c r="I11" i="38"/>
  <c r="I12" i="38"/>
  <c r="I13" i="38"/>
  <c r="I14" i="38"/>
  <c r="I15" i="38"/>
  <c r="I16" i="38"/>
  <c r="I17" i="38"/>
  <c r="I18" i="38"/>
  <c r="I19" i="38"/>
  <c r="I20" i="38"/>
  <c r="I5" i="38"/>
  <c r="I6" i="39"/>
  <c r="I7" i="39"/>
  <c r="I8" i="39"/>
  <c r="I9" i="39"/>
  <c r="I10" i="39"/>
  <c r="I11" i="39"/>
  <c r="I12" i="39"/>
  <c r="I13" i="39"/>
  <c r="I14" i="39"/>
  <c r="I15" i="39"/>
  <c r="I16" i="39"/>
  <c r="I17" i="39"/>
  <c r="I18" i="39"/>
  <c r="I19" i="39"/>
  <c r="I20" i="39"/>
  <c r="I5" i="39"/>
  <c r="I6" i="40"/>
  <c r="I7" i="40"/>
  <c r="I8" i="40"/>
  <c r="I9" i="40"/>
  <c r="I10" i="40"/>
  <c r="I11" i="40"/>
  <c r="I12" i="40"/>
  <c r="I13" i="40"/>
  <c r="I14" i="40"/>
  <c r="I15" i="40"/>
  <c r="I16" i="40"/>
  <c r="I5" i="40"/>
  <c r="I6" i="41"/>
  <c r="I7" i="41"/>
  <c r="I8" i="41"/>
  <c r="I9" i="41"/>
  <c r="I10" i="41"/>
  <c r="I11" i="41"/>
  <c r="I12" i="41"/>
  <c r="I13" i="41"/>
  <c r="I14" i="41"/>
  <c r="I15" i="41"/>
  <c r="I16" i="41"/>
  <c r="I17" i="41"/>
  <c r="I18" i="41"/>
  <c r="I19" i="41"/>
  <c r="I20" i="41"/>
  <c r="I5" i="41"/>
  <c r="I6" i="42"/>
  <c r="I7" i="42"/>
  <c r="I8" i="42"/>
  <c r="I9" i="42"/>
  <c r="I10" i="42"/>
  <c r="I11" i="42"/>
  <c r="I12" i="42"/>
  <c r="I13" i="42"/>
  <c r="I14" i="42"/>
  <c r="I15" i="42"/>
  <c r="I16" i="42"/>
  <c r="I5" i="42"/>
  <c r="I12" i="43"/>
  <c r="I25" i="43"/>
  <c r="I7" i="43"/>
  <c r="I15" i="43"/>
  <c r="I20" i="43"/>
  <c r="I21" i="43"/>
  <c r="I18" i="43"/>
  <c r="I16" i="43"/>
  <c r="I17" i="43"/>
  <c r="I9" i="43"/>
  <c r="I11" i="43"/>
  <c r="I14" i="43"/>
  <c r="I13" i="43"/>
  <c r="I22" i="43"/>
  <c r="I23" i="43"/>
  <c r="I10" i="43"/>
  <c r="I24" i="43"/>
  <c r="I6" i="43"/>
  <c r="I8" i="43"/>
  <c r="I5" i="43"/>
  <c r="I19" i="43"/>
  <c r="I6" i="44"/>
  <c r="I7" i="44"/>
  <c r="I8" i="44"/>
  <c r="I9" i="44"/>
  <c r="I10" i="44"/>
  <c r="I11" i="44"/>
  <c r="I5" i="44"/>
  <c r="I11" i="45"/>
  <c r="I7" i="45"/>
  <c r="I9" i="45"/>
  <c r="I5" i="45"/>
  <c r="I10" i="45"/>
  <c r="I12" i="45"/>
  <c r="I8" i="45"/>
  <c r="I6" i="45"/>
  <c r="I16" i="46"/>
  <c r="I6" i="46"/>
  <c r="I7" i="46"/>
  <c r="I15" i="46"/>
  <c r="I17" i="46"/>
  <c r="I13" i="46"/>
  <c r="I12" i="46"/>
  <c r="I11" i="46"/>
  <c r="I14" i="46"/>
  <c r="I5" i="46"/>
  <c r="I9" i="46"/>
  <c r="I8" i="46"/>
  <c r="I10" i="46"/>
  <c r="I30" i="47"/>
  <c r="I23" i="47"/>
  <c r="I29" i="47"/>
  <c r="I13" i="47"/>
  <c r="I12" i="47"/>
  <c r="I22" i="47"/>
  <c r="I27" i="47"/>
  <c r="I20" i="47"/>
  <c r="I28" i="47"/>
  <c r="I10" i="47"/>
  <c r="I31" i="47"/>
  <c r="I24" i="47"/>
  <c r="I32" i="47"/>
  <c r="I25" i="47"/>
  <c r="I8" i="47"/>
  <c r="I5" i="47"/>
  <c r="I7" i="47"/>
  <c r="I16" i="47"/>
  <c r="I17" i="47"/>
  <c r="I21" i="47"/>
  <c r="I9" i="47"/>
  <c r="I19" i="47"/>
  <c r="I34" i="47"/>
  <c r="I38" i="47"/>
  <c r="I14" i="47"/>
  <c r="I37" i="47"/>
  <c r="I15" i="47"/>
  <c r="I6" i="47"/>
  <c r="I33" i="47"/>
  <c r="I26" i="47"/>
  <c r="I35" i="47"/>
  <c r="I36" i="47"/>
  <c r="I11" i="47"/>
  <c r="I18" i="47"/>
  <c r="I24" i="48"/>
  <c r="H10" i="2"/>
  <c r="H6" i="2"/>
  <c r="H38" i="2"/>
  <c r="H7" i="2"/>
  <c r="H21" i="2"/>
  <c r="H42" i="2"/>
  <c r="H37" i="2"/>
  <c r="H19" i="2"/>
  <c r="H18" i="2"/>
  <c r="H11" i="2"/>
  <c r="H28" i="2"/>
  <c r="H9" i="2"/>
  <c r="H35" i="2"/>
  <c r="H22" i="2"/>
  <c r="H23" i="2"/>
  <c r="H43" i="2"/>
  <c r="H33" i="2"/>
  <c r="H39" i="2"/>
  <c r="H14" i="2"/>
  <c r="H12" i="2"/>
  <c r="H20" i="2"/>
  <c r="H24" i="2"/>
  <c r="H30" i="2"/>
  <c r="H15" i="2"/>
  <c r="H29" i="2"/>
  <c r="H25" i="2"/>
  <c r="H31" i="2"/>
  <c r="H26" i="2"/>
  <c r="H40" i="2"/>
  <c r="H41" i="2"/>
  <c r="H8" i="2"/>
  <c r="H34" i="2"/>
  <c r="H32" i="2"/>
  <c r="H5" i="2"/>
  <c r="H44" i="2"/>
  <c r="H17" i="2"/>
  <c r="H16" i="2"/>
  <c r="H13" i="2"/>
  <c r="H36" i="2"/>
  <c r="H27" i="2"/>
  <c r="H9" i="3"/>
  <c r="H13" i="3"/>
  <c r="H10" i="3"/>
  <c r="H15" i="3"/>
  <c r="H14" i="3"/>
  <c r="H5" i="3"/>
  <c r="H11" i="3"/>
  <c r="H17" i="3"/>
  <c r="H12" i="3"/>
  <c r="H7" i="3"/>
  <c r="H8" i="3"/>
  <c r="H6" i="3"/>
  <c r="H16" i="3"/>
  <c r="H5" i="4"/>
  <c r="H6" i="4"/>
  <c r="H8" i="5"/>
  <c r="H21" i="5"/>
  <c r="H38" i="5"/>
  <c r="H46" i="5"/>
  <c r="H33" i="5"/>
  <c r="H42" i="5"/>
  <c r="H20" i="5"/>
  <c r="H10" i="5"/>
  <c r="H34" i="5"/>
  <c r="H13" i="5"/>
  <c r="H26" i="5"/>
  <c r="H12" i="5"/>
  <c r="H43" i="5"/>
  <c r="H37" i="5"/>
  <c r="H6" i="5"/>
  <c r="H32" i="5"/>
  <c r="H28" i="5"/>
  <c r="H31" i="5"/>
  <c r="H7" i="5"/>
  <c r="H25" i="5"/>
  <c r="H27" i="5"/>
  <c r="H14" i="5"/>
  <c r="H41" i="5"/>
  <c r="H23" i="5"/>
  <c r="H30" i="5"/>
  <c r="H9" i="5"/>
  <c r="H40" i="5"/>
  <c r="H19" i="5"/>
  <c r="H11" i="5"/>
  <c r="H15" i="5"/>
  <c r="H24" i="5"/>
  <c r="H22" i="5"/>
  <c r="H17" i="5"/>
  <c r="H36" i="5"/>
  <c r="H5" i="5"/>
  <c r="H39" i="5"/>
  <c r="H18" i="5"/>
  <c r="H35" i="5"/>
  <c r="H29" i="5"/>
  <c r="H45" i="5"/>
  <c r="H16" i="5"/>
  <c r="H44" i="5"/>
  <c r="H47" i="5"/>
  <c r="H49" i="6"/>
  <c r="H8" i="6"/>
  <c r="H36" i="6"/>
  <c r="H33" i="6"/>
  <c r="H34" i="6"/>
  <c r="H17" i="6"/>
  <c r="H53" i="6"/>
  <c r="H21" i="6"/>
  <c r="H25" i="6"/>
  <c r="H55" i="6"/>
  <c r="H5" i="6"/>
  <c r="H32" i="6"/>
  <c r="H37" i="6"/>
  <c r="H16" i="6"/>
  <c r="H41" i="6"/>
  <c r="H9" i="6"/>
  <c r="H26" i="6"/>
  <c r="H22" i="6"/>
  <c r="H46" i="6"/>
  <c r="H15" i="6"/>
  <c r="H47" i="6"/>
  <c r="H10" i="6"/>
  <c r="H50" i="6"/>
  <c r="H18" i="6"/>
  <c r="H20" i="6"/>
  <c r="H51" i="6"/>
  <c r="H40" i="6"/>
  <c r="H13" i="6"/>
  <c r="H23" i="6"/>
  <c r="H45" i="6"/>
  <c r="H14" i="6"/>
  <c r="H31" i="6"/>
  <c r="H27" i="6"/>
  <c r="H19" i="6"/>
  <c r="H48" i="6"/>
  <c r="H54" i="6"/>
  <c r="H39" i="6"/>
  <c r="H6" i="6"/>
  <c r="H28" i="6"/>
  <c r="H12" i="6"/>
  <c r="H11" i="6"/>
  <c r="H29" i="6"/>
  <c r="H52" i="6"/>
  <c r="H42" i="6"/>
  <c r="H30" i="6"/>
  <c r="H35" i="6"/>
  <c r="H7" i="6"/>
  <c r="H38" i="6"/>
  <c r="H24" i="6"/>
  <c r="H43" i="6"/>
  <c r="H44" i="6"/>
  <c r="H11" i="7"/>
  <c r="H17" i="7"/>
  <c r="H24" i="7"/>
  <c r="H19" i="7"/>
  <c r="H26" i="7"/>
  <c r="H9" i="7"/>
  <c r="H29" i="7"/>
  <c r="H8" i="7"/>
  <c r="H12" i="7"/>
  <c r="H25" i="7"/>
  <c r="H18" i="7"/>
  <c r="H28" i="7"/>
  <c r="H5" i="7"/>
  <c r="H7" i="7"/>
  <c r="H14" i="7"/>
  <c r="H23" i="7"/>
  <c r="H15" i="7"/>
  <c r="H27" i="7"/>
  <c r="H10" i="7"/>
  <c r="H13" i="7"/>
  <c r="H21" i="7"/>
  <c r="H22" i="7"/>
  <c r="H20" i="7"/>
  <c r="H6" i="7"/>
  <c r="H16" i="7"/>
  <c r="H13" i="8"/>
  <c r="H14" i="8"/>
  <c r="H10" i="8"/>
  <c r="H9" i="8"/>
  <c r="H5" i="8"/>
  <c r="H16" i="8"/>
  <c r="H7" i="8"/>
  <c r="H6" i="8"/>
  <c r="H11" i="8"/>
  <c r="H8" i="8"/>
  <c r="H12" i="8"/>
  <c r="H15" i="8"/>
  <c r="H6" i="9"/>
  <c r="H10" i="9"/>
  <c r="H11" i="9"/>
  <c r="H9" i="9"/>
  <c r="H5" i="9"/>
  <c r="H7" i="9"/>
  <c r="H8" i="9"/>
  <c r="H31" i="10"/>
  <c r="H23" i="10"/>
  <c r="H13" i="10"/>
  <c r="H8" i="10"/>
  <c r="H27" i="10"/>
  <c r="H14" i="10"/>
  <c r="H9" i="10"/>
  <c r="H12" i="10"/>
  <c r="H11" i="10"/>
  <c r="H49" i="10"/>
  <c r="H33" i="10"/>
  <c r="H28" i="10"/>
  <c r="H41" i="10"/>
  <c r="H42" i="10"/>
  <c r="H19" i="10"/>
  <c r="H15" i="10"/>
  <c r="H16" i="10"/>
  <c r="H17" i="10"/>
  <c r="H24" i="10"/>
  <c r="H6" i="10"/>
  <c r="H5" i="10"/>
  <c r="H38" i="10"/>
  <c r="H30" i="10"/>
  <c r="H44" i="10"/>
  <c r="H10" i="10"/>
  <c r="H37" i="10"/>
  <c r="H39" i="10"/>
  <c r="H26" i="10"/>
  <c r="H46" i="10"/>
  <c r="H32" i="10"/>
  <c r="H22" i="10"/>
  <c r="H43" i="10"/>
  <c r="H45" i="10"/>
  <c r="H34" i="10"/>
  <c r="H35" i="10"/>
  <c r="H47" i="10"/>
  <c r="H40" i="10"/>
  <c r="H7" i="10"/>
  <c r="H29" i="10"/>
  <c r="H25" i="10"/>
  <c r="H36" i="10"/>
  <c r="H48" i="10"/>
  <c r="H18" i="10"/>
  <c r="H20" i="10"/>
  <c r="H21" i="10"/>
  <c r="H26" i="11"/>
  <c r="H20" i="11"/>
  <c r="H18" i="11"/>
  <c r="H19" i="11"/>
  <c r="H22" i="11"/>
  <c r="H21" i="11"/>
  <c r="H5" i="11"/>
  <c r="H23" i="11"/>
  <c r="H6" i="11"/>
  <c r="H8" i="11"/>
  <c r="H25" i="11"/>
  <c r="H27" i="11"/>
  <c r="H17" i="11"/>
  <c r="H13" i="11"/>
  <c r="H7" i="11"/>
  <c r="H11" i="11"/>
  <c r="H12" i="11"/>
  <c r="H14" i="11"/>
  <c r="H15" i="11"/>
  <c r="H16" i="11"/>
  <c r="H24" i="11"/>
  <c r="H9" i="11"/>
  <c r="H28" i="11"/>
  <c r="H10" i="11"/>
  <c r="H73" i="12"/>
  <c r="H57" i="12"/>
  <c r="H10" i="12"/>
  <c r="H32" i="12"/>
  <c r="H64" i="12"/>
  <c r="H60" i="12"/>
  <c r="H49" i="12"/>
  <c r="H6" i="12"/>
  <c r="H39" i="12"/>
  <c r="H22" i="12"/>
  <c r="H44" i="12"/>
  <c r="H9" i="12"/>
  <c r="H36" i="12"/>
  <c r="H43" i="12"/>
  <c r="H28" i="12"/>
  <c r="H40" i="12"/>
  <c r="H61" i="12"/>
  <c r="H62" i="12"/>
  <c r="H24" i="12"/>
  <c r="H12" i="12"/>
  <c r="H25" i="12"/>
  <c r="H58" i="12"/>
  <c r="H41" i="12"/>
  <c r="H29" i="12"/>
  <c r="H37" i="12"/>
  <c r="H71" i="12"/>
  <c r="H78" i="12"/>
  <c r="H19" i="12"/>
  <c r="H13" i="12"/>
  <c r="H21" i="12"/>
  <c r="H27" i="12"/>
  <c r="H20" i="12"/>
  <c r="H51" i="12"/>
  <c r="H77" i="12"/>
  <c r="H42" i="12"/>
  <c r="H45" i="12"/>
  <c r="H50" i="12"/>
  <c r="H26" i="12"/>
  <c r="H74" i="12"/>
  <c r="H76" i="12"/>
  <c r="H66" i="12"/>
  <c r="H17" i="12"/>
  <c r="H67" i="12"/>
  <c r="H46" i="12"/>
  <c r="H68" i="12"/>
  <c r="H38" i="12"/>
  <c r="H59" i="12"/>
  <c r="H65" i="12"/>
  <c r="H52" i="12"/>
  <c r="H72" i="12"/>
  <c r="H56" i="12"/>
  <c r="H30" i="12"/>
  <c r="H48" i="12"/>
  <c r="H7" i="12"/>
  <c r="H15" i="12"/>
  <c r="H33" i="12"/>
  <c r="H70" i="12"/>
  <c r="H35" i="12"/>
  <c r="H47" i="12"/>
  <c r="H63" i="12"/>
  <c r="H31" i="12"/>
  <c r="H5" i="12"/>
  <c r="H55" i="12"/>
  <c r="H75" i="12"/>
  <c r="H18" i="12"/>
  <c r="H8" i="12"/>
  <c r="H16" i="12"/>
  <c r="H69" i="12"/>
  <c r="H53" i="12"/>
  <c r="H23" i="12"/>
  <c r="H11" i="12"/>
  <c r="H14" i="12"/>
  <c r="H34" i="12"/>
  <c r="H79" i="12"/>
  <c r="H54" i="12"/>
  <c r="H11" i="13"/>
  <c r="H14" i="13"/>
  <c r="H5" i="13"/>
  <c r="H44" i="13"/>
  <c r="H6" i="13"/>
  <c r="H25" i="13"/>
  <c r="H30" i="13"/>
  <c r="H8" i="13"/>
  <c r="H33" i="13"/>
  <c r="H28" i="13"/>
  <c r="H40" i="13"/>
  <c r="H42" i="13"/>
  <c r="H20" i="13"/>
  <c r="H29" i="13"/>
  <c r="H32" i="13"/>
  <c r="H38" i="13"/>
  <c r="H34" i="13"/>
  <c r="H31" i="13"/>
  <c r="H16" i="13"/>
  <c r="H18" i="13"/>
  <c r="H24" i="13"/>
  <c r="H15" i="13"/>
  <c r="H23" i="13"/>
  <c r="H13" i="13"/>
  <c r="H41" i="13"/>
  <c r="H9" i="13"/>
  <c r="H12" i="13"/>
  <c r="H26" i="13"/>
  <c r="H17" i="13"/>
  <c r="H10" i="13"/>
  <c r="H37" i="13"/>
  <c r="H36" i="13"/>
  <c r="H22" i="13"/>
  <c r="H21" i="13"/>
  <c r="H27" i="13"/>
  <c r="H7" i="13"/>
  <c r="H19" i="13"/>
  <c r="H43" i="13"/>
  <c r="H39" i="13"/>
  <c r="H35" i="13"/>
  <c r="H16" i="14"/>
  <c r="H17" i="14"/>
  <c r="H13" i="14"/>
  <c r="H11" i="14"/>
  <c r="H5" i="14"/>
  <c r="H8" i="14"/>
  <c r="H9" i="14"/>
  <c r="H10" i="14"/>
  <c r="H18" i="14"/>
  <c r="H7" i="14"/>
  <c r="H15" i="14"/>
  <c r="H12" i="14"/>
  <c r="H14" i="14"/>
  <c r="H6" i="14"/>
  <c r="H21" i="15"/>
  <c r="H16" i="15"/>
  <c r="H19" i="15"/>
  <c r="H22" i="15"/>
  <c r="H14" i="15"/>
  <c r="H7" i="15"/>
  <c r="H6" i="15"/>
  <c r="H12" i="15"/>
  <c r="H15" i="15"/>
  <c r="H17" i="15"/>
  <c r="H18" i="15"/>
  <c r="H9" i="15"/>
  <c r="H5" i="15"/>
  <c r="H8" i="15"/>
  <c r="H23" i="15"/>
  <c r="H20" i="15"/>
  <c r="H11" i="15"/>
  <c r="H10" i="15"/>
  <c r="H13" i="15"/>
  <c r="H20" i="16"/>
  <c r="H27" i="16"/>
  <c r="H26" i="16"/>
  <c r="H25" i="16"/>
  <c r="H16" i="16"/>
  <c r="H12" i="16"/>
  <c r="H5" i="16"/>
  <c r="H21" i="16"/>
  <c r="H13" i="16"/>
  <c r="H9" i="16"/>
  <c r="H7" i="16"/>
  <c r="H24" i="16"/>
  <c r="H23" i="16"/>
  <c r="H10" i="16"/>
  <c r="H14" i="16"/>
  <c r="H6" i="16"/>
  <c r="H19" i="16"/>
  <c r="H28" i="16"/>
  <c r="H22" i="16"/>
  <c r="H8" i="16"/>
  <c r="H17" i="16"/>
  <c r="H18" i="16"/>
  <c r="H15" i="16"/>
  <c r="H11" i="16"/>
  <c r="H6" i="17"/>
  <c r="H7" i="17"/>
  <c r="H8" i="17"/>
  <c r="H9" i="17"/>
  <c r="H10" i="17"/>
  <c r="H11" i="17"/>
  <c r="H12" i="17"/>
  <c r="H13" i="17"/>
  <c r="H14" i="17"/>
  <c r="H15" i="17"/>
  <c r="H16" i="17"/>
  <c r="H17" i="17"/>
  <c r="H18" i="17"/>
  <c r="H19" i="17"/>
  <c r="H20" i="17"/>
  <c r="H21" i="17"/>
  <c r="H22" i="17"/>
  <c r="H23" i="17"/>
  <c r="H24" i="17"/>
  <c r="H5" i="17"/>
  <c r="H8" i="18"/>
  <c r="H9" i="18"/>
  <c r="H17" i="18"/>
  <c r="H10" i="18"/>
  <c r="H25" i="18"/>
  <c r="H18" i="18"/>
  <c r="H15" i="18"/>
  <c r="H22" i="18"/>
  <c r="H14" i="18"/>
  <c r="H7" i="18"/>
  <c r="H5" i="18"/>
  <c r="H19" i="18"/>
  <c r="H23" i="18"/>
  <c r="H11" i="18"/>
  <c r="H13" i="18"/>
  <c r="H6" i="18"/>
  <c r="H24" i="18"/>
  <c r="H20" i="18"/>
  <c r="H21" i="18"/>
  <c r="H16" i="18"/>
  <c r="H12" i="18"/>
  <c r="H15" i="19"/>
  <c r="H7" i="19"/>
  <c r="H16" i="19"/>
  <c r="H14" i="19"/>
  <c r="H18" i="19"/>
  <c r="H17" i="19"/>
  <c r="H21" i="19"/>
  <c r="H5" i="19"/>
  <c r="H19" i="19"/>
  <c r="H22" i="19"/>
  <c r="H9" i="19"/>
  <c r="H13" i="19"/>
  <c r="H8" i="19"/>
  <c r="H23" i="19"/>
  <c r="H20" i="19"/>
  <c r="H12" i="19"/>
  <c r="H11" i="19"/>
  <c r="H10" i="19"/>
  <c r="H6" i="19"/>
  <c r="H16" i="20"/>
  <c r="H13" i="20"/>
  <c r="H14" i="20"/>
  <c r="H11" i="20"/>
  <c r="H10" i="20"/>
  <c r="H12" i="20"/>
  <c r="H8" i="20"/>
  <c r="H9" i="20"/>
  <c r="H15" i="20"/>
  <c r="H6" i="20"/>
  <c r="H7" i="20"/>
  <c r="H5" i="20"/>
  <c r="H5" i="21"/>
  <c r="H16" i="21"/>
  <c r="H7" i="21"/>
  <c r="H6" i="21"/>
  <c r="H15" i="21"/>
  <c r="H11" i="21"/>
  <c r="H12" i="21"/>
  <c r="H14" i="21"/>
  <c r="H8" i="21"/>
  <c r="H13" i="21"/>
  <c r="H9" i="21"/>
  <c r="H10" i="21"/>
  <c r="H13" i="22"/>
  <c r="H9" i="22"/>
  <c r="H26" i="22"/>
  <c r="H22" i="22"/>
  <c r="H14" i="22"/>
  <c r="H24" i="22"/>
  <c r="H19" i="22"/>
  <c r="H16" i="22"/>
  <c r="H17" i="22"/>
  <c r="H8" i="22"/>
  <c r="H23" i="22"/>
  <c r="H6" i="22"/>
  <c r="H18" i="22"/>
  <c r="H5" i="22"/>
  <c r="H27" i="22"/>
  <c r="H7" i="22"/>
  <c r="H15" i="22"/>
  <c r="H10" i="22"/>
  <c r="H25" i="22"/>
  <c r="H21" i="22"/>
  <c r="H20" i="22"/>
  <c r="H11" i="22"/>
  <c r="H12" i="22"/>
  <c r="H6" i="23"/>
  <c r="H7" i="23"/>
  <c r="H5" i="23"/>
  <c r="H15" i="24"/>
  <c r="H20" i="24"/>
  <c r="H30" i="24"/>
  <c r="H24" i="24"/>
  <c r="H5" i="24"/>
  <c r="H22" i="24"/>
  <c r="H29" i="24"/>
  <c r="H14" i="24"/>
  <c r="H11" i="24"/>
  <c r="H33" i="24"/>
  <c r="H32" i="24"/>
  <c r="H9" i="24"/>
  <c r="H27" i="24"/>
  <c r="H8" i="24"/>
  <c r="H21" i="24"/>
  <c r="H13" i="24"/>
  <c r="H25" i="24"/>
  <c r="H23" i="24"/>
  <c r="H31" i="24"/>
  <c r="H28" i="24"/>
  <c r="H10" i="24"/>
  <c r="H34" i="24"/>
  <c r="H18" i="24"/>
  <c r="H19" i="24"/>
  <c r="H7" i="24"/>
  <c r="H12" i="24"/>
  <c r="H17" i="24"/>
  <c r="H6" i="24"/>
  <c r="H16" i="24"/>
  <c r="H26" i="24"/>
  <c r="H10" i="25"/>
  <c r="H6" i="25"/>
  <c r="H13" i="25"/>
  <c r="H8" i="25"/>
  <c r="H9" i="25"/>
  <c r="H11" i="25"/>
  <c r="H12" i="25"/>
  <c r="H7" i="25"/>
  <c r="H15" i="25"/>
  <c r="H5" i="25"/>
  <c r="H14" i="25"/>
  <c r="H13" i="26"/>
  <c r="H6" i="26"/>
  <c r="H16" i="26"/>
  <c r="H10" i="26"/>
  <c r="H12" i="26"/>
  <c r="H8" i="26"/>
  <c r="H9" i="26"/>
  <c r="H15" i="26"/>
  <c r="H7" i="26"/>
  <c r="H14" i="26"/>
  <c r="H11" i="26"/>
  <c r="H5" i="26"/>
  <c r="H19" i="27"/>
  <c r="H12" i="27"/>
  <c r="H8" i="27"/>
  <c r="H15" i="27"/>
  <c r="H6" i="27"/>
  <c r="H7" i="27"/>
  <c r="H9" i="27"/>
  <c r="H17" i="27"/>
  <c r="H14" i="27"/>
  <c r="H10" i="27"/>
  <c r="H5" i="27"/>
  <c r="H11" i="27"/>
  <c r="H16" i="27"/>
  <c r="H13" i="27"/>
  <c r="H18" i="27"/>
  <c r="H39" i="28"/>
  <c r="H43" i="28"/>
  <c r="H29" i="28"/>
  <c r="H49" i="28"/>
  <c r="H22" i="28"/>
  <c r="H46" i="28"/>
  <c r="H34" i="28"/>
  <c r="H15" i="28"/>
  <c r="H14" i="28"/>
  <c r="H38" i="28"/>
  <c r="H31" i="28"/>
  <c r="H33" i="28"/>
  <c r="H13" i="28"/>
  <c r="H41" i="28"/>
  <c r="H12" i="28"/>
  <c r="H11" i="28"/>
  <c r="H10" i="28"/>
  <c r="H48" i="28"/>
  <c r="H9" i="28"/>
  <c r="H36" i="28"/>
  <c r="H35" i="28"/>
  <c r="H32" i="28"/>
  <c r="H18" i="28"/>
  <c r="H5" i="28"/>
  <c r="H23" i="28"/>
  <c r="H44" i="28"/>
  <c r="H7" i="28"/>
  <c r="H37" i="28"/>
  <c r="H26" i="28"/>
  <c r="H21" i="28"/>
  <c r="H27" i="28"/>
  <c r="H25" i="28"/>
  <c r="H6" i="28"/>
  <c r="H45" i="28"/>
  <c r="H42" i="28"/>
  <c r="H24" i="28"/>
  <c r="H19" i="28"/>
  <c r="H30" i="28"/>
  <c r="H17" i="28"/>
  <c r="H28" i="28"/>
  <c r="H47" i="28"/>
  <c r="H20" i="28"/>
  <c r="H8" i="28"/>
  <c r="H16" i="28"/>
  <c r="H40" i="28"/>
  <c r="H8" i="29"/>
  <c r="H10" i="29"/>
  <c r="H11" i="29"/>
  <c r="H7" i="29"/>
  <c r="H6" i="29"/>
  <c r="H5" i="29"/>
  <c r="H9" i="29"/>
  <c r="H9" i="30"/>
  <c r="H20" i="30"/>
  <c r="H17" i="30"/>
  <c r="H10" i="30"/>
  <c r="H12" i="30"/>
  <c r="H11" i="30"/>
  <c r="H7" i="30"/>
  <c r="H5" i="30"/>
  <c r="H6" i="30"/>
  <c r="H13" i="30"/>
  <c r="H16" i="30"/>
  <c r="H8" i="30"/>
  <c r="H15" i="30"/>
  <c r="H18" i="30"/>
  <c r="H19" i="30"/>
  <c r="H14" i="30"/>
  <c r="H5" i="31"/>
  <c r="H9" i="31"/>
  <c r="H7" i="31"/>
  <c r="H6" i="31"/>
  <c r="H13" i="31"/>
  <c r="H12" i="31"/>
  <c r="H10" i="31"/>
  <c r="H11" i="31"/>
  <c r="H8" i="31"/>
  <c r="H36" i="32"/>
  <c r="H35" i="32"/>
  <c r="H34" i="32"/>
  <c r="H17" i="32"/>
  <c r="H11" i="32"/>
  <c r="H28" i="32"/>
  <c r="H16" i="32"/>
  <c r="H31" i="32"/>
  <c r="H32" i="32"/>
  <c r="H12" i="32"/>
  <c r="H5" i="32"/>
  <c r="H29" i="32"/>
  <c r="H15" i="32"/>
  <c r="H14" i="32"/>
  <c r="H19" i="32"/>
  <c r="H7" i="32"/>
  <c r="H6" i="32"/>
  <c r="H30" i="32"/>
  <c r="H21" i="32"/>
  <c r="H26" i="32"/>
  <c r="H9" i="32"/>
  <c r="H8" i="32"/>
  <c r="H18" i="32"/>
  <c r="H24" i="32"/>
  <c r="H13" i="32"/>
  <c r="H22" i="32"/>
  <c r="H20" i="32"/>
  <c r="H10" i="32"/>
  <c r="H33" i="32"/>
  <c r="H23" i="32"/>
  <c r="H27" i="32"/>
  <c r="H25" i="32"/>
  <c r="H6" i="33"/>
  <c r="H7" i="33"/>
  <c r="H8" i="33"/>
  <c r="H9" i="33"/>
  <c r="H10" i="33"/>
  <c r="H11" i="33"/>
  <c r="H12" i="33"/>
  <c r="H13" i="33"/>
  <c r="H14" i="33"/>
  <c r="H15" i="33"/>
  <c r="H16" i="33"/>
  <c r="H5" i="33"/>
  <c r="H7" i="34"/>
  <c r="H9" i="34"/>
  <c r="H10" i="34"/>
  <c r="H8" i="34"/>
  <c r="H5" i="34"/>
  <c r="H11" i="34"/>
  <c r="H6" i="34"/>
  <c r="H12" i="34"/>
  <c r="H19" i="35"/>
  <c r="H27" i="35"/>
  <c r="H23" i="35"/>
  <c r="H14" i="35"/>
  <c r="H7" i="35"/>
  <c r="H21" i="35"/>
  <c r="H9" i="35"/>
  <c r="H18" i="35"/>
  <c r="H5" i="35"/>
  <c r="H29" i="35"/>
  <c r="H26" i="35"/>
  <c r="H15" i="35"/>
  <c r="H16" i="35"/>
  <c r="H13" i="35"/>
  <c r="H25" i="35"/>
  <c r="H6" i="35"/>
  <c r="H17" i="35"/>
  <c r="H24" i="35"/>
  <c r="H28" i="35"/>
  <c r="H22" i="35"/>
  <c r="H11" i="35"/>
  <c r="H8" i="35"/>
  <c r="H20" i="35"/>
  <c r="H12" i="35"/>
  <c r="H10" i="35"/>
  <c r="H19" i="36"/>
  <c r="H8" i="36"/>
  <c r="H7" i="36"/>
  <c r="H28" i="36"/>
  <c r="H9" i="36"/>
  <c r="H23" i="36"/>
  <c r="H24" i="36"/>
  <c r="H25" i="36"/>
  <c r="H26" i="36"/>
  <c r="H15" i="36"/>
  <c r="H11" i="36"/>
  <c r="H10" i="36"/>
  <c r="H14" i="36"/>
  <c r="H13" i="36"/>
  <c r="H22" i="36"/>
  <c r="H5" i="36"/>
  <c r="H6" i="36"/>
  <c r="H18" i="36"/>
  <c r="H27" i="36"/>
  <c r="H29" i="36"/>
  <c r="H16" i="36"/>
  <c r="H17" i="36"/>
  <c r="H20" i="36"/>
  <c r="H12" i="36"/>
  <c r="H21" i="36"/>
  <c r="H16" i="37"/>
  <c r="H7" i="37"/>
  <c r="H14" i="37"/>
  <c r="H12" i="37"/>
  <c r="H9" i="37"/>
  <c r="H8" i="37"/>
  <c r="H19" i="37"/>
  <c r="H17" i="37"/>
  <c r="H6" i="37"/>
  <c r="H15" i="37"/>
  <c r="H10" i="37"/>
  <c r="H5" i="37"/>
  <c r="H13" i="37"/>
  <c r="H18" i="37"/>
  <c r="H20" i="37"/>
  <c r="H11" i="37"/>
  <c r="F6" i="38"/>
  <c r="G6" i="38"/>
  <c r="H6" i="38"/>
  <c r="F7" i="38"/>
  <c r="G7" i="38"/>
  <c r="H7" i="38"/>
  <c r="F8" i="38"/>
  <c r="G8" i="38"/>
  <c r="H8" i="38"/>
  <c r="F9" i="38"/>
  <c r="G9" i="38"/>
  <c r="H9" i="38"/>
  <c r="F10" i="38"/>
  <c r="G10" i="38"/>
  <c r="H10" i="38"/>
  <c r="F11" i="38"/>
  <c r="G11" i="38"/>
  <c r="H11" i="38"/>
  <c r="F12" i="38"/>
  <c r="G12" i="38"/>
  <c r="H12" i="38"/>
  <c r="F13" i="38"/>
  <c r="G13" i="38"/>
  <c r="H13" i="38"/>
  <c r="F14" i="38"/>
  <c r="G14" i="38"/>
  <c r="H14" i="38"/>
  <c r="F15" i="38"/>
  <c r="G15" i="38"/>
  <c r="H15" i="38"/>
  <c r="F16" i="38"/>
  <c r="G16" i="38"/>
  <c r="H16" i="38"/>
  <c r="F17" i="38"/>
  <c r="G17" i="38"/>
  <c r="H17" i="38"/>
  <c r="F18" i="38"/>
  <c r="G18" i="38"/>
  <c r="H18" i="38"/>
  <c r="F19" i="38"/>
  <c r="G19" i="38"/>
  <c r="H19" i="38"/>
  <c r="F20" i="38"/>
  <c r="G20" i="38"/>
  <c r="H20" i="38"/>
  <c r="H5" i="38"/>
  <c r="F6" i="39"/>
  <c r="G6" i="39"/>
  <c r="H6" i="39"/>
  <c r="F7" i="39"/>
  <c r="G7" i="39"/>
  <c r="H7" i="39"/>
  <c r="F8" i="39"/>
  <c r="G8" i="39"/>
  <c r="H8" i="39"/>
  <c r="F9" i="39"/>
  <c r="E1054" i="39" s="1"/>
  <c r="E1069" i="39" s="1"/>
  <c r="G9" i="39"/>
  <c r="H1054" i="39" s="1"/>
  <c r="F1069" i="39" s="1"/>
  <c r="H9" i="39"/>
  <c r="F10" i="39"/>
  <c r="G10" i="39"/>
  <c r="H10" i="39"/>
  <c r="F11" i="39"/>
  <c r="G11" i="39"/>
  <c r="H11" i="39"/>
  <c r="F12" i="39"/>
  <c r="G12" i="39"/>
  <c r="H12" i="39"/>
  <c r="F13" i="39"/>
  <c r="G13" i="39"/>
  <c r="H13" i="39"/>
  <c r="F14" i="39"/>
  <c r="G14" i="39"/>
  <c r="H14" i="39"/>
  <c r="F15" i="39"/>
  <c r="G15" i="39"/>
  <c r="H15" i="39"/>
  <c r="F16" i="39"/>
  <c r="G16" i="39"/>
  <c r="H16" i="39"/>
  <c r="F17" i="39"/>
  <c r="G17" i="39"/>
  <c r="H17" i="39"/>
  <c r="F18" i="39"/>
  <c r="G18" i="39"/>
  <c r="H18" i="39"/>
  <c r="F19" i="39"/>
  <c r="E1057" i="39" s="1"/>
  <c r="E1070" i="39" s="1"/>
  <c r="G19" i="39"/>
  <c r="H1057" i="39" s="1"/>
  <c r="F1070" i="39" s="1"/>
  <c r="H19" i="39"/>
  <c r="F20" i="39"/>
  <c r="G20" i="39"/>
  <c r="H20" i="39"/>
  <c r="H5" i="39"/>
  <c r="F6" i="40"/>
  <c r="G6" i="40"/>
  <c r="H6" i="40"/>
  <c r="F7" i="40"/>
  <c r="G7" i="40"/>
  <c r="H7" i="40"/>
  <c r="F8" i="40"/>
  <c r="G8" i="40"/>
  <c r="H8" i="40"/>
  <c r="F9" i="40"/>
  <c r="G9" i="40"/>
  <c r="H9" i="40"/>
  <c r="F10" i="40"/>
  <c r="G10" i="40"/>
  <c r="H10" i="40"/>
  <c r="F11" i="40"/>
  <c r="G11" i="40"/>
  <c r="H11" i="40"/>
  <c r="F12" i="40"/>
  <c r="G12" i="40"/>
  <c r="H12" i="40"/>
  <c r="F13" i="40"/>
  <c r="G13" i="40"/>
  <c r="H13" i="40"/>
  <c r="F14" i="40"/>
  <c r="G14" i="40"/>
  <c r="H14" i="40"/>
  <c r="F15" i="40"/>
  <c r="G15" i="40"/>
  <c r="H15" i="40"/>
  <c r="F16" i="40"/>
  <c r="G16" i="40"/>
  <c r="H16" i="40"/>
  <c r="H5" i="40"/>
  <c r="F6" i="41"/>
  <c r="G6" i="41"/>
  <c r="H6" i="41"/>
  <c r="F7" i="41"/>
  <c r="G7" i="41"/>
  <c r="H7" i="41"/>
  <c r="F8" i="41"/>
  <c r="G8" i="41"/>
  <c r="H8" i="41"/>
  <c r="F9" i="41"/>
  <c r="G9" i="41"/>
  <c r="H9" i="41"/>
  <c r="F10" i="41"/>
  <c r="G10" i="41"/>
  <c r="H10" i="41"/>
  <c r="F11" i="41"/>
  <c r="G11" i="41"/>
  <c r="H11" i="41"/>
  <c r="F12" i="41"/>
  <c r="G12" i="41"/>
  <c r="H12" i="41"/>
  <c r="F13" i="41"/>
  <c r="G13" i="41"/>
  <c r="H13" i="41"/>
  <c r="F14" i="41"/>
  <c r="G14" i="41"/>
  <c r="H14" i="41"/>
  <c r="F15" i="41"/>
  <c r="G15" i="41"/>
  <c r="H15" i="41"/>
  <c r="F16" i="41"/>
  <c r="G16" i="41"/>
  <c r="H16" i="41"/>
  <c r="F17" i="41"/>
  <c r="G17" i="41"/>
  <c r="H17" i="41"/>
  <c r="F18" i="41"/>
  <c r="G18" i="41"/>
  <c r="H18" i="41"/>
  <c r="F19" i="41"/>
  <c r="G19" i="41"/>
  <c r="H19" i="41"/>
  <c r="F20" i="41"/>
  <c r="G20" i="41"/>
  <c r="H20" i="41"/>
  <c r="H5" i="41"/>
  <c r="F6" i="42"/>
  <c r="G6" i="42"/>
  <c r="H6" i="42"/>
  <c r="F7" i="42"/>
  <c r="G7" i="42"/>
  <c r="H7" i="42"/>
  <c r="F8" i="42"/>
  <c r="G8" i="42"/>
  <c r="H8" i="42"/>
  <c r="F9" i="42"/>
  <c r="G9" i="42"/>
  <c r="H9" i="42"/>
  <c r="F10" i="42"/>
  <c r="G10" i="42"/>
  <c r="H10" i="42"/>
  <c r="F11" i="42"/>
  <c r="G11" i="42"/>
  <c r="H11" i="42"/>
  <c r="F12" i="42"/>
  <c r="G12" i="42"/>
  <c r="H12" i="42"/>
  <c r="F13" i="42"/>
  <c r="G13" i="42"/>
  <c r="H13" i="42"/>
  <c r="F14" i="42"/>
  <c r="G14" i="42"/>
  <c r="H14" i="42"/>
  <c r="F15" i="42"/>
  <c r="G15" i="42"/>
  <c r="H15" i="42"/>
  <c r="F16" i="42"/>
  <c r="E1056" i="42" s="1"/>
  <c r="E1069" i="42" s="1"/>
  <c r="G16" i="42"/>
  <c r="H1056" i="42" s="1"/>
  <c r="F1069" i="42" s="1"/>
  <c r="H16" i="42"/>
  <c r="H5" i="42"/>
  <c r="F12" i="43"/>
  <c r="G12" i="43"/>
  <c r="H12" i="43"/>
  <c r="F25" i="43"/>
  <c r="G25" i="43"/>
  <c r="H25" i="43"/>
  <c r="F7" i="43"/>
  <c r="G7" i="43"/>
  <c r="H7" i="43"/>
  <c r="F15" i="43"/>
  <c r="G15" i="43"/>
  <c r="H15" i="43"/>
  <c r="F20" i="43"/>
  <c r="G20" i="43"/>
  <c r="H20" i="43"/>
  <c r="F21" i="43"/>
  <c r="G21" i="43"/>
  <c r="H21" i="43"/>
  <c r="F18" i="43"/>
  <c r="G18" i="43"/>
  <c r="H18" i="43"/>
  <c r="F16" i="43"/>
  <c r="G16" i="43"/>
  <c r="H16" i="43"/>
  <c r="F17" i="43"/>
  <c r="G17" i="43"/>
  <c r="H17" i="43"/>
  <c r="F9" i="43"/>
  <c r="G9" i="43"/>
  <c r="H9" i="43"/>
  <c r="F11" i="43"/>
  <c r="G11" i="43"/>
  <c r="H11" i="43"/>
  <c r="F14" i="43"/>
  <c r="G14" i="43"/>
  <c r="H14" i="43"/>
  <c r="F13" i="43"/>
  <c r="G13" i="43"/>
  <c r="H13" i="43"/>
  <c r="F22" i="43"/>
  <c r="G22" i="43"/>
  <c r="H22" i="43"/>
  <c r="F23" i="43"/>
  <c r="G23" i="43"/>
  <c r="H23" i="43"/>
  <c r="F10" i="43"/>
  <c r="G10" i="43"/>
  <c r="H10" i="43"/>
  <c r="F24" i="43"/>
  <c r="G24" i="43"/>
  <c r="H24" i="43"/>
  <c r="F6" i="43"/>
  <c r="G6" i="43"/>
  <c r="H6" i="43"/>
  <c r="F8" i="43"/>
  <c r="G8" i="43"/>
  <c r="H8" i="43"/>
  <c r="F5" i="43"/>
  <c r="G5" i="43"/>
  <c r="H5" i="43"/>
  <c r="H19" i="43"/>
  <c r="F6" i="44"/>
  <c r="G6" i="44"/>
  <c r="H6" i="44"/>
  <c r="F7" i="44"/>
  <c r="G7" i="44"/>
  <c r="H7" i="44"/>
  <c r="F8" i="44"/>
  <c r="G8" i="44"/>
  <c r="H8" i="44"/>
  <c r="F9" i="44"/>
  <c r="G9" i="44"/>
  <c r="H9" i="44"/>
  <c r="F10" i="44"/>
  <c r="G10" i="44"/>
  <c r="H10" i="44"/>
  <c r="F11" i="44"/>
  <c r="G11" i="44"/>
  <c r="H11" i="44"/>
  <c r="H5" i="44"/>
  <c r="F11" i="45"/>
  <c r="G11" i="45"/>
  <c r="H11" i="45"/>
  <c r="F7" i="45"/>
  <c r="E1064" i="45" s="1"/>
  <c r="E1072" i="45" s="1"/>
  <c r="G7" i="45"/>
  <c r="H1064" i="45" s="1"/>
  <c r="F1072" i="45" s="1"/>
  <c r="H7" i="45"/>
  <c r="F9" i="45"/>
  <c r="G9" i="45"/>
  <c r="H9" i="45"/>
  <c r="F5" i="45"/>
  <c r="G5" i="45"/>
  <c r="H5" i="45"/>
  <c r="F10" i="45"/>
  <c r="G10" i="45"/>
  <c r="H10" i="45"/>
  <c r="F12" i="45"/>
  <c r="G12" i="45"/>
  <c r="H12" i="45"/>
  <c r="F8" i="45"/>
  <c r="G8" i="45"/>
  <c r="H8" i="45"/>
  <c r="H6" i="45"/>
  <c r="F16" i="46"/>
  <c r="G16" i="46"/>
  <c r="H16" i="46"/>
  <c r="F6" i="46"/>
  <c r="G6" i="46"/>
  <c r="H6" i="46"/>
  <c r="F7" i="46"/>
  <c r="G7" i="46"/>
  <c r="H7" i="46"/>
  <c r="F15" i="46"/>
  <c r="G15" i="46"/>
  <c r="H15" i="46"/>
  <c r="F17" i="46"/>
  <c r="G17" i="46"/>
  <c r="H17" i="46"/>
  <c r="F13" i="46"/>
  <c r="G13" i="46"/>
  <c r="H13" i="46"/>
  <c r="F12" i="46"/>
  <c r="G12" i="46"/>
  <c r="H12" i="46"/>
  <c r="F11" i="46"/>
  <c r="E1053" i="46" s="1"/>
  <c r="E1068" i="46" s="1"/>
  <c r="G11" i="46"/>
  <c r="H1053" i="46" s="1"/>
  <c r="F1068" i="46" s="1"/>
  <c r="H11" i="46"/>
  <c r="F14" i="46"/>
  <c r="G14" i="46"/>
  <c r="H14" i="46"/>
  <c r="F5" i="46"/>
  <c r="G5" i="46"/>
  <c r="H5" i="46"/>
  <c r="F9" i="46"/>
  <c r="G9" i="46"/>
  <c r="H9" i="46"/>
  <c r="F8" i="46"/>
  <c r="G8" i="46"/>
  <c r="H8" i="46"/>
  <c r="H10" i="46"/>
  <c r="F30" i="47"/>
  <c r="G30" i="47"/>
  <c r="H30" i="47"/>
  <c r="F23" i="47"/>
  <c r="G23" i="47"/>
  <c r="H23" i="47"/>
  <c r="F29" i="47"/>
  <c r="E1057" i="47" s="1"/>
  <c r="E1070" i="47" s="1"/>
  <c r="G29" i="47"/>
  <c r="H1057" i="47" s="1"/>
  <c r="F1070" i="47" s="1"/>
  <c r="H29" i="47"/>
  <c r="F13" i="47"/>
  <c r="G13" i="47"/>
  <c r="H13" i="47"/>
  <c r="F12" i="47"/>
  <c r="G12" i="47"/>
  <c r="H12" i="47"/>
  <c r="F22" i="47"/>
  <c r="G22" i="47"/>
  <c r="H22" i="47"/>
  <c r="F27" i="47"/>
  <c r="G27" i="47"/>
  <c r="H27" i="47"/>
  <c r="F20" i="47"/>
  <c r="G20" i="47"/>
  <c r="H20" i="47"/>
  <c r="F28" i="47"/>
  <c r="G28" i="47"/>
  <c r="H28" i="47"/>
  <c r="F10" i="47"/>
  <c r="G10" i="47"/>
  <c r="H10" i="47"/>
  <c r="F31" i="47"/>
  <c r="G31" i="47"/>
  <c r="H31" i="47"/>
  <c r="F24" i="47"/>
  <c r="G24" i="47"/>
  <c r="H24" i="47"/>
  <c r="F32" i="47"/>
  <c r="G32" i="47"/>
  <c r="H32" i="47"/>
  <c r="F25" i="47"/>
  <c r="E1051" i="47" s="1"/>
  <c r="E1068" i="47" s="1"/>
  <c r="G25" i="47"/>
  <c r="H1051" i="47" s="1"/>
  <c r="F1068" i="47" s="1"/>
  <c r="H25" i="47"/>
  <c r="F8" i="47"/>
  <c r="G8" i="47"/>
  <c r="H8" i="47"/>
  <c r="F5" i="47"/>
  <c r="G5" i="47"/>
  <c r="H5" i="47"/>
  <c r="F7" i="47"/>
  <c r="G7" i="47"/>
  <c r="H7" i="47"/>
  <c r="F16" i="47"/>
  <c r="G16" i="47"/>
  <c r="H16" i="47"/>
  <c r="F17" i="47"/>
  <c r="G17" i="47"/>
  <c r="H17" i="47"/>
  <c r="F21" i="47"/>
  <c r="G21" i="47"/>
  <c r="H21" i="47"/>
  <c r="F9" i="47"/>
  <c r="G9" i="47"/>
  <c r="H9" i="47"/>
  <c r="F19" i="47"/>
  <c r="G19" i="47"/>
  <c r="H19" i="47"/>
  <c r="F34" i="47"/>
  <c r="G34" i="47"/>
  <c r="H34" i="47"/>
  <c r="F38" i="47"/>
  <c r="G38" i="47"/>
  <c r="H38" i="47"/>
  <c r="F14" i="47"/>
  <c r="G14" i="47"/>
  <c r="H14" i="47"/>
  <c r="F37" i="47"/>
  <c r="G37" i="47"/>
  <c r="H37" i="47"/>
  <c r="F15" i="47"/>
  <c r="G15" i="47"/>
  <c r="H15" i="47"/>
  <c r="F6" i="47"/>
  <c r="G6" i="47"/>
  <c r="H6" i="47"/>
  <c r="F33" i="47"/>
  <c r="G33" i="47"/>
  <c r="H33" i="47"/>
  <c r="F26" i="47"/>
  <c r="G26" i="47"/>
  <c r="H26" i="47"/>
  <c r="F35" i="47"/>
  <c r="G35" i="47"/>
  <c r="H35" i="47"/>
  <c r="F36" i="47"/>
  <c r="G36" i="47"/>
  <c r="H36" i="47"/>
  <c r="F11" i="47"/>
  <c r="G11" i="47"/>
  <c r="H11" i="47"/>
  <c r="H18" i="47"/>
  <c r="H24" i="48"/>
  <c r="G10" i="2"/>
  <c r="G6" i="2"/>
  <c r="G38" i="2"/>
  <c r="G7" i="2"/>
  <c r="G21" i="2"/>
  <c r="G42" i="2"/>
  <c r="G37" i="2"/>
  <c r="G19" i="2"/>
  <c r="G18" i="2"/>
  <c r="G11" i="2"/>
  <c r="G28" i="2"/>
  <c r="G9" i="2"/>
  <c r="G35" i="2"/>
  <c r="G22" i="2"/>
  <c r="G23" i="2"/>
  <c r="G43" i="2"/>
  <c r="G33" i="2"/>
  <c r="G39" i="2"/>
  <c r="G14" i="2"/>
  <c r="G12" i="2"/>
  <c r="G20" i="2"/>
  <c r="G24" i="2"/>
  <c r="G30" i="2"/>
  <c r="G15" i="2"/>
  <c r="G29" i="2"/>
  <c r="G25" i="2"/>
  <c r="G31" i="2"/>
  <c r="G26" i="2"/>
  <c r="G40" i="2"/>
  <c r="G41" i="2"/>
  <c r="G8" i="2"/>
  <c r="G34" i="2"/>
  <c r="G32" i="2"/>
  <c r="G5" i="2"/>
  <c r="G44" i="2"/>
  <c r="G17" i="2"/>
  <c r="G16" i="2"/>
  <c r="G13" i="2"/>
  <c r="G36" i="2"/>
  <c r="G27" i="2"/>
  <c r="G9" i="3"/>
  <c r="G13" i="3"/>
  <c r="G10" i="3"/>
  <c r="G15" i="3"/>
  <c r="G14" i="3"/>
  <c r="G5" i="3"/>
  <c r="G11" i="3"/>
  <c r="G17" i="3"/>
  <c r="G12" i="3"/>
  <c r="G7" i="3"/>
  <c r="G8" i="3"/>
  <c r="H1054" i="3" s="1"/>
  <c r="F1069" i="3" s="1"/>
  <c r="G6" i="3"/>
  <c r="G16" i="3"/>
  <c r="G5" i="4"/>
  <c r="G6" i="4"/>
  <c r="G8" i="5"/>
  <c r="G21" i="5"/>
  <c r="G38" i="5"/>
  <c r="G46" i="5"/>
  <c r="G33" i="5"/>
  <c r="G42" i="5"/>
  <c r="G20" i="5"/>
  <c r="G10" i="5"/>
  <c r="G34" i="5"/>
  <c r="G13" i="5"/>
  <c r="G26" i="5"/>
  <c r="G12" i="5"/>
  <c r="G43" i="5"/>
  <c r="G37" i="5"/>
  <c r="G6" i="5"/>
  <c r="G32" i="5"/>
  <c r="G28" i="5"/>
  <c r="G31" i="5"/>
  <c r="G7" i="5"/>
  <c r="G25" i="5"/>
  <c r="G27" i="5"/>
  <c r="G14" i="5"/>
  <c r="G41" i="5"/>
  <c r="G23" i="5"/>
  <c r="G30" i="5"/>
  <c r="G9" i="5"/>
  <c r="G40" i="5"/>
  <c r="G19" i="5"/>
  <c r="G11" i="5"/>
  <c r="G15" i="5"/>
  <c r="H1054" i="5" s="1"/>
  <c r="F1069" i="5" s="1"/>
  <c r="G24" i="5"/>
  <c r="G22" i="5"/>
  <c r="G17" i="5"/>
  <c r="G36" i="5"/>
  <c r="G5" i="5"/>
  <c r="G39" i="5"/>
  <c r="G18" i="5"/>
  <c r="G35" i="5"/>
  <c r="G29" i="5"/>
  <c r="G45" i="5"/>
  <c r="G16" i="5"/>
  <c r="H1064" i="5" s="1"/>
  <c r="F1072" i="5" s="1"/>
  <c r="G44" i="5"/>
  <c r="G47" i="5"/>
  <c r="G49" i="6"/>
  <c r="G8" i="6"/>
  <c r="G36" i="6"/>
  <c r="G33" i="6"/>
  <c r="G34" i="6"/>
  <c r="G17" i="6"/>
  <c r="G53" i="6"/>
  <c r="G21" i="6"/>
  <c r="G25" i="6"/>
  <c r="G55" i="6"/>
  <c r="G5" i="6"/>
  <c r="G32" i="6"/>
  <c r="G37" i="6"/>
  <c r="G16" i="6"/>
  <c r="G41" i="6"/>
  <c r="G9" i="6"/>
  <c r="G26" i="6"/>
  <c r="G22" i="6"/>
  <c r="G46" i="6"/>
  <c r="G15" i="6"/>
  <c r="G47" i="6"/>
  <c r="G10" i="6"/>
  <c r="G50" i="6"/>
  <c r="G18" i="6"/>
  <c r="G20" i="6"/>
  <c r="G51" i="6"/>
  <c r="G40" i="6"/>
  <c r="G13" i="6"/>
  <c r="G23" i="6"/>
  <c r="G45" i="6"/>
  <c r="G14" i="6"/>
  <c r="G31" i="6"/>
  <c r="G27" i="6"/>
  <c r="G19" i="6"/>
  <c r="G48" i="6"/>
  <c r="G54" i="6"/>
  <c r="G39" i="6"/>
  <c r="G6" i="6"/>
  <c r="G28" i="6"/>
  <c r="G12" i="6"/>
  <c r="G11" i="6"/>
  <c r="G29" i="6"/>
  <c r="G52" i="6"/>
  <c r="G42" i="6"/>
  <c r="G30" i="6"/>
  <c r="G35" i="6"/>
  <c r="G7" i="6"/>
  <c r="G38" i="6"/>
  <c r="G24" i="6"/>
  <c r="G43" i="6"/>
  <c r="G44" i="6"/>
  <c r="G11" i="7"/>
  <c r="G17" i="7"/>
  <c r="G24" i="7"/>
  <c r="G19" i="7"/>
  <c r="G26" i="7"/>
  <c r="G9" i="7"/>
  <c r="G29" i="7"/>
  <c r="G8" i="7"/>
  <c r="G12" i="7"/>
  <c r="G25" i="7"/>
  <c r="G18" i="7"/>
  <c r="G28" i="7"/>
  <c r="G5" i="7"/>
  <c r="G7" i="7"/>
  <c r="G14" i="7"/>
  <c r="G23" i="7"/>
  <c r="G15" i="7"/>
  <c r="G27" i="7"/>
  <c r="G10" i="7"/>
  <c r="G13" i="7"/>
  <c r="G21" i="7"/>
  <c r="G22" i="7"/>
  <c r="G20" i="7"/>
  <c r="G6" i="7"/>
  <c r="G16" i="7"/>
  <c r="H1054" i="7" s="1"/>
  <c r="F1069" i="7" s="1"/>
  <c r="G13" i="8"/>
  <c r="G14" i="8"/>
  <c r="G10" i="8"/>
  <c r="G9" i="8"/>
  <c r="G5" i="8"/>
  <c r="G16" i="8"/>
  <c r="G7" i="8"/>
  <c r="G6" i="8"/>
  <c r="H1051" i="8" s="1"/>
  <c r="F1068" i="8" s="1"/>
  <c r="G11" i="8"/>
  <c r="G8" i="8"/>
  <c r="G12" i="8"/>
  <c r="G15" i="8"/>
  <c r="G6" i="9"/>
  <c r="G10" i="9"/>
  <c r="G11" i="9"/>
  <c r="G9" i="9"/>
  <c r="G5" i="9"/>
  <c r="G7" i="9"/>
  <c r="G8" i="9"/>
  <c r="G31" i="10"/>
  <c r="G23" i="10"/>
  <c r="G13" i="10"/>
  <c r="G8" i="10"/>
  <c r="G27" i="10"/>
  <c r="G14" i="10"/>
  <c r="G9" i="10"/>
  <c r="G12" i="10"/>
  <c r="G11" i="10"/>
  <c r="G49" i="10"/>
  <c r="G33" i="10"/>
  <c r="G28" i="10"/>
  <c r="G41" i="10"/>
  <c r="G42" i="10"/>
  <c r="G19" i="10"/>
  <c r="G15" i="10"/>
  <c r="G16" i="10"/>
  <c r="G17" i="10"/>
  <c r="G24" i="10"/>
  <c r="G6" i="10"/>
  <c r="G5" i="10"/>
  <c r="G38" i="10"/>
  <c r="G30" i="10"/>
  <c r="G44" i="10"/>
  <c r="G10" i="10"/>
  <c r="G37" i="10"/>
  <c r="G39" i="10"/>
  <c r="G26" i="10"/>
  <c r="G46" i="10"/>
  <c r="G32" i="10"/>
  <c r="G22" i="10"/>
  <c r="G43" i="10"/>
  <c r="G45" i="10"/>
  <c r="G34" i="10"/>
  <c r="G35" i="10"/>
  <c r="G47" i="10"/>
  <c r="G40" i="10"/>
  <c r="G7" i="10"/>
  <c r="G29" i="10"/>
  <c r="G25" i="10"/>
  <c r="G36" i="10"/>
  <c r="G48" i="10"/>
  <c r="G18" i="10"/>
  <c r="G20" i="10"/>
  <c r="G21" i="10"/>
  <c r="G26" i="11"/>
  <c r="G20" i="11"/>
  <c r="G18" i="11"/>
  <c r="G19" i="11"/>
  <c r="G22" i="11"/>
  <c r="G21" i="11"/>
  <c r="G5" i="11"/>
  <c r="G23" i="11"/>
  <c r="G6" i="11"/>
  <c r="G8" i="11"/>
  <c r="G25" i="11"/>
  <c r="G27" i="11"/>
  <c r="G17" i="11"/>
  <c r="G13" i="11"/>
  <c r="G7" i="11"/>
  <c r="H1057" i="11" s="1"/>
  <c r="F1070" i="11" s="1"/>
  <c r="G11" i="11"/>
  <c r="G12" i="11"/>
  <c r="G14" i="11"/>
  <c r="G15" i="11"/>
  <c r="G16" i="11"/>
  <c r="G24" i="11"/>
  <c r="G9" i="11"/>
  <c r="G28" i="11"/>
  <c r="G10" i="11"/>
  <c r="G73" i="12"/>
  <c r="G57" i="12"/>
  <c r="H1057" i="12" s="1"/>
  <c r="F1070" i="12" s="1"/>
  <c r="G10" i="12"/>
  <c r="G32" i="12"/>
  <c r="G64" i="12"/>
  <c r="G60" i="12"/>
  <c r="G49" i="12"/>
  <c r="G6" i="12"/>
  <c r="G39" i="12"/>
  <c r="G22" i="12"/>
  <c r="G44" i="12"/>
  <c r="G9" i="12"/>
  <c r="G36" i="12"/>
  <c r="G43" i="12"/>
  <c r="G28" i="12"/>
  <c r="G40" i="12"/>
  <c r="G61" i="12"/>
  <c r="G62" i="12"/>
  <c r="G24" i="12"/>
  <c r="G12" i="12"/>
  <c r="G25" i="12"/>
  <c r="G58" i="12"/>
  <c r="G41" i="12"/>
  <c r="G29" i="12"/>
  <c r="G37" i="12"/>
  <c r="G71" i="12"/>
  <c r="G78" i="12"/>
  <c r="G19" i="12"/>
  <c r="G13" i="12"/>
  <c r="G21" i="12"/>
  <c r="G27" i="12"/>
  <c r="G20" i="12"/>
  <c r="G51" i="12"/>
  <c r="G77" i="12"/>
  <c r="G42" i="12"/>
  <c r="G45" i="12"/>
  <c r="G50" i="12"/>
  <c r="G26" i="12"/>
  <c r="G74" i="12"/>
  <c r="G76" i="12"/>
  <c r="G66" i="12"/>
  <c r="G17" i="12"/>
  <c r="G67" i="12"/>
  <c r="G46" i="12"/>
  <c r="G68" i="12"/>
  <c r="G38" i="12"/>
  <c r="G59" i="12"/>
  <c r="G65" i="12"/>
  <c r="G52" i="12"/>
  <c r="G72" i="12"/>
  <c r="G56" i="12"/>
  <c r="G30" i="12"/>
  <c r="G48" i="12"/>
  <c r="G7" i="12"/>
  <c r="G15" i="12"/>
  <c r="G33" i="12"/>
  <c r="G70" i="12"/>
  <c r="G35" i="12"/>
  <c r="G47" i="12"/>
  <c r="G63" i="12"/>
  <c r="G31" i="12"/>
  <c r="G5" i="12"/>
  <c r="G55" i="12"/>
  <c r="G75" i="12"/>
  <c r="G18" i="12"/>
  <c r="G8" i="12"/>
  <c r="G16" i="12"/>
  <c r="G69" i="12"/>
  <c r="G53" i="12"/>
  <c r="G23" i="12"/>
  <c r="G11" i="12"/>
  <c r="G14" i="12"/>
  <c r="G34" i="12"/>
  <c r="G79" i="12"/>
  <c r="G54" i="12"/>
  <c r="G11" i="13"/>
  <c r="G14" i="13"/>
  <c r="G5" i="13"/>
  <c r="G44" i="13"/>
  <c r="G6" i="13"/>
  <c r="G25" i="13"/>
  <c r="G30" i="13"/>
  <c r="H1064" i="13" s="1"/>
  <c r="F1072" i="13" s="1"/>
  <c r="G8" i="13"/>
  <c r="G33" i="13"/>
  <c r="G28" i="13"/>
  <c r="G40" i="13"/>
  <c r="G42" i="13"/>
  <c r="G20" i="13"/>
  <c r="H1051" i="13" s="1"/>
  <c r="F1068" i="13" s="1"/>
  <c r="G29" i="13"/>
  <c r="G32" i="13"/>
  <c r="G38" i="13"/>
  <c r="G34" i="13"/>
  <c r="G31" i="13"/>
  <c r="G16" i="13"/>
  <c r="G18" i="13"/>
  <c r="G24" i="13"/>
  <c r="G15" i="13"/>
  <c r="G23" i="13"/>
  <c r="G13" i="13"/>
  <c r="G41" i="13"/>
  <c r="G9" i="13"/>
  <c r="G12" i="13"/>
  <c r="G26" i="13"/>
  <c r="G17" i="13"/>
  <c r="G10" i="13"/>
  <c r="G37" i="13"/>
  <c r="G36" i="13"/>
  <c r="G22" i="13"/>
  <c r="G21" i="13"/>
  <c r="G27" i="13"/>
  <c r="G7" i="13"/>
  <c r="G19" i="13"/>
  <c r="G43" i="13"/>
  <c r="G39" i="13"/>
  <c r="G35" i="13"/>
  <c r="G16" i="14"/>
  <c r="G17" i="14"/>
  <c r="G13" i="14"/>
  <c r="G11" i="14"/>
  <c r="H1051" i="14" s="1"/>
  <c r="F1068" i="14" s="1"/>
  <c r="G5" i="14"/>
  <c r="H1057" i="14" s="1"/>
  <c r="F1070" i="14" s="1"/>
  <c r="G8" i="14"/>
  <c r="G9" i="14"/>
  <c r="G10" i="14"/>
  <c r="G18" i="14"/>
  <c r="G7" i="14"/>
  <c r="G15" i="14"/>
  <c r="G12" i="14"/>
  <c r="G14" i="14"/>
  <c r="G6" i="14"/>
  <c r="G21" i="15"/>
  <c r="G16" i="15"/>
  <c r="G19" i="15"/>
  <c r="G22" i="15"/>
  <c r="G14" i="15"/>
  <c r="G7" i="15"/>
  <c r="G6" i="15"/>
  <c r="G12" i="15"/>
  <c r="G15" i="15"/>
  <c r="G17" i="15"/>
  <c r="G18" i="15"/>
  <c r="G9" i="15"/>
  <c r="G5" i="15"/>
  <c r="G8" i="15"/>
  <c r="G23" i="15"/>
  <c r="G20" i="15"/>
  <c r="G11" i="15"/>
  <c r="G10" i="15"/>
  <c r="G13" i="15"/>
  <c r="G20" i="16"/>
  <c r="G27" i="16"/>
  <c r="G26" i="16"/>
  <c r="G25" i="16"/>
  <c r="G16" i="16"/>
  <c r="G12" i="16"/>
  <c r="G5" i="16"/>
  <c r="G21" i="16"/>
  <c r="G13" i="16"/>
  <c r="G9" i="16"/>
  <c r="G7" i="16"/>
  <c r="G24" i="16"/>
  <c r="G23" i="16"/>
  <c r="G10" i="16"/>
  <c r="G14" i="16"/>
  <c r="G6" i="16"/>
  <c r="G19" i="16"/>
  <c r="G28" i="16"/>
  <c r="G22" i="16"/>
  <c r="G8" i="16"/>
  <c r="G17" i="16"/>
  <c r="G18" i="16"/>
  <c r="G15" i="16"/>
  <c r="G11" i="16"/>
  <c r="G6" i="17"/>
  <c r="H1061" i="17" s="1"/>
  <c r="F1071" i="17" s="1"/>
  <c r="G7" i="17"/>
  <c r="G8" i="17"/>
  <c r="G9" i="17"/>
  <c r="G10" i="17"/>
  <c r="G11" i="17"/>
  <c r="G12" i="17"/>
  <c r="G13" i="17"/>
  <c r="G14" i="17"/>
  <c r="G15" i="17"/>
  <c r="G16" i="17"/>
  <c r="G17" i="17"/>
  <c r="G18" i="17"/>
  <c r="G19" i="17"/>
  <c r="G20" i="17"/>
  <c r="G21" i="17"/>
  <c r="G22" i="17"/>
  <c r="G23" i="17"/>
  <c r="G24" i="17"/>
  <c r="G5" i="17"/>
  <c r="G8" i="18"/>
  <c r="G9" i="18"/>
  <c r="G17" i="18"/>
  <c r="G10" i="18"/>
  <c r="G25" i="18"/>
  <c r="G18" i="18"/>
  <c r="G15" i="18"/>
  <c r="G22" i="18"/>
  <c r="G14" i="18"/>
  <c r="G7" i="18"/>
  <c r="G5" i="18"/>
  <c r="G19" i="18"/>
  <c r="G23" i="18"/>
  <c r="G11" i="18"/>
  <c r="G13" i="18"/>
  <c r="G6" i="18"/>
  <c r="G24" i="18"/>
  <c r="G20" i="18"/>
  <c r="G21" i="18"/>
  <c r="G16" i="18"/>
  <c r="G12" i="18"/>
  <c r="G15" i="19"/>
  <c r="G7" i="19"/>
  <c r="G16" i="19"/>
  <c r="G14" i="19"/>
  <c r="G18" i="19"/>
  <c r="G17" i="19"/>
  <c r="G21" i="19"/>
  <c r="G5" i="19"/>
  <c r="G19" i="19"/>
  <c r="G22" i="19"/>
  <c r="G9" i="19"/>
  <c r="G13" i="19"/>
  <c r="G8" i="19"/>
  <c r="G23" i="19"/>
  <c r="G20" i="19"/>
  <c r="G12" i="19"/>
  <c r="G11" i="19"/>
  <c r="G10" i="19"/>
  <c r="G6" i="19"/>
  <c r="G16" i="20"/>
  <c r="H1061" i="20" s="1"/>
  <c r="F1071" i="20" s="1"/>
  <c r="G13" i="20"/>
  <c r="G14" i="20"/>
  <c r="H1054" i="20" s="1"/>
  <c r="F1069" i="20" s="1"/>
  <c r="G11" i="20"/>
  <c r="G10" i="20"/>
  <c r="G12" i="20"/>
  <c r="H1051" i="20" s="1"/>
  <c r="F1068" i="20" s="1"/>
  <c r="G8" i="20"/>
  <c r="G9" i="20"/>
  <c r="G15" i="20"/>
  <c r="G6" i="20"/>
  <c r="G7" i="20"/>
  <c r="G5" i="20"/>
  <c r="G5" i="21"/>
  <c r="H1051" i="21" s="1"/>
  <c r="F1068" i="21" s="1"/>
  <c r="G16" i="21"/>
  <c r="G7" i="21"/>
  <c r="G6" i="21"/>
  <c r="G15" i="21"/>
  <c r="G11" i="21"/>
  <c r="G12" i="21"/>
  <c r="G14" i="21"/>
  <c r="G8" i="21"/>
  <c r="G13" i="21"/>
  <c r="G9" i="21"/>
  <c r="G10" i="21"/>
  <c r="G13" i="22"/>
  <c r="G9" i="22"/>
  <c r="G26" i="22"/>
  <c r="G22" i="22"/>
  <c r="G14" i="22"/>
  <c r="G24" i="22"/>
  <c r="G19" i="22"/>
  <c r="G16" i="22"/>
  <c r="G17" i="22"/>
  <c r="G8" i="22"/>
  <c r="G23" i="22"/>
  <c r="G6" i="22"/>
  <c r="G18" i="22"/>
  <c r="G5" i="22"/>
  <c r="G27" i="22"/>
  <c r="G7" i="22"/>
  <c r="G15" i="22"/>
  <c r="G10" i="22"/>
  <c r="G25" i="22"/>
  <c r="G21" i="22"/>
  <c r="G20" i="22"/>
  <c r="G11" i="22"/>
  <c r="G12" i="22"/>
  <c r="G6" i="23"/>
  <c r="G7" i="23"/>
  <c r="G5" i="23"/>
  <c r="H1064" i="23" s="1"/>
  <c r="F1072" i="23" s="1"/>
  <c r="G15" i="24"/>
  <c r="G20" i="24"/>
  <c r="G30" i="24"/>
  <c r="G24" i="24"/>
  <c r="G5" i="24"/>
  <c r="G22" i="24"/>
  <c r="G29" i="24"/>
  <c r="G14" i="24"/>
  <c r="G11" i="24"/>
  <c r="G33" i="24"/>
  <c r="G32" i="24"/>
  <c r="G9" i="24"/>
  <c r="G27" i="24"/>
  <c r="G8" i="24"/>
  <c r="G21" i="24"/>
  <c r="G13" i="24"/>
  <c r="G25" i="24"/>
  <c r="H1057" i="24" s="1"/>
  <c r="F1070" i="24" s="1"/>
  <c r="G23" i="24"/>
  <c r="G31" i="24"/>
  <c r="G28" i="24"/>
  <c r="G10" i="24"/>
  <c r="G34" i="24"/>
  <c r="G18" i="24"/>
  <c r="G19" i="24"/>
  <c r="H1054" i="24" s="1"/>
  <c r="F1069" i="24" s="1"/>
  <c r="G7" i="24"/>
  <c r="G12" i="24"/>
  <c r="G17" i="24"/>
  <c r="G6" i="24"/>
  <c r="G16" i="24"/>
  <c r="G26" i="24"/>
  <c r="G10" i="25"/>
  <c r="G6" i="25"/>
  <c r="G13" i="25"/>
  <c r="G8" i="25"/>
  <c r="G9" i="25"/>
  <c r="G11" i="25"/>
  <c r="G12" i="25"/>
  <c r="G7" i="25"/>
  <c r="G15" i="25"/>
  <c r="G5" i="25"/>
  <c r="G14" i="25"/>
  <c r="G13" i="26"/>
  <c r="G6" i="26"/>
  <c r="G16" i="26"/>
  <c r="G10" i="26"/>
  <c r="G12" i="26"/>
  <c r="G8" i="26"/>
  <c r="G9" i="26"/>
  <c r="G15" i="26"/>
  <c r="G7" i="26"/>
  <c r="G14" i="26"/>
  <c r="G11" i="26"/>
  <c r="G5" i="26"/>
  <c r="G19" i="27"/>
  <c r="G12" i="27"/>
  <c r="G8" i="27"/>
  <c r="G15" i="27"/>
  <c r="H1064" i="27" s="1"/>
  <c r="F1072" i="27" s="1"/>
  <c r="G6" i="27"/>
  <c r="G7" i="27"/>
  <c r="G9" i="27"/>
  <c r="G17" i="27"/>
  <c r="G14" i="27"/>
  <c r="G10" i="27"/>
  <c r="G5" i="27"/>
  <c r="G11" i="27"/>
  <c r="G16" i="27"/>
  <c r="G13" i="27"/>
  <c r="G18" i="27"/>
  <c r="G39" i="28"/>
  <c r="G43" i="28"/>
  <c r="G29" i="28"/>
  <c r="G49" i="28"/>
  <c r="G22" i="28"/>
  <c r="G46" i="28"/>
  <c r="G34" i="28"/>
  <c r="G15" i="28"/>
  <c r="G14" i="28"/>
  <c r="G38" i="28"/>
  <c r="G31" i="28"/>
  <c r="G33" i="28"/>
  <c r="G13" i="28"/>
  <c r="G41" i="28"/>
  <c r="G12" i="28"/>
  <c r="G11" i="28"/>
  <c r="G10" i="28"/>
  <c r="G48" i="28"/>
  <c r="G9" i="28"/>
  <c r="G36" i="28"/>
  <c r="G35" i="28"/>
  <c r="G32" i="28"/>
  <c r="G18" i="28"/>
  <c r="G5" i="28"/>
  <c r="G23" i="28"/>
  <c r="G44" i="28"/>
  <c r="G7" i="28"/>
  <c r="G37" i="28"/>
  <c r="G26" i="28"/>
  <c r="G21" i="28"/>
  <c r="G27" i="28"/>
  <c r="G25" i="28"/>
  <c r="G6" i="28"/>
  <c r="G45" i="28"/>
  <c r="G42" i="28"/>
  <c r="G24" i="28"/>
  <c r="G19" i="28"/>
  <c r="G30" i="28"/>
  <c r="G17" i="28"/>
  <c r="G28" i="28"/>
  <c r="G47" i="28"/>
  <c r="G20" i="28"/>
  <c r="G8" i="28"/>
  <c r="G16" i="28"/>
  <c r="G40" i="28"/>
  <c r="G8" i="29"/>
  <c r="G10" i="29"/>
  <c r="G11" i="29"/>
  <c r="G7" i="29"/>
  <c r="G6" i="29"/>
  <c r="G5" i="29"/>
  <c r="G9" i="29"/>
  <c r="G9" i="30"/>
  <c r="G20" i="30"/>
  <c r="G17" i="30"/>
  <c r="G10" i="30"/>
  <c r="G12" i="30"/>
  <c r="G11" i="30"/>
  <c r="G7" i="30"/>
  <c r="G5" i="30"/>
  <c r="G6" i="30"/>
  <c r="H1063" i="30" s="1"/>
  <c r="F1071" i="30" s="1"/>
  <c r="G13" i="30"/>
  <c r="G16" i="30"/>
  <c r="G8" i="30"/>
  <c r="H1056" i="30" s="1"/>
  <c r="F1069" i="30" s="1"/>
  <c r="G15" i="30"/>
  <c r="G18" i="30"/>
  <c r="G19" i="30"/>
  <c r="G14" i="30"/>
  <c r="G5" i="31"/>
  <c r="G9" i="31"/>
  <c r="G7" i="31"/>
  <c r="G6" i="31"/>
  <c r="G13" i="31"/>
  <c r="G12" i="31"/>
  <c r="H1051" i="31" s="1"/>
  <c r="F1068" i="31" s="1"/>
  <c r="G10" i="31"/>
  <c r="H1061" i="31" s="1"/>
  <c r="F1071" i="31" s="1"/>
  <c r="G11" i="31"/>
  <c r="G8" i="31"/>
  <c r="H1057" i="31" s="1"/>
  <c r="F1070" i="31" s="1"/>
  <c r="G36" i="32"/>
  <c r="G35" i="32"/>
  <c r="H1057" i="32" s="1"/>
  <c r="F1070" i="32" s="1"/>
  <c r="G34" i="32"/>
  <c r="G17" i="32"/>
  <c r="G11" i="32"/>
  <c r="G28" i="32"/>
  <c r="G16" i="32"/>
  <c r="G31" i="32"/>
  <c r="G32" i="32"/>
  <c r="G12" i="32"/>
  <c r="G5" i="32"/>
  <c r="G29" i="32"/>
  <c r="G15" i="32"/>
  <c r="G14" i="32"/>
  <c r="G19" i="32"/>
  <c r="G7" i="32"/>
  <c r="G6" i="32"/>
  <c r="G30" i="32"/>
  <c r="G21" i="32"/>
  <c r="G26" i="32"/>
  <c r="G9" i="32"/>
  <c r="G8" i="32"/>
  <c r="G18" i="32"/>
  <c r="G24" i="32"/>
  <c r="G13" i="32"/>
  <c r="G22" i="32"/>
  <c r="H1061" i="32" s="1"/>
  <c r="F1071" i="32" s="1"/>
  <c r="G20" i="32"/>
  <c r="G10" i="32"/>
  <c r="G33" i="32"/>
  <c r="G23" i="32"/>
  <c r="G27" i="32"/>
  <c r="G25" i="32"/>
  <c r="G6" i="33"/>
  <c r="G7" i="33"/>
  <c r="G8" i="33"/>
  <c r="H1051" i="33" s="1"/>
  <c r="F1068" i="33" s="1"/>
  <c r="G9" i="33"/>
  <c r="G10" i="33"/>
  <c r="G11" i="33"/>
  <c r="G12" i="33"/>
  <c r="G13" i="33"/>
  <c r="G14" i="33"/>
  <c r="G15" i="33"/>
  <c r="G16" i="33"/>
  <c r="G5" i="33"/>
  <c r="G7" i="34"/>
  <c r="G9" i="34"/>
  <c r="G10" i="34"/>
  <c r="G8" i="34"/>
  <c r="H1064" i="34" s="1"/>
  <c r="F1072" i="34" s="1"/>
  <c r="G5" i="34"/>
  <c r="G11" i="34"/>
  <c r="G6" i="34"/>
  <c r="G12" i="34"/>
  <c r="G19" i="35"/>
  <c r="G27" i="35"/>
  <c r="G23" i="35"/>
  <c r="G14" i="35"/>
  <c r="G7" i="35"/>
  <c r="G21" i="35"/>
  <c r="G9" i="35"/>
  <c r="G18" i="35"/>
  <c r="G5" i="35"/>
  <c r="G29" i="35"/>
  <c r="G26" i="35"/>
  <c r="G15" i="35"/>
  <c r="G16" i="35"/>
  <c r="G13" i="35"/>
  <c r="G25" i="35"/>
  <c r="G6" i="35"/>
  <c r="G17" i="35"/>
  <c r="G24" i="35"/>
  <c r="G28" i="35"/>
  <c r="G22" i="35"/>
  <c r="G11" i="35"/>
  <c r="G8" i="35"/>
  <c r="G20" i="35"/>
  <c r="G12" i="35"/>
  <c r="G10" i="35"/>
  <c r="H1061" i="35" s="1"/>
  <c r="F1071" i="35" s="1"/>
  <c r="G19" i="36"/>
  <c r="G8" i="36"/>
  <c r="G7" i="36"/>
  <c r="G28" i="36"/>
  <c r="G9" i="36"/>
  <c r="G23" i="36"/>
  <c r="G24" i="36"/>
  <c r="G25" i="36"/>
  <c r="H1054" i="36" s="1"/>
  <c r="F1069" i="36" s="1"/>
  <c r="G26" i="36"/>
  <c r="G15" i="36"/>
  <c r="G11" i="36"/>
  <c r="G10" i="36"/>
  <c r="G14" i="36"/>
  <c r="G13" i="36"/>
  <c r="G22" i="36"/>
  <c r="G6" i="36"/>
  <c r="G18" i="36"/>
  <c r="G27" i="36"/>
  <c r="G29" i="36"/>
  <c r="G16" i="36"/>
  <c r="G17" i="36"/>
  <c r="G20" i="36"/>
  <c r="G12" i="36"/>
  <c r="H1057" i="36" s="1"/>
  <c r="F1070" i="36" s="1"/>
  <c r="G21" i="36"/>
  <c r="F16" i="37"/>
  <c r="F7" i="37"/>
  <c r="F14" i="37"/>
  <c r="E1057" i="37" s="1"/>
  <c r="E1070" i="37" s="1"/>
  <c r="F12" i="37"/>
  <c r="F9" i="37"/>
  <c r="F8" i="37"/>
  <c r="F19" i="37"/>
  <c r="F17" i="37"/>
  <c r="F6" i="37"/>
  <c r="F15" i="37"/>
  <c r="F10" i="37"/>
  <c r="F5" i="37"/>
  <c r="F13" i="37"/>
  <c r="F18" i="37"/>
  <c r="F20" i="37"/>
  <c r="G16" i="37"/>
  <c r="G7" i="37"/>
  <c r="G14" i="37"/>
  <c r="H1057" i="37" s="1"/>
  <c r="F1070" i="37" s="1"/>
  <c r="G12" i="37"/>
  <c r="G9" i="37"/>
  <c r="G8" i="37"/>
  <c r="G19" i="37"/>
  <c r="G17" i="37"/>
  <c r="G6" i="37"/>
  <c r="G15" i="37"/>
  <c r="G10" i="37"/>
  <c r="G5" i="37"/>
  <c r="G13" i="37"/>
  <c r="G18" i="37"/>
  <c r="G20" i="37"/>
  <c r="G11" i="37"/>
  <c r="G5" i="38"/>
  <c r="G5" i="39"/>
  <c r="G5" i="40"/>
  <c r="G5" i="41"/>
  <c r="G5" i="42"/>
  <c r="G19" i="43"/>
  <c r="G5" i="44"/>
  <c r="G6" i="45"/>
  <c r="G10" i="46"/>
  <c r="G18" i="47"/>
  <c r="G24" i="48"/>
  <c r="F954" i="49"/>
  <c r="F611" i="49"/>
  <c r="F238" i="49"/>
  <c r="F197" i="49"/>
  <c r="F500" i="49"/>
  <c r="F724" i="49"/>
  <c r="F502" i="49"/>
  <c r="F561" i="49"/>
  <c r="F23" i="49"/>
  <c r="F747" i="49"/>
  <c r="F385" i="49"/>
  <c r="F981" i="49"/>
  <c r="F903" i="49"/>
  <c r="F659" i="49"/>
  <c r="F991" i="49"/>
  <c r="F958" i="49"/>
  <c r="F708" i="49"/>
  <c r="F832" i="49"/>
  <c r="F67" i="49"/>
  <c r="F233" i="49"/>
  <c r="F614" i="49"/>
  <c r="F609" i="49"/>
  <c r="F390" i="49"/>
  <c r="F250" i="49"/>
  <c r="F969" i="49"/>
  <c r="F893" i="49"/>
  <c r="F802" i="49"/>
  <c r="F801" i="49"/>
  <c r="F879" i="49"/>
  <c r="F571" i="49"/>
  <c r="F201" i="49"/>
  <c r="F1002" i="49"/>
  <c r="F438" i="49"/>
  <c r="F999" i="49"/>
  <c r="F748" i="49"/>
  <c r="F897" i="49"/>
  <c r="F269" i="49"/>
  <c r="F996" i="49"/>
  <c r="F536" i="49"/>
  <c r="F492" i="49"/>
  <c r="F25" i="49"/>
  <c r="F955" i="49"/>
  <c r="F992" i="49"/>
  <c r="F577" i="49"/>
  <c r="F226" i="49"/>
  <c r="F427" i="49"/>
  <c r="F497" i="49"/>
  <c r="F162" i="49"/>
  <c r="F225" i="49"/>
  <c r="F378" i="49"/>
  <c r="F132" i="49"/>
  <c r="F347" i="49"/>
  <c r="F348" i="49"/>
  <c r="F687" i="49"/>
  <c r="F506" i="49"/>
  <c r="F211" i="49"/>
  <c r="F21" i="49"/>
  <c r="F215" i="49"/>
  <c r="F804" i="49"/>
  <c r="F229" i="49"/>
  <c r="F86" i="49"/>
  <c r="F898" i="49"/>
  <c r="F805" i="49"/>
  <c r="F524" i="49"/>
  <c r="F216" i="49"/>
  <c r="F669" i="49"/>
  <c r="F51" i="49"/>
  <c r="F618" i="49"/>
  <c r="F53" i="49"/>
  <c r="F412" i="49"/>
  <c r="F691" i="49"/>
  <c r="F137" i="49"/>
  <c r="F290" i="49"/>
  <c r="F1011" i="49"/>
  <c r="F619" i="49"/>
  <c r="F241" i="49"/>
  <c r="F752" i="49"/>
  <c r="F446" i="49"/>
  <c r="F38" i="49"/>
  <c r="F173" i="49"/>
  <c r="F172" i="49"/>
  <c r="F434" i="49"/>
  <c r="F555" i="49"/>
  <c r="F688" i="49"/>
  <c r="F112" i="49"/>
  <c r="F940" i="49"/>
  <c r="F950" i="49"/>
  <c r="F666" i="49"/>
  <c r="F105" i="49"/>
  <c r="F951" i="49"/>
  <c r="F388" i="49"/>
  <c r="F686" i="49"/>
  <c r="F582" i="49"/>
  <c r="F35" i="49"/>
  <c r="F436" i="49"/>
  <c r="F288" i="49"/>
  <c r="F513" i="49"/>
  <c r="F92" i="49"/>
  <c r="F422" i="49"/>
  <c r="F501" i="49"/>
  <c r="F357" i="49"/>
  <c r="F454" i="49"/>
  <c r="F602" i="49"/>
  <c r="F5" i="1"/>
  <c r="E1048" i="1" s="1"/>
  <c r="E1067" i="1" s="1"/>
  <c r="F10" i="2"/>
  <c r="F6" i="2"/>
  <c r="F38" i="2"/>
  <c r="F7" i="2"/>
  <c r="F21" i="2"/>
  <c r="F42" i="2"/>
  <c r="F37" i="2"/>
  <c r="F19" i="2"/>
  <c r="F18" i="2"/>
  <c r="F11" i="2"/>
  <c r="F28" i="2"/>
  <c r="F9" i="2"/>
  <c r="F35" i="2"/>
  <c r="F22" i="2"/>
  <c r="F23" i="2"/>
  <c r="F43" i="2"/>
  <c r="F33" i="2"/>
  <c r="F39" i="2"/>
  <c r="F14" i="2"/>
  <c r="F12" i="2"/>
  <c r="F20" i="2"/>
  <c r="F24" i="2"/>
  <c r="F30" i="2"/>
  <c r="F15" i="2"/>
  <c r="F29" i="2"/>
  <c r="F25" i="2"/>
  <c r="F31" i="2"/>
  <c r="F26" i="2"/>
  <c r="F40" i="2"/>
  <c r="F41" i="2"/>
  <c r="F8" i="2"/>
  <c r="F34" i="2"/>
  <c r="F32" i="2"/>
  <c r="F5" i="2"/>
  <c r="F44" i="2"/>
  <c r="F17" i="2"/>
  <c r="F16" i="2"/>
  <c r="F13" i="2"/>
  <c r="F36" i="2"/>
  <c r="F27" i="2"/>
  <c r="F9" i="3"/>
  <c r="F13" i="3"/>
  <c r="F10" i="3"/>
  <c r="F15" i="3"/>
  <c r="F14" i="3"/>
  <c r="F5" i="3"/>
  <c r="F11" i="3"/>
  <c r="F17" i="3"/>
  <c r="F12" i="3"/>
  <c r="F7" i="3"/>
  <c r="F8" i="3"/>
  <c r="E1054" i="3" s="1"/>
  <c r="E1069" i="3" s="1"/>
  <c r="F6" i="3"/>
  <c r="F16" i="3"/>
  <c r="F5" i="4"/>
  <c r="F6" i="4"/>
  <c r="F8" i="5"/>
  <c r="F21" i="5"/>
  <c r="F38" i="5"/>
  <c r="F46" i="5"/>
  <c r="F33" i="5"/>
  <c r="F42" i="5"/>
  <c r="F20" i="5"/>
  <c r="F10" i="5"/>
  <c r="F34" i="5"/>
  <c r="F13" i="5"/>
  <c r="F26" i="5"/>
  <c r="F12" i="5"/>
  <c r="F43" i="5"/>
  <c r="F37" i="5"/>
  <c r="F6" i="5"/>
  <c r="F32" i="5"/>
  <c r="F28" i="5"/>
  <c r="F31" i="5"/>
  <c r="F7" i="5"/>
  <c r="F25" i="5"/>
  <c r="F27" i="5"/>
  <c r="F14" i="5"/>
  <c r="F41" i="5"/>
  <c r="F23" i="5"/>
  <c r="F30" i="5"/>
  <c r="F9" i="5"/>
  <c r="F40" i="5"/>
  <c r="F19" i="5"/>
  <c r="F11" i="5"/>
  <c r="F15" i="5"/>
  <c r="E1054" i="5" s="1"/>
  <c r="E1069" i="5" s="1"/>
  <c r="F24" i="5"/>
  <c r="F22" i="5"/>
  <c r="F17" i="5"/>
  <c r="F36" i="5"/>
  <c r="F5" i="5"/>
  <c r="F39" i="5"/>
  <c r="F18" i="5"/>
  <c r="F35" i="5"/>
  <c r="F29" i="5"/>
  <c r="F45" i="5"/>
  <c r="F16" i="5"/>
  <c r="E1064" i="5" s="1"/>
  <c r="E1072" i="5" s="1"/>
  <c r="F44" i="5"/>
  <c r="F47" i="5"/>
  <c r="F49" i="6"/>
  <c r="F8" i="6"/>
  <c r="F36" i="6"/>
  <c r="F33" i="6"/>
  <c r="F34" i="6"/>
  <c r="F17" i="6"/>
  <c r="F53" i="6"/>
  <c r="F21" i="6"/>
  <c r="F25" i="6"/>
  <c r="F55" i="6"/>
  <c r="F5" i="6"/>
  <c r="F32" i="6"/>
  <c r="F37" i="6"/>
  <c r="F16" i="6"/>
  <c r="F41" i="6"/>
  <c r="F9" i="6"/>
  <c r="F26" i="6"/>
  <c r="F22" i="6"/>
  <c r="F46" i="6"/>
  <c r="F15" i="6"/>
  <c r="F47" i="6"/>
  <c r="F10" i="6"/>
  <c r="F50" i="6"/>
  <c r="F18" i="6"/>
  <c r="F20" i="6"/>
  <c r="F51" i="6"/>
  <c r="F40" i="6"/>
  <c r="F13" i="6"/>
  <c r="F23" i="6"/>
  <c r="F45" i="6"/>
  <c r="F14" i="6"/>
  <c r="F31" i="6"/>
  <c r="F27" i="6"/>
  <c r="F19" i="6"/>
  <c r="F48" i="6"/>
  <c r="F54" i="6"/>
  <c r="F39" i="6"/>
  <c r="F6" i="6"/>
  <c r="F28" i="6"/>
  <c r="F12" i="6"/>
  <c r="F11" i="6"/>
  <c r="F29" i="6"/>
  <c r="F52" i="6"/>
  <c r="F42" i="6"/>
  <c r="F30" i="6"/>
  <c r="F35" i="6"/>
  <c r="F7" i="6"/>
  <c r="F38" i="6"/>
  <c r="F24" i="6"/>
  <c r="F43" i="6"/>
  <c r="F44" i="6"/>
  <c r="F11" i="7"/>
  <c r="F17" i="7"/>
  <c r="F24" i="7"/>
  <c r="F19" i="7"/>
  <c r="F26" i="7"/>
  <c r="F9" i="7"/>
  <c r="F29" i="7"/>
  <c r="F8" i="7"/>
  <c r="F12" i="7"/>
  <c r="F25" i="7"/>
  <c r="F18" i="7"/>
  <c r="F28" i="7"/>
  <c r="F5" i="7"/>
  <c r="F7" i="7"/>
  <c r="F14" i="7"/>
  <c r="F23" i="7"/>
  <c r="F15" i="7"/>
  <c r="F27" i="7"/>
  <c r="F10" i="7"/>
  <c r="F13" i="7"/>
  <c r="F21" i="7"/>
  <c r="F22" i="7"/>
  <c r="F20" i="7"/>
  <c r="F6" i="7"/>
  <c r="F16" i="7"/>
  <c r="E1054" i="7" s="1"/>
  <c r="E1069" i="7" s="1"/>
  <c r="F13" i="8"/>
  <c r="F14" i="8"/>
  <c r="F10" i="8"/>
  <c r="F9" i="8"/>
  <c r="F5" i="8"/>
  <c r="F16" i="8"/>
  <c r="F7" i="8"/>
  <c r="F6" i="8"/>
  <c r="E1051" i="8" s="1"/>
  <c r="E1068" i="8" s="1"/>
  <c r="F11" i="8"/>
  <c r="F8" i="8"/>
  <c r="F12" i="8"/>
  <c r="F15" i="8"/>
  <c r="F6" i="9"/>
  <c r="F10" i="9"/>
  <c r="F11" i="9"/>
  <c r="F9" i="9"/>
  <c r="F5" i="9"/>
  <c r="F7" i="9"/>
  <c r="F8" i="9"/>
  <c r="F31" i="10"/>
  <c r="F23" i="10"/>
  <c r="F13" i="10"/>
  <c r="F8" i="10"/>
  <c r="F27" i="10"/>
  <c r="F14" i="10"/>
  <c r="F9" i="10"/>
  <c r="F12" i="10"/>
  <c r="F11" i="10"/>
  <c r="F49" i="10"/>
  <c r="F33" i="10"/>
  <c r="F28" i="10"/>
  <c r="F41" i="10"/>
  <c r="F42" i="10"/>
  <c r="F19" i="10"/>
  <c r="F15" i="10"/>
  <c r="F16" i="10"/>
  <c r="F17" i="10"/>
  <c r="F24" i="10"/>
  <c r="F6" i="10"/>
  <c r="F5" i="10"/>
  <c r="F38" i="10"/>
  <c r="F30" i="10"/>
  <c r="F44" i="10"/>
  <c r="F10" i="10"/>
  <c r="F37" i="10"/>
  <c r="F39" i="10"/>
  <c r="F26" i="10"/>
  <c r="F46" i="10"/>
  <c r="F32" i="10"/>
  <c r="F22" i="10"/>
  <c r="F43" i="10"/>
  <c r="F45" i="10"/>
  <c r="F34" i="10"/>
  <c r="F35" i="10"/>
  <c r="F47" i="10"/>
  <c r="F40" i="10"/>
  <c r="F7" i="10"/>
  <c r="F29" i="10"/>
  <c r="F25" i="10"/>
  <c r="F36" i="10"/>
  <c r="F48" i="10"/>
  <c r="F18" i="10"/>
  <c r="F20" i="10"/>
  <c r="F21" i="10"/>
  <c r="F26" i="11"/>
  <c r="F20" i="11"/>
  <c r="F18" i="11"/>
  <c r="F19" i="11"/>
  <c r="F22" i="11"/>
  <c r="F21" i="11"/>
  <c r="F5" i="11"/>
  <c r="F23" i="11"/>
  <c r="F6" i="11"/>
  <c r="F8" i="11"/>
  <c r="F25" i="11"/>
  <c r="F27" i="11"/>
  <c r="F17" i="11"/>
  <c r="F13" i="11"/>
  <c r="F7" i="11"/>
  <c r="E1057" i="11" s="1"/>
  <c r="E1070" i="11" s="1"/>
  <c r="F11" i="11"/>
  <c r="F12" i="11"/>
  <c r="F14" i="11"/>
  <c r="F15" i="11"/>
  <c r="F16" i="11"/>
  <c r="F24" i="11"/>
  <c r="F9" i="11"/>
  <c r="F28" i="11"/>
  <c r="F10" i="11"/>
  <c r="F73" i="12"/>
  <c r="F57" i="12"/>
  <c r="E1057" i="12" s="1"/>
  <c r="E1070" i="12" s="1"/>
  <c r="F10" i="12"/>
  <c r="F32" i="12"/>
  <c r="F64" i="12"/>
  <c r="F60" i="12"/>
  <c r="F49" i="12"/>
  <c r="F6" i="12"/>
  <c r="F39" i="12"/>
  <c r="F22" i="12"/>
  <c r="F44" i="12"/>
  <c r="F9" i="12"/>
  <c r="F36" i="12"/>
  <c r="F43" i="12"/>
  <c r="F28" i="12"/>
  <c r="F40" i="12"/>
  <c r="F61" i="12"/>
  <c r="F62" i="12"/>
  <c r="F24" i="12"/>
  <c r="F12" i="12"/>
  <c r="F25" i="12"/>
  <c r="F58" i="12"/>
  <c r="F41" i="12"/>
  <c r="F29" i="12"/>
  <c r="F37" i="12"/>
  <c r="F71" i="12"/>
  <c r="F78" i="12"/>
  <c r="F19" i="12"/>
  <c r="F13" i="12"/>
  <c r="F21" i="12"/>
  <c r="F27" i="12"/>
  <c r="F20" i="12"/>
  <c r="F51" i="12"/>
  <c r="F77" i="12"/>
  <c r="F42" i="12"/>
  <c r="F45" i="12"/>
  <c r="F50" i="12"/>
  <c r="F26" i="12"/>
  <c r="F74" i="12"/>
  <c r="F76" i="12"/>
  <c r="F66" i="12"/>
  <c r="F17" i="12"/>
  <c r="F67" i="12"/>
  <c r="F46" i="12"/>
  <c r="F68" i="12"/>
  <c r="F38" i="12"/>
  <c r="F59" i="12"/>
  <c r="F65" i="12"/>
  <c r="F52" i="12"/>
  <c r="F72" i="12"/>
  <c r="F56" i="12"/>
  <c r="F30" i="12"/>
  <c r="F48" i="12"/>
  <c r="F7" i="12"/>
  <c r="F15" i="12"/>
  <c r="F33" i="12"/>
  <c r="F70" i="12"/>
  <c r="F35" i="12"/>
  <c r="F47" i="12"/>
  <c r="F63" i="12"/>
  <c r="F31" i="12"/>
  <c r="F5" i="12"/>
  <c r="F55" i="12"/>
  <c r="F75" i="12"/>
  <c r="F18" i="12"/>
  <c r="F8" i="12"/>
  <c r="F16" i="12"/>
  <c r="F69" i="12"/>
  <c r="F53" i="12"/>
  <c r="F23" i="12"/>
  <c r="F11" i="12"/>
  <c r="F14" i="12"/>
  <c r="F34" i="12"/>
  <c r="F79" i="12"/>
  <c r="F54" i="12"/>
  <c r="F11" i="13"/>
  <c r="F14" i="13"/>
  <c r="F5" i="13"/>
  <c r="F44" i="13"/>
  <c r="F6" i="13"/>
  <c r="F25" i="13"/>
  <c r="F30" i="13"/>
  <c r="E1064" i="13" s="1"/>
  <c r="E1072" i="13" s="1"/>
  <c r="F8" i="13"/>
  <c r="F33" i="13"/>
  <c r="F28" i="13"/>
  <c r="F40" i="13"/>
  <c r="F42" i="13"/>
  <c r="F20" i="13"/>
  <c r="E1051" i="13" s="1"/>
  <c r="E1068" i="13" s="1"/>
  <c r="F29" i="13"/>
  <c r="F32" i="13"/>
  <c r="F38" i="13"/>
  <c r="F34" i="13"/>
  <c r="F31" i="13"/>
  <c r="F16" i="13"/>
  <c r="F18" i="13"/>
  <c r="F24" i="13"/>
  <c r="F15" i="13"/>
  <c r="F23" i="13"/>
  <c r="F13" i="13"/>
  <c r="F41" i="13"/>
  <c r="F9" i="13"/>
  <c r="F12" i="13"/>
  <c r="F26" i="13"/>
  <c r="F17" i="13"/>
  <c r="F10" i="13"/>
  <c r="F37" i="13"/>
  <c r="F36" i="13"/>
  <c r="F22" i="13"/>
  <c r="F21" i="13"/>
  <c r="F27" i="13"/>
  <c r="F7" i="13"/>
  <c r="F19" i="13"/>
  <c r="F43" i="13"/>
  <c r="F39" i="13"/>
  <c r="F35" i="13"/>
  <c r="F16" i="14"/>
  <c r="F17" i="14"/>
  <c r="F13" i="14"/>
  <c r="F11" i="14"/>
  <c r="E1051" i="14" s="1"/>
  <c r="E1068" i="14" s="1"/>
  <c r="F5" i="14"/>
  <c r="E1057" i="14" s="1"/>
  <c r="E1070" i="14" s="1"/>
  <c r="F8" i="14"/>
  <c r="F9" i="14"/>
  <c r="F10" i="14"/>
  <c r="F18" i="14"/>
  <c r="F7" i="14"/>
  <c r="F15" i="14"/>
  <c r="F12" i="14"/>
  <c r="F14" i="14"/>
  <c r="F6" i="14"/>
  <c r="F21" i="15"/>
  <c r="F16" i="15"/>
  <c r="F19" i="15"/>
  <c r="F22" i="15"/>
  <c r="F14" i="15"/>
  <c r="F7" i="15"/>
  <c r="F6" i="15"/>
  <c r="F12" i="15"/>
  <c r="F15" i="15"/>
  <c r="F17" i="15"/>
  <c r="F18" i="15"/>
  <c r="F9" i="15"/>
  <c r="F5" i="15"/>
  <c r="F8" i="15"/>
  <c r="F23" i="15"/>
  <c r="F20" i="15"/>
  <c r="F11" i="15"/>
  <c r="F10" i="15"/>
  <c r="F13" i="15"/>
  <c r="F20" i="16"/>
  <c r="F27" i="16"/>
  <c r="F26" i="16"/>
  <c r="F25" i="16"/>
  <c r="F16" i="16"/>
  <c r="F12" i="16"/>
  <c r="F5" i="16"/>
  <c r="F21" i="16"/>
  <c r="F13" i="16"/>
  <c r="F9" i="16"/>
  <c r="F7" i="16"/>
  <c r="F24" i="16"/>
  <c r="F23" i="16"/>
  <c r="F10" i="16"/>
  <c r="F14" i="16"/>
  <c r="F6" i="16"/>
  <c r="F19" i="16"/>
  <c r="F28" i="16"/>
  <c r="F22" i="16"/>
  <c r="F8" i="16"/>
  <c r="F17" i="16"/>
  <c r="F18" i="16"/>
  <c r="F15" i="16"/>
  <c r="F11" i="16"/>
  <c r="F6" i="17"/>
  <c r="E1061" i="17" s="1"/>
  <c r="E1071" i="17" s="1"/>
  <c r="F7" i="17"/>
  <c r="F8" i="17"/>
  <c r="F9" i="17"/>
  <c r="F10" i="17"/>
  <c r="F11" i="17"/>
  <c r="F12" i="17"/>
  <c r="F13" i="17"/>
  <c r="F14" i="17"/>
  <c r="F15" i="17"/>
  <c r="F16" i="17"/>
  <c r="F17" i="17"/>
  <c r="F18" i="17"/>
  <c r="F19" i="17"/>
  <c r="F20" i="17"/>
  <c r="F21" i="17"/>
  <c r="F22" i="17"/>
  <c r="F23" i="17"/>
  <c r="F24" i="17"/>
  <c r="F5" i="17"/>
  <c r="F8" i="18"/>
  <c r="F9" i="18"/>
  <c r="F17" i="18"/>
  <c r="F10" i="18"/>
  <c r="F25" i="18"/>
  <c r="F18" i="18"/>
  <c r="F15" i="18"/>
  <c r="F22" i="18"/>
  <c r="F14" i="18"/>
  <c r="F7" i="18"/>
  <c r="F5" i="18"/>
  <c r="F19" i="18"/>
  <c r="F23" i="18"/>
  <c r="F11" i="18"/>
  <c r="F13" i="18"/>
  <c r="F6" i="18"/>
  <c r="F24" i="18"/>
  <c r="F20" i="18"/>
  <c r="F21" i="18"/>
  <c r="F16" i="18"/>
  <c r="F12" i="18"/>
  <c r="F15" i="19"/>
  <c r="F7" i="19"/>
  <c r="F16" i="19"/>
  <c r="F14" i="19"/>
  <c r="F18" i="19"/>
  <c r="F17" i="19"/>
  <c r="F21" i="19"/>
  <c r="F5" i="19"/>
  <c r="F19" i="19"/>
  <c r="F22" i="19"/>
  <c r="F9" i="19"/>
  <c r="F13" i="19"/>
  <c r="F8" i="19"/>
  <c r="F23" i="19"/>
  <c r="F20" i="19"/>
  <c r="F12" i="19"/>
  <c r="F11" i="19"/>
  <c r="F10" i="19"/>
  <c r="F6" i="19"/>
  <c r="F16" i="20"/>
  <c r="E1061" i="20" s="1"/>
  <c r="E1071" i="20" s="1"/>
  <c r="F13" i="20"/>
  <c r="F14" i="20"/>
  <c r="E1054" i="20" s="1"/>
  <c r="E1069" i="20" s="1"/>
  <c r="F11" i="20"/>
  <c r="F10" i="20"/>
  <c r="F12" i="20"/>
  <c r="E1051" i="20" s="1"/>
  <c r="E1068" i="20" s="1"/>
  <c r="F8" i="20"/>
  <c r="F9" i="20"/>
  <c r="F15" i="20"/>
  <c r="F6" i="20"/>
  <c r="F7" i="20"/>
  <c r="F5" i="20"/>
  <c r="F5" i="21"/>
  <c r="E1051" i="21" s="1"/>
  <c r="E1068" i="21" s="1"/>
  <c r="F16" i="21"/>
  <c r="F7" i="21"/>
  <c r="F6" i="21"/>
  <c r="F15" i="21"/>
  <c r="F11" i="21"/>
  <c r="F12" i="21"/>
  <c r="F14" i="21"/>
  <c r="F8" i="21"/>
  <c r="F13" i="21"/>
  <c r="F9" i="21"/>
  <c r="F10" i="21"/>
  <c r="F13" i="22"/>
  <c r="F9" i="22"/>
  <c r="F26" i="22"/>
  <c r="F22" i="22"/>
  <c r="F14" i="22"/>
  <c r="F24" i="22"/>
  <c r="F19" i="22"/>
  <c r="F16" i="22"/>
  <c r="F17" i="22"/>
  <c r="F8" i="22"/>
  <c r="F23" i="22"/>
  <c r="F6" i="22"/>
  <c r="F18" i="22"/>
  <c r="F5" i="22"/>
  <c r="F27" i="22"/>
  <c r="F7" i="22"/>
  <c r="F15" i="22"/>
  <c r="F10" i="22"/>
  <c r="F25" i="22"/>
  <c r="F21" i="22"/>
  <c r="F20" i="22"/>
  <c r="F11" i="22"/>
  <c r="F12" i="22"/>
  <c r="F6" i="23"/>
  <c r="F7" i="23"/>
  <c r="F5" i="23"/>
  <c r="E1064" i="23" s="1"/>
  <c r="E1072" i="23" s="1"/>
  <c r="F15" i="24"/>
  <c r="F20" i="24"/>
  <c r="F30" i="24"/>
  <c r="F24" i="24"/>
  <c r="F5" i="24"/>
  <c r="F22" i="24"/>
  <c r="F29" i="24"/>
  <c r="F14" i="24"/>
  <c r="F11" i="24"/>
  <c r="F33" i="24"/>
  <c r="F32" i="24"/>
  <c r="F9" i="24"/>
  <c r="F27" i="24"/>
  <c r="F8" i="24"/>
  <c r="F21" i="24"/>
  <c r="F13" i="24"/>
  <c r="F25" i="24"/>
  <c r="E1057" i="24" s="1"/>
  <c r="E1070" i="24" s="1"/>
  <c r="F23" i="24"/>
  <c r="F31" i="24"/>
  <c r="F28" i="24"/>
  <c r="F10" i="24"/>
  <c r="F34" i="24"/>
  <c r="F18" i="24"/>
  <c r="F19" i="24"/>
  <c r="E1054" i="24" s="1"/>
  <c r="E1069" i="24" s="1"/>
  <c r="F7" i="24"/>
  <c r="F12" i="24"/>
  <c r="F17" i="24"/>
  <c r="F6" i="24"/>
  <c r="F16" i="24"/>
  <c r="F26" i="24"/>
  <c r="F10" i="25"/>
  <c r="F6" i="25"/>
  <c r="F13" i="25"/>
  <c r="F8" i="25"/>
  <c r="F9" i="25"/>
  <c r="F11" i="25"/>
  <c r="F12" i="25"/>
  <c r="F7" i="25"/>
  <c r="F15" i="25"/>
  <c r="F5" i="25"/>
  <c r="F14" i="25"/>
  <c r="F13" i="26"/>
  <c r="F6" i="26"/>
  <c r="F16" i="26"/>
  <c r="F10" i="26"/>
  <c r="F12" i="26"/>
  <c r="F8" i="26"/>
  <c r="F9" i="26"/>
  <c r="F15" i="26"/>
  <c r="F7" i="26"/>
  <c r="F14" i="26"/>
  <c r="F11" i="26"/>
  <c r="F5" i="26"/>
  <c r="F19" i="27"/>
  <c r="F12" i="27"/>
  <c r="F8" i="27"/>
  <c r="F15" i="27"/>
  <c r="E1064" i="27" s="1"/>
  <c r="E1072" i="27" s="1"/>
  <c r="F6" i="27"/>
  <c r="F7" i="27"/>
  <c r="F9" i="27"/>
  <c r="F17" i="27"/>
  <c r="F14" i="27"/>
  <c r="F10" i="27"/>
  <c r="F5" i="27"/>
  <c r="F11" i="27"/>
  <c r="F16" i="27"/>
  <c r="F13" i="27"/>
  <c r="F18" i="27"/>
  <c r="F39" i="28"/>
  <c r="F43" i="28"/>
  <c r="F29" i="28"/>
  <c r="F49" i="28"/>
  <c r="F22" i="28"/>
  <c r="F46" i="28"/>
  <c r="F34" i="28"/>
  <c r="F15" i="28"/>
  <c r="F14" i="28"/>
  <c r="F38" i="28"/>
  <c r="F31" i="28"/>
  <c r="F33" i="28"/>
  <c r="F13" i="28"/>
  <c r="F41" i="28"/>
  <c r="F12" i="28"/>
  <c r="F11" i="28"/>
  <c r="F10" i="28"/>
  <c r="F48" i="28"/>
  <c r="F9" i="28"/>
  <c r="F36" i="28"/>
  <c r="F35" i="28"/>
  <c r="F32" i="28"/>
  <c r="F18" i="28"/>
  <c r="F5" i="28"/>
  <c r="F23" i="28"/>
  <c r="F44" i="28"/>
  <c r="F7" i="28"/>
  <c r="F37" i="28"/>
  <c r="F26" i="28"/>
  <c r="F21" i="28"/>
  <c r="F27" i="28"/>
  <c r="F25" i="28"/>
  <c r="F6" i="28"/>
  <c r="F45" i="28"/>
  <c r="F42" i="28"/>
  <c r="F24" i="28"/>
  <c r="F19" i="28"/>
  <c r="F30" i="28"/>
  <c r="F17" i="28"/>
  <c r="F28" i="28"/>
  <c r="F47" i="28"/>
  <c r="F20" i="28"/>
  <c r="F8" i="28"/>
  <c r="F16" i="28"/>
  <c r="F40" i="28"/>
  <c r="F8" i="29"/>
  <c r="F10" i="29"/>
  <c r="F11" i="29"/>
  <c r="F7" i="29"/>
  <c r="F6" i="29"/>
  <c r="F5" i="29"/>
  <c r="F9" i="29"/>
  <c r="F9" i="30"/>
  <c r="F20" i="30"/>
  <c r="F17" i="30"/>
  <c r="F10" i="30"/>
  <c r="F12" i="30"/>
  <c r="F11" i="30"/>
  <c r="F7" i="30"/>
  <c r="F5" i="30"/>
  <c r="F6" i="30"/>
  <c r="E1063" i="30" s="1"/>
  <c r="E1071" i="30" s="1"/>
  <c r="F13" i="30"/>
  <c r="F16" i="30"/>
  <c r="F8" i="30"/>
  <c r="E1056" i="30" s="1"/>
  <c r="E1069" i="30" s="1"/>
  <c r="F15" i="30"/>
  <c r="F18" i="30"/>
  <c r="F19" i="30"/>
  <c r="F14" i="30"/>
  <c r="F5" i="31"/>
  <c r="F9" i="31"/>
  <c r="F7" i="31"/>
  <c r="F6" i="31"/>
  <c r="F13" i="31"/>
  <c r="F12" i="31"/>
  <c r="E1051" i="31" s="1"/>
  <c r="E1068" i="31" s="1"/>
  <c r="F10" i="31"/>
  <c r="E1061" i="31" s="1"/>
  <c r="E1071" i="31" s="1"/>
  <c r="F11" i="31"/>
  <c r="F8" i="31"/>
  <c r="E1057" i="31" s="1"/>
  <c r="E1070" i="31" s="1"/>
  <c r="F36" i="32"/>
  <c r="F35" i="32"/>
  <c r="E1057" i="32" s="1"/>
  <c r="E1070" i="32" s="1"/>
  <c r="F34" i="32"/>
  <c r="F17" i="32"/>
  <c r="F11" i="32"/>
  <c r="F28" i="32"/>
  <c r="F16" i="32"/>
  <c r="F31" i="32"/>
  <c r="F32" i="32"/>
  <c r="F12" i="32"/>
  <c r="F5" i="32"/>
  <c r="F29" i="32"/>
  <c r="F15" i="32"/>
  <c r="F14" i="32"/>
  <c r="F19" i="32"/>
  <c r="F7" i="32"/>
  <c r="F6" i="32"/>
  <c r="F30" i="32"/>
  <c r="F21" i="32"/>
  <c r="F26" i="32"/>
  <c r="F9" i="32"/>
  <c r="F8" i="32"/>
  <c r="F18" i="32"/>
  <c r="F24" i="32"/>
  <c r="F13" i="32"/>
  <c r="F22" i="32"/>
  <c r="E1061" i="32" s="1"/>
  <c r="E1071" i="32" s="1"/>
  <c r="F20" i="32"/>
  <c r="F10" i="32"/>
  <c r="F33" i="32"/>
  <c r="F23" i="32"/>
  <c r="F27" i="32"/>
  <c r="F25" i="32"/>
  <c r="F6" i="33"/>
  <c r="F7" i="33"/>
  <c r="F8" i="33"/>
  <c r="E1051" i="33" s="1"/>
  <c r="E1068" i="33" s="1"/>
  <c r="F9" i="33"/>
  <c r="F10" i="33"/>
  <c r="F11" i="33"/>
  <c r="F12" i="33"/>
  <c r="F13" i="33"/>
  <c r="F14" i="33"/>
  <c r="F15" i="33"/>
  <c r="F16" i="33"/>
  <c r="F5" i="33"/>
  <c r="F7" i="34"/>
  <c r="F9" i="34"/>
  <c r="F10" i="34"/>
  <c r="F8" i="34"/>
  <c r="E1064" i="34" s="1"/>
  <c r="E1072" i="34" s="1"/>
  <c r="F5" i="34"/>
  <c r="F11" i="34"/>
  <c r="F6" i="34"/>
  <c r="F12" i="34"/>
  <c r="F19" i="35"/>
  <c r="F27" i="35"/>
  <c r="F23" i="35"/>
  <c r="F14" i="35"/>
  <c r="F7" i="35"/>
  <c r="F21" i="35"/>
  <c r="F9" i="35"/>
  <c r="F18" i="35"/>
  <c r="F5" i="35"/>
  <c r="F29" i="35"/>
  <c r="F26" i="35"/>
  <c r="F15" i="35"/>
  <c r="F16" i="35"/>
  <c r="F13" i="35"/>
  <c r="F25" i="35"/>
  <c r="F6" i="35"/>
  <c r="F17" i="35"/>
  <c r="F24" i="35"/>
  <c r="F28" i="35"/>
  <c r="F22" i="35"/>
  <c r="F11" i="35"/>
  <c r="F8" i="35"/>
  <c r="F20" i="35"/>
  <c r="F12" i="35"/>
  <c r="F10" i="35"/>
  <c r="E1061" i="35" s="1"/>
  <c r="E1071" i="35" s="1"/>
  <c r="E1048" i="36"/>
  <c r="E1067" i="36" s="1"/>
  <c r="F11" i="37"/>
  <c r="F5" i="38"/>
  <c r="F5" i="39"/>
  <c r="F5" i="40"/>
  <c r="F5" i="41"/>
  <c r="F5" i="42"/>
  <c r="F19" i="43"/>
  <c r="F5" i="44"/>
  <c r="F6" i="45"/>
  <c r="F10" i="46"/>
  <c r="F18" i="47"/>
  <c r="F24" i="48"/>
  <c r="J8" i="48"/>
  <c r="J25" i="48"/>
  <c r="J26" i="48"/>
  <c r="J9" i="48"/>
  <c r="J6" i="48"/>
  <c r="J22" i="48"/>
  <c r="J35" i="48"/>
  <c r="J16" i="48"/>
  <c r="J31" i="48"/>
  <c r="J17" i="48"/>
  <c r="K1064" i="48" s="1"/>
  <c r="G1072" i="48" s="1"/>
  <c r="J10" i="48"/>
  <c r="J12" i="48"/>
  <c r="J32" i="48"/>
  <c r="J29" i="48"/>
  <c r="J33" i="48"/>
  <c r="J11" i="48"/>
  <c r="J30" i="48"/>
  <c r="J27" i="48"/>
  <c r="J18" i="48"/>
  <c r="J21" i="48"/>
  <c r="J7" i="48"/>
  <c r="J34" i="48"/>
  <c r="J28" i="48"/>
  <c r="J20" i="48"/>
  <c r="J23" i="48"/>
  <c r="J19" i="48"/>
  <c r="J5" i="48"/>
  <c r="J15" i="48"/>
  <c r="J14" i="48"/>
  <c r="J13" i="48"/>
  <c r="I8" i="48"/>
  <c r="I25" i="48"/>
  <c r="I26" i="48"/>
  <c r="I9" i="48"/>
  <c r="I6" i="48"/>
  <c r="I22" i="48"/>
  <c r="I35" i="48"/>
  <c r="I16" i="48"/>
  <c r="I31" i="48"/>
  <c r="I17" i="48"/>
  <c r="I10" i="48"/>
  <c r="I12" i="48"/>
  <c r="I32" i="48"/>
  <c r="I29" i="48"/>
  <c r="I33" i="48"/>
  <c r="I11" i="48"/>
  <c r="I30" i="48"/>
  <c r="I27" i="48"/>
  <c r="I18" i="48"/>
  <c r="I21" i="48"/>
  <c r="I7" i="48"/>
  <c r="I34" i="48"/>
  <c r="I28" i="48"/>
  <c r="I20" i="48"/>
  <c r="I23" i="48"/>
  <c r="I19" i="48"/>
  <c r="I5" i="48"/>
  <c r="I15" i="48"/>
  <c r="I14" i="48"/>
  <c r="I13" i="48"/>
  <c r="H8" i="48"/>
  <c r="H25" i="48"/>
  <c r="H26" i="48"/>
  <c r="H9" i="48"/>
  <c r="H6" i="48"/>
  <c r="H22" i="48"/>
  <c r="H35" i="48"/>
  <c r="H16" i="48"/>
  <c r="H31" i="48"/>
  <c r="H17" i="48"/>
  <c r="H10" i="48"/>
  <c r="H12" i="48"/>
  <c r="H32" i="48"/>
  <c r="H29" i="48"/>
  <c r="H33" i="48"/>
  <c r="H11" i="48"/>
  <c r="H30" i="48"/>
  <c r="H27" i="48"/>
  <c r="H18" i="48"/>
  <c r="H21" i="48"/>
  <c r="H7" i="48"/>
  <c r="H34" i="48"/>
  <c r="H28" i="48"/>
  <c r="H20" i="48"/>
  <c r="H23" i="48"/>
  <c r="H19" i="48"/>
  <c r="H5" i="48"/>
  <c r="H15" i="48"/>
  <c r="H14" i="48"/>
  <c r="H13" i="48"/>
  <c r="G8" i="48"/>
  <c r="G25" i="48"/>
  <c r="G26" i="48"/>
  <c r="G9" i="48"/>
  <c r="G6" i="48"/>
  <c r="G22" i="48"/>
  <c r="G35" i="48"/>
  <c r="G16" i="48"/>
  <c r="G31" i="48"/>
  <c r="G17" i="48"/>
  <c r="H1064" i="48" s="1"/>
  <c r="F1072" i="48" s="1"/>
  <c r="G10" i="48"/>
  <c r="G12" i="48"/>
  <c r="G32" i="48"/>
  <c r="G29" i="48"/>
  <c r="G33" i="48"/>
  <c r="G11" i="48"/>
  <c r="G30" i="48"/>
  <c r="G27" i="48"/>
  <c r="G18" i="48"/>
  <c r="G21" i="48"/>
  <c r="G7" i="48"/>
  <c r="G34" i="48"/>
  <c r="G28" i="48"/>
  <c r="G20" i="48"/>
  <c r="G23" i="48"/>
  <c r="G19" i="48"/>
  <c r="G5" i="48"/>
  <c r="G15" i="48"/>
  <c r="G14" i="48"/>
  <c r="G13" i="48"/>
  <c r="F8" i="48"/>
  <c r="F25" i="48"/>
  <c r="F26" i="48"/>
  <c r="F9" i="48"/>
  <c r="F6" i="48"/>
  <c r="F22" i="48"/>
  <c r="F35" i="48"/>
  <c r="F16" i="48"/>
  <c r="F31" i="48"/>
  <c r="F17" i="48"/>
  <c r="E1064" i="48" s="1"/>
  <c r="E1072" i="48" s="1"/>
  <c r="F10" i="48"/>
  <c r="F12" i="48"/>
  <c r="F32" i="48"/>
  <c r="F29" i="48"/>
  <c r="F33" i="48"/>
  <c r="F11" i="48"/>
  <c r="F30" i="48"/>
  <c r="F27" i="48"/>
  <c r="F18" i="48"/>
  <c r="F21" i="48"/>
  <c r="F7" i="48"/>
  <c r="F34" i="48"/>
  <c r="F28" i="48"/>
  <c r="F20" i="48"/>
  <c r="F23" i="48"/>
  <c r="F19" i="48"/>
  <c r="F5" i="48"/>
  <c r="F15" i="48"/>
  <c r="F14" i="48"/>
  <c r="F13" i="48"/>
  <c r="E1061" i="41" l="1"/>
  <c r="E1071" i="41" s="1"/>
  <c r="E1048" i="38"/>
  <c r="E1067" i="38" s="1"/>
  <c r="E1073" i="38" s="1"/>
  <c r="E1048" i="45"/>
  <c r="E1067" i="45" s="1"/>
  <c r="E1073" i="45" s="1"/>
  <c r="H1061" i="41"/>
  <c r="F1071" i="41" s="1"/>
  <c r="E1060" i="46"/>
  <c r="E1070" i="46" s="1"/>
  <c r="E1047" i="42"/>
  <c r="E1066" i="42" s="1"/>
  <c r="E1072" i="42" s="1"/>
  <c r="E1064" i="47"/>
  <c r="E1072" i="47" s="1"/>
  <c r="E1048" i="43"/>
  <c r="E1067" i="43" s="1"/>
  <c r="E1073" i="43" s="1"/>
  <c r="E1048" i="39"/>
  <c r="E1067" i="39" s="1"/>
  <c r="E1073" i="39" s="1"/>
  <c r="H1048" i="38"/>
  <c r="F1067" i="38" s="1"/>
  <c r="H1048" i="39"/>
  <c r="F1067" i="39" s="1"/>
  <c r="H1048" i="45"/>
  <c r="F1067" i="45" s="1"/>
  <c r="E1048" i="44"/>
  <c r="E1067" i="44" s="1"/>
  <c r="E1073" i="44" s="1"/>
  <c r="E1048" i="40"/>
  <c r="E1067" i="40" s="1"/>
  <c r="E1074" i="40" s="1"/>
  <c r="H1047" i="42"/>
  <c r="F1066" i="42" s="1"/>
  <c r="H1064" i="47"/>
  <c r="F1072" i="47" s="1"/>
  <c r="H1048" i="43"/>
  <c r="F1067" i="43" s="1"/>
  <c r="E1048" i="37"/>
  <c r="E1067" i="37" s="1"/>
  <c r="E1073" i="37" s="1"/>
  <c r="H1048" i="44"/>
  <c r="F1067" i="44" s="1"/>
  <c r="H1048" i="40"/>
  <c r="F1067" i="40" s="1"/>
  <c r="H1060" i="46"/>
  <c r="F1070" i="46" s="1"/>
  <c r="K1061" i="41"/>
  <c r="G1071" i="41" s="1"/>
  <c r="K1064" i="37"/>
  <c r="G1072" i="37" s="1"/>
  <c r="H1057" i="22"/>
  <c r="F1070" i="22" s="1"/>
  <c r="K1064" i="47"/>
  <c r="G1072" i="47" s="1"/>
  <c r="K1061" i="43"/>
  <c r="G1071" i="43" s="1"/>
  <c r="K1057" i="6"/>
  <c r="G1070" i="6" s="1"/>
  <c r="K1051" i="2"/>
  <c r="G1068" i="2" s="1"/>
  <c r="E1061" i="8"/>
  <c r="E1071" i="8" s="1"/>
  <c r="K1050" i="30"/>
  <c r="G1067" i="30" s="1"/>
  <c r="K1051" i="26"/>
  <c r="G1068" i="26" s="1"/>
  <c r="K1051" i="15"/>
  <c r="G1068" i="15" s="1"/>
  <c r="K1057" i="5"/>
  <c r="G1070" i="5" s="1"/>
  <c r="K1064" i="35"/>
  <c r="G1072" i="35" s="1"/>
  <c r="K1061" i="27"/>
  <c r="G1071" i="27" s="1"/>
  <c r="K1051" i="24"/>
  <c r="G1068" i="24" s="1"/>
  <c r="E1057" i="10"/>
  <c r="E1070" i="10" s="1"/>
  <c r="K1048" i="38"/>
  <c r="G1067" i="38" s="1"/>
  <c r="K1051" i="7"/>
  <c r="G1068" i="7" s="1"/>
  <c r="K1061" i="6"/>
  <c r="G1071" i="6" s="1"/>
  <c r="E1064" i="37"/>
  <c r="E1072" i="37" s="1"/>
  <c r="H1050" i="30"/>
  <c r="F1067" i="30" s="1"/>
  <c r="H1051" i="26"/>
  <c r="F1068" i="26" s="1"/>
  <c r="H1057" i="5"/>
  <c r="F1070" i="5" s="1"/>
  <c r="E1064" i="35"/>
  <c r="E1072" i="35" s="1"/>
  <c r="E1050" i="30"/>
  <c r="E1067" i="30" s="1"/>
  <c r="E1048" i="29"/>
  <c r="E1067" i="29" s="1"/>
  <c r="E1073" i="29" s="1"/>
  <c r="E1064" i="28"/>
  <c r="E1072" i="28" s="1"/>
  <c r="E1061" i="27"/>
  <c r="E1071" i="27" s="1"/>
  <c r="E1051" i="26"/>
  <c r="E1068" i="26" s="1"/>
  <c r="E1051" i="24"/>
  <c r="E1068" i="24" s="1"/>
  <c r="E1051" i="15"/>
  <c r="E1068" i="15" s="1"/>
  <c r="E1048" i="7"/>
  <c r="E1067" i="7" s="1"/>
  <c r="E1073" i="7" s="1"/>
  <c r="E1051" i="7"/>
  <c r="E1068" i="7" s="1"/>
  <c r="E1057" i="6"/>
  <c r="E1070" i="6" s="1"/>
  <c r="E1061" i="6"/>
  <c r="E1071" i="6" s="1"/>
  <c r="E1057" i="5"/>
  <c r="E1070" i="5" s="1"/>
  <c r="E1051" i="2"/>
  <c r="E1068" i="2" s="1"/>
  <c r="H1048" i="34"/>
  <c r="F1067" i="34" s="1"/>
  <c r="H1048" i="33"/>
  <c r="F1067" i="33" s="1"/>
  <c r="H1048" i="32"/>
  <c r="F1067" i="32" s="1"/>
  <c r="H1048" i="24"/>
  <c r="F1067" i="24" s="1"/>
  <c r="H1064" i="24"/>
  <c r="F1072" i="24" s="1"/>
  <c r="H1048" i="23"/>
  <c r="F1067" i="23" s="1"/>
  <c r="H1048" i="21"/>
  <c r="F1067" i="21" s="1"/>
  <c r="H1048" i="20"/>
  <c r="F1067" i="20" s="1"/>
  <c r="H1048" i="19"/>
  <c r="F1067" i="19" s="1"/>
  <c r="H1048" i="17"/>
  <c r="F1067" i="17" s="1"/>
  <c r="H1048" i="16"/>
  <c r="F1067" i="16" s="1"/>
  <c r="H1057" i="16"/>
  <c r="F1070" i="16" s="1"/>
  <c r="H1061" i="16"/>
  <c r="F1071" i="16" s="1"/>
  <c r="H1048" i="15"/>
  <c r="F1067" i="15" s="1"/>
  <c r="H1054" i="13"/>
  <c r="F1069" i="13" s="1"/>
  <c r="H1051" i="11"/>
  <c r="F1068" i="11" s="1"/>
  <c r="H1048" i="10"/>
  <c r="F1067" i="10" s="1"/>
  <c r="H1061" i="10"/>
  <c r="F1071" i="10" s="1"/>
  <c r="H1057" i="10"/>
  <c r="F1070" i="10" s="1"/>
  <c r="H1061" i="8"/>
  <c r="F1071" i="8" s="1"/>
  <c r="H1048" i="5"/>
  <c r="F1067" i="5" s="1"/>
  <c r="E1054" i="47"/>
  <c r="E1069" i="47" s="1"/>
  <c r="H1061" i="45"/>
  <c r="F1071" i="45" s="1"/>
  <c r="E1054" i="44"/>
  <c r="E1069" i="44" s="1"/>
  <c r="E1053" i="42"/>
  <c r="E1068" i="42" s="1"/>
  <c r="K1054" i="47"/>
  <c r="G1069" i="47" s="1"/>
  <c r="K1047" i="42"/>
  <c r="G1066" i="42" s="1"/>
  <c r="K1047" i="30"/>
  <c r="G1066" i="30" s="1"/>
  <c r="K1060" i="30"/>
  <c r="G1070" i="30" s="1"/>
  <c r="K1057" i="28"/>
  <c r="G1070" i="28" s="1"/>
  <c r="K1048" i="26"/>
  <c r="G1067" i="26" s="1"/>
  <c r="K1048" i="25"/>
  <c r="G1067" i="25" s="1"/>
  <c r="K1051" i="22"/>
  <c r="G1068" i="22" s="1"/>
  <c r="K1057" i="22"/>
  <c r="G1070" i="22" s="1"/>
  <c r="K1061" i="12"/>
  <c r="G1071" i="12" s="1"/>
  <c r="E1048" i="4"/>
  <c r="E1067" i="4" s="1"/>
  <c r="E1073" i="4" s="1"/>
  <c r="H1061" i="22"/>
  <c r="F1071" i="22" s="1"/>
  <c r="H1048" i="9"/>
  <c r="F1067" i="9" s="1"/>
  <c r="E1061" i="45"/>
  <c r="E1071" i="45" s="1"/>
  <c r="K1048" i="23"/>
  <c r="G1067" i="23" s="1"/>
  <c r="K1057" i="16"/>
  <c r="G1070" i="16" s="1"/>
  <c r="K1054" i="13"/>
  <c r="G1069" i="13" s="1"/>
  <c r="K1061" i="10"/>
  <c r="G1071" i="10" s="1"/>
  <c r="E1048" i="48"/>
  <c r="E1067" i="48" s="1"/>
  <c r="E1073" i="48" s="1"/>
  <c r="E1048" i="27"/>
  <c r="E1067" i="27" s="1"/>
  <c r="E1073" i="27" s="1"/>
  <c r="E1061" i="24"/>
  <c r="E1071" i="24" s="1"/>
  <c r="E1048" i="22"/>
  <c r="E1067" i="22" s="1"/>
  <c r="E1073" i="22" s="1"/>
  <c r="E1061" i="19"/>
  <c r="E1071" i="19" s="1"/>
  <c r="E1064" i="17"/>
  <c r="E1072" i="17" s="1"/>
  <c r="E1061" i="15"/>
  <c r="E1071" i="15" s="1"/>
  <c r="E1061" i="14"/>
  <c r="E1071" i="14" s="1"/>
  <c r="E1064" i="12"/>
  <c r="E1072" i="12" s="1"/>
  <c r="E1048" i="11"/>
  <c r="E1067" i="11" s="1"/>
  <c r="E1073" i="11" s="1"/>
  <c r="E1051" i="10"/>
  <c r="E1068" i="10" s="1"/>
  <c r="E1064" i="2"/>
  <c r="E1072" i="2" s="1"/>
  <c r="E1061" i="2"/>
  <c r="E1071" i="2" s="1"/>
  <c r="H1048" i="48"/>
  <c r="F1067" i="48" s="1"/>
  <c r="H1048" i="31"/>
  <c r="F1067" i="31" s="1"/>
  <c r="H1064" i="7"/>
  <c r="F1072" i="7" s="1"/>
  <c r="H1051" i="6"/>
  <c r="F1068" i="6" s="1"/>
  <c r="H1051" i="5"/>
  <c r="F1068" i="5" s="1"/>
  <c r="H1061" i="47"/>
  <c r="F1071" i="47" s="1"/>
  <c r="H1047" i="46"/>
  <c r="F1066" i="46" s="1"/>
  <c r="E1048" i="41"/>
  <c r="E1067" i="41" s="1"/>
  <c r="E1073" i="41" s="1"/>
  <c r="K1048" i="48"/>
  <c r="G1067" i="48" s="1"/>
  <c r="K1048" i="45"/>
  <c r="G1067" i="45" s="1"/>
  <c r="K1048" i="44"/>
  <c r="G1067" i="44" s="1"/>
  <c r="K1048" i="41"/>
  <c r="G1067" i="41" s="1"/>
  <c r="K1061" i="38"/>
  <c r="G1071" i="38" s="1"/>
  <c r="K1061" i="36"/>
  <c r="G1071" i="36" s="1"/>
  <c r="K1048" i="28"/>
  <c r="G1067" i="28" s="1"/>
  <c r="K1051" i="28"/>
  <c r="G1068" i="28" s="1"/>
  <c r="K1061" i="28"/>
  <c r="G1071" i="28" s="1"/>
  <c r="K1061" i="22"/>
  <c r="G1071" i="22" s="1"/>
  <c r="K1051" i="18"/>
  <c r="G1068" i="18" s="1"/>
  <c r="K1051" i="17"/>
  <c r="G1068" i="17" s="1"/>
  <c r="K1048" i="13"/>
  <c r="G1067" i="13" s="1"/>
  <c r="K1061" i="13"/>
  <c r="G1071" i="13" s="1"/>
  <c r="K1048" i="12"/>
  <c r="G1067" i="12" s="1"/>
  <c r="K1064" i="10"/>
  <c r="G1072" i="10" s="1"/>
  <c r="K1048" i="9"/>
  <c r="G1067" i="9" s="1"/>
  <c r="K1048" i="6"/>
  <c r="G1067" i="6" s="1"/>
  <c r="K1064" i="6"/>
  <c r="G1072" i="6" s="1"/>
  <c r="K1048" i="3"/>
  <c r="G1067" i="3" s="1"/>
  <c r="K1064" i="3"/>
  <c r="G1072" i="3" s="1"/>
  <c r="K1048" i="2"/>
  <c r="G1067" i="2" s="1"/>
  <c r="H1051" i="48"/>
  <c r="F1068" i="48" s="1"/>
  <c r="E1048" i="35"/>
  <c r="E1067" i="35" s="1"/>
  <c r="E1073" i="35" s="1"/>
  <c r="E1061" i="34"/>
  <c r="E1071" i="34" s="1"/>
  <c r="E1064" i="32"/>
  <c r="E1072" i="32" s="1"/>
  <c r="E1048" i="18"/>
  <c r="E1067" i="18" s="1"/>
  <c r="E1073" i="18" s="1"/>
  <c r="E1051" i="16"/>
  <c r="E1068" i="16" s="1"/>
  <c r="E1048" i="14"/>
  <c r="E1067" i="14" s="1"/>
  <c r="E1073" i="14" s="1"/>
  <c r="E1064" i="14"/>
  <c r="E1072" i="14" s="1"/>
  <c r="E1051" i="12"/>
  <c r="E1068" i="12" s="1"/>
  <c r="E1061" i="9"/>
  <c r="E1071" i="9" s="1"/>
  <c r="E1048" i="8"/>
  <c r="E1067" i="8" s="1"/>
  <c r="E1073" i="8" s="1"/>
  <c r="E1061" i="7"/>
  <c r="E1071" i="7" s="1"/>
  <c r="E1061" i="5"/>
  <c r="E1071" i="5" s="1"/>
  <c r="E1061" i="3"/>
  <c r="E1071" i="3" s="1"/>
  <c r="H1061" i="36"/>
  <c r="F1071" i="36" s="1"/>
  <c r="H1047" i="30"/>
  <c r="F1066" i="30" s="1"/>
  <c r="H1060" i="30"/>
  <c r="F1070" i="30" s="1"/>
  <c r="H1048" i="28"/>
  <c r="F1067" i="28" s="1"/>
  <c r="H1057" i="28"/>
  <c r="F1070" i="28" s="1"/>
  <c r="H1051" i="28"/>
  <c r="F1068" i="28" s="1"/>
  <c r="H1061" i="28"/>
  <c r="F1071" i="28" s="1"/>
  <c r="H1048" i="26"/>
  <c r="F1067" i="26" s="1"/>
  <c r="H1048" i="25"/>
  <c r="F1067" i="25" s="1"/>
  <c r="H1051" i="22"/>
  <c r="F1068" i="22" s="1"/>
  <c r="H1051" i="18"/>
  <c r="F1068" i="18" s="1"/>
  <c r="H1051" i="17"/>
  <c r="F1068" i="17" s="1"/>
  <c r="H1048" i="13"/>
  <c r="F1067" i="13" s="1"/>
  <c r="H1061" i="13"/>
  <c r="F1071" i="13" s="1"/>
  <c r="H1061" i="12"/>
  <c r="F1071" i="12" s="1"/>
  <c r="H1048" i="12"/>
  <c r="F1067" i="12" s="1"/>
  <c r="H1064" i="10"/>
  <c r="F1072" i="10" s="1"/>
  <c r="H1048" i="6"/>
  <c r="F1067" i="6" s="1"/>
  <c r="H1064" i="6"/>
  <c r="F1072" i="6" s="1"/>
  <c r="H1048" i="3"/>
  <c r="F1067" i="3" s="1"/>
  <c r="H1064" i="3"/>
  <c r="F1072" i="3" s="1"/>
  <c r="H1048" i="2"/>
  <c r="F1067" i="2" s="1"/>
  <c r="E1061" i="47"/>
  <c r="E1071" i="47" s="1"/>
  <c r="H1048" i="47"/>
  <c r="F1067" i="47" s="1"/>
  <c r="E1047" i="46"/>
  <c r="E1066" i="46" s="1"/>
  <c r="E1072" i="46" s="1"/>
  <c r="H1051" i="41"/>
  <c r="F1068" i="41" s="1"/>
  <c r="H1061" i="39"/>
  <c r="F1071" i="39" s="1"/>
  <c r="H1061" i="38"/>
  <c r="F1071" i="38" s="1"/>
  <c r="K1047" i="46"/>
  <c r="G1066" i="46" s="1"/>
  <c r="K1048" i="40"/>
  <c r="G1067" i="40" s="1"/>
  <c r="K1048" i="39"/>
  <c r="G1067" i="39" s="1"/>
  <c r="K1048" i="37"/>
  <c r="G1067" i="37" s="1"/>
  <c r="K1048" i="36"/>
  <c r="G1067" i="36" s="1"/>
  <c r="K1048" i="29"/>
  <c r="G1067" i="29" s="1"/>
  <c r="K1064" i="28"/>
  <c r="G1072" i="28" s="1"/>
  <c r="K1048" i="27"/>
  <c r="G1067" i="27" s="1"/>
  <c r="K1061" i="24"/>
  <c r="G1071" i="24" s="1"/>
  <c r="K1048" i="22"/>
  <c r="G1067" i="22" s="1"/>
  <c r="K1061" i="19"/>
  <c r="G1071" i="19" s="1"/>
  <c r="K1064" i="17"/>
  <c r="G1072" i="17" s="1"/>
  <c r="K1061" i="15"/>
  <c r="G1071" i="15" s="1"/>
  <c r="K1061" i="14"/>
  <c r="G1071" i="14" s="1"/>
  <c r="K1064" i="12"/>
  <c r="G1072" i="12" s="1"/>
  <c r="K1048" i="11"/>
  <c r="G1067" i="11" s="1"/>
  <c r="K1051" i="10"/>
  <c r="G1068" i="10" s="1"/>
  <c r="K1048" i="7"/>
  <c r="G1067" i="7" s="1"/>
  <c r="K1064" i="2"/>
  <c r="G1072" i="2" s="1"/>
  <c r="K1061" i="2"/>
  <c r="G1071" i="2" s="1"/>
  <c r="H1061" i="48"/>
  <c r="F1071" i="48" s="1"/>
  <c r="K1061" i="48"/>
  <c r="G1071" i="48" s="1"/>
  <c r="E1048" i="34"/>
  <c r="E1067" i="34" s="1"/>
  <c r="E1073" i="34" s="1"/>
  <c r="E1048" i="33"/>
  <c r="E1067" i="33" s="1"/>
  <c r="E1073" i="33" s="1"/>
  <c r="E1048" i="32"/>
  <c r="E1067" i="32" s="1"/>
  <c r="E1073" i="32" s="1"/>
  <c r="E1048" i="31"/>
  <c r="E1067" i="31" s="1"/>
  <c r="E1074" i="31" s="1"/>
  <c r="E1048" i="24"/>
  <c r="E1067" i="24" s="1"/>
  <c r="E1073" i="24" s="1"/>
  <c r="E1064" i="24"/>
  <c r="E1072" i="24" s="1"/>
  <c r="E1048" i="23"/>
  <c r="E1067" i="23" s="1"/>
  <c r="E1074" i="23" s="1"/>
  <c r="E1048" i="21"/>
  <c r="E1067" i="21" s="1"/>
  <c r="E1074" i="21" s="1"/>
  <c r="E1048" i="20"/>
  <c r="E1067" i="20" s="1"/>
  <c r="E1073" i="20" s="1"/>
  <c r="E1048" i="19"/>
  <c r="E1067" i="19" s="1"/>
  <c r="E1073" i="19" s="1"/>
  <c r="E1048" i="17"/>
  <c r="E1067" i="17" s="1"/>
  <c r="E1073" i="17" s="1"/>
  <c r="E1048" i="16"/>
  <c r="E1067" i="16" s="1"/>
  <c r="E1073" i="16" s="1"/>
  <c r="E1057" i="16"/>
  <c r="E1070" i="16" s="1"/>
  <c r="E1061" i="16"/>
  <c r="E1071" i="16" s="1"/>
  <c r="E1048" i="15"/>
  <c r="E1067" i="15" s="1"/>
  <c r="E1073" i="15" s="1"/>
  <c r="E1054" i="13"/>
  <c r="E1069" i="13" s="1"/>
  <c r="E1051" i="11"/>
  <c r="E1068" i="11" s="1"/>
  <c r="E1048" i="10"/>
  <c r="E1067" i="10" s="1"/>
  <c r="E1073" i="10" s="1"/>
  <c r="E1061" i="10"/>
  <c r="E1071" i="10" s="1"/>
  <c r="E1064" i="7"/>
  <c r="E1072" i="7" s="1"/>
  <c r="E1051" i="6"/>
  <c r="E1068" i="6" s="1"/>
  <c r="E1048" i="5"/>
  <c r="E1067" i="5" s="1"/>
  <c r="E1073" i="5" s="1"/>
  <c r="E1051" i="5"/>
  <c r="E1068" i="5" s="1"/>
  <c r="H1048" i="36"/>
  <c r="F1067" i="36" s="1"/>
  <c r="H1064" i="35"/>
  <c r="F1072" i="35" s="1"/>
  <c r="H1048" i="29"/>
  <c r="F1067" i="29" s="1"/>
  <c r="H1064" i="28"/>
  <c r="F1072" i="28" s="1"/>
  <c r="H1061" i="27"/>
  <c r="F1071" i="27" s="1"/>
  <c r="H1048" i="27"/>
  <c r="F1067" i="27" s="1"/>
  <c r="H1061" i="24"/>
  <c r="F1071" i="24" s="1"/>
  <c r="H1051" i="24"/>
  <c r="F1068" i="24" s="1"/>
  <c r="H1048" i="22"/>
  <c r="F1067" i="22" s="1"/>
  <c r="H1061" i="19"/>
  <c r="F1071" i="19" s="1"/>
  <c r="H1064" i="17"/>
  <c r="F1072" i="17" s="1"/>
  <c r="H1051" i="15"/>
  <c r="F1068" i="15" s="1"/>
  <c r="H1061" i="15"/>
  <c r="F1071" i="15" s="1"/>
  <c r="H1061" i="14"/>
  <c r="F1071" i="14" s="1"/>
  <c r="H1064" i="12"/>
  <c r="F1072" i="12" s="1"/>
  <c r="H1048" i="11"/>
  <c r="F1067" i="11" s="1"/>
  <c r="H1051" i="10"/>
  <c r="F1068" i="10" s="1"/>
  <c r="H1048" i="7"/>
  <c r="F1067" i="7" s="1"/>
  <c r="H1051" i="7"/>
  <c r="F1068" i="7" s="1"/>
  <c r="H1057" i="6"/>
  <c r="F1070" i="6" s="1"/>
  <c r="H1061" i="6"/>
  <c r="F1071" i="6" s="1"/>
  <c r="H1051" i="2"/>
  <c r="F1068" i="2" s="1"/>
  <c r="H1064" i="2"/>
  <c r="F1072" i="2" s="1"/>
  <c r="H1061" i="2"/>
  <c r="F1071" i="2" s="1"/>
  <c r="E1048" i="47"/>
  <c r="E1067" i="47" s="1"/>
  <c r="E1073" i="47" s="1"/>
  <c r="H1061" i="43"/>
  <c r="F1071" i="43" s="1"/>
  <c r="H1063" i="42"/>
  <c r="F1071" i="42" s="1"/>
  <c r="E1051" i="41"/>
  <c r="E1068" i="41" s="1"/>
  <c r="E1061" i="39"/>
  <c r="E1071" i="39" s="1"/>
  <c r="E1061" i="38"/>
  <c r="E1071" i="38" s="1"/>
  <c r="K1048" i="47"/>
  <c r="G1067" i="47" s="1"/>
  <c r="K1054" i="44"/>
  <c r="G1069" i="44" s="1"/>
  <c r="K1053" i="42"/>
  <c r="G1068" i="42" s="1"/>
  <c r="K1051" i="41"/>
  <c r="G1068" i="41" s="1"/>
  <c r="K1061" i="39"/>
  <c r="G1071" i="39" s="1"/>
  <c r="K1048" i="35"/>
  <c r="G1067" i="35" s="1"/>
  <c r="K1061" i="34"/>
  <c r="G1071" i="34" s="1"/>
  <c r="K1064" i="32"/>
  <c r="G1072" i="32" s="1"/>
  <c r="K1048" i="18"/>
  <c r="G1067" i="18" s="1"/>
  <c r="K1051" i="16"/>
  <c r="G1068" i="16" s="1"/>
  <c r="K1048" i="14"/>
  <c r="G1067" i="14" s="1"/>
  <c r="K1064" i="14"/>
  <c r="G1072" i="14" s="1"/>
  <c r="K1051" i="12"/>
  <c r="G1068" i="12" s="1"/>
  <c r="K1061" i="9"/>
  <c r="G1071" i="9" s="1"/>
  <c r="K1048" i="8"/>
  <c r="G1067" i="8" s="1"/>
  <c r="K1061" i="7"/>
  <c r="G1071" i="7" s="1"/>
  <c r="K1061" i="5"/>
  <c r="G1071" i="5" s="1"/>
  <c r="K1048" i="4"/>
  <c r="G1067" i="4" s="1"/>
  <c r="K1061" i="3"/>
  <c r="G1071" i="3" s="1"/>
  <c r="E1061" i="48"/>
  <c r="E1071" i="48" s="1"/>
  <c r="E1051" i="48"/>
  <c r="E1068" i="48" s="1"/>
  <c r="K1051" i="48"/>
  <c r="G1068" i="48" s="1"/>
  <c r="E1047" i="30"/>
  <c r="E1066" i="30" s="1"/>
  <c r="E1072" i="30" s="1"/>
  <c r="E1060" i="30"/>
  <c r="E1070" i="30" s="1"/>
  <c r="E1048" i="28"/>
  <c r="E1067" i="28" s="1"/>
  <c r="E1073" i="28" s="1"/>
  <c r="E1057" i="28"/>
  <c r="E1070" i="28" s="1"/>
  <c r="E1051" i="28"/>
  <c r="E1068" i="28" s="1"/>
  <c r="E1061" i="28"/>
  <c r="E1071" i="28" s="1"/>
  <c r="E1048" i="26"/>
  <c r="E1067" i="26" s="1"/>
  <c r="E1074" i="26" s="1"/>
  <c r="E1048" i="25"/>
  <c r="E1067" i="25" s="1"/>
  <c r="E1073" i="25" s="1"/>
  <c r="E1051" i="22"/>
  <c r="E1068" i="22" s="1"/>
  <c r="E1057" i="22"/>
  <c r="E1070" i="22" s="1"/>
  <c r="E1061" i="22"/>
  <c r="E1071" i="22" s="1"/>
  <c r="E1051" i="18"/>
  <c r="E1068" i="18" s="1"/>
  <c r="E1051" i="17"/>
  <c r="E1068" i="17" s="1"/>
  <c r="E1048" i="13"/>
  <c r="E1067" i="13" s="1"/>
  <c r="E1073" i="13" s="1"/>
  <c r="E1061" i="13"/>
  <c r="E1071" i="13" s="1"/>
  <c r="E1061" i="12"/>
  <c r="E1071" i="12" s="1"/>
  <c r="E1048" i="12"/>
  <c r="E1067" i="12" s="1"/>
  <c r="E1073" i="12" s="1"/>
  <c r="E1064" i="10"/>
  <c r="E1072" i="10" s="1"/>
  <c r="E1048" i="9"/>
  <c r="E1067" i="9" s="1"/>
  <c r="E1073" i="9" s="1"/>
  <c r="E1048" i="6"/>
  <c r="E1067" i="6" s="1"/>
  <c r="E1073" i="6" s="1"/>
  <c r="E1064" i="6"/>
  <c r="E1072" i="6" s="1"/>
  <c r="E1048" i="3"/>
  <c r="E1067" i="3" s="1"/>
  <c r="E1073" i="3" s="1"/>
  <c r="E1064" i="3"/>
  <c r="E1072" i="3" s="1"/>
  <c r="E1048" i="2"/>
  <c r="E1067" i="2" s="1"/>
  <c r="H1048" i="37"/>
  <c r="F1067" i="37" s="1"/>
  <c r="H1064" i="37"/>
  <c r="F1072" i="37" s="1"/>
  <c r="H1048" i="35"/>
  <c r="F1067" i="35" s="1"/>
  <c r="H1061" i="34"/>
  <c r="F1071" i="34" s="1"/>
  <c r="H1064" i="32"/>
  <c r="F1072" i="32" s="1"/>
  <c r="H1048" i="18"/>
  <c r="F1067" i="18" s="1"/>
  <c r="H1051" i="16"/>
  <c r="F1068" i="16" s="1"/>
  <c r="H1048" i="14"/>
  <c r="F1067" i="14" s="1"/>
  <c r="H1064" i="14"/>
  <c r="F1072" i="14" s="1"/>
  <c r="H1051" i="12"/>
  <c r="F1068" i="12" s="1"/>
  <c r="H1061" i="9"/>
  <c r="F1071" i="9" s="1"/>
  <c r="H1048" i="8"/>
  <c r="F1067" i="8" s="1"/>
  <c r="H1061" i="7"/>
  <c r="F1071" i="7" s="1"/>
  <c r="H1061" i="5"/>
  <c r="F1071" i="5" s="1"/>
  <c r="H1048" i="4"/>
  <c r="F1067" i="4" s="1"/>
  <c r="H1061" i="3"/>
  <c r="F1071" i="3" s="1"/>
  <c r="H1054" i="47"/>
  <c r="F1069" i="47" s="1"/>
  <c r="H1054" i="44"/>
  <c r="F1069" i="44" s="1"/>
  <c r="E1061" i="43"/>
  <c r="E1071" i="43" s="1"/>
  <c r="H1053" i="42"/>
  <c r="F1068" i="42" s="1"/>
  <c r="E1063" i="42"/>
  <c r="E1071" i="42" s="1"/>
  <c r="H1048" i="41"/>
  <c r="F1067" i="41" s="1"/>
  <c r="K1061" i="47"/>
  <c r="G1071" i="47" s="1"/>
  <c r="K1060" i="46"/>
  <c r="G1070" i="46" s="1"/>
  <c r="K1061" i="45"/>
  <c r="G1071" i="45" s="1"/>
  <c r="K1048" i="43"/>
  <c r="G1067" i="43" s="1"/>
  <c r="K1063" i="42"/>
  <c r="G1071" i="42" s="1"/>
  <c r="K1048" i="34"/>
  <c r="G1067" i="34" s="1"/>
  <c r="K1048" i="33"/>
  <c r="G1067" i="33" s="1"/>
  <c r="K1048" i="32"/>
  <c r="G1067" i="32" s="1"/>
  <c r="K1048" i="31"/>
  <c r="G1067" i="31" s="1"/>
  <c r="K1048" i="24"/>
  <c r="G1067" i="24" s="1"/>
  <c r="K1064" i="24"/>
  <c r="G1072" i="24" s="1"/>
  <c r="K1048" i="21"/>
  <c r="G1067" i="21" s="1"/>
  <c r="K1048" i="20"/>
  <c r="G1067" i="20" s="1"/>
  <c r="K1048" i="19"/>
  <c r="G1067" i="19" s="1"/>
  <c r="K1048" i="17"/>
  <c r="G1067" i="17" s="1"/>
  <c r="K1048" i="16"/>
  <c r="G1067" i="16" s="1"/>
  <c r="K1061" i="16"/>
  <c r="G1071" i="16" s="1"/>
  <c r="K1048" i="15"/>
  <c r="G1067" i="15" s="1"/>
  <c r="K1051" i="11"/>
  <c r="G1068" i="11" s="1"/>
  <c r="K1048" i="10"/>
  <c r="G1067" i="10" s="1"/>
  <c r="K1057" i="10"/>
  <c r="G1070" i="10" s="1"/>
  <c r="K1061" i="8"/>
  <c r="G1071" i="8" s="1"/>
  <c r="K1064" i="7"/>
  <c r="G1072" i="7" s="1"/>
  <c r="K1051" i="6"/>
  <c r="G1068" i="6" s="1"/>
  <c r="K1048" i="5"/>
  <c r="G1067" i="5" s="1"/>
  <c r="K1051" i="5"/>
  <c r="G1068" i="5" s="1"/>
  <c r="E1073" i="36"/>
  <c r="E1074" i="36"/>
  <c r="E1074" i="1"/>
  <c r="E1073" i="1"/>
  <c r="H1040" i="49"/>
  <c r="F1050" i="49" s="1"/>
  <c r="K1027" i="49"/>
  <c r="G1046" i="49" s="1"/>
  <c r="E1027" i="49"/>
  <c r="E1046" i="49" s="1"/>
  <c r="K1033" i="49"/>
  <c r="G1048" i="49" s="1"/>
  <c r="E1033" i="49"/>
  <c r="E1048" i="49" s="1"/>
  <c r="H1030" i="49"/>
  <c r="F1047" i="49" s="1"/>
  <c r="K1043" i="49"/>
  <c r="G1051" i="49" s="1"/>
  <c r="E1043" i="49"/>
  <c r="E1051" i="49" s="1"/>
  <c r="H1036" i="49"/>
  <c r="F1049" i="49" s="1"/>
  <c r="K1040" i="49"/>
  <c r="G1050" i="49" s="1"/>
  <c r="E1040" i="49"/>
  <c r="E1050" i="49" s="1"/>
  <c r="K1030" i="49"/>
  <c r="G1047" i="49" s="1"/>
  <c r="E1030" i="49"/>
  <c r="E1047" i="49" s="1"/>
  <c r="K1036" i="49"/>
  <c r="G1049" i="49" s="1"/>
  <c r="E1036" i="49"/>
  <c r="E1049" i="49" s="1"/>
  <c r="H1027" i="49"/>
  <c r="F1046" i="49" s="1"/>
  <c r="H1033" i="49"/>
  <c r="F1048" i="49" s="1"/>
  <c r="H1043" i="49"/>
  <c r="F1051" i="49" s="1"/>
  <c r="E1074" i="29" l="1"/>
  <c r="E1074" i="11"/>
  <c r="E1074" i="45"/>
  <c r="E1074" i="27"/>
  <c r="E1074" i="8"/>
  <c r="E1074" i="34"/>
  <c r="E1074" i="39"/>
  <c r="E1074" i="18"/>
  <c r="E1074" i="44"/>
  <c r="E1074" i="38"/>
  <c r="E1073" i="40"/>
  <c r="E1074" i="14"/>
  <c r="E1074" i="33"/>
  <c r="E1074" i="35"/>
  <c r="E1074" i="37"/>
  <c r="E1074" i="2"/>
  <c r="E1074" i="41"/>
  <c r="E1074" i="4"/>
  <c r="E1074" i="19"/>
  <c r="E1073" i="26"/>
  <c r="E1073" i="42"/>
  <c r="E1074" i="25"/>
  <c r="E1074" i="7"/>
  <c r="E1074" i="24"/>
  <c r="E1074" i="43"/>
  <c r="E1073" i="31"/>
  <c r="E1073" i="21"/>
  <c r="E1073" i="23"/>
  <c r="E1074" i="9"/>
  <c r="E1074" i="5"/>
  <c r="E1074" i="15"/>
  <c r="E1074" i="32"/>
  <c r="E1073" i="46"/>
  <c r="E1074" i="17"/>
  <c r="E1074" i="47"/>
  <c r="E1074" i="10"/>
  <c r="E1073" i="2"/>
  <c r="E1074" i="12"/>
  <c r="E1074" i="3"/>
  <c r="E1074" i="13"/>
  <c r="E1074" i="48"/>
  <c r="E1074" i="22"/>
  <c r="E1074" i="28"/>
  <c r="E1073" i="30"/>
  <c r="E1074" i="6"/>
  <c r="E1074" i="16"/>
  <c r="E1074" i="20"/>
  <c r="E1053" i="49"/>
  <c r="E1052" i="49"/>
</calcChain>
</file>

<file path=xl/sharedStrings.xml><?xml version="1.0" encoding="utf-8"?>
<sst xmlns="http://schemas.openxmlformats.org/spreadsheetml/2006/main" count="26710" uniqueCount="6400">
  <si>
    <t>SN</t>
  </si>
  <si>
    <t>PD</t>
  </si>
  <si>
    <t>PY</t>
  </si>
  <si>
    <t>VL</t>
  </si>
  <si>
    <t>IS</t>
  </si>
  <si>
    <t>BP</t>
  </si>
  <si>
    <t>EP</t>
  </si>
  <si>
    <t>Bernardo, M; de Dios, C; Perez, V; Ignacio, E; Serrano, M; Vieta, E; Mira, JJ; Guilabert, M; Roca, M</t>
  </si>
  <si>
    <t>Quality indicators in the treatment of patients with depression, bipolar disorder or schizophrenia. Consensus study</t>
  </si>
  <si>
    <t>REVISTA DE PSIQUIATRIA Y SALUD MENTAL</t>
  </si>
  <si>
    <t>Article</t>
  </si>
  <si>
    <t>[Bernardo, Miquel] Univ Barcelona, Inst Invest Biomed August Pi &amp; Sunyer IDIBAPS, Ctr Invest Biomed Red Salud Mental Cibersam, Hosp Clin,Unidad Esquizofrenia, Barcelona, Spain; [de Dios, Consuelo] Univ Autonoma Barcelona, Inst Invest Sanitaria, Hosp Univ Paz IDiPaz,Serv Psiquiatria, Ctr Invest Biomed Red Salud Mental Cibesam,Fac Me, Madrid, Spain; [Perez, Victor] Univ Autonoma Barcelona, Hosp Mar, Inst Neuropsiquiatria &amp; Addicc, Ctr Invest Biomed Red Salud Mental Cibersam, Barcelona, Spain; [Ignacio, Emilio] Univ Cadiz, Fac Ciencias Salud, Cadiz, Spain; [Serrano, Manuel] Univ Santiago Compostela, Area Xest Integrada Coruna, Serv Psiquiatria, La Coruna, Spain; [Vieta, Eduard] Univ Barcelona, Inst Invest Biomed August Pi &amp; Sunyer IDIBAPS, Ctr Invest Biomed Red Salud Mental Cibersam, Hosp Clin,Serv Psiquiatria, Barcelona, Spain; [Joaquin Mira, Jose; Guilabert, Mercedes] Univ Miguel Hernandez, Alicante, Spain; [Roca, Miquel] Univ Illes Balears, Hosp Joan March, Inst Univ Invest Ciencies Salud IUNICS IDISPA, Red Invest Actividades Preventivas Promoc, Palma de Mallorca, Spain</t>
  </si>
  <si>
    <t>Roca, M (reprint author), Univ Illes Balears, Hosp Joan March, Inst Univ Invest Ciencies Salud IUNICS IDISPA, Red Invest Actividades Preventivas Promoc, Palma de Mallorca, Spain.</t>
  </si>
  <si>
    <t>1888-9891</t>
  </si>
  <si>
    <t>APR-JUN</t>
  </si>
  <si>
    <t>Lopez, MV; de Castro, PC; Villanueva, NG; Romero, AJA; Pascual, SIP</t>
  </si>
  <si>
    <t>Quality of life heart-disease children who have suffered from an arterial ischemic stroke</t>
  </si>
  <si>
    <t>ANALES DE PEDIATRIA</t>
  </si>
  <si>
    <t>Letter</t>
  </si>
  <si>
    <t>[Vazquez Lopez, Maria; Castro de Castro, Pedro] Hosp Materno Infantil Gregorio Maranon, Secc Neuropediat, Madrid, Spain; [Gil Villanueva, Nuria] Hosp Materno Infantil Gregorio Maranon, Secc Cardiol Infantil, Madrid, Spain; [Alcaraz Romero, Andres Jose] Hosp Getafe, Serv Pediat, Madrid, Spain; [Pascual Pascual, Samuel Ignacio] Hosp La Paz, Serv Neuropediat, Madrid, Spain</t>
  </si>
  <si>
    <t>Lopez, MV (reprint author), Hosp Materno Infantil Gregorio Maranon, Secc Neuropediat, Madrid, Spain.</t>
  </si>
  <si>
    <t>1695-4033</t>
  </si>
  <si>
    <t>MAR</t>
  </si>
  <si>
    <t>Fernandez-Montoya, J; Martin, YB; Negredo, P; Avendano, C</t>
  </si>
  <si>
    <t>Changes in the axon terminals of primary afferents from a single vibrissa in the rat trigeminal nuclei after active touch deprivation or exposure to an enriched environment</t>
  </si>
  <si>
    <t>BRAIN STRUCTURE &amp; FUNCTION</t>
  </si>
  <si>
    <t>[Fernandez-Montoya, Julia; Negredo, Pilar; Avendano, Carlos] Univ Autonoma Madrid, Dept Anat Histol &amp; Neurosci, Med Sch, C Arzobispo Morcillo 2, Madrid 28029, Spain; [Martin, Yasmina B.] UFV, Dept Anat, Fac Ciencias Salud, Edificio E,Ctra M-115,Pozuelo Majadahonda Km 1800, Madrid 28223, Spain</t>
  </si>
  <si>
    <t>Avendano, C (reprint author), Univ Autonoma Madrid, Dept Anat Histol &amp; Neurosci, Med Sch, C Arzobispo Morcillo 2, Madrid 28029, Spain.</t>
  </si>
  <si>
    <t>1863-2653</t>
  </si>
  <si>
    <t>JAN</t>
  </si>
  <si>
    <t>Calle, D; Negri, V; Munuera, C; Mateos, L; Tourino, IL; Vinegla, PR; Ramirez, MO; Garcia-Hernandez, M; Cerdan, S; Ballesteros, P</t>
  </si>
  <si>
    <t>Magnetic anisotropy of functionalized multi-walled carbon nanotube suspensions</t>
  </si>
  <si>
    <t>CARBON</t>
  </si>
  <si>
    <t>[Calle, Daniel; Negri, Viviana; Cerdan, Sebastian] UAM, CSIC, Inst Invest Biomed Alberto Sols, C Arturo Duperier 4, Madrid 28029, Spain; [Negri, Viviana; Ballesteros, Paloma] UNED, Lab Sintesis Organica &amp; Imagen Mol Resonancia Mag, Fac Ciencias, Unidad Asociada CSIC, C Paseo Senda Rey 9, Madrid 28040, Spain; [Munuera, Carmen; Garcia-Hernandez, Mar] CSIC, Inst Ciencia Mat Madrid, C Sor Juana Ines Cruz 3, Madrid 28049, Spain; [Mateos, Luis; Ramirez, Mariola O.] Univ Autonoma Madrid, Dept Fis Mat, E-28049 Madrid, Spain; [Mateos, Luis; Ramirez, Mariola O.] Univ Autonoma Madrid, Inst Nicolas Cabrera, E-28049 Madrid, Spain; [Lado Tourino, Isabel; Ros Vinegla, Piedad] Univ Europea Madrid, C Tajo S-N, Madrid 28670, Spain; [Mateos, Luis] Univ Southampton, Optoelect Res Ctr, Southampton SO17 1BJ, Hants, England; [Calle, Daniel] Hosp Univ Gregorio Maranon, Lab Imagen Med, C Dr Esquerdo 56, Madrid 28007, Spain</t>
  </si>
  <si>
    <t>Cerdan, S (reprint author), UAM, CSIC, Inst Invest Biomed Alberto Sols, C Arturo Duperier 4, Madrid 28029, Spain.</t>
  </si>
  <si>
    <t>0008-6223</t>
  </si>
  <si>
    <t>MAY</t>
  </si>
  <si>
    <t>Perez-Laso, C; Cerdan, S; Junque, C; Gomez, A; Ortega, E; Mora, M; Avendano, C; Gomez-Gil, E; del Cerro, MCR; Guillamon, A</t>
  </si>
  <si>
    <t>Effects of Adult Female Rat Androgenization on Brain Morphology and Metabolomic Profile</t>
  </si>
  <si>
    <t>CEREBRAL CORTEX</t>
  </si>
  <si>
    <t>[Perez-Laso, Carmen; Cruz Rodriguez del Cerro, Maria; Guillamon, Antonio] Univ Nacl Educ Distancia, Fac Psicol, Dept Psicobiol, E-28040 Madrid, Spain; [Cerdan, Sebastian] CSIC, Inst Invest Biomed Alberto Sols, Madrid 28029, Spain; [Junque, Carme] Univ Barcelona, Fac Med, Dept Med, Barcelona 08036, Spain; [Gomez, Angel] Univ Nacl Educ Distancia, Fac Psicol, Dept Psicol Social &amp; Org, Madrid 28040, Spain; [Ortega, Esperanza] Univ Granada, Fac Med, Dept Bioquim &amp; Biol Mol, Granada 18016, Spain; [Mora, Mireia] Hosp Clin Barcelona, Dept Endocrinol, Barcelona 08036, Spain; [Avendano, Carlos] Univ Autonoma Madrid, Fac Med, Dept Anat &amp; Neurociencia, E-28029 Madrid, Spain; [Gomez-Gil, Esther] Hosp Clin Barcelona, Dept Psiquiatria, Unidad Identidad Genero, Barcelona 08036, Spain</t>
  </si>
  <si>
    <t>Guillamon, A (reprint author), Univ Nacl Educ Distancia, Fac Psicol, Dept Psicobiol, E-28040 Madrid, Spain.</t>
  </si>
  <si>
    <t>1047-3211</t>
  </si>
  <si>
    <t>AUG</t>
  </si>
  <si>
    <t>de Celis, Elena; Alonso de Lecinana, Maria; Rodriguez-Pardo, Jorge; Fuentes, Blanca; Diez-Tejedor, Exuperio</t>
  </si>
  <si>
    <t>Increased Risk of Ischemic Stroke in Multiple Myeloma Associated With Lenalidomide Treatment: A Case Report and Review of the Literature.</t>
  </si>
  <si>
    <t>Clinical neuropharmacology</t>
  </si>
  <si>
    <t>Department of Neurology and Stroke Center, La Paz University Hospital, Autonomous University of Madrid, La Paz University Hospital Health Research Institute (IdiPAZ), Madrid, Spain.</t>
  </si>
  <si>
    <t>2018 Sep 28 (Epub 2018 Sep 28)</t>
  </si>
  <si>
    <t>1537-162X</t>
  </si>
  <si>
    <t>Haro-Martinez, Ana M; Lubrini, Genny; Madero-Jarabo, Rosario; Diez-Tejedor, Exuperio; Fuentes, Blanca</t>
  </si>
  <si>
    <t>Melodic intonation therapy in post-stroke nonfluent aphasia: a randomized pilot trial.</t>
  </si>
  <si>
    <t>Clinical rehabilitation</t>
  </si>
  <si>
    <t>1 PhD Program, School of Medicine, Autonomous University of Madrid, Madrid, Spain.</t>
  </si>
  <si>
    <t>2018 Jul 30 (Epub 2018 Jul 30)</t>
  </si>
  <si>
    <t>1477-0873</t>
  </si>
  <si>
    <t>Zanin, M; Gomez-Andres, D; Pulido-Valdeolivas, I; Martin-Gonzalo, JA; Lopez-Lopez, J; Pascual-Pascual, SI; Rausell, E</t>
  </si>
  <si>
    <t>Characterizing Normal and Pathological Gait through Permutation Entropy</t>
  </si>
  <si>
    <t>ENTROPY</t>
  </si>
  <si>
    <t>[Zanin, Massimiliano] Univ Politecn Madrid, Ctr Biomed Technol, Madrid 28223, Spain; [Zanin, Massimiliano] Univ Nova Lisboa, Fac Sci &amp; Technol, Dept Comp Sci, P-2829516 Lisbon, Portugal; [Gomez-Andres, David; Pulido-Valdeolivas, Irene; Andres Martin-Gonzalo, Juan; Lopez-Lopez, Javier; Ignacio Pascual-Pascual, Samuel; Rausell, Estrella] Univ Autonoma Madrid, IdiPaz, Dept Anat Histol &amp; Neurosci, MOVUAM TRADESMA Lab, E-28049 Madrid, Spain; [Gomez-Andres, David] Hosp Univ Vall dHebron, VHIR, Paediat Neurol Res Grp, Barcelona 08035, Spain; [Pulido-Valdeolivas, Irene] Univ Barcelona, Hosp Clin Barcelona, Inst Invest Biomed August Pi Sunyer IDIBAPS, Ctr Neuroimmunol, E-08036 Barcelona, Spain; [Pulido-Valdeolivas, Irene] Univ Barcelona, Hosp Clin Barcelona, Inst Invest Biomed August Pi Sunyer IDIBAPS, Dept Neurol, E-08036 Barcelona, Spain; [Andres Martin-Gonzalo, Juan] Escuela Univ Fisioterapia ONCE UAM, Madrid 28034, Spain; [Lopez-Lopez, Javier] Hosp Univ Infanta Sofia, Dept Phys Med &amp; Rehabil, Madrid 28702, Spain; [Ignacio Pascual-Pascual, Samuel] Hosp Univ La Paz, Serv Neuropediat, Madrid 28034, Spain</t>
  </si>
  <si>
    <t>Zanin, M (reprint author), Univ Politecn Madrid, Ctr Biomed Technol, Madrid 28223, Spain.; Zanin, M (reprint author), Univ Nova Lisboa, Fac Sci &amp; Technol, Dept Comp Sci, P-2829516 Lisbon, Portugal.</t>
  </si>
  <si>
    <t>1099-4300</t>
  </si>
  <si>
    <t>Perez-Blanco, V; Redondo-Bravo, L; Ruiz-Carrascoso, G; Pano-Pardo, JR; Gomez-Gil, R; Robustillo-Rodela, A; Garcia-Rodriguez, J; Mingorance, J; Herruzo, R</t>
  </si>
  <si>
    <t>Epidemiology and control measures of an OXA-48-producing Enterobacteriaceae hospital-wide oligoclonal outbreak</t>
  </si>
  <si>
    <t>EPIDEMIOLOGY AND INFECTION</t>
  </si>
  <si>
    <t>[Perez-Blanco, V.; Redondo-Bravo, L.; Robustillo-Rodela, A.; Herruzo, R.] Hosp Univ La Paz, IdiPaz, Serv Med Prevent, Paseo de La Castellana 261, Madrid 28046, Spain; [Ruiz-Carrascoso, G.; Gomez-Gil, R.; Garcia-Rodriguez, J.; Mingorance, J.] Hosp Univ La Paz, IdiPaz, Serv Microbiol, Paseo de La Castellana 261, Madrid 28046, Spain; [Pano-Pardo, J. R.] Hosp Univ La Paz, IdiPaz, Unidad Microbiol Clin &amp; Enfermedades Infeccios, Paseo de La Castellana 261, Madrid 28046, Spain</t>
  </si>
  <si>
    <t>Perez-Blanco, V (reprint author), Hosp Univ La Paz, IdiPaz, Serv Med Prevent, Paseo de La Castellana 261, Madrid 28046, Spain.</t>
  </si>
  <si>
    <t>0950-2688</t>
  </si>
  <si>
    <t>APR</t>
  </si>
  <si>
    <t>Gutierrez-Zuniga, R; Diez, A; de Lecinana, MA; Iglesias, GT; Pascual, A; Valkov, V; Fuentes, B; de Donlenbun, JRP; Ares, GR; Tejedor, ED</t>
  </si>
  <si>
    <t>Computational Analysis of Movement for Evaluation of Motor Function Impairment after Stroke.</t>
  </si>
  <si>
    <t>EUROPEAN JOURNAL OF NEUROLOGY</t>
  </si>
  <si>
    <t>Meeting Abstract</t>
  </si>
  <si>
    <t>[Gutierrez-Zuniga, R.; Alonso de Lecinana, M.; Fuentes, B.; Rodriguez Pardo de Donlenbun, J.; Ruiz Ares, G.; Diez Tejedor, E.] La Paz Univ Hosp, Neurol, Madrid, Spain; [Diez, A.] Syst Friend Inc, Hiroshima, Japan; [Torres Iglesias, G.] La Paz Univ Hosp, NeurologyN, Madrid, Spain; [Pascual, A.; Valkov, V.] Univ Politecn Madrid, High Tech Engn Sch Telecomun, Madrid, Spain</t>
  </si>
  <si>
    <t>1351-5101</t>
  </si>
  <si>
    <t>JUN</t>
  </si>
  <si>
    <t>Gutierrez-Zuniga, R; de Lecinana, MA; Lisbona, A; Yanez, MR; Mederos, RD; Cullere, JG; Zabaleta, MTM; Guerrero, MDMF; Nunez, AG; Cuenca, JCP; Jarabo, RM; Tejedor, ED; Fuentes, MPB</t>
  </si>
  <si>
    <t>Glucose variability and post-stroke hyperglycemia: the key factors underlying poor outcomes in patients with Diabetes Mellitus</t>
  </si>
  <si>
    <t>[Gutierrez-Zuniga, R.; Alonso de Lecinana, M.; Diez Tejedor, E.; Fuentes, M. P. B.] Univ Hosp La Paz, Neurol, Madrid, Spain; [Lisbona, A.] Univ Hosp La Paz, Endocrinol, Madrid, Spain; [Rodriguez Yanez, M.] Univ Hosp Clin, Neurol, Santiago De Compostela, Spain; [Martinez Zabaleta, M. T.] Hosp Univ Donostia, Neurol, San Sebastian, Spain; [Gil Nunez, A.] Hosp Univ Gregorio Maranon, Neurol, Madrid, Spain; [Portilla Cuenca, J. C.] CACERES, Madrid, Spain; [Madero Jarabo, R.] Univ Hosp La Paz, Biostat, Madrid, Spain</t>
  </si>
  <si>
    <t>Fuentes, B; Ntaios, G; Putaala, J; Thomas, B; Turc, G; Diez-Tejedor, E</t>
  </si>
  <si>
    <t>European Stroke Organisation (ESO) guidelines on glycaemia management in acute stroke</t>
  </si>
  <si>
    <t>EUROPEAN STROKE JOURNAL</t>
  </si>
  <si>
    <t>[Fuentes, Blanca; Diez-Tejedor, Exuperio] Univ Autonoma Madrid, La Paz Univ Hosp, IdiPaz Hlth Res Inst, Dept Neurol, Madrid, Spain; [Fuentes, Blanca; Diez-Tejedor, Exuperio] Univ Autonoma Madrid, La Paz Univ Hosp, IdiPaz Hlth Res Inst, Stroke Ctr, Madrid, Spain; [Ntaios, George] Univ Thessaly, Dept Med, Larisa, Greece; [Putaala, Jukka] Helsinki Univ Hosp, Dept Neurol, Helsinki, Finland; [Thomas, Brenda] Univ Edinburgh, CCBS, Edinburgh, Midlothian, Scotland; [Turc, Guillaume] St Anna Hosp, Dept Neurol, Paris, France; [Turc, Guillaume] INSERM, U894, Paris, France</t>
  </si>
  <si>
    <t>Fuentes, B; Diez-Tejedor, E (reprint author), Univ Autonoma Madrid, La Paz Univ Hosp, IdiPaz Hlth Res Inst, Dept Neurol, Madrid, Spain.; Diez-Tejedor, E (reprint author), Univ Autonoma Madrid, La Paz Univ Hosp, IdiPaz Hlth Res Inst, Stroke Ctr, Madrid, Spain.</t>
  </si>
  <si>
    <t>2396-9873</t>
  </si>
  <si>
    <t>Losana-Ferrer, Alejandro; Manzanas-Lopez, Sergio; Cuenca-Martinez, Ferran; Paris-Alemany, Alba; La Touche, Roy</t>
  </si>
  <si>
    <t>Effects of motor imagery and action observation on hand grip strength, electromyographic activity and intramuscular oxygenation in the hand gripping gesture: A randomized controlled trial.</t>
  </si>
  <si>
    <t>Human movement science</t>
  </si>
  <si>
    <t>Departamento de Fisioterapia, Centro Superior de Estudios Universitarios La Salle, Universidad Autonoma de Madrid, Spain.</t>
  </si>
  <si>
    <t>no tiene</t>
  </si>
  <si>
    <t>1872-7646</t>
  </si>
  <si>
    <t>2018 Apr (Epub 2018 Mar 12)</t>
  </si>
  <si>
    <t>119-131</t>
  </si>
  <si>
    <t>Fernandez-Montoya, J; Avendano, C; Negredo, P</t>
  </si>
  <si>
    <t>The Glutamatergic System in Primary Somatosensory Neurons and Its Involvement in Sensory Input-Dependent Plasticity</t>
  </si>
  <si>
    <t>INTERNATIONAL JOURNAL OF MOLECULAR SCIENCES</t>
  </si>
  <si>
    <t>Review</t>
  </si>
  <si>
    <t>[Fernandez-Montoya, Julia; Avendano, Carlos; Negredo, Pilar] Univ Autonoma Madrid, Med Sch, Dept Anat Histol &amp; Neurosci, Madrid 28029, Spain</t>
  </si>
  <si>
    <t>Negredo, P (reprint author), Univ Autonoma Madrid, Med Sch, Dept Anat Histol &amp; Neurosci, Madrid 28029, Spain.</t>
  </si>
  <si>
    <t>1422-0067</t>
  </si>
  <si>
    <t>Otero-Ortega, L; de Frutos, MCG; Laso-Garcia, F; Rodriguez-Frutos, B; Medina-Gutierrez, E; Lopez, JA; Vazquez, J; Diez-Tejedor, E; Gutierrez-Fernandez, M</t>
  </si>
  <si>
    <t>Exosomes promote restoration after an experimental animal model of intracerebral hemorrhage</t>
  </si>
  <si>
    <t>JOURNAL OF CEREBRAL BLOOD FLOW AND METABOLISM</t>
  </si>
  <si>
    <t>[Otero-Ortega, Laura; Gomez de Frutos, Mari Carmen; Laso-Garcia, Fernando; Rodriguez-Frutos, Berta; Medina-Gutierrez, Esperanza; Diez-Tejedor, Exuperio; Gutierrez-Fernandez, Maria] Autonomous Univ Madrid, La Paz Univ Hosp, IdiPAZ Hlth Res Inst, Dept Neurol,Neurosci Area, Madrid, Spain; [Otero-Ortega, Laura; Gomez de Frutos, Mari Carmen; Laso-Garcia, Fernando; Rodriguez-Frutos, Berta; Medina-Gutierrez, Esperanza; Diez-Tejedor, Exuperio; Gutierrez-Fernandez, Maria] Autonomous Univ Madrid, La Paz Univ Hosp, IdiPAZ Hlth Res Inst, Neurosci &amp; Cerebrovasc Res Lab,Stroke Ctr,Neurosc, Madrid, Spain; [Antonio Lopez, Juan; Vazquez, Jesus] CNIC, Natl Ctr Cardiovasc Res, Cardiovasc Prote Lab, Madrid, Spain; [Antonio Lopez, Juan; Vazquez, Jesus] CNIC, Natl Ctr Cardiovasc Res, Prote Unit, Madrid, Spain</t>
  </si>
  <si>
    <t>Diez-Tejedor, E; Gutierrez-Fernandez, M (reprint author), Univ Autonoma Madrid, Dept Neurol &amp; Stroke, Neurosci &amp; Cerebrovasc Res Lab, La Paz Univ Hosp,IdiPAZ Hlth Res Inst, Paseo Castellana 261, Madrid 28046, Spain.</t>
  </si>
  <si>
    <t>0271-678X</t>
  </si>
  <si>
    <t>Herruzo, R; Vizcaino, MJ</t>
  </si>
  <si>
    <t>Surgical antisepsis of hands: a two-step procedure with chlorhexidine to surpass the EN 12791</t>
  </si>
  <si>
    <t>JOURNAL OF HOSPITAL INFECTION</t>
  </si>
  <si>
    <t>[Herruzo, R.; Vizcaino, M. J.] Univ Autonoma Madrid, Fac Med, Madrid, Spain</t>
  </si>
  <si>
    <t>Herruzo, R (reprint author), Univ Autonoma Madrid, Prevent Med Publ Hlth &amp; Microbiol, Arzobispo Morcillo 4, Madrid 28029, Spain.</t>
  </si>
  <si>
    <t>0195-6701</t>
  </si>
  <si>
    <t>Herruzo, R; Vizcaino, MJ; Yela, R</t>
  </si>
  <si>
    <t>Surgical hand preparation with chlorhexidine soap or povidone iodine: new methods to increase immediate and residual effectiveness, and provide a safe alternative to alcohol solutions</t>
  </si>
  <si>
    <t>[Herruzo, R.; Vizcaino, M. J.; Yela, R.] Autonomous Univ Madrid, Fac Med, Dept Prevent Med Publ Hlth &amp; Microbiol, Madrid, Spain</t>
  </si>
  <si>
    <t>Herruzo, R (reprint author), Autonomous Univ Madrid, Fac Med, Dept Med Prevent Salud Publ &amp; Microbiol, Arzobispo Morcillo 4, Madrid 28029, Spain.</t>
  </si>
  <si>
    <t>Zapata-Wainberg, G; Ximenez-Carrillo, A; Trillo, S; Fuentes, B; Cruz-Culebras, A; Aguirre, C; de Lecinana, MA; Vera, R; Barcena, E; Fernandez-Prieto, A; Mendez-Cendon, JC; Caniego, JL; Diez-Tejedor, E; Masjuan, J; Vivancos, J</t>
  </si>
  <si>
    <t>Mechanical thrombectomy in orally anticoagulated patients with acute ischemic stroke</t>
  </si>
  <si>
    <t>JOURNAL OF NEUROINTERVENTIONAL SURGERY</t>
  </si>
  <si>
    <t>[Zapata-Wainberg, Gustavo; Ximenez-Carrillo, Alvaro; Trillo, Santiago; Aguirre, Clara; Barcena, Eduardo; Luis Caniego, Jose; Vivancos, Jose] Hosp Univ La Princesa, Neurol Dept, Madrid, Spain; [Zapata-Wainberg, Gustavo; Ximenez-Carrillo, Alvaro; Trillo, Santiago; Fuentes, Blanca; Aguirre, Clara; Alonso de Lecinana, Maria; Barcena, Eduardo; Fernandez-Prieto, Andres; Luis Caniego, Jose; Diez-Tejedor, Exuperio; Vivancos, Jose] Univ Autonoma Madrid, Fac Med, Dept Med, Madrid, Spain; [Zapata-Wainberg, Gustavo; Ximenez-Carrillo, Alvaro; Trillo, Santiago; Aguirre, Clara; Vivancos, Jose] Inst Invest Sanitaria La Princesa, Invictus Plus, Red Nacl Invest Ictus, Madrid, Spain; [Fuentes, Blanca; Alonso de Lecinana, Maria; Fernandez-Prieto, Andres; Diez-Tejedor, Exuperio] Hosp Univ La Paz, Neurol Dept, Madrid, Spain; [Cruz-Culebras, Antonio; Vera, Rocio; Carlos Mendez-Cendon, Jose; Masjuan, Jaime] Hosp Univ Ramon y Cajal, Neurol Dept, Madrid, Spain; [Cruz-Culebras, Antonio; Vera, Rocio; Carlos Mendez-Cendon, Jose; Masjuan, Jaime] Univ Alcala De Henares, Fac Med, Dept Med, IRYCIS, Madrid, Spain</t>
  </si>
  <si>
    <t>Zapata-Wainberg, G (reprint author), Hosp Univ La Princesa, Neurol Dept, Madrid, Spain.</t>
  </si>
  <si>
    <t>1759-8478</t>
  </si>
  <si>
    <t>SEP</t>
  </si>
  <si>
    <t>Melac, AT; Mariotti, C; Pierucci, AF; Giunti, P; Arpa, J; Boesch, S; Klopstock, T; vom Hagen, JM; Klockgether, T; Burk, K; Schulz, JB; Reetz, K; Pandolfo, M; Durr, A; du Montcel, ST</t>
  </si>
  <si>
    <t>Friedreich and dominant ataxias: quantitative differences in cerebellar dysfunction measurements</t>
  </si>
  <si>
    <t>JOURNAL OF NEUROLOGY NEUROSURGERY AND PSYCHIATRY</t>
  </si>
  <si>
    <t>[Melac, Audrey Tanguy; du Montcel, Sophie Tezenas] Grp Hosp Pitie Salpetriere Charles Foix, AP HP, Dept Biostat &amp; Med Informat, Paris, France; [Mariotti, Caterina] Fdn Ist Ricovero &amp; Cura Carattere Sci, Ist Neurol Carlo Besta, Unit Genet Neurodegenerat &amp; Metab Dis, Milan, Italy; [Pierucci, Antoine Filipovic] URCEco, Paris, France; [Pierucci, Antoine Filipovic] Sante Publ, AP HP, Paris, France; [Giunti, Paola] UCL Inst Neurol, Dept Mol Neurosci, London, England; [Arpa, Javier] Hosp Univ La Paz, Inst Invest, Dept Neurol, Madrid, Spain; [Boesch, Sylvia] Med Univ Innsbruck, Dept Neurol, Innsbruck, Austria; [Klopstock, Thomas] Univ Munich, Friedrich Baur Inst, Dept Neurol, Munich, Germany; [Klopstock, Thomas] German Ctr Neurodegenerat Dis DZNE, Munich, Germany; [Klopstock, Thomas] Munich Cluster Syst Neurol SyNergy, Munich, Germany; [vom Hagen, Jennifer Mueller] Univ Tubingen, Hertie Inst Clin Brain Res, Dept Neurodegenerat Dis, Tubingen, Germany; [vom Hagen, Jennifer Mueller] German Ctr Neurodegenerat Dis DZNE, Tubingen, Germany; [Klockgether, Thomas] Univ Bonn, Dept Neurol, Bonn, Germany; [Klockgether, Thomas] German Ctr Neurodegenerat Dis DZNE, Bonn, Germany; [Buerk, Katrin] Philipps Univ Marburg, Dept Neurol, Marburg, Germany; [Buerk, Katrin] Paracelsus Elena Klin, Kassel, Germany; [Schulz, Joerg B.; Reetz, Kathrin] Forschungszentrum Julich, JARA BRAIN Inst Mol Neurosci &amp; Neuroimaging, Clin Trial Ctr, Dept Neurol,Ctr Rare Dis, Aachen, Germany; [Schulz, Joerg B.; Reetz, Kathrin] Rhein Westfal TH Aachen, Aachen, Germany; [Pandolfo, Massimo] Hop Erasme, Dept Neurol, Brussels, Belgium; [Durr, Alexandra] ICM, Dept Genet, Paris, France; [Durr, Alexandra] Univ Hosp Pitie Salpetriere, AP HP, Paris, France; [du Montcel, Sophie Tezenas] UPMC Univ Paris 06, Sorbonne Univ, UMR S1136, Paris, France; [du Montcel, Sophie Tezenas] Inst Pierre Louis Epidemiol &amp; Sante Publ, INSERM UMR S 1136, Paris, France</t>
  </si>
  <si>
    <t>du Montcel, ST (reprint author), Grp Hosp Pitie Salpetriere, Unite Biostat &amp; Informat Med, Dept Sante Publ, F-75651 Paris, France.</t>
  </si>
  <si>
    <t>0022-3050</t>
  </si>
  <si>
    <t>Perez-Sarriegui, A; Munoz-Negrete, FJ; Noval, S; De Juan, V; Rebolleda, G</t>
  </si>
  <si>
    <t>Automated Evaluation of Choroidal Thickness and Minimum Rim Width Thickness in Nonarteritic Anterior Ischemic Optic Neuropathy</t>
  </si>
  <si>
    <t>JOURNAL OF NEURO-OPHTHALMOLOGY</t>
  </si>
  <si>
    <t>[Perez-Sarriegui, Ane; Munoz-Negrete, Francisco J.; De Juan, Victoria; Rebolleda, Gema] Hosp Univ Ramon &amp; Cajal, Dept Ophthalmol, Carretera Colmenar Viejo Km 9,100, Madrid 28034, Spain; [Munoz-Negrete, Francisco J.; Rebolleda, Gema] Hosp Univ Ramon &amp; Cajal, IRYCIS, Madrid, Spain; [Noval, Susana] Hosp Univ La Paz, Dept Ophthalmol, Madrid, Spain; [Noval, Susana] Hosp Univ La Paz, IdiPAZ, Madrid, Spain</t>
  </si>
  <si>
    <t>Perez-Sarriegui, A (reprint author), Hosp Univ Ramon &amp; Cajal, Dept Ophthalmol, Carretera Colmenar Viejo Km 9,100, Madrid 28034, Spain.</t>
  </si>
  <si>
    <t>1070-8022</t>
  </si>
  <si>
    <t>Gil-Martinez, A; Paris-Alemany, A; Lopez-De-Uralde-Villanueva, I; La Touche, R</t>
  </si>
  <si>
    <t>Management of pain in patients with temporomandibular disorder (TMD): challenges and solutions</t>
  </si>
  <si>
    <t>JOURNAL OF PAIN RESEARCH</t>
  </si>
  <si>
    <t>[Gil-Martinez, Alfonso; Paris-Alemany, Alba; Lopez-de-Uralde-Villanueva, Ibai; La Touche, Roy] Univ Autonoma Madrid, Univ La Salle, Inst Neurociencias &amp; Ciencias Movimiento, Dept Physiotherapy,Ctr Super Estudios, Madrid, Spain; [Gil-Martinez, Alfonso; Paris-Alemany, Alba; Lopez-de-Uralde-Villanueva, Ibai; La Touche, Roy] Univ Autonoma Madrid, Univ La Salle, Inst Neurociencias &amp; Ciencias Movimiento, Mot Brains Res Grp,Ctr Super Estudios, Madrid, Spain; [Gil-Martinez, Alfonso; Paris-Alemany, Alba; Lopez-de-Uralde-Villanueva, Ibai; La Touche, Roy] Hosp La Paz Inst Hlth Res, IdiPAZ, Madrid, Spain; [Paris-Alemany, Alba; La Touche, Roy] Inst Neurosci &amp; Craniofacial Pain INDCRAN, Madrid, Spain</t>
  </si>
  <si>
    <t>Gil-Martinez, A (reprint author), Univ La Salle, Ctr Super Estudios, 10 Calle la Salle, Madrid 28023, Spain.</t>
  </si>
  <si>
    <t>1178-7090</t>
  </si>
  <si>
    <t>Fuentes, Blanca</t>
  </si>
  <si>
    <t>Antidiabetic drugs for stroke prevention in patients with type-2 diabetes. The neurologist's point of view.</t>
  </si>
  <si>
    <t>Medicina clinica</t>
  </si>
  <si>
    <t>Servicio de Neurologia y Centro de Ictus, Hospital Universitario La Paz, Universidad Autonoma de Madrid, IdiPAZ, Madrid, Espana. Electronic address: blanca.fuentes@salud.madrid.org.</t>
  </si>
  <si>
    <t>1578-8989</t>
  </si>
  <si>
    <t>2018 Apr 13 (Epub 2017 Oct 31)</t>
  </si>
  <si>
    <t>275-281</t>
  </si>
  <si>
    <t>Gutierrez-Zuniga, R; Fuentes, B; Diez-Tejedor, E</t>
  </si>
  <si>
    <t>Cryptogenic stroke. A non-diagnosis</t>
  </si>
  <si>
    <t>MEDICINA CLINICA</t>
  </si>
  <si>
    <t>[Diez-Tejedor, Exuperio] Univ Autonoma Madrid, Hosp Univ La Paz, Serv Neurol, Madrid, Spain; Univ Autonoma Madrid, Hosp Univ La Paz, Area Neurociencias IdiPAZ, Ctr Ictus, Madrid, Spain</t>
  </si>
  <si>
    <t>Diez-Tejedor, E (reprint author), Univ Autonoma Madrid, Hosp Univ La Paz, Serv Neurol, Madrid, Spain.</t>
  </si>
  <si>
    <t>0025-7753</t>
  </si>
  <si>
    <t>AUG 10</t>
  </si>
  <si>
    <t>Kristen, H; Sastre, I; Munoz-Galdeano, T; Recuero, M; Aldudo, J; Bullido, MJ</t>
  </si>
  <si>
    <t>The lysosome system is severely impaired in a cellular model of neurodegeneration induced by HSV-1 and oxidative stress</t>
  </si>
  <si>
    <t>NEUROBIOLOGY OF AGING</t>
  </si>
  <si>
    <t>[Kristen, Henrike; Sastre, Isabel; Munoz-Galdeano, Teresa; Recuero, Maria; Aldudo, Jesus; Bullido, Maria J.] Univ Autonoma Madrid, CSIC, Ctr Biol Mol Severo Ochoa, Madrid, Spain; [Kristen, Henrike; Sastre, Isabel; Recuero, Maria; Aldudo, Jesus; Bullido, Maria J.] Ctr Invest Biomed Red Enfermedades Neurodegenerat, Madrid, Spain; [Recuero, Maria; Aldudo, Jesus; Bullido, Maria J.] Hosp La Paz IdIPaz, Inst Invest Sanitaria, Madrid, Spain; [Munoz-Galdeano, Teresa] SESCAM, Mol Neuroprotect Lab, Hosp Nacl Paraplej, Toledo, Spain</t>
  </si>
  <si>
    <t>Aldudo, J; Bullido, MJ (reprint author), Univ Autonoma Madrid, Ctr Biol Mol Severo Ochoa, C Nicolas Cabrera 1, E-28049 Madrid, Spain.</t>
  </si>
  <si>
    <t>0197-4580</t>
  </si>
  <si>
    <t>Mansilla Fernandez, Beatriz; Roman de Aragon, Maria; Paz Solis, Jose Francisco; Garcia Feijoo, Pablo; Roda Frade, Jose; Regojo Zapata, Maria Rita</t>
  </si>
  <si>
    <t>Solitary fibrous tumor: A clinical case</t>
  </si>
  <si>
    <t>Neurocirugia</t>
  </si>
  <si>
    <t>Servicio de Neurocirugia, Hospital Universitario La Paz, Madrid, Espana. Electronic address: Beatrizmf25@gmal.com.</t>
  </si>
  <si>
    <t>2340-6305</t>
  </si>
  <si>
    <t>2018 Feb 26 (Epub 2018 Feb 26)</t>
  </si>
  <si>
    <t>Grande-Alonso, M; Saiz, BM; Zuazo, AM; Lara, SL; La Touche, R</t>
  </si>
  <si>
    <t>Biobehavioural analysis of the vestibular system and posture control in patients with cervicogenic dizziness. A cross-sectional study</t>
  </si>
  <si>
    <t>NEUROLOGIA</t>
  </si>
  <si>
    <t>[Grande-Alonso, M.; Moral Saiz, B.; Minguez Zuazo, A.; Lerma Lara, S.; La Touche, R.] Univ Autonoma Madrid, Ctr Super Estudios Univ La Salle, Dept Fisioterapia, Madrid, Spain; [Grande-Alonso, M.; Moral Saiz, B.; Minguez Zuazo, A.; Lerma Lara, S.; La Touche, R.] Catedra Invest Rehabil Sensoriomotora &amp; Anal Post, Madrid, Spain; [Moral Saiz, B.; Lerma Lara, S.; La Touche, R.] Hosp Univ Nino Jesus, Lab Anal Movimiento, Madrid, Spain; [Lerma Lara, S.; La Touche, R.] Univ Autonoma Madrid, Ctr Super Estudios Univ La Salle, Grp Invest Ciencias Movimiento Bioconducta &amp; Estu, Madrid, Spain; [La Touche, R.] Inst Neurociencias &amp; Dolor Craneofacial INDCRAN, Madrid, Spain</t>
  </si>
  <si>
    <t>Lara, SL (reprint author), Univ Autonoma Madrid, Ctr Super Estudios Univ La Salle, Dept Fisioterapia, Madrid, Spain.; Lara, SL (reprint author), Catedra Invest Rehabil Sensoriomotora &amp; Anal Post, Madrid, Spain.; Lara, SL (reprint author), Hosp Univ Nino Jesus, Lab Anal Movimiento, Madrid, Spain.; Lara, SL (reprint author), Univ Autonoma Madrid, Ctr Super Estudios Univ La Salle, Grp Invest Ciencias Movimiento Bioconducta &amp; Estu, Madrid, Spain.</t>
  </si>
  <si>
    <t>0213-4853</t>
  </si>
  <si>
    <t>Lubrini, G; Martin-Montes, A; Diez-Ascaso, O; Diez-Tejedor, E</t>
  </si>
  <si>
    <t>Brain disease, connectivity, plasticity and cognitive therapy: A neurological view of mental disorders</t>
  </si>
  <si>
    <t>[Lubrini, G.; Martin-Montes, A.; Diez-Ascaso, O.; Diez-Tejedor, E.] Univ Autonoma Madrid, Inst Invest IdiPAZ, Hosp Univ La Paz, Area Neurociencias,Serv Neurol,Ctr Ictus, Madrid, Spain</t>
  </si>
  <si>
    <t>Diez-Tejedor, E (reprint author), Univ Autonoma Madrid, Inst Invest IdiPAZ, Hosp Univ La Paz, Area Neurociencias,Serv Neurol,Ctr Ictus, Madrid, Spain.</t>
  </si>
  <si>
    <t>La Touche, R; Paris-Alemany, A; Hidalgo-Perez, A; Lopez-de-Uralde-Villanueva, I; Angulo-Diaz-Parreno, S; Munoz-Garcia, D</t>
  </si>
  <si>
    <t>Evidence for Central Sensitization in Patients with Temporomandibular Disorders: A Systematic Review and Meta-analysis of Observational Studies</t>
  </si>
  <si>
    <t>PAIN PRACTICE</t>
  </si>
  <si>
    <t>[La Touche, Roy; Paris-Alemany, Alba; Hidalgo-Perez, Amanda; Lopez-de-Uralde-Villanueva, Ibai; Munoz-Garcia, Daniel] Univ Autonoma Madrid, Univ La Salle, Ctr Super Estudios, Dept Physiotherapy, Calle Salle 10, Madrid 28023, Spain; [La Touche, Roy; Paris-Alemany, Alba; Lopez-de-Uralde-Villanueva, Ibai; Angulo-Diaz-Parreno, Santiago; Munoz-Garcia, Daniel] Univ Autonoma Madrid, Univ La Salle, Ctr Super Estudios, Mot Brains Res Grp, Madrid, Spain; [La Touche, Roy; Paris-Alemany, Alba; Lopez-de-Uralde-Villanueva, Ibai] Inst Neurosci &amp; Craniofacial Pain INDCRAN, Madrid, Spain; [La Touche, Roy; Paris-Alemany, Alba; Lopez-de-Uralde-Villanueva, Ibai] Hosp La Paz, Inst Hlth Res, IdiPAZ, Madrid, Spain; [Angulo-Diaz-Parreno, Santiago] San Pablo CEU Univ, Fac Med, Madrid, Spain</t>
  </si>
  <si>
    <t>La Touche, R (reprint author), Univ Autonoma Madrid, Univ La Salle, Ctr Super Estudios, Dept Physiotherapy, Calle Salle 10, Madrid 28023, Spain.</t>
  </si>
  <si>
    <t>1530-7085</t>
  </si>
  <si>
    <t>Marcos-Martin, Fernando; Gonzalez-Ferrero, Luis; Martin-Alcocer, Noelia; Paris-Alemany, Alba; La Touche, Roy</t>
  </si>
  <si>
    <t>Multimodal physiotherapy treatment based on a biobehavioral approach for patients with chronic cervico-craniofacial pain: a prospective case series.</t>
  </si>
  <si>
    <t>Physiotherapy theory and practice</t>
  </si>
  <si>
    <t>a Departamento de Fisioterapia , Centro Superior de Estudios Universitarios La Salle, Universidad Autonoma de Madrid , Aravaca , Madrid , Spain.</t>
  </si>
  <si>
    <t>1532-5040</t>
  </si>
  <si>
    <t>2018 Jan 17 (Epub 2018 Jan 17)</t>
  </si>
  <si>
    <t>Laso-Garcia, F; Ramos-Cejudo, J; Carrillo-Salinas, FJ; Otero-Ortega, L; Feliu, A; Gomez-de Frutos, M; Mecha, M; Diez-Tejedor, E; Guaza, C; Gutierrez-Fernandez, M</t>
  </si>
  <si>
    <t>Therapeutic potential of extracellular vesicles derived from human mesenchymal stem cells in a model of progressive multiple sclerosis</t>
  </si>
  <si>
    <t>PLOS ONE</t>
  </si>
  <si>
    <t>[Laso-Garcia, Fernando; Ramos-Cejudo, Jaime; Otero-Ortega, Laura; Gomez-de Frutos, MariCarmen; Diez-Tejedor, Exuperio; Gutierrez-Fernandez, Maria] Autonomous Univ Madrid, La Paz Univ Hosp, Neurosci Area IdiPAZ Hlth Res Inst, Neurosci &amp; Cerebrovasc Res Lab,Dept Neurol, Madrid, Spain; [Laso-Garcia, Fernando; Ramos-Cejudo, Jaime; Otero-Ortega, Laura; Gomez-de Frutos, MariCarmen; Diez-Tejedor, Exuperio; Gutierrez-Fernandez, Maria] Autonomous Univ Madrid, La Paz Univ Hosp, Neurosci Area IdiPAZ Hlth Res Inst, Stroke Ctr, Madrid, Spain; [Javier Carrillo-Salinas, Francisco; Feliu, Ana; Mecha, Miriam; Guaza, Carmen] Cajal Inst Neurobiol, Funct &amp; Syst Neurobiol Dept, Neuroimmunol Grp, Madrid, Spain</t>
  </si>
  <si>
    <t>Gutierrez-Fernandez, M (reprint author), Autonomous Univ Madrid, La Paz Univ Hosp, Neurosci Area IdiPAZ Hlth Res Inst, Neurosci &amp; Cerebrovasc Res Lab,Dept Neurol, Madrid, Spain.; Gutierrez-Fernandez, M (reprint author), Autonomous Univ Madrid, La Paz Univ Hosp, Neurosci Area IdiPAZ Hlth Res Inst, Stroke Ctr, Madrid, Spain.</t>
  </si>
  <si>
    <t>1932-6203</t>
  </si>
  <si>
    <t>e0202590</t>
  </si>
  <si>
    <t>Rios, A; Lopez-Navas, A; Lopez-Lopez, A; Gomez, FJ; Iriarte, J; Herruzo, R; Blanco, G; Llorca, FJ; Asunsolo, A; Sanchez, P; Gutierrez, PR; Fernandez, A; de Jesus, MT; Alarcon, LM; del Olivo, M; Fuentes, L; Hernandez, JR; Virseda, J; Yelamos, J; Bondia, JA; Hernandez, AM; Ayala, MA; Ramirez, P; Parrilla, P</t>
  </si>
  <si>
    <t>Do Spanish Medical Students Understand the Concept of Brain Death?</t>
  </si>
  <si>
    <t>PROGRESS IN TRANSPLANTATION</t>
  </si>
  <si>
    <t>[Rios, Antonio; Lopez-Navas, A.; Martinez Alarcon, L.; Ramirez, P.] Int Collaborat Donor Project, Murcia, Spain; [Rios, Antonio; Ramirez, P.; Parrilla, P.] Univ Murcia, Dept Surg Paediat Obstet &amp; Gynaecol, Murcia, Spain; [Rios, Antonio; Martinez Alarcon, L.; Ramirez, P.; Parrilla, P.] IMIB Virgen de la Arrixaca Univ Hosp, Transplant Unit, Surg Serv, Murcia, Spain; [Rios, Antonio; Ramirez, P.] Consejeri Sanidad &amp; Consumo, Reg Transplant Ctr, Murcia, Spain; [Lopez-Navas, A.] Univ Catolica San Antonio UCAM, Dept Psychol, Murcia, Spain; [Lopez-Lopez, A.] San Juan Univ Hosp Alicante, Alicante, Spain; [Gomez, F. J.] Univ Granada, Granada, Spain; [Iriarte, J.] Univ Navarra, Pamplona, Navarra, Spain; [Herruzo, R.] Univ Autonoma Madrid, Madrid, Spain; [Blanco, G.] Hosp Infanta Cristina, Liver Transplant Unit, Badajoz, Spain; [Llorca, F. J.] Univ Cantabria, Santander, Spain; [Asunsolo, A.] Univ Alcala de Henares, Dept Surg, Madrid, Spain; [Sanchez, P.; Bondia, J. A.] Univ Malaga, Fac Med, Malaga, Spain; [Gutierrez, P. R.] Univ La Laguna, Dept Surg, Tenerife, Spain; [Fernandez, A.] Univ Europea Madrid, Dept Ciencias Biomed Basicas, Madrid, Spain; [de Jesus, M. T.] Univ Rey Juan Carlos, Madrid, Spain; [del Olivo, M.] Univ Oviedo, Fac Med, Oviedo, Spain; [Fuentes, L.] Univ Zaragoza, Dept Physiol &amp; Pharmacol, Huesca, Spain; [Hernandez, J. R.] Univ Las Palmas Gran Canaria, Las Palmas Gran Canaria, Islas Canarias, Spain; [Virseda, J.] Univ Castilla La Mancha, Albacete, Spain; [Yelamos, J.] Hosp del Mar, Dept Immunol, Barcelona, Spain; [Hernandez, A. M.] Hosp Clin Univ Virgen de la Arrixaca, Endocrinol &amp; Nutr Serv, Murcia, Spain; [Ayala, M. A.] Hosp Reg Alta Especialidad Bajio, Guanajuato, Mexico; [Ayala, M. A.] Inst Mexicano Seguro Social Delegac Guanajuato, HGSZ 10, Guanajuato, Mexico</t>
  </si>
  <si>
    <t>Rios, A (reprint author), Ave Libertad 208, Murcia 30007, Spain.</t>
  </si>
  <si>
    <t>1526-9248</t>
  </si>
  <si>
    <t>Rodriguez-Blazquez, C; Wetmore, J; Serrano-Duenas, M; Pedroso, I; Martinez-Castrillo, JC; Bernal, O; Arakaki, T; Garretto, N; Rodriguez-Violante, M; Campos, V; Estrada-Bellmann, I; Cerda, C; Vivancos-Matellano, F; Ma, JU; Manez-Miro, JU; Martinez-Martin, P</t>
  </si>
  <si>
    <t>International validation of the Spanish version of the Parkinson's Disease Sleep Scale 2 (PDSS-2)</t>
  </si>
  <si>
    <t>QUALITY OF LIFE RESEARCH</t>
  </si>
  <si>
    <t>[Rodriguez-Blazquez, Carmen; Wetmore, John; Martinez-Martin, Pablo] Inst Salud Carlos III, Madrid, Spain; [Serrano-Duenas, Marcos] Pontifical Catholic Univ Ecuador, Med Fac, Neurol Serv, Carlos Andrade Marin Hospital, Quito, Ecuador; [Pedroso, Ivon] Int Neurol Restorat Ctr CIREN, Havana, Cuba; [Carlos Martinez-Castrillo, Juan] Ramon &amp; Cajal Hosp, Neurol Dept, IRYCIS, Madrid, Spain; [Bernal, Oscar] Mil Hosp, Santa Fe Bogota Fdn, Bogota, Colombia; [Arakaki, Tomoko; Garretto, Nelida] Ramos Mejia Hosp, Movement Disorders Sect, Dept Neurol, Buenos Aires, DF, Argentina; [Rodriguez-Violante, Mayela] Natl Inst Neurol &amp; Neurosurg, Movement Disorders Unit, Mexico City, DF, Mexico; [Campos, Victor] Vithas Malaga Hosp, Neurol Dept, Malaga, Spain; [Estrada-Bellmann, Ingrid; Cerda, Christopher] Univ Hosp, Monterrey, Mexico; [Vivancos-Matellano, Francisco; Uriel Manez-Miro, Jorge] Univ Hosp La Paz, Madrid, Spain</t>
  </si>
  <si>
    <t>0962-9343</t>
  </si>
  <si>
    <t>OCT</t>
  </si>
  <si>
    <t>S70</t>
  </si>
  <si>
    <t>S71</t>
  </si>
  <si>
    <t>del Corral, T; Iranzo, MACI; Lopez-de-Uralde-Villanueva, I; Martinez-Alejos, R; Blanco, I; Vilaro, J</t>
  </si>
  <si>
    <t>Effectiveness of a Home-Based Active Video Game Programme in Young Cystic Fibrosis Patients</t>
  </si>
  <si>
    <t>RESPIRATION</t>
  </si>
  <si>
    <t>[del Corral, Tamara; Lopez-de-Uralde-Villanueva, Ibai] Univ Autonoma Madrid, Ctr Super Estudios Univ La Salle, Mot Brains Res Grp, Dept Fisioterapia, Madrid, Spain; [Angels Cebria i Iranzo, Maria] Univ Valencia, Hosp Univ &amp; Politecn La Fe, Dept Fisioterapia, Valencia, Spain; [Lopez-de-Uralde-Villanueva, Ibai] Hosp La Paz, Inst Invest Salud IdiPAZ, Madrid, Spain; [Martinez-Alejos, Roberto] CHU Bordeaux, Ecole Kinesitherapie Croix Rouge Bordeaux, Serv Reanimat Digest, Bordeaux, France; [Blanco, Isabel] Univ Barcelona, Hosp Clin, Dept Pulm Med, Barcelona, Spain; [Blanco, Isabel] Univ Barcelona, August Pi i Sunyer Biomed Res Inst IDIBAPS, Barcelona, Spain; [Blanco, Isabel] Biomed Res Networking Ctr Resp Dis, Madrid, Spain; [Vilaro, Jordi] Univ Ramon Llull, FCS Blanquerna, Grp Recerca Salut Activitat Fis &amp; Esport SAFE, Padilla 326-332, ES-08025 Barcelona, Spain</t>
  </si>
  <si>
    <t>Vilaro, J (reprint author), Univ Ramon Llull, FCS Blanquerna, Grp Recerca Salut Activitat Fis &amp; Esport SAFE, Padilla 326-332, ES-08025 Barcelona, Spain.</t>
  </si>
  <si>
    <t>0025-7931</t>
  </si>
  <si>
    <t>Morales-Gomez, S; Elizagaray-Garcia, I; Yepes-Rojas, O; de la Puente-Ranea, L; Gil-Martinez, A</t>
  </si>
  <si>
    <t>Effectiveness of virtual immersion programmes in patients with Parkinson's disease. A systematic review</t>
  </si>
  <si>
    <t>REVISTA DE NEUROLOGIA</t>
  </si>
  <si>
    <t>[Morales-Gomez, Sara; Elizagaray-Garcia, Ignacio; Yepes-Rojas, Oscar; Gil-Martinez, Alfonso] Ctr Super Estudios Univ La Salle, Dept Fisioterapia, Madrid, Spain; [Elizagaray-Garcia, Ignacio; Yepes-Rojas, Oscar; Gil-Martinez, Alfonso] Ctr Super Estudios Univ La Salle, Inst Neurociencias &amp; Ciencias Movimiento, Mot Brains Res Grp, Madrid, Spain; [Elizagaray-Garcia, Ignacio; Gil-Martinez, Alfonso] Univ Autonoma Madrid, AGClin Fisioterapia Avanzada, Madrid, Spain; [Elizagaray-Garcia, Ignacio; de la Puente-Ranea, Lucia; Gil-Martinez, Alfonso] Hosp La Paz, Madrid, Spain; [Elizagaray-Garcia, Ignacio; de la Puente-Ranea, Lucia; Gil-Martinez, Alfonso] Inst Hlth Res, Madrid, Spain; [Elizagaray-Garcia, Ignacio; de la Puente-Ranea, Lucia; Gil-Martinez, Alfonso] Proyecto Mobeeze, Madrid, Spain</t>
  </si>
  <si>
    <t>Gil-Martinez, A (reprint author), Ctr Super Estudios Univ La Salle, 10 Edificio C, E-28036 Madrid, Spain.</t>
  </si>
  <si>
    <t>0210-0010</t>
  </si>
  <si>
    <t>Marti-Fabregas, J; Medrano-Martorell, S; Merino, E; Prats-Sanchez, L; Marin, R; Delgado-Mederos, R; Camps-Renom, P; Martinez-Domeno, A; Gomez-Choco, M; Lara, L; Casado-Naranjo, I; Canovas, D; Torres, MJ; Freijo, M; Calleja, A; Bravo, Y; Cocho, D; Rodriguez-Campello, A; Zandio, B; Fuentes, B; de Felipe, A; Llull, L; Maestre, J; Hernandez, M; Garces, M; De Arce-Borda, AM; Palomeras, E; Rodriguez-Yanez, M; Diaz-Maroto, I; Serrano, M; Fernandez-Dominguez, J; Sanahuja, J; Purroy, F; Zedde, M; Delgado-Mengual, J; Gich, I</t>
  </si>
  <si>
    <t>Statins do not increase Markers of Cerebral Angiopathies in patients with Cardioembolic Stroke</t>
  </si>
  <si>
    <t>SCIENTIFIC REPORTS</t>
  </si>
  <si>
    <t>[Marti-Fabregas, Joan; Prats-Sanchez, Luis; Marin, Rebeca; Delgado-Mederos, Raquel; Camps-Renom, Pol; Martinez-Domeno, Alejandro] Hosp Santa Creu &amp; Sant Pau, Biomed Res Inst, Dept Neurol, Barcelona, Spain; [Medrano-Martorell, Santiago] Hosp del Mar Parc Salut Mar, Dept Radiol, Barcelona, Spain; [Merino, Elisa] Hosp Badalona Germans Trias &amp; Pujol, Unitat RM IDI, Badalona, Spain; [Gich, Ignasi] Hosp Santa Creu &amp; Sant Pau, Biomed Res Inst, Dept Epidemiol, Barcelona, Spain; [Gomez-Choco, Manuel] Hosp St Joan Despi Moises Broggi, Dept Neurol, St Joan Despi, Spain; [Lara, Lidia] Hosp Leon, Dept Neurol, Leon, Spain; [Casado-Naranjo, Ignacio] Hosp San Pedro de Alcantara, Dept Neurol, Caceres, Spain; [Canovas, David] Hosp Parc Tauli, Dept Neurol, Sabadell, Spain; [Jose Torres, Maria] Hosp Son Espases, Dept Neurol, Palma De Mallorca, Spain; [Freijo, Marimar] Hosp Basurto, Dept Neurol, Bilbao, Spain; [Calleja, Ana] Hosp Valladolid, Dept Neurol, Valladolid, Spain; [Bravo, Yolanda] Hosp Burgos, Dept Neurol, Burgos, Spain; [Cocho, Dolores] Hosp Granollers, Dept Neurol, Granollers, Spain; [Rodriguez-Campello, Ana] Hosp del Mar, Dept Neurol, Barcelona, Spain; [Zandio, Beatriz] Hosp Navarra, Dept Neurol, Pamplona, Spain; [Fuentes, Blanca] Hosp Univ La Paz, Inst Invest IdiPaz, Dept Neurol, Madrid, Spain; [de Felipe, Alicia] Hosp Ramon &amp; Cajal, Dept Neurol, Madrid, Spain; [Llull, Laura] Hosp Clin Barcelona, Dept Neurol, Barcelona, Spain; [Maestre, Jose] Hosp Virgen de las Nieves, Dept Neurol, Granada, Spain; [Hernandez, Maria] Hosp Badalona Germans Trias &amp; Pujol, Dept Neurol, Badalona, Spain; [Garces, Moises] Hosp Verge de la Cinta, Dept Neurol, Tortosa, Spain; [Maria De Arce-Borda, Ana] Hosp Donostia, Dept Neurol, Donostia San Sebastian, Spain; [Palomeras, Ernest] Hosp Mataro, Dept Neurol, Mataro, Spain; [Rodriguez-Yanez, Manuel] Hosp Santiago de Compostela, Dept Neurol, Santiago De Compostela, Spain; [Diaz-Maroto, Inma] Hosp Albacete, Dept Neurol, Albacete, Spain; [Serrano, Marta] Hosp La Rioja, Dept Neurol, Logrono, Spain; [Fernandez-Dominguez, Jessica] Ctr Med Asturias, Dept Neurol, Oviedo, Spain; [Sanahuja, Jordi; Purroy, Francisco] Hosp Arnau Vilanova, Dept Neurol, Lleida, Spain; [Zedde, Marialuisa] Arcispedale Santa Maria Nuova IRCCS, Dept Neurol, Reggio Emilia, Italy; [Delgado-Mengual, Jordi] Inst Fis Altes Energies, Port Informacio Cient, Campus UAB, Cerdanyola Del Valles, Spain</t>
  </si>
  <si>
    <t>Marti-Fabregas, J (reprint author), Hosp Santa Creu &amp; Sant Pau, Biomed Res Inst, Dept Neurol, Barcelona, Spain.</t>
  </si>
  <si>
    <t>2045-2322</t>
  </si>
  <si>
    <t>JAN 24</t>
  </si>
  <si>
    <t>Arellano, CM; Vilches, A; Clemente, E; Pascual-Pascual, SI; Bolinches-Amoros, A; Castro, AA; Espinos, C; Rodriguez, ML; Jendelova, P; Erceg, S</t>
  </si>
  <si>
    <t>Generation of a human iPSC line from a patient with autosomal recessive spastic ataxia of Charlevoix-Saguenay (ARSACS) caused by mutation in SACSIN gene</t>
  </si>
  <si>
    <t>STEM CELL RESEARCH</t>
  </si>
  <si>
    <t>[Machuca Arellano, Candela; Vilches, Angel; Clemente, Eleonora; Erceg, Slaven] Ctr Invest Principe Felipe, Stem Cells Therapies Neurodegenerat Dis Lab, Valencia, Spain; [Bolinches-Amoros, Arantxa; Artero Castro, Ana; Leon Rodriguez, Marian; Erceg, Slaven] Res Ctr Principe Felipe, ISCIII, Biomol &amp; Bioinformat Resources Platform PRB2, Natl Stem Cell Bank Valencia Node, C Eduardo Primo Yufera 3, Valencia 46012, Spain; [Espinos, Carmen] Ctr Invest Principe Felipe, Serv Genom &amp; Translat Genet, Unit Genet &amp; Genom Neuromuscular &amp; Neurodegenerat, Valencia, Spain; [Jendelova, Pavla; Erceg, Slaven] Acad Sci Czech Republ, Inst Expt Med, Dept Tissue Cultures &amp; Stem Cells, Prague, Czech Republic; [Ignacio Pascual-Pascual, Samuel] Hosp Univ La Paz, Serv Neuropediat, Madrid, Spain</t>
  </si>
  <si>
    <t>Erceg, S (reprint author), Ctr Invest Principe Felipe, Stem Cells Therapies Neurodegenerat Dis Lab, Valencia, Spain.</t>
  </si>
  <si>
    <t>1873-5061</t>
  </si>
  <si>
    <t>Zuniga, RG; de Lecinana, MA; Diez, A; Pascual, A; Valkov, V; Ruiz-Ares, G; Pardo, JR; Fuentes-Gimeno, B; Diez-Tejedor, E</t>
  </si>
  <si>
    <t>Computational Analysis of Movement for Evaluation of Motor Functional Impairment After Stroke</t>
  </si>
  <si>
    <t>STROKE</t>
  </si>
  <si>
    <t>0039-2499</t>
  </si>
  <si>
    <t>Gutierrez-Zuniga, R; de Lecinana, MA; Delgado-Mederos, R; Gallego-Cullere, J; Rodriguez-Yanez, M; Martinez-Zabaleta, M; Freijo, M; Portilla-Cuenca, JC; Gil-Nunez, A; Madero-Jarabo, R; Lisbona, A; Diez-Tejedor, E; Fuentes, B</t>
  </si>
  <si>
    <t>DM is Not Related With Poor Outcome in Acute Ischemic Stroke. the GLIAS-II Study</t>
  </si>
  <si>
    <t>Gutierrez-Fernandez, M; Laso-Garcia, F; Gomez-de Frutos, MC; Otero-Ortega, L; Lopez, EA; Arroyo, AM; Diekhorst, L; Gonzalo, MA; Fuentes, B; Tejedor, ED</t>
  </si>
  <si>
    <t>Exosomes Role in Brain Repair and Recovery in Stroke. A Dose Response Study</t>
  </si>
  <si>
    <t>Garcia-Yebenes, I; Garcia-Culebras, A; Pena-Martinez, C; Fernandez-Lopez, D; Diaz-Guzman, J; Negredo, P; Avendano, C; Castellanos, M; Gasull, T; Davalos, A; Moro, MA; Lizasoain, I</t>
  </si>
  <si>
    <t>Iron Overload Exacerbates the Risk of Hemorrhagic Transformation After tPA (Tissue-Type Plasminogen Activator) Administration in Thromboembolic Stroke Mice</t>
  </si>
  <si>
    <t>[Garcia-Yebenes, Isaac; Garcia-Culebras, Alicia; Pena-Martinez, Carolina; Fernandez-Lopez, David; Moro, Maria A.; Lizasoain, Ignacio] Univ Complutense Madrid, Inst Univ Invest Neuroquim, Unidad Invest Neurovasc, Dept Farmacol &amp; Toxicol,Fac Med, Madrid, Spain; [Diaz-Guzman, Jaime] Hosp Univ 12 Octubre, Serv Neurol, Madrid, Spain; [Garcia-Culebras, Alicia; Pena-Martinez, Carolina; Diaz-Guzman, Jaime; Moro, Maria A.; Lizasoain, Ignacio] Inst Invest Hosp 12 Octubre i 12, Madrid, Spain; [Negredo, Pilar; Avendano, Carlos] Univ Autonoma Madrid, Fac Med, Dept Anat Histol &amp; Neurociencia, Madrid, Spain; [Castellanos, Mar] Complejo Hosp Univ A Coruna, Inst Invest Biomed A Coruna, Serv Neurol, La Coruna, Spain; [Gasull, Teresa] Fundacio Inst Invest Ciencies Salut German Trias, Mol Neurobiol Res Grp, Badalona, Spain; [Davalos, Antoni] Univ Autonoma Barcelona, Hosp Univ Germans Trias &amp; Pujol, Dept Neurociencias, Unidad Ictus, Badalona, Spain</t>
  </si>
  <si>
    <t>Davalos, A (reprint author), Univ Autonoma Barcelona, Hosp Univ Germans Trias &amp; Pujol, Dept Neurociencias, Unidad Ictus, Badalona, Spain.; Lizasoain, I (reprint author), Univ Complutense Madrid, Fac Med, Dept Farmacol &amp; Toxicol, Ave Complutense S-N, Madrid 28040, Spain.</t>
  </si>
  <si>
    <t>Otero-Ortega, Laura; Laso-Garcia, Fernando; Gomez-de Frutos, MariCarmen; Fuentes, Blanca; Diekhorst, Luke; Diez-Tejedor, Exuperio; Gutierrez-Fernandez, Maria</t>
  </si>
  <si>
    <t>Role of Exosomes as a Treatment and Potential Biomarker for Stroke.</t>
  </si>
  <si>
    <t>Translational stroke research</t>
  </si>
  <si>
    <t>Neuroscience and Cerebrovascular Research Laboratory, Department of Neurology and Stroke Centre, La Paz University Hospital, Neuroscience Area of IdiPAZ Health Research Institute, Autonomous University of Madrid, Paseo de la Castellana 261, 28046, Madrid, Spain.</t>
  </si>
  <si>
    <t>2018 Aug 13 (Epub 2018 Aug 13)</t>
  </si>
  <si>
    <t>1868-601X</t>
  </si>
  <si>
    <t>Sellers, KJ; Elliott, C; Jackson, J; Ghosh, A; Ribe, E; Rojo, AI; Jarosz-Griffiths, HH; Watson, IA; Xia, WM; Semenov, M; Morin, P; Hooper, NM; Porter, R; Preston, J; Al-Shawi, R; Baillie, G; Lovestone, S; Cuadrado, A; Harte, M; Simons, P; Srivastava, DP; Killick, R</t>
  </si>
  <si>
    <t>Amyloid beta synaptotoxicity is Wnt-PCP dependent and blocked by fasudil</t>
  </si>
  <si>
    <t>ALZHEIMERS &amp; DEMENTIA</t>
  </si>
  <si>
    <t>[Sellers, Katherine J.; Elliott, Christina; Ghosh, Anshua; Watson, Iain A.; Srivastava, Deepak P.; Killick, Richard] Kings Coll London, Maurice Wohl Clin Neurosci Inst, London, England; [Jackson, Joshua; Harte, Michael] Univ Manchester, Fac Biol Med &amp; Hlth, Div Pharm &amp; Optometry, Manchester, Lancs, England; [Ribe, Elena; Lovestone, Simon] Univ Oxford, Dept Psychiat, Warneford Hosp, Oxford, England; [Rojo, Ana I.; Cuadrado, Antonio] Autonomous Univ Madrid, Inst Invest Sanitaria La Paz IdiPaz, Ctr Invest Biomed Red Enfermedades Neurodegenerat, Madrid, Spain; [Jarosz-Griffiths, Heledd H.; Hooper, Nigel M.] Univ Manchester, Fac Biol Med &amp; Hlth, Div Neurosci &amp; Expt Psychol, Manchester, Lancs, England; [Xia, Weiming; Semenov, Mikhail; Morin, Peter] Boston Univ, Sch Med, New England Geriatr Res Educ &amp; Clin Ctr, Boston, MA 02118 USA; [Porter, Rod] Rod Porter Consultancy, Baldock, England; [Preston, Jane] Kings Coll London, Inst Pharmaceut Sci, Franklin Wilkins Bldg, London, England; [Al-Shawi, Raya; Simons, Paul] UCL, Ctr Amyloidosis &amp; Acute Phase Prot, Royal Free Campus, London, England; [Baillie, George] Univ Glasgow, Inst Cardiovasc &amp; Med Sci, Glasgow, Lanark, Scotland</t>
  </si>
  <si>
    <t>Srivastava, DP; Killick, R (reprint author), Kings Coll London, Maurice Wohl Clin Neurosci Inst, London, England.</t>
  </si>
  <si>
    <t>1552-5260</t>
  </si>
  <si>
    <t>Ghezzi, P; Floridi, L; Boraschi, D; Cuadrado, A; Manda, G; Levic, S; D'Acquisto, F; Hamilton, A; Athersuch, TJ; Selley, L</t>
  </si>
  <si>
    <t>Oxidative Stress and Inflammation Induced by Environmental and Psychological Stressors: A Biomarker Perspective</t>
  </si>
  <si>
    <t>ANTIOXIDANTS &amp; REDOX SIGNALING</t>
  </si>
  <si>
    <t>[Ghezzi, Pietro; Levic, Snezana] Brighton &amp; Sussex Med Sch, Brighton BN19RY, E Sussex, England; [Floridi, Luciano] Univ Oxford, Oxford Internet Inst, Oxford, England; [Floridi, Luciano] Alan Turing Inst, London, England; [Boraschi, Diana] CNR, Inst Prot Biochem, Naples, Italy; [Cuadrado, Antonio] UAM CSIC, Inst Invest Biomed Alberto Sols, Inst Investigac Sanitaria La Paz IdiPaz, Ctr Investigac Biomed Red Enfermedades Neurodegen, Madrid, Spain; [Cuadrado, Antonio] Autonomous Univ Madrid, Fac Med, Dept Biochem, Madrid, Spain; [Manda, Gina] Victor Babes Natl Inst Pathol, Bucharest, Romania; [D'Acquisto, Fulvio; Hamilton, Alice] Queen Mary Univ London, Barts &amp; London Sch Med &amp; Dent, William Harvey Res Inst, London, England; [Athersuch, Toby J.; Selley, Liza] Imperial Coll London, Sch Publ Hlth, Fac Med, Dept Surg &amp; Canc, London, England; [Athersuch, Toby J.; Selley, Liza] Imperial Coll London, Sch Publ Hlth, MRC PHE Ctr Environm &amp; Hlth, London, England</t>
  </si>
  <si>
    <t>Ghezzi, P (reprint author), Brighton &amp; Sussex Med Sch, Brighton BN19RY, E Sussex, England.</t>
  </si>
  <si>
    <t>1523-0864</t>
  </si>
  <si>
    <t>Pajares, M; Rojo, AI; Arias, E; Diaz-Carretero, A; Cuervo, AM; Cuadrado, A</t>
  </si>
  <si>
    <t>Transcription factor NFE2L2/NRF2 modulates chaperone-mediated autophagy through the regulation of LAMP2A</t>
  </si>
  <si>
    <t>AUTOPHAGY</t>
  </si>
  <si>
    <t>[Pajares, Marta; Rojo, Ana I.; Cuadrado, Antonio] Autonomous Univ Madrid, CSIC, Inst Invest Sanitaria La Paz IdiPaz, UAM,Fac Med,Inst Invest Biomed Alberto Sols, Madrid, Spain; [Pajares, Marta; Rojo, Ana I.; Cuadrado, Antonio] Autonomous Univ Madrid, Fac Med, Dept Biochem, Madrid, Spain; [Pajares, Marta; Rojo, Ana I.; Cuadrado, Antonio] ISCIII, Ctr Invest Biomed Red Enfermedades Neurodegenerat, Madrid, Spain; [Arias, Esperanza; Diaz-Carretero, Antonio; Cuervo, Ana Maria] Albert Einstein Coll Med, Dept Dev &amp; Mol Biol, 1300 Morris Pk Ave, Bronx, NY 10467 USA; [Arias, Esperanza; Diaz-Carretero, Antonio; Cuervo, Ana Maria] Albert Einstein Coll Med, Inst Aging Studies, 1300 Morris Pk Ave, Bronx, NY 10467 USA</t>
  </si>
  <si>
    <t>Cuervo, AM (reprint author), Albert Einstein Coll Med, Dept Dev &amp; Mol Biol, 1300 Morris Pk Ave, Bronx, NY 10467 USA.; Cuervo, AM (reprint author), Albert Einstein Coll Med, Inst Aging Studies, 1300 Morris Pk Ave, Bronx, NY 10467 USA.; Cuadrado, A (reprint author), UAM, CSIC, Inst Invest Biomed Alberto Sols, C Arturo Duperier 4, Madrid 28029, Spain.</t>
  </si>
  <si>
    <t>1554-8627</t>
  </si>
  <si>
    <t>Gonzalez, R; Rodriguez-Hernandez, A; Ranguelova, K; Rossin, A; Padillo, J; Cuadrado, A; Barcena, JA; Hueber, AO; Padilla, CA; Muntane, J</t>
  </si>
  <si>
    <t>Thioredoxin 1 plays a key role in S-nitrosylation of cell death receptors and apoptosis in Sorafenib-treated hepatocarcinoma cells</t>
  </si>
  <si>
    <t>FREE RADICAL BIOLOGY AND MEDICINE</t>
  </si>
  <si>
    <t>[Gonzalez, R.; Rodriguez-Hernandez, A.] Univ Seville, Univ Hosp Virgen del Rocio, Univ Hosp, Inst Biomed Seville IBIS,CSIC, Seville, Spain; [Ranguelova, K.] Bruker, Bruker BioSpin Corp, Billerica, MA USA; [Rossin, A.; Hueber, A. O.] CNRS, UMR 6543, Inst Biol Valrose, Nice, France; [Padillo, J.; Muntane, J.] Univ Seville, Virgen del Rocio Univ Hosp, Dept Gen Surg, IBiS,CSIC, Seville, Spain; [Padillo, J.; Muntane, J.] Ctr Invest Biomed Red Enfermedades Hepat &amp; Digest, Barcelona, Spain; [Cuadrado, A.] Inst Biomed Res Alberto Sols, Madrid, Spain; [Barcena, J. A.; Padilla, C. A.] Univ Cordoba, Inst Maimonides Biomed Res Cordoba IMIBIC, Dept Biochem &amp; Mol Biol, Cordoba, Spain</t>
  </si>
  <si>
    <t>0891-5849</t>
  </si>
  <si>
    <t>S110</t>
  </si>
  <si>
    <t>Rius-Perez, S; Perez, S; Marti-Andres, P; Finamor, I; Talens-Visconti, R; Cuadrado, A; Toledano, MB; Sastre, J</t>
  </si>
  <si>
    <t>Time-course of thiol oxidation of protein phosphatases during cerulein-induced acute pancreatitis</t>
  </si>
  <si>
    <t>[Rius-Perez, Sergio; Perez, Salvador; Marti-Andres, Pablo; Finamor, Isabela; Sastre, Juan] Univ Valencia, Dept Physiol, Valencia, Spain; [Talens-Visconti, Raquel] Univ Valencia, Dept Pharm &amp; Pharmaceut Technol &amp; Parasitol, Valencia, Spain; [Cuadrado, Antonio] UAM, CSIC, Inst Invest Biomed Alberto Sols, Ctr Invest Biomed Red Enfermedades Neurodegenerat, Madrid, Spain; [Toledano, Michel B.] CEA Saclay, Oxidat Stress &amp; Canc, IBITECS, SBIGEM, Gif Sur Yvette, France</t>
  </si>
  <si>
    <t>S143</t>
  </si>
  <si>
    <t>Transcription factor NRF2 modulates chaperone mediated autophagy through the regulation of IAMP2A</t>
  </si>
  <si>
    <t>[Pajares, Marta; Rojo, Ana I.; Cuadrado, Antonio] Autonomous Univ Madrid, Inst Invest Biomed Alberto Sols UAM CSIC, Inst Invest Sanitaria La Paz IdiPaz, Madrid, Spain; [Pajares, Marta; Rojo, Ana I.; Cuadrado, Antonio] Autonomous Univ Madrid, Dept Biochem, Fac Med, Madrid, Spain; [Pajares, Marta; Rojo, Ana I.; Cuadrado, Antonio] ISCIII, Ctr Invest Biomed Red Enfermedades Neurodegenerat, Madrid, Spain; [Arias, Esperanza; Diaz-Carretero, Antonio; Maria Cuervo, Ana] Albert Einstein Coll Med, Dept Dev &amp; Mol Biol, Bronx, NY 10467 USA; [Arias, Esperanza; Diaz-Carretero, Antonio; Maria Cuervo, Ana] Albert Einstein Coll Med, Inst Aging Studies, Bronx, NY 10467 USA</t>
  </si>
  <si>
    <t>S28</t>
  </si>
  <si>
    <t>Castro-Sanchez, Sara; Garcia-Yague, Angel J; Lopez-Royo, Tresa; Casarejos, Maria; Lanciego, Jose Luis; Lastres-Becker, Isabel</t>
  </si>
  <si>
    <t>Cx3cr1-deficiency exacerbates alpha-synuclein-A53T induced neuroinflammation and neurodegeneration in a mouse model of Parkinson's disease.</t>
  </si>
  <si>
    <t>Glia</t>
  </si>
  <si>
    <t>article</t>
  </si>
  <si>
    <t>Centro de Investigacion Biomedica en Red sobre Enfermedades Neurodegenerativas (CIBERNED), Instituto de Investigacion Sanitaria La Paz (IdiPaz), Instituto de Investigaciones Biomedicas "Alberto Sols" UAM-CSIC, Madrid, Spain.</t>
  </si>
  <si>
    <t>1098-1136</t>
  </si>
  <si>
    <t>2018 Apr 06 (Epub 2018 Apr 06)</t>
  </si>
  <si>
    <t>Gonzalez-Rodriguez, Agueda; Valdecantos, M Pilar; Rada, Patricia; Addante, Annalisa; Barahona, Ines; Rey, Esther; Pardo, Virginia; Ruiz, Laura; Laiglesia, Laura M; Moreno-Aliaga, Maria J; Garcia-Monzon, Carmelo; Sanchez, Aranzazu; Valverde, Angela M</t>
  </si>
  <si>
    <t>Dual role of protein tyrosine phosphatase 1B in the progression and reversion of non-alcoholic steatohepatitis.</t>
  </si>
  <si>
    <t>Molecular metabolism</t>
  </si>
  <si>
    <t>Hospital Universitario Santa Cristina, Instituto de Investigacion Sanitaria Princesa, 28009 Madrid, Spain; Centro de Investigacion Biomedica en Red de Enfermedades Hepaticas y Digestivas (CIBERehd), Instituto de Salud Carlos III, 28029 Madrid, Spain. Electronic address: aguedagr.phd@gmail.com.</t>
  </si>
  <si>
    <t>2212-8778</t>
  </si>
  <si>
    <t>2018 Jan (Epub 2017 Oct 31)</t>
  </si>
  <si>
    <t>132-146</t>
  </si>
  <si>
    <t>Zarei, Mohammad; Barroso, Emma; Palomer, Xavier; Dai, Jianli; Rada, Patricia; Quesada-Lopez, Tania; Escola-Gil, Joan Carles; Cedo, Lidia; Zali, Mohammad Reza; Molaei, Mahsa; Dabiri, Reza; Vazquez, Santiago; Pujol, Eugenia; Valverde, Angela M; Villarroya, Francesc; Liu, Yong; Wahli, Walter; Vazquez-Carrera, Manuel</t>
  </si>
  <si>
    <t>Hepatic regulation of VLDL receptor by PPARbeta/delta and FGF21 modulates non-alcoholic fatty liver disease.</t>
  </si>
  <si>
    <t>Department of Pharmacology, Toxicology and Therapeutic Chemistry, Faculty of Pharmacy and Food Sciences, University of Barcelona, Institute of Biomedicine of the University of Barcelona (IBUB), Barcelona, Spain; Spanish Biomedical Research Center in Diabetes and Associated Metabolic Diseases (CIBERDEM)-Instituto de Salud Carlos III, Barcelona, Spain; Research Institute-Hospital Sant Joan de Deu, Esplugues de Llobregat, Barcelona, Spain.</t>
  </si>
  <si>
    <t>2018 Feb (Epub 2017 Dec 19)</t>
  </si>
  <si>
    <t>117-131</t>
  </si>
  <si>
    <t>Pajares, M; Cuadrado, A; Engedal, N; Jirsova, Z; Cahova, M</t>
  </si>
  <si>
    <t>The Role of Free Radicals in Autophagy Regulation: Implications for Ageing</t>
  </si>
  <si>
    <t>OXIDATIVE MEDICINE AND CELLULAR LONGEVITY</t>
  </si>
  <si>
    <t>[Pajares, M.; Cuadrado, A.] Autonomous Univ Madrid, Inst Invest Sanitaria La Paz IdiPaz, Inst Invest Biomed Alberto Sols UAM CSIC, Madrid, Spain; [Pajares, M.; Cuadrado, A.] Autonomous Univ Madrid, Fac Med, Dept Biochem, Madrid, Spain; [Pajares, M.; Cuadrado, A.] ISCIII, Ctr Invest Biomed Red Enfermedades Neurodegenerat, Madrid, Spain; [Engedal, N.] Univ Oslo, Ctr Mol Med Norway NCMM, Nord EMBL Partnership Mol Med, N-0318 Oslo, Norway; [Jirsova, Z.; Cahova, M.] Inst Clin &amp; Expt Med, Ctr Expt Med, Videnska 1958, Prague, Czech Republic</t>
  </si>
  <si>
    <t>Cahova, M (reprint author), Inst Clin &amp; Expt Med, Ctr Expt Med, Videnska 1958, Prague, Czech Republic.</t>
  </si>
  <si>
    <t>1942-0900</t>
  </si>
  <si>
    <t>Cuadrado, A; Manda, G; Hassan, A; Alcaraz, MJ; Barbas, C; Daiber, A; Ghezzi, P; Leon, R; Lopez, MG; Oliva, B; Pajares, M; Rojo, AI; Robledinos-Anton, N; Valverde, AM; Guney, E; Schmidt, HHHW</t>
  </si>
  <si>
    <t>Transcription Factor NRF2 as a Therapeutic Target for Chronic Diseases: A Systems Medicine Approach</t>
  </si>
  <si>
    <t>PHARMACOLOGICAL REVIEWS</t>
  </si>
  <si>
    <t>[Cuadrado, Antonio; Pajares, Marta; Rojo, Ana I.; Robledinos-Anton, Natalia] Autonomous Univ Madrid, Ctr Invest Biomed Red Enfermedades Neurodegenerat, Inst Invest Sanitaria La Paz IdiPaz, CSIC Ctr Super Invest Biomed,Fac Med,Dept Biochem, Madrid, Spain; [Cuadrado, Antonio; Pajares, Marta; Rojo, Ana I.; Robledinos-Anton, Natalia] Autonomous Univ Madrid, Inst Invest Biomed Alberto Sols, Fac Med, CSIC Ctr Super Invest Biomed,UAM, Madrid, Spain; [Cuadrado, Antonio; Manda, Gina] Victor Babes Natl Inst Pathol, Bucharest, Romania; [Hassan, Ahmed; Schmidt, Harald H. H. W.] Maastricht Univ, Dept Pharmacol &amp; Personalized Med, Fac Hlth Med &amp; Life Sci, Sch Cardiovasc Med, Maastricht, Netherlands; [Jose Alcaraz, Maria] Univ Valencia, Univ Politecn Valencia, Inst Interuniv Invest Reconocimie Mol &amp; Desarroll, Valencia, Spain; [Barbas, Coral] Univ CEU Ctr Estudios Univ San Pablo, Ctr Metabol &amp; Bioanal, Fac Farm, Madrid, Spain; [Daiber, Andreas] Johannes Gutenberg Univ Mainz, Ctr Cardiol, Med Ctr, Cardiol Lab Mol Cardiol 1, Mainz, Germany; [Ghezzi, Pietro] Brighton &amp; Sussex Med Sch, Brighton, E Sussex, England; [Leon, Rafael; Lopez, Manuela G.] Univ Autonoma Madrid, Inst Teofilo Hernando, Fac Med, Madrid, Spain; [Leon, Rafael; Lopez, Manuela G.] Univ Autonoma Madrid, Dept Farmacol &amp; Terapeut, Madrid, Spain; [Leon, Rafael; Lopez, Manuela G.] Hosp Univ Princesa, Inst Invest Sanitaria, Serv Farmacol Clin, Madrid, Spain; [Oliva, Baldo; Guney, Emre] Univ Pompeu Fabra, GRIB Unidad Invest Informat Biomed, Dept Expt &amp; Hlth Sci, Barcelona, Spain; [Cuadrado, Antonio; Valverde, Angela M.] UAM, Inst Invest Biomed Alberto Sols, CSIC, C Arturo Duperier 4, Madrid 28029, Spain; [Valverde, Angela M.] Ctr Invest Biomed Red Diabet &amp; Enfermedades Metab, Madrid, Spain; [Guney, Emre] Univ Pompeu Fabra, Struct Bioinformat Lab, Dept Expt &amp; Hlth Sci, Barcelona, Spain</t>
  </si>
  <si>
    <t>Cuadrado, A (reprint author), UAM, Inst Invest Biomed Alberto Sols, CSIC, C Arturo Duperier 4, Madrid 28029, Spain.; Guney, E (reprint author), Univ Pompeu Fabra, GRIB, Dept Expt &amp; Hlth Sci, Barcelona 08003, Spain.</t>
  </si>
  <si>
    <t>0031-6997</t>
  </si>
  <si>
    <t>Egea, J; Fabregat, I; Frapart, YM; Ghezzi, P; Gorlach, A; Kietzmann, T; Kubaichuk, K; Knaus, UG; Lopez, MG; Olaso-Gonzalez, G; Petry, A; Schulz, R; Vina, J; Winyard, P; Abbas, K; Ademowo, OS; Afonso, CB; Andreadou, I; Antelmann, H; Antunes, F; Aslan, M; Bachschmid, MM; Barbosa, RM; Belousov, V; Berndt, C; Bernlohr, D; Bertran, E; Bindoli, A; Bottari, SP; Brito, PM; Carrara, G; Casas, AI; Chatzi, A; Chondrogiannni, N; Conrad, M; Cooke, MS; Costa, JG; Cuadrado, A; Dang, PMC; De Smet, B; Debelec-Butuner, B; Dias, IHK; Dunn, JD; Edson, AJ; El Assar, M; El-Benna, J; Ferdinandy, P; Fernandes, AS; Fladmark, KE; Forstermann, U; Giniatullin, R; Giricz, Z; Gorbe, A; Griffiths, H; Hampl, V; Hanf, A; Herget, J; Hernansanz-Agustin, P; Hillion, M; Huang, J; Ilikay, S; Jansen-Durr, P; Jaquet, V; Joles, JA; Kalyanaraman, B; Kaminskyy, D; Karbaschi, M; Kleanthous, M; Klotz, LO; Korac, B; Korkmaz, KS; Koziel, R; Kracun, D; Krause, KH; Kren, V; Krieg, T; Laranjinha, J; Lazou, A; Li, H; Martinez-Ruiz, A; Matsui, R; McBean, GJ; Meredith, SP; Messens, J; Miguel, V; Mikhed, Y; Milisav, I; Milkovic, L; Miranda-Vizuete, A; Mojovic, M; Monsalve, M; Mouthuay, PA; Mulvey, J; Munzel, T; Muzykantov, V; Nguyen, ITN; Oelze, M; Oliveira, NG; Palmeira, CM; Papaevgeniou, N; Pavicevic, A; Pedre, B; Peyrot, F; Phylactides, M; Pircalabioru, GG; Pitt, AR; Poulsen, HE; Prieto, I; Rigobello, MP; Robledinos-Anton, N; Rodriguez-Manas, L; Rolo, AP; Rousset, F; Ruskovska, T; Saraiva, N; Sasson, S; Schroder, K; Semen, K; Seredenina, T; Shakirzyanova, A; Smith, GL; Soldati, T; Sousa, BC; Spickett, CM; Stancic, A; Stasia, MJ; Steinbrenner, H; Stepanic, V; Steven, S; Tokatlidis, K; Tuncay, E; Turan, B; Ursini, F; Vacek, J; Vanjnerova, O; Valentova, K; Van Breusegem, F; Varisli, L; Veal, EA; Yalcin, AS; Yelisyeyeva, O; Zarkovic, N; Zatloukalova, M; Zielonka, J; Touyz, RM; Papapetropoulos, A; Grune, T; Lamas, S; Schmidt, HHHW; Di Lisa, F; Daiber, A</t>
  </si>
  <si>
    <t>European contribution to the study of ROS: A summary of the findings and prospects for the future from the COST action BM1203 (EU-ROS) (vol 13, pg 94, 2017)</t>
  </si>
  <si>
    <t>REDOX BIOLOGY</t>
  </si>
  <si>
    <t>Correction</t>
  </si>
  <si>
    <t>[Egea, J.; Lopez, M. G.] Univ Autonoma Madrid, Inst Teofilo Hernando, Sch Med, Dept Pharmacol, Madrid, Spain; [Fabregat, I.; Bertran, E.] IDIBELL, Bellvitge Biomed Res Inst, Barcelona, Spain; [Fabregat, I.; Bertran, E.] Univ Barcelona, Barcelona, Spain; [Frapart, Y. M.; Abbas, K.; Peyrot, F.] Sorbonne Paris Cite, Paris Descartes Univ, CNRS, LCBPT,UMR 8601, Paris, France; [Ghezzi, P.] Brighton &amp; Sussex Med Sch, Brighton, E Sussex, England; [Goerlach, A.; Bindoli, A.] Tech Univ Munich, German Heart Ctr Munich, Expt &amp; Mol Pediat Cardiol, Munich, Germany; [Goerlach, A.; Bindoli, A.] DZHK German Ctr Cardiovasc Res, Partner Site Munich Heart Alliance, Munich, Germany; [Kietzmann, T.; Kubaichuk, K.] Univ Oulu, Fac Biochem &amp; Mol Med, Oulu, Finland; [Kietzmann, T.; Kubaichuk, K.] Univ Oulu, Bioctr Oulu, Oulu, Finland; [Knaus, U. G.] Univ Coll Dublin, Conway Inst, Sch Med, Dublin, Ireland; [Olaso-Gonzalez, G.; Vina, J.] Univ Valencia, Dept Physiol, Valencia, Spain; [Petry, A.; Kracun, D.] Tech Univ Munich, German Heart Ctr Munich, Expt &amp; Mol Pediat Cardiol, Munich, Germany; [Schulz, R.] JLU Giessen, Inst Physiol, Giessen, Germany; [Winyard, P.] Univ Exeter, Med Sch, St Lukes Campus, Exeter EX1 2LU, Devon, England; [Ademowo, O. S.; Dias, I. H. K.; Spickett, C. M.] Aston Univ, Life &amp; Hlth Sci &amp; Aston Res Ctr Healthy Ageing, Aston Triangle, Birmingham B4 7ET, W Midlands, England; [Afonso, C. B.; Meredith, S. P.; Pitt, A. R.; Sousa, B. C.] Aston Univ, Sch Life &amp; Hlth Sci, Aston Triangle, Birmingham B47ET, W Midlands, England; [Andreadou, I.] Univ Athens, Lab Pharmacol, Fac Pharm, Athens, Greece; [Antelmann, H.; Hillion, M.] Free Univ Berlin, Inst Biol Microbiol, Berlin, Germany; [Antunes, F.] Dept Quim &amp; Bioquim, Oporto, Portugal; [Antunes, F.] Fac Ciencias, Ctr Quim &amp; Bioquim, Oporto, Portugal; [Aslan, M.] Akdeniz Univ, Dept Med Biochem, Fac Med, Antalya, Turkey; [Bachschmid, M. M.; Matsui, R.] Boston Univ, Sch Med, Vasc Biol Sect, Boston, MA USA; [Bachschmid, M. M.; Matsui, R.] Boston Univ, Sch Med, Whitaker Cardiovasc Inst, Boston, MA 02118 USA; [Barbosa, R. M.; Laranjinha, J.; Palmeira, C. M.; Rolo, A. P.] Univ Coimbra, Ctr Neurosci &amp; Cell Biol, Coimbra, Portugal; [Barbosa, R. M.; Laranjinha, J.] Univ Coimbra, Fac Pharm, Coimbra, Portugal; [Belousov, V.] Shemyakin Ovchinnikov Inst Bioorgan Chem, Mol Technol Lab, Miklukho Maklaya 16-10, Moscow 117997, Russia; [Berndt, C.] Heinrich Heine Univ, Med Fac, Dept Neurol, Dusseldorf, Germany; [Bernlohr, D.] Univ Minnesota Twin Cities, Dept Biochem, Mol Biol &amp; Biophys, Minneapolis, MN USA; [Bindoli, A.] CNR, Inst Neurosci, Padua, Italy; [Bottari, S. P.] Grenoble Alpes Univ, CNRS UMR 5309, INSERM 111029, GETI,Inst Adv Biosci, Grenoble, France; [Bottari, S. P.] CHU Grenoble, Radio Anal Lab, Grenoble, France; [Brito, P. M.; Costa, J. G.; Oliveira, N. G.] Univ Lisbon, Fac Pharm, Res Inst Med, IMed ULisboa, Lisbon, Portugal; [Brito, P. M.] Univ Beira Interior, Fac Ciencias Saude, Covilha, Portugal; [Carrara, G.; Smith, G. L.] Univ Cambridge, Dept Pathol, Cambridge, England; [Casas, A. I.; Schmidt, H. H. H. W.] Maastricht Univ, Dept Pharmacol &amp; Personalized Med, Cardiovasc Res Inst Maastricht CARIM, Maastricht, Netherlands; [Chatzi, A.; Tokatlidis, K.] Univ Glasgow, Coll Med Vet &amp; Life Sci, Inst Mol Cell &amp; Syst Biol, Univ Ave, Glasgow, Lanark, Scotland; [Chondrogiannni, N.; Papaevgeniou, N.] Natl Hellen Res Fdn, Inst Biol, Med Chem &amp; Biotechnol, 48 Vas Constantinou Ave, Athens 11635, Greece; [Conrad, M.; Cooke, M. S.] Helmholtz Ctr Munich, Inst Dev Genet, Neuherberg, Germany; [Karbaschi, M.] Florida Int Univ, Dept Environm &amp; Occupat Hlth, Oxidat Stress Grp, Miami, FL 33199 USA; [Costa, J. G.] Univ Lusofona, CBIOS, Res Ctr Biosci &amp; Hlth Technol, Lisbon, Portugal; [Cuadrado, A.; Robledinos-Anton, N.] Autonomous Univ Madrid, Ctr Invest Biomed Red Enfermedades Neurodegenerat, Inst Invest Biomed Alberto Sols UAM CSIC, Inst Invest Sanitaria Paz IdiPaz,Fac Med,Dept Bio, Madrid, Spain; [Dang, P. My-Chan; El-Benna, J.] Sorbonne Paris Cite, Univ Paris Diderot, Lab Excellence Inflamex,CNRS ERL8252, Ctr Rech Inflammat,Fac Med Xavier Bichat,INSERM U, Paris, France; [De Smet, B.] VIB, Dept Plant Syst Biol, B-9052 Ghent, Belgium; [De Smet, B.; Huang, J.; Messens, J.; Pedre, B.] VIB, Struct Biol Res Ctr, B-1050 Ghent, Belgium; [De Smet, B.] Univ Padua, Dept Biomed Sci, Padua, Italy; [De Smet, B.] Univ Padua, CNR, Inst Neurosci, Padua, Italy; [De Smet, B.; Ferdinandy, P.; Giniatullin, R.; Giricz, Z.; Gorbe, A.] Pharmahungary Grp, Szeged, Hungary; [Debelec-Butuner, B.] Ege Univ, Dept Pharmaceut Biotechnol, Fac Pharm, TR-35100 Izmir, Turkey; [Dunn, J. D.; Soldati, T.] Univ Geneva, Dept Biochem Sci 2, 30 Quai Ernest Ansermet, CH-1211 Geneva 4, Switzerland; [Edson, A. J.; Fladmark, K. E.] Univ Bergen, Dept Mol Biol, Bergen, Norway; [El Assar, M.; Rodriguez-Manas, L.] Hosp Univ Getafe, Fdn Investigat Biomed, Getafe, Spain; [Ferdinandy, P.; Giniatullin, R.; Giricz, Z.; Gorbe, A.] Semmelweis Univ, Med Fac, Dept Pharmacol &amp; Phannacotherapy, Budapest, Hungary; [Fernandes, A. S.; Saraiva, N.] Univ Lusofona, CBIOS, Res Ctr Biosci &amp; Hlth Technol, Lisbon, Portugal; [Foerstermann, U.; Li, H.] Johannes Gutenberg Univ Mainz, Dept Pharmacol, Med Ctr, Mainz, Germany; [Giniatullin, R.; Shakirzyanova, A.] Univ Eastern Finland, AI Virtanen Inst Mol Sci, Kuopio, Finland; [Griffiths, H.] Aston Univ, Life &amp; Hlth Sci, Aston Triangle, Birmingham B4 7ET, W Midlands, England; [Griffiths, H.] Aston Univ, Aston Res Ctr Healthy Ageing, Aston Triangle, Birmingham B4 7ET, W Midlands, England; [Griffiths, H.] Univ Surrey, Fac Hlth &amp; Med Sci, Guildford GU2 7XH, Surrey, England; [Hampl, V.; Herget, J.; Vanjnerova, O.] Charles Univ Prague, Dept Physiol, Fac Med 2, Prague, Czech Republic; [Hanf, A.; Mikhed, Y.; Muenzel, T.; Oelze, M.; Steven, S.] Univ Med Ctr Mainz, Ctr Cardiol, Mol Cardiol, Cardiol 1, Mainz, Germany; [Hernansanz-Agustin, P.; Martinez-Ruiz, A.] Hosp Univ La Princesa, Inst Invest Sanitaria Princesa IIS IP, Serv Immunol, Madrid, Spain; [Hernansanz-Agustin, P.] Univ Autonoma Madrid, Fac Med, Dept Bioquim, Madrid, Spain; [Hernansanz-Agustin, P.] Inst Invest Biomed Alberto Sols, Madrid, Spain; [Huang, J.] Univ Ghent, Dept Plant Biotechnol &amp; Bioinformat, B-9052 Ghent, Belgium; [Huang, J.; Messens, J.; Pedre, B.] Vrije Univ Brussel, Brussels Ctr Redox Biol, Struct Biol Brussels, B-1050 Brussels, Belgium; [Ilikay, S.; Varisli, L.] Harran Univ, Arts &amp; Sci Fac, Dept Biol, Canc Biol Lab, Osmanbey Campus, Sanliurfa, Turkey; [Jansen-Duerr, P.; Koziel, R.] Univ Innsbruck, Inst Biomed Aging Res, Innsbruck, Austria; [Jaquet, V.; Krause, K. H.; Rousset, F.; Seredenina, T.] Ctr Med Univ Geneva, Dept Pathol &amp; Immunol, Geneva, Switzerland; [Joles, J. A.; Nguyen, I. T. N.] Univ Med Ctr Utrecht, Dept Nephrol &amp;Hypertens, Utrecht, Netherlands; [Kalyanaraman, B.; Zielonka, J.] Med Coll Wisconsin, Milwaukee, WI 53226 USA; [Kaminskyy, D.; Semen, K.; Yelisyeyeva, O.] Danylo Halytsky Lviv Natl Med Univ, Lvov, Ukraine; [Kleanthous, M.; Phylactides, M.] Cyprus Inst Neurol &amp; Genet, Mol Genet Thalassaemia Dept, Nicosia, Cyprus; [Klotz, L. O.; Steinbrenner, H.] Friedrich Schiller Univ, Inst Nutr, Dept Nutrigen, Jena, Germany; [Korac, B.; Stancic, A.] Univ Belgrade, Inst Biol Res Sinisa Stankov, Belgrade, Serbia; [Korac, B.; Stancic, A.] Fac Biol, Belgrade, Serbia; [Korkmaz, K. S.] Ege Univ, Dept Bioengn, Canc Biol Lab, Fac Engn, TR-35100 Izmir, Turkey; [Kren, V.; Valentova, K.] Czech Acad Sci, Inst Microbiol, Lab Biotransforrnat, Videnska 1083, CZ-14220 Prague, Czech Republic; [Krieg, T.; Mulvey, J.] Univ Cambridge, Dept Med, Cambridge, England; [Lazou, A.] Aristotle Univ Thessaloniki, Sch Biol, Thessaloniki 54124, Greece; [Martinez-Ruiz, A.] Ctr Invest Biomed Red Enfermedades Cardiovasc CIB, Madrid, Spain; [McBean, G. J.] Univ Coll Dublin, Conway Inst, Sch Biomol &amp; Biomed Sci, Dublin, Ireland; [Miguel, V.; Lamas, S.] UAM, CSIC, Ctr Biol Mol Severo Ochoa, Madrid, Spain; [Milisav, I.] Univ Ljubljana, Inst Pathophysiol, Fac Med, Ljubljana, Slovenia; [Milisav, I.] Fac Hlth Sci, Ljubljana, Slovenia; [Milkovic, L.; Stepanic, V.] Rudjer Boskovic Inst, Div Mol Med, Zagreb, Croatia; [Miranda-Vizuete, A.] Univ Seville, Hosp Univ Virgen Rocio, CSIC, Inst Biomed Sevilla, Seville, Spain; [Mojovic, M.; Pavicevic, A.] Univ Belgrade, Fac Phys Chem, Studentski Trg 12-16, Belgrade 11000, Serbia; [Monsalve, M.; Prieto, I.] UAM, CSIC, Inst Invest Biomed Alberto Sols, Madrid, Spain; [Mouthuay, P. A.; Zarkovic, N.] Rudjer Boskovic Inst, Lab Oxidat Stress, Bijenicka 54, Zagreb 10000, Croatia; [Muzykantov, V.] Univ Penn, ITMAT CTSA Translat Res Ctr, Ctr Targeted Therapeut &amp;Translat Nanomed, Dept Pharmacol,Perelman Sch Med, Philadelphia, PA 19104 USA; [Palmeira, C. M.; Rolo, A. P.] Univ Coimbra, Dept Life Sci, Fac Sci &amp; Technol, Coimbra, Portugal; [Peyrot, F.] Paris Sorbonne Univ, ESPE Paris, Paris, France; [Pircalabioru, G. G.] Univ Bucharest, Res Inst, Bucharest, Romania; [Poulsen, H. E.] Univ Hosp Copenhagen, Lab Clin Pharmacol, Rigshosp, Copenhagen, Denmark; [Poulsen, H. E.] Univ Hosp Copenhagen, Bispebjerg Frederiksberg Hosp, Dept Clin Pharmacol, Copenhagen, Denmark; [Poulsen, H. E.] Rigshosp, Dept Q7642, Blegdamsvej 9, DK-2100 Copenhagen, Denmark; [Rigobello, M. P.] Univ Padua, Dept Biomed Sci, Via Ugo Bassi 58 b, I-35131 Padua, Italy; [Rodriguez-Manas, L.] Hosp Univ Getafe, Serv Geriatria, Getafe, Spain; [Ruskovska, T.] Goce Delcev Univ, Fac Med Sci, Stip, Macedonia; [Sasson, S.] Hebrew Univ Jerusalem, Fac Med, Inst Drug Res, Sect Pharmacol,Diabet Res Unit, Jerusalem, Israel; [Schroeder, K.] Goethe Univ, Inst Cardiovasc Physiol, Frankfurt, Germany; [Schroeder, K.; Daiber, A.] DZHK German Ctr Cardiovasc Res, Partner Site Rhine Main, Mainz, Germany; [Stasia, M. J.] Univ Grenoble Alpes, CNRS, Grenoble INP, CHU Grenoble Alpes,TIMC IMAG, F-38000 Grenoble, France; [Stasia, M. J.] CHU Grenoble, CDiReC, Pole Biol, F-38043 Grenoble, France; [Tuncay, E.; Turan, B.] Ankara Univ, Dept Biophys, Fac Med, TR-06100 Ankara, Turkey; [Ursini, F.] Univ Padua, Dept Mol Med, Padua, Italy; [Vacek, J.; Zatloukalova, M.] Palacky Univ, Fac Med &amp; Dent, Dept Med Chem &amp; Biochem, Hnevotinska 3, Olomouc 77515, Czech Republic; [Veal, E. A.] Newcastle Univ, Inst Cell &amp; Mol Biosci, Framlington Pl, Newcastle Upon Tyne, Tyne &amp; Wear, England; [Veal, E. A.] Newcastle Univ, Inst Ageing, Framlington Pl, Newcastle Upon Tyne, Tyne &amp; Wear, England; [Yalcin, A. S.] Marmara Univ, Sch Med, Dept Biochem, Istanbul, Turkey; [Touyz, R. M.] Univ Glasgow, Inst Cardiovasc &amp; Med Sci, Glasgow, Lanark, Scotland; [Papapetropoulos, A.] Univ Athens, Lab Pharmacol, Fac Pharm, Athens, Greece; [Grune, T.] German Inst Human Nutr, Dept Toxicol, Arthur Scheunert Allee 114-116, D-14558 Nuthetal, Germany; [Di Lisa, F.] Univ Padua, CNR, Inst Neurosci, Padua, Italy; [Daiber, A.] Univ Med Ctr Mainz, Mol Cardiol, Ctr Cardiol, Cardiol 1, Mainz, Germany</t>
  </si>
  <si>
    <t>Di Lisa, F (reprint author), Univ Padua, Dept Biomed Sci, Via Ugo Bassi 58 b, I-35131 Padua, Italy.; Daiber, A (reprint author), DZHK German Ctr Cardiovasc Res, Partner Site Rhine Main, Mainz, Germany.; Di Lisa, F (reprint author), Univ Padua, CNR, Inst Neurosci, Padua, Italy.; Daiber, A (reprint author), Univ Med Ctr Mainz, Mol Cardiol, Ctr Cardiol, Cardiol 1, Mainz, Germany.</t>
  </si>
  <si>
    <t>2213-2317</t>
  </si>
  <si>
    <t>Cuadrado, A; Kugler, S; Lastres-Becker, I</t>
  </si>
  <si>
    <t>Pharmacological targeting of GSK-3 and NRF2 provides neuroprotection in a preclinical model of tauopathy.</t>
  </si>
  <si>
    <t>[Cuadrado, Antonio; Lastres-Becker, Isabel] Inst Invest Biomed Alberto Sols UAM CSIC, Inst Invest Sanitaria La Paz IdiPaz, Ctr Invest Biomed Red Enfermedades Neurodegenerat, Madrid, Spain; [Cuadrado, Antonio; Lastres-Becker, Isabel] Autonomous Univ Madrid, Dept Biochem, Fac Med, Madrid, Spain; [Kuegler, Sebastian] Univ Med Gottingen, Ctr Nanoscale Microscopy &amp; Mol Physiol Brain CNMP, Dept Neurol, Gottingen, Germany</t>
  </si>
  <si>
    <t>Lastres-Becker, I (reprint author), Inst Invest Biomed Alberto Sols UAM CSIC, C Arturo Duperier 4, Madrid 28029, Spain.</t>
  </si>
  <si>
    <t>Maldifassi, MC; Martin-Sanchez, C; Atienza, G; Cedillo, JL; Arnalich, F; Bordas, A; Zafra, F; Gimenez, C; Extremera, M; Renart, J; Montiel, C</t>
  </si>
  <si>
    <t>Interaction of the 7-nicotinic subunit with its human-specific duplicated dup7 isoform in mammalian cells: Relevance in human inflammatory responses</t>
  </si>
  <si>
    <t>JOURNAL OF BIOLOGICAL CHEMISTRY</t>
  </si>
  <si>
    <t>[Maldifassi, Maria C.; Martin-Sanchez, Carolina; Atienza, Gema; Cedillo, Jose L.; Bordas, Anna; Extremera, Maria; Montiel, Carmen] Univ Autonoma Madrid, Fac Med, Dept Farmacol &amp; Terapeut, Arzobispo Morcillo 4, E-28049 Madrid, Spain; [Renart, Jaime] Univ Autonoma Madrid, CSIC, Inst Invest Biomed Alberto Sols, E-28049 Madrid, Spain; [Arnalich, Francisco] Hosp Univ La Paz Madrid, Serv Med Interna, Madrid 28046, Spain; [Zafra, Francisco; Gimenez, Cecilio] Univ Autonoma Madrid, CSIC, Fac Ciencias, Ctr Biol Mol Severo Ochoa, E-28049 Madrid, Spain; [Maldifassi, Maria C.; Martin-Sanchez, Carolina; Atienza, Gema; Cedillo, Jose L.; Arnalich, Francisco; Bordas, Anna; Zafra, Francisco; Gimenez, Cecilio; Extremera, Maria; Renart, Jaime; Montiel, Carmen] Hosp Univ La Paz, Inst Invest Sanitaria, Madrid 28046, Spain</t>
  </si>
  <si>
    <t>Montiel, C (reprint author), Univ Autonoma Madrid, Fac Med, Dept Farmacol &amp; Terapeut, Arzobispo Morcillo 4, E-28049 Madrid, Spain.</t>
  </si>
  <si>
    <t>0021-9258</t>
  </si>
  <si>
    <t>Activity dependent internalization of the glutamate transporter GLT-1 requires calcium entry through the NCX sodium/calcium exchanger.</t>
  </si>
  <si>
    <t>Ibanez, Ignacio; Bartolome-Martin, David; Piniella, Dolores; Gimenez, Cecilio; Zafra, Francisco</t>
  </si>
  <si>
    <t>Neurochemistry international</t>
  </si>
  <si>
    <t>2018 Mar 21 (Epub 2018 Mar 21)</t>
  </si>
  <si>
    <t>Centro de Biologia Molecular Severo Ochoa, Facultad de Ciencias, Consejo Superior de Investigaciones Cientificas, Universidad Autonoma de Madrid, Madrid, Spain; IdiPAZ, Instituto de Salud Carlos III, Madrid, Spain.</t>
  </si>
  <si>
    <t>Bartolome Martin, David/0000-0003-0258-7477; Piniella, Dolores/0000-0003-1158-0226; Zafra, Francisco/0000-0003-3801-3109</t>
  </si>
  <si>
    <t>1872-9754</t>
  </si>
  <si>
    <t>Jolly, SS; Cairns, JA; Lavi, S; Cantor, WJ; Bernat, I; Cheema, AN; Moreno, R; Kedev, S; Stankovic, G; Rao, SV; Meeks, B; Chowdhary, S; Gao, P; Sibbald, M; Velianou, JL; Mehta, SR; Tsang, M; Sheth, T; Dzavik, V</t>
  </si>
  <si>
    <t>Thrombus Aspiration in Patients With High Thrombus Burden in the TOTAL Trial</t>
  </si>
  <si>
    <t>JOURNAL OF THE AMERICAN COLLEGE OF CARDIOLOGY</t>
  </si>
  <si>
    <t>[Jolly, Sanjit S.; Meeks, Brandi; Gao, Peggy; Sibbald, Matthew; Velianou, James L.; Mehta, Shamir R.; Tsang, Michael; Sheth, Tej] McMaster Univ, Div Cardiol, Dept Med, Hamilton, ON, Canada; [Jolly, Sanjit S.; Meeks, Brandi; Gao, Peggy; Sibbald, Matthew; Velianou, James L.; Mehta, Shamir R.; Tsang, Michael; Sheth, Tej] Hamilton Hlth Sci, Populat Hlth Res Inst, Hamilton, ON, Canada; [Cairns, John A.] Univ British Columbia, Div Cardiol, Dept Med, Vancouver, BC, Canada; [Lavi, Shahar] Western Univ, London Hlth Sci Ctr, Div Cardiol, Dept Med, London, ON, Canada; [Cantor, Warren J.] Univ Toronto, Southlake Reg Hlth Ctr, Div Cardiol, Dept Med, Toronto, ON, Canada; [Bernat, Ivo] Univ Hosp, Plzen, Czech Republic; [Bernat, Ivo] Fac Med Pilsen, Plzen, Czech Republic; [Cheema, Asim N.] Univ Toronto, St Michaels Hosp, Div Cardiol, Dept Med, Toronto, ON, Canada; [Moreno, Raul] Univ Hosp La Paz, Div Cardiol, Dept Med, Madrid, Spain; [Kedev, Sasko] Sts Cyril &amp; Methodius Univ, Univ Clin Cardiol, Skopje, Macedonia; [Stankovic, Goran] Univ Belgrade, Clin Ctr Serbia, Dept Cardiol, Med Fac, Belgrade, Serbia; [Rao, Sunil V.] Duke Clin Res Inst, Durham, NC USA; [Chowdhary, Saqib] Manchester Acad Hlth Sci Ctr, Univ Hosp South Manchester, Div Cardiol, Dept Med, Manchester, Lancs, England; [Dzavik, Vladimir] Univ Hlth Network, Toronto Gen Hosp, Peter Munk Cardiac Ctr, Dept Med,Div Cardiol, Toronto, ON, Canada</t>
  </si>
  <si>
    <t>Jolly, SS (reprint author), Hamilton Gen Hosp, Room C3 118 CVSRI Bldg,237 Barton St East, Hamilton, ON L8L 2X2, Canada.</t>
  </si>
  <si>
    <t>0735-1097</t>
  </si>
  <si>
    <t>Munoz-Labrador, A; Moreno, R; Villamiel, M; Montilla, A</t>
  </si>
  <si>
    <t>Preparation of citrus pectin gels by power ultrasound and its application as an edible coating in strawberries</t>
  </si>
  <si>
    <t>JOURNAL OF THE SCIENCE OF FOOD AND AGRICULTURE</t>
  </si>
  <si>
    <t>[Munoz-Labrador, Ana; Villamiel, Mar; Montilla, Antonia] Univ Autonoma Madrid, CSIC, Inst Invest Ciencias Alimentac CIAL, Madrid, Spain; [Moreno, Rodrigo] Univ Autonoma Madrid, CSIC, ICV, Madrid, Spain</t>
  </si>
  <si>
    <t>Villamiel, M (reprint author), Univ Autonoma Madrid, CSIC, Inst Invest Ciencias Alimentac CIAL, Madrid, Spain.</t>
  </si>
  <si>
    <t>0022-5142</t>
  </si>
  <si>
    <t>Corbalan, R; Nicolau, JC; Lopez-Sendon, J; Garcia-Castillo, A; Botero, R; Sotomora, G; Horna, M; Ruff, CT; Hamershock, RA; Grip, LT; Antman, EM; Braunwald, E; Giugliano, RP</t>
  </si>
  <si>
    <t>Edoxaban Versus Warfarin in Latin American Patients With Atrial Fibrillation The ENGAGE AF-TIMI 48 Trial</t>
  </si>
  <si>
    <t>[Corbalan, Ramon] Pontificia Univ Catolica Chile, Escuela Med, Div Cardiovasc, Santiago, Chile; [Carlos Nicolau, Jose] Univ Sao Paulo, Fac Med, Hosp Clin, Inst Coracao, Sao Paulo, Brazil; [Lopez-Sendon, Jose] Hosp Univ La Paz, IdiPaz, Madrid, Spain; [Garcia-Castillo, Armando] Cardiolink Clin Trials SC, Monterrey, Mexico; [Botero, Rodrigo] Clin Medellin, Medellin, Colombia; [Sotomora, Gustavo] Edificio Clin Med, Ciudad De Guatemala, Guatemala; [Horna, Manuel] Inst Med Miraflores, Lima, Peru; [Ruff, Christian T.; Hamershock, Rose A.; Grip, Laura T.; Antman, Elliott M.; Braunwald, Eugene; Giugliano, Robert P.] Harvard Med Sch, Brigham &amp; Womens Hosp, Cardiovasc Div, TIMI Study Grp, Boston, MA USA</t>
  </si>
  <si>
    <t>Corbalan, R (reprint author), P Catholic Univ Chile, Dept Cardiovasc Dis, Marcoleta 367,Piso 7, Santiago 8330024, Chile.</t>
  </si>
  <si>
    <t>Horowitz, JD; De Caterina, R; Heresztyn, T; Alexander, JH; Andersson, U; Lopes, RD; Steg, PG; Hylek, EM; Mohan, P; Hanna, M; Jansky, P; Granger, CB; Wallentin, L</t>
  </si>
  <si>
    <t>Asymmetric and Symmetric Dimethylarginine Predict Outcomes in Patients With Atrial Fibrillation An ARISTOTLE Substudy</t>
  </si>
  <si>
    <t>[Horowitz, John D.; Heresztyn, Tamila] Univ Adelaide, Queen Elizabeth Hosp, Basil Hetzel Inst, Cardiol Unit, Adelaide, SA, Australia; [De Caterina, Raffaele] Univ G dAnnunzio, Chieti, Italy; [De Caterina, Raffaele] G Monasterio Fdn, Pisa, Italy; [Alexander, John H.; Lopes, Renato D.; Granger, Christopher B.] Duke Univ, Med Ctr, Duke Clin Res Inst, Durham, NC USA; [Andersson, Ulrika; Wallentin, Lars] Uppsala Clin Res Ctr, Uppsala, Sweden; [Steg, Philippe Gabriel] INSERM, Unite 698, Paris, France; [Steg, Philippe Gabriel] AP HP, Paris, France; [Steg, Philippe Gabriel] Hop Bichat Claude Bernard, Dept Hosp Univ FIRE, Paris, France; [Steg, Philippe Gabriel] Univ Paris Diderot, Sorbonne Paris Cite, Paris, France; [Steg, Philippe Gabriel] Royal Brompton Hosp, NHLI Imperial Coll, ICMS, London, England; [Hylek, Elaine M.] Boston Univ, Med Ctr, Boston, MA USA; [Mohan, Puneet; Hanna, Michael] Bristol Myers Squibb, Princeton, NJ USA; [Jansky, Petr] Univ Hosp Motol, Cardiovasc Ctr, Prague, Czech Republic; [Wallentin, Lars] Uppsala Univ, Dept Med Sci, Cardiol, Uppsala, Sweden</t>
  </si>
  <si>
    <t>Horowitz, JD (reprint author), Univ Adelaide, Queen Elizabeth Hosp, Basil Hetzel Inst, Cardiol &amp; Clin Pharmacol Unit, Woodville Rd, Woodville, SA 5011, Australia.</t>
  </si>
  <si>
    <t>AUG 14</t>
  </si>
  <si>
    <t>Wijns, W; Valdes-Chavarri, M; Richardt, G; Moreno, R; Iniguez-Romo, A; Barbato, E; Carrie, D; Ando, K; Merkely, B; Kornowski, R; Eltchaninoff, H; Stojkovic, S; Saito, S</t>
  </si>
  <si>
    <t>Long-term clinical outcomes after bioresorbable and permanent polymer drug-eluting stent implantation: final five-year results of the CENTURY II randomised clinical trial</t>
  </si>
  <si>
    <t>EUROINTERVENTION</t>
  </si>
  <si>
    <t>[Wijns, William] Natl Univ Ireland, Lambe Inst Translat Med &amp; Curam, Univ Rd, Galway H91 TK33, Ireland; [Wijns, William] Saolta Univ, Healthcare Grp, Univ Rd, Galway H91 TK33, Ireland; [Valdes-Chavarri, Mariano] Hosp Univ Virgen Arrixaca, Serv Cardiol, Murcia, Spain; [Richardt, Gert] Segeberger Kliniken, Dept Cardiol, Bad Segeberg, Germany; [Moreno, Raul] La Paz Univ Hosp, Intervent Cardiol Dept, Madrid, Spain; [Iniguez-Romo, Andres] Hosp Meixoeiro, Dept Cardiol, Vigo, Spain; [Barbato, Emanuele] Onze Lieve Vrouw Hosp, Cardiovasc Ctr, Aalst, Belgium; [Barbato, Emanuele] Univ Naples Federico II, Dept Adv Biomed Sci, Div Cardiol, Naples, Italy; [Carrie, Didier] Rangueil Univ Hosp, Dept Cardiol, Toulouse, France; [Ando, Kenji] Kokura Mem Hosp, Fukuoka, Fukuoka, Japan; [Merkely, Bela] Semmelweis Univ, Heart &amp; Vasc Ctr, Budapest, Hungary; [Kornowski, Ran] Rabin Med Ctr, Cardiol Dept, Petah Tiqwa, Israel; [Kornowski, Ran] Tel Aviv Univ, Sackler Fac Med, Tel Aviv, Israel; [Eltchaninoff, Helene] Univ Hosp Rouen, Rouen Univ Hosp, FHU REMOD VHF, Dept Cardiol, Rouen, France; [Eltchaninoff, Helene] INSERM, U1096, Rouen, France; [Stojkovic, Sinisa] Clin Ctr Serbia, Dept Cardiol, Belgrade, Serbia; [Stojkovic, Sinisa] Univ Belgrade, Fac Med, Belgrade, Serbia; [Saito, Shigeru] Shonan Kamakura Gen Hosp, Dept Cardiol, Kamakura, Kanagawa, Japan; [Saito, Shigeru] Shonan Kamakura Gen Hosp, Catheterizat Lab, Kamakura, Kanagawa, Japan</t>
  </si>
  <si>
    <t>Wijns, W (reprint author), Natl Univ Ireland, Lambe Inst Translat Med &amp; Curam, Univ Rd, Galway H91 TK33, Ireland.; Wijns, W (reprint author), Saolta Univ, Healthcare Grp, Univ Rd, Galway H91 TK33, Ireland.</t>
  </si>
  <si>
    <t>1774-024X</t>
  </si>
  <si>
    <t>1969-6213</t>
  </si>
  <si>
    <t>Caballero, R; Nieto-Marin, P; Garcia-Utrilla, R; Alfayate, S; Tinaquero, D; Gonzalez-Guerra, A; Armada, E; Peinado, R; Merino, JL; Lopez-Sendon, JL; Tamargo, J; Bernal, JA; Delpon, E</t>
  </si>
  <si>
    <t>A missense mutation in the Tbx5 transcription factor causes long QT syndrome</t>
  </si>
  <si>
    <t>EUROPEAN JOURNAL OF CLINICAL INVESTIGATION</t>
  </si>
  <si>
    <t>[Caballero, R.; Nieto-Marin, P.; Garcia-Utrilla, R.; Alfayate, S.; Tinaquero, D.; Tamargo, J.; Delpon, E.] Univ Complutense Madrid, Sch Med, Madrid, Spain; [Gonzalez-Guerra, A.; Bernal, J. A.] Ctr Nacl Invest Cardiovasc, Madrid, Spain; [Armada, E.; Peinado, R.; Merino, J. L.; Lopez-Sendon, J. L.] Hosp Univ La Paz, Cardiol Dept, Madrid, Spain</t>
  </si>
  <si>
    <t>0014-2972</t>
  </si>
  <si>
    <t>Martinez-Poles, J; Natera-Villalba, E; Nedkova-Hristova, V; Escribano-Paredes, B; Garcia-Madrona, S; Estevez-Fraga, C; Lopez-Sendon, JL; Aviles-Olmos, I; Castrillo, JCM; Canovas, AA</t>
  </si>
  <si>
    <t>Experience with Incobotulinumtoxin A in the treatment of shialorrea</t>
  </si>
  <si>
    <t>[Martinez-Poles, J.; Natera-Villalba, E.; Nedkova-Hristova, V.; Escribano-Paredes, B.; Garcia-Madrona, S.; Estevez-Fraga, C.; Lopez-Sendon, J. L.; Aviles-Olmos, I.; Martinez Castrillo, J. C.; Alonso Canovas, A.] Hosp Ramon &amp; Cajal, Neurol, Madrid, Spain</t>
  </si>
  <si>
    <t>Alfonso, F; Perez-Vizcayno, MJ; Cuesta, J; del Blanco, BG; Garcia-Touchard, A; Lopez-Minguez, JR; Masotti, M; Zueco, J; Cequier, A; Velazquez, M; Moreno, R; Mainar, V; Dominguez, A; Moris, C; Molina, E; Rivero, F; Jimenez-Quevedo, P; Gonzalo, N; Fernandez-Perez, C</t>
  </si>
  <si>
    <t>3-Year Clinical Follow-Up of the RIBS IV Clinical Trial A Prospective Randomized Study of Drug-Eluting Balloons Versus Everolimus-Eluting Stents in Patients With In-Stent Restenosis in Coronary Arteries Previously Treated With Drug-Eluting Stents</t>
  </si>
  <si>
    <t>JACC-CARDIOVASCULAR INTERVENTIONS</t>
  </si>
  <si>
    <t>[Alfonso, Fernando; Cuesta, Javier; Rivero, Fernando] Hosp Univ La Princesa, Madrid, Spain; [Jose Perez-Vizcayno, Maria; Jimenez-Quevedo, Pilar; Gonzalo, Nieves; Fernandez-Perez, Cristina] Hosp Univ Clin San Carlos, Madrid, Spain; [Jose Perez-Vizcayno, Maria; Jimenez-Quevedo, Pilar; Gonzalo, Nieves; Fernandez-Perez, Cristina] Fdn Interhosp Invest Cardiovasc, Madrid, Spain; [Garcia del Blanco, Bruno] Hosp Univ Vall dHebron, Barcelona, Spain; [Garcia-Touchard, Arturo] Hosp Univ Puerta de Hierro Majadahonda, Madrid, Spain; [Ramon Lopez-Minguez, Jose] Hosp Univ Infanta Cristina, Badajoz, Spain; [Masotti, Monica] Hosp Univ Clin Barcelona, Barcelona, Spain; [Zueco, Javier] Hosp Univ Marques de Valdecilla, Santander, Spain; [Cequier, Angel] Hosp Univ Belvitge, Barcelona, Spain; [Velazquez, Maite] Hosp Univ 12 Octubre, Madrid, Spain; [Moreno, Raul] Hosp Univ La Paz, Madrid, Spain; [Mainar, Vicente] Hosp Univ Alicante, Alicante, Spain; [Dominguez, Antonio] Hosp Univ Virgen de la Victoria, Malaga, Spain; [Moris, Cesar] Hosp Univ Cent Asturias, Oviedo, Spain; [Molina, Eduardo] Hosp Univ Virgen de la Nieves, Granada, Spain</t>
  </si>
  <si>
    <t>Alfonso, F (reprint author), Univ Autonoma Madrid, Hosp Univ La Princesa, Inst Invest Sanitaria Princesa IIS IP, Dept Cardiol, C Diego de Leon 62, Madrid 28006, Spain.</t>
  </si>
  <si>
    <t>1936-8798</t>
  </si>
  <si>
    <t>Heredia, NGU; Peinado, RP; Recena, JB; Saponara, LGP; Espliguero, RA; Reviriego, SM; Martinez, MEJ; Garcia, EN; Gonzalez, JLG; Magallon, BG; Gomez, MASM; Martinez, CT; Caraballo, ED; Ortego, SG; Guinea, IR</t>
  </si>
  <si>
    <t>Relationship between width and fragmentation of QRS stimulated in ICD-CRT in primary prevention and ventricular arrhythmia</t>
  </si>
  <si>
    <t>EUROPEAN JOURNAL OF HEART FAILURE</t>
  </si>
  <si>
    <t>[Uribe Heredia, N. G.; Balaguer Recena, J.; Moreno Reviriego, S.] Univ Hosp Guadalajara, Arrhythmia Unit, Guadalajara, Spain; [Peinado Peinado, R.] Univ Hosp La Paz, Arrhythmia Unit, Madrid, Spain; [Piccone Saponara, L. G.] Hosp Gen Ciudad Real, Nefrol, Ciudad Real, Spain; [Arroyo Espliguero, R.; Jimenez Martinez, M. E.; Novo Garcia, E.; Garcia Gonzalez, J. L.; Garcia Magallon, B.; San Martin Gomez, M. A.; Toran Martinez, C.; Diaz Caraballo, E.; Garcia Ortego, S.; Rodriguez Guinea, I.] Guadalajara Univ, Gen Hosp, Cardiol Dept, Guadalajara, Spain</t>
  </si>
  <si>
    <t>1388-9842</t>
  </si>
  <si>
    <t>Sotelo, LR; Iniesta, AM; Esteban-Fernandez, A; Gomez-Bueno, M; De-Juan, J; Diez-Villanueva, P; Ayesta, A; Iglesias, D; Garcia-Aguado, M; Perea-Egido, JA; Vicent, L; Conde, LP; Rosillo, SO; Lopez-Sendon, JL; Martinez-Selles, M</t>
  </si>
  <si>
    <t>Worsening renal function and hyperkalaemia in a real-life cohort treated with sacubitril/valsartan: findings from a prospective registry</t>
  </si>
  <si>
    <t>[Rodriguez Sotelo, L.; Iniesta, A. M.; Pena Conde, L.; Rosillo, S. O.; Lopez-Sendon, J. L.] Univ Hosp La Paz, Cardiol Dept, Madrid, Spain; [Esteban-Fernandez, A.] Hosp Clin San Carlos, Madrid, Spain; [Gomez-Bueno, M.] Univ Hosp Puerta Hierro Maradahonda, Madrid, Spain; [De-Juan, J.] Univ Hosp 12 Octubre, Madrid, Spain; [Diez-Villanueva, P.] Univ Hosp De La Princesa, Madrid, Spain; [Ayesta, A.] Hosp Sureste, Arganda Rey, Madrid, Spain; [Iglesias, D.] Univ Hosp Infanta Sofia, Madrid, Spain; [Garcia-Aguado, M.] Hosp Mostoles, Madrid, Spain; [Perea-Egido, J. A.] Hosp Getafe, Madrid, Spain; [Vicent, L.; Martinez-Selles, M.] Univ Hosp Gregorio Maranon, Madrid, Spain</t>
  </si>
  <si>
    <t>Maggioni, AP; Lopez-Sendon, J; Aalamian-Mattheis, M; Hallen, J; Wang, Y; Nielsen, OW; Ertl, G</t>
  </si>
  <si>
    <t>Effect of serelaxin on worsening heart failure when added to standard therapy in European patients with acute heart failure: Results from the RELAX-AHF-EU study</t>
  </si>
  <si>
    <t>[Maggioni, A. P.] Assoc Nazl Med Cardiol Osped, Res Ctr, Florence, Italy; [Lopez-Sendon, J.] Univ Hosp La Paz, Madrid, Spain; [Aalamian-Mattheis, M.; Hallen, J.] Novartis Pharma AG, Basel, Switzerland; [Wang, Y.] Novartis Pharmaceut, E Hanover, NJ USA; [Nielsen, O. W.] Bispebjerg Hosp, Copenhagen, Denmark; [Ertl, G.] CHFC, Wurzburg, Germany</t>
  </si>
  <si>
    <t>Colunga, PPM; Cordoba, FJI; Baston, VAR; Gemma, D; Junco, RM; Manjavacas, AMI; Fernandez, OG; Perez, AR; Salas, AV; Fernandez, TL; Moreno, R; Sendon, JLL</t>
  </si>
  <si>
    <t>Relationship among gradient and systolic function: prognosis impact after TAVR</t>
  </si>
  <si>
    <t>[Pablo Meras Colunga, P.; Irazusta Cordoba, F. J.; Rial Baston, V. A.; Gemma, D.; Mori Junco, R.; Iniesta Manjavacas, A. M.; Gonzalez Fernandez, O.; Rivas Perez, A.; Velez Salas, A.; Lopez Fernandez, T.; Moreno, R.; Lopez Sendon, J. L.] Univ Hosp La Paz, Cardiol, Madrid, Spain</t>
  </si>
  <si>
    <t>Colunga, PPM; Baston, VR; Cordoba, FJI; Fernandez, OG; Perez, AR; Salas, AV; Rosillo, S; Manjavacas, AMI; Fernandez, GV; Sastre, VF; Gayo, L; Yanguela, MM; Sendon, JLL</t>
  </si>
  <si>
    <t>The power of the kidney</t>
  </si>
  <si>
    <t>[Meras Colunga, P. Pablo; Rial Baston, V.; Irazusta Cordoba, F. J.; Gonzalez Fernandez, O.; Rivas Perez, A.; Velez Salas, A.; Rosillo, S.; Iniesta Manjavacas, A. M.; Moreno Yanguela, M.; Lopez Sendon, J. L.] Univ Hosp La Paz, Cardiol, Madrid, Spain; [Veiga Fernandez, G.; Fradejas Sastre, V.] Univ Hosp Marques de Valdecilla, Santander, Spain; [Gayo, L.] Univ Hosp La Paz, Nephrol, Madrid, Spain</t>
  </si>
  <si>
    <t>Fuentes, L; Gomez-Lara, J; Salvatella, N; Gonzalo, N; Hernandez-Hernandez, F; Fernandez-Nofrerias, E; Sanchez-Recalde, A; Alfonso, F; Romaguera, R; Ferreiro, JL; Roura, G; Teruel, L; Gracida, M; Marcano, AL; Gomez-Hospital, JA; Cequier, A</t>
  </si>
  <si>
    <t>IVUS Findings in Late and Very Late Stent Thrombosis. A Comparison Between Bare-metal and Drug-eluting Stents</t>
  </si>
  <si>
    <t>REVISTA ESPANOLA DE CARDIOLOGIA</t>
  </si>
  <si>
    <t>[Fuentes, Lara; Gomez-Lara, Josep; Romaguera, Rafael; Luis Ferreiro, Jose; Roura, Gerard; Teruel, Luis; Gracida, Montserrat; Lucrecia Marcano, Ana; Gomez-Hospital, Joan-Antoni; Angel, Cequier] Hosp Univ Bellvitge, Inst Invest Biomed Bellvitge IDIBELL, Dept Cardiol Intervencionista, Barcelona, Spain; [Salvatella, Neus] Hosp del Mar, Dept Cardiol Intervencionista, Barcelona, Spain; [Gonzalo, Nieves] Hosp Clin San Carlos, Dept Cardiol Intervencionista, Madrid, Spain; [Hernandez-Hernandez, Felipe] Hosp 12 Octubre, Dept Cardiol Intervencionista, Madrid, Spain; [Fernandez-Nofrerias, Eduard] Hosp Badalona Germans Trias &amp; Pujol, Dept Cardiol Intervencionista, Barcelona, Spain; [Sanchez-Recalde, Angel] Hosp La Paz, Dept Cardiol Intervencionista, Madrid, Spain; [Alfonso, Fernando] Hosp La Princesa, Dept Cardiol Intervencionista, Madrid, Spain</t>
  </si>
  <si>
    <t>Fuentes, L (reprint author), Hosp Univ Bellvitge, Dept Cardiol Intervencionista, Feixa Llarga S-N, Barcelona 08097, Spain.</t>
  </si>
  <si>
    <t>0300-8932</t>
  </si>
  <si>
    <t>Rodriguez-Manero, M; Oloriz, T; de Waroux, JBL; Burri, H; Kreidieh, B; de Asmundis, C; Arias, MA; Arbelo, E; Fernandez, BD; Fernandez-Armenta, J; Basterra, N; Izquierdo, MT; Diaz-Infante, E; Ballesteros, G; Lopez, AC; Garcia-Bolao, I; Benezet-Mazuecos, J; Exposito-Garcia, V; Larraitz-Gaztanaga; Martinez-Sande, JL; Garcia-Seara, J; Gonzalez-Juanatey, JR; Peinado, R</t>
  </si>
  <si>
    <t>Long-term prognosis of patients with life-threatening ventricular arrhythmias induced by coronary artery spasm</t>
  </si>
  <si>
    <t>EUROPACE</t>
  </si>
  <si>
    <t>[Rodriguez-Manero, Moises; Kreidieh, Bahij; Diaz Fernandez, Brais; Luis Martinez-Sande, Jose; Garcia-Seara, Javier; Ramon Gonzalez-Juanatey, Jose] Complejo Hosp Univ Santiago De Compostela, IDIS, CIBERCV Ctr Invest Biomed Red Enfermedades Cardio, Cardiol Dept, Santiago De Compostela, Spain; [Oloriz, Teresa] Hosp Miguel Servet Zaragoza, Cardiol Serv, Electrophysiol Unit, Zaragoza, Spain; [le Polain de Waroux, Jean-Benoit] Univ Louvain, Clin Univ St Luc, Brussels, Belgium; [Burri, Haran] Univ Hosp Geneva, Cardiol Serv, Electrophysiol Unit, Geneva, Switzerland; [de Asmundis, Carlos] Vrije Univ Brussel, Electrophysiol Unit, Brussels, Belgium; [Arias, Miguel A.] Hosp Virgen Salud, Cardiol Serv, Electrophysiol Unit, Toledo, Spain; [Arbelo, Elena] Hosp Clin Barcelona, Cardiol Serv, Electrophysiol Unit, Barcelona, Spain; [Fernandez-Armenta, Juan] Hosp Puerta Mar, Cardiol Serv, Electrophysiol Unit, Cadiz, Spain; [Basterra, Nuria] Hosp Univ La Fe, Cardiol Serv, Electrophysiol Unit, Valencia, Spain; [Teresa Izquierdo, Maria] Hosp Clin Univ Valencia, Cardiol Serv, Electrophysiol Unit, Valencia, Spain; [Diaz-Infante, Ernesto] Hosp Univ Virgen Macarena, Cardiol Serv, Electrophysiol Unit, Seville, Spain; [Ballesteros, Gabriel] Clin Univ Navarra, Cardiol Serv, Electrophysiol Unit, Navarra, Spain; [Carrillo Lopez, Andres; Garcia-Bolao, Ignacio] Univ Hosp Son Espases, Coronary &amp; Intens Care Unit, Palma de Mallorca, Spain; [Benezet-Mazuecos, Juan] Hosp Fdn Jimenez Diaz, Cardiol Serv, Electrophysiol Unit, Madrid, Spain; [Exposito-Garcia, Victor] Hosp Univ Marques Valdecilla, Cardiol Serv, Electrophysiol Unit, Santander, Spain; [Larraitz-Gaztanaga] Hosp Univ Basurto, Cardiol Serv, Electrophysiol Unit, Bilbao, Spain; [Peinado, Rafael] Hosp Univ La Paz, Cardiol Serv, Electrophysiol Unit, Madrid, Spain</t>
  </si>
  <si>
    <t>Rodriguez-Manero, M (reprint author), Complejo Hosp Univ Santiago De Compostela, IDIS, CIBERCV Ctr Invest Biomed Red Enfermedades Cardio, Cardiol Dept, Santiago De Compostela, Spain.</t>
  </si>
  <si>
    <t>1099-5129</t>
  </si>
  <si>
    <t>Allahwala, UK; Jolly, SS; Dzavik, V; Cairns, JA; Kedev, S; Balasubramanian, K; Stankovic, G; Moreno, R; Valettas, N; Bertrand, O; Lavi, S; Velianou, JL; Sheth, T; Meeks, B; Brilakis, ES; Bhindi, R</t>
  </si>
  <si>
    <t>The Presence of a CTO in a Non-Infarct-Related Artery During a STEMI Treated With Contemporary Primary PCI Is Associated With Increased Rates of Early and Late Cardiovascular Morbidity and Mortality The CTO-TOTAL Substudy</t>
  </si>
  <si>
    <t>[Bhindi, Ravinay] Royal North Shore Hosp, Dept Cardiol, Reserve Rd, Sydney, NSW 2065, Australia</t>
  </si>
  <si>
    <t>Bhindi, R (reprint author), Royal North Shore Hosp, Dept Cardiol, Reserve Rd, Sydney, NSW 2065, Australia.</t>
  </si>
  <si>
    <t>APR 9</t>
  </si>
  <si>
    <t>Irazusta, FJ; Galeote, G; Jimenez-Valero, S; Caro-Codon, J; Sanchez-Recalde, A; Moreno, R</t>
  </si>
  <si>
    <t>Optimal Approach for Uncrossable Stent Restenosis Laser and Rotational Atherectomy Assessed by 3-Dimensional Optical Coherence Tomography</t>
  </si>
  <si>
    <t>Editorial Material</t>
  </si>
  <si>
    <t>[Javier Irazusta, Francisco; Galeote, Guillermo; Jimenez-Valero, Santiago; Caro-Codon, Juan; Sanchez-Recalde, Angel; Moreno, Raul] La Paz Univ Hosp, Intervent Cardiol Dept, Madrid, Spain</t>
  </si>
  <si>
    <t>Irazusta, FJ (reprint author), La Paz Univ Hosp, Paseo Castellana 261, Madrid 28046, Spain.</t>
  </si>
  <si>
    <t>E49</t>
  </si>
  <si>
    <t>E50</t>
  </si>
  <si>
    <t>Meredith, IT; Verheye, S; Dubois, C; Dens, J; Farah, B; Carrie, D; Walsh, S; Oldroyd, K; Varenne, O; El-Jack, S; Moreno, R; Christen, T; Allocco, DJ</t>
  </si>
  <si>
    <t>Final five-year clinical outcomes in the EVOLVE trial: a randomised evaluation of a novel bioabsorbable polymer-coated, everolimus-eluting stent</t>
  </si>
  <si>
    <t>[Meredith, Ian T.; Christen, Thomas; Allocco, Dominic J.] Boston Sci Corp, 300 Boston Sci Way, Marlborough, MA 01752 USA; [Verheye, Stefan] Ziekenhuis Netwerk Antwerpen Middelheim, Antwerp, Belgium; [Dubois, Christophe] Univ Hosp Leuven, Leuven, Belgium; [Dens, Joseph] Ziekenhuis Oost Limburg, Genk, Belgium; [Farah, Bruno] Clin Pasteur, Toulouse, France; [Carrie, Didier] Univ Hosp Rangueil, Toulouse, France; [Walsh, Simon] Belfast City Hosp, Belfast, Antrim, North Ireland; [Oldroyd, Keith] Golden Jubilee Natl Hosp, Glasgow, Lanark, Scotland; [Varenne, Olivier] Hop Cochin, Paris, France; [El-Jack, Seif] North Shore Hosp, Auckland, New Zealand; [Moreno, Raul] Hosp Univ La Paz, Madrid, Spain</t>
  </si>
  <si>
    <t>Meredith, IT (reprint author), Boston Sci Corp, 300 Boston Sci Way, Marlborough, MA 01752 USA.</t>
  </si>
  <si>
    <t>de Sa, EL; Asenjo, RM; Pan, M; Ojeda, S; de Prado, AP; Quevedo, PJ; Serrador, A; Roldan, I; Ferreiro, JL; Nodar, JMR; Sendon, JLL</t>
  </si>
  <si>
    <t>Comments on the 2017 ESC Guidelines for the Management of Acute Myocardial Infarction in Patients Presenting With ST-segment Elevation (vol 70, pg 1039, 2017)</t>
  </si>
  <si>
    <t>Vicent, L; Ariza-Sole, A; Gonzalez-Juanatey, JR; Uribarri, A; Ortiz, J; de Sa, EL; Sans-Rosello, J; Querol, CT; Codina, P; Sousa-Casasnovas, I; Martinez-Selles, M</t>
  </si>
  <si>
    <t>Exercise-related severe cardiac events</t>
  </si>
  <si>
    <t>SCANDINAVIAN JOURNAL OF MEDICINE &amp; SCIENCE IN SPORTS</t>
  </si>
  <si>
    <t>[Vicent, L.; Sousa-Casasnovas, I.; Martinez-Selles, M.] Hosp Univ Gregorio Maranon, Dept Cardiol, Madrid, Spain; [Ariza-Sole, A.; Codina, P.] Hosp Univ Bellvitge, Dept Cardiol, Barcelona, Spain; [Gonzalez-Juanatey, J. R.] Hosp Univ, Dept Cardiol, Santiago De Compostela, Spain; [Uribarri, A.] Hosp Univ, Dept Cardiol, Salamanca, Spain; [Ortiz, J.] Hosp Univ Clin, Dept Cardiol, Barcelona, Spain; [Lopez de Sa, E.] Hosp Univ La Paz, Dept Cardiol, Madrid, Spain; [Sans-Rosello, J.] Hosp Univ St Pau, Dept Cardiol, Barcelona, Spain; [Querol, C. T.] Hosp Univ, Dept Cardiol, Lleida, Spain; [Martinez-Selles, M.] Univ Europea, Univ Complutense, Madrid, Spain</t>
  </si>
  <si>
    <t>Martinez-Selles, M (reprint author), Hosp Univ Gregorio Maranon, Dept Cardiol, Madrid, Spain.</t>
  </si>
  <si>
    <t>0905-7188</t>
  </si>
  <si>
    <t>Newman, JD; Alexander, K; O'Brien, S; Gu, XQ; Govindan, S; Senior, R; Rezende, P; Moorthy, N; Demkow, M; Lopez-Sendon, J; Bockeria, O; Gosselin, G; Pandit, N; Stone, P; Boden, W; Spertus, J; Stone, G; Hochman, J; Maron, D</t>
  </si>
  <si>
    <t>PREDICTORS OF LDL-CHOLESTEROL AND SYSTOLIC BLOOD PRESSURE (SBP) GOAL ATTAINMENT AT ONE YEAR: INTERIM DATA FROM THE ISCHEMIA TRIAL</t>
  </si>
  <si>
    <t>[Newman, Jonathan D.; Alexander, Karen; O'Brien, Sean; Gu, Xiangqiong; Govindan, Sajeev; Senior, Roxy; Rezende, Paulo; Moorthy, Nagaraja; Demkow, Marcin; Lopez-Sendon, Jose; Bockeria, Olga; Gosselin, Gilbert; Pandit, Neeraj; Stone, Peter; Boden, William; Spertus, John; Stone, Gregg; Hochman, Judith; Maron, David] NYU, Sch Med, New York, NY USA</t>
  </si>
  <si>
    <t>Fudim, M; Lopes, R; Alexander, J; Wojdyla, D; Ezekowitz, J; Hanna, M; Atar, D; Hijazi, Z; Bahit, M; Lopez-Sendon, J; Wallentin, L; Granger, C; Hohnloser, S</t>
  </si>
  <si>
    <t>THE EFFICACY AND SAFETY OF APIXABAN VERSUS WARFARIN ARE PRESERVED IN PATIENTS WITH ATRIAL FIBRILLATION AND EXTREMELY HIGH BODY WEIGHT: INSIGHTS FROM THE ARISTOTLE STUDY</t>
  </si>
  <si>
    <t>[Fudim, Marat; Lopes, Renato; Alexander, John; Wojdyla, Daniel; Ezekowitz, Justin; Hanna, Michael; Atar, Dan; Hijazi, Ziad; Bahit, Maria; Lopez-Sendon, Jose; Wallentin, Lars; Granger, Christopher; Hohnloser, Stefan] Duke Clin Res Inst, Durham, NC USA</t>
  </si>
  <si>
    <t>Ferreira-Gonzalez, I; Abu-Assi, E; Arias, MA; Gallego, P; Sanchez-Recalde, A; del Rio, I</t>
  </si>
  <si>
    <t>Revista Espanola de Cardiologia: Current Situation and New Projects</t>
  </si>
  <si>
    <t>[Ferreira-Gonzalez, Ignacio; Abu-Assi, Emad; Angel Arias, Miguel; Gallego, Pastora; Sanchez-Recalde, Angel; del Rio, Iria] Revista Espanola Cardiol, Ntra Sra Guadalupe 5, Madrid 28028, Spain</t>
  </si>
  <si>
    <t>Ferreira-Gonzalez, I (reprint author), Revista Espanola Cardiol, Ntra Sra Guadalupe 5, Madrid 28028, Spain.</t>
  </si>
  <si>
    <t>Lopez-Minguez, JR; Nogales-Asensio, JM; De Oliveira, EI; De Gama-Ribeiro, V; Ruiz-Salmeron, R; Arzamendi-Aizpurua, D; Costa, M; Gutierrez-Garcia, H; Fernandez-Diaz, JA; Marin-Yuste, V; Rama-Merchan, JC; Moreno, R; Alfonso-Manterola, F</t>
  </si>
  <si>
    <t>Patients Undergoing Left Atrial Appendage Closure Aged Over 80 Years Present More Bleeding Events Than Predicted by HAS-BLED Score. Results of the Ii Iberian Registry</t>
  </si>
  <si>
    <t>[Lopez-Minguez, Jose R.; Manuel Nogales-Asensio, Juan] Hosp Infanta Cristina, Badajoz, Spain; [De Oliveira, Eduardo Infante] Hosp Santa Maria, Lisbon, Portugal; [De Gama-Ribeiro, Vasco] Ctr Hosp Vila Nova de Gaia, Oporto, Portugal; [Ruiz-Salmeron, Rafael] Hosp Virgen de la Macarena, Seville, Spain; [Arzamendi-Aizpurua, Dabit] Hosp Santa Creu &amp; Sant Pau, Barcelona, Spain; [Costa, Marco] Ctr Hosp &amp; Univ Coimbra, Coimbra, Portugal; [Gutierrez-Garcia, Hipolito] Hosp Clin Valladolid, Valladolid, Spain; [Antonio Fernandez-Diaz, Jose] Hosp Puerta Hierro, Madrid, Spain; [Marin-Yuste, Victoria] Hosp Clin Barcelona, Barcelona, Spain; [Carlos Rama-Merchan, Juan] Hosp Univ Salamanca, Salamanca, Spain; [Moreno, Raul] Hosp La Paz, La Paz, Spain; [Alfonso-Manterola, Fernando] Hosp La Princesa, Madrid, Spain</t>
  </si>
  <si>
    <t>S59</t>
  </si>
  <si>
    <t>S60</t>
  </si>
  <si>
    <t>Lopez-Minguez, JR; Nogales-Asensio, JM; De Oliveira, EI; De Gama-Ribeiro, V; Ruiz-Salmeron, R; Arzamendi-Aizpurua, D; Costa, M; Gutierrez-Garcia, H; Fernandez-Diaz, JA; Martin-Yuste, V; Rama-Merchan, JC; Moreno, R; Alfonso-Manterola, F</t>
  </si>
  <si>
    <t>Differences in the Percentage of Events Per Patient-year After Left Atrial Appendage Closure. Results of the II Iberian Registry</t>
  </si>
  <si>
    <t>[Lopez-Minguez, Jose R.; Manuel Nogales-Asensio, Juan] Hosp Infanta Cristina, Badajoz, Spain; [De Oliveira, Eduardo Infante] Hosp Santa Maria, Lisbon, Portugal; [De Gama-Ribeiro, Vasco] Ctr Hosp Vila Nova de Gaia, Oporto, Portugal; [Ruiz-Salmeron, Rafael] Hosp Virgen de la Macarena, Seville, Spain; [Arzamendi-Aizpurua, Dabit] Hosp Santa Creu &amp; Sant Pau, Barcelona, Spain; [Costa, Marco] Ctr Hosp &amp; Univ Coimbra, Coimbra, Portugal; [Gutierrez-Garcia, Hipolito] Hosp Clin Valladolid, Valladolid, Spain; [Antonio Fernandez-Diaz, Jose] Hosp Puerta Hierro, Madrid, Spain; [Martin-Yuste, Victoria] Hosp Clin Barcelona, Barcelona, Spain; [Carlos Rama-Merchan, Juan] Hosp Univ Salamanca, Salamanca, Spain; [Moreno, Raul] Hosp La Paz, La Paz, Spain; [Alfonso-Manterola, Fernando] Hosp La Princesa, Madrid, Spain</t>
  </si>
  <si>
    <t>Bansilal, S; Bonaca, MP; Cornel, JH; Storey, RF; Bhatt, DL; Steg, G; Im, K; Murphy, SA; Angiolillo, DJ; Kiss, RG; Parkhomenko, AN; Lopez-Sendon, J; Isaza, D; Goudev, A; Kontny, F; Held, P; Jensen, EC; Braunwald, E; Sabatine, MS; Ophuis, AJO</t>
  </si>
  <si>
    <t>Ticagrelor for Secondary Prevention of Atherothrombotic Events in Patients With Multivessel Coronary Disease</t>
  </si>
  <si>
    <t>[Bansilal, Sameer] Icahn Sch Med Mt Sinai, Zena &amp; Michael Weiner Cardiovasc Inst, New York, NY 10029 USA; [Bonaca, Marc P.; Bhatt, Deepak L.; Im, Kyungah; Murphy, Sabina A.; Braunwald, Eugene; Sabatine, Marc S.] Harvard Med Sch, Brigham &amp; Womens Hosp, Div Cardiovas Med, TIMI Study Grp, Off Level One,350 Longwood Ave, Boston, MA 02115 USA; [Cornel, Jan H.; Ophuis, A. J. Oude] Noordwest Ziekenhuisgrp, Dept Cardiol, Alkmaar, Netherlands; [Cornel, Jan H.; Ophuis, A. J. Oude] Dutch Network Cardiovasc Res WCN, Utrecht, Netherlands; [Storey, Robert F.] Univ Sheffield, Dept Infect Immun &amp; Cardiovasc Dis, Sheffield, S Yorkshire, England; [Steg, Gabriel] Univ Paris Diderot, Hop Bichat, AP HP, DHU,Sorbonne Paris Cite,FIRE Fibrosis Inflammat R, Paris, France; [Steg, Gabriel] INSERM, U1148, FACT French Alliance Cardiovasc Clin Trials, Paris, France; [Steg, Gabriel] Imperial Coll, Royal Brompton Hosp, Inst Cardiovasc Med &amp; Sci, Natl Heart &amp; Lung Inst, London, England; [Angiolillo, Dominick J.] Univ Florida, Coll Med, Div Cardiol, Jacksonville, FL USA; [Kiss, Robert G.] Mil Hosp, Dept Cardiol, Budapest, Hungary; [Parkhomenko, Alexander N.] Inst Cardiol, Emergency Cardiol Dept, Kiev, Ukraine; [Lopez-Sendon, Jose] Hosp Univ La Paz, Madrid, Spain; [Isaza, Daniel] Fdn Cardioinfantil, Inst Cardiol, Bogota, Cundinamarca, Colombia; [Goudev, Assen] Med Univ Sofia, Queen Ioanna Hosp, Sofia, Bulgaria; [Kontny, Frederic] Stavanger Univ Hosp, Dept Cardiol, Stavanger, Norway; [Kontny, Frederic] Drammen Heart Ctr, Drammen, Norway; [Held, Peter; Jensen, Eva C.] AstraZeneca Res &amp; Dev, Molndal, Sweden; [Ophuis, A. J. Oude] CWZ Hosp, Dept Cardiol, Nijmegen, Netherlands</t>
  </si>
  <si>
    <t>Sabatine, MS (reprint author), Harvard Med Sch, Brigham &amp; Womens Hosp, Div Cardiovas Med, TIMI Study Grp, Off Level One,350 Longwood Ave, Boston, MA 02115 USA.</t>
  </si>
  <si>
    <t>Aboal, J; de Sa, EL; Martin-Asenjo, R; Masip, J; Sionis, A</t>
  </si>
  <si>
    <t>Selection of the Best of 2017 on Acute Cardiac Care</t>
  </si>
  <si>
    <t>[Aboal, Jaime] Hosp Univ Doctor Josep Trueta, Serv Cardiol, Girona, Spain; [Lopez de Sa, Esteban] Hosp Univ La Paz, Unidad Coronaria, Serv Cardiol, Madrid, Spain; [Martin-Asenjo, Roberto] Hosp Octubre, Serv Cardiol, Madrid, Spain; [Masip, Josep] Hosp Sanitas LIMA, Serv Cardiol, Barcelona, Spain; [Masip, Josep] Univ Barcelona, Consorci Sanitari Integral, Serv Med Intens, Barcelona, Spain; [Sionis, Alessandro] Univ Autonoma Barcelona, Unidad Cuidados Agudos Cardiol, Hosp Santa Creu &amp; St Pau, IIB St Pau,CIBER CV, Barcelona, Spain</t>
  </si>
  <si>
    <t>Aboal, J (reprint author), Hosp Univ Doctor Josep Trueta, Serv Cardiol, Girona, Spain.</t>
  </si>
  <si>
    <t>FEB</t>
  </si>
  <si>
    <t>Martin-Asenjo, R; Aboal, J; Masip, J; de Sa, EL; Sionis, A</t>
  </si>
  <si>
    <t>Selection of the Best of 2017 in Ischemic Heart Disease</t>
  </si>
  <si>
    <t>[Martin-Asenjo, Roberto] Hosp 12 Octubre, Serv Cardiol, Madrid, Spain; [Aboal, Jaime] Hosp Univ Doctor Josep Trueta, Serv Cardiol, Girona, Spain; [Masip, Josep] Hosp Sanitas LIMA, Serv Cardiol, Barcelona, Spain; [Masip, Josep] Univ Barcelona, Consorci Sanitari Integral, Serv Med Intens, Barcelona, Spain; [Lopez de Sa, Esteban] Hosp Univ La Paz, Unidad Coronaria, Serv Cardiol, Madrid, Spain; [Sionis, Alessandro] Univ Autonoma Barcelona, Unidad Cuidados Agudos Cardiol, Hosp Santa Creu &amp; St Pau, IIB St Pau,CIBER CV, Barcelona, Spain</t>
  </si>
  <si>
    <t>Martin-Asenjo, R (reprint author), Hosp 12 Octubre, Serv Cardiol, Madrid, Spain.</t>
  </si>
  <si>
    <t>Storey, RF; Ardissino, D; Vignali, L; Cairns, R; Becker, RC; Cannon, CP; Mahaffey, KW; Himmelmann, A; Katus, HA; James, SK; Wallentin, L</t>
  </si>
  <si>
    <t>Ischaemic Events and Stent Thrombosis following Planned Discontinuation of Study Treatment with Ticagrelor or Clopidogrel in the PLATO Study</t>
  </si>
  <si>
    <t>THROMBOSIS AND HAEMOSTASIS</t>
  </si>
  <si>
    <t>[Storey, Robert F.] Univ Sheffield, Dept Infect Immun &amp; Cardiovasc Dis, Beech Hill Rd, Sheffield S10 2RX, S Yorkshire, England; [Ardissino, Diego; Vignali, Luigi] Univ Parma, Div Cardiol, Azienda Osped, Parma, Italy; [Cairns, Richard] Worldwide Clin Trials, Nottingham, England; [Becker, Richard C.] Div Cardiovasc Hlth &amp; Dis, Cincinnati, OH USA; [Becker, Richard C.] Heart Lung &amp; Vasc Inst, Cincinnati, OH USA; [Becker, Richard C.] Univ Cincinnati, Coll Med, Cincinnati, OH USA; [Cannon, Christopher P.] Brigham &amp; Womens Hosp, Div Cardiovasc, Baim Inst Clin Res, 75 Francis St, Boston, MA 02115 USA; [Mahaffey, Kenneth W.] Stanford Univ, Dept Med, Sch Med, Stanford Ctr Clin Res SCCR, Stanford, CA 94305 USA; [Himmelmann, Anders] AstraZeneca Res &amp; Dev, Gothenburg, Sweden; [Katus, Hugo A.] Univ Klinikum Heidelberg, Med Klin, Heidelberg, Germany; [James, Stefan K.; Wallentin, Lars] Uppsala Univ, Dept Cardiol, Uppsala Clin Res Ctr, Uppsala, Sweden</t>
  </si>
  <si>
    <t>Storey, RF (reprint author), Univ Sheffield, Dept Infect Immun &amp; Cardiovasc Dis, Beech Hill Rd, Sheffield S10 2RX, S Yorkshire, England.</t>
  </si>
  <si>
    <t>0340-6245</t>
  </si>
  <si>
    <t>2567-689X</t>
  </si>
  <si>
    <t>Ferrari, R; Camici, PG; Crea, F; Danchin, N; Fox, K; Maggioni, AP; Manolis, AJ; Marzilli, M; Rosano, GMC; Lopez-Sendon, JL</t>
  </si>
  <si>
    <t>A 'diamond' approach to personalized treatment of angina</t>
  </si>
  <si>
    <t>NATURE REVIEWS CARDIOLOGY</t>
  </si>
  <si>
    <t>[Ferrari, Roberto] Univ Hosp Ferrara, Ctr Cardiol Univ, Via Aldo Moro 8, I-44124 Ferrara, Italy; [Ferrari, Roberto] GVM Care &amp; Res, Maria Cecilia Hosp, Via Corriera 1, Cotignola, RA, Italy; [Camici, Paolo G.] Univ Vita Salute San Raffaele, Via Olgettina Milano 58-60, I-20132 Milan, Italy; [Camici, Paolo G.] Osped San Raffaele, Via Olgettina Milano 58-60, I-20132 Milan, Italy; [Crea, Filippo] Catholic Univ, Dept Cardiovasc &amp; Thorac Sci, Largo Francesco Vito 1, I-00168 Rome, Italy; [Danchin, Nicolas] European Hosp Georges Pompidiou, Cardiol, 20 Rue Leblanc, F-75015 Paris, France; [Fox, Kim] Imperial Coll, Natl Heart &amp; Lung Inst, Sydney St, London SW3 6NP, England; [Fox, Kim] Royal Brompton Hosp, Inst Cardiovasc Med &amp; Sci, Sydney St, London SW3 6NP, England; [Maggioni, Aldo P.] ANMCO Res Ctr, Via A La Marmora 36, I-50121 Florence, Italy; [Manolis, Athanasios J.] Asklepe Gen Hosp, Dept Cardiol, 1 Vas Pavlou St, Athens 16673, Greece; [Marzilli, Mario] Cardiothorac Dept, Lungarno Antonio Pacinotti 43, I-56126 Pisa, Italy; [Marzilli, Mario] Osped Riuniti Valdichiana Sudest Siena, Nottola Cardiol Div, Local Nottola, I-53045 Siena, Italy; [Rosano, Giuseppe M. C.] St Georges Hosp NHS Trust, Clin Acad Grp, Blackshaw Rd, London SW17 0QT, England; [Rosano, Giuseppe M. C.] IRCCS San Raffaele, Dept Med Sci, Via Pisana 235, I-00163 Rome, Italy; [Lopez-Sendon, Jose L.] Hosp Univ La Paz, IdiPaz, Cardiol Dept, Paseo Castellana 261, Madrid 28036, Spain</t>
  </si>
  <si>
    <t>Ferrari, R (reprint author), Univ Hosp Ferrara, Ctr Cardiol Univ, Via Aldo Moro 8, I-44124 Ferrara, Italy.</t>
  </si>
  <si>
    <t>1759-5002</t>
  </si>
  <si>
    <t>Escobar, C; Cosin-Sales, J; Barrios, V; Bravo, M; Saltijeral, A; Ruiz-Ortiz, M</t>
  </si>
  <si>
    <t>Selection of the Best of 2017 in Clinical Cardiology. Therapeutic Novelties</t>
  </si>
  <si>
    <t>[Escobar, Carlos] Hosp Univ La Paz, Serv Cardiol, Madrid, Spain; [Cosin-Sales, Juan] Hosp Arnau Vilanova, Serv Cardiol, Valencia, Spain; [Barrios, Vivencio] Hosp Univ Ramon y Cajal, Serv Cardiol, Madrid, Spain; [Bravo, Marisol] Hosp Alvaro Cunqueiro, Serv Cardiol, Vigo, Pontevedra, Spain; [Saltijeral, Adriana] Hosp Univ Tajo, Serv Cardiol, Madrid, Spain; [Ruiz-Ortiz, Martin] Hosp Univ Reina Sofia, Serv Cardiol, Cordoba, Spain</t>
  </si>
  <si>
    <t>Escobar, C (reprint author), Hosp Univ La Paz, Serv Cardiol, Madrid, Spain.</t>
  </si>
  <si>
    <t>Ferreira, JP; Duarte, K; Montalescot, G; Pitt, B; de Sa, EL; Hamm, CW; Flather, M; Verheugt, F; Shi, H; Turgonyi, E; Orri, M; Rossignol, P; Vincent, J; Zannad, F</t>
  </si>
  <si>
    <t>Effect of eplerenone on extracellular cardiac matrix biomarkers in patients with acute ST-elevation myocardial infarction without heart failure: insights from the randomized double-blind REMINDER Study</t>
  </si>
  <si>
    <t>CLINICAL RESEARCH IN CARDIOLOGY</t>
  </si>
  <si>
    <t>[Ferreira, Joao Pedro; Duarte, Kevin; Rossignol, Patrick; Zannad, Faiez] Univ Lorraine, INSERM, Ctr Invest Clin Plurithemat 1433, F CRIN INI CRCT,U1116,CHRU Nancy, Nancy, France; [Ferreira, Joao Pedro] Univ Porto, Dept Physiol &amp; Cardiothorac Surg, Cardiovasc Res &amp; Dev Unit, Fac Med, Oporto, Portugal; [Montalescot, Gilles] Univ Paris 06, Ctr Hosp Pitie Salpetriere, AP HP, ACT Grp,Inst Cardiol, 47 Blvd Hop, F-75013 Paris, France; [Pitt, Bertram] Univ Michigan, Sch Med, Div Cardiol, Ann Arbor, MI USA; [Lopez de Sa, Esteban] Hosp Univ La Paz, Serv Cardiol, Madrid, Spain; [Hamm, Christian W.] Heart Clin, Kerckhoff Klin, Bad Nauheim, Germany; [Flather, Marcus] Univ East Anglia, Norwich Med Sch, Norwich, Norfolk, England; [Verheugt, Freek] OLVG, Amsterdam, Netherlands; [Shi, Harry; Vincent, John] Pfizer Inc, New York, NY USA; [Turgonyi, Eva; Orri, Miguel] Pfizer Ltd, Tadworth KT20 7NS, Surrey, England</t>
  </si>
  <si>
    <t>Zannad, F (reprint author), Univ Lorraine, INSERM, Ctr Invest Clin Plurithemat 1433, F CRIN INI CRCT,U1116,CHRU Nancy, Nancy, France.</t>
  </si>
  <si>
    <t>1861-0684</t>
  </si>
  <si>
    <t>Hagstrom, E; Norlund, F; Stebbins, A; Armstrong, PW; Chiswell, K; Granger, CB; Lopez-Sendon, J; Pella, D; Soffer, J; Sy, R; Wallentin, L; White, HD; Stewart, RAH; Held, C</t>
  </si>
  <si>
    <t>Psychosocial stress and major cardiovascular events in patients with stable coronary heart disease</t>
  </si>
  <si>
    <t>JOURNAL OF INTERNAL MEDICINE</t>
  </si>
  <si>
    <t>[Hagstrom, E.; Wallentin, L.; Held, C.] Uppsala Univ, Dept Med Sci, Uppsala, Sweden; [Hagstrom, E.; Wallentin, L.; Held, C.] Uppsala Univ, Uppsala Clin Res Ctr, Uppsala, Sweden; [Norlund, F.] Uppsala Univ, Dept Womens &amp; Childrens Hlth, Uppsala, Sweden; [Stebbins, A.; Chiswell, K.; Granger, C. B.] Duke Univ, Med Ctr, Duke Clin Res Inst, Durham, NC USA; [Armstrong, P. W.] Univ Alberta, Edmonton, AB, Canada; [Lopez-Sendon, J.] Hosp Univ La Paz, Inst Invest IdiPaz, Madrid, Spain; [Pella, D.] Safarik Univ, Dept Med, Kosice, Slovakia; [Soffer, J.] GlaxoSmithKline, Metab Pathways &amp; Cardiovasc Therapeut Area, Collegeville, PA USA; [Sy, R.] Univ Philippines Manila, Coll Med, Dept Internal Med, Manila, Philippines; [White, H. D.; Stewart, R. A. H.] Green Lane Cardiovasc Serv, Auckland, New Zealand; [White, H. D.; Stewart, R. A. H.] Univ Auckland, Auckland, New Zealand</t>
  </si>
  <si>
    <t>Hagstrom, E (reprint author), Uppsala Clin Res Ctr, Dag Hammarskjolds Vag 14B, SE-75237 Uppsala, Sweden.</t>
  </si>
  <si>
    <t>0954-6820</t>
  </si>
  <si>
    <t>Long-term neurological outcomes in out-of-hospital cardiac arrest patients treated with targeted-temperature management.</t>
  </si>
  <si>
    <t>Caro-Codon, Juan; Rey, Juan R; Lopez-de-Sa, Esteban; Gonzalez Fernandez, Oscar; Rosillo, Sandra O; Armada, Eduardo; Iniesta, Angel M; Fernandez de Bobadilla, Jaime; Ruiz Cantador, Jose; Rodriguez Sotelo, Laura; Irazusta, Francisco Javier; Rial Baston, Veronica; Meras Colunga, Pablo; Lopez-Sendon, Jose Luis</t>
  </si>
  <si>
    <t>Resuscitation</t>
  </si>
  <si>
    <t>33-39</t>
  </si>
  <si>
    <t>2018 Sep 22 (Epub 2018 Sep 22)</t>
  </si>
  <si>
    <t>Cardiology Department, Hospital Universitario La Paz, Madrid, Spain. Electronic address: juancarocd@gmail.com.</t>
  </si>
  <si>
    <t>1873-1570</t>
  </si>
  <si>
    <t>Long-term follow-up of spontaneous coronary artery dissection treated with bioresorbable scaffolds.</t>
  </si>
  <si>
    <t>Macaya, Fernando; Salinas, Pablo; Gonzalo, Nieves; Camacho-Freire, Santiago J; Jackson, Robert; Massot, Montse; Ortas-Nadal, Maria R; Sanchez-Recalde, Angel; Diaz-Fernandez, Jose F; Moreu, Jose; Adlam, David; Escaned, Javier</t>
  </si>
  <si>
    <t>EuroIntervention : journal of EuroPCR in collaboration with the Working Group on Interventional Cardiology of the European Society of Cardiology</t>
  </si>
  <si>
    <t>2018 Sep 18 (Epub 2018 Sep 18)</t>
  </si>
  <si>
    <t>Hospital Clinico San Carlos, IDISSC and Universidad Complutense de Madrid, Spain.</t>
  </si>
  <si>
    <t>Previous and New Onset Atrial Fibrillation and Associated Outcomes in Acute Coronary Syndromes (from the Global Registry of Acute Coronary Events).</t>
  </si>
  <si>
    <t>Worme, Mali D; Tan, Mary K; Armstrong, David W J; Yan, Andrew T; Tan, Nigel S; Brieger, David; Budaj, Andrzej; Gore, Joel M; Lopez-Sendon, Jose; Van de Werf, Frans; Steg, Ph Gabriel; Fox, Keith A A; Goodman, Shaun G; Udell, Jacob A</t>
  </si>
  <si>
    <t>944-951</t>
  </si>
  <si>
    <t>2018 Sep 15 (Epub 2018 Jun 21)</t>
  </si>
  <si>
    <t>Department of Medicine, University of Toronto, Toronto, Ontario, Canada; Women's College Research Institute, Toronto, Ontario, Canada.</t>
  </si>
  <si>
    <t>1879-1913</t>
  </si>
  <si>
    <t>Anti-anginal drugs-beliefs and evidence: systematic review covering 50 years of medical treatment.</t>
  </si>
  <si>
    <t>Ferrari, Roberto; Pavasini, Rita; Camici, Paolo G; Crea, Filippo; Danchin, Nicolas; Pinto, Fausto; Manolis, Athanasios; Marzilli, Mario; Rosano, Giuseppe M C; Lopez-Sendon, Jose; Fox, Kim</t>
  </si>
  <si>
    <t>European heart journal</t>
  </si>
  <si>
    <t>2018 Aug 27 (Epub 2018 Aug 27)</t>
  </si>
  <si>
    <t>Cardiology Centre, University of Ferrara, Via Aldo Moro 8, Cona, Ferrara, Italy.</t>
  </si>
  <si>
    <t>1522-9645</t>
  </si>
  <si>
    <t>Sta Ble Angina: Pe Rcept Ion of Nee Ds, Quality of Life and Mana Gem Ent of Patients (BRIDGE Study)-A Multinational European Physician Survey.</t>
  </si>
  <si>
    <t>Ambrosio, Giuseppe; Collins, Peter; Dechend, Ralf; Lopez-Sendon, Jose; Manolis, Athanasios J; Camm, A John</t>
  </si>
  <si>
    <t>Angiology</t>
  </si>
  <si>
    <t>1 Division of Cardiology, University of Perugia School of Medicine, Perugia, Italy.</t>
  </si>
  <si>
    <t>1940-1574</t>
  </si>
  <si>
    <t>Incomplete Cor Triatriatum Dexter: An Unsettling Guest in the Percutaneous Closure of Atrial Septal Defects.</t>
  </si>
  <si>
    <t>Maiques Magraner, Elena; Durante-Lopez, Alejando; Balbacid Domingo, Enrique; Abelleira Pardeiro, Cesar; Sanchez-Recalde, Angel; Gutierrez-Larraya Aguado, Federico</t>
  </si>
  <si>
    <t>Revista espanola de cardiologia (English ed.)</t>
  </si>
  <si>
    <t>Servicio de Cardiologia Infantil, Hospital Universitario La Paz, Madrid, Spain. Electronic address: emaiquesm@gmail.com.</t>
  </si>
  <si>
    <t>1885-5857</t>
  </si>
  <si>
    <t>Spain</t>
  </si>
  <si>
    <t>Sudden cardiac arrest due to atrioventricular block: A diagnostic challenge.</t>
  </si>
  <si>
    <t>Irazusta, Francisco Javier; Rivas, Adrian; Rosillo, Sandra; Rial, Veronica; Refoyo, Elena; Moreno, Raul; de Sa, Esteban Lopez; Lopez-Sendon, Jose Luis</t>
  </si>
  <si>
    <t>Revista portuguesa de cardiologia : orgao oficial da Sociedade Portuguesa de Cardiologia = Portuguese journal of cardiology : an official journal of the Portuguese Society of Cardiology</t>
  </si>
  <si>
    <t>2018 Jul 24 (Epub 2018 Jul 24)</t>
  </si>
  <si>
    <t>Cardiology Department, La Paz University Hospital, Madrid, Spain. Electronic address: firazusta88@gmail.com.</t>
  </si>
  <si>
    <t>2174-2030</t>
  </si>
  <si>
    <t>Device to Narrow the Coronary Sinus in Refractory Angina.</t>
  </si>
  <si>
    <t>Moreno, Raul; Castro, Almudena; Lopez-Sendon, Jose Luis</t>
  </si>
  <si>
    <t>2018 Jun 25 (Epub 2018 Jun 25)</t>
  </si>
  <si>
    <t>Seccion de Cardiologia Intervencionista, Hospital Universitario La Paz, Madrid, Spain. Electronic address: raulmorenog@hotmail.com.</t>
  </si>
  <si>
    <t>Direct Oral Anticoagulants Versus Vitamin K Antagonists in Real-life Patients With Atrial Fibrillation. A Systematic Review and Meta-analysis.</t>
  </si>
  <si>
    <t>Escobar, Carlos; Marti-Almor, Julio; Perez Cabeza, Alejandro; Martinez-Zapata, M Jose</t>
  </si>
  <si>
    <t>2018 Mar 29 (Epub 2018 Mar 29)</t>
  </si>
  <si>
    <t>Departamento de Cardiologia, Hospital La Paz, Madrid, Spain. Electronic address: escobar_cervantes_carlos@hotmail.com.</t>
  </si>
  <si>
    <t>Escobar, C; Barrios, V; Perez de Isla, L</t>
  </si>
  <si>
    <t>Semergen</t>
  </si>
  <si>
    <t>42-49</t>
  </si>
  <si>
    <t>2018  (Epub 2017 Nov 16)</t>
  </si>
  <si>
    <t>Servicio de Cardiologia, Hospital Universitario La Paz, Madrid, Espana. Electronic address: escobar_cervantes_carlos@hotmail.com.</t>
  </si>
  <si>
    <t>1578-8865</t>
  </si>
  <si>
    <t>MEDLINE</t>
  </si>
  <si>
    <t>Laclaustra, M; Lopez-Garcia, E; Civeira, F; Garcia-Esquinas, E; Graciani, A; Guallar-Castillon, P; Banegas, JR; Rodriguez-Artalejo, F</t>
  </si>
  <si>
    <t>LDL Cholesterol Rises With BMI Only in Lean Individuals: Cross-sectional US and Spanish Representative Data</t>
  </si>
  <si>
    <t>DIABETES CARE</t>
  </si>
  <si>
    <t>[Laclaustra, Martin; Civeira, Fernando] Univ Zaragoza, Hosp Univ Miguel Servet, Ctr Invest Biomed Red Enfermedades Cardiovasc CIB, Zaragoza, Spain; [Laclaustra, Martin; Civeira, Fernando] Univ Zaragoza, Hosp Univ Miguel Servet, Inst Invest Sanitaria Aragon IIS Aragon, Translat Res Unit, Zaragoza, Spain; [Laclaustra, Martin; Lopez-Garcia, Esther; Garcia-Esquinas, Esther; Graciani, Auxiliadora; Guallar-Castillon, Pilar; Banegas, Jose R.; Rodriguez-Artalejo, Fernando] Univ Autonoma Madrid, Inst Invest Hosp La Paz IDIPAZ, Ctr Invest Biomed Red Epidemiol &amp; Salud Publ CIBE, Dept Prevent Med &amp; Publ Hlth,Sch Med, Madrid, Spain; [Lopez-Garcia, Esther; Guallar-Castillon, Pilar; Rodriguez-Artalejo, Fernando] UAM, CSIC, Ctr Excelencia Int, Inst Madrileno Estudios Avanzados Alimentac IMDEA, Madrid, Spain</t>
  </si>
  <si>
    <t>Laclaustra, M (reprint author), Univ Zaragoza, Hosp Univ Miguel Servet, Ctr Invest Biomed Red Enfermedades Cardiovasc CIB, Zaragoza, Spain.; Laclaustra, M (reprint author), Univ Zaragoza, Hosp Univ Miguel Servet, Inst Invest Sanitaria Aragon IIS Aragon, Translat Res Unit, Zaragoza, Spain.</t>
  </si>
  <si>
    <t>0149-5992</t>
  </si>
  <si>
    <t>Pierdomenico, SD; Pierdomenico, AM; Coccina, F; Clement, DL; De Buyzere, ML; De Bacquer, DA; Ben-Dov, IZ; Vongpatanasin, W; Banegas, JR; Ruilope, LM; Thijs, L; Staessen, JA</t>
  </si>
  <si>
    <t>Prognostic Value of Masked Uncontrolled Hypertension: Systematic Review and Meta-Analysis</t>
  </si>
  <si>
    <t>HYPERTENSION</t>
  </si>
  <si>
    <t>[Pierdomenico, Sante D.] Univ Gabriele dAnnunzio, Dept Med Oral &amp; Biotechnol Sci, Chieti, Italy; [Pierdomenico, Anna M.; Coccina, Francesca] Univ Gabriele dAnnunzio, Dept Med &amp; Aging Sci, Chieti, Italy; [Clement, Denis L.; De Buyzere, Marc L.] Univ Ghent, Dept Cardiovasc Dis, Ghent, Belgium; [De Bacquer, Dirk A.] Univ Ghent, Dept Publ Hlth, Ghent, Belgium; [Ben-Dov, Iddo Z.] Hadassah Hebrew Univ Med Ctr, Nephrol &amp; Hypertens, Jerusalem, Israel; [Vongpatanasin, Wanpen] Univ Texas Southwestern Med Ctr Dallas, Div Cardiol, Hypertens Sect, Dallas, TX 75390 USA; [Banegas, Jose R.; Ruilope, Luis M.] Univ Autonoma Madrid, Dept Prevent Med &amp; Publ Hlth, IdiPAZ, Inst Invest Hosp Univ La Paz, Madrid, Spain; [Banegas, Jose R.; Ruilope, Luis M.] CIBERESP Ctr Invest Biomed Red Epidemiol &amp; Salud, Madrid, Spain; [Thijs, Lutgarde; Staessen, Jan A.] Univ Leuven, Dept Cardiovasc Sci, Leuven, Belgium; [Staessen, Jan A.] Maastricht Univ, R&amp;D Grp VitaK, Maastricht, Netherlands</t>
  </si>
  <si>
    <t>Pierdomenico, SD (reprint author), Policlin Santissima Annunziata, Med Interna 2, Via Vestini, I-66013 Chieti, Italy.</t>
  </si>
  <si>
    <t>0194-911X</t>
  </si>
  <si>
    <t>Higueras-Fresnillo, S; de la Camara, MA; Esteban-Cornejo, I; Rodriguez-Artalejo, F; Martinez-Gomez, D</t>
  </si>
  <si>
    <t>Concurrent Criterion Validity of a Test of Usual Gait Speed in Older Adults</t>
  </si>
  <si>
    <t>PERCEPTUAL AND MOTOR SKILLS</t>
  </si>
  <si>
    <t>[Higueras-Fresnillo, S.; de la Camara, M. A.; Martinez-Gomez, D.] Autonomous Univ Madrid, Fac Teacher Training &amp; Educ, Dept Phys Educ Sport &amp; Human Movement, Ctra Colmenar Km 11, E-28049 Madrid, Spain; [Esteban-Cornejo, I.] Univ Granada, Fac Sport Sci, Dept Phys Educ &amp; Sport, PROFITH Res Grp, Granada, Spain; [Rodriguez-Artalejo, F.] Autonomous Univ Madrid, Sch Med, Dept Prevent Med &amp; Publ Hlth, Madrid, Spain; [Rodriguez-Artalejo, F.] IdiPaz, Madrid, Spain; [Rodriguez-Artalejo, F.] CIBER Epidemiol &amp; Publ Hlth, Madrid, Spain</t>
  </si>
  <si>
    <t>Higueras-Fresnillo, S (reprint author), Autonomous Univ Madrid, Fac Teacher Training &amp; Educ, Dept Phys Educ Sport &amp; Human Movement, Ctra Colmenar Km 11, E-28049 Madrid, Spain.</t>
  </si>
  <si>
    <t>0031-5125</t>
  </si>
  <si>
    <t>Banegas, JR; Ruilope, LM; Williams, B</t>
  </si>
  <si>
    <t>Ambulatory Blood Pressure and Mortality Reply</t>
  </si>
  <si>
    <t>NEW ENGLAND JOURNAL OF MEDICINE</t>
  </si>
  <si>
    <t>[Banegas, Jose R.] Univ Autonoma Madrid, Madrid, Spain; [Ruilope, Luis M.] Hosp Univ 12 Octubre, Madrid, Spain; [Williams, Bryan] UCL, London, England</t>
  </si>
  <si>
    <t>Banegas, JR (reprint author), Univ Autonoma Madrid, Madrid, Spain.</t>
  </si>
  <si>
    <t>0028-4793</t>
  </si>
  <si>
    <t>Monroy-Parada, DX; Jacome-Gonzalez, ML; Moya-Geromini, MA; Rodriguez-Artalejo, F; Royo-Bordonada, MA</t>
  </si>
  <si>
    <t>Adherence to nutritional recommendations in vending machines at secondary schools in Madrid (Spain), 2014-2015</t>
  </si>
  <si>
    <t>GACETA SANITARIA</t>
  </si>
  <si>
    <t>[Xiomara Monroy-Parada, Doris; Luisa Jacome-Gonzalez, Maria; Angeles Moya-Geromini, Maria; Angel Royo-Bordonada, Miguel] Carlos III Inst Hlth, Natl Sch Hlth, Madrid, Spain; [Xiomara Monroy-Parada, Doris] Albacete Univ Teaching Hosp Complex, Serv Prevent Med &amp; Publ Hlth, Albacete, Spain; [Rodriguez-Artalejo, Fernando] Univ Autonoma Madrid, CIBERESP, Dept Prevent Med &amp; Publ Hlth, IdiPaz, Madrid, Spain; [Rodriguez-Artalejo, Fernando] UAM, CSIC, CEI, IMDEA Food Inst, Madrid, Spain</t>
  </si>
  <si>
    <t>Monroy-Parada, DX (reprint author), Carlos III Inst Hlth, Natl Sch Hlth, Madrid, Spain.; Monroy-Parada, DX (reprint author), Albacete Univ Teaching Hosp Complex, Serv Prevent Med &amp; Publ Hlth, Albacete, Spain.</t>
  </si>
  <si>
    <t>0213-9111</t>
  </si>
  <si>
    <t>SEP-OCT</t>
  </si>
  <si>
    <t>Andrade-Gomez, E; Martinez-Gomez, D; Rodriguez-Artalejo, F; Garcia-Esquinas, E</t>
  </si>
  <si>
    <t>Sedentary behaviors, physical activity, and changes in depression and psychological distress symptoms in older adults</t>
  </si>
  <si>
    <t>DEPRESSION AND ANXIETY</t>
  </si>
  <si>
    <t>[Andrade-Gomez, Elena; Rodriguez-Artalejo, Fernando; Garcia-Esquinas, Esther] Univ Autonoma Madrid, Dept Prevent Med &amp; Publ Hlth, Sch Med, Avda Arzobispo Morcillo Sn, Madrid 28029, Spain; [Andrade-Gomez, Elena; Rodriguez-Artalejo, Fernando; Garcia-Esquinas, Esther] Idipaz, Madrid, Spain; [Andrade-Gomez, Elena; Rodriguez-Artalejo, Fernando; Garcia-Esquinas, Esther] CIBER Epidemiol &amp; Publ Hlth CIBERESP, Madrid, Spain; [Martinez-Gomez, David] Univ Autonoma Madrid, Dept Phys Educ Sport &amp; Human Movement, Madrid, Spain; [Martinez-Gomez, David] CEI UAM CSIC, IMDEA Food Inst, Madrid, Spain</t>
  </si>
  <si>
    <t>Garcia-Esquinas, E (reprint author), Univ Autonoma Madrid, Dept Prevent Med &amp; Publ Hlth, Sch Med, Avda Arzobispo Morcillo Sn, Madrid 28029, Spain.</t>
  </si>
  <si>
    <t>1091-4269</t>
  </si>
  <si>
    <t>Martinez-Gomez, D; Guallar-Castillon, P; Higueras-Fresnillo, S; Banegas, JR; Sadarangani, KP; Rodriguez-Artalejo, F</t>
  </si>
  <si>
    <t>A healthy lifestyle attenuates the effect of polypharmacy on total and cardiovascular mortality: a national prospective cohort study</t>
  </si>
  <si>
    <t>[Martinez-Gomez, David; Higueras-Fresnillo, Sara] Univ Autonoma Madrid, Dept Phys Educ Sport &amp; Human Movement, Madrid, Spain; [Guallar-Castillon, Pilar; Banegas, Jose R.; Rodriguez-Artalejo, Fernando] Univ Autonoma Madrid, Dept Prevent Med &amp; Publ Hlth, CIBER Epidemiol &amp; Publ Hlth CIBERESP, IdiPaz, Madrid, Spain; [Martinez-Gomez, David; Guallar-Castillon, Pilar; Rodriguez-Artalejo, Fernando] CSIC, IMDEA Food Inst CEI UAM, Madrid, Spain; [Sadarangani, Kabir P.] Univ San Sebastian, Fac Hlth Sci, Sch Physiotherapy, Lota 2465, Santiago 7510157, Chile; [Sadarangani, Kabir P.] Univ Diego Portales, Fac Salud &amp; Odontol, Escuela Kinesiol, Santiago 8370109, Chile</t>
  </si>
  <si>
    <t>Martinez-Gomez, D (reprint author), Univ Autonoma Madrid, Dept Phys Educ Sport &amp; Human Movement, Madrid, Spain.; Martinez-Gomez, D (reprint author), CSIC, IMDEA Food Inst CEI UAM, Madrid, Spain.</t>
  </si>
  <si>
    <t>AUG 22</t>
  </si>
  <si>
    <t>Banegas, JR; Ruilope, LM</t>
  </si>
  <si>
    <t>The epidemiological magnitude of white-coat hypertension and masked hypertension in Africa</t>
  </si>
  <si>
    <t>JOURNAL OF CLINICAL HYPERTENSION</t>
  </si>
  <si>
    <t>[Banegas, Jose R.; Ruilope, Luis M.] Univ Autonoma Madrid, Dept Prevent Med &amp; Publ Hlth, IdiPAZ, Madrid, Spain; [Banegas, Jose R.; Ruilope, Luis M.] CIBER Epidemiol &amp; Publ Hlth CIBERESP, Madrid, Spain; [Ruilope, Luis M.] Hosp Univ 12 Octubre, Hypertens Unit, Inst Res I 12, Madrid, Spain; [Ruilope, Luis M.] Hosp Univ 12 Octubre, Cardiorenal Translat Res Lab, Inst Res I 12, Madrid, Spain; [Ruilope, Luis M.] CIBER Cardiovasc Dis CIBERCV, Madrid, Spain; [Ruilope, Luis M.] Univ Europea Madrid, Sch Doctoral Studies &amp; Res, Madrid, Spain</t>
  </si>
  <si>
    <t>Banegas, JR (reprint author), Univ Autonoma Madrid, Dept Prevent Med &amp; Publ Hlth, IdiPAZ, CIBER Epidemiol &amp; Publ Hlth CIBERESP, Madrid, Spain.</t>
  </si>
  <si>
    <t>1524-6175</t>
  </si>
  <si>
    <t>Struijk, EA; Lana, A; Guallar-Castillon, P; Rodriguez-Artalejo, F; Lopez-Garcia, E</t>
  </si>
  <si>
    <t>Intake of B vitamins and impairment in physical function in older adults</t>
  </si>
  <si>
    <t>CLINICAL NUTRITION</t>
  </si>
  <si>
    <t>[Struijk, Ellen A.; Guallar-Castillon, Pilar; Rodriguez-Artalejo, Fernando; Lopez-Garcia, Esther] Univ Autonoma Madrid IdiPaz, CIBERESP CIBER Epidemiol &amp; Publ Hlth, Sch Med, Dept Prevent Med &amp; Publ Hlth, Madrid, Spain; [Lana, Alberto] Univ Oviedo, Sch Med &amp; Hlth Sci, Prevent Med &amp; Publ Hlth Area, Dept Med, Oviedo, Spain; [Guallar-Castillon, Pilar; Rodriguez-Artalejo, Fernando; Lopez-Garcia, Esther] CEI UAM CSIC, IMDEA Food Inst, Madrid, Spain</t>
  </si>
  <si>
    <t>Struijk, EA; Lopez-Garcia, E (reprint author), Univ Autonoma Madrid, Sch Med, Dept Prevent Med &amp; Publ Hlth, Avda Arzobispo Morcillo 4, Madrid 28029, Spain.</t>
  </si>
  <si>
    <t>0261-5614</t>
  </si>
  <si>
    <t>Garcia-Esquinas, E; Ortola, R; Galan, I; Soler-Vila, H; Laclaustra, M; Rodriguez-Artalejo, F</t>
  </si>
  <si>
    <t>Moderate alcohol drinking is not associated with risk of depression in older adults</t>
  </si>
  <si>
    <t>[Garcia-Esquinas, Esther; Ortola, Rosario; Galan, Inaki; Soler-Vila, Hosanna; Laclaustra, Martin; Rodriguez-Artalejo, Fernando] Univ Autonoma Madrid, Dept Prevent Med &amp; Publ Hlth, Madrid, Spain; [Garcia-Esquinas, Esther; Ortola, Rosario; Galan, Inaki; Soler-Vila, Hosanna; Laclaustra, Martin; Rodriguez-Artalejo, Fernando] Idipaz, Madrid, Spain; [Garcia-Esquinas, Esther; Ortola, Rosario; Laclaustra, Martin; Rodriguez-Artalejo, Fernando] CIBER Epidemiol &amp; Publ Hlth CIBERESP, Madrid, Spain; [Galan, Inaki] Inst Salud Carlos III, Natl Ctr Epidemiol, Madrid, Spain; [Laclaustra, Martin] Hosp Univ Miguel Servet, Aragon Inst Hlth Res IIS Aragon, Translat Res Unit, Zaragoza, Spain; [Laclaustra, Martin] CIBER Cardiovasc Dis CIBERCV, Madrid, Spain</t>
  </si>
  <si>
    <t>Garcia-Esquinas, E (reprint author), Univ Autonoma Madrid, Dept Prevent Med &amp; Publ Hlth, Madrid, Spain.; Garcia-Esquinas, E (reprint author), Idipaz, Madrid, Spain.; Garcia-Esquinas, E (reprint author), CIBER Epidemiol &amp; Publ Hlth CIBERESP, Madrid, Spain.</t>
  </si>
  <si>
    <t>Moreno-Franco, B; Perez-Tasigchana, RF; Lopez-Garcia, E; Laclaustra, M; Gutierrez-Fisac, JL; Rodriguez-Artalejo, F; Guallar-Castillon, P</t>
  </si>
  <si>
    <t>Socioeconomic determinants of sarcopenic obesity and frail obesity in community-dwelling older adults: The Seniors-ENRICA Study</t>
  </si>
  <si>
    <t>[Moreno-Franco, Belen; Laclaustra, Martin] Univ Zaragoza, IIS Aragon, Hosp Univ Miguel Servet, Translat Res Unit,CIBERCV, Zaragoza, Spain; [Perez-Tasigchana, Raul F.; Lopez-Garcia, Esther; Gutierrez-Fisac, Juan L.; Rodriguez-Artalejo, Fernando; Guallar-Castillon, Pilar] Univ Autonoma Madrid IdiPaz, Sch Med, Dept Prevent Med &amp; Publ Hlth, CIBERESP, Madrid, Spain; [Perez-Tasigchana, Raul F.] Univ San Francisco Quito, Sch Med, Quito, Ecuador; [Lopez-Garcia, Esther; Rodriguez-Artalejo, Fernando; Guallar-Castillon, Pilar] CEI UAM CSIC, IMDEA Food Inst, Madrid, Spain</t>
  </si>
  <si>
    <t>Moreno-Franco, B (reprint author), Univ Zaragoza, IIS Aragon, Hosp Univ Miguel Servet, Translat Res Unit,CIBERCV, Zaragoza, Spain.</t>
  </si>
  <si>
    <t>Stefler, D; Hu, YY; Malyutina, S; Pajak, A; Kubinova, R; Peasey, A; Pikhart, H; Rodriguez-Artalejo, F; Bobak, M</t>
  </si>
  <si>
    <t>Mediterranean diet and physical functioning trajectories in Eastern Europe: Findings from the HAPIEE study</t>
  </si>
  <si>
    <t>[Stefler, Denes; Hu, Yaoyue; Peasey, Anne; Pikhart, Hynek; Bobak, Martin] UCL, Dept Epidemiol &amp; Publ Hlth, London, England; [Hu, Yaoyue] Max Planck Inst Demog Res, Rostock, Germany; [Malyutina, Sofia] Russian Acad Med Sci, Inst Internal &amp; Prevent Med, Siberian Branch, Novosibirsk, Russia; [Pajak, Andrzej] Jagiellonian Univ, Dept Epidemiol &amp; Populat Studies, Coll Med, Krakow, Poland; [Kubinova, Ruzena] Natl Inst Publ Hlth, Prague, Czech Republic; [Rodriguez-Artalejo, Fernando] Univ Autonoma Madrid, Dept Prevent Med &amp; Publ Hlth, Sch Med, IdiPaz, Madrid, Spain; [Rodriguez-Artalejo, Fernando] CIBERESP, Madrid, Spain</t>
  </si>
  <si>
    <t>Stefler, D (reprint author), UCL, Dept Epidemiol &amp; Publ Hlth, London, England.</t>
  </si>
  <si>
    <t>e0200460</t>
  </si>
  <si>
    <t>Cabanas-Sanchez, V; Guallar-Castillon, P; Higueras-Fresnillo, S; Garcia-Esquinas, E; Rodriguez-Artalejo, F; Martinez-Gomez, D</t>
  </si>
  <si>
    <t>Physical Activity, Sitting Time, and Mortality From Inflammatory Diseases in Older Adults</t>
  </si>
  <si>
    <t>FRONTIERS IN PHYSIOLOGY</t>
  </si>
  <si>
    <t>[Cabanas-Sanchez, Veronica; Higueras-Fresnillo, Sara; Martinez-Gomez, David] Autonomous Univ Madrid, Dept Phys Educ Sport &amp; Human Movement, Madrid, Spain; [Guallar-Castillon, Pilar; Garcia-Esquinas, Esther; Rodriguez-Artalejo, Fernando] Univ Autonoma Madrid, Dept Prevent Med &amp; Publ Hlth, IdiPaz, Sch Med, Madrid, Spain; [Guallar-Castillon, Pilar; Rodriguez-Artalejo, Fernando] CEI UAM CSIC, CIBERESP, Madrid, Spain; [Guallar-Castillon, Pilar; Rodriguez-Artalejo, Fernando; Martinez-Gomez, David] CEI UAM CSIC, IMDEA Food Inst, Madrid, Spain</t>
  </si>
  <si>
    <t>Cabanas-Sanchez, V (reprint author), Autonomous Univ Madrid, Dept Phys Educ Sport &amp; Human Movement, Madrid, Spain.</t>
  </si>
  <si>
    <t>1664-042X</t>
  </si>
  <si>
    <t>Dos Santos, TJ; Martos-Moreno, GA; Munoz-Calvo, MT; Pozo, J; Rodriguez-Artalejo, F; Argente, J</t>
  </si>
  <si>
    <t>Clinical management of childhood hyperthyroidism with and without Down syndrome: a longitudinal study at a single center</t>
  </si>
  <si>
    <t>JOURNAL OF PEDIATRIC ENDOCRINOLOGY &amp; METABOLISM</t>
  </si>
  <si>
    <t>[Argente, Jesus] Hosp Infantil Univ Nino Jesus, Dept Pediat &amp; Pediat Endocrinol, Inst Invest La Princesa, Av Menendez Pelayo 65, Madrid 28009, Spain; [Angel Martos-Moreno, Gabriel; Teresa Munoz-Calvo, Maria; Pozo, Jesus; Argente, Jesus] Univ Autonoma Madrid, Dept Pediat, Madrid, Spain; [Angel Martos-Moreno, Gabriel; Teresa Munoz-Calvo, Maria; Pozo, Jesus; Argente, Jesus] Inst Salud Carlos III, CIBER Fisiopatol Obesidad &amp; Nutr, Madrid, Spain; [Rodriguez-Artalejo, Fernando; Argente, Jesus] CEIUAM CSIC, IMDEA Food Inst, Madrid, Spain; [Jeronimo Dos Santos, Tiago; Angel Martos-Moreno, Gabriel; Teresa Munoz-Calvo, Maria; Pozo, Jesus] Hosp Infantil Univ Nino Jesus, Dept Endocrinol, Inst Invest La Princesa, Madrid, Spain; [Rodriguez-Artalejo, Fernando] Univ Autonoma Madrid IdiPaz, Dept Prevent Med &amp; Publ Hlth, CIBER Epidemiol &amp; Publ Hlth CIBERESP, Madrid, Spain</t>
  </si>
  <si>
    <t>Argente, J (reprint author), Hosp Infantil Univ Nino Jesus, Dept Pediat &amp; Pediat Endocrinol, Inst Invest La Princesa, Av Menendez Pelayo 65, Madrid 28009, Spain.; Argente, J (reprint author), Univ Autonoma Madrid, Dept Pediat, Madrid, Spain.; Argente, J (reprint author), Inst Salud Carlos III, CIBER Fisiopatol Obesidad &amp; Nutr, Madrid, Spain.; Argente, J (reprint author), CEIUAM CSIC, IMDEA Food Inst, Madrid, Spain.</t>
  </si>
  <si>
    <t>0334-018X</t>
  </si>
  <si>
    <t>JUL</t>
  </si>
  <si>
    <t>de la Sierra, A; Armario, P; Oliveras, A; Banegas, JR; Gorostidi, M; Vinyoles, E; de la Cruz, JJ; Segura, J; Ruilope, LM</t>
  </si>
  <si>
    <t>Antihypertensive drug use in resistant and nonresistant hypertension and in controlled and uncontrolled resistant hypertension</t>
  </si>
  <si>
    <t>JOURNAL OF HYPERTENSION</t>
  </si>
  <si>
    <t>[de la Sierra, Alejandro] Univ Barcelona, Hosp Mutua Terrassa, Dept Internal Med, Plaza Dr Robert 5, Barcelona 08221, Spain; [Armario, Pedro] Hosp Moises Broggi, Dept Internal Med, Cardiovasc Risk Area, Barcelona, Spain; [Oliveras, Anna] Hosp del Mar, Dept Nephrol, Hypertens Unit, Barcelona, Spain; [Banegas, Jose R.; de la Cruz, Juan J.] Univ Autonoma Madrid, Dept Prevent Med &amp; Publ Hlth, Madrid, Spain; [Gorostidi, Manuel] Hosp Univ Cent Asturias, Dept Nephrol, RedinRen, Oviedo, Spain; [Vinyoles, Ernest] Primary Care Ctr La Mina, Barcelona, Spain; [Segura, Julian; Ruilope, Luis M.] Hosp 12 Octubre, Dept Nephrol, Hypertens Unit, Madrid, Spain</t>
  </si>
  <si>
    <t>de la Sierra, A (reprint author), Univ Barcelona, Hosp Mutua Terrassa, Dept Internal Med, Plaza Dr Robert 5, Barcelona 08221, Spain.</t>
  </si>
  <si>
    <t>0263-6352</t>
  </si>
  <si>
    <t>de la Sierra, A; Banegas, JR; Vinyoles, E; Segura, J; Gorostidi, M; de la Cruz, JJ; Ruilope, LM</t>
  </si>
  <si>
    <t>Prevalence of Masked Hypertension in Untreated and Treated Patients With Office Blood Pressure Below 130/80 mm Hg</t>
  </si>
  <si>
    <t>CIRCULATION</t>
  </si>
  <si>
    <t>[de la Sierra, Alejandro] Univ Barcelona, Hosp Mutua Terrassa, Dept Internal Med, Plaza Dr Robert 5, Terrassa 08221, Spain; [Banegas, Jose R.; de la Cruz, Juan J.; Ruilope, Luis M.] Univ Autonoma Madrid, IdiPAZ, Dept Prevent Med &amp; Publ Hlth, Madrid, Spain; [Banegas, Jose R.; de la Cruz, Juan J.; Ruilope, Luis M.] CIBERESP, Madrid, Spain; [Vinyoles, Ernest] Primary Care Ctr La Mina, Barcelona, Spain; [Segura, Julian; Ruilope, Luis M.] Hosp 12 Octubre, Hypertens Unit, Madrid, Spain; [Segura, Julian; Ruilope, Luis M.] Hosp 12 Octubre, Cardiorenal Translat Lab, Madrid, Spain; [Gorostidi, Manuel] Hosp Univ Cent Asturias, RedinRen, Dept Nephrol, Oviedo, Spain; [Ruilope, Luis M.] Univ Europea, Sch Doctoral Studies &amp; Res, Madrid, Spain</t>
  </si>
  <si>
    <t>de la Sierra, A (reprint author), Univ Barcelona, Hosp Mutua Terrassa, Dept Internal Med, Plaza Dr Robert 5, Terrassa 08221, Spain.</t>
  </si>
  <si>
    <t>0009-7322</t>
  </si>
  <si>
    <t>Rodriguez-Artalejo, F; Lopez-Garcia, E</t>
  </si>
  <si>
    <t>Coffee Consumption and Cardiovascular Disease: A Condensed Review of Epidemiological Evidence and Mechanisms</t>
  </si>
  <si>
    <t>JOURNAL OF AGRICULTURAL AND FOOD CHEMISTRY</t>
  </si>
  <si>
    <t>[Rodriguez-Artalejo, Fernando; Lopez-Garcia, Esther] Univ Autonoma Madrid, IdiPAZ, Sch Med, Dept Prevent Med &amp; Publ Hlth, Madrid 28029, Spain; [Rodriguez-Artalejo, Fernando; Lopez-Garcia, Esther] CIBER Epidemiol &amp; Publ Hlth CIBERESP, Madrid 28029, Spain; [Rodriguez-Artalejo, Fernando; Lopez-Garcia, Esther] UAM, CSIC, CEI, IMDEA Food Inst, Madrid 28049, Spain</t>
  </si>
  <si>
    <t>Rodriguez-Artalejo, F; Lopez-Garcia, E (reprint author), Univ Autonoma Madrid, IdiPAZ, Sch Med, Dept Prevent Med &amp; Publ Hlth, Madrid 28029, Spain.; Rodriguez-Artalejo, F; Lopez-Garcia, E (reprint author), CIBER Epidemiol &amp; Publ Hlth CIBERESP, Madrid 28029, Spain.; Rodriguez-Artalejo, F; Lopez-Garcia, E (reprint author), UAM, CSIC, CEI, IMDEA Food Inst, Madrid 28049, Spain.</t>
  </si>
  <si>
    <t>0021-8561</t>
  </si>
  <si>
    <t>Lopez-Garcia, E; Hagan, KA; Fung, TT; Hu, FB; Rodriguez-Artalejo, F</t>
  </si>
  <si>
    <t>Mediterranean diet and risk of frailty syndrome among women with type 2 diabetes</t>
  </si>
  <si>
    <t>AMERICAN JOURNAL OF CLINICAL NUTRITION</t>
  </si>
  <si>
    <t>[Lopez-Garcia, Esther; Rodriguez-Artalejo, Fernando] Univ Autonoma Madrid, IdiPaz, Sch Med, Dept Prevent Med &amp; Publ Hlth, Madrid, Spain; [Lopez-Garcia, Esther; Rodriguez-Artalejo, Fernando] CIBERESP CIBER Epidemiol &amp; Publ Hlth, Madrid, Spain; [Lopez-Garcia, Esther; Rodriguez-Artalejo, Fernando] CEI UAM CSIC, IMDEA Food Inst, Madrid, Spain; [Hagan, Kaitlin A.; Hu, Frank B.] Brigham &amp; Womens Hosp, Dept Med, Channing Div Network Med, 75 Francis St, Boston, MA 02115 USA; [Hagan, Kaitlin A.; Hu, Frank B.] Harvard Med Sch, Boston, MA USA; [Hagan, Kaitlin A.] Harvard TH Chan Sch Publ Hlth, Dept Epidemiol, Boston, MA USA; [Fung, Teresa T.; Hu, Frank B.] Harvard TH Chan Sch Publ Hlth, Dept Nutr, Boston, MA USA; [Fung, Teresa T.] Simmons Coll, Dept Nutr, Boston, MA 02115 USA</t>
  </si>
  <si>
    <t>Lopez-Garcia, E (reprint author), Univ Autonoma Madrid, IdiPaz, Sch Med, Dept Prevent Med &amp; Publ Hlth, Madrid, Spain.; Lopez-Garcia, E (reprint author), CIBERESP CIBER Epidemiol &amp; Publ Hlth, Madrid, Spain.; Lopez-Garcia, E (reprint author), CEI UAM CSIC, IMDEA Food Inst, Madrid, Spain.</t>
  </si>
  <si>
    <t>0002-9165</t>
  </si>
  <si>
    <t>Laclaustra, M; Rodriguez-Artalejo, F; Guallar-Castillon, P; Banegas, JR; Graciani, A; Garcia-Esquinas, E; Ordovas, J; Lopez-Garcia, E</t>
  </si>
  <si>
    <t>Prospective association between added sugars and frailty in older adults</t>
  </si>
  <si>
    <t>[Laclaustra, Martin] Univ Zaragoza, Hosp Univ Miguel Servet, Translat Res Unit, IIS Aragon, Zaragoza, Spain; [Laclaustra, Martin] CIBERCV, Zaragoza, Spain; [Laclaustra, Martin; Rodriguez-Artalejo, Fernando; Guallar-Castillon, Pilar; Banegas, Jose R.; Graciani, Auxiliadora; Garcia-Esquinas, Esther; Lopez-Garcia, Esther] Univ Autonoma Madrid, Idipaz, Sch Med, Dept Prevent Med &amp; Publ Hlth, Madrid, Spain; [Laclaustra, Martin; Rodriguez-Artalejo, Fernando; Guallar-Castillon, Pilar; Banegas, Jose R.; Graciani, Auxiliadora; Garcia-Esquinas, Esther; Lopez-Garcia, Esther] CIBERESP, Madrid, Spain; [Laclaustra, Martin; Ordovas, Jose] Ctr Nacl Invest Cardiovasc Carlos III CHIC, Madrid, Spain; [Rodriguez-Artalejo, Fernando; Guallar-Castillon, Pilar; Ordovas, Jose; Lopez-Garcia, Esther] CEI UAM CSIC, IMDEA Food Inst, Madrid, Spain; [Ordovas, Jose] Tufts Univ, USDA, Human Nutr Res Ctr Aging, Boston, MA 02111 USA</t>
  </si>
  <si>
    <t>Laclaustra, M (reprint author), Univ Zaragoza, Hosp Univ Miguel Servet, Translat Res Unit, IIS Aragon, Zaragoza, Spain.; Laclaustra, M (reprint author), CIBERCV, Zaragoza, Spain.; Laclaustra, M (reprint author), Univ Autonoma Madrid, Idipaz, Sch Med, Dept Prevent Med &amp; Publ Hlth, Madrid, Spain.; Laclaustra, M (reprint author), CIBERESP, Madrid, Spain.; Laclaustra, M (reprint author), Ctr Nacl Invest Cardiovasc Carlos III CHIC, Madrid, Spain.</t>
  </si>
  <si>
    <t>Gijon-Conde, T; Graciani, A; Lopez-Garcia, E; Garcia-Esquinas, E; Laclaustra, M; Ruilope, LM; Rodriguez-Artalejo, F; Banegas, JR</t>
  </si>
  <si>
    <t>Frailty, Disability, and Ambulatory Blood Pressure in Older Adults</t>
  </si>
  <si>
    <t>JOURNAL OF THE AMERICAN MEDICAL DIRECTORS ASSOCIATION</t>
  </si>
  <si>
    <t>[Gijon-Conde, Teresa; Graciani, Auxiliadora; Lopez-Garcia, Esther; Garcia-Esquinas, Esther; Laclaustra, Martin; Ruilope, Luis M.; Rodriguez-Artalejo, Fernando; Banegas, Jose R.] Univ Autonoma Madrid, IdiPAZ CIBER Epidemiol &amp; Publ Hlth CIBERESP, Sch Med, Dept Prevent Med &amp; Publ Hlth, Madrid, Spain; [Gijon-Conde, Teresa] Univ Cerro Aire, Ctr Salud, Madrid, Spain; [Laclaustra, Martin] Univ Zaragoza, CIBERCV, Hosp Univ Miguel Servet, Aragon Inst Hlth Res IIS Aragon,Translat Res Unit, Zaragoza, Spain</t>
  </si>
  <si>
    <t>Banegas, JR (reprint author), Univ Autonoma Madrid, Dept Prevent Med &amp; Publ Hlth, Arzobispo Morcillo 4, Madrid 28029, Spain.</t>
  </si>
  <si>
    <t>1525-8610</t>
  </si>
  <si>
    <t>1538-9375</t>
  </si>
  <si>
    <t>Martin-Rioboo, E; de Torres, LAP; Banegas, JR; Lobos-Bejarano, JM; Cuixart, CB; Criado, EIG; Martin-Carrillo, P; Muro, MMR; Cabello, MIE; Galan, AM</t>
  </si>
  <si>
    <t>Knowledge, availability, and use of ambulatory and home blood pressure monitoring in primary care in Spain: the MAMPA study</t>
  </si>
  <si>
    <t>[Martin-Rioboo, Enrique; Perula de Torres, Luis A.] Univ Cordoba, Inst Maimonides Invest Biomed Cordoba IMIBIC, Hosp Reina Sofia, Cordoba, Spain; [Martin-Rioboo, Enrique; Garcia Criado, Emilio I.] Fuensanta Primary Care Hlth Ctr, Cordoba, Spain; [Perula de Torres, Luis A.] Dist Sanitario Cordoba &amp; Guadalquivir, Cordoba Teaching Unit Family Med, Cordoba, Spain; [Banegas, Jose R.] Univ Autonoma Madrid, Dept Prevent Med &amp; Publ Hlth, IdiPAZ, Madrid, Spain; [Banegas, Jose R.] CIBER Epidemiol &amp; Publ Hlth CIBERESP, Madrid, Spain; [Lobos-Bejarano, Jose M.] Area Este, Jazmin Primary Care Hlth Ctr, Madrid, Spain; [Brotons Cuixart, Carlos] Inst Invest Biomed St Pau, Sardenya Primary Care Hlth Ctr, Res Unit, Barcelona, Spain; [Martin-Carrillo, Pilar] Colmenarejo Primary Care Hlth Ctr, Madrid, Spain; [Martin-Rabadan Muro, Maria] Can Misses Primary Healthcare Ctr, Ibiza, Spain; [Egocheaga Cabello, M. Isabel] Isla de Oza Primary Care Hlth Ctr, Madrid, Spain; [Maiques Galan, Antoni] Manises Primary Care Hlth Ctr, Valencia, Spain</t>
  </si>
  <si>
    <t>Banegas, JR (reprint author), Univ Autonoma Madrid, Dept Prevent Med &amp; Publ Hlth, IdiPAZ, CIBERESP, Avda Arzobispo Morcillo 2, Madrid 28029, Spain.</t>
  </si>
  <si>
    <t>Sarafidis, PA; Ruilope, LM; Loutradis, C; Gorostidi, M; de la Sierra, A; de la Cruz, JJ; Vinyoles, E; Divison-Garrote, JA; Segura, J; Banegas, JR</t>
  </si>
  <si>
    <t>Blood pressure variability increases with advancing chronic kidney disease stage: a cross-sectional analysis of 16546 hypertensive patients</t>
  </si>
  <si>
    <t>[Sarafidis, Pantelis A.; Loutradis, Charalampos] Aristotle Univ Thessaloniki, Hippokrat Hosp, Dept Nephrol, Konstantinoupoleos 49, Thessaloniki 54642, Greece; [Ruilope, Luis M.; de la Cruz, Juan J.; Banegas, Jose R.] Univ Autonoma Madrid, Dept Prevent Med &amp; Publ Hlth, IdiPAZ, Madrid, Spain; [Ruilope, Luis M.; de la Cruz, Juan J.; Banegas, Jose R.] CIBER Epidemiol &amp; Publ Hlth CIBERESP, Madrid, Spain; [Ruilope, Luis M.] Univ Europea Madrid, Inst Res I 12, Hosp Univ 12 Octubre, Madrid, Spain; [Ruilope, Luis M.] Univ Europea Madrid, Sch Doctoral Studies &amp; Res, Madrid, Spain; [Gorostidi, Manuel] Hosp Univ Cent Asturias, Dept Nephrol, RedinRed Oviedo, Oviedo, Spain; [de la Sierra, Alejandro] Univ Barcelona, Hosp Mutua Terrassa, Dept Internal Med, Barcelona, Spain; [Vinyoles, Ernest] Univ Barcelona, La Mina Primary Care Ctr, Barcelona, Spain; [Divison-Garrote, Juan A.] Primary Care Ctr, Casas Ibanez, Albacete, Spain; [Divison-Garrote, Juan A.] Univ Catolica San Antonio, Med, Murcia, Spain; [Segura, Julian] Hosp Univ Doce Octubre, Hypertens Unit, Madrid, Spain</t>
  </si>
  <si>
    <t>Sarafidis, PA (reprint author), Aristotle Univ Thessaloniki, Hippokrat Hosp, Dept Nephrol, Konstantinoupoleos 49, Thessaloniki 54642, Greece.</t>
  </si>
  <si>
    <t>Artalejo, FR</t>
  </si>
  <si>
    <t>The Economy, the innovation and the future of the Spanish SNS</t>
  </si>
  <si>
    <t>REVISTA ESPANOLA DE SALUD PUBLICA</t>
  </si>
  <si>
    <t>[Rodriguez Artalejo, Fernando] Univ Autonoma Madrid, Madrid, Spain</t>
  </si>
  <si>
    <t>Artalejo, FR (reprint author), Univ Autonoma Madrid, Madrid, Spain.</t>
  </si>
  <si>
    <t>1135-5727</t>
  </si>
  <si>
    <t>APR 30</t>
  </si>
  <si>
    <t>Banegas, JR; Ruilope, LM; de la Sierra, A; Vinyoles, E; Gorostidi, M; de la Cruz, JJ; Ruiz-Hurtado, G; Segura, J; Rodriguez-Artalejo, F; Williams, B</t>
  </si>
  <si>
    <t>Relationship between Clinic and Ambulatory Blood-Pressure Measurements and Mortality</t>
  </si>
  <si>
    <t>[Banegas, J. R.; Ruilope, L. M.; de la Cruz, J. J.; Rodriguez-Artalejo, F.] Univ Autonoma Madrid, Dept Prevent Med &amp; Publ Hlth, Inst Invest Hosp Univ La Paz IdiPAZ, Madrid, Spain; [Banegas, J. R.; Ruilope, L. M.; de la Cruz, J. J.; Rodriguez-Artalejo, F.] Ctr Invest Biomed Red CIBER Epidemiol &amp; Publ Hlth, Madrid, Spain; [Ruilope, L. M.; Ruiz-Hurtado, G.; Segura, J.] Hosp Univ 12 Octubre, Inst Res, Hypertens Unit, Dept Nephrol, Madrid, Spain; [Ruilope, L. M.; Ruiz-Hurtado, G.; Segura, J.] Hosp Univ 12 Octubre, Inst Res, Cardiorenal Translat Res Lab, Madrid, Spain; [Ruilope, L. M.; Ruiz-Hurtado, G.; Segura, J.] CIBER Cardiovasc Dis, Madrid, Spain; [Ruilope, L. M.] Univ Europea Madrid, Sch Doctoral Studies &amp; Res, Madrid, Spain; [Rodriguez-Artalejo, F.] Campus Excelencia Int Univ Autonoma Madrid, Madrid Inst Adv Studies, Food Inst, Madrid, Spain; [Rodriguez-Artalejo, F.] CSIC, Madrid, Spain; [de la Sierra, A.] Univ Barcelona, Dept Internal Med, Hosp Mutua Terrassa, Barcelona, Spain; [Vinyoles, E.] Univ Barcelona, La Mina Primary Care Ctr, Barcelona, Spain; [Gorostidi, M.] Hosp Univ Cent Asturias, Nephrol Serv, Red Invest Renal, Oviedo, Spain; [Williams, B.] UCL, Inst Cardiovasc Sci, London, England; [Williams, B.] UCL, Natl Inst Hlth Res UCL Hosp, Biomed Res Ctr, London, England</t>
  </si>
  <si>
    <t>Banegas, JR (reprint author), Univ Autonoma Madrid, Dept Prevent Med &amp; Publ Hlth, IdiPAZ CIBER Epidemiol &amp; Publ Hlth, Avda Arzobispo Morcillo 2, Madrid 28029, Spain.</t>
  </si>
  <si>
    <t>APR 19</t>
  </si>
  <si>
    <t>Struijk, EA; Banegas, JR; Rodriguez-Artalejo, F; Lopez-Garcia, E</t>
  </si>
  <si>
    <t>Consumption of meat in relation to physical functioning in the Seniors-ENRICA cohort</t>
  </si>
  <si>
    <t>BMC MEDICINE</t>
  </si>
  <si>
    <t>[Struijk, Ellen A.; Banegas, Jose R.; Rodriguez-Artalejo, Fernando; Lopez-Garcia, Esther] Univ Autonoma Madrid, Sch Med, Dept Prevent Med &amp; Publ Hlth, Avda Arzobispo Morcillo 4, Madrid 28029, Spain; [Struijk, Ellen A.; Banegas, Jose R.; Rodriguez-Artalejo, Fernando; Lopez-Garcia, Esther] CIBERESP CIBER Epidemiol &amp; Publ Hlth, Madrid, Spain; [Rodriguez-Artalejo, Fernando; Lopez-Garcia, Esther] CEI UAM CSIC, IMDEA Food Inst, Madrid, Spain</t>
  </si>
  <si>
    <t>Struijk, EA (reprint author), Univ Autonoma Madrid, Sch Med, Dept Prevent Med &amp; Publ Hlth, Avda Arzobispo Morcillo 4, Madrid 28029, Spain.; Struijk, EA (reprint author), CIBERESP CIBER Epidemiol &amp; Publ Hlth, Madrid, Spain.</t>
  </si>
  <si>
    <t>1741-7015</t>
  </si>
  <si>
    <t>APR 5</t>
  </si>
  <si>
    <t>Ruilope, LM; Banegas, JR</t>
  </si>
  <si>
    <t>The use of antihypertensive fixed combinations in clinical practice needs a reappraisal</t>
  </si>
  <si>
    <t>[Ruilope, Luis M.] Hosp Univ 12 Octubre, CIBER Cardiovasc Dis CIBERCV, Inst Res I 12, Hypertens Unit, Madrid, Spain; [Ruilope, Luis M.] Hosp Univ 12 Octubre, CIBER Cardiovasc Dis CIBERCV, Inst Res I 12, Cardiorenal Translat Res Lab, Madrid, Spain; [Ruilope, Luis M.] Univ Europea Madrid, Sch Doctoral Studies &amp; Res, Madrid, Spain; [Ruilope, Luis M.; Banegas, Jose R.] Univ Autonoma Madrid, Dept Prevent Med &amp; Publ Hlth, IdiPAZ, Madrid, Spain; [Ruilope, Luis M.; Banegas, Jose R.] CIBER Epidemiol &amp; Publ Hlth CIBERESP, Madrid, Spain</t>
  </si>
  <si>
    <t>Ruilope, LM (reprint author), Univ Europea Madrid, Sch Doctoral Studies &amp; Res, Madrid, Spain.</t>
  </si>
  <si>
    <t>Garcia-Esquinas, E; Rodriguez-Artalejo, F</t>
  </si>
  <si>
    <t>Association between serum uric acid concentrations and grip strength: Is there effect modification by age?</t>
  </si>
  <si>
    <t>[Garcia-Esquinas, Esther; Rodriguez-Artalejo, Fernando] Univ Autonoma Madrid IdiPaz, Dept Prevent Med &amp; Publ Hlth, Madrid, Spain; [Garcia-Esquinas, Esther; Rodriguez-Artalejo, Fernando] CIBER Epidemioloy &amp; Publ Hlth CIBERESP, Madrid, Spain</t>
  </si>
  <si>
    <t>Garcia-Esquinas, E (reprint author), Univ Autonoma Madrid, Sch Med, Dept Prevent Med &amp; Publ Hlth, Calle Arzobispo Morcillo 4, Madrid 28029, Spain.</t>
  </si>
  <si>
    <t>Davies, B; Garcia, F; Ara, I; Artalejo, FR; Rodriguez-Manas, L; Walter, S</t>
  </si>
  <si>
    <t>Relationship Between Sarcopenia and Frailty in the Toledo Study of Healthy Aging: A Population Based Cross-Sectional Study</t>
  </si>
  <si>
    <t>[Davies, B.; Rodriguez-Manas, L.; Walter, S.] Getafe Univ Hosp, Fdn Invest Biomed, Madrid, Spain; [Garcia, F.] Virgen del Valle Hosp, Geriatr Dept, Toledo, Spain; [Garcia, F.; Ara, I.; Rodriguez-Manas, L.] Univ Castilla La Mancha, CIBER Frailty &amp; Hlth Aging CIBERFES, Ciudad Real, Spain; [Ara, I.] Univ Castilla La Mancha, Fac Sport Sci, Ciudad Real, Spain; [Rodriguez Artalejo, F.] Univ Autonoma Madrid, Sch Med, Dept Prevent Med &amp; Publ Hlth, Madrid, Spain; [Rodriguez Artalejo, F.] Getafe Univ Hosp, CIBER Epidemiol &amp; Publ Hlth CIBERESP, Madrid, Spain; [Rodriguez-Manas, L.] Getafe Univ Hosp, Geriatr Dept, Ctra Toledo Km 12-5, Madrid 28905, Spain; [Walter, S.] Univ Calif San Francisco, Dept Epidemiol &amp; Biostat, San Francisco, CA 94143 USA</t>
  </si>
  <si>
    <t>Rodriguez-Manas, L (reprint author), Getafe Univ Hosp, Geriatr Dept, Ctra Toledo Km 12-5, Madrid 28905, Spain.</t>
  </si>
  <si>
    <t>Leon-Gonzalez, R; Garcia-Esquinas, E; Paredes-Galan, E; Ferrero-Martinez, AI; Gonzalez-Guerrero, JL; Hornillos-Calvo, M; Menendez-Colino, R; Torres-Torres, I; Galan, MC; Torrente-Carballido, M; Olcoz-Chiva, M; Rodriguez-Pascual, C; Rodriguez-Artalejo, F</t>
  </si>
  <si>
    <t>Health Literacy and Health Outcomes in Very Old Patients With Heart Failure</t>
  </si>
  <si>
    <t>[Leon-Gonzalez, Rocio; Garcia-Esquinas, Esther; Rodriguez-Artalejo, Fernando] Univ Autonoma Madrid Idipaz, Fac Med, Dept Med Prevent &amp; Salud Publ, CIBERESP, Madrid, Spain; [Leon-Gonzalez, Rocio; Garcia-Esquinas, Esther; Rodriguez-Artalejo, Fernando] UAM, CSIC, IMDEA Food Inst, CEI, Madrid, Spain; [Paredes-Galan, Emilio] Complejo Hosp Univ Vigo, Serv Cardiol, Vigo, Pontevedra, Spain; [Isabel Ferrero-Martinez, Ana; Torrente-Carballido, Marta; Rodriguez-Pascual, Carlos] Complejo Hosp Univ Vigo, Serv Geriatria, Vigo, Pontevedra, Spain; [Luis Gonzalez-Guerrero, Jose] Complejo Hosp Caceres, Serv Geriatria, Caceres, Spain; [Hornillos-Calvo, Mercedes] Univ Alcala de Henares, Hosp Univ Guadalajara, Serv Geriatria, Guadalajara, Spain; [Menendez-Colino, Rocio] Univ Autonoma Madrid, IdiPaz, Hosp Univ La Paz, Serv Geriatria, Madrid, Spain; [Torres-Torres, Ivett] Complejo Hosp Albacete, Serv Geriatria, Albacete, Spain; [Concepcion Galan, Maria] Univ Oviedo, Dept Med, Complejo Hosp Oviedo, Serv Geriatria, Oviedo, Asturias, Spain; [Olcoz-Chiva, Mayte] Lincoln Cty Hosp, Dept Care Elderly, Lincoln, Lincs, England; [Rodriguez-Pascual, Carlos] Univ Lincoln, Lincoln Cty Hosp, Lincoln, Lincs, England</t>
  </si>
  <si>
    <t>Rodriguez-Artalejo, F (reprint author), Univ Autonoma Madrid, Dept Med Prevent &amp; Salud Publ, Fac Med, Arzobispo Morcillo S-N, E-28049 Madrid, Spain.</t>
  </si>
  <si>
    <t>Struijk, EA; Guallar-Castillon, P; Rodriguez-Artalejo, F; Lopez-Garcia, E</t>
  </si>
  <si>
    <t>Mediterranean Dietary Patterns and Impaired Physical Function in Older Adults</t>
  </si>
  <si>
    <t>JOURNALS OF GERONTOLOGY SERIES A-BIOLOGICAL SCIENCES AND MEDICAL SCIENCES</t>
  </si>
  <si>
    <t>[Struijk, Ellen A.; Guallar-Castillon, Pilar; Rodriguez-Artalejo, Fernando; Lopez-Garcia, Esther] Univ Autonoma Madrid, Sch Med, Dept Prevent Med &amp; Publ Hlth, Arzobispo Morcillo S-N, Madrid 28029, Spain; [Struijk, Ellen A.; Guallar-Castillon, Pilar; Rodriguez-Artalejo, Fernando; Lopez-Garcia, Esther] IdiPaz Inst Invest Sanitaria Hosp Univ La Paz, Madrid, Spain; [Struijk, Ellen A.; Guallar-Castillon, Pilar; Rodriguez-Artalejo, Fernando; Lopez-Garcia, Esther] CIBERESP CIBER Epidemiol &amp; Publ Hlth, Madrid, Spain</t>
  </si>
  <si>
    <t>Struijk, EA (reprint author), Univ Autonoma Madrid, Sch Med, Dept Prevent Med &amp; Publ Hlth, Arzobispo Morcillo S-N, Madrid 28029, Spain.</t>
  </si>
  <si>
    <t>1079-5006</t>
  </si>
  <si>
    <t>1758-535X</t>
  </si>
  <si>
    <t>Cabanas-Sanchez, V; Guallar-Castillon, P; Higueras-Fresnillo, S; Rodriguez-Artalejo, F; Martinez-Gomez, D</t>
  </si>
  <si>
    <t>Changes in Sitting Time and Cardiovascular Mortality in Older Adults</t>
  </si>
  <si>
    <t>AMERICAN JOURNAL OF PREVENTIVE MEDICINE</t>
  </si>
  <si>
    <t>[Cabanas-Sanchez, Veronica; Higueras-Fresnillo, Sara; Martinez-Gomez, David] Univ Autonoma Madrid, Dept Phys Educ Sport &amp; Human Movement, Madrid, Spain; [Guallar-Castillon, Pilar; Rodriguez-Artalejo, Fernando] Univ Autonoma Madrid, Sch Med, Dept Prevent Med &amp; Publ Hlth, Idi PAZ, Madrid, Spain; [Guallar-Castillon, Pilar; Rodriguez-Artalejo, Fernando] CIBERESP, CIBER Epidemiol &amp; Publ Hlth, Madrid, Spain; [Guallar-Castillon, Pilar; Rodriguez-Artalejo, Fernando] UAM, IMDEA Food Inst, CSIC, CEI, Madrid, Spain; [Guallar-Castillon, Pilar] Johns Hopkins Bloomberg Sch Publ Hlth, Baltimore, MD USA</t>
  </si>
  <si>
    <t>Cabanas-Sanchez, V (reprint author), C-Francisco Tomas &amp; Valiente, E-28049 Madrid 3, Spain.</t>
  </si>
  <si>
    <t>0749-3797</t>
  </si>
  <si>
    <t>Borghi, C; Rodriguez-Artalejo, F; De Backer, G; Dallongeville, J; Medina, J; Nuevo, J; Guallar, E; Perk, J; Banegas, JR; Tubach, F; Roy, C; Halcox, JP</t>
  </si>
  <si>
    <t>Serum uric acid levels are associated with cardiovascular risk score: A post hoc analysis of the EURIKA study</t>
  </si>
  <si>
    <t>INTERNATIONAL JOURNAL OF CARDIOLOGY</t>
  </si>
  <si>
    <t>[Borghi, Claudio] Univ Bologna, Dept Med &amp; Surg Sci, Bologna, Italy; [Rodriguez-Artalejo, Fernando; Banegas, Jose R.] Univ Autonoma Madrid, IdiPaz, Sch Med, Dept Prevent Med &amp; Publ Hlth, Madrid, Spain; [Rodriguez-Artalejo, Fernando; Banegas, Jose R.] Inst Salud Carlos III, CIBERESP, CIBER Epidemiol &amp; Publ Hlth, Madrid, Spain; [Rodriguez-Artalejo, Fernando] IMDEA, Food Inst, Madrid, Spain; [Rodriguez-Artalejo, Fernando] CEI UAM CSIC, Madrid, Spain; [De Backer, Guy] Univ Ghent, Dept Publ Hlth, Ghent, Belgium; [Dallongeville, Jean] Univ Lille Nord France, Inst Pasteur Lille, INSERM, U744, Lille, France; [Medina, Jesus; Nuevo, Javier] AstraZeneca, Global Med Affairs, Med Evidence &amp; Observat Res, Madrid, Spain; [Guallar, Eliseo] Johns Hopkins Bloomberg Sch Publ Hlth, Dept Epidemiol, Baltimore, MD USA; [Guallar, Eliseo] Johns Hopkins Bloomberg Sch Publ Hlth, Dept Med, Baltimore, MD USA; [Guallar, Eliseo] Johns Hopkins Bloomberg Sch Publ Hlth, Welch Ctr Prevent Epidemiol &amp; Clin Res, Baltimore, MD USA; [Perk, Joep] Linnaeus Univ, Sch Hlth &amp; Caring Sci, Kalmar, Sweden; [Tubach, Florence] Hop La Pitie Salpetriere, AP HP, Ctr Pharmacoepidemiol Cephepi, Dept Biostat Sante Publ &amp; Informat Med, Paris, France; [Tubach, Florence] INSERM, CIC EC 1425, ECEVE, UMR 1123, Paris, France; [Tubach, Florence] Sorbonne Univ, Univ Pierre &amp; Marie Curie, Paris, France; [Roy, Carine] Hop Bichat Claude Bernard, AP HP, Ctr Pharmacoepidemiol Cephepi, Dept Epidemiol &amp; Rech Clin, Paris, France; [Halcox, Julian P.] Swansea Univ, Med Sch, Inst Life Sci 2, Singleton Pk, Swansea, W Glam, Wales</t>
  </si>
  <si>
    <t>Borghi, C (reprint author), Univ Bologna, Osped Policlin S Orsola Malpighi, Dipartimento Sci Med &amp; Chirurg, Cattedra Med Interna, Via Albertoni 15, I-40138 Bologna, Italy.</t>
  </si>
  <si>
    <t>0167-5273</t>
  </si>
  <si>
    <t>Chaparro, M; Cabriada, JL; Casanova, MJ; Ceballos, D; Esteve, M; Fernandez, H; Barreiro-de Acosta, M; Garcia-Sanchez, V; Ginard, D; Gomollon, F; Poyatos, RL; Nos, P; Riestra, S; Rivero, M; Robledo, P; Gutierrez, CR; Sicilia, B; Torrella, E; Rodriiguez-Artalejo, F; Gisbert, JP</t>
  </si>
  <si>
    <t>Epidemiology, diagnostic work-up and pharmacological requirements of inflammatory bowel disease (IBD) in Spain: Results from the nationwide EpidemIBD study of GETECCU</t>
  </si>
  <si>
    <t>JOURNAL OF CROHNS &amp; COLITIS</t>
  </si>
  <si>
    <t>[Chaparro, M.; Casanova, M. J.; Gisbert, J. P.] Hosp Univ La Princesa, Gastroenterol Unit, Madrid, Spain; [Chaparro, M.; Casanova, M. J.; Gisbert, J. P.] Inst Invest Sanitaria Princesa IIS IP, Madrid, Spain; [Chaparro, M.; Gisbert, J. P.] Univ Autonoma Madrid, Madrid, Spain; [Chaparro, M.; Casanova, M. J.; Esteve, M.; Gomollon, F.; Gisbert, J. P.] Ctr Invest Biomed Red Enfermedades Hepat &amp; Digest, Madrid, Spain; [Cabriada, J. L.] Hosp Galdakao Usansolo, Gastroenterol Unit, Vizcaya, Spain; [Ceballos, D.] Hosp Univ Gran Canaria Doctor Negrin, Gastroenterol Unit, Las Palmas Gran Canaria, Spain; [Esteve, M.] Consorci Sanitari Terrassa, Gastroenterol Unit, Tarrasa, Spain; [Fernandez, H.] Hosp San Pedro, Gastroenterol Unit, Logrono, Spain; [Barreiro-de Acosta, M.] Hosp Clin Univ Santiago, Gastroenterol Unit, Santiago De Compostela, Spain; [Garcia-Sanchez, V.] Hosp Univ Reina Sofia, Gastroenterol Unit, Cordoba, Spain; [Garcia-Sanchez, V.] IMIBIC, Cordoba, Spain; [Ginard, D.] Hosp Univ Son Espases, Gastroenterol Unit, Palma De Mallorca, Spain; [Gomollon, F.] Hosp Clin Univ Lozano Blesa, Gastroenterol Unit, Zaragoza, Spain; [Gomollon, F.] ISS Aragon, Zaragoza, Spain; [Llorente Poyatos, R.] Hosp Gen Univ Ciudad Real, Gastroenterol Unit, Ciudad Real, Spain; [Nos, P.] Hosp Univ &amp; Politecn La Fe, Gastroenterol Unit, Valencia, Spain; [Riestra, S.] Hosp Univ Cent Asturias, Gastroenterol Unit, Oviedo, Spain; [Rivero, M.] Hosp Univ Marques de Valdecilla, Gastroenterol Unit, Santander, Spain; [Robledo, P.] Hosp San Pedro Alcantara, Gastroenterol Unit, Caceres, Spain; [Rodriguez Gutierrez, C.] Complejo Hosp Navarra, Gastroenterol Unit, Pamplona, Spain; [Sicilia, B.] Hosp Univ Burgos, Gastroenterol Unit, Burgos, Spain; [Torrella, E.] Hosp Gen Univ Morales Meseguer, Gastroenterol Unit, Murcia, Spain; [Rodriguez-Artalejo, F.] Univ Autonoma Madrid, Prevent Med &amp; Publ Hlth, Madrid, Spain; [Rodriguez-Artalejo, F.] IdiPAZ, Madrid, Spain; [Rodriguez-Artalejo, F.] Ctr Invest Biomed Red Epidemiol &amp; Salud Publ CIBE, Madrid, Spain</t>
  </si>
  <si>
    <t>1873-9946</t>
  </si>
  <si>
    <t>1876-4479</t>
  </si>
  <si>
    <t>S318</t>
  </si>
  <si>
    <t>S319</t>
  </si>
  <si>
    <t>White-coat UnControlled Hypertension, Masked UnControlled Hypertension, and True UnControlled Hypertension, phonetic and mnemonic terms for treated hypertension phenotypes</t>
  </si>
  <si>
    <t>[Banegas, Jose R.; Ruilope, Luis M.] Univ Autonoma Madrid, Dept Prevent Med &amp; Publ Hlth, IdiPAZ, Avda Arzobispo Morcillo 2, Madrid 28029, Spain; [Banegas, Jose R.; Ruilope, Luis M.] CIBER Epidemiol &amp; Publ Hlth CIBERESP, Avda Arzobispo Morcillo 2, Madrid 28029, Spain; [Ruilope, Luis M.] Hosp Univ 12 Octubre, Inst Res I 12, Hypertens Unit, Madrid, Spain; [Ruilope, Luis M.] Hosp Univ 12 Octubre, Inst Res I 12, Cardiorenal Translat Res Lab, Madrid, Spain; [Ruilope, Luis M.] CIBER Cardiovasc CIBERCV, Madrid, Spain; [Ruilope, Luis M.] Univ Europea Madrid, Sch Doctoral Studies &amp; Res, Madrid, Spain; [Williams, Bryan] UCL, Inst Cardiovasc Sci, London, England; [Williams, Bryan] UCL Hosp Biomed Res Ctr, Natl Inst Hlth Res, London, England</t>
  </si>
  <si>
    <t>Banegas, JR (reprint author), Univ Autonoma Madrid, Dept Prevent Med &amp; Publ Hlth, IdiPAZ, Avda Arzobispo Morcillo 2, Madrid 28029, Spain.; Banegas, JR (reprint author), CIBER Epidemiol &amp; Publ Hlth CIBERESP, Avda Arzobispo Morcillo 2, Madrid 28029, Spain.</t>
  </si>
  <si>
    <t>Martinez-Gomez, D; Guallar-Castillon, P; Higueras-Fresnillo, S; Garcia-Esquinas, E; Lopez-Garcia, E; Bandinelli, S; Rodriguez-Artalejo, F</t>
  </si>
  <si>
    <t>Physical Activity Attenuates Total and Cardiovascular Mortality Associated With Physical Disability: A National Cohort of Older Adults</t>
  </si>
  <si>
    <t>[Martinez-Gomez, David; Higueras-Fresnillo, Sara] Univ Autonoma Madrid, Fac Teacher Training &amp; Educ, Dept Phys Educ Sport &amp; Human Movement, Campus Canto Blanco,Ctra Colmenar Km 11, E-28049 Madrid, Spain; [Guallar-Castillon, Pilar; Garcia-Esquinas, Esther; Lopez-Garcia, Esther; Rodriguez-Artalejo, Fernando] Univ Autonoma Madrid, IdiPaz, CIBER Epidemiol &amp; Publ Hlth CIBERESP, Dept Prevent Med &amp; Publ Hlth,Sch Med, Madrid, Spain; [Guallar-Castillon, Pilar; Lopez-Garcia, Esther; Rodriguez-Artalejo, Fernando] IMDEA Food Inst, Madrid, Spain; [Guallar-Castillon, Pilar; Lopez-Garcia, Esther; Rodriguez-Artalejo, Fernando] CEI UAM CSIC, Madrid, Spain; [Bandinelli, Stefania] Local Hlth Tuscany Ctr, Geriatr Unit, Florence, Italy</t>
  </si>
  <si>
    <t>Martinez-Gomez, D (reprint author), Univ Autonoma Madrid, Fac Teacher Training &amp; Educ, Dept Phys Educ Sport &amp; Human Movement, Campus Canto Blanco,Ctra Colmenar Km 11, E-28049 Madrid, Spain.</t>
  </si>
  <si>
    <t>Dos Santos, TJ; Martos-Moreno, G; Munoz-Calvo, M; Pozo, J; Rodriguez-Artalejo, F; Argente, J</t>
  </si>
  <si>
    <t>Clinical Management of Childhood Hyperthyroidism: A Longitudinal Study at a Single Center</t>
  </si>
  <si>
    <t>HORMONE RESEARCH IN PAEDIATRICS</t>
  </si>
  <si>
    <t>[Jeronimo Dos Santos, Tiago; Martos-Moreno, Gabriel; Munoz-Calvo, Maria; Pozo, Jesus; Argente, Jesus] Hosp Infantil Univ Nino Jesus, Dept Pediat, Madrid, Spain; [Jeronimo Dos Santos, Tiago; Martos-Moreno, Gabriel; Munoz-Calvo, Maria; Pozo, Jesus; Argente, Jesus] Hosp Infantil Univ Nino Jesus, Dept Pediat Endocrinol, Madrid, Spain; [Martos-Moreno, Gabriel; Munoz-Calvo, Maria; Pozo, Jesus; Argente, Jesus] La Princesa Res Inst, Madrid, Spain; [Martos-Moreno, Gabriel; Munoz-Calvo, Maria; Pozo, Jesus; Argente, Jesus] Inst Salud Carlos III, Ctr Invest Biomed Red Fisiopatol Obesidad &amp; Nutr, CIBEROBN, Madrid, Spain; [Martos-Moreno, Gabriel; Munoz-Calvo, Maria; Pozo, Jesus; Argente, Jesus] Univ Autonoma Madrid, Dept Pediat, Madrid, Spain; [Rodriguez-Artalejo, Fernando] Univ Autonoma Madrid, Dept Prevent Med, Madrid, Spain; [Rodriguez-Artalejo, Fernando; Argente, Jesus] IMDEA Food Inst, Madrid, Spain</t>
  </si>
  <si>
    <t>1663-2818</t>
  </si>
  <si>
    <t>Physical Activity and Association Between Frailty and All-Cause and Cardiovascular Mortality in Older Adults: Population-Based Prospective Cohort Study.</t>
  </si>
  <si>
    <t>Higueras-Fresnillo, Sara; Cabanas-Sanchez, Veronica; Lopez-Garcia, Esther; Esteban-Cornejo, Irene; Banegas, Jose R; Sadarangani, Kabir P; Rodriguez-Artalejo, Fernando; Martinez-Gomez, David</t>
  </si>
  <si>
    <t>Journal of the American Geriatrics Society</t>
  </si>
  <si>
    <t>2018 Oct 16 (Epub 2018 Oct 16)</t>
  </si>
  <si>
    <t>Department of Physical Education, Sport and Human Movement, Autonomous University of Madrid, Madrid, Spain.</t>
  </si>
  <si>
    <t>1532-5415</t>
  </si>
  <si>
    <t>Mediterranean diet and wellbeing: evidence from a nationwide survey.</t>
  </si>
  <si>
    <t>Moreno-Agostino, Dario; Caballero, Francisco Felix; Martin-Maria, Natalia; Tyrovolas, Stefanos; Lopez-Garcia, Pilar; Rodriguez-Artalejo, Fernando; Haro, Josep Maria; Ayuso-Mateos, Jose Luis; Miret, Marta</t>
  </si>
  <si>
    <t>Psychology &amp; health</t>
  </si>
  <si>
    <t>2018 Oct 15 (Epub 2018 Oct 15)</t>
  </si>
  <si>
    <t>a Department of Psychiatry , Universidad Autonoma de Madrid , Madrid , Spain.</t>
  </si>
  <si>
    <t>1476-8321</t>
  </si>
  <si>
    <t>Frequency, intensity and localization of pain as risk factors for frailty in older adults.</t>
  </si>
  <si>
    <t>Rodriguez-Sanchez, Isabel; Garcia-Esquinas, Esther; Mesas, Arthur E; Martin-Moreno, Jose Maria; Rodriguez-Manas, Leocadio; Rodriguez-Artalejo, Fernando</t>
  </si>
  <si>
    <t>Age and ageing</t>
  </si>
  <si>
    <t>2018 Oct 11 (Epub 2018 Oct 11)</t>
  </si>
  <si>
    <t>Department of Preventive Medicine and Public Health, School of Medicine, Universidad Autonoma de Madrid/IdiPaz, Madrid, Spain.</t>
  </si>
  <si>
    <t>1468-2834</t>
  </si>
  <si>
    <t>Association of Dairy Consumption and 24-Hour Blood Pressure in Older Adults with Hypertension.</t>
  </si>
  <si>
    <t>Lana, Alberto; Banegas, Jose R; Guallar-Castillon, Pilar; Rodriguez-Artalejo, Fernando; Lopez-Garcia, Esther</t>
  </si>
  <si>
    <t>1238-1249</t>
  </si>
  <si>
    <t>2018 Oct (Epub 2018 May 26)</t>
  </si>
  <si>
    <t>Department of Medicine, Preventive Medicine and Public Health Area, School of Medicine and Health Sciences, Universidad de Oviedo/ISPA, Spain; Department of Preventive Medicine and Public Health, School of Medicine, Universidad Autonoma de Madrid/IdiPaz, CIBERESP (CIBER of Epidemiology and Public Health), Madrid, Spain.</t>
  </si>
  <si>
    <t>1555-7162</t>
  </si>
  <si>
    <t>Physical activity attenuates the impact of poor physical, mental, and social health on total and cardiovascular mortality in older adults: a population-based prospective cohort study.</t>
  </si>
  <si>
    <t>Higueras-Fresnillo, Sara; Cabanas-Sanchez, Veronica; Garcia-Esquinas, Esther; Rodriguez-Artalejo, Fernando; Martinez-Gomez, David</t>
  </si>
  <si>
    <t>Quality of life research : an international journal of quality of life aspects of treatment, care and rehabilitation</t>
  </si>
  <si>
    <t>2018 Sep 11 (Epub 2018 Sep 11)</t>
  </si>
  <si>
    <t>Department of Physical Education, Sport and Human Movement, Facultad de Formacion de Profesorado y Educacion, Universidad Autonoma de Madrid, Ctra. de Colmenar Km 11, 28049, Madrid, Spain. sara.higueras@uam.es.</t>
  </si>
  <si>
    <t>1573-2649</t>
  </si>
  <si>
    <t>Housing conditions and risk of physical function limitations: a prospective study of community-dwelling older adults.</t>
  </si>
  <si>
    <t>Perez-Hernandez, Bibiana; Lopez-Garcia, Esther; Graciani, Auxiliadora; Ayuso-Mateos, Jose Luis; Rodriguez-Artalejo, Fernando; Garcia-Esquinas, Esther</t>
  </si>
  <si>
    <t>Journal of public health (Oxford, England)</t>
  </si>
  <si>
    <t>e252-e259</t>
  </si>
  <si>
    <t>2018 Sep 01</t>
  </si>
  <si>
    <t>Department of Preventive Medicine and Public Health, Universidad Autonoma de Madrid/ IdiPaz and CIBER of Epidemiology and Public Health (CIBERESP), Madrid, Spain.</t>
  </si>
  <si>
    <t>1741-3850</t>
  </si>
  <si>
    <t>The association of major patterns of physical activity, sedentary behavior and sleeping with mortality in older adults.</t>
  </si>
  <si>
    <t>Bayan-Bravo, Ana; Perez-Tasigchana, Raul F; Lopez-Garcia, Esther; Martinez-Gomez, David; Rodriguez-Artalejo, Fernando; Guallar-Castillon, Pilar</t>
  </si>
  <si>
    <t>Journal of sports sciences</t>
  </si>
  <si>
    <t>2018 Aug 01 (Epub 2018 Aug 01)</t>
  </si>
  <si>
    <t>a Department of Preventive Medicine and Public Health, School of Medicine , Universidad Autonoma de Madrid/IdiPaz, CIBER of Epidemiology and Public Health (CIBERESP) , Madrid , Spain.</t>
  </si>
  <si>
    <t>1466-447X</t>
  </si>
  <si>
    <t>Alcohol consumption and all-cause mortality in older adults in Spain: an analysis accounting for the main methodological issues.</t>
  </si>
  <si>
    <t>Ortola, Rosario; Garcia-Esquinas, Esther; Lopez-Garcia, Esther; Leon-Munoz, Luz M; Banegas, Jose R; Rodriguez-Artalejo, Fernando</t>
  </si>
  <si>
    <t>Addiction (Abingdon, England)</t>
  </si>
  <si>
    <t>2018 Jul 31 (Epub 2018 Jul 31)</t>
  </si>
  <si>
    <t>Department of Preventive Medicine and Public Health, Universidad Autonoma de Madrid and Idipaz, Madrid, Spain.</t>
  </si>
  <si>
    <t>1360-0443</t>
  </si>
  <si>
    <t>Low vitamin intake is associated with risk of frailty in older adults.</t>
  </si>
  <si>
    <t>Balboa-Castillo, Teresa; Struijk, Ellen A; Lopez-Garcia, Esther; Banegas, Jose R; Rodriguez-Artalejo, Fernando; Guallar-Castillon, Pilar</t>
  </si>
  <si>
    <t>2018 Jul 25 (Epub 2018 Jul 25)</t>
  </si>
  <si>
    <t>Department of Public Health-EPICYN Research Center, School of Medicine, Universidad de La Frontera, Temuco, Chile.</t>
  </si>
  <si>
    <t>Prospective Association Between Nut Consumption and Physical Function in Older Men and Women.</t>
  </si>
  <si>
    <t>Arias-Fernandez, Lucia; Machado-Fragua, Marcos D; Graciani, Auxiliadora; Guallar-Castillon, Pilar; Banegas, Jose R; Rodriguez-Artalejo, Fernando; Lana, Alberto; Lopez-Garcia, Esther</t>
  </si>
  <si>
    <t>2018 Jul 21 (Epub 2018 Jul 21)</t>
  </si>
  <si>
    <t>Department of Medicine. Preventive Medicine and Public Health Area. School of Medicine and Health Sciences. Universidad de Oviedo, Spain.</t>
  </si>
  <si>
    <t>Chronic kidney disease in Spain: Prevalence and impact of accumulation of cardiovascular risk factors.</t>
  </si>
  <si>
    <t>Gorostidi, Manuel; Sanchez-Martinez, Mercedes; Ruilope, Luis M; Graciani, Auxiliadora; de la Cruz, Juan J; Santamaria, Rafael; Del Pino, Maria D; Guallar-Castillon, Pilar; de Alvaro, Fernando; Rodriguez-Artalejo, Fernando; Banegas, Jose R</t>
  </si>
  <si>
    <t>Nefrologia : publicacion oficial de la Sociedad Espanola Nefrologia</t>
  </si>
  <si>
    <t>2018 Jun 18 (Epub 2018 Jun 18)</t>
  </si>
  <si>
    <t>Departamento de Medicina Preventiva y Salud Publica, Facultad de Medicina, Universidad Autonoma de Madrid / IdiPAZ-CIBER in Epidemiology and Public Health (CIBERESP), Madrid, Espana; Unidad de Gestion Clinica de Nefrologia, Hospital Universitario Central de Asturias, Red de Investigacion Renal (RedinRen), Oviedo, Espana; Sociedad Espanola de Nefrologia, Espana. Electronic address: manuel.gorostidi@gmail.com.</t>
  </si>
  <si>
    <t>1989-2284</t>
  </si>
  <si>
    <t>Banegas, J R; Ruilope, L M</t>
  </si>
  <si>
    <t>Hipertension y riesgo vascular</t>
  </si>
  <si>
    <t>2018 Jun 13 (Epub 2018 Jun 13)</t>
  </si>
  <si>
    <t>Departamento de Medicina Preventiva y Salud Publica, Universidad Autonoma de Madrid/IdiPAZ y CIBER de Epidemiologia y Salud Publica (CIBERESP), Madrid, Espana. Electronic address: joseramon.banegas@uam.es.</t>
  </si>
  <si>
    <t>1989-4805</t>
  </si>
  <si>
    <t>Safety of Direct Oral Anticoagulants and Vitamin K Antagonists in Oldest Old Patients: A Prospective Study.</t>
  </si>
  <si>
    <t>Rodriguez-Pascual, Carlos; Torres-Torres, Ivett; Gomez-Quintanilla, Alejandro; Ferrero-Martinez, Ana Isabel; Sharma, Jagdish; Guitian, Alba; Basalo, Maria Carmen; Montero-Magan, Marina; Vilches-Moraga, Arturo; Olcoz-Chiva, Maria-Teresa; Paredes-Galan, Emilio; Rodriguez-Artalejo, Fernando</t>
  </si>
  <si>
    <t>Journal of the American Medical Directors Association</t>
  </si>
  <si>
    <t>2018 Jun 08 (Epub 2018 Jun 08)</t>
  </si>
  <si>
    <t>Geriatric Medicine Department, Complejo Hospitalario Universitario de Vigo, Spain; University of Lincoln and Lincoln County Hospital, Lincoln, Lincolnshire, United Kingdom. Electronic address: crodriguezpascual@lincoln.ac.uk.</t>
  </si>
  <si>
    <t>Gijon-Conde, T; Gorostidi, M; Camafort, M; Abad-Cardiel, M; Martin-Rioboo, E; Morales-Olivas, F; Vinyoles, E; Armario, P; Banegas, J R; Coca, A; de la Sierra, A; Martell-Claros, N; Redon, J; Ruilope, L M; Segura, J</t>
  </si>
  <si>
    <t>2018 Apr 24 (Epub 2018 Apr 24)</t>
  </si>
  <si>
    <t>Centro de Salud Universitario Cerro del Aire, Majadahonda (Madrid), Espana; Departamento de Medicina Preventiva y Salud Publica, Universidad Autonoma Madrid/IdiPAZ y CIBERESP, Madrid, Espana. Electronic address: gijonmt@gmail.com.</t>
  </si>
  <si>
    <t>Coffee consumption and risk of physical function impairment, frailty and disability in older adults.</t>
  </si>
  <si>
    <t>Machado-Fragua, Marcos D; Struijk, Ellen A; Graciani, Auxiliadora; Guallar-Castillon, Pilar; Rodriguez-Artalejo, Fernando; Lopez-Garcia, Esther</t>
  </si>
  <si>
    <t>European journal of nutrition</t>
  </si>
  <si>
    <t>2018 Mar 16 (Epub 2018 Mar 16)</t>
  </si>
  <si>
    <t>Department of Preventive Medicine and Public Health, School of Medicine, Universidad Autonoma de Madrid, C/Arzobispo Morcillo, s/n, 28029, Madrid, Spain. marcos.machado@uam.es.</t>
  </si>
  <si>
    <t>1436-6215</t>
  </si>
  <si>
    <t>Lambert, T; Benson, G; Dolan, G; Hermans, C; Jimenez-Yuste, V; Ljung, R; Morfini, M; Zupancic-Salek, S; Santagostino, E</t>
  </si>
  <si>
    <t>Practical aspects of extended half-life products for the treatment of haemophilia</t>
  </si>
  <si>
    <t>THERAPEUTIC ADVANCES IN HEMATOLOGY</t>
  </si>
  <si>
    <t>[Lambert, Thierry] Hosp &amp; Fac Med Paris XI, Bicetre AP HP, Haemophilia Care Ctr, 78 Rue Gen Leclerc, F-94270 Le Kremlin Bicetre, France; [Benson, Gary] Belfast City Hosp, Haemophilia &amp; Thrombosis Ctr, Belfast, Antrim, North Ireland; [Dolan, Gerry] St Thomas Hosp, Ctr Haemostasis &amp; Thrombosis, London, England; [Hermans, Cedric] Clin Univ St Luc, Haemostasis &amp; Thrombosis Unit, Brussels, Belgium; [Jimenez-Yuste, Victor] Univ Autonoma Madrid, Hosp Univ La Paz, Madrid, Spain; [Ljung, Rolf] Lund Univ, Dept Clin Sci Paediat, Lund, Sweden; [Ljung, Rolf] Skane Univ Hosp, Malmo Ctr Thrombosis &amp; Haemostasis, Malmo, Sweden; [Morfini, Massimo] Italian Assoc Haemophilia Ctr, Florence, Italy; [Zupancic-Salek, Silva] Univ Hosp Ctr Zagreb, Div Haematol, Zagreb, Croatia; [Zupancic-Salek, Silva] Univ Zagreb, Med Sch, Zagreb, Croatia; [Zupancic-Salek, Silva] JJ Strossmayer Univ Osijek, Fac Med Osijek, Osijek, Croatia; [Santagostino, Elena] Maggiore Hosp Policlin, Angelo Bianchi Bonomi Haemophilia &amp; Thrombosis Ct, Milan, Italy</t>
  </si>
  <si>
    <t>Lambert, T (reprint author), Hosp &amp; Fac Med Paris XI, Bicetre AP HP, Haemophilia Care Ctr, 78 Rue Gen Leclerc, F-94270 Le Kremlin Bicetre, France.</t>
  </si>
  <si>
    <t>2040-6207</t>
  </si>
  <si>
    <t>Mahlangu, J; Oldenburg, J; Paz-Priel, I; Negrier, C; Niggli, M; Mancuso, ME; Schmitt, C; Jimenez-Yuste, V; Kempton, C; Dhalluin, C; Callaghan, MU; Bujan, W; Shima, M; Adamkewicz, JI; Asikanius, E; Levy, GG; Kruse-Jarres, R</t>
  </si>
  <si>
    <t>Emicizumab Prophylaxis in Patients Who Have Hemophilia A without Inhibitors</t>
  </si>
  <si>
    <t>[Mahlangu, J.] Univ Witwatersrand, Fac Hlth Sci, Haemophilia Comprehens Care Ctr, Johannesburg, South Africa; [Mahlangu, J.] Natl Hlth Lab Serv, 7 York Rd, ZA-2194 Johannesburg, South Africa; [Oldenburg, J.] Univ Klinikum Bonn, Bonn, Germany; [Paz-Priel, I.; Adamkewicz, J. I.; Levy, G. G.] Genentech Inc, San Francisco, CA 94080 USA; [Negrier, C.] Louis Pradel Univ Hosp, Lyon, France; [Niggli, M.; Schmitt, C.; Dhalluin, C.; Asikanius, E.] F Hoffmann La Roche, Basel, Switzerland; [Mancuso, M. E.] Osped Maggiore Policlin, Fdn IRCCS Ca Granda, Angelo Bianchi Bonomi Hemophilia &amp; Thrombosis Ctr, Milan, Italy; [Jimenez-Yuste, V.] Univ Autonoma Madrid, Hosp Univ La Paz, Hematol Dept, Madrid, Spain; [Kempton, C.] Emory Sch Med, Dept Hematol &amp; Med Oncol, Atlanta, GA USA; [Callaghan, M. U.] Childrens Hosp Michigan, Detroit, MI 48201 USA; [Bujan, W.] Inst Costarricense Invest Cient, San Jose, Costa Rica; [Shima, M.] Nara Med Univ, Dept Pediat, Kashihara, Nara, Japan; [Kruse-Jarres, R.] Bloodworks Northwest, Washington Ctr Bleeding Disorders, Seattle, WA USA</t>
  </si>
  <si>
    <t>Mahlangu, J (reprint author), Univ Witwatersrand, Fac Hlth Sci, 7 York Rd, ZA-2194 Johannesburg, South Africa.; Mahlangu, J (reprint author), Natl Hlth Lab Serv, 7 York Rd, ZA-2194 Johannesburg, South Africa.</t>
  </si>
  <si>
    <t>AUG 30</t>
  </si>
  <si>
    <t>Hernandez-Navarro, F; Camarillo-Garcia, JP; Aguilar-Ortiz, CO; Flores-Zuniga, H; Rios, D; Gonzalez, JG; Alvarez-Alonso, P</t>
  </si>
  <si>
    <t>The influence of texture on the reversible elastocaloric effect of a polycrystalline Ni50Mn32In16Cr2 alloy (vol 112, 164101, 2018)</t>
  </si>
  <si>
    <t>APPLIED PHYSICS LETTERS</t>
  </si>
  <si>
    <t>[Hernandez-Navarro, Fernando; Camarillo-Garcia, Juan-Pablo; Aguilar-Ortiz, Christian-Omar; Flores-Zuniga, Horacio; Rios, David] Inst Potosino Invest Cient &amp; Tecnol, Camino Presa San Jose 2055,Col Lomas 4a, San Luis Potosi 78216, Mexico; [Gonzalez, Jose-Gonzalo] Univ Nacl Autonoma Mexico, Inst Invest Mat, Circuito Exterior S-N,Ciudad Univ, Mexico City 04510, DF, Mexico; [Alvarez-Alonso, Pablo] Univ Oviedo, Campus Llamaquique,Calvo Sotelo S-N, Oviedo 33005, Spain</t>
  </si>
  <si>
    <t>Camarillo-Garcia, JP (reprint author), Inst Potosino Invest Cient &amp; Tecnol, Camino Presa San Jose 2055,Col Lomas 4a, San Luis Potosi 78216, Mexico.</t>
  </si>
  <si>
    <t>0003-6951</t>
  </si>
  <si>
    <t>Sanchez, PG; Gutierrez, MAM; Sanchez, JM; Viu, LI; Garcia, SG; Pollmar, MIR; Salces, MM; Roman, MTA; Yuste, VJ</t>
  </si>
  <si>
    <t>Head trauma in the haemophilic child and management in a paediatric emergency department: Descriptive study</t>
  </si>
  <si>
    <t>HAEMOPHILIA</t>
  </si>
  <si>
    <t>[Garcia Sanchez, P.] La Paz Univ Hosp, Paediat Emergency Dept, Madrid, Spain; La Paz Univ Hosp, Dept Hematol, Madrid, Spain</t>
  </si>
  <si>
    <t>Sanchez, PG (reprint author), La Paz Univ Hosp, Paediat Emergency Dept, Madrid, Spain.</t>
  </si>
  <si>
    <t>1351-8216</t>
  </si>
  <si>
    <t>1365-2516</t>
  </si>
  <si>
    <t>E187</t>
  </si>
  <si>
    <t>E193</t>
  </si>
  <si>
    <t>Roman, MTA; Bello, IF; Jimenez-Yuste, V; Salces, MM; Arias-Salgado, EG; Pollmar, MIR; Sanz, RJ; Butta, NV</t>
  </si>
  <si>
    <t>Immune thrombocytopenia - in defence of the platelet count. Response to Hill</t>
  </si>
  <si>
    <t>BRITISH JOURNAL OF HAEMATOLOGY</t>
  </si>
  <si>
    <t>[Alvarez Roman, Maria T.; Fernandez Bello, Ihosvany; Jimenez-Yuste, Victor; Martin Salces, Monica; Rivas Pollmar, Maria I.; Justo Sanz, Raul; Butta, Nora V.] Univ Hosp La Paz IdiPaz, Hematol &amp; Hemotherapy Unit, Madrid, Spain; [Jimenez-Yuste, Victor] Univ Autonoma Madrid, Madrid, Spain; [Arias-Salgado, Elena G.] Adv Med Projects Madrid, Madrid, Spain</t>
  </si>
  <si>
    <t>Butta, NV (reprint author), Univ Hosp La Paz IdiPaz, Hematol &amp; Hemotherapy Unit, Madrid, Spain.</t>
  </si>
  <si>
    <t>0007-1048</t>
  </si>
  <si>
    <t>Perez-Rodriguez, A; Batlle, J; Corrales, I; Borras, N; Rodriguez-Trillo, A; Loures, E; Cid, AR; Bonanad, S; Cabrera, N; Moret, A; Parra, R; Mingot-Castellano, ME; Navarro, N; Altisent, C; Perez-Montes, R; Marcellini, S; Moreto, A; Herrero, S; Soto, I; Mosteirin, NF; Jimenez-Yuste, V; Alonso, N; Jacob, AD; Fontanes, E; Campos, R; Paloma, MJ; Bermejo, N; Berrueco, R; Mateo, J; Arribalzaga, K; Marco, P; Palomo, A; Quismondo, NC; Inigo, B; Nieto, MD; Vidal, R; Martinez, MP; Aguinaco, R; Tenorio, M; Ferreiro, M; Garcia-Frade, J; Rodriguez-Huerta, AM; Cuesta, J; Rodriguez-Gonzalez, R; Garcia-Candel, F; Dobon, M; Aguilar, C; Batlle, F; Vidal, F; Lopez-Fernandez, MF</t>
  </si>
  <si>
    <t>Role of multimeric analysis of von Willebrand factor (VWF) in von Willebrand disease (VWD) diagnosis: Lessons from the PCM-EVW-ES Spanish project</t>
  </si>
  <si>
    <t>[Perez-Rodriguez, Almudena; Batlle, Javier; Rodriguez-Trillo, Angela; Loures, Esther; Fernanda Lopez-Fernandez, Maria] Complexo Hosp Univ A Coruna, Serv Hematol, INIBIC, La Coruna, Spain; [Corrales, Irene; Borras, Nina; Vidal, Francisco] Banc Sang &amp; Teixits, Barcelona, Spain; [Corrales, Irene; Borras, Nina; Parra, Rafael; Vidal, Francisco] Univ Autonoma Barcelona VHIR UAB, Unitat Hemofilia, Vali Hebron Res Inst, Barcelona, Spain; [Rosa Cid, Ana; Bonanad, Santiago; Cabrera, Noelia; Moret, Andres] Univ Hosp, Serv Hematol, Valencia, Spain; [Rosa Cid, Ana; Bonanad, Santiago; Cabrera, Noelia; Moret, Andres] Politecn La Fe, Valencia, Spain; [Parra, Rafael; Altisent, Carmen] Hosp Univ Vall Hebron, Serv Hematol, Barcelona, Spain; [Eva Mingot-Castellano, Maria] Hosp Reg Univ Malaga, Serv Hematol, Malaga, Spain; [Navarro, Nira] Hosp Univ Dr Negrin, Serv Hematol, Las Palmas Gran Canaria, Spain; [Perez-Montes, Rocio] Hosp Univ Marques Valdecilla, Serv Hematol, Santander, Spain; [Marcellini, Shally] Serv Hematol Salud Castilla &amp; Leon, Segovia, Spain; [Moreto, Ana] Hosp Univ Cruces, Serv Hematol, Baracaldo, Spain; [Herrero, Sonia] Hosp Univ Guadalajara, Serv Hematol, Guadalajara, Spain; [Soto, Inmaculada] Hosp Univ Cent Asturias, Serv Hematol, Oviedo, Spain; [Fernandez Mosteirin, Nuria] Hosp Univ Miguel Servet, Serv Hematol, Zaragoza, Spain; [Jimenez-Yuste, Victor] Hosp Univ La Paz, Serv Hematol, Madrid, Spain; [Alonso, Nieves] Hosp Infanta Cristina, Serv Hematol, Badajoz, Spain; [de Andres Jacob, Aurora] Complexo Hosp Univ Santiago Compostela, Serv Hematol, Santiago, Spain; [Fontanes, Emilia] Hosp Univ Lucus Augusti, Serv Hematol, Lugo, Spain; [Campos, Rosa] Hosp Jerez Frontera, Serv Hematol, Cadiz, Spain; [Jose Paloma, Maria] Hosp Virgen Camino, Serv Hematol, Pamplona, Spain; [Bermejo, Nuria] Hosp San Pedro Alcantara, Serv Hematol, Caceres, Spain; [Berrueco, Ruben] Hosp San Juan Dios, Serv Hematol, Barcelona, Spain; [Mateo, Jose] Hosp Sta Creu &amp; St Pau, Serv Hematol, Barcelona, Spain; [Arribalzaga, Karmele] Hosp Univ Fdn Alcorcon, Serv Hematol, Madrid, Spain; [Marco, Pascual] Hosp Gen Alicante, Serv Hematol, Alicante, Spain; [Castro Quismondo, Nerea] Hosp Univ 12 Octubre, Serv Hematol, Madrid, Spain; [Inigo, Belen] Hosp Clin San Carlos, Serv Hematol, Madrid, Spain; [del Mar Nieto, Maria] Complejo Hosp Jaen, Serv Hematol, Jaen, Spain; [Vidal, Rosa] Fdn Jimenez Diaz, Serv Hematol, Madrid, Spain; [Paz Martinez, Maria] Hosp Nuestra Sra Sonsoles, Serv Hematol, Avila, Spain; [Aguinaco, Reyes] Hosp Joan 23, Serv Hematol, Tarragona, Spain; [Tenorio, Maria] Hosp Ramon &amp; Cajal, Serv Hematol, Madrid, Spain; [Ferreiro, Maria] Hosp Montecelo, Serv Hematol, Pontevedra, Spain; [Garcia-Frade, Javier] Hosp Rio Hortega, Serv Hematol, Valladolid, Spain; [Maria Rodriguez-Huerta, Ana] Hosp Gregorio Maranon, Serv Hematol, Madrid, Spain; [Cuesta, Jorge] Hosp Virgen Salud, Serv Hematol, Toledo, Spain; [Rodriguez-Gonzalez, Ramon] Hosp Severo Ochoa, Serv Hematol, Madrid, Spain; [Garcia-Candel, Faustino] Hosp Univ Virgen Arrixaca, Serv Hematol, Murcia, Spain; [Dobon, Manuela] Hosp Lozano Blesa, Serv Hematol, Zaragoza, Spain; [Aguilar, Carlos] Hosp Santa Barbara, Serv Hematol, Soria, Spain; [Batlle, Fernando] Lapisoft Project SL, Dept Res, La Coruna, Spain; [Vidal, Francisco] GIBER Enfermedades Cardiovasc CIBERCV, Barcelona, Spain</t>
  </si>
  <si>
    <t>Batlle, J (reprint author), Complexo Hosp Univ A Coruna, Serv Hematol, INIBIC, La Coruna, Spain.</t>
  </si>
  <si>
    <t>e0197876</t>
  </si>
  <si>
    <t>Simo, M; Navarro, X; Yuste, VJ; Bruna, J</t>
  </si>
  <si>
    <t>Autonomic nervous system and cancer</t>
  </si>
  <si>
    <t>CLINICAL AUTONOMIC RESEARCH</t>
  </si>
  <si>
    <t>[Simo, Marta; Bruna, Jordi] Hosp Univ Bellvitge, Catalan Inst Oncol ICO lHospitalet, Neurooncol Unit, Bellvitge Inst Biomed Res IDIBELL, Feixa Llarga S-N, Barcelona 08907, Spain; [Simo, Marta] IDIBELL, Cognit &amp; Brain Plast Grp, Barcelona, Spain; [Navarro, Xavier; Bruna, Jordi] Univ Autonoma Barcelona, Inst Neurosci, Dept Cell Biol Physiol &amp; Immunol, Barcelona, Spain; [Navarro, Xavier; Yuste, Victor J.; Bruna, Jordi] Ctr Invest Biomed Red Enfermedades Neurodegenerat, Barcelona, Spain; [Yuste, Victor J.] Ctr Invest Biomed Red Enfermedades Neurodegenerat, Inst Neurosci, Dept Biochem &amp; Mol Biol, Fac Med, Barcelona, Spain</t>
  </si>
  <si>
    <t>Bruna, J (reprint author), Hosp Univ Bellvitge, Catalan Inst Oncol ICO lHospitalet, Neurooncol Unit, Bellvitge Inst Biomed Res IDIBELL, Feixa Llarga S-N, Barcelona 08907, Spain.; Bruna, J (reprint author), Univ Autonoma Barcelona, Inst Neurosci, Dept Cell Biol Physiol &amp; Immunol, Barcelona, Spain.; Bruna, J (reprint author), Ctr Invest Biomed Red Enfermedades Neurodegenerat, Barcelona, Spain.</t>
  </si>
  <si>
    <t>0959-9851</t>
  </si>
  <si>
    <t>Aznar, JA; Altisent, C; Alvarez-Roman, MT; Bonanad, S; Mingot-Castellano, ME; Lopez, MF</t>
  </si>
  <si>
    <t>Moderate and severe haemophilia in Spain: An epidemiological update</t>
  </si>
  <si>
    <t>[Aznar, J. A.; Bonanad, S.] Hosp Univ &amp; Politecn La Fe, Valencia, Spain; [Altisent, C.] Hosp Valle de Hebron, Barcelona, Spain; [Alvarez-Roman, M. T.] Hosp La Paz, Madrid, Spain; [Mingot-Castellano, M. E.] Hosp Reg Univ Malaga, Malaga, Spain; [Lopez, M. F.] Complexo Hosp Univ A Coruna, La Coruna, Spain</t>
  </si>
  <si>
    <t>Aznar, JA (reprint author), Univ Hosp La Fe, Haemostasis &amp; Thrombosis Unit, Valencia, Spain.</t>
  </si>
  <si>
    <t>E136</t>
  </si>
  <si>
    <t>E139</t>
  </si>
  <si>
    <t>Castaman, G; Gresele, P; De Cristofaro, R; Gagliano, F; Schinco, P; Gamba, G; Jimenez-Yuste, V; Konigs, C; Federici, AB; Peyvandi, F</t>
  </si>
  <si>
    <t>A phase III study comparing secondary long-term prophylaxis versus on-demand treatment with VWF/FVIII concentrates in patients with severe inherited von Willebrand disease and frequent bleeding episodes</t>
  </si>
  <si>
    <t>[Castaman, Giancarlo] Osped S Bortolo, Ctr Studio Malattie Emorrag &amp; Trombot, Vicenza, Italy; [Gresele, Paolo] Azienda Osped Perugia, Perugia, Italy; [De Cristofaro, Raimondo] Univ Cattolica, Policlin A Gemelli, Ctr Riferimento Reg Malattie Emorrag, Rome, Italy; [Gagliano, Fabio] Osped Bambini G di Cristina, Ctr Riferimento Reg Trombosi &amp; Emostasi Pediat, Palermo, Italy; [Schinco, Piercarla] Osped Molinette, Ctr Riferimento Reg Malattie Emorrag &amp; Trombot Er, Turin, Italy; [Gamba, Gabriella] Policlin San Matteo, Ctr Emofilia &amp; Coagulopatie Congenite, Pavia, Italy; [Jimenez-Yuste, Victor] Hosp Univ La Paz, Madrid, Spain; [Koenigs, Cristoph] Klinikum Johann Wolfgang Goethe Univ, Facharzt Kinder &amp; Jugenmed, Frankfurt, Germany; [Federici, Augusto B.] Univ Milan, L Sacco Univ Hosp, Dept Internal Med, Div Hematol &amp; Transfus Med, Milan, Italy; [Peyvandi, Flora] Univ Milan, Dept Pathophysiol &amp; Transplantat, Angelo Bianchi Bonomi Hemophilia &amp; Thrombosis Ctr, Fdn IRCCS Ca Granda,Osped Maggiore Policlin, Milan, Italy</t>
  </si>
  <si>
    <t>Tran, H; Peyvandi, F; Nunez, R; Trask, P; Chebon, S; Mahlangu, J; Lehle, M; Jimenez-Yuste, V; von Mackensen, S; Oldenburg, J</t>
  </si>
  <si>
    <t>Health-related quality of life and health status in persons with hemophilia A (PwHA) without inhibitors: Prospective, non-interventional study (NIS) from a real-world setting</t>
  </si>
  <si>
    <t>[Tran, Huyen] Alfred Hosp, Melbourne, Vic, Australia; [Peyvandi, Flora] Osped Maggiore Policlin, IRCCS Ca Granda Fdn, Milan, Italy; [Nunez, Ramiro] Hosp Univ Virgen Del Rocio, Seville, Spain; [Trask, Peter] Genentech Inc, San Francisco, CA 94080 USA; [Chebon, Sammy; Lehle, Michaela] F Hoffmann La Roche Ltd, Basel, Switzerland; [Mahlangu, Johnny] Univ Witwatersrand, Fac Hlth Sci, Haemophilia Comprehens Care Ctr, Johannesburg, South Africa; [Mahlangu, Johnny] NHLS, Johannesburg, South Africa; [Jimenez-Yuste, Victor] La Paz Univ Hosp, Madrid, Spain; [von Mackensen, Sylvia] Univ Med Ctr Hamburg, Hamburg, Germany; [Oldenburg, Johannes] Univ Klinikum Bonn, Bonn, Germany</t>
  </si>
  <si>
    <t>Jimenez-Yuste, V; Trask, P; Chebon, S; Mahlangu, J; Oldenburg, J; Lehle, M; Shima, M; von Mackensen, S; Mancuso, M</t>
  </si>
  <si>
    <t>Health-related outcomes and caregiver burden in pediatric persons with hemophilia A (PwHA) with inhibitors: prospective, non-interventional study (NIS) in a real-world setting</t>
  </si>
  <si>
    <t>[Jimenez-Yuste, Victor] La Paz Univ Hosp, Madrid, Spain; [Trask, Peter] Genentech Inc, San Francisco, CA 94080 USA; [Chebon, Sammy; Lehle, Michaela] F Hoffmann La Roche Ltd, Basel, Switzerland; [Mahlangu, Johnny] Univ Witwatersrand, Haemophilia Comprehens Care Ctr, Fac Hlth Sci, Johannesburg, South Africa; [Mahlangu, Johnny] NHLS, Johannesburg, South Africa; [Oldenburg, Johannes] Univ Klinikum Bonn, Bonn, Germany; [Shima, Midori] Nara Med Univ, Kashihara, Nara, Japan; [von Mackensen, Sylvia] Univ Med Ctr Hamburg, Hamburg, Germany; [Mancuso, Maria] Osped Maggiore Policlin, Fdn IRCCS Ca Granda, Milan, Italy</t>
  </si>
  <si>
    <t>Kruse-Jarres, R; Callaghan, M; Croteau, SE; Jimenez-Yuste, V; Khoo, L; Liesner, R; Matsushita, T; Recht, M; Young, G; Chang, T; Dhalluin, C; Mu, Y; Xu, J; Devenport, J; Ko, R; Solari, P; Oldenburg, J</t>
  </si>
  <si>
    <t>Surgical Experience in Two Multicentre, Open-label Phase 3 Studies of Emicizumab in Persons with Haemophilia A with Inhibitors (HAVEN 1 and HAVEN 2)</t>
  </si>
  <si>
    <t>[Kruse-Jarres, R.] Bloodworks Northwest, Seattle, WA USA; [Callaghan, M.] Childrens Hosp Michigan, Detroit, MI 48201 USA; [Croteau, S. E.] Harvard Med Sch, Boston, MA USA; [Jimenez-Yuste, V.] La Paz Univ Hosp, Madrid, Spain; [Khoo, L.] Royal Prince Alfred Hosp, Sydney, NSW, Australia; [Liesner, R.] Great Ormond St Hosp Sick Children, London, England; [Matsushita, T.] Nagoya Univ, Nagoya, Aichi, Japan; [Recht, M.] Oregon Hlth &amp; Sci Univ, Portland, OR 97201 USA; [Young, G.] Childrens Hosp Los Angeles, Los Angeles, CA 90027 USA; [Chang, T.; Xu, J.; Devenport, J.; Ko, R.] Genentech Inc, San Francisco, CA USA; [Dhalluin, C.] F Hoffmann La Roche Ltd, Basel, Switzerland; [Mu, Y.; Solari, P.] Ex Genentech, San Francisco, CA USA; [Oldenburg, J.] Univ Klinikum Bonn, Bonn, Germany</t>
  </si>
  <si>
    <t>Jimenez-Yuste, V; Shima, M; Fukutake, K; Lehle, M; Chebon, S; Retout, S; Portron, A; Levy, GG</t>
  </si>
  <si>
    <t>Emicizumab Subcutaneous Dosing Every 4 Weeks for the Management of Haemophilia A: Preliminary Data from the Pharmacokinetic Run-in Cohort of a Multicentre, Open-label, Phase 3 Study (HAVEN 4)</t>
  </si>
  <si>
    <t>[Jimenez-Yuste, V.] La Paz Univ Hosp, Madrid, Spain; [Shima, M.] Nara Med Univ Hosp, Kashihara, Nara, Japan; [Fukutake, K.] Tokyo Med Univ, Tokyo, Japan; [Lehle, M.; Chebon, S.; Retout, S.; Portron, A.] F Hoffmann La Roche Ltd, Basel, Switzerland; [Levy, G. G.] Genentech Inc, San Francisco, CA 94080 USA</t>
  </si>
  <si>
    <t>Bello, IF; Jimenez-Yuste, V; de Paz, R; Salces, MM; Sanz, RJ; Manzano, EM; Arias-Salgado, EG; Roman, MTA; Pollmar, MIR; Goyanes, I; Butta, NV</t>
  </si>
  <si>
    <t>Factors Involved in Maintaining Haemostasis in Patients with Myelodysplastic Syndrome</t>
  </si>
  <si>
    <t>[Fernandez Bello, Ihosvany; Jimenez-Yuste, Victor; de Paz, Raquel; Martin Salces, Monica; Justo Sanz, Raul; Monzon Manzano, Elena; Alvarez Roman, Maria Teresa; Rivas Pollmar, Maria Isabel; Goyanes, Isabel; Butta, Nora V.] Univ Hosp La Paz, Hematol &amp; Hemotherapy Unit, Madrid, Spain; [Fernandez Bello, Ihosvany; Jimenez-Yuste, Victor; de Paz, Raquel; Martin Salces, Monica; Justo Sanz, Raul; Monzon Manzano, Elena; Alvarez Roman, Maria Teresa; Rivas Pollmar, Maria Isabel; Butta, Nora V.] Hosp La Paz Inst Hlth Res IdiPaz, Madrid, Spain; [Jimenez-Yuste, Victor] Univ Autonoma Madrid, Madrid, Spain; [Arias-Salgado, Elena G.] Adv Med Projects Madrid, Madrid, Spain</t>
  </si>
  <si>
    <t>Butta, NV (reprint author), Univ Hosp La Paz, IdiPaz, Hematol &amp; Hemotherapy Unit, Paseo Castellana 261, Madrid 28046, Spain.</t>
  </si>
  <si>
    <t>Blatny, J; Jimenez-Yuste, V; Rodriguez-Merchan, EC; Lobet, S; Diego, DAG; Garcia-Barcenilla, S</t>
  </si>
  <si>
    <t>Radiosynovectomy-an important treatment option for patients with target joint</t>
  </si>
  <si>
    <t>[Blatny, J.] CUH Brno, Dept Paediat Haematol, Brno, Czech Republic; [Jimenez-Yuste, V.] La Paz Univ Hosp, Hemostasis Unit, Madrid, Spain; [Rodriguez-Merchan, E. C.] La Paz Univ Hosp, Dept Orthopaed Surg, Madrid, Spain; [Lobet, S.] Clin Univ St Luc, Div Phys Med &amp; Rehabil, Brussels, Belgium; [Garcia Diego, D. -A.] Federac Espanola Hemofilia, Madrid, Spain; [Garcia-Barcenilla, S.] La Paz Univ Hosp, Madrid, Spain</t>
  </si>
  <si>
    <t>Garcia, S; Acuna, P; Cebanu, T; Justo, R; Monzon, E; Butta, N; Fernandez, I; Jimenez, V</t>
  </si>
  <si>
    <t>Thrombin generation assay: A nurse practical point of view</t>
  </si>
  <si>
    <t>[Garcia, S.; Acuna, P.; Cebanu, T.; Justo, R.; Butta, N.; Fernandez, I.; Jimenez, V.] Hosp Univ La Paz, Coagulopathies Unit, IDIPAZ, Madrid, Spain; [Monzon, E.] Hosp Univ La Paz, Coagulopathies Unit, Madrid, Spain</t>
  </si>
  <si>
    <t>Eichler, H; Angchaisuksiri, P; Kavakli, K; Knoebl, P; Windyga, J; Jimenez-Yuste, V; Friedrich, U; Anderson, PD; Chowdary, P</t>
  </si>
  <si>
    <t>Concizumab exposure-response modeling in hemophilia A patients</t>
  </si>
  <si>
    <t>[Eichler, H.] Saarland Univ, Inst Clin Hemostaseol &amp; Transfus Med, Homburg, Germany; [Eichler, H.] Univ Hosp, Homburg, Germany; [Angchaisuksiri, P.] Mahidol Univ, Ramathibodi Hosp, Div Hematol, Dept Med, Bangkok, Thailand; [Kavakli, K.] Ege Univ, Childrens Hosp, Dept Hematol, Izmir, Turkey; [Knoebl, P.] Med Univ Vienna, Div Hematol &amp; Hemostasis, Dept Med, Vienna, Austria; [Windyga, J.] Inst Hematol &amp; Transfus Med, Dept Disorders Hemostasis &amp; Internal Med, Warsaw, Poland; [Jimenez-Yuste, V.] La Paz Univ Hosp, Hematol Dept, Madrid, Spain; [Friedrich, U.; Anderson, P. D.] Novo Nordisk AS, Copenhagen, Denmark; [Chowdary, P.] Royal Free London NHS Fdn Trust, KD Haemophilia Ctr, London, England; [Chowdary, P.] Royal Free London NHS Fdn Trust, Thrombosis Ctr, London, England</t>
  </si>
  <si>
    <t>Roman, MA; Acuna, P; Butta, N; Salces, MM; Pollmar, MR; Bello, IF; Yuste, VJ</t>
  </si>
  <si>
    <t>The experience of switching factors for treatment of severe hemophilia A patients</t>
  </si>
  <si>
    <t>[Alvarez Roman, M.; Acuna, P.; Butta, N.; Martin Salces, M.; Rivas Pollmar, M.; Fernandez Bello, I.; Jimenez Yuste, V.] Hosp Univ La Paz Idipaz, Madrid, Spain</t>
  </si>
  <si>
    <t>Yang, S; Pascual-Guiral, S; Ponce, R; Gimenez-Llort, L; Baltrons, MA; Arancio, O; Palacio, JR; Clos, VM; Yuste, VJ; Bayascas, JR</t>
  </si>
  <si>
    <t>Reducing the Levels of Akt Activation by PDK1 Knock-in Mutation Protects Neuronal Cultures against Synthetic Amyloid-Beta Peptides</t>
  </si>
  <si>
    <t>FRONTIERS IN AGING NEUROSCIENCE</t>
  </si>
  <si>
    <t>[Yang, Shaobin; Pascual-Guiral, Sonia; Ponce, Rebeca; Yuste, Victor J.; Bayascas, Jose R.] Univ Autonoma Barcelona, Inst Neurociencies, Dept Bloquimi &amp; Biol Mol, Unitat Bioquim Med, Barcelona, Spain; [Gimenez-Llort, Lydia] Univ Autonoma Barcelona, Inst Neurociencies, Dept Psiquiatria &amp; Med Legal, Barcelona, Spain; [Baltrons, Maria A.] Univ Autonoma Barcelona, Inst Biotechnol &amp; Biomed, Dept Bioquim &amp; Biol Mol, Barcelona, Spain; [Arancio, Ottavio] Columbia Univ, Taub Inst Res Alzheimers Dis &amp; Acing Brain, Dept Pathol, New York, NY USA; [Palacio, Jose R.] Univ Autonoma Barcelona, Inst Biotechnol &amp; Biomed, Dept Biol Cell, Fisiol Immunol, Barcelona, Spain; [Clos, Victoria M.] Univ Autonoma Barcelona, Inst Neurociencies, Dept Farmacol Terapeut &amp; Toxicol, Barcelona, Spain</t>
  </si>
  <si>
    <t>Bayascas, JR (reprint author), Univ Autonoma Barcelona, Inst Neurociencies, Dept Bloquimi &amp; Biol Mol, Unitat Bioquim Med, Barcelona, Spain.</t>
  </si>
  <si>
    <t>1663-4365</t>
  </si>
  <si>
    <t>JAN 8</t>
  </si>
  <si>
    <t>Dolan, G; Benson, G; Duffy, A; Hermans, C; Jimenez-Yuste, V; Lambert, T; Ljung, R; Morfini, M; Salek, SZ</t>
  </si>
  <si>
    <t>Haemophilia B: Where are we now and what does the future hold?</t>
  </si>
  <si>
    <t>BLOOD REVIEWS</t>
  </si>
  <si>
    <t>[Dolan, Gerry] St Thomas Hosp, Ctr Haemostasis &amp; Thrombosis, Westminster Bridge Rd, London SE1 7EH, England; [Benson, Gary] Belfast City Hosp, Haemophilia &amp; Thrombosis Ctr, Belfast, Antrim, North Ireland; [Duffy, Anne] World Federat Hemophilia WFH Psychosocial Comm, Cork, Ireland; [Hermans, Cedric] Clin Univ St Luc, Div Haematol, Haemostasis &amp; Thrombosis Unit, Brussels, Belgium; [Jimenez-Yuste, Victor] Univ Autonoma Madrid, Hosp Univ La Paz, Unidad Hemostasia, Serv Hematol &amp; Hemoterapia, Madrid, Spain; [Lambert, Thierry] Bicetre AP HP Hosp, Fac Med Paris 11, Hemophilia Care Ctr, Paris, France; [Ljung, Rolf] Lund Univ, Skane Univ Hosp, Malmo Ctr Thrombosis &amp; Haemostasis, Dept Paediat, Malmo, Sweden; [Morfini, Massimo] Italian Assoc, Haemophilia Ctr AICE, Florence, Italy; [Salek, Silva Zupancic] Univ Hosp Ctr Zagreb, Dept Haematol, Natl Haemophilia &amp; Thrombophilia Ctr, Zagreb, Croatia; [Salek, Silva Zupancic] Univ Zagreb, Sch Med, Zagreb, Croatia; [Salek, Silva Zupancic] Univ Osijek, Sch Med, Osijek, Croatia</t>
  </si>
  <si>
    <t>Dolan, G (reprint author), St Thomas Hosp, Ctr Haemostasis &amp; Thrombosis, Westminster Bridge Rd, London SE1 7EH, England.</t>
  </si>
  <si>
    <t>0268-960X</t>
  </si>
  <si>
    <t>1532-1681</t>
  </si>
  <si>
    <t>De la Corte-Rodriguez, H; Rodriguez-Merchan, EC; Alvarez-Roman, MT; Martin-Salces, M; Martinoli, C; Jimenez-Yuste, V</t>
  </si>
  <si>
    <t>The value of HEAD-US system in detecting subclinical abnormalities in joints of patients with hemophilia</t>
  </si>
  <si>
    <t>EXPERT REVIEW OF HEMATOLOGY</t>
  </si>
  <si>
    <t>[De la Corte-Rodriguez, Hortensia] La Paz Univ Hosp IdiPaz, Dept Phys Med &amp; Rehabil, Madrid, Spain; [Carlos Rodriguez-Merchan, E.] La Paz Univ Hosp IdiPaz, Dept Orthopaed Surg, Paseo Castellana 261, Madrid 28046, Spain; [Teresa Alvarez-Roman, M.; Martin-Salces, Monica; Jimenez-Yuste, Victor] La Paz Univ Hosp IdiPaz, Dept Hematol, Madrid, Spain; [Martinoli, Carlo] Univ Genoa, Dept Hlth Sci, Osped Policlin San Martino, Radiol 3, Genoa, Italy</t>
  </si>
  <si>
    <t>Rodriguez-Merchan, EC (reprint author), La Paz Univ Hosp IdiPaz, Dept Orthopaed Surg, Paseo Castellana 261, Madrid 28046, Spain.</t>
  </si>
  <si>
    <t>1747-4086</t>
  </si>
  <si>
    <t>Point-of-care Ultrasonography in Orthopedic Management of Hemophilia: Multiple Uses of an Effective Tool.</t>
  </si>
  <si>
    <t>De la Corte-Rodriguez, Hortensia; Rodriguez-Merchan, E Carlos; Jimenez-Yuste, Victor</t>
  </si>
  <si>
    <t>HSS journal : the musculoskeletal journal of Hospital for Special Surgery</t>
  </si>
  <si>
    <t>307-313</t>
  </si>
  <si>
    <t>2018 Oct (Epub 2018 Mar 05)</t>
  </si>
  <si>
    <t>Department of Physical Medicine and Rehabilitation, La Paz University Hospital-IdiPaz, Madrid, Spain.; Department of Orthopaedic Surgery, La Paz University Hospital-IdiPaz, Paseo de la Castellana 261, 28046 Madrid, Spain.; Department of Hematology, La Paz University Hospital-IdiPaz, Madrid, Spain.</t>
  </si>
  <si>
    <t>1556-3316</t>
  </si>
  <si>
    <t>Recommendations on multidisciplinary management of elective surgery in people with haemophilia.</t>
  </si>
  <si>
    <t>Escobar, M A; Brewer, A; Caviglia, H; Forsyth, A; Jimenez-Yuste, V; Laudenbach, L; Lobet, S; McLaughlin, P; Oyesiku, J O O; Rodriguez-Merchan, E C; Shapiro, A; Solimeno, L P</t>
  </si>
  <si>
    <t>693-702</t>
  </si>
  <si>
    <t>2018 Sep (Epub 2018 Jun 26)</t>
  </si>
  <si>
    <t>McGovern Medical School and the Gulf States Hemophilia and Thrombophilia Center, University of Texas Health Science Center, Houston, TX, USA.; Department of Oral and Maxillofacial Surgery, Queen Elizabeth University Hospital, Glasgow, UK.; Orthopedics and Traumatology Department, "Juan A. Fernandez" Hospital, Buenos Aires, Argentina.; REBUILD Program/Diplomat Specialty Infusion Group, Cincinnati, OH, USA.; Department of Haematology, La Paz University Hospital - IdiPaz, Madrid, Spain.; London Health Sciences Centre, Victoria Hospital, London, ON, Canada.; Haemostasis and Thrombosis Unit, Cliniques Universitaires Saint-Luc, Universite Catholique de Louvain, Brussels, Belgium.; Haemophilia Centre and Thrombosis Unit, Royal Free Hospital, London, UK.; Haemophilia, Haemostasis and Thrombosis Centre, Basingstoke &amp; North Hampshire Hospital, Basingstoke, UK.; Department of Orthopaedic Surgery, La Paz University Hospital - IdiPaz, Madrid, Spain.; Indiana Hemophilia &amp; Thrombosis Center, Indianapolis, IN, USA.; IRCCS Ca Granda Foundation, Maggiore Hospital of Milan, Milan, Italy.</t>
  </si>
  <si>
    <t>A randomized trial of safety, pharmacokinetics and pharmacodynamics of concizumab in people with hemophilia A.</t>
  </si>
  <si>
    <t>Eichler, H; Angchaisuksiri, P; Kavakli, K; Knoebl, P; Windyga, J; Jimenez-Yuste, V; Hyseni, A; Friedrich, U; Chowdary, P</t>
  </si>
  <si>
    <t>Journal of thrombosis and haemostasis : JTH</t>
  </si>
  <si>
    <t>2018 Aug 23 (Epub 2018 Aug 23)</t>
  </si>
  <si>
    <t>Institute of Clinical Hemostaseology and Transfusion Medicine, Saarland University and University Hospital, Homburg/Saar, Germany.; Division of Hematology, Department of Medicine, Ramathibodi Hospital, Mahidol University, Bangkok, Thailand.; Department of Hematology, Ege University Children's Hospital, Izmir, Turkey.; Department of Medicine 1, Division of Hematology and Hemostasis, Medical University of Vienna, Vienna, Austria.; Department of Disorders of Hemostasis and Internal Medicine, Institute of Hematology and Transfusion Medicine, Warsaw, Poland.; Hematology Department, La Paz University Hospital, Madrid, Spain.; Research and Development, Novo Nordisk A/S, Copenhagen, Denmark.; Katharine Dormandy Haemophilia Centre and Thrombosis Unit, Royal Free London NHS Foundation Trust, London, UK.</t>
  </si>
  <si>
    <t>1538-7836</t>
  </si>
  <si>
    <t>Common themes and challenges in hemophilia care: a multinational perspective.</t>
  </si>
  <si>
    <t>Stoffman, J; Andersson, N G; Branchford, B; Batt, K; D'Oiron, R; Escuriola Ettingshausen, C; Hart, D P; Jimenez Yuste, V; Kavakli, K; Mancuso, M E; Nogami, K; Ramirez, C; Wu, R</t>
  </si>
  <si>
    <t>Hematology (Amsterdam, Netherlands)</t>
  </si>
  <si>
    <t>2018 Aug 03 (Epub 2018 Aug 03)</t>
  </si>
  <si>
    <t>a Department of Pediatrics and Child Health , University of Manitoba , Winnipeg , Canada.; b Department for Thrombosis and Haemostasis Hematology , Skane University Hospital , Scania , Sweden.; c School of Medicine Research Complex 1 , University of Colorado , Aurora , CO , USA.; d Wake Forest Baptist University Medical Center, 1 Medical Center Blvd , Winston-Salem , NC , USA.; e Centre de Traitement de l'Hemophilie et Maladies Hemorragiques Constitutionnelles Rares , Hopitaux Universitaires Paris Sud - Hopital Bicetre , Le Kremlin-Bicetre Cedex , France.; f Haemophilia Centre Rhine Main - HZRM , Morfelden-Walldorf , Germany.; g The Royal London Hospital Haemophilia Centre , Barts and The London School of Medicine &amp; Dentistry , London , UK.; h Hospital Universitario La Paz - Hematology , Madrid , Spain.; i Department of Hematology , Ege University Children's Hospital , Izmir , Turkey.; j Angelo Bianchi Bonomi Haemophilia and Thrombosis Centre , University of Milan, Fondazione IRCCS Ca' Granda Ospedale Maggiore Policlinico and University of Milan , Milan , Italy.; k Department Pediatrics , Nara Medical University , Kashihara, Nara , Japan.; l Clinica Colsanitas , Fundacion Universitaria Sanitas , Bogota , Colombia.; m Hemophilia Work Group, Hematology-Oncology Center , Beijing Children's Hospital affiliated to Capital Medical University , Beijing , People's Republic of China.</t>
  </si>
  <si>
    <t>1607-8454</t>
  </si>
  <si>
    <t>Zhenyukh, O; Gonzalez-Amor, M; Rodrigues-Diez, RR; Esteban, V; Ruiz-Ortega, M; Salaices, M; Mas, S; Briones, AM; Egido, J</t>
  </si>
  <si>
    <t>Branched-chain amino acids promote endothelial dysfunction through increased reactive oxygen species generation and inflammation</t>
  </si>
  <si>
    <t>JOURNAL OF CELLULAR AND MOLECULAR MEDICINE</t>
  </si>
  <si>
    <t>[Zhenyukh, Olha; Rodrigues-Diez, Raul R.; Ruiz-Ortega, Marta; Mas, Sebastian; Egido, Jesus] Univ Autonoma Madrid, Fdn Jimenez Diaz, Inst Invest Sanitaria, Renal Vasc &amp; Diabet Res Lab, Madrid, Spain; [Gonzalez-Amor, Maria; Salaices, Mercedes; Briones, Ana M.] Univ Autonoma Madrid, Dept Pharmacol, Fac Med, IdiPaz, Madrid, Spain; [Gonzalez-Amor, Maria; Salaices, Mercedes; Briones, Ana M.] Ciber Enfermedades Cardiovasc, Madrid, Spain; [Esteban, Vanesa] Fdn Jimenez Diaz, Lab Immunoallergy, Inst Invest Sanitaria, Madrid, Spain; [Mas, Sebastian; Egido, Jesus] Spanish Biomed Res Ctr Diabet &amp; Associated Metab, Madrid, Spain</t>
  </si>
  <si>
    <t>Egido, J (reprint author), Univ Autonoma Madrid, Fdn Jimenez Diaz, Inst Invest Sanitaria, Renal Vasc &amp; Diabet Res Lab, Madrid, Spain.; Briones, AM (reprint author), Univ Autonoma Madrid, Dept Pharmacol, Fac Med, IdiPaz, Madrid, Spain.; Briones, AM (reprint author), Ciber Enfermedades Cardiovasc, Madrid, Spain.; Egido, J (reprint author), Spanish Biomed Res Ctr Diabet &amp; Associated Metab, Madrid, Spain.</t>
  </si>
  <si>
    <t>1582-4934</t>
  </si>
  <si>
    <t>Llevenes, P; Balfagon, G; Blanco-Rivero, J</t>
  </si>
  <si>
    <t>Thyroid hormones affect nitrergic innervation function in rat mesenteric artery: Role of the PI3K/AKT pathway</t>
  </si>
  <si>
    <t>VASCULAR PHARMACOLOGY</t>
  </si>
  <si>
    <t>[Llevenes, Pablo; Balfagon, Gloria; Blanco-Rivero, Javier] Univ Autonoma Madrid, Fac Med, Dept Fisiol, C Arzobispo Morcillo 4, Madrid 28029, Spain; [Balfagon, Gloria; Blanco-Rivero, Javier] Inst Invest Hosp Univ La Paz IdIPaz, Madrid, Spain</t>
  </si>
  <si>
    <t>Blanco-Rivero, J (reprint author), Univ Autonoma Madrid, Fac Med, Dept Fisiol, C Arzobispo Morcillo 4, Madrid 28029, Spain.</t>
  </si>
  <si>
    <t>1537-1891</t>
  </si>
  <si>
    <t>de las Heras, N; Klett-Mingo, M; Ballesteros, S; Martin-Fernandez, B; Escribano, O; Blanco-Rivero, J; Balfagon, G; Hribal, ML; Benito, M; Lahera, V; Gomez-Hernandez, A</t>
  </si>
  <si>
    <t>Chronic Exercise Improves Mitochondrial Function and Insulin Sensitivity in Brown Adipose Tissue</t>
  </si>
  <si>
    <t>[de las Heras, Natalia; Klett-Mingo, Mercedes; Ballesteros, Sandra; Martin-Fernandez, Beatriz; Lahera, Vicente] Univ Complutense Madrid, Dept Physiol, Sch Med, Madrid, Spain; [Escribano, Oscar; Benito, Manuel; Gomez-Hernandez, Almudena] Univ Complutense Madrid, Sch Pharm, Dept Biochem &amp; Mol Biol 2, Madrid, Spain; [Escribano, Oscar; Benito, Manuel; Gomez-Hernandez, Almudena] CIBER Diabet &amp; Associated Metab Dis, Barcelona, Spain; [Blanco-Rivero, Javier; Balfagon, Gloria] Autonomous Univ Madrid, Sch Med, Dept Physiol, Madrid, Spain; [Hribal, Marta L.] Magna Graecia Univ Catanzaro, Dept Med &amp; Surg Sci, Catanzaro, Italy</t>
  </si>
  <si>
    <t>de las Heras, N (reprint author), Univ Complutense Madrid, Dept Physiol, Sch Med, Madrid, Spain.</t>
  </si>
  <si>
    <t>AUG 17</t>
  </si>
  <si>
    <t>Briones, AM; Stouffer, SD; Vogiatzis, K; Rein, K; Rankin, BA</t>
  </si>
  <si>
    <t>Effects of Effusion and Film Cooling Jet Momenta on Combustor Flow Fields</t>
  </si>
  <si>
    <t>JOURNAL OF ENGINEERING FOR GAS TURBINES AND POWER-TRANSACTIONS OF THE ASME</t>
  </si>
  <si>
    <t>[Briones, Alejandro M.; Stouffer, Scott D.] Univ Dayton, Res Inst, Energy &amp; Environm Engn Dept, Combust Grp, 300 Coll Pk, Dayton, OH 45469 USA; [Vogiatzis, Konstantinos] US Air Force, Engil PETTT, Res Lab, AFRL RC, Bldg 676,2435 Fifth St, Wright Patterson AFB, OH 45433 USA; [Rein, Keith] Spectral Energies LLC, 5100 Springfield St,Suite 301, Dayton, OH 45431 USA; [Rankin, Brent A.] US Air Force, Res Lab, 1790 Loop Rd N, Wright Patterson AFB, OH 45433 USA</t>
  </si>
  <si>
    <t>Briones, AM (reprint author), Univ Dayton, Res Inst, Energy &amp; Environm Engn Dept, Combust Grp, 300 Coll Pk, Dayton, OH 45469 USA.</t>
  </si>
  <si>
    <t>0742-4795</t>
  </si>
  <si>
    <t>Salaices, M</t>
  </si>
  <si>
    <t>FIVE DECADES OF EVOLUTION IN VASCULAR PHARMACOLOGY RESEARCH</t>
  </si>
  <si>
    <t>BASIC &amp; CLINICAL PHARMACOLOGY &amp; TOXICOLOGY</t>
  </si>
  <si>
    <t>[Salaices, M.] Univ Autonoma Madrid, Fac Med, Dept Farmacol, Madrid, Spain</t>
  </si>
  <si>
    <t>1742-7835</t>
  </si>
  <si>
    <t>Avendano, MS; Garcia-Redondo, AB; Zalba, G; Gonzalez-Amor, M; Aguado, A; Martinez-Revelles, S; Beltran, LM; Camacho, M; Cachofeiro, V; Alonso, MJ; Salaices, M; Briones, AM</t>
  </si>
  <si>
    <t>mPGES-1 (Microsomal Prostaglandin E Synthase-1) Mediates Vascular Dysfunction in Hypertension Through Oxidative Stress</t>
  </si>
  <si>
    <t>[Avendano, Maria S.; Garcia-Redondo, Ana B.; Gonzalez-Amor, Maria; Aguado, Andrea; Martinez-Revelles, Sonia; Salaices, Mercedes; Briones, Ana M.] Univ Autonoma Madrid, Inst Invest Hosp La Paz, Dept Farmacol, C Arzobispo Morcillo 4, Madrid 28029, Spain; [Garcia-Redondo, Ana B.; Martinez-Revelles, Sonia; Camacho, Mercedes; Cachofeiro, Victoria; Alonso, Maria J.; Salaices, Mercedes; Briones, Ana M.] Ctr Invest Biomed Red CIBER Enfermedades Cardiova, Madrid, Spain; [Zalba, Guillermo] Univ Navarra, Inst Invest Sanitaria Navarra, Dept Bioquim &amp; Genet, Pamplona, Spain; [Beltran, Luis M.] Hosp Virgen Rocio, Inst Biomed Sevilla, Unidad Clin Expt Riesgo Vasc Med Interna, Seville, Spain; [Camacho, Mercedes] Inst Invest Biomed St Pau, Lab Angiol Biol Vasc &amp; Inflamac, Barcelona, Spain; [Cachofeiro, Victoria] Univ Complutense Madrid, Inst Invest Gregorio Maranon, Fac Med, Dept Fisiol, Madrid, Spain; [Alonso, Maria J.] Univ Rey Juan Carlos, Dept Ciencias Basicas Salud, Alcorcon, Spain</t>
  </si>
  <si>
    <t>Salaices, M; Briones, AM (reprint author), Univ Autonoma Madrid, Inst Invest Hosp La Paz, Dept Farmacol, C Arzobispo Morcillo 4, Madrid 28029, Spain.</t>
  </si>
  <si>
    <t>Garcia-Redondo, AB; Esteban, V; Briones, AM; del Campo, LSD; Gonzalez-Amor, M; Mendez-Barbero, N; Campanero, MR; Redondo, JM; Salaices, M</t>
  </si>
  <si>
    <t>Regulator of calcineurin 1 modulates vascular contractility and stiffness through the upregulation of COX-2-derived prostanoids</t>
  </si>
  <si>
    <t>PHARMACOLOGICAL RESEARCH</t>
  </si>
  <si>
    <t>[Garcia-Redondo, Ana B.; Briones, Ana M.; Diaz del Campo, Lucia S.; Gonzalez-Amor, Maria; Salaices, Mercedes] Univ Autonoma Madrid, Hosp Univ La Paz IdiPAZ, Fac Med, Dept Farmacol,Inst Invest, Madrid, Spain; [Garcia-Redondo, Ana B.; Briones, Ana M.; Campanero, Miguel R.; Redondo, Juan M.; Salaices, Mercedes] CIBER Enfermedades Cardiovasc, Madrid, Spain; [Esteban, Vanesa; Mendez-Barbero, Nerea; Redondo, Juan M.] CNIC, Gene Regulat Cardiovasc Remodeling &amp; Inflammat Gr, Madrid, Spain; [Esteban, Vanesa] Fdn Jimenez Diaz, Inst Invest, Dept Inmunol, Madrid, Spain; [Campanero, Miguel R.] CSIC UAM, Inst Invest Biomed Alberto Sols, Dept Biol Canc, Madrid, Spain</t>
  </si>
  <si>
    <t>Briones, AM; Salaices, M (reprint author), Univ Autonoma Madrid, Dept Farmacol, Arzobispo Morcillo 4, Madrid 28029, Spain.</t>
  </si>
  <si>
    <t>1043-6618</t>
  </si>
  <si>
    <t>Garcia-Redondo, AB; Avendano, MS; Aguado, A; Gonzalez-Amor, M; Martinez-Revelles, S; Camacho, M; Cachofeiro, V; Alonso, MJ; Zalba, G; Salaices, M; Briones, A</t>
  </si>
  <si>
    <t>PGE(2) derived from microsomal prostaglandin e synthase-1 induces vascular oxidative stress from nadph oxidase and mitochondria and mediates vascular dysfunction in hypertension</t>
  </si>
  <si>
    <t>[Garcia-Redondo, A. B.; Avendano, M. S.; Aguado, A.; Gonzalez-Amor, M.; Martinez-Revelles, S.; Salaices, M.; Briones, A.] Univ Autonoma Madrid, Dept Farmacol, Inst Invest, Hosp Univ La Paz IdiPAZ, Madrid, Spain; [Garcia-Redondo, A. B.; Martinez-Revelles, S.; Camacho, M.; Cachofeiro, V.; Alonso, M. J.; Zalba, G.; Salaices, M.; Briones, A.] Ciber Enfermedades Cardiovasc, Madrid, Spain; [Camacho, M.; Cachofeiro, V.] Inst Invest Biomed IIB St Pau, Lab Angiol Biol Vasc &amp; Inflamac, Barcelona, Spain; [Alonso, M. J.] Univ Rey Juan Carlos, Dept Ciencias Basicas Salud, Madrid, Spain; [Zalba, G.] Univ Navarra, Dept Bioquim &amp; Genet, Pamplona, Spain; [Zalba, G.] Inst Invest Sanitaria Navarra IdiSNA, IdiSNA, Pamplona, Spain</t>
  </si>
  <si>
    <t>Rizzetti, DA; da Silva, TM; Escobar, AG; Piagette, J; Pecanha, FM; Vassallo, DV; Alonso, MJ; Salaices, M; Wiggers, GA</t>
  </si>
  <si>
    <t>Mercury-induced vascular dysfunction is mediated by angiotensin II AT-1 receptor upregulation</t>
  </si>
  <si>
    <t>ENVIRONMENTAL RESEARCH</t>
  </si>
  <si>
    <t>[Rizzetti, Danize A.; da Silva, Taiz M.; Escobar, Alyne G.; Piagette, Janaina; Pecanha, Franck M.; Wiggers, Giulia A.] Univ Fed Pampa, Cardiovasc Physiol Lab, BR 472,Km 592, Uruguaiana, RS, Brazil; [Vassallo, Dalton V.] Univ Fed Espirito Santo, Cardiac Electromech &amp; Vasc React Lab, Marechal Campos 1468, Vitoria, ES, Brazil; [Alonso, Maria J.] Univ Rey Juan Carlos, Dept Basic Hlth Sci, C Atenas S-N, Alcorcon, Spain; [Salaices, Mercedes] Univ Autonoma Madrid, Dept Pharmacol, C Arzobispo Morcillo 4, Madrid, Spain</t>
  </si>
  <si>
    <t>Wiggers, GA (reprint author), Univ Fed Pampa, Cardiovasc Physiol Lab, BR 472,Km 592, Uruguaiana, RS, Brazil.</t>
  </si>
  <si>
    <t>0013-9351</t>
  </si>
  <si>
    <t>Balfagon, G; Blanco-Rivero, J; Marquez-Rodas, I</t>
  </si>
  <si>
    <t>Preventive Therapies for Chronic Migraine</t>
  </si>
  <si>
    <t>[Balfagon, Gloria; Blanco-Rivero, Javier] Univ Autonoma Madrid, Madrid, Spain; [Marquez-Rodas, Ivan] Hosp Gen Univ Gregorio Maranon, Madrid, Spain</t>
  </si>
  <si>
    <t>Marquez-Rodas, I (reprint author), Hosp Gen Univ Gregorio Maranon, Madrid, Spain.</t>
  </si>
  <si>
    <t>Cat, AND; Callera, GE; Friederich-Persson, M; Sanchez, A; Dulak-Lis, MG; Tsiropoulou, S; Montezano, AC; He, Y; Briones, AM; Jaisser, F; Touyz, RM</t>
  </si>
  <si>
    <t>Vascular dysfunction in obese diabetic db/db mice involves the interplay between aldosterone/mineralocorticoid receptor and Rho kinase signaling</t>
  </si>
  <si>
    <t>[Cat, Aurelie Nguyen Dinh; Friederich-Persson, Malou; Dulak-Lis, Maria Gabriela; Tsiropoulou, Sofia; Montezano, Augusto C.; Touyz, Rhian M.] Univ Glasgow, Inst Cardiovasc &amp; Med Sci, Glasgow, Lanark, Scotland; [Callera, Glaucia E.; He, Ying; Touyz, Rhian M.] Univ Ottawa, Ottawa Hosp, Res Inst, Kidney Res Ctr, Ottawa, ON, Canada; [Friederich-Persson, Malou] Uppsala Univ, Med Cell Biol, Uppsala, Sweden; [Sanchez, Ana] Univ Complutense, Fac Farm, Dept Fisiol, Madrid, Spain; [Briones, Ana M.] Univ Autonoma Madrid, CIBER Enfermedades Cardiovasc, Sch Med, Dept Pharmacol, Madrid, Spain; [Jaisser, Frederic] Ctr Rech Cordeliers, INSERM Team 1 1138, Paris, France</t>
  </si>
  <si>
    <t>Cat, AND (reprint author), Univ Glasgow, Inst Cardiovasc &amp; Med Sci, Glasgow, Lanark, Scotland.</t>
  </si>
  <si>
    <t>The impact of obesity in the cardiac lipidome and its consequences in the cardiac damage observed in obese rats.</t>
  </si>
  <si>
    <t>Marin-Royo, Gema; Martinez-Martinez, Ernesto; Gutierrez, Beatriz; Jurado-Lopez, Raquel; Gallardo, Isabel; Montero, Olimpio; Bartolome, M Visitacion; San Roman, Jose Alberto; Salaices, Mercedes; Nieto, Maria Luisa; Cachofeiro, Victoria</t>
  </si>
  <si>
    <t>Clinica e investigacion en arteriosclerosis : publicacion oficial de la Sociedad Espanola de Arteriosclerosis</t>
  </si>
  <si>
    <t>2018  (Epub 2017 Aug 30)</t>
  </si>
  <si>
    <t>Departamento de Fisiologia, Facultad de Medicina, Universidad Complutense de Madrid and Instituto de Investigacion Sanitaria Gregorio Maranon (IiSGM), Spain.; Instituto de Biologia y Genetica Molecular, CSIC-Universidad de Valladolid, Spain.; Centro de Desarrollo Biotecnologico, CSIC, Valladolid, Spain.; Departamento de Oftalmologia y Otorrinolaringologia, Facultad de Psicologia, Universidad Complutense, Madrid, Spain; Ciber de Enfermedades Cardiovasculares (CIBERCV), Instituto de Salud Carlos III, Madrid, Spain.; Instituto de Ciencias del Corazon (ICICOR), Hospital Clinico Universitario de Valladolid, Valladolid, Spain; Ciber de Enfermedades Cardiovasculares (CIBERCV), Instituto de Salud Carlos III, Madrid, Spain.; Departamento de Farmacologia, Facultad de Medicina, Universidad Autonoma de Madrid and Instituto de Investigacion Hospital Universitario La Paz (IdiPAZ), Spain; Ciber de Enfermedades Cardiovasculares (CIBERCV), Instituto de Salud Carlos III, Madrid, Spain.; Instituto de Biologia y Genetica Molecular, CSIC-Universidad de Valladolid, Spain; Ciber de Enfermedades Cardiovasculares (CIBERCV), Instituto de Salud Carlos III, Madrid, Spain.; Departamento de Fisiologia, Facultad de Medicina, Universidad Complutense de Madrid and Instituto de Investigacion Sanitaria Gregorio Maranon (IiSGM), Spain; Ciber de Enfermedades Cardiovasculares (CIBERCV), Instituto de Salud Carlos III, Madrid, Spain. Electronic address: vcara@ucm.es.</t>
  </si>
  <si>
    <t>1578-1879</t>
  </si>
  <si>
    <t>Plens-Galaska, M; Szelag, M; Collado, A; Marques, P; Vallejo, S; Ramos-Gonzalez, M; Wesoly, J; Sanz, MJ; Peiro, C; Bluyssen, HAR</t>
  </si>
  <si>
    <t>Genome-Wide Inhibition of Pro-atherogenic Gene Expression by Multi-STAT Targeting Compounds as a Novel Treatment Strategy of CVDs</t>
  </si>
  <si>
    <t>FRONTIERS IN IMMUNOLOGY</t>
  </si>
  <si>
    <t>[Plens-Galaska, Martyna; Szelag, Malgorzata; Bluyssen, Hans A. R.] Adam Mickiewicz Univ, Inst Mol Biol &amp; Biotechnol, Dept Human Mol Genet, Poznan, Poland; [Collado, Aida; Marques, Patrice; Jesus Sanz, Maria] Univ Valencia, Dept Pharmacol, Fac Med, Valencia, Spain; [Collado, Aida; Marques, Patrice; Jesus Sanz, Maria] Univ Clin Hosp Valencia, Inst Hlth Res INCLIVA, Valencia, Spain; [Vallejo, Susana; Ramos-Gonzalez, Mariella; Peiro, Concepcion] Univ Autonoma Madrid, Sch Med, Dept Pharmacol, Madrid, Spain; [Vallejo, Susana; Ramos-Gonzalez, Mariella; Peiro, Concepcion] Univ La Paz IdiPAZ, Sanitaria Hosp, Inst Invest, Madrid, Spain; [Wesoly, Joanna] Adam Mickiewicz Univ, Fac Biol, Inst Mol Biol &amp; Biotechnol, Lab High Throughput Technol, Poznan, Poland</t>
  </si>
  <si>
    <t>Bluyssen, HAR (reprint author), Adam Mickiewicz Univ, Inst Mol Biol &amp; Biotechnol, Dept Human Mol Genet, Poznan, Poland.</t>
  </si>
  <si>
    <t>1664-3224</t>
  </si>
  <si>
    <t>Hipolito-Luengo, AS; Romero, A; Ramos-Gonzalez, M; Valencia, I; Cercas, E; Vallejo, S; Romacho, T; Sanchez-Ferrer, CF; Peiro, C</t>
  </si>
  <si>
    <t>THE PHARMACOLOGICAL BLOCKADE OF INTERLEUKIN-1 beta PREVENTS ENDOTHELIAL SENESCENCE AND VASCULAR SMOOTH MUSCLE CELL INFLAMMATION</t>
  </si>
  <si>
    <t>[Hipolito-Luengo, A. S.; Romero, A.; Ramos-Gonzalez, M.; Valencia, I.; Cercas, E.; Vallejo, S.; Romacho, T.; Sanchez-Ferrer, C. F.; Peiro, C.] Univ Autonoma Madrid, Fac Med, Dept Pharmacol, Madrid, Spain</t>
  </si>
  <si>
    <t>Romero, A; Hipolito-Luengo, AS; Ramos-Gonzalez, M; Villalobos, L; Romacho, T; Vallejo, S; Cercas, E; Valencia, I; Sanz, MJ; Erusalimsky, JD; Sanchez-Ferrer, CF; Peiro, C</t>
  </si>
  <si>
    <t>ANGIOTENSIN-(1-7) ATTENUATES ENDOTHELIAL CELL SENESCENCE VIA NRF2 ACTIVATION</t>
  </si>
  <si>
    <t>[Romero, A.; Hipolito-Luengo, A. S.; Ramos-Gonzalez, M.; Villalobos, L.; Romacho, T.; Vallejo, S.; Cercas, E.; Valencia, I.; Sanchez-Ferrer, C. F.; Peiro, C.] Univ Autonoma Madrid, Sch Med, Dept Pharmacol, Madrid, Spain; [Sanz, M. J.] Univ Valencia, Sch Med, Dept Pharmacol, Valencia, Spain; [Erusalimsky, J. D.] Cardiff Metropolitan Univ, Cardiff Sch Hlth Sci, Cardiff, S Glam, Wales</t>
  </si>
  <si>
    <t>Valencia, I; Romero, A; Hipolito, AS; Ramos-Gonzalez, M; Vallejo, S; Cercas, E; Carraro, R; Rivilla, F; Sanchez-Ferrer, C; Peiro, C; Romacho, T</t>
  </si>
  <si>
    <t>SOLUBLE DIPEPTIDYL PEPTIDASE 4 INDUCES SENESCENCE IN HUMAN ENDOTHELIAL CELLS</t>
  </si>
  <si>
    <t>[Valencia, I.; Romero, A.; Hipolito, A. S.; Ramos-Gonzalez, M.; Vallejo, S.; Cercas, E.; Sanchez-Ferrer, C.; Peiro, C.; Romacho, T.] Univ Autonoma Madrid, Sch Med, Dept Pharmacol &amp; Therapeut, Madrid, Spain; [Carraro, R.] Hosp Univ La Princesa, Serv Endocrinol, Madrid, Spain; [Rivilla, F.] Hosp Univ Ramon Y Cajal, Unidad Cirugia Pediat, Madrid, Spain</t>
  </si>
  <si>
    <t>Ramos-Gonzalez, M; Vallejo, S; Alvaro, SHL; Alejandra, R; Ines, V; Elena, C; Romacho, T; Cerezo, JG; Concepcion, P; Sanchez-Ferrer, CF</t>
  </si>
  <si>
    <t>IS VISFATIN INVOLVED IN THE VASCULAR DYSFUNCTION ASSOCIATED WITH DIABESITY AND AGEING?</t>
  </si>
  <si>
    <t>[Ramos-Gonzalez, M.; Vallejo, S.; Alvaro, S. H. -L.; Alejandra, R.; Ines, V.; Elena, C.; Cerezo, J. G.; Concepcion, P.; Sanchez-Ferrer, C. F.] Univ Autonoma Madrid, Sch Med, Dept Pharmacol &amp; Therapeut, Arzobispo Morcillo 4, Madrid 28029, Spain; [Ramos-Gonzalez, M.; Ines, V.; Cerezo, J. G.; Concepcion, P.; Sanchez-Ferrer, C. F.] Hosp Univ La Paz, IdiPAZ, Inst Invest Sanitaria, Madrid, Spain; [Romacho, T.; Sanchez-Ferrer, C. F.] Hosp Univ Infanta Sofia, Serv Med Interna Geriatria, Madrid, Spain</t>
  </si>
  <si>
    <t>Espinosa-Diez, C; Miguel, V; Vallejo, S; Sanchez, FJ; Sandoval, E; Blanco, E; Cannata, P; Peiro, C; Sanchez-Ferrer, CF; Lamas, S</t>
  </si>
  <si>
    <t>Role of glutathione biosynthesis in endothelial dysfunction and fibrosis</t>
  </si>
  <si>
    <t>[Espinosa-Diez, Cristina; Miguel, Veronica; Sanchez, Francisco J.; Sandoval, Elena; Blanco, Eva; Lamas, Santiago] CSIC UAM, Ctr Biol Mol Severo Ochoa, Dept Cell Biol &amp; Immunol, Madrid, Spain; [Vallejo, Susana; Peiro, Concepcion; Sanchez-Ferrer, Carlos F.] Univ Autonoma Madrid, Fac Med, Dept Pharmacol, Madrid, Spain; [Vallejo, Susana; Peiro, Concepcion; Sanchez-Ferrer, Carlos F.] Hosp Univ La Paz IdiPAZ, Inst Invest Sanitaria, Madrid, Spain; [Cannata, Pablo] Univ Autonoma Madrid, Fdn Jimenez Diaz, Inst Invest Sanitarias, Dept Pathol, Madrid, Spain; [Sandoval, Elena] Univ Guadalajara, Ctr Univ Ciencias Biol &amp; Agr, Dept Biol Celular &amp; Mol, Guadalajara, Jalisco, Mexico</t>
  </si>
  <si>
    <t>Lamas, S (reprint author), CSIC UAM, Ctr Biol Mol Severo Ochoa, Nicolas Cabrera 1, Madrid 28049, Spain.</t>
  </si>
  <si>
    <t>Olivares-Silva, F; Landaeta, R; Aranguiz, P; Bolivar, S; Humeres, C; Anfossi, R; Vivar, R; Boza, P; Munoz, C; Pardo-Jimenez, V; Peiro, C; Sanchez-Ferrer, CF; Diaz-Araya, G</t>
  </si>
  <si>
    <t>Heparan sulfate potentiates leukocyte adhesion on cardiac fibroblast by enhancing Vcam-1 and Icam-1 expression</t>
  </si>
  <si>
    <t>BIOCHIMICA ET BIOPHYSICA ACTA-MOLECULAR BASIS OF DISEASE</t>
  </si>
  <si>
    <t>[Olivares-Silva, Francisco; Landaeta, Rodolfo; Aranguiz, Pablo; Bolivar, Samir; Humeres, Claudio; Anfossi, Renatto; Vivar, Raul; Boza, Pia; Munoz, Claudia; Pardo-Jimenez, Viviana; Diaz-Araya, Guillermo] Univ Chile, Fac Chem &amp; Pharmaceut Sci, Adv Ctr Chron Dis ACCDiS, Santiago 8380492, Chile; [Olivares-Silva, Francisco; Landaeta, Rodolfo; Aranguiz, Pablo; Bolivar, Samir; Humeres, Claudio; Anfossi, Renatto; Vivar, Raul; Boza, Pia; Munoz, Claudia; Pardo-Jimenez, Viviana; Diaz-Araya, Guillermo] Univ Chile, Fac Med, Santiago, Chile; [Bolivar, Samir] Atlantic Univ, Fac Chem &amp; Pharm, Barranquilla, Colombia; [Peiro, Concepcion; Sanchez-Ferrer, Carlos F.] Univ Autonoma Madrid, Dept Pharmacol, Fac Med, Madrid, Spain; [Peiro, Concepcion; Sanchez-Ferrer, Carlos F.] Hosp Univ La Paz, Inst Invest Sanitaria, IdiPAZ, Madrid, Spain; [Diaz-Araya, Guillermo] Univ Chile, Fac Chem &amp; Pharmaceut Sci, Dept Pharmacol &amp; Toxicol Chem, Santiago, Chile</t>
  </si>
  <si>
    <t>Diaz-Araya, G (reprint author), Univ Chile, Fac Chem &amp; Pharmaceut Sci, Adv Ctr Chron Dis ACCDiS, Santiago 8380492, Chile.; Diaz-Araya, G (reprint author), Univ Chile, Fac Chem &amp; Pharmaceut Sci, Dept Chem Pharmacol &amp; Toxicol, Santiago 8380492, Chile.</t>
  </si>
  <si>
    <t>0925-4439</t>
  </si>
  <si>
    <t>Stella-Ascariz, N; Montejano, R; Rodriguez-Centeno, J; Alejos, B; Schwimmer, C; Bernardino, JI; Rodes, B; Allavena, C; Hoffmann, C; Gisslen, M; de Miguel, R; Esteban-Cantos, A; Wallet, C; Raffi, F; Arribas, JR</t>
  </si>
  <si>
    <t>Blood Telomere Length Changes After Ritonavir-Boosted Darunavir Combined With Raltegravir or Tenofovir-Emtricitabine in Antiretroviral-Naive Adults Infected With HIV-1</t>
  </si>
  <si>
    <t>JOURNAL OF INFECTIOUS DISEASES</t>
  </si>
  <si>
    <t>[Stella-Ascariz, Natalia; Montejano, Rocio; Rodriguez-Centeno, Javier; Bernardino, Jose I.; Rodes, Berta; de Miguel, Rosa; Esteban-Cantos, Andres; Arribas, Jose R.] Hosp La Paz, Inst Hlth Res, Madrid, Spain; [Alejos, Belen] Inst Hlth Carlos III, Madrid, Spain; [Schwimmer, Christine; Wallet, Cedrick] Univ Bordeaux, INSERM, Bordeaux Populat Hlth Res Ctr, UMR 1219, Bordeaux, France; [Allavena, Clotilde] CHU Nantes, Hotel Dieu, Nantes, France; [Allavena, Clotilde] CHU Nantes, INSERM, Unite Invest Clin 1413, Ctr Invest Clin, Nantes, France; [Hoffmann, Christian] Hamburg Study Ctr, Infekt Med Ctr, Hamburg, Germany; [Gisslen, Magnus] Univ Gothenburg, Sahlgrenska Acad, Gothenburg, Sweden; [Raffi, Francois] CHU Nantes, Nantes, France</t>
  </si>
  <si>
    <t>Arribas, JR (reprint author), IdiPAZ Edificio Invest,Despacho 3-3, Madrid 28046, Spain.</t>
  </si>
  <si>
    <t>0022-1899</t>
  </si>
  <si>
    <t>1537-6613</t>
  </si>
  <si>
    <t>Montejano, R; Stella-Ascariz, N; Monge, S; Bernardino, JI; Perez-Valero, I; Montes, ML; Valencia, E; Martin-Carbonero, L; Moreno, V; Gonzalez-Garcia, J; Rodriguez-Centeno, J; Rodes, B; Cantos, AE; Alejos, B; de Miguel, R; Arnalich, F; Perona, R; Arribas, JR</t>
  </si>
  <si>
    <t>Impact of Nucleos(t)ide Reverse Transcriptase Inhibitors on Blood Telomere Length Changes in a Prospective Cohort of Aviremic HIV-Infected Adults</t>
  </si>
  <si>
    <t>[Montejano, Rocio; Stella-Ascariz, Natalia; Monge, Susana; Bernardino, Jose I.; Perez-Valero, Ignacio; Luisa Montes, Maria; Valencia, Eulalia; Martin-Carbonero, Luz; Moreno, Victoria; Gonzalez-Garcia, Juan; Rodriguez-Centeno, Javier; Rodes, Berta; Esteban Cantos, Andres; de Miguel, Rosa; Arnalich, Francisco; Arribas, Jose R.] Hosp Univ La Paz IdiPAZ, Madrid, Spain; [Alejos, Belen] Inst Salud Carlos III, Madrid, Spain; [Perona, Rosario] UAM, CSIC, Inst Invest Biomed,IdiPAZ, Biomarkers &amp; New Therapies &amp; CIBER Enfermedades R, Madrid, Spain</t>
  </si>
  <si>
    <t>Arribas, JR (reprint author), Hosp La Paz, IdiPAZ, Edificio Invest,Despacho 3-3,Paseo Castellana 261, Madrid 28046, Spain.</t>
  </si>
  <si>
    <t>Crespillo-Andujar, C; Venanzi-Rullo, E; Lopez-Velez, R; Monge-Maillo, B; Norman, F; Lopez-Polin, A; Perez-Molina, JA</t>
  </si>
  <si>
    <t>Safety Profile of Benznidazole in the Treatment of Chronic Chagas Disease: Experience of a Referral Centre and Systematic Literature Review with Meta-Analysis</t>
  </si>
  <si>
    <t>DRUG SAFETY</t>
  </si>
  <si>
    <t>[Crespillo-Andujar, Clara] Hosp Univ La Paz Carlos III, Dept Internal Med, Natl Referral Unit Trop &amp; Travel Med, IdiPAZ, Madrid, Spain; [Venanzi-Rullo, Emmanuele] Univ Messina, Polyclin G Martino, Div Infect Dis, Messina, Italy; [Lopez-Velez, Rogelio; Monge-Maillo, Begona; Norman, Francesca; Lopez-Polin, Ana; Perez-Molina, Jose A.] Hosp Univ Ramon y Cajal, Dept Infect Dis, Natl Referral Ctr Trop Dis, IRYCIS, Carretera Colmenar Km 9,1, Madrid 28034, Spain</t>
  </si>
  <si>
    <t>Perez-Molina, JA (reprint author), Hosp Univ Ramon y Cajal, Dept Infect Dis, Natl Referral Ctr Trop Dis, IRYCIS, Carretera Colmenar Km 9,1, Madrid 28034, Spain.</t>
  </si>
  <si>
    <t>0114-5916</t>
  </si>
  <si>
    <t>NOV</t>
  </si>
  <si>
    <t>Azofra, MS; Montes, ML; Fernandez-Rodriguez, CM; Moreno, V; Poza, J; Martin-Carbonero, L; Fernandez, GR; Valencia, E; Jaquotot, M; Bernardino, JI; Marin, E; Perez-Valero, I; De Maria, P; Gonzalez, J; Tavecchia, M; Romero, M; Sanchez, AG; Erdozain, JC; Garcia, MLG; Suarez, C; Ferrer, J; Mora, P; Garcia-Samaniego, FJ; Olveiral, A; Castillo, P</t>
  </si>
  <si>
    <t>Incidence of Hepatocellular Carcinoma in Patients with Chronic Hepatitis C and STAGE-3 LIVER Fibrosis after Sustained Virological Response with Direct-Acting Antivirals</t>
  </si>
  <si>
    <t>HEPATOLOGY</t>
  </si>
  <si>
    <t>[Sanchez Azofra, Maria; Poza, Joaquin; Ruiz Fernandez, Gloria; Jaquotot, Marta; Marin, Eva; De Maria, Pedro; Tavecchia, Mariana; Garcia Sanchez, Araceli; Suarez, Cristina; Mora, Pedro; Olveiral, Antonio] Hosp Univ La PAZ, Gastroenterol &amp; Hepatol, Madrid, Spain; [Luisa Montes, Maria; Moreno, Victoria; Martin-Carbonero, Luz; Valencia, Eulalia; Ignacio Bernardino, Jose; Perez-Valero, Ignacio; Gonzalez, Juan] Hosp Univ La PAZ, Internal Med, Madrid, Spain; [Fernandez-Rodriguez, Conrado M.; Gutierrez Garcia, Maria Luisa; Ferrer, Juan] HUF Alcorcon, Gastroenterol &amp; Hepatol, Madrid, Spain; [Romero, Miriam; Carlos Erdozain, Jose; Javier Garcia-Samaniego, Francisco; Castillo, Pilar] Hosp Univ La Paz, Hepatol Unit, Madrid, Spain</t>
  </si>
  <si>
    <t>0270-9139</t>
  </si>
  <si>
    <t>1527-3350</t>
  </si>
  <si>
    <t>865A</t>
  </si>
  <si>
    <t>866A</t>
  </si>
  <si>
    <t>de la Calle-Prieto, F; Martin-Quiros, A; Trigo, E; Mora-Rillo, M; Arsuaga, M; Diaz-Menendez, M; Arribas, JR</t>
  </si>
  <si>
    <t>Therapeutic management of Crimean-Congo haemorrhagic fever</t>
  </si>
  <si>
    <t>ENFERMEDADES INFECCIOSAS Y MICROBIOLOGIA CLINICA</t>
  </si>
  <si>
    <t>[de la Calle-Prieto, Fernando; Martin-Quiros, Alejandro; Trigo, Elena; Mora-Rillo, Marta; Arsuaga, Marta; Diaz-Menendez, Marta; Ramon Arribas, Jose] Hosp La Paz Carlos III, Unidad Aislamiento Alto Nivel, Madrid, Spain</t>
  </si>
  <si>
    <t>de la Calle-Prieto, F (reprint author), Hosp La Paz Carlos III, Unidad Aislamiento Alto Nivel, Madrid, Spain.</t>
  </si>
  <si>
    <t>0213-005X</t>
  </si>
  <si>
    <t>1578-1852</t>
  </si>
  <si>
    <t>Perez-Valero, I; Pasquau, J; Rubio, R; Rivero, A; Santos, J; Sanz, J; Marino, A; Crespo, M; Hernandez-Quero, J; Iribarren, JA; Gutierrez, F; Terron, A; Esteban, H; Perez-Molina, JA</t>
  </si>
  <si>
    <t>Neurocognitive safety after 96 weeks on dual therapy with atazanavir/ritonavir plus lamivudine: results of the neurocognitive substudy of the SALT randomized clinical trial</t>
  </si>
  <si>
    <t>JOURNAL OF ANTIMICROBIAL CHEMOTHERAPY</t>
  </si>
  <si>
    <t>[Perez-Valero, Ignacio] Hosp Univ La Paz, Internal Med, Madrid, Spain; [Pasquau, Juan] Hosp Virgen de las Nieves, Internal Med, Granada, Spain; [Rubio, Rafael] Hosp Univ Doce Octubre, Internal Med, Madrid, Spain; [Rivero, Antonio] Hosp Reina Sofia, Internal Med, Cordoba, Spain; [Santos, Jose] Hosp Virgen de la Victoria, Internal Med, Malaga, Spain; [Sanz, Jesus] Hosp Alcala De Henares, Internal Med, Alcala De Henares, Spain; [Marino, Ana] Hosp Arquitecto Marcide, Internal Med, O Ferrol, Spain; [Crespo, Manel] Hosp Valle De Hebron, Internal Med, Barcelona, Spain; [Hernandez-Quero, Jose] Hosp San Cecilio, Internal Med, Granada, Spain; [Antonio Iribarren, Jose] Hosp Donostia, Internal Med, San Sebastian, Spain; [Gutierrez, Felix] Hosp Elche, Internal Med, Elche, Spain; [Terron, Alberto] Hosp Jerez, Internal Med, Jerez de la Frontera, Spain; [Esteban, Herminia] Fdn SEIMC GESIDA, Madrid, Spain; [Antonio Perez-Molina, Jose] Hosp Ramon &amp; Cajal, Infect Dis Dept, Madrid, Spain</t>
  </si>
  <si>
    <t>Perez-Valero, I (reprint author), Hosp Univ La Paz, Internal Med, Madrid, Spain.; Perez-Valero, I (reprint author), Hosp Univ La Paz, Serv Med Interna, Unidad VIH, IDIPAZ, Paseo Castellana 261, Madrid 28046, Spain.</t>
  </si>
  <si>
    <t>0305-7453</t>
  </si>
  <si>
    <t>1460-2091</t>
  </si>
  <si>
    <t>Letendre, S; Bharti, A; Perez-Valero, I; Hanson, B; Franklin, D; Woods, SP; Gianella, S; de Oliveira, MF; Heaton, RK; Grant, I; Landay, AL; Lurain, N</t>
  </si>
  <si>
    <t>Higher Anti-Cytomegalovirus Immunoglobulin G Concentrations Are Associated With Worse Neurocognitive Performance During Suppressive Antiretroviral Therapy</t>
  </si>
  <si>
    <t>CLINICAL INFECTIOUS DISEASES</t>
  </si>
  <si>
    <t>[Letendre, Scott; Bharti, Ajay; Gianella, Sara; de Oliveira, Michelli Faria] Univ Calif San Diego, Dept Med, San Diego, CA 92103 USA; [Letendre, Scott; Franklin, Donald; Heaton, Robert K.; Grant, Igor] Univ Calif San Diego, Dept Psychiat, San Diego, CA 92103 USA; [Perez-Valero, Ignacio] La Paz Hosp, Madrid, Spain; [Hanson, Barbara; Landay, Alan L.; Lurain, Nell] Rush Univ, Med Ctr, Dept Microbial Pathogens &amp; Immun, Chicago, IL 60612 USA; [Woods, Steven Paul] Univ Houston, Houston, TX 77004 USA</t>
  </si>
  <si>
    <t>Bharti, A (reprint author), Univ Calif San Diego, 220 Dickinson St,Suite A, San Diego, CA 92103 USA.</t>
  </si>
  <si>
    <t>1058-4838</t>
  </si>
  <si>
    <t>1537-6591</t>
  </si>
  <si>
    <t>Rivero, A; Polo, R; Aldeguer, JL; Lozano, F; Antela, A; Arribas, JR; Asensi, V; Berenguer, J; Blanco, JR; Casado, JL; Clotet, B; Crespo, M; Domingo, P; Duenas, C; Gatell, JM; Gomez-Sirvent, JL; Gonzalez-Garcia, J; Iribarren, JA; de Quiros, JCLB; Cortes, LFL; Losa, JE; Mallolas, J; Marino, A; Martinez, E; Miro, JM; Moreno, S; Palacios, R; Pasquau, J; Pineda, JA; Podzamczer, D; Portilla, J; Poveda, E; Pulido, F; Rubio, R; Santos, J; Moreno, JS; Sanz, JS; Tellez, MJ; de la Torre, J; Tuset, M; Molina, JAP</t>
  </si>
  <si>
    <t>Executive summary of the GESIDA/National AIDS Plan Consensus Document on Antiretroviral Therapy in Adults Infected by the Human Immunodeficiency Virus (Updated January 2017)</t>
  </si>
  <si>
    <t>[Rivero, Antonio] Hosp Univ Reina Sofia, IMIBIC, Cordoba, Spain; [Polo, Rosa] Serv Soc Igualdad, Minist Sanidad, Secretaria Plan Nacl Sida, Madrid, Spain; [Lopez Aldeguer, Jose] Hosp Univ La Fe, IIS La Fe, Valencia, Spain; [Lozano, Fernando] Hosp Univ Virgen de Valme, Seville, Spain; [Antela, Antonio] Hosp Clin Univ, Santiago De Compostela, Spain; [Ramon Arribas, Jose; Gonzalez-Garcia, Juan] Hosp Univ La Paz IdiPAZ, Madrid, Spain; [Asensi, Victor] Hosp Univ Cent Asturias, Oviedo, Spain; [Berenguer, Juan] Hosp Gen Univ Gregorio Maranon, Madrid, Spain; [Ramon Blanco, Jose] Hosp San Pedro CIBIR, Logrono, France; [Luis Casado, Jose; Moreno, Santiago; Perez Molina, Jose A.] Hosp Ramon y Cajal IRYCIS, Madrid, Spain; [Clotet, Bonaventura] Hosp Germans Trias i Pujol, Badalona, Spain; [Crespo, Manuel] Complexo Hosp Univ Vigo, Vigo, Spain; [Domingo, Pere] Univ Lleida, Hosp Univ Arnau de Vilanova &amp; Santa Maria, IRB Lleida, Lleida, Spain; [Duenas, Carlos] Hosp Univ Valladolid HCUV, Valladolid, Spain; [Maria Gatell, Jose; Mallolas, Josep; Martinez, Esteban; Miro, Jose M.; Tuset, Montserrat] UB, IDIBAPS, Hosp Clin, Barcelona, Spain; [Luis Gomez-Sirvent, Juan] Hosp Univ Canarias, Santa Cruz De Tenerife, Spain; [Antonio Iribarren, Jose] Hosp Univ Donostia, San Sebastian, Spain; [Bernaldo de Quiros, Juan Carlos Lopez] Hosp Gen Univ Gregorio Maranon, Madrid, Spain; [Lopez Cortes, Luis Fernando] Hosp Univ Virgen del Rocio, Seville, Spain; [Emilio Losa, Juan] Hosp Univ Fdn Alcorcon, Alcorcon, Madrid, Spain; [Marino, Ana] Complejo Hosp Univ Ferrol, Ferrol, Spain; [Palacios, Rosario; Santos, Jesus] Hosp Univ Virgen de la Victoria, Malaga, Spain; [Pasquau, Juan] Hosp Virgen de las Nieves, Granada, Spain; [Antonio Pineda, Juan] Hosp Univ Virgen de Valme, Seville, Spain; [Podzamczer, Daniel] IDIBELL Hosp Univ Bellvitge, Barcelona, Spain; [Portilla, Joaquin] Hosp Gen Univ, Alicante, Spain; [Poveda, Eva] Complejo Hosp Univ, La Coruna, Spain; [Pulido, Federico; Rubio, Rafael] Hosp Univ 12 de Octubre, Madrid, Spain; [Sanz Moreno, Jose] Hosp Univ Principe Asturias, Madrid, Spain; [Sanz Sanz, Jesus] Hosp Univ Princesa, Madrid, Spain; [Jesus Tellez, Maria] Hosp Clin San Carlos, Madrid, Spain; [de la Torre, Javier] Hosp Costa del Sol, Marbella, Spain</t>
  </si>
  <si>
    <t>Rivero, A (reprint author), Hosp Univ Reina Sofia, IMIBIC, Cordoba, Spain.</t>
  </si>
  <si>
    <t>AUG-SEP</t>
  </si>
  <si>
    <t>Masia, M; Padilla, S; Garcia, JA; Bernardino, JI; Campins, AA; Asensi, V; Gutierrez, F</t>
  </si>
  <si>
    <t>Decreasing rates of acute myocardial infarction in people living with HIV: a nationwide cohort study in Spain, 2004-2015</t>
  </si>
  <si>
    <t>HIV MEDICINE</t>
  </si>
  <si>
    <t>[Masia, M.; Padilla, S.; Gutierrez, F.] Univ Miguel Hernandez, Infect Dis Unit, Elche Univ Gen Hosp, Alicante, Spain; [Garcia, J. A.] Univ Miguel Hernandez, Stat Operat Res Ctr, Alicante, Spain; [Bernardino, J. I.] La Paz Carlos III Cantoblanco Hosp, Infect Dis Unit, Madrid, Spain; [Campins, A. A.] Son Espases Univ Hosp, Infect Dis Unit, Palma de Mallorca, Spain; [Asensi, V.] Asturias Cent Univ Hosp, Infect Dis Unit, Oviedo, Spain</t>
  </si>
  <si>
    <t>Masia, M (reprint author), Univ Miguel Hernandez, Hosp Gen Univ Elche, Ave Univ S-N, Alicante 03202, Spain.</t>
  </si>
  <si>
    <t>1464-2662</t>
  </si>
  <si>
    <t>Berenguer, J; Gil-Martin, A; Jarrin, I; Moreno, A; Dominguez, L; Montes, M; Aldamiz-Echevarria, T; Tellez, MJ; Santos, I; Benitez, L; Sanz, J; Ryan, P; Gaspar, G; Alvarez, B; Losa, JE; Torres-Perea, R; Barros, C; San Martin, JV; Arponen, S; de Guzman, MT; Monsalvo, R; Vegas, A; Garcia-Benayas, MT; Serrano, R; Gotuzzo, L; Menendez, MA; Belda, LM; Malmierca, E; Calvo, MJ; Cruz-Martos, E; Gonzalez-Garcia, JJ</t>
  </si>
  <si>
    <t>All-oral direct-acting antiviral therapy against hepatitis C virus (HCV) in human immunodeficiency virus/HCV-coinfected subjects in real-world practice: Madrid coinfection registry findings</t>
  </si>
  <si>
    <t>[Berenguer, Juan; Aldamiz-Echevarria, Teresa] Hosp Gen Univ Gregorio Maranon, IiSGM, Madrid, Spain; [Gil-Martin, Angela; Calvo, Maria J.; Cruz-Martos, Encarnacion] SERMAS, Subdirecc Gen Farm Prod Sanitarios, Madrid, Spain; [Jarrin, Inmaculada] Inst Salud Carlos III, Madrid, Spain; [Moreno, Ana] Hosp Univ Ramon &amp; Cajal, Madrid, Spain; [Dominguez, Lourdes] Hosp Univ 12 Octubre I 12, Madrid, Spain; [Montes, Marisa; Gonzalez-Garcia, Juan J.] Hosp La Paz, IdiPaz, Madrid, Spain; [Tellez, Maria J.] Hosp Clin Univ San Carlos, Madrid, Spain; [Santos, Ignacio] Hosp Univ Princesa, Madrid, Spain; [Benitez, Laura] Hosp Univ Puerta de Hierro, Majadahonda, Spain; [Sanz, Jose] Hosp Univ Principe Asturias, Alcala De Henares, Spain; [Ryan, Pablo] Hosp Univ Infanta Leonor, Madrid, Spain; [Gaspar, Gabriel] Hosp Univ Getafe, Getafe, Spain; [Alvarez, Beatriz] Fdn Jimenez Diaz, Madrid, Spain; [Losa, Juan E.] Fdn Hosp Alcorcon, Alcorcon, Spain; [Torres-Perea, Rafael] Hosp Univ Severo Ochoa, Leganes, Spain; [Barros, Carlos] Hosp Univ Mostoles, Mostoles, Spain; [San Martin, Juan V.] Hosp Univ Fuenlabrada, Fuenlabrada, Spain; [Arponen, Sari] Hosp Torrejon, Torrejon De Ardoz, Spain; [de Guzman, Maria T.] Hosp Infanta Cristina, Parla, Spain; [Monsalvo, Raquel] Hosp Tajo, Madrid, Spain; [Vegas, Ana] Hosp Infanta Elena, Valdemoro, Spain; [Garcia-Benayas, Maria T.] Hosp Univ Sureste, Arganda Del Rey, Spain; [Serrano, Regino] Hosp Henares, Coslada, Spain; [Gotuzzo, Luis] Hosp Rey Juan Carlos, Mostoles, Spain; [Antonia Menendez, Maria] Hosp Gomez Ulla, Madrid, Spain; [Belda, Luis M.] Hosp Escorial, El Escorial, Spain; [Malmierca, Eduardo] Hosp Infanta Sofia, San Sebastian, Spain</t>
  </si>
  <si>
    <t>Berenguer, J (reprint author), Hosp Gregorio Maranon, Unidad Enfermedades Infecciosas VIH 4100, Doctor Esquerdo 46, Madrid 28007, Spain.</t>
  </si>
  <si>
    <t>Olveira, A; Dominguez, L; Troya, J; Arias, A; Pulido, F; Ryan, P; Benitez, LM; Gonzalez-Garcia, J; Montes, ML</t>
  </si>
  <si>
    <t>Persistently altered liver test results in hepatitis C patients after sustained virological response with direct-acting antivirals</t>
  </si>
  <si>
    <t>JOURNAL OF VIRAL HEPATITIS</t>
  </si>
  <si>
    <t>[Olveira, A.] Hosp La Paz, Serv Aparato Digest, Madrid, Spain; [Dominguez, L.; Pulido, F.] Hosp 12 Octubre Imas12, Unidad VIH, Serv Med Interna, Inst Invest Biomed, Madrid, Spain; [Troya, J.; Ryan, P.] Hosp Univ Infanta Leonor, Serv Med Interna, Madrid, Spain; [Arias, A.; Benitez, L. M.] Hosp Univ Puerta de Hierro, Serv Med Interna, Unidad Trasplante Hepat, Madrid, Spain; [Gonzalez-Garcia, J.; Montes, M. L.] Hosp Univ La Paz, Serv Med Interna, IdiPaz, Unidad VIH, Madrid, Spain</t>
  </si>
  <si>
    <t>Olveira, A (reprint author), Hosp La Paz, Serv Aparato Digest, Madrid, Spain.</t>
  </si>
  <si>
    <t>1352-0504</t>
  </si>
  <si>
    <t>Gutierrez-Rivas, M; Jimenez-Sousa, MA; Rallon, N; Jimenez, JL; Restrepo, C; Leon, A; Montero-Alonso, M; Gonzalez-Garcia, J; Munoz-Fernandez, MA; Benito, JM; Resino, S</t>
  </si>
  <si>
    <t>High Plasma Levels of sTNF-R1 and CCL11 Are Related to CD4+T-Cells Fall in Human Immunodeficiency Virus Elite Controllers With a Sustained Virologic Control</t>
  </si>
  <si>
    <t>[Gutierrez-Rivas, Monica; Angeles Jimenez-Sousa, Maria; Resino, Salvador] Inst Salud Carlos III, Ctr Nacl Microbiol, Unidad Infecc Viral &amp; Inmunidad, Majadahonda, Spain; [Rallon, Norma; Restrepo, Clara; Miguel Benito, Jose] UAM, IIS FJD, Madrid, Spain; [Rallon, Norma; Restrepo, Clara; Miguel Benito, Jose] Hosp Univ Rey Juan Carlos, Mostoles, Spain; [Luis Jimenez, Jose] Hosp Gen Univ Gregorio Maranon, Plataforma Lab, Madrid, Spain; [Luis Jimenez, Jose; Angeles Munoz-Fernandez, Maria] Hosp Gen Univ Gregorio Maranon, Lab InmunoBiol Mol, Secc Inmunol, Madrid, Spain; [Leon, Agathe] Hosp Clin IDIBAPS, Serv Enfermedades Infecciosas, Barcelona, Spain; [Montero-Alonso, Marta] Hosp Univ &amp; Politecn La Fe, Unidad Enfermedades Infecciosas, Valencia, Spain; [Gonzalez-Garcia, Juan] Hosp Univ La Paz, Serv Med Interna, Madrid, Spain; [Angeles Munoz-Fernandez, Maria] Inst Invest Sanitaria Gregorio Maranon, Madrid, Spain</t>
  </si>
  <si>
    <t>Rallon, N; Benito, JM (reprint author), UAM, IIS FJD, Madrid, Spain.; Rallon, N; Benito, JM (reprint author), Hosp Univ Rey Juan Carlos, Mostoles, Spain.</t>
  </si>
  <si>
    <t>Espy, N; Perez-Sautu, U; de Arellano, ER; Negredo, A; Wiley, MR; Bavari, S; Menendez, MD; Sanchez-Seco, MP; Palacios, G</t>
  </si>
  <si>
    <t>Ribavirin Had Demonstrable Effects on the Crimean-Congo Hemorrhagic Fever Virus (CCHFV) Population and Load in a Patient With CCHF Infection</t>
  </si>
  <si>
    <t>[Espy, Nicole; Perez-Sautu, Unai; Wiley, Michael R.; Bavari, Sina; Palacios, Gustavo] US Army Med Res Inst Infect Dis, Frederick, MD 21702 USA; [Wiley, Michael R.] Univ Nebraska, Ctr Med, Coll Publ Hlth, Omaha, NE 68198 USA; [Perez-Sautu, Unai; Ramirez de Arellano, Eva; Negredo, Anabel; Paz Sanchez-Seco, Maria] Inst Salud Carlos III, Arbovirus &amp; Imported Viral Dis Unit, Ctr Nacl Microbiol, Madrid, Spain; [Diaz Menendez, Marta] Hosp Univ La Paz Carlos III, IdiPaz, High Level Isolat Unit, Madrid, Spain</t>
  </si>
  <si>
    <t>Palacios, G (reprint author), US Army Med Res Inst Infect Dis, Ctr Genome Sci, 1425 Porter St, Frederick, MD 21702 USA.</t>
  </si>
  <si>
    <t>Troya, J; Montejano, R; Ryan, P; Gomez, C; Matarranz, M; Cabello, A; Vera, F; Sepulveda, MA; Santos, I; Samperiz, G; Bachiller, P; Boix, V; Barrufet, P; Cervero, M; Sanz, J; Solis, J; Yllescas, M; Valencia, E</t>
  </si>
  <si>
    <t>Raltegravir plus abacavir/lamivudine in virologically suppressed HIV-1-infected patients: 48-week results of the KIRAL study</t>
  </si>
  <si>
    <t>[Troya, Jesus; Ryan, Pablo; Solis, Javier] Hosp Univ Infanta Leonor, Madrid, Spain; [Montejano, Rocio; Valencia, Eulalia] Hosp Univ La Paz, Madrid, Spain; [Gomez, Cristina] Hosp Univ Ramon y Cajal, Madrid, Spain; [Matarranz, Mariano] Hosp Univ 12 Octubre, Madrid, Spain; [Cabello, Alfonso] Hosp Univ Fdn Jimenez Diaz, Madrid, Spain; [Vera, Francisco] Hosp Gen Univ Santa Lucia, Murcia, Spain; [Antonia Sepulveda, Maria] Hosp Virgen de la Salud, Toledo, Spain; [Santos, Ignacio] Hosp Univ La Princesa, Madrid, Spain; [Samperiz, Gloria] Hosp Univ Miguel Servet, Zaragoza, Spain; [Bachiller, Pablo] Hosp Univ Rio Hortega, Valladolid, Spain; [Boix, Vicente] Hosp Gen Univ Alicante, Alicante, Spain; [Barrufet, Pilar] Hosp Mataro, Mataro, Spain; [Cervero, Miguel] Hosp Univ Severo Ochoa, Madrid, Spain; [Sanz, Jose] Hosp Univ Principe Asturias, Madrid, Spain; [Yllescas, Maria] Fdn SEIMC GESIDA, Madrid, Spain</t>
  </si>
  <si>
    <t>Troya, J (reprint author), Hosp Univ Infanta Leonor, Madrid, Spain.</t>
  </si>
  <si>
    <t>e0198768</t>
  </si>
  <si>
    <t>Medrano, LM; Garcia-Broncano, P; Berenguer, J; Gonzalez-Garcia, J; Jimenez-Sousa, MA; Guardiola, JM; Crespo, M; Quereda, C; Sanz, J; Canorea, I; Carrero, A; Hontanon, V; Munoz-Fernandez, MA; Resino, S</t>
  </si>
  <si>
    <t>Elevated liver stiffness is linked to increased biomarkers of inflammation and immune activation in HIV/hepatitis C virus-coinfected patients</t>
  </si>
  <si>
    <t>AIDS</t>
  </si>
  <si>
    <t>[Medrano, Luz M.; Garcia-Broncano, Pilar; Angeles Jimenez-Sousa, Ma; Canorea, Isabel; Resino, Salvador] Inst Salud Carlos III, Ctr Nacl Microbiol, Unidad Infecc Viral &amp; Inmunidad, Campus Majadahonda,Carretera Majadahonda Pozuelo, Madrid 28220, Spain; [Garcia-Broncano, Pilar] Ragon Inst MGH MIT &amp; Harvard, Cambridge, MA USA; [Berenguer, Juan; Carrero, Ana] Hosp Gen Univ Gregorio Maranon, Unidad Enfermedades Infecciosas VIH, Madrid, Spain; [Berenguer, Juan; Carrero, Ana; Angeles Munoz-Fernandez, Ma] Inst Invest Sanitaria Gregorio Maranon, Madrid, Spain; [Gonzalez-Garcia, Juan; Hontanon, Victor] Hosp Univ La Paz, Unidad VIH, Med Interna Serv, Madrid, Spain; [Guardiola, Josep M.] Hosp Santa Creu &amp; Sant Pau, Barcelona, Spain; [Crespo, Manuel] Complejo Hosp Univ Vigo, Hosp Alvaro Cunqueiro, Pontevedra, Spain; [Quereda, Carmen] Hosp Univ Ramon y Cajal, Madrid, Spain; [Sanz, Jose] Hosp Univ Principe Asturias, Alcala De Henares, Spain; [Angeles Munoz-Fernandez, Ma] Hosp Gen Univ Gregorio Maranon, Lab InmunoBiol Mol, Serv Inmunol, Madrid, Spain</t>
  </si>
  <si>
    <t>Resino, S (reprint author), Inst Salud Carlos III, Ctr Nacl Microbiol, Unidad Infecc Viral &amp; Inmunidad, Campus Majadahonda,Carretera Majadahonda Pozuelo, Madrid 28220, Spain.</t>
  </si>
  <si>
    <t>0269-9370</t>
  </si>
  <si>
    <t>Rivero, A; Perez-Molina, JA; Blasco, AJ; Arribas, JR; Asensi, V; Crespo, M; Domingo, P; Iribarren, JA; Lazaro, P; Lopez-Aldeguer, J; Lozano, F; Martinez, E; Moreno, S; Palacios, R; Pineda, JA; Pulido, F; Rubio, R; Santos, J; de la Torre, J; Tuset, M; Gatell, JM</t>
  </si>
  <si>
    <t>Costs and cost-efficacy analysis of the 2017 GESIDA/Spanish National AIDS Plan recommended guidelines for initial antiretroviral therapy in HIV-infected adults</t>
  </si>
  <si>
    <t>[Rivero, Antonio] Univ Cordoba, Unidad Gest Clin Enfermedades Infecciosas, Hosp Univ Reina Sofia, Inst Maimonides Invest Biomed Cordoba IMIBIC, Cordoba, Spain; [Antonio Perez-Molina, Jose] Hosp Univ Ramon y Cajal, IRYCIS, Serv Enfermedades Infecciosas, Madrid, Spain; [Ramon Arribas, Jose] Hosp Univ La Paz, IdiPAZ, Unidad VIH, Serv Med Interna, Madrid, Spain; [Asensi, Victor] Univ Oviedo, Hosp Univ Cent Asturias, Unidad Enfermedades Infecciosas VIH, Oviedo, Spain; [Crespo, Manuel] Complexo Hosp Univ Vigo, Vigo, Spain; [Domingo, Pere] Univ Lleida, Inst Recerca Biomed IRB Lleida, Hosp Univ Arnau de Vilanova &amp; Santa Maria, Lleida, Spain; [Antonio Iribarren, Jose] Hosp Univ Donostia, Serv Enfermedades Infecciosas, San Sebastian, Spain; [Lopez-Aldeguer, Jose] Hosp Univ La Fe, IISLaFe, Serv Med Interna, Valencia, Spain; [Lopez-Aldeguer, Jose] Hosp Univ La Fe, IISLaFe, Unidad Enfermedades Infecciosas, Valencia, Spain; [Lozano, Fernando; Antonio Pineda, Juan] Hosp Univ Valme, Unidad Clin Enfermedades Infecciosas &amp; Microbiol, Seville, Spain; [Martinez, Esteban; Gatell, Josep M.] Univ Barcelona, Hosp Clin, IDIBAPS, Serv Enfermedades Infecciosas, Barcelona, Spain; [Moreno, Santiago] Univ Alcala de Henares, Inst Invest Sanitaria Ramon y Cajal IRYCIS, Hosp Ramon y Cajal, Unidad Enfermedades Infecciosas, Madrid, Spain; [Palacios, Rosario] Hosp Virgen de la Victoria, Unidad Enfermedades Infecciosas, Malaga, Spain; [Pulido, Federico; Rubio, Rafael] Hosp Univ 12 Octubre, I 12, Unidad VIH, Madrid, Spain; [Santos, Jesus] Hosp Univ Virgen de la Victoria, Inst Invest Biomed Malaga IBIMA, Unidad Gest Clin Enfermedades Infecciosas, Malaga, Spain; [de la Torre, Javier] Hosp Costa Sol, Unidad Med Interna, Grp Enfermedades Infecciosas, Malaga, Spain; [Tuset, Montserrat] Hosp Clin Barcelona, Serv Farm, Barcelona, Spain</t>
  </si>
  <si>
    <t>Pasquau, J; Hidalgo-Tenorio, C; Montes, ML; Romero-Palacios, A; Vergas, J; Sanjoaquin, I; Hernandez-Quero, J; Aguirrebengoa, K; Orihuela, F; Imaz, A; Rios-Villegas, MJ; Flores, J; Farinas, MC; Vazquez, P; Galindo, MJ; Garcia-Merce, I; Lozano, F; de los Santos, I; de Jesus, SE; Garcia-Vallecillos, C</t>
  </si>
  <si>
    <t>High quality of life, treatment tolerability, safety and efficacy in HIV patients switching from triple therapy to lopinavir/ritonavir monotherapy: A randomized clinical trial</t>
  </si>
  <si>
    <t>[Pasquau, Juan; Hidalgo-Tenorio, Carmen; Elizabeth de Jesus, Samantha; Garcia-Vallecillos, Coral] Hosp Univ Virgen de las Nieves, Infect Dis, Granada, Spain; [Luisa Montes, Maria] Hosp Univ La Paz, Internal Med HIV Unit, Madrid, Spain; [Romero-Palacios, Alberto] Hosp Univ Puerto Real, Infect Dis, Cadiz, Spain; [Vergas, Jorge] Hosp Clin San Carlos, Infect Dis, Granada, Spain; [Sanjoaquin, Isabel] Hosp Clin Univ Lozano Blesa, Infect Dis, Zaragoza, Spain; [Hernandez-Quero, Jose] Hosp Univ San Cecilio, Infect Dis, Granada, Spain; [Aguirrebengoa, Koldo] Hosp Univ Cruces, Infect Dis, Bilbao, Spain; [Orihuela, Francisco] Hosp Reg Univ Malaga, Infect Dis, Malaga, Spain; [Imaz, Arkaitz] Hosp Univ Bellvitge, Infect Dis, Barcelona, Spain; [Jose Rios-Villegas, Maria] Hosp Univ Virgen Macarena, Infect Dis &amp; Clin Microbiol, Seville, Spain; [Flores, Juan] Hosp Arnau Vilanova, Infect Dis, Valencia, Spain; [Carmen Farinas, Maria] Hosp Univ Marques de Valdecilla, Infect Dis, Santander, Spain; [Vazquez, Pilar] Hosp Univ Juan Canalejo, Infect Dis, La Coruna, Spain; [Jose Galindo, Maria] Hosp Clin Univ Valencia, Infect Dis, Valencia, Spain; [Garcia-Merce, Isabel] Hosp Gen Hosp, Infect Dis, Barcelona, Spain; [Lozano, Fernando] Hosp Univ Nuestra Senora de Valme, Infect Dis, Seville, Spain; [de los Santos, Ignacio] Hosp Univ La Princesa, Infect Dis, Madrid, Spain</t>
  </si>
  <si>
    <t>Pasquau, J (reprint author), Hosp Univ Virgen de las Nieves, Infect Dis, Granada, Spain.</t>
  </si>
  <si>
    <t>APR 12</t>
  </si>
  <si>
    <t>e0195068</t>
  </si>
  <si>
    <t>Perez-Valero, I; Llibre, JM; Pulido, F; Molina, JM; Esser, S; McNicholl, I; Lorgeoux, RP; Piontkowsky, D; Sathia, L; Haubrich, R</t>
  </si>
  <si>
    <t>A phase 3b open-label pilot study to evaluate switching to elvitegravir/cobicistat/emtricitabine/tenofovir alafenamide (E/C/F/TAF) single tablet regimen (STR) in virologically suppressed HIV-1 infected adults harbouring the NRTI resistance mutation M184V and/or M184I (GS-US-292-1824)</t>
  </si>
  <si>
    <t>[Perez-Valero, I.] Hosp Univ La Paz, Unidad VIH, Madrid, Spain; [Llibre, J. M.] Fdn Lucha SIDA, Barcelona, Spain; [Pulido, F.] Hosp Univ 12 Octubre, Unidad VIH, Madrid, Spain; [Molina, J-M] St Louis Hosp, Paris, France; [Molina, J-M] Univ Paris, Paris, France; [Esser, S.] Univ Klinikum Essen, Essen, Germany; [McNicholl, I.; Piontkowsky, D.; Haubrich, R.] Gilead Sci Inc, 353 Lakeside Dr, Foster City, CA 94404 USA; [Lorgeoux, R-P] Gilead Sci Inc, Montreal, PQ, Canada; [Sathia, L.] Gilead Sci Inc, London, England</t>
  </si>
  <si>
    <t>S21</t>
  </si>
  <si>
    <t>de la Calle-Prieto, F; Gomez, MPR; Beltran, LC; Gorraiz, FJB</t>
  </si>
  <si>
    <t>Painless nodule on the hand</t>
  </si>
  <si>
    <t>[de la Calle-Prieto, Fernando] Hosp Univ La Paz Carlos III Cantoblanco, Ctr Referenda Nacl Patol Trop Importada Adultos &amp;, Serv Med Interna, Unidad Med Trop &amp; Viajero,IdiPAZ, Madrid, Spain; [Romero Gomez, Maria Pilar] Hosp Univ La Paz Carlos III Cantoblanco, Serv Microbiol &amp; Parasitol, Madrid, Spain; [Cuevas Beltran, Laureano] Inst Salud Carlos III, Ctr Nacl Microbiol, Madrid, Spain; [Bru Gorraiz, Francisco Javier] Ayuntamiento Madrid, Inst Salud Publ, Dermatol, Madrid, Spain</t>
  </si>
  <si>
    <t>de la Calle-Prieto, F (reprint author), Hosp Univ La Paz Carlos III Cantoblanco, Ctr Referenda Nacl Patol Trop Importada Adultos &amp;, Serv Med Interna, Unidad Med Trop &amp; Viajero,IdiPAZ, Madrid, Spain.</t>
  </si>
  <si>
    <t>Tarazona, B; Diaz-Menendez, M; Chain, GM</t>
  </si>
  <si>
    <t>International travelers receiving pharmacological immunosuppression: Challenges and opportunities</t>
  </si>
  <si>
    <t>[Tarazona, Belisa] Hosp Clin San Carlos, Serv Med Prevent, Madrid, Spain; [Diaz-Menendez, Marta] Hosp Univ La Paz Carlos III, Unidad Med Trop &amp; Viajero, Madrid, Spain; [Mato Chain, Gloria] Hosp Clin San Carlos, Serv Med Prevent, Unidad Vacunac Adulto, Madrid, Spain</t>
  </si>
  <si>
    <t>Diaz-Menendez, M (reprint author), Hosp Univ La Paz Carlos III, Unidad Med Trop &amp; Viajero, Madrid, Spain.</t>
  </si>
  <si>
    <t>Gonzalez-Baeza, A; Dolengevich-Segal, H; Perez-Valero, I; Cabello, A; Tellez, MJ; Sanz, J; Perez-Latorre, L; Bernardino, JI; Troya, J; De La Fuente, S; Bisbal, O; Santos, I; Arponen, S; Hontanon, V; Casado, JL; Ryan, P</t>
  </si>
  <si>
    <t>Sexualized Drug Use (Chemsex) Is Associated with High-Risk Sexual Behaviors and Sexually Transmitted Infections in HIV-Positive Men Who Have Sex with Men: Data from the U-SEX GESIDA 9416 Study</t>
  </si>
  <si>
    <t>AIDS PATIENT CARE AND STDS</t>
  </si>
  <si>
    <t>[Gonzalez-Baeza, Alicia; Perez-Valero, Ignacio; Bernardino, Jose Ignacio; Hontanon, Victor] La Paz Univ Hosp, HIV Unit, IdiPAZ, Madrid, Spain; [Dolengevich-Segal, Helen] Henares Univ Hosp, Dual Pathol Program, Madrid, Spain; [Dolengevich-Segal, Helen] Francisco de Vitoria Univ, Madrid, Spain; [Cabello, Alfonso] Fdn Jimenez Diaz, Infect Dis &amp; HIV Unit, Madrid, Spain; [Tellez, Maria Jesus] Clin San Carlos Univ Hosp, Infect Dis &amp; HIV Unit, Madrid, Spain; [Sanz, Jose] Alcala Univ Hosp, Internal Med &amp; HIV Unit, Madrid, Spain; [Perez-Latorre, Leire] Gregorio Maranon Univ Hosp, Infect Dis &amp; HIV Unit, Madrid, Spain; [Troya, Jesus; Ryan, Pablo] Infanta Leonor Univ Hosp, Internal Med Serv, Ave Gran Via Este 80, Madrid 28031, Spain; [De La Fuente, Sara] Puerta de Hierro Res Inst, Dept Internal Med, Madrid, Spain; [De La Fuente, Sara] Univ Hosp, Madrid, Spain; [Bisbal, Otilia] 12 Octubre Univ Hosp, HIV Unit, Madrid, Spain; [Santos, Ignacio] La Princesa Univ Hosp, Infect Dis Unit, Madrid, Spain; [Arponen, Sari] Torrejon Hosp, Internal Med, Madrid, Spain; [Casado, Jose Luis] Ramon &amp; Cajal Univ Hosp, Infect Dis &amp; HIV Unit, Madrid, Spain; [Ryan, Pablo] Univ Complutense Madrid, Dept Med, Madrid, Spain</t>
  </si>
  <si>
    <t>Ryan, P (reprint author), Infanta Leonor Univ Hosp, Internal Med Serv, Ave Gran Via Este 80, Madrid 28031, Spain.</t>
  </si>
  <si>
    <t>1087-2914</t>
  </si>
  <si>
    <t>Mora-Rillo, M; Diaz-Menendez, M; Crespillo-Andujar, C; Arribas, JR</t>
  </si>
  <si>
    <t>Autochthonous Crimean-Congo haemorrhagic fever in Spain: So much to learn</t>
  </si>
  <si>
    <t>[Mora-Rillo, Marta; Arribas, Jose R.] Hosp Univ La Paz Carlos III, Infect Dis Unit, Internal Med Dept, Madrid, Spain; [Diaz-Menendez, Marta; Crespillo-Andujar, Clara] Hosp Univ La Paz Carlos III, Trop Med Unit, Internal Med Dept, Madrid, Spain</t>
  </si>
  <si>
    <t>Mora-Rillo, M (reprint author), Hosp Univ La Paz Carlos III, Infect Dis Unit, Internal Med Dept, Madrid, Spain.</t>
  </si>
  <si>
    <t>Crespillo-Andujar, C; Diaz-Menendez, M; Mora-Rillo, M</t>
  </si>
  <si>
    <t>Evidence for Previously Unidentified Sexual Transmission of Protozoan Parasites</t>
  </si>
  <si>
    <t>EMERGING INFECTIOUS DISEASES</t>
  </si>
  <si>
    <t>[Crespillo-Andujar, Clara; Diaz-Menendez, Marta] Hosp Univ la Paz Carlos III, Natl Referral Unit Trop &amp; Travel Med, Madrid, Spain; [Mora-Rillo, Marta] Hosp Univ la Paz Carlos III, Madrid, Spain</t>
  </si>
  <si>
    <t>Diaz-Menendez, M (reprint author), Hosp Univ la Paz Carlos III, Trop Med &amp; Int Travel, Madrid, Spain.</t>
  </si>
  <si>
    <t>1080-6040</t>
  </si>
  <si>
    <t>Bogoi, RN; de Pablo, A; Valencia, E; Martin-Carbonero, L; Moreno, V; Vilchez-Rueda, HH; Asensi, V; Rodriguez, R; Toledano, V; Rodes, B</t>
  </si>
  <si>
    <t>Expression profiling of chromatin-modifying enzymes and global DNA methylation in CD4+T cells from patients with chronic HIV infection at different HIV control and progression states</t>
  </si>
  <si>
    <t>CLINICAL EPIGENETICS</t>
  </si>
  <si>
    <t>[Nicoleta Bogoi, Roberta; de Pablo, Alicia; Rodriguez, Rosa; Toledano, Victor; Rodes, Berta] Hosp Univ La Paz, Fdn Biomed Res, Madrid, Spain; [Nicoleta Bogoi, Roberta; de Pablo, Alicia; Rodes, Berta] IdiPAZ, HIV &amp; Infect Dis Grp, Madrid, Spain; [Valencia, Eulalia; Martin-Carbonero, Luz; Moreno, Victoria] Hosp Univ La Paz Carlos III, Infect Dis Dept, Madrid, Spain; [Haydee Vilchez-Rueda, Helem] Hosp Univ Son Espases, IDIPSA, Internal Med, Infect Dis Dept, Palma De Mallorca, Spain; [Asensi, Victor] Univ Oviedo, HUCA, Infect Unit HIV, Oviedo, Spain; [Rodriguez, Rosa] IdiPAZ, Diagnosis &amp; Treatment Allerg Dis Grp, Madrid, Spain; [Toledano, Victor] IdiPAZ, Innate Immun Grp, Madrid, Spain; [Rodes, Berta] Hosp Univ La Paz, FIB, IdiPAZ, Edificio IdiPAZ,Paseo Castellana 261, Madrid 28046, Spain</t>
  </si>
  <si>
    <t>Rodes, B (reprint author), Hosp Univ La Paz, Fdn Biomed Res, Madrid, Spain.; Rodes, B (reprint author), IdiPAZ, HIV &amp; Infect Dis Grp, Madrid, Spain.</t>
  </si>
  <si>
    <t>1868-7083</t>
  </si>
  <si>
    <t>Buckley, RD; Montejano, R; Stella-Ascariz, N; Arribas, JR</t>
  </si>
  <si>
    <t>New Strategies of ARV: the Road to Simplification</t>
  </si>
  <si>
    <t>CURRENT HIV/AIDS REPORTS</t>
  </si>
  <si>
    <t>[de Miguel Buckley, Rosa; Montejano, Rocio; Stella-Ascariz, Natalia; Arribas, Jose R.] Hosp Univ La Paz IdiPAZ, HIV Unit, Internal Med Serv, Madrid, Spain; [Arribas, Jose R.] Hosp La Paz, IdiPAZ, Edificio Invest IdiPAZ,Despacho 3-3, Madrid 28046, Spain</t>
  </si>
  <si>
    <t>Arribas, JR (reprint author), Hosp Univ La Paz IdiPAZ, HIV Unit, Internal Med Serv, Madrid, Spain.; Arribas, JR (reprint author), Hosp La Paz, IdiPAZ, Edificio Invest IdiPAZ,Despacho 3-3, Madrid 28046, Spain.</t>
  </si>
  <si>
    <t>1548-3568</t>
  </si>
  <si>
    <t>Martinez-Perez, A; Diez, SR; Belhassen-Garcia, M; Torrus-Tendero, D; Perez-Arellano, JL; Cabezas, T; Soler, C; Diaz-Menendez, M; Navarro, M; Trevino, B; Salvador, F</t>
  </si>
  <si>
    <t>Management of severe strongyloidiasis attended at reference centers in Spain</t>
  </si>
  <si>
    <t>PLOS NEGLECTED TROPICAL DISEASES</t>
  </si>
  <si>
    <t>[Martinez-Perez, Angela] Consorcio Atenc Primaria Salud Barcelona Esquerra, Barcelona, Spain; [Diez, Silvia Roure] Hosp Badalona Germans Trias &amp; Pujol, Enfermedades Infecciosas, PROSICS Metropolitana Nord, Badalona, Spain; [Belhassen-Garcia, Moncef] Univ Salamanca, Hosp Univ Salamanca, Serv Med Interna,CAUSA,IBSAL,CIETUS, Secc Enfermedades Infecciosas,Ctr Invest Enfermed, Salamanca, Spain; [Torrus-Tendero, Diego] Hosp Gen Univ Alicante, Enfermedades Infecciosas, Med Trop, Alicante, Spain; [Perez-Arellano, Jose Luis] Complejo Hosp Univ Insular Gran Canaria, CHUIMI, Unidad Enfermedades Infecciosas &amp; Med Trop, Las Palmas Gran Canaria, Spain; [Cabezas, Teresa] Hosp Poniente, Microbiol, Med Trop, Almeria, Spain; [Soler, Cristina] Hosp Santa Caterina, Enfermedades Infecciosas, Unitat Salut Int &amp; Med Trop, Salt Girona, Spain; [Diaz-Menendez, Marta] Hosp Univ La Paz Carlos III, Enfermedades Infecciosas, Unidad Med Trop &amp; Viajero, Madrid, Spain; [Navarro, Miriam] Spanish Soc Trop Med &amp; Int Hlth SEMTSI, Madrid, Spain; [Trevino, Begona] Vall de Hebron Univ Hosp, Trop Med Unit, Barcelona, Spain; [Salvador, Fernando] Vall de Hebron Univ Hosp, PROSICS, Dept Infect Dis, Barcelona, Spain</t>
  </si>
  <si>
    <t>Martinez-Perez, A (reprint author), Consorcio Atenc Primaria Salud Barcelona Esquerra, Barcelona, Spain.</t>
  </si>
  <si>
    <t>1935-2735</t>
  </si>
  <si>
    <t>e0006272</t>
  </si>
  <si>
    <t>Kerrigan, D; Mantsios, A; Gorgolas, M; Montes, ML; Pulido, F; Brinson, C; deVente, J; Richmond, GJ; Beckmam, SW; Hammond, P; Margolis, D; Murray, M</t>
  </si>
  <si>
    <t>Experiences with long acting injectable ART: A qualitative study among PLHIV participating in a Phase II study of cabotegravir plus rilpivirine (LATTE-2) in the United States and Spain</t>
  </si>
  <si>
    <t>[Kerrigan, Deanna; Mantsios, Andrea; Beckmam, Sarah W.; Hammond, Paige] Johns Hopkins Univ, Bloomberg Sch Publ Hlth, Dept Hlth Behav &amp; Soc, Baltimore, MD USA; [Gorgolas, Miguel] Hosp Fdn Jimenez Diaz, Madrid, Spain; [Montes, Maria-Luisa] Hosp La Paz, Madrid, Spain; [Pulido, Federico] Hosp Univ Doce Octubre, I 12, Madrid, Spain; [Brinson, Cynthia] Cent Texas Clin Res Corp, Austin, TX USA; [deVente, Jerome] Living Hope Fdn, Long Beach, CA USA; [Margolis, David] ViiV Healthcare, Raleigh, NC USA; [Murray, Miranda] ViiV Healthcare, London, England</t>
  </si>
  <si>
    <t>Kerrigan, D (reprint author), Johns Hopkins Univ, Bloomberg Sch Publ Hlth, Dept Hlth Behav &amp; Soc, Baltimore, MD USA.</t>
  </si>
  <si>
    <t>JAN 5</t>
  </si>
  <si>
    <t>e0190487</t>
  </si>
  <si>
    <t>Caniglia, EC; Phillips, A; Porter, K; Sabin, CA; Winston, A; Logan, R; Gill, J; Vandenhende, MA; Barger, D; Lodi, S; Moreno, S; Arribas, JR; Pacheco, A; Cardoso, SW; Chrysos, G; Gogos, C; Abgrall, S; Costagliola, D; Meyer, L; Seng, R; van Sighem, A; Reiss, P; Muga, R; Hoyos, SP; Braun, D; Hauser, C; Barrufet, P; Leyes, M; Tate, J; Justice, A; Hernan, MA</t>
  </si>
  <si>
    <t>Commonly Prescribed Antiretroviral Therapy Regimens and Incidence of AIDS-Defining Neurological Conditions</t>
  </si>
  <si>
    <t>JAIDS-JOURNAL OF ACQUIRED IMMUNE DEFICIENCY SYNDROMES</t>
  </si>
  <si>
    <t>[Caniglia, Ellen C.; Logan, Roger; Lodi, Sara; Hernan, Miguel A.] Harvard TH Chan Sch Publ Hlth, Dept Epidemiol, 677 Huntington Ave, Boston, MA 02115 USA; [Phillips, Andrew; Porter, Kholoud; Sabin, Caroline A.] UCL, London, England; [Winston, Alan] Imperial Coll, London, England; [Gill, John] Univ Calgary, Southern Alberta HIV Clin, Calgary, AB, Canada; [Vandenhende, Marie-Anne] Pr Bonnet Hop St Andre, CHU Bordeaux, MCU PH Serv Med Interne &amp; Malad Infect, Bordeaux, France; [Barger, Diana] Univ Bordeaux, Bordeaux, France; [Moreno, Santiago] Univ Alcala De Henares, Ramon &amp; Cajal Hosp, IRYCIS, Madrid, Spain; [Ramon Arribas, Jose] Hosp La Paz, Madrid, Spain; [Pacheco, Antonio] Fiocruz MS, Programa Comp Cientif, Rio De Janeiro, Madrid, Brazil; [Cardoso, Sandra W.] INI Fiocruz, Rio De Janeiro, Brazil; [Chrysos, George] Tzane Gen Hosp Piraeus, Infect Dis Unit, Athens, Greece; [Gogos, Charalabos] Univ Patras, Athens, Greece; [Abgrall, Sophie; Costagliola, Dominique] UPMC Univ Paris 06, Sorbonne Univ, INSERM, Inst Pierre Louis Epidemiol &amp; Sante Publ IPLESP U, Paris, France; [Abgrall, Sophie] Hop Antoine Beclere, AP HP, Serv Med Interne, Clamart, France; [Meyer, Laurence; Seng, Remonie] Univ Paris Sud, INSERM, CESP U1018, Paris, France; [Meyer, Laurence; Seng, Remonie] Hop Bicetre, AP HP, Serv Sante Publ, Le Kremlin Bicetre, France; [van Sighem, Ard; Reiss, Peter] Stichting HIV Monitoring, Amsterdam, Netherlands; [Reiss, Peter] Univ Amsterdam, Acad Med Ctr, Dept Global Hlth, Div Infect Dis, Amsterdam, Netherlands; [Reiss, Peter] Amsterdam Inst Global Hlth &amp; Dev, Amsterdam, Netherlands; [Muga, Roberto] Univ Autonoma Barcelona, Hosp Univ Germans Trias &amp; Pujol, Serv Med Interna, Barcelona, Spain; [Perez Hoyos, Santiago] VHIR, Barcelona, Spain; [Braun, Dominique] Univ Zurich, Zurich, Switzerland; [Hauser, Christoph] Univ Bern, Bern Univ Hosp, Dept Infect Dis, Bern, Switzerland; [Barrufet, Pilar] Hosp Mataro Mataro, Barcelona, Spain; [Leyes, Maria] HUSE Son Espases Univ Hosp, Palma De Mallorca, Spain; [Tate, Janet] Yale Univ, Sch Med, New Haven, CT USA; [Justice, Amy] Yale Univ, New Haven, CT USA; [Hernan, Miguel A.] Harvard TH Chan Sch Publ Hlth, Dept Biostat, Boston, MA USA; [Hernan, Miguel A.] Harvard MIT Div Hlth Sci &amp; Technol, Boston, MA USA</t>
  </si>
  <si>
    <t>Caniglia, EC (reprint author), Harvard TH Chan Sch Publ Hlth, Dept Epidemiol, 677 Huntington Ave, Boston, MA 02115 USA.</t>
  </si>
  <si>
    <t>1525-4135</t>
  </si>
  <si>
    <t>JAN 1</t>
  </si>
  <si>
    <t>de Miguel, R; Montejano, R; Stella-Ascariz, N; Arribas, JR</t>
  </si>
  <si>
    <t>A safety evaluation of raltegravir for the treatment of HIV</t>
  </si>
  <si>
    <t>EXPERT OPINION ON DRUG SAFETY</t>
  </si>
  <si>
    <t>[de Miguel, Rosa; Montejano, Rocio; Stella-Ascariz, Natalia; Arribas, Jose R.] Hosp Univ La Paz, IdiPAZ, Internal Med Serv, HIV Unit, Madrid, Spain</t>
  </si>
  <si>
    <t>Arribas, JR (reprint author), Hosp Univ La Paz, IdiPAZ, Internal Med Serv, HIV Unit, Madrid, Spain.</t>
  </si>
  <si>
    <t>1474-0338</t>
  </si>
  <si>
    <t>Berenguer, J; Jarrin, I; Perez-Latorre, L; Hontanon, V; Vivancos, MJ; Navarro, J; Tellez, MJ; Guardiola, JM; Iribarren, JA; Rivero-Juarez, A; Marquez, M; Artero, A; Morano, L; Santos, I; Moreno, J; Farinas, MC; Galindo, MJ; Hernando, MA; Montero, M; Cifuentes, C; Domingo, P; Sanz, J; Domingez, L; Ferrero, OL; De la Fuente, B; Rodriguez, C; Reus, S; Hernandez-Quero, J; Gaspar, G; Perez-Martinez, L; Garcia, C; Force, L; Veloso, S; Losa, JE; Vilaro, J; Bernal, E; Arponen, S; Orti, AJ; Chocarro, A; Teira, R; Alonso, G; Silvarino, R; Vegas, A; Geijo, P; Bisbe, J; Esteban, H; Gonzalez-Garcia, J</t>
  </si>
  <si>
    <t>Human Immunodeficiency Virus/Hepatits C Virus Coinfection in Spain: Elimination Is Feasible, but the Burden of Residual Cirrhosis Will Be Significant</t>
  </si>
  <si>
    <t>OPEN FORUM INFECTIOUS DISEASES</t>
  </si>
  <si>
    <t>[Berenguer, Juan; Perez-Latorre, Leire] Hosp Gen Univ Gregorio Maranon, Inst Invest Sanitaria Gregorio Maranon, Madrid, Spain; [Jarrin, Inmaculada] Inst Salud Carlos III, Madrid, Spain; [Hontanon, Victor; Gonzalez-Garcia, Juan] Hosp Univ La Paz, Inst Invest Sanitaria La Paz, Madrid, Spain; [Vivancos, Maria J.] Hosp Univ Ramon y Cajal, Madrid, Spain; [Navarro, Jordi] Hosp Valle De Hebron, Barcelona, Spain; [Vivancos, Maria J.] Hosp Clin San Carlos, Madrid, Spain; [Guardiola, Josep M.] Hosp Santa Creu &amp; Sant Pau, Barcelona, Spain; [Iribarren, Jose A.] Hosp Univ Donostia, San Sebastian, Spain; [Rivero-Juarez, Antonio] Hosp Univ Reina Sofia, Inst Maimonides Invest Biomed Cordoba, Cordoba, Spain; [Marquez, Manuel] Hosp Virgen de la Victoria, Malaga, Spain; [Artero, Arturo] Hosp Doctor Peset, Valencia, Spain; [Morano, Luis] Hosp Univ Alvaro Cunqueiro, Vigo, Spain; [Santos, Ignacio] Hosp Univ Princesa, Madrid, Spain; [Moreno, Javier] Hosp Miguel Servet, Zaragoza, Spain; [Farinas, Maria C.] Hosp Univ Marques de Valdecilla, Santander, Spain; [Galindo, Maria J.] Hosp Clin Valencia, Valencia, Spain; [Hernando, Maria A.] Univ Europea, Inst Invest, Hosp Univ 12 Octubre, Madrid, Spain; [Montero, Marta] Hosp La Fe, Valencia, Spain; [Cifuentes, Carmen] Hosp Son Llatzer, Palma De Mallorca, Spain; [Domingo, Pere] Hosp Arnau Vilanova, Lleida, Spain; [Sanz, Jose] Hosp Univ Principe de Asturias, Alcala De Henares, Spain; [Domingez, Lourdes] Hosp Univ 12 Octubre, Inst Invest, Madrid, Spain; [Ferrero, Oscar L.] Univ Basurto, Bilbao, Spain; [De la Fuente, Belen] Hosp Cabuenes, Gijon, Spain; [Rodriguez, Carmen] Ctr Sanitario Sandoval, Madrid, Spain; [Veloso, Sergio] Hosp Gen Alicante, Alicante, Spain; [Hernandez-Quero, Jose] Hosp Clin San Cecilio, Granada, Spain; [Gaspar, Gabriel] Hosp Univ Getafe, Getafe, Spain; [Perez-Martinez, Laura] Hosp la Rioja, Logrono, Spain; [Garcia, Coral] Hosp Virgen de las Nieves, Granada, Spain; [Force, Lluis] Hosp Mataro, Mataro, Spain; [Veloso, Sergio] Hosp Joan 23, Tarragona, Spain; [Losa, Juan E.] Fdn Hosp Alcorcon, Madrid, Spain; [Vilaro, Josep] Hosp Univ Vic, Vic, Spain; [Bernal, Enrique] Hosp Reina Sofia, Murcia, Spain; [Arponen, Sari] Hosp Univ Torrejon, Torrejon De Ardoz, Spain; [Orti, Amat J.] Hosp Virgen de la Cinta, Tortosa, Spain; [Chocarro, Angel] Hosp Virgen de la Concha, Zamora, Spain; [Teira, Ramon] Hosp Sierrallana, Torrelavega, Spain; [Alonso, Gerardo] Hosp Rafael Mendez, Lorca, Spain; [Silvarino, Rafael] Hosp San Eloy, Baracaldo, Spain; [Vegas, Ana] Hosp Infanta Elena, Valdemoro, Spain; [Geijo, Paloma] Hosp Virgen de la Luz, Cuenca, Spain; [Bisbe, Josep] Fundacio Hosp St Jaume, Olot, Spain; [Esteban, Herminia] Fdn SEIMC GESIDA, Madrid, Spain</t>
  </si>
  <si>
    <t>Berenguer, J (reprint author), Hosp Gen Univ Gregorio Maranon, Inst Invest Sanitaria Gregorio Maranon IiSGM, Unidad Enfermedades Infecciosas VIH 4100, Doctor Esquerdo 46, Madrid 28007, Spain.</t>
  </si>
  <si>
    <t>2328-8957</t>
  </si>
  <si>
    <t>UNSP ofx258</t>
  </si>
  <si>
    <t>Diaz-Menendez, M; de la Calle-Prieto, F; Montero, D; Antolin, E; Vazquez, A; Arsuaga, M; Trigo, E; Garcia-Bujalance, S; de la Calle, M; Seco, PS; de Ory, F; Arribas, JR</t>
  </si>
  <si>
    <t>Initial experience with imported Zika virus infection in Spain</t>
  </si>
  <si>
    <t>[Diaz-Menendez, Marta; de la Calle-Prieto, Fernando; Arsuaga, Marta; Trigo, Elena] Hosp Univ La Paz Carlos III, Unidad Med Trop &amp; Viajero, Madrid, Spain; [Montero, Dolores] Hosp Univ La Paz Carlos III, Serv Microbiol &amp; Parasitol, Madrid, Spain; [Antolin, Eugenia] Hosp Univ La Paz Carlos III, Serv Obstet &amp; Ginecol, Secc Ecog &amp; Med Fetal, Madrid, Spain; [Vazquez, Ana; Sanchez Seco, Paz] Inst Salud Carlos III, Ctr Nacl Microbiol, Unidad Virol Arbovirus &amp; Enfermedades Vir Importa, Madrid, Spain; [Garcia-Bujalance, Silvia] Hosp Univ La Paz Carlos III, Serv Microbiol, Madrid, Spain; [de la Calle, Maria] Hosp Univ La Paz Carlos III, Serv Obstet &amp; Ginecol, Unidad Med Maternofetal, Madrid, Spain; [de Ory, Fernando] Inst Salud Carlos III, Lab Serol, Ctr Nacl Microbiol, Madrid, Spain; [Ramon Arribas, Jose] Hosp La Paz Carlos III, Serv Med Interna, Unidad Enfermedades Infecciosas, Madrid, Spain</t>
  </si>
  <si>
    <t>Llibre, JM; de Lazzari, E; Molina, JM; Gallien, S; Gonzalez-Garcia, J; Imaz, A; Podzamczer, D; Clotet, B; Domingo, P; Gatell, JM</t>
  </si>
  <si>
    <t>Cost-effectiveness of initial antiretroviral treatment administered as single vs. multiple tablet regimens with the same or different components</t>
  </si>
  <si>
    <t>[Llibre, Josep M.; Clotet, Bonaventura] Univ Hosp Germans Trias &amp; Pujol, Infect Dis Dept, Badalona, Spain; [Llibre, Josep M.; Clotet, Bonaventura] Univ Hosp Germans Trias &amp; Pujol, Lluita SIDA Fdn, Badalona, Spain; [Llibre, Josep M.; Clotet, Bonaventura] Univ Autonoma Barcelona, Barcelona, Spain; [de lazzari, Elisa] Hosp Clin Barcelona, IDIBAPS, Fundacio Clin Recerca Biomed, Barcelona, Spain; [Molina, Jean-Michel; Gallien, Sebastien] Paris Diderot Univ, St Louis Hosp, Infect Dis, Paris, France; [Gonzalez-Garcia, Juan] Hosp La Paz, Infect Dis, Madrid, Spain; [Imaz, Arkaitz; Podzamczer, Daniel] Hosp Univ Bellvitge, IDIBELL, Infect Dis Serv, HIV Unit, Barcelona, Spain; [Clotet, Bonaventura] UAB, UVIC UCC, IEC, Barcelona, Spain; [Domingo, Pere] Hosp Santa Creu &amp; Sant Pau, Barcelona, Spain; [Gatell, Josep M.] Univ Barcelona, Hosp Clin, Infect Dis Unit, IDIBAPS, Barcelona, Spain; [Gatell, Josep M.] Univ Barcelona, Hosp Clin, AIDS Unit, IDIBAPS, Barcelona, Spain</t>
  </si>
  <si>
    <t>Llibre, JM (reprint author), Univ Hosp Germans Trias &amp; Pujol, Infect Dis Dept, Badalona, Spain.; Llibre, JM (reprint author), Univ Hosp Germans Trias &amp; Pujol, Lluita SIDA Fdn, Badalona, Spain.; Llibre, JM (reprint author), Univ Autonoma Barcelona, Barcelona, Spain.</t>
  </si>
  <si>
    <t>Valencia, ME; Martin-Carbonero, L; Moreno, V; Bernardino, JI; Montes, ML; Montejano, R</t>
  </si>
  <si>
    <t>Abacavir/lamivudine plus unboosted atazanavir in routine clinical practice: Twelve years experience</t>
  </si>
  <si>
    <t>[Eulalia Valencia, M.; Martin-Carbonero, Luz; Moreno, Victoria; Ignacio Bernardino, Jose; Luisa Montes, M.; Montejano, Rock] Hosp Univ La Paz, Unidad VIH, Serv Med Interna, Madrid, Spain</t>
  </si>
  <si>
    <t>Valencia, ME (reprint author), Hosp Univ La Paz, Unidad VIH, Serv Med Interna, Madrid, Spain.</t>
  </si>
  <si>
    <t>Diaz-Menendez, M; Suarez, MD; Trigo, E; de la Calle-Prieto, F; Arsuaga, M</t>
  </si>
  <si>
    <t>Cutaneous schistosomiasis: an uncommon location of a common disease</t>
  </si>
  <si>
    <t>TROPICAL DOCTOR</t>
  </si>
  <si>
    <t>[Diaz-Menendez, M.; Trigo, E.; de la Calle-Prieto, F.; Arsuaga, M.] Hosp Univ La Paz Carlos III, Dept Trop Med, Madrid, Spain; [Suarez, M. D.] Hosp Univ Puerta de Hierro, Dept Pathol Anat, Madrid, Spain</t>
  </si>
  <si>
    <t>Diaz-Menendez, M (reprint author), Hosp Univ La Paz Carlos III, C Sinesio Delgado 10, Madrid 28029, Spain.</t>
  </si>
  <si>
    <t>0049-4755</t>
  </si>
  <si>
    <t>Orkin, C; Molina, JM; Negredo, E; Arribas, JR; Gathe, J; Eron, JJ; Van Landuyt, E; Lathouwers, E; Hufkens, V; Petrovic, R; Vanveggel, S; Opsomer, M</t>
  </si>
  <si>
    <t>Efficacy and safety of switching from boosted protease inhibitors plus emtricitabine and tenofovir disoproxil fumarate regimens to single-tablet darunavir, cobicistat, emtricitabine, and tenofovir alafenamide at 48 weeks in adults with virologically suppressed HIV-1 (EMERALD): a phase 3, randomised, non-inferiority trial</t>
  </si>
  <si>
    <t>LANCET HIV</t>
  </si>
  <si>
    <t>[Orkin, Chloe] Barts Hlth NHS Trust, Royal London Hosp, Dept Infect &amp; Immun, London E1 1BB, England; [Molina, Jean-Michel] Univ Paris Diderot, St Louis Hosp, AP HP, Dept Infect Dis, Paris, France; [Negredo, Eugenia] Germans Trias &amp; Pujol Univ Hosp, Lluita Sida Fdn, Barcelona, Spain; [Arribas, Jose R.] Hosp Univ La Paz, IdiPAZ, Madrid, Spain; [Gathe, Joseph] Therapeut Concepts, Houston, TX USA; [Eron, Joseph J.] Univ N Carolina, Sch Med, Chapel Hill, NC USA; [Van Landuyt, Erika; Lathouwers, Erkki; Hufkens, Veerle; Petrovic, Romana; Vanveggel, Simon; Opsomer, Magda] Janssen Pharmaceut NV, Beerse, Belgium</t>
  </si>
  <si>
    <t>Orkin, C (reprint author), Barts Hlth NHS Trust, Royal London Hosp, Dept Infect &amp; Immun, London E1 1BB, England.</t>
  </si>
  <si>
    <t>2352-3018</t>
  </si>
  <si>
    <t>E23</t>
  </si>
  <si>
    <t>E34</t>
  </si>
  <si>
    <t>International travel: a new guest in fertility counselling.</t>
  </si>
  <si>
    <t>Diaz-Menendez, Marta; Crespillo-Andujar, Clara</t>
  </si>
  <si>
    <t>Acta obstetricia et gynecologica Scandinavica</t>
  </si>
  <si>
    <t>2018 Oct 05 (Epub 2018 Oct 05)</t>
  </si>
  <si>
    <t>Department of Tropical medicine and International Health, University Hospital La Paz-Carlos III, Madrid, Spain.</t>
  </si>
  <si>
    <t>1600-0412</t>
  </si>
  <si>
    <t>Impact of co-infection by hepatitis C virus on immunological and virological response to antiretroviral therapy in HIV-positive patients.</t>
  </si>
  <si>
    <t>Portocarrero Nunez, Julian Alexander; Gonzalez-Garcia, Juan; Berenguer, Juan; Gallego, Maria Jesus Vivancos; Loyarte, Jose Antonio Iribarren; Metola, Luis; Bernal, Enrique; Navarro, Gemma; Del Amo, Julia; Jarrin, Inmaculada</t>
  </si>
  <si>
    <t>Medicine</t>
  </si>
  <si>
    <t>e12238</t>
  </si>
  <si>
    <t>2018 Sep</t>
  </si>
  <si>
    <t>Escuela Nacional de Sanidad, Instituto de Salud Carlos III.; Hospital Universitario La Paz/IdiPAZ.; Hospital Universitario Gregorio Maranon.; Hospital Ramon y Cajal, Madrid.; Hospital de Donostia, Donostia.; Hospital San Pedro, Logrono.; Hospital Reina Sofia, Murcia.; Corporacio Sanitaria Parc Tauli, Sabadell.; Centro Nacional de Epidemiologia, Instituto de Salud Carlos III, Madrid, Spain.</t>
  </si>
  <si>
    <t>1536-5964</t>
  </si>
  <si>
    <t>Lower expression of plasma-derived exosome miR-21 levels in HIV-1 elite controllers with decreasing CD4 T cell count.</t>
  </si>
  <si>
    <t>Ruiz-de-Leon, Maria J; Jimenez-Sousa, Maria A; Moreno, Santiago; Garcia, Marcial; Gutierrez-Rivas, Monica; Leon, Agathe; Montero-Alonso, Marta; Gonzalez-Garcia, Juan; Resino, Salvador; Rallon, Norma; Benito, Jose M; Vallejo, Alejandro</t>
  </si>
  <si>
    <t>Journal of microbiology, immunology, and infection = Wei mian yu gan ran za zhi</t>
  </si>
  <si>
    <t>2018 Aug 24 (Epub 2018 Aug 24)</t>
  </si>
  <si>
    <t>Laboratory of Molecular Immunology, Department of Infectious Diseases, Instituto Ramon y Cajal Health Research Institute (IRyCIS), Ramon y Cajal University Hospital, Madrid, Spain.; Viral Infection and Immunity Unit, National Center of Microbiology, Carlos III Health Institute, Majadahonda, Spain.; IIS-Jimenez Diaz Foundation, UAM, Madrid, Spain; Rey Juan Carlos University Hospital, Mostoles, Madrid, Spain.; Clinic Hospital-IDIBAPS, HIVACAT, Barcelona University, Barcelona, Spain.; Infectious Diseases Unit, La Fe University Hospital, Valencia, Spain.; Internal Medicine Department, La Paz University Hospital, Madrid, Spain.; IIS-Jimenez Diaz Foundation, UAM, Madrid, Spain; Rey Juan Carlos University Hospital, Mostoles, Madrid, Spain. Electronic address: norma.rallon@fjd.es.; Laboratory of Molecular Immunology, Department of Infectious Diseases, Instituto Ramon y Cajal Health Research Institute (IRyCIS), Ramon y Cajal University Hospital, Madrid, Spain. Electronic address: alejandro.vallejo@salud.madrid.org.</t>
  </si>
  <si>
    <t>1995-9133</t>
  </si>
  <si>
    <t>Individual patient data meta-analysis of randomized controlled trials of dual therapy with a boosted PI plus lamivudine for maintenance of virological suppression: GeSIDA study 9717.</t>
  </si>
  <si>
    <t>Perez-Molina, J A; Pulido, F; Di Giambenedetto, S; Ribera, E; Moreno, S; Zamora, J; Coscia, C; Alejos, B; Pitch, J; Gatell, J M; De Luca, A; Arribas, J R</t>
  </si>
  <si>
    <t>Infectious Diseases Department, Hospital Universitario Ramon y Cajal, IRYCIS, Madrid, Spain.; HIV Unit, Hospital Universitario Doce de Octubre, imas12, UCM, Madrid, Spain.; Institute of Clinical Infectious Diseases, Catholic University of Sacred Heart, Rome, Italy.; Infectious Diseases Department, Hospital Universitari Vall d'Hebron, Barcelona, Spain.; Clinical Biostatistics Unit and CIBERESP, Hospital Ramon y Cajal, IRYCIS, Madrid, Spain.; Queen Mary University, London, UK.; Centro Nacional de Epidemiologia, Instituto Carlos III, Madrid, Spain.; Hospital Clinic/Institut d'Investigacions Biomediques August Pi i Sunyer, University of Barcelona, Barcelona, Spain.; UOC Malattie Infettive, Azienda Ospedaliera Universitaria Senese, and Department of Medical Biotechnologies, University of Siena, Siena, Italy.; Hospital Universitario La Paz, IDIPAZ, Madrid, Spain.</t>
  </si>
  <si>
    <t>Epidemiological aspects of travel-related systemic endemic mycoses: a GeoSentinel analysis, 1997-2017.</t>
  </si>
  <si>
    <t>Salzer, Helmut J F; Stoney, Rhett J; Angelo, Kristina M; Rolling, Thierry; Grobusch, Martin P; Libman, Michael; Lopez-Velez, Rogelio; Duvignaud, Alexandre; Asgeirsson, Hilmir; Crespillo-Andujar, Clara; Schwartz, Eli; Gautret, Philippe; Bottieau, Emmanuel; Jordan, Sabine; Lange, Christoph; Hamer, Davidson H</t>
  </si>
  <si>
    <t>Journal of travel medicine</t>
  </si>
  <si>
    <t>2018 Aug 01</t>
  </si>
  <si>
    <t>Division of Clinical Infectious Diseases and German Center for Infection Research Tuberculosis Unit, Research Center Borstel, Leibniz Lung Center, Borstel, Germany.; Travelers' Health Branch, Division of Global Migration and Quarantine, Centers for Disease Control and Prevention (CDC), Atlanta, GA, USA.; Section of Infectious Diseases and Tropical Medicine, 1st Department of Internal Medicine, University Medical Centre Hamburg-Eppendorf, Hamburg, Germany.; Department of Clinical Research, Bernhard Nocht Institute for Tropical Medicine, Hamburg, Germany.; Center of Tropical Medicine and Travel Medicine, Department of Infectious Diseases, Division of Internal Medicine, Academic Medical Center, University of Amsterdam, The Netherlands.; J. D. MacLean Centre for Tropical Diseases, McGill University, Montreal, Canada.; National Referral Unit for Tropical Diseases, Infectious Diseases Department, Ramon y Cajal University Hospital, Madrid, Spain.; Tropical Medicine Department, University Hospital Center, Bordeaux, France.; Department of Infectious Diseases, Karolinska University Hospital, Stockholm, Sweden.; Division of Infectious Diseases, Department of Medicine Huddinge, Karolinska Institutet, Stockholm, Sweden.; National Referral Unit for Tropical and Travel Medicine, Department of Internal Medicine, Hospital Universitario La Paz-Carlos III, Madrid, Spain.; The Center for Geographic Medicine and Internal Medicine 'C' Chaim Sheba Medical Center, Tel HaShomer, and Sackler Faculty of Medicine, Tel Aviv University, Tel Aviv, Israel.; Mediterranee Infection, Faculte de Medecine et de Pharmacie, Aix-Marseille-Universite, Marseille, France.; Department of Clinical Sciences, Institute of Tropical Medicine, Antwerp, Belgium.; International Health/Infectious Diseases, University of Lubeck, Lubeck, Germany.; Department of Medicine, Karolinska Institute, Stockholm, Sweden.; Department of Global Health, Boston University School of Public Health, Boston, MA, USA.; Section of Infectious Diseases, Department of Medicine, Boston Medical Center, Boston, MA, USA.</t>
  </si>
  <si>
    <t>1708-8305</t>
  </si>
  <si>
    <t>Intestinal persistence of a plasmid harbouring the OXA-48 carbapenemase gene after hospital discharge.</t>
  </si>
  <si>
    <t>Lazaro-Perona, F; Ramos, J C; Sotillo, A; Mingorance, J; Garcia-Rodriguez, J; Ruiz-Carrascoso, G; Pano-Pardo, J R; Arribas, J R; Herruzo, R; Arnalich, F</t>
  </si>
  <si>
    <t>The Journal of hospital infection</t>
  </si>
  <si>
    <t>2018 Jul 11 (Epub 2018 Jul 11)</t>
  </si>
  <si>
    <t>Servicio de Microbiologia, Hospital Universitario La Paz, IdiPaz, Madrid, Spain.; Unidad de Microbiologia Clinica y Enfermedades Infecciosas, Servicio de Medicina Interna, Hospital Universitario La Paz, Madrid, Spain.; Servicio de Microbiologia, Hospital Universitario La Paz, IdiPaz, Madrid, Spain. Electronic address: jesus.mingorance@idipaz.es.; Servicio de Medicina Preventiva, Hospital Universitario La Paz, Madrid, Spain.; Servicio de Medicina Interna, Hospital Universitario La Paz, Madrid, Spain.</t>
  </si>
  <si>
    <t>1532-2939</t>
  </si>
  <si>
    <t>Predictors of outcome in patients with severe sepsis or septic shock due to extended-spectrum beta-lactamase-producing Enterobacteriaceae.</t>
  </si>
  <si>
    <t>Russo, A; Falcone, M; Gutierrez-Gutierrez, B; Calbo, E; Almirante, B; Viale, P L; Oliver, A; Ruiz-Garbajosa, P; Gasch, O; Gozalo, M; Pitout, J; Akova, M; Pena, C; Cisneros, J M; Hernandez-Torres, A; Farcomeni, A; Prim, N; Origuen, J; Bou, G; Tacconelli, E; Tumbarello, M; Hamprecht, A; Karaiskos, I; de la Calle, C; Perez, F; Schwaber, M J; Bermejo, J; Lowman, W; Hsueh, P-R; Mora-Rillo, M; Rodriguez-Gomez, J; Souli, M; Bonomo, R A; Paterson, D L; Carmeli, Y; Pascual, A; Rodriguez-Bano, J; Venditti, M</t>
  </si>
  <si>
    <t>International journal of antimicrobial agents</t>
  </si>
  <si>
    <t>2018 Jun 30 (Epub 2018 Jun 30)</t>
  </si>
  <si>
    <t>Department of Public Health and Infectious Diseases, Policlinico Umberto I, University of Rome La Sapienza, Rome, Italy.; Unidad Clinica de Enfermedades Infecciosas y Microbiologia, Hospital Universitario Virgen Macarena / Universidad de Sevilla / Instituto de Biomedicina de Sevilla, Seville, Spain.; Hospital Universitari Mutua de Terrassa, Barcelona, Spain.; Hospital Universitari Vall d'Hebron, Barcelona, Spain.; Teaching Hospital Policlinico S. Orsola Malpighi, Bologna, Italy.; Hospital Universitario Son Espases, Instituto de Investigacion Illes Balears (IdISBa), Palma de Mallorca, Spain.; Hospital Ramon y Cajal, Madrid, Spain.; Corporacio Sanitaria Parc Tauli, Sabadell, Barcelona, Spain.; Hospital Universitario Marques de Valdecilla - IDIVAL, Santander, Spain.; Department of Pathology and Laboratory Medicine, University of Calgary, Calgary, Alberta, Canada.; Hacettepe University School of Medicine, Ankara, Turkey.; Hospital Universitari de Bellvitge, Barcelona, Spain.; Infectious Diseases, Microbiology and Preventive Medicine, Institute of Biomedicine of Seville (IBiS), University Hospital Virgen del Rocio, CSIC, University of Seville, Seville, Spain.; Hospital Universitario Virgen de la Arrixaca, Murcia, Spain.; Hospital de la Santa Creu i Sant Pau, Barcelona, Spain.; Hospital Universitario 12 de Octubre, Madrid, Spain.; Complejo Hospitalario Universitario A Coruna, A Coruna, Spain.; Universitatsklinikum Tubingen, Tubingen, Germany.; Catholic University of the Sacred Heart, Rome, Italy.; Institut fur Mikrobiologie, Immunologie und Hygiene Universitatsklinikum Koln, Cologne, Germany.; Hygeia General Hospital, Athens, Greece.; Hospital Clinic, Barcelona, Spain.; Research Service, Louis Stokes Cleveland Department of Veterans Affairs Medical Center, Cleveland, Ohio, USA.; Division of Epidemiology and Preventive Medicine, Tel Aviv Sourasky Medical Center, Tel Aviv, Israel, and National Center for Infection Control, Israel Ministry of Health, Tel Aviv, Israel, affiliated with Sackler Faculty of Medicine, Tel Aviv University, Tel Aviv, Israel.; Hospital Espanol, Rosario, Argentina.; Wits Donald Gordon Medical Centre, Johannesburg, South Africa.; National Taiwan University Hospital, National Taiwan University Hospital College of Medicine, Taipei, Taiwan.; Hospital Universitario La Paz-IdiPAZ, Madrid, Spain.; Intensive Care Unit. Biomedical Research Institute of Cordoba (IMIBIC)/ Reina Sofia University Hospital/University of Cordoba, Cordoba, Spain.; University General Hospital Attikon, Chaidari, Greece.; Research Service, Louis Stokes Cleveland Department of Veterans Affairs Medical Center, Cleveland, Ohio, USA; Departments of Medicine, Pharmacology, Biochemistry, Molecular Biology and Microbiology, Case Western Reserve University School of Medicine, Cleveland Ohio, USA.; University of Queensland Centre for Clinical Research, The University of Queensland, Herston, Brisbane, Australia.; Department of Public Health and Infectious Diseases, Policlinico Umberto I, University of Rome La Sapienza, Rome, Italy. Electronic address: mario.venditti@uniroma1.it.</t>
  </si>
  <si>
    <t>1872-7913</t>
  </si>
  <si>
    <t>Toxicity of nifurtimox as second-line treatment after benznidazole intolerance in patients with chronic Chagas disease: When available options fail.</t>
  </si>
  <si>
    <t>Crespillo-Andujar, Clara; Chamorro-Tojeiro, Sandra; Norman, Francesca; Monge-Maillo, Begona; Lopez-Velez, Rogelio; Perez-Molina, Jose A</t>
  </si>
  <si>
    <t>Clinical microbiology and infection : the official publication of the European Society of Clinical Microbiology and Infectious Diseases</t>
  </si>
  <si>
    <t>2018 Jun 12 (Epub 2018 Jun 12)</t>
  </si>
  <si>
    <t>National Referral Unit for Tropical and Travel Medicine, Department of Internal Medicine, La Paz University Hospital-Carlos III, IdiPAZ, Madrid, Spain.; National Referral Centre for Tropical Diseases, Infectious Diseases Department, University Hospital Ramon y Cajal, IRYCIS, Madrid, Spain.; National Referral Centre for Tropical Diseases, Infectious Diseases Department, University Hospital Ramon y Cajal, IRYCIS, Madrid, Spain. Electronic address: jperezm@salud.madrid.org.</t>
  </si>
  <si>
    <t>1469-0691</t>
  </si>
  <si>
    <t>A case of otitis externa caused by non-01/non-0139 Vibrio cholerae after exposure at a Mediterranean bathing site.</t>
  </si>
  <si>
    <t>Diaz-Menendez, M; Alguacil-Guillen, M; Bloise, I; Garcia-Pallares, M; Mingorance, J</t>
  </si>
  <si>
    <t>Revista espanola de quimioterapia : publicacion oficial de la Sociedad Espanola de Quimioterapia</t>
  </si>
  <si>
    <t>295-297</t>
  </si>
  <si>
    <t>2018 Jun (Epub 2018 May 22)</t>
  </si>
  <si>
    <t>Marta Diaz-Menendez, Infectious Diseases Unit, Department of Internal Medicine. University Hospital La Paz-Carlos III, C/Sinesio Delgado, n 10. 28029, Madrid (Spain). marta.diazmenendez@gmail.com.</t>
  </si>
  <si>
    <t>1988-9518</t>
  </si>
  <si>
    <t>Severe immune thrombocytopaenia in a patient taking benznidazole for chronic Chagas disease.</t>
  </si>
  <si>
    <t>Crespillo-Andujar, Clara; Calbacho Robles, Maria; Norman, Francesca F; Perez-Molina, Jose A</t>
  </si>
  <si>
    <t>BMJ case reports</t>
  </si>
  <si>
    <t>2018 Mar 27</t>
  </si>
  <si>
    <t>National Referral Unit for Tropical and Travel Medicine, Department of Internal Medicine, Hospital Universitario La Paz-Carlos III, IdiPAZ, Madrid, Spain.; Department of Hematology, Hospital Universitario Ramon y Cajal, IRYCIS, Madrid, Spain.; National Referral Centre for Tropical Diseases, Infectious Diseases Department, Hospital Universitario Ramon y Cajal, IRYCIS, Madrid, Spain.</t>
  </si>
  <si>
    <t>1757-790X</t>
  </si>
  <si>
    <t>Alastruey-Izquierdo, A; Alcazar-Fuoli, L; Rivero-Menendez, O; Ayats, J; Castro, C; Garcia-Rodriguez, J; Goterris-Bonet, L; Ibanez-Martinez, E; Linares-Sicilia, MJ; Martin-Gomez, MT; Martin-Mazuelos, E; Pelaez, T; Peman, J; Rezusta, A; Rojo, S; Tejero, R; Anza, DV; Vinuelas, J; Zapico, MS; Cuenca-Estrella, M</t>
  </si>
  <si>
    <t>Molecular Identification and Susceptibility Testing of Molds Isolated in a Prospective Surveillance of Triazole Resistance in Spain (FILPOP2 Study)</t>
  </si>
  <si>
    <t>ANTIMICROBIAL AGENTS AND CHEMOTHERAPY</t>
  </si>
  <si>
    <t>[Alastruey-Izquierdo, Ana; Alcazar-Fuoli, Laura; Rivero-Menendez, Olga; Cuenca-Estrella, Manuel] Inst Salud Carlos III, Natl Ctr Microbiol, Madrid, Spain; [Ayats, Josefina] Hosp Univ Bellvitge, Barcelona, Spain; [Castro, Carmen; Martin-Mazuelos, Estrella] Hosp Univ Virgen de Valme, Seville, Spain; [Garcia-Rodriguez, Julio] Hosp Univ La Paz, Madrid, Spain; [Goterris-Bonet, Lidia; Teresa Martin-Gomez, M.] Hosp Univ Vall dHebron, Barcelona, Spain; [Ibanez-Martinez, Elisa; Peman, Javier] Hosp Univ La Fe, Valencia, Spain; [Jose Linares-Sicilia, Maria; Tejero, Rocio] Hosp Univ Reina Sofia, Cordoba, Spain; [Pelaez, Teresa] Hosp Gen Univ Gregorio Maranon, Madrid, Spain; [Rezusta, Antonio; Vinuelas, Jesus] Hosp Univ Miguel Servet, Zaragoza, Spain; [Rojo, Susana] Hosp Univ Cent Asturias, Oviedo, Spain; [Vicente Anza, Diego; Soledad Zapico, Maria] Hosp Univ Donostia, San Sebastian, Spain; [Vicente Anza, Diego] Ctr Invest Biomed Red Enfermedades Resp, Madrid, Spain; [Vicente Anza, Diego] Univ Pais Vasco UPV EHU, Vizcaya, Spain; [Alastruey-Izquierdo, Ana; Alcazar-Fuoli, Laura; Ayats, Josefina] Inst Salud Carlos III, Spanish Network Res Infect Dis, Madrid, Spain</t>
  </si>
  <si>
    <t>Alastruey-Izquierdo, A (reprint author), Inst Salud Carlos III, Natl Ctr Microbiol, Madrid, Spain.; Alastruey-Izquierdo, A (reprint author), Inst Salud Carlos III, Spanish Network Res Infect Dis, Madrid, Spain.</t>
  </si>
  <si>
    <t>0066-4804</t>
  </si>
  <si>
    <t>1098-6596</t>
  </si>
  <si>
    <t>e00358-18</t>
  </si>
  <si>
    <t>Falces-Romero, I; Cendejas-Bueno, E; Laplaza-Gonzalez, M; Escosa-Garcia, L; Schuffelmann-Gutierrez, C; Calderon-Llopis, B; Peman, J; de la Oliva, P; Garcia-Rodriguez, J</t>
  </si>
  <si>
    <t>T2Candida (R) to guide antifungal and lengh of treatment of candidemia in a pediatric multivisceral transplant recipient</t>
  </si>
  <si>
    <t>MEDICAL MYCOLOGY CASE REPORTS</t>
  </si>
  <si>
    <t>[Falces-Romero, Iker; Cendejas-Bueno, Emilio; Garcia-Rodriguez, Julio] Hosp Univ La Paz, IdiPaz, Dept Clin Microbiol, Paseo Castellana 261, Madrid 28046, Spain; [Laplaza-Gonzalez, Maria; Schuffelmann-Gutierrez, Cristina; Calderon-Llopis, Belen; de la Oliva, Pedro] Hosp Univ La Paz, Pediat Intens Care Unit, Paseo Castellana 261, Madrid 28046, Spain; [Escosa-Garcia, Luis] Hosp Univ La Paz, Dept Infect Dis &amp; Trop Pediat, Paseo Castellana 261, Madrid 28046, Spain; [Peman, Javier] Hosp La Fe, Dept Clin Microbiol, Avinguda Fernando Abril Martorell 106, Valencia 46026, Spain</t>
  </si>
  <si>
    <t>Cendejas-Bueno, E (reprint author), Hosp Univ La Paz, IdiPaz, Dept Clin Microbiol, Paseo Castellana 261, Madrid 28046, Spain.</t>
  </si>
  <si>
    <t>2211-7539</t>
  </si>
  <si>
    <t>Falces-Romero, I; Troyano-Hernaez, P; Garcia-Bujalance, S; Baquero-Artigao, F; Mellado-Pena, MJ; Garcia-Rodriguez, J</t>
  </si>
  <si>
    <t>Detection of toxigenic Clostridium difficile in paediatric patients</t>
  </si>
  <si>
    <t>[Falces-Romero, Iker; Troyano-Hernaez, Paloma; Garcia-Bujalance, Silvia; Garcia-Rodriguez, Julio] Hosp Univ La Paz, Serv Microbiol &amp; Parasitol Clin, Madrid, Spain; [Baquero-Artigao, Fernando; Jose Mellado-Pena, Maria] Hosp Univ La Paz, Serv Pediat Enfermedades Infecciosas &amp; Trop, Madrid, Spain; [Garcia-Bujalance, Silvia; Jose Mellado-Pena, Maria; Garcia-Rodriguez, Julio] Hosp Univ La Paz, ERN TRANSPLANT CHILD European Reference Network, Madrid, Spain; [Baquero-Artigao, Fernando; Jose Mellado-Pena, Maria] RITIP Red Nacl Invest Traslac Infectol Pediat, Barcelona, Spain; [Jose Mellado-Pena, Maria] TEDDY Network European Network Excellence Pediat, Pavia, Italy</t>
  </si>
  <si>
    <t>Garcia-Bujalance, S (reprint author), Hosp Univ La Paz, Serv Microbiol &amp; Parasitol Clin, Madrid, Spain.; Garcia-Bujalance, S (reprint author), Hosp Univ La Paz, ERN TRANSPLANT CHILD European Reference Network, Madrid, Spain.</t>
  </si>
  <si>
    <t>JUN-JUL</t>
  </si>
  <si>
    <t>Falces-Romero, I; Quiles-Melero, I; Garcia-Rodriguez, J</t>
  </si>
  <si>
    <t>In vitro susceptibility of cryptic species of Aspergillus fumigatus to isavuconazole, itraconazole and voriconazole by means of E-test</t>
  </si>
  <si>
    <t>REVISTA IBEROAMERICANA DE MICOLOGIA</t>
  </si>
  <si>
    <t>[Falces-Romero, Iker; Quiles-Melero, Inmaculada; Garcia-Rodriguez, Julio] Hosp Univ La Paz, Serv Microbiol &amp; Parasitol Clin, Madrid, Spain</t>
  </si>
  <si>
    <t>Falces-Romero, I (reprint author), Hosp Univ La Paz, Serv Microbiol &amp; Parasitol Clin, Madrid, Spain.</t>
  </si>
  <si>
    <t>1130-1406</t>
  </si>
  <si>
    <t>Valero, C; Buitrago, MJ; Gago, S; Quiles-Melero, I; Garcia-Rodriguez, J</t>
  </si>
  <si>
    <t>A matrix-assisted laser desorption/ionization time of flight mass spectrometry reference database for the identification of Histoplasma capsulatum</t>
  </si>
  <si>
    <t>MEDICAL MYCOLOGY</t>
  </si>
  <si>
    <t>[Valero, Clara; Buitrago, Maria J.; Gago, Sara] Inst Salud Carlos III, Ctr Nacl Microbiol, Serv Micol, Carretera Majadahonda Pozuelo Km2, Madrid 28220, Spain; [Quiles-Melero, Inmaculada; Garcia-Rodriguez, Julio] Hosp Univ La Paz, Serv Microbiol &amp; Parasitol, Madrid, Spain</t>
  </si>
  <si>
    <t>Buitrago, MJ (reprint author), Inst Salud Carlos III, Ctr Nacl Microbiol, Serv Micol, Carretera Majadahonda Pozuelo Km2, Madrid 28220, Spain.</t>
  </si>
  <si>
    <t>1369-3786</t>
  </si>
  <si>
    <t>1460-2709</t>
  </si>
  <si>
    <t>Vinuela-Sandoval, L; Falces-Romero, I; Garcia-Rodriguez, J; Eiros-Bouza, JM</t>
  </si>
  <si>
    <t>Candidemia and colonization by Candida auris, a diagnostic challenge</t>
  </si>
  <si>
    <t>[Vinuela-Sandoval, Lourdes; Maria Eiros-Bouza, Jose] Hosp Univ Rio Hortega, Serv Microbiol &amp; Parasitol, Valladolid, Spain; [Falces-Romero, Iker; Garcia-Rodriguez, Julio] Hosp Univ La Paz, Serv Microbiol &amp; Parasitol, Madrid, Spain</t>
  </si>
  <si>
    <t>Vinuela-Sandoval, L (reprint author), Hosp Univ Rio Hortega, Serv Microbiol &amp; Parasitol, Valladolid, Spain.</t>
  </si>
  <si>
    <t>Garcia-Castillo, M; Garcia-Fernandez, S; Gomez-Gil, R; Pitart, C; Oviano, M; Gracia-Ahufinger, I; Diaz-Reganon, J; Tato, M; Canton, R</t>
  </si>
  <si>
    <t>Activity of ceftazidime-avibactam against carbapenemase-producing Enterobacteriaceae from urine specimens obtained during the infection-carbapenem resistance evaluation surveillance trial (iCREST) in Spain</t>
  </si>
  <si>
    <t>INTERNATIONAL JOURNAL OF ANTIMICROBIAL AGENTS</t>
  </si>
  <si>
    <t>[Garcia-Castillo, Maria; Garcia-Fernandez, Sergio; Tato, Marta; Canton, Rafael] Hosp Univ Ramon &amp; Cajal, Serv Microbiol, Ctra Colmenar Km 9,1, Madrid 28034, Spain; [Garcia-Castillo, Maria; Garcia-Fernandez, Sergio; Tato, Marta; Canton, Rafael] Inst Ramon &amp; Cajal Invest Sanitaria IRYCIS, Madrid, Spain; [Garcia-Castillo, Maria; Garcia-Fernandez, Sergio; Gracia-Ahufinger, Irene; Tato, Marta; Canton, Rafael] REIPI, Madrid, Spain; [Gomez-Gil, Rosa] Hosp Univ La Paz, IdiPAZ, Serv Microbiol, Madrid, Spain; [Pitart, Cristina] Hosp Clin Univ Barcelona, Serv Microbiol, Barcelona, Spain; [Oviano, Marina] Complejo Hosp Univ A Coruna, Serv Microbiol, La Coruna, Spain; [Gracia-Ahufinger, Irene] IMIBIC Hosp Univ Reina Sofia UCO, Hosp Univ Reina Sofia, Serv Microbiol, Cordoba, Spain; [Diaz-Reganon, Jazmin] AstraZeneca Med Dept, Madrid, Spain</t>
  </si>
  <si>
    <t>Canton, R (reprint author), Hosp Univ Ramon &amp; Cajal, Serv Microbiol, Ctra Colmenar Km 9,1, Madrid 28034, Spain.</t>
  </si>
  <si>
    <t>0924-8579</t>
  </si>
  <si>
    <t>Dominguez, CM; Ramos, D; Mingorance, J; Fierro, JLG; Tamayo, J; Calleja, M</t>
  </si>
  <si>
    <t>Direct Detection of OXA-48 Carbapenemase Gene in Lysate Samples through Changes in Mechanical Properties of DNA Monolayers upon Hybridization</t>
  </si>
  <si>
    <t>ANALYTICAL CHEMISTRY</t>
  </si>
  <si>
    <t>[Dominguez, Carmen M.; Ramos, Daniel; Tamayo, Javier; Calleja, Montserrat] CSIC, PTM, CNM, IMN, Isaac Newton 8, E-28760 Madrid, Spain; [Mingorance, Jesus] Hosp Univ La Paz, Serv Microbiol, IdiPAZ, Paseo Castellana 261, E-28046 Madrid, Spain; [Fierro, Jose L. G.] CSIC, ICP, 2 Cantoblanco, E-28049 Madrid, Spain; [Dominguez, Carmen M.] Karlsruher Inst Technol, IBG 1, Hermann von Helmholtz Pl 1, D-76344 Karlsruhe, Germany</t>
  </si>
  <si>
    <t>Dominguez, CM (reprint author), CSIC, PTM, CNM, IMN, Isaac Newton 8, E-28760 Madrid, Spain.; Dominguez, CM (reprint author), Karlsruher Inst Technol, IBG 1, Hermann von Helmholtz Pl 1, D-76344 Karlsruhe, Germany.</t>
  </si>
  <si>
    <t>0003-2700</t>
  </si>
  <si>
    <t>JAN 2</t>
  </si>
  <si>
    <t>de Velasco-Sada, PG; Falces-Romero, I; Quiles-Melero, I; Garcia-Perea, A; Mingorance, J</t>
  </si>
  <si>
    <t>Evaluation of two real time PCR assays for the detection of bacterial DNA in amniotic fluid</t>
  </si>
  <si>
    <t>JOURNAL OF MICROBIOLOGICAL METHODS</t>
  </si>
  <si>
    <t>[Giron de Velasco-Sada, Patricia; Falces-Romero, Iker; Quiles-Melero, Inmaculada; Garcia-Perea, Adela; Mingorance, Jesus] Hosp Univ La Paz, IdiPaz, Clin Microbiol Dept, Paseo de la Castellana 261, Madrid 28046, Spain</t>
  </si>
  <si>
    <t>Quiles-Melero, I (reprint author), Hosp Univ La Paz, IdiPaz, Clin Microbiol Dept, Paseo de la Castellana 261, Madrid 28046, Spain.</t>
  </si>
  <si>
    <t>0167-7012</t>
  </si>
  <si>
    <t>Falces-Romero, I; Cendejas-Bueno, E; Romero-Gomez, MP; Garcia-Rodriguez, J</t>
  </si>
  <si>
    <t>Isolation of Rhodotorula mucilaginosa from blood cultures in a tertiary care hospital</t>
  </si>
  <si>
    <t>MYCOSES</t>
  </si>
  <si>
    <t>[Falces-Romero, Iker; Cendejas-Bueno, Emilio; Pilar Romero-Gomez, Maria; Garcia-Rodriguez, Julio] Hosp Univ La Paz, Dept Clin Microbiol, Madrid, Spain</t>
  </si>
  <si>
    <t>Falces-Romero, I (reprint author), Hosp Univ La Paz, Dept Clin Microbiol, Madrid, Spain.</t>
  </si>
  <si>
    <t>0933-7407</t>
  </si>
  <si>
    <t>Emergence of Klebsiella pneumoniae harboring the aac(6')-Ian amikacin resistance gene.</t>
  </si>
  <si>
    <t>Troyano-Hernaez, Paloma; Gutierrez-Arroyo, Almudena; Gomez-Gil, Rosa; Mingorance, Jesus; Lazaro-Perona, Fernando</t>
  </si>
  <si>
    <t>Antimicrobial agents and chemotherapy</t>
  </si>
  <si>
    <t>2018 Oct 01 (Epub 2018 Oct 01)</t>
  </si>
  <si>
    <t>Servicio de Microbiologia, Hospital Universitario La Paz, IdiPaz, Paseo de La Castellana 261, Madrid, Spain.; Servicio de Microbiologia, Hospital Universitario La Paz, IdiPaz, Paseo de La Castellana 261, Madrid, Spain jesus.mingorance@idipaz.es.</t>
  </si>
  <si>
    <t>Meropenem heteroresistance in clinical isolates of OXA-48-producing Klebsiella pneumoniae.</t>
  </si>
  <si>
    <t>Lopez-Camacho, Elena; Pano-Pardo, Jose Ramon; Sotillo, Alma; Elias-Lopez, Cristina; Martinez-Martinez, Luis; Gomez-Gil, Rosa; Mingorance, Jesus</t>
  </si>
  <si>
    <t>Diagnostic microbiology and infectious disease</t>
  </si>
  <si>
    <t>2018 Sep 20 (Epub 2018 Sep 20)</t>
  </si>
  <si>
    <t>Servicio de Microbiologia, Hospital Universitario La Paz, IdiPaz, Paseo de La Castellana, 261, 28046, Madrid, Spain.; Unidad de Enfermedades Infecciosas, Hospital Universitario La Paz, IdiPaz, Paseo de La Castellana, 261, 28046, Madrid, Spain; Servicio de Enfermedades Infecciosas, Hospital Clinico Universitario "Lozano Blesa", Instituto de Investigaciones Sanitarias Aragon, Avenida San Juan Bosco, 15, 50009, Zaragoza, Spain.; Unidad de Gestion Clinica de Microbiologia, Hospital Universitario Reina Sofia, Instituto Maimonides de Investigacion Biomedica de Cordoba (IMIBIC), Avda. Menendez Pidal s/n, 14004, Cordoba, Spain; Departamento de Microbiologia, Universidad de Cordoba, Campus Rabanales, Edif. Severo Ochoa(C6) 14071, Cordoba, Spain.; Servicio de Microbiologia, Hospital Universitario La Paz, IdiPaz, Paseo de La Castellana, 261, 28046, Madrid, Spain. Electronic address: jesus.mingorance@idipaz.es.</t>
  </si>
  <si>
    <t>1879-0070</t>
  </si>
  <si>
    <t>Genomic path to panresistance in a clinical isolate of Klebsiella pneumoniae.</t>
  </si>
  <si>
    <t>Lazaro-Perona, Fernando; Sotillo, Alma; Troyano-Hernaez, Paloma; Gomez-Gil, Rosa; Vega-Bueno, Angela de la; Mingorance, Jesus</t>
  </si>
  <si>
    <t>2018 Aug 22 (Epub 2018 Aug 22)</t>
  </si>
  <si>
    <t>Servicio de Microbiologia, Hospital Universitario La Paz, IdiPaz, Paseo de La Castellana 261, 28046 Madrid, Spain.; Servicio de Hepatologia y Trasplante Hepatico Infantil, Hospital Universitario La Paz, Paseo de La Castellana 261, 28046 Madrid, Spain.; Servicio de Microbiologia, Hospital Universitario La Paz, IdiPaz, Paseo de La Castellana 261, 28046 Madrid, Spain. Electronic address: jesus.mingorance@idipaz.es.</t>
  </si>
  <si>
    <t>Population structure of OXA-48-producing Klebsiella pneumoniae ST405 isolates during a hospital outbreak characterised by genomic typing.</t>
  </si>
  <si>
    <t>Lopez-Camacho, Elena; Pano-Pardo, Jose Ramon; Ruiz-Carrascoso, Guillermo; Wesselink, Jan-Jaap; Lusa-Bernal, Silvia; Ramos-Ruiz, Ricardo; Ovalle, Susana; Gomez-Gil, Rosa; Perez-Blanco, Veronica; Perez-Vazquez, Maria; Gomez-Puertas, Paulino; Mingorance, Jesus</t>
  </si>
  <si>
    <t>Journal of global antimicrobial resistance</t>
  </si>
  <si>
    <t>48-54</t>
  </si>
  <si>
    <t>2018 Jun 22 (Epub 2018 Jun 22)</t>
  </si>
  <si>
    <t>Servicio de Microbiologia, Hospital Universitario La Paz, IdiPAZ, Paseo de la Castellana 261, 28046 Madrid, Spain.; Unidad de Microbiologia Clinica y Enfermedades Infecciosas, Hospital Universitario La Paz, IdiPAZ, Paseo de la Castellana 261, 28046 Madrid, Spain; Red Espanola de Investigacion en Patologia Infecciosa (REIPI), Spain.; Biomol-Informatics, S.L., Campus Universidad Autonoma de Madrid, C/Faraday 7, 28049 Madrid, Spain.; Madrid Science Park, Campus Universidad Autonoma de Madrid, C/Faraday 7, 28049 Madrid, Spain.; Servicio de Medicina Preventiva, Hospital Universitario La Paz, IdiPAZ, Paseo de la Castellana 261, 28046 Madrid, Spain.; Red Espanola de Investigacion en Patologia Infecciosa (REIPI), Spain; Centro Nacional de Microbiologia, Instituto de Salud Carlos III, Majadahonda, 28220 Madrid, Spain.; Centro de Biologia Molecular 'Severo Ochoa' (CSIC-UAM), Campus Universidad Autonoma de Madrid C/Nicolas Cabrera 1, 28049 Madrid, Spain.; Servicio de Microbiologia, Hospital Universitario La Paz, IdiPAZ, Paseo de la Castellana 261, 28046 Madrid, Spain; Red Espanola de Investigacion en Patologia Infecciosa (REIPI), Spain. Electronic address: jesus.mingorance@idipaz.es.</t>
  </si>
  <si>
    <t>Gomez-Puertas, Paulino/G-8821-2014</t>
  </si>
  <si>
    <t>2213-7173</t>
  </si>
  <si>
    <t>Imported infection by CTX-M-15 extended-spectrum beta-lactamase-producing Shigella sonnei.</t>
  </si>
  <si>
    <t>Gonzalez Donapetry, Patricia; Pescador Martin, Paula; Gomez-Gil Mira, Rosa; Ruiz Carrascoso, Guillermo</t>
  </si>
  <si>
    <t>Enfermedades infecciosas y microbiologia clinica</t>
  </si>
  <si>
    <t>2018 Apr 21 (Epub 2018 Apr 21)</t>
  </si>
  <si>
    <t>Servicio de Microbiologia, Hospital Universitario La Paz, Madrid, Espana.; Servicio de Microbiologia, Hospital Universitario La Paz, Madrid, Espana. Electronic address: guillermo.ruiz@salud.madrid.org.</t>
  </si>
  <si>
    <t>Medical mycology</t>
  </si>
  <si>
    <t>Tevar-Sanchez, MI; Navarro-Compan, V; Aznar, JJ; Linares, LF; Castro, MC; de Miguel, E</t>
  </si>
  <si>
    <t>Prevalence and characteristics associated with dactylitis in patients with early spondyloarthritis: results from the ESPeranza cohort</t>
  </si>
  <si>
    <t>CLINICAL AND EXPERIMENTAL RHEUMATOLOGY</t>
  </si>
  <si>
    <t>[Tevar-Sanchez, M. I.] Hosp Vega Baja, Rheumatol Dept, Alicante, Spain; [Navarro-Compan, V.; de Miguel, E.] Hosp Univ La Paz, Rheumatol Dept, P Castellana 261, Madrid 28046, Spain; [Aznar, J. J.] Hosp Merida, Rheumatol Dept, Badajoz, Spain; [Linares, L. F.] Clin Univ Hosp Virgen Arrixaca, Rheumatol Dept, Murcia, Spain; [Castro, M. C.] Hosp Univ Reina Sofia, Rheumatol Dept, Cordoba, Spain</t>
  </si>
  <si>
    <t>de Miguel, E (reprint author), Hosp Univ La Paz, Rheumatol Dept, P Castellana 261, Madrid 28046, Spain.</t>
  </si>
  <si>
    <t>0392-856X</t>
  </si>
  <si>
    <t>Macia-Villa, C; Falcao, S; Gutierrez, M; Medina, J; Hammer, HB; De Miguel, E</t>
  </si>
  <si>
    <t>What is metacarpophalangeal joint swelling in psoriatic arthritis? Ultrasound findings and reliability assessment</t>
  </si>
  <si>
    <t>[Macia-Villa, C.] Hosp Univ Severo Ochoa, Dept Rheumatol, Ave Orellana S-N, Madrid 28911, Spain; [Falcao, S.] Univ Nova Lisboa, Chron Dis Study Ctr CEDOC, NOVA Med Sch, Dept Rheumatol, Lisbon, Portugal; [Gutierrez, M.] Inst Nacl Rehabilitac, Div Musculoskeletal &amp; Rheumat Disorders, Mexico City, DF, Mexico; [Medina, J.] Hosp Clin Univ, Dept Rheumatol, Valladolid, Spain; [Hammer, H. B.] Diakonhjemmet Hosp, Dept Rheumatol, Oslo, Norway; [De Miguel, E.] Hosp Univ La Paz, Dept Rheumatol, Madrid, Spain</t>
  </si>
  <si>
    <t>Macia-Villa, C (reprint author), Hosp Univ Severo Ochoa, Dept Rheumatol, Ave Orellana S-N, Madrid 28911, Spain.</t>
  </si>
  <si>
    <t>Hernandez-Breijo, B; Jurado, T; Rodriguez-Martin, E; Martinez-Feito, A; Plasencia-Rodriguez, C; Balsa, A; Alonso-Pacheco, ML; Villar, LM; Herranz-Pinto, P; Pascual-Salcedo, D</t>
  </si>
  <si>
    <t>Differential blood cellular profile in patients with moderate-to-severe psoriasis treated with classical systemic therapies: a step forward in personalized medicine</t>
  </si>
  <si>
    <t>BRITISH JOURNAL OF DERMATOLOGY</t>
  </si>
  <si>
    <t>[Hernandez-Breijo, B.; Jurado, T.; Martinez-Feito, A.; Plasencia-Rodriguez, C.; Balsa, A.; Pascual-Salcedo, D.] Univ Hosp La Paz, Immunorheumatol Res Grp, IdiPaz, Madrid, Spain; [Alonso-Pacheco, M. L.; Herranz-Pinto, P.] Univ Hosp La Paz, Dept Immunol, Madrid, Spain; [Rodriguez-Martin, E.; Villar, L. M.] Univ Hosp Ramon y Cajal, Dept Dermatol, IRYCIS, Madrid, Spain</t>
  </si>
  <si>
    <t>Hernandez-Breijo, B (reprint author), Univ Hosp La Paz, Immunorheumatol Res Grp, IdiPaz, Madrid, Spain.</t>
  </si>
  <si>
    <t>0007-0963</t>
  </si>
  <si>
    <t>Kiltz, U; van der Heijde, D; Boonen, A; Akkoc, N; Bautista-Molano, W; Burgos-Vargas, R; Wei, JCC; Chiowchanwisawakit, P; Dougados, M; Duruoz, MT; Elzorkany, BK; Gaydukova, I; Gensler, LS; Gilio, M; Grazio, S; Gu, J; Inman, RD; Kim, TJ; Navarro-Compan, V; Marzo-Ortega, H; Ozgocmen, S; dos Santos, FP; Schirmer, M; Stebbings, S; van den Bosch, FE; van Tubergen, A; Braun, J</t>
  </si>
  <si>
    <t>Measurement properties of the ASAS Health Index: results of a global study in patients with axial and peripheral spondyloarthritis</t>
  </si>
  <si>
    <t>ANNALS OF THE RHEUMATIC DISEASES</t>
  </si>
  <si>
    <t>[Kiltz, Uta; Braun, Juergen] Rheumazentrum Ruhrgebiet, D-44649 Herne, Germany; [van der Heijde, Desiree] Leiden Univ, Med Ctr, Dept Rheumatol, Leiden, Netherlands; [Boonen, Annelies; van Tubergen, Astrid] Maastricht Univ, Med Ctr, Div Rheumatol, Maastricht, Netherlands; [Akkoc, Nurullah] Univ Militar Nueva Granada, Sch Med, Bogota, Colombia; [Bautista-Molano, Wilson] Hosp Mil, Rheumatol Dept, Bogota, Colombia; [Bautista-Molano, Wilson] Mexico Univ Nacl Autonoma, Hosp Gen, Mexico City, DF, Mexico; [Burgos-Vargas, Ruben] China Med Univ, Grad Inst Integrated Med, Inst Med, Chung Shan Med Univ Hosp,Div Allergy Immunol &amp; Rh, Taichung, Taiwan; [Wei, James Cheng-Chung] Mahidol Univ, Siriraj Hosp, Fac Med, Bangkok, Thailand; [Chiowchanwisawakit, Praveena] PRES Sorbonne Paris Cite, Hop Cochin, AP HP,Serv Reumatol, Paris INSERM U1153,Clin Epidemiol &amp; Biostat,Dept, Paris, France; [Dougados, Maxime] Marmara Univ, Sch Med, Rheumatol Div, PMR Dept, Istanbul, Turkey; [Duruoz, M. Tuncay] Cairo Univ, Rheumatol Dept, Cairo, Egypt; [Elzorkany, Bassel Kamal] North Western State Med Univ, St Petersburg, Russia; [Gaydukova, Inna] Univ Calif San Francisco, Div Rheumatol, San Francisco, CA USA; [Gensler, Lianne S.] Univ Catanzaro Magna Graecia, Dept Hlth Sci, San Carlo Hosp Potenza, Dept Lucania, Catanzaro, Italy; [Gilio, Michele] Univ Catanzaro Magna Graecia, Potenza &amp; Matera &amp; PhD Scholarship Life Sci, Dept Hlth Sci, Catanzaro, Italy; [Gilio, Michele] Sestre Milosrdnice Univ Hosp Ctr, Zagreb, Croatia; [Grazio, Simeon] Univ Guangzhou, Guangzhou, Guangdong, Peoples R China; [Gu, Jieruo] Univ Toronto, Spondylitis, Toronto, ON, Canada; [Inman, Robert D.] Chonnam Natl Univ, Med Sch &amp; Hosp, Gwangju, South Korea; [Kim, Tae-Jong] Univ Hosp La Paz, IdiPaz, Madrid, Spain; [Navarro-Compan, Victoria] Chapel Allerton Hosp, NIHR Leeds Biomed Res Ctr, Leeds, W Yorkshire, England; [Marzo-Ortega, Helena] Univ Leeds, Leeds Inst Rheumat &amp; Musculoskeletal Med, Leeds, W Yorkshire, England; [Ozgocmen, Salih] Med Pk Gaziosmanpasa Hosp, Dept Rheumatol, Istanbul, Turkey; [dos Santos, Fernando Pimentel] Univ Nova Lisboa, Lisbon, Portugal; [Schirmer, Michael] Innsbruck Med Univ, Clin 2, Dept Internal Med, Innsbruck, Austria; [Stebbings, Simon] Univ Otago, Dunedin Sch Med, Dunedin, New Zealand; [van den Bosch, Filip E.] Univ Ghent, Dept Internal Med, Unit Mol Immunol &amp; Inflammat, VIB Ctr Inflammat Res, Ghent, Belgium; [van den Bosch, Filip E.] Ghent Univ Hosp, Dept Rheumatol, Ghent, Belgium</t>
  </si>
  <si>
    <t>Kiltz, U (reprint author), Rheumazentrum Ruhrgebiet, D-44649 Herne, Germany.</t>
  </si>
  <si>
    <t>0003-4967</t>
  </si>
  <si>
    <t>1468-2060</t>
  </si>
  <si>
    <t>Schafer, VS; Chrysidis, S; Dejaco, C; Duftner, C; Iagnocco, A; Bruyn, GA; Carrara, G; D'Agostino, MA; De Miguel, E; Diamantopoulos, AP; Fredberg, U; Hartung, W; Hocevar, A; Juche, A; Kermani, TA; Koster, MJ; Lorenzen, T; Macchioni, P; Milchert, M; Dohn, UM; Mukhtyar, C; Ponte, C; Ramiro, S; Scire, CA; Terslev, L; Warrington, KJ; Dasgupta, B; Schmidt, WA</t>
  </si>
  <si>
    <t>Assessing Vasculitis in Giant Cell Arteritis by Ultrasound: Results of OMERACT Patient-based Reliability Exercises</t>
  </si>
  <si>
    <t>JOURNAL OF RHEUMATOLOGY</t>
  </si>
  <si>
    <t>[Schafer, Valentin S.] Univ Hosp Bonn III, Med Clin, Dept Oncol Hematol &amp; Rheumatol, Bonn, Germany; [Schafer, Valentin S.; Juche, Aaron; Schmidt, Wolfgang A.] Immanuel Krankenhaus Berlin, Med Ctr Rheumatol Berlin Buch, Berlin, Germany; [Hartung, Wolfgang] Asklepios Med Ctr, Bad Abbach, Germany; [Chrysidis, Stavros] Hosp Southwest Denmark, Esbjerg, Denmark; [Fredberg, Ulrich; Lorenzen, Tove] Reg Hosp Silkeborg, Ctr Diagnost, Silkeborg, Denmark; [Fredberg, Ulrich] Odense Univ Hosp, Odense, Denmark; [Dohn, Uffe Moller; Terslev, Lene] Copenhagen Ctr Arthrit Res COPECARE, Glostrup, Denmark; [Dejaco, Christian] Med Univ Graz, Graz, Austria; [Duftner, Christina] Med Univ Innsbruck, Innsbruck, Austria; [Dejaco, Christian] Hosp Bruneck, Brunico, Italy; [Iagnocco, Annamaria] Univ Torino, Turin, Italy; [Carrara, Greta; Scire, Carlo A.] SIR, Epidemiol Unit, Milan, Italy; [Macchioni, Pierluigi] Arcispedale Santa Maria Nuova, Reggio Emilia, Italy; [Scire, Carlo A.] Univ Ferrara, Ferrara, Italy; [Bruyn, George A.] MC Grp Hosp, Lelystad, Netherlands; [Ramiro, Sofia] Leiden Univ, Med Ctr, Leiden, Netherlands; [D'Agostino, Maria Antonietta] Hop Ambroise Pare, Boulogne, France; [De Miguel, Eugenio] Univ Hosp La Paz, Madrid, Spain; [Diamantopoulos, Andreas P.] Martina Hansens Hosp, Oslo, Norway; [Hocevar, Alojzija] Univ Med Ctr Ljubljana, Ljubljana, Slovenia; [Kermani, Tanaz A.] Univ Calif Los Angeles, Los Angeles, CA USA; [Koster, Matthew J.; Warrington, Kenneth J.] Mayo Clin, Rochester, MN USA; [Milchert, Marcin] Pomeranian Med Univ, Szczecin, Poland; [Mukhtyar, Chetan] Norfolk &amp; Norwich Univ Hosp, Norwich, Norfolk, England; [Dasgupta, Bhaskar] UK Natl Hlth Serv NHS Fdn Trust, Southend Univ Hosp, Westcliff On Sea, England; [Dasgupta, Bhaskar] Anglia Ruskin Univ, Westcliff On Sea, England; [Ponte, Cristina] Univ Lisbon, Fac Med, Inst Med Mol, Rheumatol Res Unit, Lisbon, Portugal; [Ponte, Cristina] Hosp Santa Maria CHLN, Dept Rheumatol, Lisbon, Portugal</t>
  </si>
  <si>
    <t>Schafer, VS (reprint author), Univ Hosp Bonn, Dept Rheumatol &amp; Clin Immunol, Med Clin &amp; Policlin 3, Sigmund Freud Str 25, D-53105 Bonn, Germany.</t>
  </si>
  <si>
    <t>0315-162X</t>
  </si>
  <si>
    <t>AUG 1</t>
  </si>
  <si>
    <t>Redondo, C; Martinez-Feito, A; Plasencia-Rodriguez, C; Navarro-Compan, V; Nuno-Nuno, L; Peiteado, D; Villalba, A; Jochems, A; Pascual-Salcedo, D; Balsa, A</t>
  </si>
  <si>
    <t>Golimumab tapering strategy based on serum drug levels in patients with spondyloarthritis</t>
  </si>
  <si>
    <t>ARTHRITIS &amp; RHEUMATOLOGY</t>
  </si>
  <si>
    <t>[Redondo, Cristina; Martinez-Feito, Ana; Plasencia-Rodriguez, Chamaida; Navarro-Compan, Victoria; Nuno-Nuno, Laura; Peiteado, Diana; Villalba, Alejandro; Jochems, Andrea; Pascual-Salcedo, Dora; Balsa, Alejandro] La Paz Univ Hosp, Madrid, Spain</t>
  </si>
  <si>
    <t>Redondo, C (reprint author), La Paz Univ Hosp, Madrid, Spain.</t>
  </si>
  <si>
    <t>2326-5191</t>
  </si>
  <si>
    <t>2326-5205</t>
  </si>
  <si>
    <t>Navarro-Compan, V; Oton, T; Loza, E; Almodovar, R; Ariza-Ariza, R; Bautista-Molano, W; Burgos-Vargas, R; Collantes-Estevez, E; de Miguel, E; Gonzalez-Fernandez, C; Gratacos, J; Ibanez, S; Juanola, X; Maldonado-Cocco, J; Molto, A; Mulero, J; Pacheco-Tena, C; Ramos-Remus, C; Sanz-Sanz, J; Valle-Onate, R; Zarco, P; Marzo-Ortega, H</t>
  </si>
  <si>
    <t>ASAS CONSENSUS ON SPANISH NOMENCLATURE FOR SPONDYLOARTHRITIS</t>
  </si>
  <si>
    <t>[Navarro-Compan, V; de Miguel, E.] Hosp La Paz, IdiPaz, Madrid, Spain; [Oton, T.; Loza, E.] INMUSC, Madrid, Spain; [Almodovar, R.; Zarco, P.] HF Alcorcon, Madrid, Spain; [Ariza-Ariza, R.] HV Macarena, Seville, Spain; [Bautista-Molano, W.] Hosp Mil, Bogota, Colombia; [Burgos-Vargas, R.] Hosp Gen, Mexico City, DF, Mexico; [Collantes-Estevez, E.] HR Sofia, Cordoba, Spain; [Gonzalez-Fernandez, C.] Hosp Gregorio Maranon, Madrid, Spain; [Gratacos, J.] Hosp Parc Tauli, Sabadell, Spain; [Ibanez, S.] C Alemana, Santiago, Chile; [Juanola, X.] Hosp Bellvitge Princeps Espanya, Barcelona, Spain; [Maldonado-Cocco, J.] Univ Buenos Aires, Fac Med, Buenos Aires, DF, Argentina; [Molto, A.] Hosp Cochin, Paris, France; [Mulero, J.; Sanz-Sanz, J.] Hosp Puerta Hierro, Madrid, Spain; [Pacheco-Tena, C.] Univ Autonoma, Chihuahua, Mexico; [Ramos-Remus, C.] Univ Autonoma GDL, Gdl, Mexico; [Valle-Onate, R.] Clin Salud Reinun, Bogota, Colombia; [Marzo-Ortega, H.] UoL, NIHR LBRC, Leeds, W Yorkshire, England; [Marzo-Ortega, H.] UoL, LIRMM, Leeds, W Yorkshire, England</t>
  </si>
  <si>
    <t>JUL-AUG</t>
  </si>
  <si>
    <t>Garrido-Cumbrera, M; Navarro-Compan, V; Galvez-Ruiz, D; Gossec, L; Bundy, C; Mahapatra, R; Makri, S; Plazuelo-Ramos, P; Dominguez, CJD; Poddubnyy, D</t>
  </si>
  <si>
    <t>THE EUROPEAN MAP OF AXIAL SPONDYLOARTHRITIS (EMAS) - LIVING WITH THE CONDITION</t>
  </si>
  <si>
    <t>[Garrido-Cumbrera, M.; Galvez-Ruiz, D.; Dominguez, Delgado C. J.] Univ Seville, Seville, Spain; [Garrido-Cumbrera, M.; Plazuelo-Ramos, P.] Spondyloarthrit Assoc, Madrid, Spain; [Navarro-Compan, V] Hosp La Paz, Madrid, Spain; [Gossec, L.] Sorbonne Univ, Paris, France; [Bundy, C.] Cardiff Univ, Cardiff, S Glam, Wales; [Mahapatra, R.] Ankylosing Spondylitis Int Federat, London, England; [Makri, S.] Cyprus League Rheumatism, Nicosia, Cyprus; [Poddubnyy, D.] Charite Univ Med Berlin, Berlin, Germany; [Poddubnyy, D.] German Rheumatism Res Ctr, Berlin, Germany</t>
  </si>
  <si>
    <t>Florez, MT; Almodovar, R; Perez, FG; Cambron, ABR; Carmona, L; Manzanero, MAP; Cantalapiedra, JA; Urruticoechea-Arana, A; Lozano, CJR; Castro, C; Fernandez-Carballido, C; de Miguel, E; Galindez, E; Vega, JLA; Alonso, JCT; Linares, LF; Moreno, M; Navarro-Compan, V; Juanola, X; Zarco, P</t>
  </si>
  <si>
    <t>The EJES-3D tool for personalized prescription of exercise in axial spondyloarthritis through multimedia animations: pilot study</t>
  </si>
  <si>
    <t>RHEUMATOLOGY INTERNATIONAL</t>
  </si>
  <si>
    <t>[Tomas Florez, Mariano; Garcia Perez, Fernando; Perez Manzanero, Maria Angeles; Aboitiz Cantalapiedra, Juan] Hosp Univ Fdn Alcorcon, Unidad Rehabil, Calle Budapest 1, Madrid 28922, Spain; [Almodovar, Raquel; Zarco, Pedro] Hosp Univ Fdn Alcorcon, Unidad Reumatol, Madrid, Spain; [Rodriguez Cambron, Ana Belen] Hosp Univ Severo Ochoa, Serv Reumatol, Madrid, Spain; [Carmona, Loreto] Inst Salud Musculoesquelet InMusc, Madrid, Spain; [Urruticoechea-Arana, Ana] Hosp Can Misses, Reumatol, Ibiza, Spain; [Rodriguez Lozano, Carlos J.] Hosp Univ Gran Canaria Doctor Negrin, Serv Reumatol, Las Palmas Gran Canaria, Spain; [Castro, Carmen] Hosp Univ Reina Sofia, Serv Reumatol, Cordoba, Spain; [Fernandez-Carballido, Cristina] Hosp Gen Univ Elda, Secc Reumatol, Alicante, Spain; [de Miguel, Eugenio; Navarro-Compan, Victoria] Hosp Univ La Paz, Serv Reumatol, Madrid, Spain; [Galindez, Eva] Hosp Univ Basurto, Serv Reumatol, Bilbao, Spain; [Alvarez Vega, Jose Luis] Hosp Reg Univ Infanta Cristina, Serv Reumatol, Badajoz, Spain; [Torre Alonso, Juan Carlos] Univ Oviedo, Serv Reumatol, Hosp Monte Naranco, Oviedo, Spain; [Linares, Luis F.] Hosp Clin Univ Virgen de la Arrixaca, Serv Reumatol, Murcia, Spain; [Moreno, Mireia] Corp Sanitaria Parc Tauli, Serv Reumatol, Barcelona, Spain; [Juanola, Xavier] Hosp Univ Bellvitge, Serv Reumatol, Barcelona, Spain</t>
  </si>
  <si>
    <t>Florez, MT (reprint author), Hosp Univ Fdn Alcorcon, Unidad Rehabil, Calle Budapest 1, Madrid 28922, Spain.</t>
  </si>
  <si>
    <t>0172-8172</t>
  </si>
  <si>
    <t>Garrido-Cumbrera, M; Galvez-Ruiz, D; Gratacos, J; Mur, CB; Navarro-Compan, V</t>
  </si>
  <si>
    <t>QUALITY OF LIFE IMPROVEMENT IN PATIENTS WITH AXIAL SPONDYLOARTHRITIS TREATED WITH NSAIDS AND BIOLOGICAL THERAPY FROM THE PATIENT'S PERSPECTIVE: RESULTS FROM THE ATLAS-2017</t>
  </si>
  <si>
    <t>[Garrido-Cumbrera, M.; Galvez-Ruiz, D.] Univ Seville, Seville, Spain; [Garrido-Cumbrera, M.] CEADE, Madrid, Spain; [Gratacos, J.] Hosp Univ Parc Tauli, Rheumatol, Sabadell, Spain; [Gratacos, J.] UAB, I3PT, Barcelona, Spain; [Blanch Mur, C.] Novartis, Barcelona, Spain; [Navarro-Compan, V.] Hosp Univ La Paz, IdiPaz, Rheumatol, Madrid, Spain</t>
  </si>
  <si>
    <t>Garrido-Cumbrera, M; Navarro-Compan, V; Galvez-Ruiz, D; Delgado-Dominguez, C; Ugalde, PF; Brace, O; Zarco, P; Chacon-Garcia, J; Plazuelo-Ramos, P</t>
  </si>
  <si>
    <t>MENTAL HEALTH DISORDERS IN PATIENTS WITH AXIAL SPONDYLOARTHRITIS: INCREASING OUR UNDERSTANDING OF THE DISEASE. RESULTS FROM THE ATLAS-2017</t>
  </si>
  <si>
    <t>[Garrido-Cumbrera, M.; Galvez-Ruiz, D.; Delgado-Dominguez, C.; Brace, O.; Chacon-Garcia, J.] Univ Seville, Seville, Spain; [Garrido-Cumbrera, M.; Plazuelo-Ramos, P.] CEADE, Seville, Spain; [Navarro-Compan, V.] Hosp La Paz, IdiPaz, Rheumatol, Madrid, Spain; [Font Ugalde, P.] Univ Cordoba, Med, Cordoba, Spain; [Zarco, P.] Hosp Fdn Alarcon, Rheumatol, Madrid, Spain</t>
  </si>
  <si>
    <t>Hansen, BB; Terslev, L; Berenbaum, F; Moller, I; Boesen, M; Laredo, JD; Rannou, F; Lohmander, S; Englund, M; Baraliakos, X; Conaghan, P; Genevay, S; Palazzo, C; Wilson, DJ; Wilkie, R; Prieto-Alhambra, D; Kent, A; Makri, S; Compan, VN; Nguyen, C; Bartels, MEM; Nordberg, C; D'Agostino, A; Fournier, G; Fournier, GL</t>
  </si>
  <si>
    <t>EULAR RECOMMENDATIONS FOR THE USE OF IMAGING IN MECHANICAL LOW BACK PAIN</t>
  </si>
  <si>
    <t>[Fournier, G. L.] Ctr Rheumatol &amp; Spine Dis, Rheumatol, Frederiksberg, Denmark</t>
  </si>
  <si>
    <t>Compan, VN</t>
  </si>
  <si>
    <t>WIN SESSION: ABOUT DIAGNOSIS AND CLASSIFICATION OF SPONDYLOARTHRITIS</t>
  </si>
  <si>
    <t>[Navarro Compan, V.] Univ Hosp La Paz, IdPaz, Rheumatol, Madrid, Spain</t>
  </si>
  <si>
    <t>Nieto, RE; Plasencia, C; Peiteado, D; Villalba, A; Balsa, A; Navarro-Compan, V</t>
  </si>
  <si>
    <t>ARE WE TREATING WITH BIOLOGICAL THERAPIES WOMEN PATIENTS WITH REAL NON-RADIOGRAPHIC AXIAL SPONDYLOARTHRITIS?</t>
  </si>
  <si>
    <t>[Nieto, R. E.] Hosp Prov Rosario, Rosario, Santa Fe, Argentina; [Plasencia, C.; Peiteado, D.; Villalba, A.; Balsa, A.; Navarro-Compan, V.] Univ Hosp La Paz, IdiPaz, Madrid, Spain</t>
  </si>
  <si>
    <t>Lezcano, JM; Ivorra-Cortes, J; Mejias, RL; Martin, J; Fernandez-Gutierrez, B; Gonzalez-Gay, MA; Balsa, A; Gonzalez-Alvaro, I; Salazar, F; Abasolo, L; Rodriguez-Rodriguez, L</t>
  </si>
  <si>
    <t>DEVELOPMENT OF A PREDICTIVE MODEL OF RADIOLOGICAL DAMAGE IN PATIENTS WITH RHEUMATOID ARTHRITIS BASED ON ARTIFICIAL INTELLIGENCE</t>
  </si>
  <si>
    <t>[Lezcano, J. M.; Fernandez-Gutierrez, B.; Abasolo, L.; Rodriguez-Rodriguez, L.] Hosp Clin San Carlos, Madrid, Spain; [Ivorra-Cortes, J.] Hosp La Fe, Valencia, Spain; [Lopez Mejias, R.; Gonzalez-Gay, M. A.] Hosp Marques de Valdecilia, Santander, Spain; [Martin, J.] Inst Lopez Neyra, Granada, Spain; [Balsa, A.] Hosp La Paz, Madrid, Spain; [Gonzalez-Alvaro, I.] Hosp Princesa, Madrid, Spain; [Gonzalez-Alvaro, I.] IIS IP, Madrid, Spain; [Salazar, F.] CIMNE, Madrid, Spain</t>
  </si>
  <si>
    <t>Fortea-Gordo, P; Nuno, L; Villalba, A; Peiteado, D; Monjo, I; Sanchez-Mateos, P; Puig-Kroger, A; de Miguel, E; Balsa, A; Carus, MEM</t>
  </si>
  <si>
    <t>INCREASED FREQUENCY OF CIRCULATING CD4+CXCR5-PD1HI PERIPHERAL HELPER T (CTPH) CELLS IN PATIENTS WITH SEROPOSITIVE EARLY RHEUMATOID ARTHRITIS (RA)</t>
  </si>
  <si>
    <t>[Fortea-Gordo, P.; Nuno, L.; Villalba, A.; Peiteado, D.; Monjo, I.; de Miguel, E.; Balsa, A.; Miranda Carus, M. E.] Hosp La Paz, IdiPAZ, Rheumatol, Madrid, Spain; [Sanchez-Mateos, P.; Puig-Kroger, A.] Hosp Gregorio Maranon, Immunooncol, Madrid, Spain</t>
  </si>
  <si>
    <t>Collada, JM; Alvarez, MGG; Navarro-Compan, V; Nuno, LN; Peiteado, D; Villalba, A; Bogas, P; Balsa, A</t>
  </si>
  <si>
    <t>INFLUENCE OF AUTOANTIBODY STATUS IN TIME TO INITIATE DMARDS IN PATIENTS WITH EARLY RHEUMATOID ARTRHITIS</t>
  </si>
  <si>
    <t>[Molina Collada, J.; Gonzalez Alvarez, M. G.; Navarro-Compan, V.; Nuno Nuno, L.; Peiteado, D.; Villalba, A.; Bogas, P.; Balsa, A.] Hosp La Paz, Rheumatol, Madrid, Spain</t>
  </si>
  <si>
    <t>Garrido-Cumbrera, M; Galvez-Ruiz, D; Estevez, EC; Mur, CB; Navarro-Compan, V</t>
  </si>
  <si>
    <t>THE VALUE OF BELONGING TO PATIENTS' ASSOCIATION FOR AXIAL SPONDYLOARTHRITIS: RESULTS FROM THE ATLAS-2017</t>
  </si>
  <si>
    <t>[Garrido-Cumbrera, M.; Galvez-Ruiz, D.] Univ Seville, Seville, Spain; [Garrido-Cumbrera, M.] CEADE, Madrid, Spain; [Collantes Estevez, E.] Univ Cordoba, Med, Cordoba, Spain; [Collantes Estevez, E.] Hosp Univ Reina Sofia, Rheumatol, Cordoba, Spain; [Blanch Mur, C.] Novartis, Barcelona, Spain; [Navarro-Compan, V.] Hosp Univ La Paz, IdiPaz, Rheumatol, Madrid, Spain</t>
  </si>
  <si>
    <t>Villa, CM; Falcao, S; Hammer, HB; Gutierrez, M; De Miguel, E</t>
  </si>
  <si>
    <t>PERITENON EXTENSOR TENDON INFLAMMATION, SYNOVITIS AND ENTHESOPATHY IN PSORIATIC ARTHRITIS: WHAT IS THE CONNEXION?</t>
  </si>
  <si>
    <t>[Macia Villa, C.] Hosp Univ Severo Ochoa, Rheumatol, Madrid, Spain; [Falcao, S.] Univ Nova Lisboa, Chron Dis Study Ctr, NOVA Med Sch, Rheumatol,HEM,CHLO, Lisbon, Portugal; [Hammer, H. B.] Diakonhjemmet Hosp, Rheumatol, Oslo, Norway; [Gutierrez, M.] Inst Nacl Rehabil, Div Musculoskeletal &amp; Rheumat Disorders, Mexico City, DF, Mexico; [De Miguel, E.] Hosp Univ La Paz, Rheumatol, Madrid, Spain</t>
  </si>
  <si>
    <t>Henry, IM; Coronel, L; Castano, I; Peiteado, D; Garcia-Carazo, S; Balsa, A; de Miguel, E</t>
  </si>
  <si>
    <t>NO ADVANTAGE OF METHOTREXATE IN THE TREATMENT OF GIANT CELL ARTERITIS</t>
  </si>
  <si>
    <t>[Monjo Henry, I.; Peiteado, Diana; Garcia-Carazo, Sara; Balsa, Alejandro; de Miguel, Eugenio] Hosp Univ La Paz, Rheumatol, Madrid, Spain; [Coronel, Luis] Hosp Univ Nuestra Senora de la Candelaria, Rheumatol, Santa Cruz De, Spain</t>
  </si>
  <si>
    <t>Fernandez, E; Benavent, D; Bonilla, G; Monjo, I; Garcia, S; Bernad, M; Balsa, A; Aguado, P</t>
  </si>
  <si>
    <t>REBOUND-ASSOCIATED MULTIPLE VERTEBRAL FRACTURES AFTER DISCONTINUATION OF DENOSUMAB: NINE CASES REPORT</t>
  </si>
  <si>
    <t>[Fernandez, E.; Benavent, D.; Bonilla, G.; Monjo, I.; Garcia, S.; Bernad, M.; Balsa, A.; Aguado, P.] Hosp Univ La Paz, Rheumatol, Madrid, Spain</t>
  </si>
  <si>
    <t>Garcia-Carazo, S; Acin, PA; Nuno, L; Villalba, A; Balsa, A</t>
  </si>
  <si>
    <t>IS THE SECONDARY OSTEOPOROSIS SOMETHING SECONDARY? EXPERIENCE OF A SECONDARY OSTEOPOROSIS CONSULTATION</t>
  </si>
  <si>
    <t>[Garcia-Carazo, S.; Aguado Acin, P.; Nuno, L.; Villalba, A.; Balsa, A.] La Paz Univ Hosp, Rheumatol, Madrid, Spain</t>
  </si>
  <si>
    <t>Murias, S; Udaondo, C; Alcobendas, RM; Remesal, A; Pascual-Salcedo, D</t>
  </si>
  <si>
    <t>MEASUREMENT OF SERUM CALPROTECTIN MRP8/14 IN PAEDIATRIC PATIENTS DIAGNOSED WITH JUVENILE IDIOPATHIC ARTHRITIS AND AUTOINFLAMMATORY DISEASES</t>
  </si>
  <si>
    <t>[Murias, S.; Udaondo, C.; Alcobendas, R. M.; Remesal, A.] Univ Hosp La Paz, Pediat Rheumatol, Madrid, Spain; [Pascual-Salcedo, D.] Univ Hosp La Paz, Immunol Dept, Madrid, Spain</t>
  </si>
  <si>
    <t>Collada, JM; Alvarez, MGG; Navarro-Compan, V; Nuno, LN; Villalba, A; Peiteado, D; Bogas, P; Balsa, A</t>
  </si>
  <si>
    <t>PREDICTORS OF RHEUMATOID ARTHRITIS DEVELOPMENT IN PATIENTS WITH EARLY UNDIFFERENTIATED ARTHRITIS: A 2-YEARS FOLLOW-UP STUDY</t>
  </si>
  <si>
    <t>[Molina Collada, J.; Alvarez, M. G. G.; Navarro-Compan, V.; Nuno Nuno, L.; Villalba, A.; Peiteado, D.; Bogas, P.; Balsa, A.] Hosp Univ La Paz, Rheumatol, Madrid, Spain</t>
  </si>
  <si>
    <t>Hsieh, TY; Huang, WN; Tony, HP; Balsa, A; Winthrop, K; Harigai, M; Dickson, C; Wu, WS; de la Torre, I; Liao, R; Chen, L; Kumar, S; Combe, B</t>
  </si>
  <si>
    <t>HEPATIC SAFETY IN PATIENTS WITH RHEUMATOID ARTHRITIS WHO RECEIVED ISONIAZID FOR LATENT TUBERCULOSIS: POST-HOC ANALYSIS FROM PHASE 3 BARICITINIB STUDIES</t>
  </si>
  <si>
    <t>[Hsieh, T-Y; Huang, W. -N.] Taichung Vet Gen Hosp, Dept Internal Med, Taichung, Taiwan; [Tony, H. -P.] Klinikum Univ Wurzburg, Rheumatol, Klin Immunol, Wurzburg, Germany; [Balsa, A.] Hosp Univ La Paz, Dept Rheumatol, Madrid, Spain; [Winthrop, K.] OHSU PSU Sch Publ Hlth, Ctr Infect Dis Studies, Portland, OR USA; [Harigai, M.] Tokyo Womens Med Univ, Inst Rheumatol, Tokyo, Japan; [Dickson, C.; Liao, R.; Chen, L.; Kumar, S.] Eli Lilly &amp; Co, Indianapolis, IN 46285 USA; [Wu, W. -S.] Eli Lilly &amp; Co, Taipei, Taiwan; [de la Torre, I.] Eli Lilly &amp; Co, Madrid, Spain; [Combe, B.] Univ Montpellier, Montpellier Univ Hosp, Dept Rheumatol, Montpellier, France</t>
  </si>
  <si>
    <t>Martinez-Feito, A; Plasencia, C; Navarro-Compan, V; Hernandez-Breijo, B; Pascual-Salcedo, D; Nozal, P; Diego, C; Monjo, I; Nuno, L; Balsa, A</t>
  </si>
  <si>
    <t>REDUCTION OF ANTIDRUG ANTIBODY LEVELS AFTER SWITCHING TO RITUXIMAB IN PATIENTS WITH RHEUMATOID ARTHRITIS WITH PREVIOUS FAILURE TO INFLIXIMAB OR ADALIMUMAB</t>
  </si>
  <si>
    <t>[Martinez-Feito, A.; Plasencia, C.; Navarro-Compan, V.; Hernandez-Breijo, B.; Pascual-Salcedo, D.; Monjo, I.; Nuno, L.; Balsa, A.] Univ Hosp La Paz, Immunorheumatol Res Grp, Madrid, Spain; [Nozal, P.; Diego, C.] Univ Hosp La Paz, Immunol, Madrid, Spain</t>
  </si>
  <si>
    <t>Hernandez-Breijo, B; Navarro-Compan, V; Martinez-Feito, A; Jochems, A; Villalba, A; Peiteado, D; Kneepkens, EL; Nozal, P; Wolbink, GJ; Rispens, T; Pascual-Salcedo, D; Balsa, A; Piasencia-Rodriguez, C</t>
  </si>
  <si>
    <t>CONCOMITANT CSDMARDS INFLUENCE CLINICAL RESPONSE TO TNF INHIBITORS ONLY IN OVERWEIGHT PATIENTS WITH AXIAL SPONDYLOARTHRITIS</t>
  </si>
  <si>
    <t>[Hernandez-Breijo, B.; Navarro-Compan, V.; Martinez-Feito, A.; Jochems, A.; Villalba, A.; Peiteado, D.; Nozal, P.; Pascual-Salcedo, D.; Balsa, A.; Piasencia-Rodriguez, C.] Univ Hosp La Paz, Immunorheumatol Res Grp, IdiPaz, Madrid, Spain; [Kneepkens, E. L.; Wolbink, G. J.] READE, Rheumatol, Amsterdam, Netherlands; [Rispens, T.] Sanquin, Immunopathol, Amsterdam, Netherlands</t>
  </si>
  <si>
    <t>Garrido-Cumbrera, M; Galvez-Ruiz, D; Zarco, P; Brace, O; Navarro-Compan, V</t>
  </si>
  <si>
    <t>GENDER DIFFERENCES IN PATIENTS WITH AXIAL SPONDYLOARTHRITIS: RESULTS FROM THE ATLAS-2017</t>
  </si>
  <si>
    <t>[Garrido-Cumbrera, M.; Galvez-Ruiz, D.; Brace, O.] Univ Seville, Seville, Spain; [Garrido-Cumbrera, M.] CEADE, Madrid, Spain; [Zarco, P.] Fdn Hosp Alcorcon, Rheumatol, Madrid, Spain; [Navarro-Compan, V.] Hosp Univ La Paz, Rheumatol, Madrid, Spain</t>
  </si>
  <si>
    <t>Navarro-Compan, V; Oton, T; Loza, E; Almodovar, R; Ariza-Ariza, R; Bautista-Molano, W; Burgos-Vargas, R; Collantes-Estevez, E; de Miguel, E; Gonzalez-Fernandez, C; Gratacos-Masmitja, J; Ibanez, S; Juanola, X; Maldonado-Cocco, J; Molto, A; Mulero-Mendoza, J; Pacheco-Tena, C; Ramos-Remus, C; Sanz, JS; Valle-Onate, R; Zaroo, P; Marzo-Ortega, H</t>
  </si>
  <si>
    <t>[Navarro-Compan, V.; de Miguel, E.] IdiPaz, Hosp La Paz, Madrid, Spain; [Oton, T.; Loza, E.] INMUSC, Madrid, Spain; [Almodovar, R.; Zaroo, P.] HF Alcorcon, Madrid, Spain; [Ariza-Ariza, R.] HV Macarena, Seville, Spain; [Bautista-Molano, W.; Valle-Onate, R.] Hosp Mil, Bogota, Colombia; [Burgos-Vargas, R.] Hosp Gen, Mexico City, DF, Mexico; [Collantes-Estevez, E.] HR Sofia, Cordoba, Spain; [Gonzalez-Fernandez, C.] Hosp Clin Madrid, Madrid, Spain; [Gratacos-Masmitja, J.] Hosp Parc Taulf, Sabadell, Spain; [Ibanez, S.] C Alemana, Santiago, Chile; [Juanola, X.] Hosp Bellvitge Princeps Espanya, Barcelona, Spain; [Maldonado-Cocco, J.] Univ Buenos Aires, Fac Med, Buenos Aires, DF, Argentina; [Molto, A.] Hosp Cochin, Paris, France; [Mulero-Mendoza, J.; Sanz Sanz, J.] Hosp Puerta Hierro, Madrid, Spain; [Pacheco-Tena, C.] Univ Autonoma, Chihuahua, Mexico; [Ramos-Remus, C.] Univ Autonoma GDL, GDL, Zapopan, Mexico; [Marzo-Ortega, H.] NIHR LBRC, Leeds, W Yorkshire, England; [Marzo-Ortega, H.] LIRMM, UoL, Leeds, W Yorkshire, England</t>
  </si>
  <si>
    <t>Uson, J; Garmendia, E; Moragues, C; de Agustin, JJ; Mayordomo, L; de Miguel, E; Corominas, H; Garrido, J; Naredo, E</t>
  </si>
  <si>
    <t>TO WHAT EXTENT IS INTEROBSERVER RELIABILITY FOR DETECTING ULTRASOUND URATE CRYSTAL DEPOSITS DEPENDENT ON THE EXPERIENCE OF THE ULTRASONOGRAPHER?</t>
  </si>
  <si>
    <t>[Uson, J.] Hosp Univ Mestoles, Rheumatol, Madrid, Spain; [Garmendia, E.] Hosp Univ Cruces, Rheumatol, Vizaya, Spain; [Moragues, C.] Hosp Univ Bellvitge, Rheumatol, Lhospitalet Del Llobrega, Spain; [de Agustin, J. J.] Vall DHebron Hosp, Rheumatol, Barcelona, Spain; [Mayordomo, L.] Hosp Univ Valme, Rheumatol, Seville, Spain; [de Miguel, E.] Hosp Univ La Paz, Rheumatol, Madrid, Spain; [Corominas, H.] Hosp Univ St Pau, Rheumatol, Barcelona, Spain; [Garrido, J.] Univ Autonoma, Social Phsychol &amp; Methodol, Madrid, Spain; [Naredo, E.] Hosp Fdn Jimenez Diaz, Rheumatol, Madrid, Spain</t>
  </si>
  <si>
    <t>Gonzalez, A; Regueiro, C; Ortiz, AM; Nuno, L; Peiteado, D; Villalba, A; Pascual-Salcedo, D; Martinez-Feito, A; Balsa, A; Gonzalez-Alvaro, I</t>
  </si>
  <si>
    <t>ANTI-CARBAMYLATED PROTEIN ANTIBODIES AS POTENTIAL BIOMARKERS OF DISEASE ACTIVITY IN EARLY ARTHRITIS PATIENTS</t>
  </si>
  <si>
    <t>[Gonzalez, A.; Regueiro, C.] H Clin Univ Santiago, Inst Invest Sanitaria, Santiago De Compostela, Spain; [Ortiz, A. M.; Gonzalez-Alvaro, I.] Hosp Univ La Princesa IIS IP, Madrid, Spain; [Nuno, L.; Peiteado, D.; Villalba, A.; Pascual-Salcedo, D.; Martinez-Feito, A.; Balsa, A.] Hosp La Paz IDIPAZ, Inst Invest, Madrid, Spain</t>
  </si>
  <si>
    <t>Bogas, P; Plasencia, C; Navarro-Compan, V; Benavent, D; Bonilla, G; Nuno, L; Monjo, I; Gonzalez, G; Molina, J; Balsa, A</t>
  </si>
  <si>
    <t>ADVANCES IN THERAPEUTIC MANAGEMENT WITH FIRST BIOLOGICAL THERAPY IN RHEUMATOID ARTHRITIS THROUGHOUT 15 YEARS</t>
  </si>
  <si>
    <t>[Bogas, P.; Plasencia, C.; Navarro-Compan, V.; Benavent, D.; Bonilla, G.; Nuno, L.; Monjo, I.; Gonzalez, G.; Molina, J.; Balsa, A.] Hosp Univ Paz, Rheumatol, Madrid, Spain</t>
  </si>
  <si>
    <t>Villa, CM; Falcao, S; De Miguel, E</t>
  </si>
  <si>
    <t>RELIABILITY ANALYSIS OF THE MADRID SONOGRAPHIC ENTHESIS INDEX (MASEI) AND DIFFERENT DOPPLER SUBGROUPS IN PSORIATIC ARTHRITIS</t>
  </si>
  <si>
    <t>[Macia Villa, C.] Hosp Univ Severo Ochoa, Rheumatol, Madrid, Spain; [Falcao, S.] EPE, UNL CHLO, NOVA Med Sch, Rheumatol,CEDOC, Lisbon, Portugal; [De Miguel, E.] Hosp Univ La Paz, Rheumatol, Madrid, Spain</t>
  </si>
  <si>
    <t>Peiteado, D; Monjo, I; Nuno, L; Villalba, A; Miranda, ME; Fortea, P; De Miguel, E; Balsa, A</t>
  </si>
  <si>
    <t>ULTRASOUND PREDICTIVE VALUE IN PREARTHRITIS. A PROSPECTIVE LONGITUDINAL STUDY</t>
  </si>
  <si>
    <t>[Peiteado, D.; Monjo, I.; Nuno, L.; Villalba, A.; Miranda, M. E.; Fortea, P.; De Miguel, E.; Balsa, A.] Hosp Univ La Paz, Rheumatol, Madrid, Spain</t>
  </si>
  <si>
    <t>Martinez-Feito, A; Plasencia, C; Jochems, A; Navarro-Compan, V; Pascual-Salcedo, D; Hernandez-Breijo, B; Nozal, P; Peiteado, D; Villalba, A; Mezcua, A; Balsa, A</t>
  </si>
  <si>
    <t>ASSOCIATION BETWEEN BASELINE CALPROTECTIN SERUM LEVELS AND RESPONSE TO BIOLOGICAL THERAPY IN PATIENTS WITH RHEUMATOID ARTHRITIS</t>
  </si>
  <si>
    <t>[Martinez-Feito, A.; Plasencia, C.; Jochems, A.; Navarro-Compan, V.; Pascual-Salcedo, D.; Hernandez-Breijo, B.; Peiteado, D.; Villalba, A.; Balsa, A.] Univ Hosp La Paz, Immunorheumatol Res Grp, Madrid, Spain; [Nozal, P.; Mezcua, A.] Univ Hosp La Paz, Immunol, Madrid, Spain</t>
  </si>
  <si>
    <t>Alvarez, MGG; Molina, J; Nuno, L; Navarro-Compan, V; Villalba, A; Peiteado, D; Bogas, P; Balsa, A</t>
  </si>
  <si>
    <t>CLINICAL PREDICTOR FACTORS ASSOCIATED WITH SUSTAINED DISEASE ACTIVITY AMONG PATIENTS WITH EARLY RHEUMATOID ARTHRITIS</t>
  </si>
  <si>
    <t>[Gonzalez Alvarez, M. G.] Hosp Univ La Paz, Reumatol, IdiPaz, Madrid, Spain; [Molina, J.; Nuno, L.; Navarro-Compan, V.; Villalba, A.; Peiteado, D.; Bogas, P.; Balsa, A.] Hosp Univ La Paz, Reumatol, Madrid, Spain</t>
  </si>
  <si>
    <t>Martinez-Feito, A; Plasencia, C; Navarro-Compan, V; Hernandez-Breijo, B; Gonzalez, MA; Monjo, I; Nuno, L; Nozal, P; Pascual-Salcedo, D; Balsa, A</t>
  </si>
  <si>
    <t>THE EFFECT OF CONCOMITANT METHOTREXATE ON SERUM TNF INHIBITORS LEVELS AND CLINICAL RESPONSE IN PATIENTS WITH RHEUMATOID ARTHRITIS IS DOSE DEPENDENT AND GREATER THAN OTHER DMARDS</t>
  </si>
  <si>
    <t>[Martinez-Feito, A.; Plasencia, C.; Navarro-Compan, V.; Hernandez-Breijo, B.; Gonzalez, M. A.; Monjo, I.; Nuno, L.; Nozal, P.; Pascual-Salcedo, D.; Balsa, A.] Univ Hosp LA PAZ, Itnrounorheornatot Res Grp, Madrid, Spain</t>
  </si>
  <si>
    <t>Fernandez, E; Monjo, I; Coronel, L; Benavent, D; Balsa, A; De Miguel, E</t>
  </si>
  <si>
    <t>PREVALENCE AND CLINICAL FEATURES OF CRANIAL AND EXTRACRANIAL GIANT CELL ARTERITIS</t>
  </si>
  <si>
    <t>[Fernandez, E.; Monjo, I.; Benavent, D.; Balsa, A.; De Miguel, E.] Hosp Univ La Paz, Rheumatol, Madrid, Spain; [Coronel, L.] Hosp Univ Nuestra Senora Candelaria, Rheumatol, Santa Cruz De Tenerife, Spain</t>
  </si>
  <si>
    <t>Tarancon, LC; Monjo, I; Fernandez, E; Balsa, A; De Miguel, E</t>
  </si>
  <si>
    <t>NON OPHTALMOLOGICAL NEUROLOGIC ISCHAEMIC MANIFESTATIONS OF GIANT CELL ARTERITIS</t>
  </si>
  <si>
    <t>[Coronel Tarancon, L.] Hosp Univ Nuestra Senora Candelaria, Santa Cruz De Tenerife, Spain; [Monjo, I.; Fernandez, E.; Balsa, A.; De Miguel, E.] Hosp Univ La Paz, Madrid, Spain</t>
  </si>
  <si>
    <t>Laurin, CU; Navarro-Compan, V; Zurita, P; Jimeno, TR; Fernandez, CC; Mendoza, JM; Mendieta, ED</t>
  </si>
  <si>
    <t>GENDER DIFFERENCES IN AXIAL AND PERIPHERAL SPONDYLOARTHRITIS: RESULTS FROM THE ESPERANZA COHORT</t>
  </si>
  <si>
    <t>[Urreqo Laurin, C.; Zurita, P.] Hosp Gen Segovia, Segovia, Spain; [Navarro-Compan, V.; De Miguel Mendieta, E.] Hosp Univ Paz, IdiPaz, Madrid, Spain; [Ruiz Jimeno, T.] Hosp Sierrallana Torrelavega, Santander, Spain; [Campos Fernandez, C.] Hosp Univ Valencia, Valencia, Spain; [Mulero Mendoza, J.] Hosp Univ Puerta Hierro, Madrid, Spain</t>
  </si>
  <si>
    <t>Benavent, D; Plasencia, C; Navarro-Compan, V; Hernandez-Breijo, B; Villalba, A; Peiteado, D; de Diego, M; Bogas, P; Fernandez, E; Balsa, A</t>
  </si>
  <si>
    <t>EFFICACY AND PREDICTIVE FACTORS OF CLINICAL RESPONSE TO TNF INHIBITORS IN PATIENTS WITH AXIAL AND PERIPHERAL PSORIATIC ARTHRITIS</t>
  </si>
  <si>
    <t>[Benavent, D.; Plasencia, C.; Navarro-Compan, V.; Villalba, A.; Peiteado, D.; de Diego, M.; Bogas, P.; Fernandez, E.; Balsa, A.] Hosp Univ La Paz, Rheumatol, Madrid, Spain; [Hernandez-Breijo, B.] Hosp Univ La Paz, Immunol, Madrid, Spain</t>
  </si>
  <si>
    <t>Kirkham, B; Mease, PJ; Nash, P; Balsa, A; Combe, B; Rech, J; Martin, R; Ligozio, G; Abrams, K; Pricop, L</t>
  </si>
  <si>
    <t>SECUKINUMAB EFFICACY IN PATIENTS WITH ACTIVE PSORIATIC ARTHRITIS: POOLED ANALYSIS OF FOUR PHASE 3 TRIALS BY PRIOR ANTI-TNF THERAPY AND CONCOMITANT METHOTREXATE USE</t>
  </si>
  <si>
    <t>[Kirkham, B.] Guys &amp; St Thomas NHS Fdn Trust, London, England; [Mease, P. J.] Swedish Med Ctr, Seattle, WA USA; [Mease, P. J.] Univ Washington, Seattle, WA 98195 USA; [Nash, P.] Univ Queensland, Brisbane, Qld, Australia; [Balsa, A.] Hosp Univ La Paz, Inst Invest Sanitaria, Madrid, Spain; [Combe, B.] Univ Montpellier I, Hop Lapeyronie, Montpellier, France; [Rech, J.] Monash Univ, Friedrich Alexander Univ Erlangen Nurnberg FAU, Erlangen, Germany; [Martin, R.; Ligozio, G.; Abrams, K.; Pricop, L.] Novartis Pharmaceut, E Hanover, NJ USA</t>
  </si>
  <si>
    <t>Tornero, C; Nuno, L; Bonilla, G; Gomez-Carrera, L; Alvarez-Sala, R; Balsa, A</t>
  </si>
  <si>
    <t>A COHORT OF PATIENTS WITH ANTISYNTHETASE SYNDROME EVALUATED IN A MULTIDISCIPLINARY CONSULTATION</t>
  </si>
  <si>
    <t>[Tornero, C.; Nuno, L.; Bonilla, G.; Balsa, A.] La Paz Hosp, Rheumatol, Madrid, Spain; [Gomez-Carrera, L.; Alvarez-Sala, R.] La Paz Hosp, Pulmonol, Madrid, Spain</t>
  </si>
  <si>
    <t>Uson, J; Naredo, E; de Miguel, E; Andreu, JL</t>
  </si>
  <si>
    <t>ULTRASONOGRAPHY IN SPAINSH RHEUMATOLOGY: A CROSS SECTIONAL SURVEY</t>
  </si>
  <si>
    <t>[Uson, J.] Hosp Univ Mostoles, Rheumatol, Madrid, Spain; [Naredo, E.] Hosp Fdn Jimenez Diaz, Rheumatol, Madrid, Spain; [de Miguel, E.] Hosp Univ La Paz, Rheumatol, Madrid, Spain; [Andreu, J. L.] Hosp Univ Puerta de Hierrode Majahahonda, Rheumatol, Madrid, Spain</t>
  </si>
  <si>
    <t>de Salazar, JRG; Martin-Lopez, M; Oton, T; Carmona, L; Balsa, A; Calvo-Alen, J; Sanmarti, R; Tornero, J</t>
  </si>
  <si>
    <t>PRACTICAL ASPECTS OF BIOLOGICAL-DRUG MONITORING IN RHEUMATOID ARTHRITIS AND SPONDYLOARTHRITIS</t>
  </si>
  <si>
    <t>[Rosas-Gomez de Salazar, J.] Hosp Marina Baixa, Villajoyosa Alicante, Spain; [Martin-Lopez, M.] Hosp 12 Octubre, Madrid, Spain; [Oton, T.; Carmona, L.] Inst Salud Musculoesguelet InMusc, Madrid, Spain; [Balsa, A.] Hosp Univ La Paz, Madrid, Spain; [Calvo-Alen, J.] Hosp Univ Araba, Vitoria, Spain; [Sanmarti, R.] Hosp Clin Barcelona, Barcelona, Spain; [Tornero, J.] Hosp Gen Univ Guadalajara, Guadalajara, Spain</t>
  </si>
  <si>
    <t>Lopez, MM; Carmona, L; Balsa, A; Calvo-Alen, J; Sanmarti, R; Tornero, J; Oton, T; de Salazar, JRG</t>
  </si>
  <si>
    <t>SERUM DRUG LEVELS IN THE MANAGEMENT OF RHEUMATOID ARTHRITISAND SPONDYLOARTHRITIS: A SYSTEMATIC REVIEW</t>
  </si>
  <si>
    <t>[Martin Lopez, M.] Hosp Univ 12 Octubre, Madrid, Spain; [Carmona, L.; Oton, T.] Inst Salud Musculoesquelet InMusc, Zagreb, Croatia; [Balsa, A.] Hosp Univ La Paz, Madrid, Spain; [Calvo-Alen, J.] Hosp Univ Araba, Vitoria, Spain; [Sanmarti, R.] Hosp Clin Barcelona, Barcelona, Spain; [Tornero, J.] Hosp Gen Univ Guadalajara, Guadalajara, Spain; [Rosas-Gomez de Salazar, J.] Hosp Marina Baixa, Villajoyosa Alicante, Spain</t>
  </si>
  <si>
    <t>Fernandez, MAG; Bueno, EV; Nacher, IJ; Ramos, FM; Ambrosio, AH; Rodriguez, CP; Balsa, A</t>
  </si>
  <si>
    <t>COST EVOLUTION OF BIOLOGICAL AGENTS FOR THE TREATMENT OF SPONDYLOARTHRITIS IN A SPANISH TERTIARY HOSPITAL: INFLUENTIAL FACTORS IN PRICE DEVELOPMENT</t>
  </si>
  <si>
    <t>[Gonzalez Fernandez, M. A.; Villamanan Bueno, E.; Jimenez Nacher, I.; Moreno Ramos, F.; Herrero Ambrosio, A.] Univ Hosp La Paz, Pharm Dept, Madrid, Spain; [Plasencia Rodriguez, C.; Balsa, A.] Univ Hosp La Paz, Rheumatol Derparlment, Madrid, Spain</t>
  </si>
  <si>
    <t>Martin-Lopez, M; Carmona, L; Balsa, A; Calvo-Alen, J; Sanmarti, R; Tornero, J; Rosas, J</t>
  </si>
  <si>
    <t>Serum drug levels of biologic agents in the management of rheumatoid arthritis and spondyloarthritis: a systematic review</t>
  </si>
  <si>
    <t>[Martin-Lopez, Maria] Hosp Univ 12 Octubre, Serv Reumatol, Avda Cordoba S-N, Madrid 28041, Spain; [Carmona, Loreto] Inst Salud Musculoesquelet InMusc, Madrid, Spain; [Balsa, Alejandro] Hosp Univ La Paz, Madrid, Spain; [Calvo-Alen, Jaime] Hosp Univ Araba, Vitoria, Spain; [Sanmarti, Raimon] Hosp Clin Barcelona, Barcelona, Spain; [Tornero, Jesus] Hosp Gen Univ Guadalajara, Guadalajara, Spain; [Rosas, Jose] Hosp Marina Baixa, Alicante, Spain</t>
  </si>
  <si>
    <t>Martin-Lopez, M (reprint author), Hosp Univ 12 Octubre, Serv Reumatol, Avda Cordoba S-N, Madrid 28041, Spain.</t>
  </si>
  <si>
    <t>Ruiz, FP; Sanchez-Piedra, CA; Sanchez-Costa, JT; Andres, M; Diaz-Torne, C; Jimenez-Palop, M; De Miguel, E; Moragues, C; Sivera, F</t>
  </si>
  <si>
    <t>Improvement in Diagnosis and Treat-to-Target Management of Hyperuricemia in Gout: Results from the GEMA-2 Transversal Study on Practice</t>
  </si>
  <si>
    <t>RHEUMATOLOGY AND THERAPY</t>
  </si>
  <si>
    <t>[Perez Ruiz, Fernando] Hosp Univ Cruces, Vizcaya, Spain; [Perez Ruiz, Fernando] Inst Invest Biomed Biocruces, Vizcaya, Spain; [Perez Ruiz, Fernando] Univ Basque Country, Vizcaya, Spain; [Sanchez-Piedra, Carlos A.; Sanchez-Costa, Jesus T.] Soc Espanola Reumatol, Unidad Invest, Madrid, Spain; [Andres, Mariano] Hosp Gen Univ Alicante, Alicante, Spain; [Andres, Mariano] Univ Miguel Hernandez, Alicante, Spain; [Diaz-Torne, Cesar] Hosp Santa Creu &amp; Sant Pau, Barcelona, Spain; [Jimenez-Palop, Mercedes] Hosp Univ Puerta de Hierro, Madrid, Spain; [De Miguel, Eugenio] Hosp Univ La Paz, Madrid, Spain; [Moragues, Carmen] Hosp Univ Bellvitge, Barcelona, Spain; [Sivera, Francisca] Hosp Univ Elda, Alicante, Spain</t>
  </si>
  <si>
    <t>Ruiz, FP (reprint author), Univ Basque Country, Vizcaya, Spain.</t>
  </si>
  <si>
    <t>2198-6584</t>
  </si>
  <si>
    <t>Gonzalez-Serna, D; Ortiz-Fernandez, L; Vargas, S; Garcia, A; Raya, E; Fernandez-Gutierrez, B; Lopez-Longo, FJ; Balsa, A; Gonzalez-Alvaro, I; Narvaez, J; Gomez-Vaquero, C; Sabio, JM; Garcia-Portales, R; Gonzalez-Escribano, MF; Tolosa, C; Carreira, P; Kiemeney, L; Coenen, MJH; Witte, T; Schneider, M; Gonzalez-Gay, MA; Martin, J</t>
  </si>
  <si>
    <t>Association of a rare variant of the TNFSF13B gene with susceptibility to Rheumatoid Arthritis and Systemic Lupus Erythematosus</t>
  </si>
  <si>
    <t>[Gonzalez-Serna, David; Ortiz-Fernandez, Lourdes; Vargas, Sofia; Martin, Javier] CSIC, Inst Parasitol &amp; Biomed Lopez Neyra, Granada, Spain; [Garcia, Antonio] Hosp Virgen Nieves, Rheumatol Dept, Granada, Spain; [Raya, Enrique] Hosp Campus Salud, System Autoimmune Dis Unit, Granada, Spain; [Fernandez-Gutierrez, Benjamin] Hosp Clin San Carlos, IDISSC, Rheumatol Serv, Madrid, Spain; [Javier Lopez-Longo, Francisco] Hosp Gen Univ Gregorio Maranon, Rheumatol Serv, Madrid, Spain; [Balsa, Alejandro] Hosp Univ La Paz IDIPAZ, Inst Invest, Rheumatol Dept, Madrid, Spain; [Gonzalez-Alvaro, Isidoro] Hosp La Princesa IIS IP, Inst Invest, Rheumatol Dept, Madrid, Spain; [Narvaez, Javier; Gomez-Vaquero, Carmen] Hosp Univ Bellvitge, Rheumatol Serv, Barcelona, Spain; [Mario Sabio, Jose] Hosp Virgen Nieves, Dept Internal Med, System Autoimmune Dis Unit, Granada, Spain; [Garcia-Portales, Rosa] Hosp Virgen Victoria, Rheumatol Dept, Malaga, Spain; [Francisca Gonzalez-Escribano, Maria] Hosp Univ Virgen Rocio, IBIS, Dept Immunol, Seville, Spain; [Tolosa, Carles] Hosp Parc Tauli, Dept Internal Med, Sabadell, Spain; [Carreira, Patricia] Hosp Univ 12 Octubre, Rheumatol Serv, Madrid, Spain; [Kiemeney, Lambertus] Radboud Univ Nijmegen, Med Ctr, Radboud Inst Hlth Sci, Dept Hlth Evidence, Nijmegen, Netherlands; [Coenen, Marieke J. H.] Radboud Univ Nijmegen, Med Ctr, Radboud Inst Hlth Sci, Dept Human Genet, Nijmegen, Netherlands; [Witte, Torsten] Hannover Med Sch, Dept Clin Immunol &amp; Rheumatol, Hannover, Germany; [Schneider, Matthias] Heinrich Heine Univ Dusseldorf, UKD, Policlin &amp; Hiller Res Unit Rheumatol, Dusseldorf, Germany; [Angel Gonzalez-Gay, Miguel] Hosp Univ Marques Valdecilla, Epidemiol Genet &amp; Atherosclerosis Res Grp Systema, Santander, Spain</t>
  </si>
  <si>
    <t>Martin, J (reprint author), CSIC, Inst Parasitol &amp; Biomed Lopez Neyra, Granada, Spain.</t>
  </si>
  <si>
    <t>Lopez-Rodriguez, R; Perez-Pampin, E; Marquez, A; Blanco, FJ; Joven, B; Carreira, P; Ferrer, MA; Caliz, R; Valor, L; Narvaez, J; Canete, JD; Ordonez, MD; Manrique-Arija, S; Vasilopoulos, Y; Balsa, A; Pascual-Salcedo, D; Moreno-Ramos, MJ; Alegre-Sancho, JJ; Navarro-Sarabia, F; Moreira, V; Garcia-Portales, R; Raya, E; Magro-Checa, C; Martin, J; Gomez-Reino, JJ; Gonzalez, A</t>
  </si>
  <si>
    <t>Validation study of genetic biomarkers of response to TNF inhibitors in rheumatoid arthritis</t>
  </si>
  <si>
    <t>[Lopez-Rodriguez, Rosario; Perez-Pampin, Eva; Gomez-Reino, Juan J.; Gonzalez, Antonio] Hosp Clin Univ de Santiago, Inst Invest Sanitaria, Expt &amp; Observat Rheumatol &amp; Rheumatol Unit, Santiago De Compostela, Spain; [Marquez, Ana; Martin, Javier] CSIC, Inst Parasitol &amp; Biomed Lopez Neyra, Granada, Spain; [Blanco, Francisco J.] Complejo Hosp Univ A Coruna, Inst Invest Biomed, Rheumatol Dept, Coruna, Spain; [Joven, Beatriz; Carreira, Patricia] Reumatol Dept, Madrid, Spain; [Ferrer, Miguel Angel; Valor, Lara] Hosp Univ Virgen Nieves, Rheumatol Unit, Granada, Spain; [Valor, Lara] Hosp Gen Univ Gregorio Maranon, Rheumatol Unit, Madrid, Spain; [Narvaez, Javier] Hosp Univ Bellvitge, Dept Rheumatol, Barcelona, Spain; [Canete, Juan D.] Hosp Clin &amp; IDIBAPS, Rheumatol Dpt, Arthrit Unit, Barcelona, Spain; [Ordonez, Maria del Carmen; Manrique-Arija, Sara] Univ Malaga, Inst Invest Biorned Malaga IBIMA, HRU Carlos Haya, Serv Reumatol, Malaga, Spain; [Vasilopoulos, Yiannis] Univ Thessaly, Dept Biochem &amp; Biotechnol, Larisa, Greece; [Balsa, Alejandro] Hosp Univ La Paz, Inst Invest Sanitaria Hosp Univ La Paz IdiPAZ, Rheumatol Unit, Madrid, Spain; [Pascual-Salcedo, Dora] Inst Invest Sanitaria Hosp Univ La Paz IdiPAZ, Dept Immunol, Madrid, Spain; [Moreno-Ramos, Manuel J.] Hosp Virgen Arrixaca, Dept Rheumatol, Murcia, Spain; [Alegre-Sancho, Juan Jose] Hosp Doctor Peset, Dept Rheumatol, Valencia, Spain; [Navarro-Sarabia, Federico] Hosp Univ Virgen Macarena, Rheumatol Unit, Seville, Spain; [Garcia-Portales, Rosa] Hosp Virgen Victoria, Dept Rheumatol, Malaga, Spain; [Raya, Enrique] Hosp Clin San Cecilio, Dept Rheumatol, Granada, Spain; [Magro-Checa, Cesar] Leiden Univ, Med Ctr, Dept Rheumatol, Leiden, Netherlands; [Gomez-Reino, Juan J.] Fdn Ramon Dominguez, Santiago De Compostela, Spain</t>
  </si>
  <si>
    <t>Gonzalez, A (reprint author), Hosp Clin Univ de Santiago, Inst Invest Sanitaria, Expt &amp; Observat Rheumatol &amp; Rheumatol Unit, Santiago De Compostela, Spain.</t>
  </si>
  <si>
    <t>e0196793</t>
  </si>
  <si>
    <t>Almodovar, R; Alonso, JCT; Batlle, E; Castillo, C; Collantes-Estevez, E; de Miguel, E; Gonzalez, S; Gratacos, J; Hernandez, A; Juanola, X; Linares, LF; Moreno, MJ; Moreno, M; Navarro-Compan, V; Lozano, CR; Sanz, J; Sellas, A; Loza, E; Zarco, P</t>
  </si>
  <si>
    <t>Development of a checklist for patients with axial spondyloarthritis and psoriatic arthritis in daily practice: ONLY TOOLS project</t>
  </si>
  <si>
    <t>REUMATOLOGIA CLINICA</t>
  </si>
  <si>
    <t>[Almodovar, Raquel; Zarco, Pedro] Hosp Univ Fdn Alcorcon, Madrid, Spain; [Torre Alonso, Juan C.] Hosp Mt Naranco, Oviedo, Asturias, Spain; [Batlle, Enrique] Hosp Univ St Joan dAlacant, Alicante, Spain; [Castillo, Concepcion] Complejo Hosp Torrecardenas, Almeria, Spain; [Collantes-Estevez, Eduardo] Univ Cordoba, Inst Maimonides Invest Biomed Cordoba IMIBIC, Hosp Univ Reina Sofia, Cordoba, Spain; [de Miguel, Eugenio; Navarro-Compan, Victoria] Hosp Univ La Paz, Inst Invest Hosp Univ La Paz IdiPaz, Madrid, Spain; [Gonzalez, Senen] Hosp Univ Cabuenes, Gijon, Asturias, Spain; [Gratacos, Jordi; Moreno, Mireia] UAB, Hosp Univ Parc Tauli, I3PT, Barcelona, Spain; [Hernandez, Azucena] Hosp Virgen de la Salud, Toledo, Spain; [Juanola, Xavier] Hosp Univ Bellvitge, Barcelona, Spain; [Linares, Luis F.; Moreno, Manuel J.] Hosp Clin Univ Virgen de la Arrixaca, Murcia, Spain; [Rodriguez Lozano, Carlos] Hosp Univ Gran Canaria Doctor Negrin, Las Palmas Gran Canaria, Las Palmas, Spain; [Sanz, Jesus] Hosp Univ Puerta de Hierro, Madrid, Spain; [Sellas, Agusti] Hosp Univ Vall dHebron, Barcelona, Spain; [Loza, Estibaliz] Inst Salud Musculoesquelet, Madrid, Spain</t>
  </si>
  <si>
    <t>Loza, E (reprint author), Inst Salud Musculoesquelet, Madrid, Spain.</t>
  </si>
  <si>
    <t>1699-258X</t>
  </si>
  <si>
    <t>1885-1398</t>
  </si>
  <si>
    <t>MAY-JUN</t>
  </si>
  <si>
    <t>Combe, B; Balsa, A; Winthrop, K; Tony, HP; Genovese, M; Harigai, M; Smolen, J; Emery, P; Dudler, J; Hall, S; Zerbini, C; van den Bosch, F; Durand, F; Arthanari, S; Rogai, V; Zhong, J; Meszaros, G; Dougados, M</t>
  </si>
  <si>
    <t>SAFETY SUMMARY RESULTS OF BARICITINIB FOCUSING ON SERIOUS INFECTIONS EVENTS AND PRESELECTED COMORBIDITIES</t>
  </si>
  <si>
    <t>INTERNAL MEDICINE JOURNAL</t>
  </si>
  <si>
    <t>[Combe, B.] CHRU Montpellier, Montpellier, France; [Balsa, A.] Hosp Univ La Paz, Madrid, Spain; [Winthrop, K.] Oregon Hlth &amp; Sci Univ, Portland, OR 97201 USA; [Tony, H-P] Univ Wurzburg, Dept Med 2, Rheumatol &amp; Clin Immunol, Wurzburg, Germany; [Genovese, M.] Stanford Univ, Med Ctr, Palo Alto, CA 94304 USA; [Harigai, M.] Tokyo Womens Med Univ, Tokyo, Japan; [Smolen, J.] Med Univ Vienna, Vienna, Austria; [Emery, P.] Leeds MSK Biomed Chapel Allerton Hosp, Leeds, W Yorkshire, England; [Dudler, J.] Hop Cantonal Fribourg, Fribourg, Switzerland; [Hall, S.] Cabrini Med Ctr, Malvern, Australia; [Zerbini, C.] CEPIC Ctr Paulista Invest Clin, Sao Paulo, Brazil; [van den Bosch, F.] Univ Ghent, Ghent, Belgium; [Durand, F.] Lilly France, Neuilly Sur Seine, France; [Arthanari, S.] Eli Lilly &amp; Co Ltd, Basingstoke, Hants, England; [Rogai, V] Eli Lilly Italia SpA Sesto Fiorentino FI, Florence, Italy; [Zhong, J.] IQVIA, Morrisville, NY USA; [Meszaros, G.] EliLilly GesmbH, Vienna, Austria; [Dougados, M.] Cochin Hosp, Dept Rheumatol, Paris, France</t>
  </si>
  <si>
    <t>1444-0903</t>
  </si>
  <si>
    <t>Combe, B; Balsa, A; Winthrop, K; Tony, HP; Genovese, MC; Harigai, M; Smolen, JS; Emery, P; Dudler, J; Hall, S; Zerbini, CA; Van Den Bosch, F; Durand, F; Arthanari, S; Rogai, V; Zhong, JL; Meszaros, G; Dougados, M</t>
  </si>
  <si>
    <t>RHEUMATOLOGY</t>
  </si>
  <si>
    <t>[Combe, Bernard] CHRU Montpellier, Rhumatol, Montpellier, France; [Balsa, Alejandro] Hosp Univ la Paz, Rheumatol, Madrid, Spain; [Winthrop, Kevin] Oregon Hlth &amp; Sci Univ, Div Infect Dis, Portland, OR 97201 USA; [Tony, Hans-Peter] Univ Wurzburg, Rheumatol &amp; Clin Immunol, Dept Med 2, Wurzburg, Germany; [Genovese, Mark C.] Stanford Univ, Med Ctr, Palo Alto, CA 94304 USA; [Harigai, Masayoshi] Tokyo Womens Med Univ, Dept Pharmacovigilance, Tokyo, Japan; [Smolen, Josef S.] Med Univ Vienna, Div Rheumatol, Vienna, Austria; [Emery, Paul] Chapel Allerton Hosp, Leeds MSK Biomed, Leeds, W Yorkshire, England; [Dudler, Jean] Hop Cantonal Fribourg, Serv Rhumatol, Fribourg, Switzerland; [Hall, Stephen] Cabrini Private Hosp, Cabrini Med Ctr, Malvern, Vic, Australia; [Zerbini, Cristiano A.] Ctr Paulista Invest Clin, CEPIC, Sao Paulo, Brazil; [Van Den Bosch, Filip] UZ Gent, Reumatol, Ghent, Belgium; [Durand, Frederick] Lilly France, Biomed, Neuilly Sur Seine, France; [Arthanari, Subhashini] Eli Lilly &amp; Co Ltd, Eli Lilly UK, Basingstoke, Hants, England; [Rogai, Veronica] Eli Lilly Italia SpA, Biomed, Sesto Fiorentino, Italy; [Zhong, Jinglin] Quintiles IMS, Stat, Morrisville, NY USA; [Meszaros, Gabriella] Eli Lilly GesmbH, Biomed, Vienna, Austria; [Dougados, Maxime] Cochin Hosp, Dept Rheumatol, Paris, France</t>
  </si>
  <si>
    <t>1462-0324</t>
  </si>
  <si>
    <t>Mulleman, D; Balsa, A</t>
  </si>
  <si>
    <t>Adalimumab concentration-based tapering strategy: as good as the recommended dosage</t>
  </si>
  <si>
    <t>[Mulleman, Denis] Univ Francois Rabelais Tours, CNRS, Dept Rheumatol, UMR 7292, Tours, France; [Balsa, Alejandro] Hosp Univ La Paz, Hlth Res Inst IdiPAZ, Dept Rheumatol, Madrid 28046, Spain</t>
  </si>
  <si>
    <t>Balsa, A (reprint author), Hosp Univ La Paz, Hlth Res Inst IdiPAZ, Dept Rheumatol, Madrid 28046, Spain.</t>
  </si>
  <si>
    <t>Balsa, A; Sanmarti, R; Rosas, J; Martin, V; Cabez, A; Gomez, S; Montoro, M</t>
  </si>
  <si>
    <t>Drug immunogenicity in patients with inflammatory arthritis and secondary failure to tumour necrosis factor inhibitor therapies: the REASON study</t>
  </si>
  <si>
    <t>[Balsa, Alejandro] Hosp Univ La Paz, IdiPAZ, Dept Rheumatol, Paseo Castellana 261, E-28046 Madrid, Spain; [Sanmarti, Raimon] Hosp Clin Barcelona, Dept Rheumatol, Arthrit Unit, Barcelona, Spain; [Sanmarti, Raimon] IDIBAPS, Barcelona, Spain; [Rosas, Jose] Hosp Marina Baixa, Dept Rheumatol, Alicante, Spain; [Martin, Victor] Pfizer Espana, Biostat, Madrid, Spain; [Cabez, Ana] Pfizer Espana, Med Affairs, Madrid, Spain; [Gomez, Susana; Montoro, Maria] Pfizer SLU, Med Dept, Inflammat Rheumatol, Madrid, Spain</t>
  </si>
  <si>
    <t>Balsa, A (reprint author), Hosp Univ La Paz, IdiPAZ, Dept Rheumatol, Paseo Castellana 261, E-28046 Madrid, Spain.</t>
  </si>
  <si>
    <t>Navarro-Compan, V; Ramiro, S; Landewe, R; Dougados, M; Miceli-Richard, C; Richette, P; van der Heijde, D</t>
  </si>
  <si>
    <t>In patients with axial spondyloarthritis, inflammation on MRI of the spine is longitudinally related to disease activity only in men: 2 years of the axial spondyloarthritis DESIR cohort</t>
  </si>
  <si>
    <t>[Navarro-Compan, Victoria; Ramiro, Sofia; van der Heijde, Desiree] Leiden Univ, Med Ctr, Dept Rheumatol, POB 9600, NL-2333 RC Leiden, Netherlands; [Navarro-Compan, Victoria] Univ Hosp La Paz, Dept Rheumatol, IdiPaz, Madrid, Spain; [Landewe, Robert] Univ Amsterdam, Dept Clin Immunol &amp; Rheumatol, Amsterdam Rheumatol &amp; Clin Immunol Ctr, Amsterdam, Netherlands; [Landewe, Robert] Atrium Med Ctr, Dept Rheumatol, Heerlen, Netherlands; [Dougados, Maxime; Miceli-Richard, Corinne] Paris Descartes Univ, Cochin Hosp, AP HP, Dept Rheumatol,INSERM,Clin Epidemiol &amp; Biostat,PR, Paris, France; [Richette, Pascal] Univ Paris Diderot, UFR Med, Paris, France; [Richette, Pascal] Hop Lariboisiere, APHP, Federat Rhumatol, Paris, France; [Richette, Pascal] Hop Lariboisiere, Inserm, U1132, Paris, France</t>
  </si>
  <si>
    <t>Navarro-Compan, V (reprint author), Leiden Univ, Med Ctr, Dept Rheumatol, POB 9600, NL-2333 RC Leiden, Netherlands.</t>
  </si>
  <si>
    <t>[Navarro-Compan, Victoria; Ramiro, Sofia; van der Heijde, Desiree] Leiden Univ, Med Ctr, Dept Rheumatol, POB 9600, NL-2333 RC Leiden, Netherlands; [Navarro-Compan, Victoria] Univ Hosp La Paz, Dept Rheumatol, IdiPaz, Madrid, Spain; [Landewe, Robert] Univ Amsterdam, Amsterdam Rheumatol &amp; Clin Immunol Ctr, Dept Clin Immunol &amp; Rheumatol, Amsterdam, Netherlands; [Landewe, Robert] Atrium Med Ctr, Dept Rheumatol, Heerlen, Netherlands; [Dougados, Maxime; Miceli-Richard, Corinne] Paris Descartes Univ, Cochin Hosp, Assistance Publ Hop Paris,PRES Sorbonne Paris Cit, INSERM Clin Epidemiol &amp; Biostat,Dept Rheumatol, Paris, France; [Richette, Pascal] Univ Paris Diderot, UFR Med, Paris, France; [Richette, Pascal] Hop Lariboisiere, APHP, Federat Rhumatol, Paris, France; [Richette, Pascal] Hop Lariboisiere, INSERM, U1132, Paris, France</t>
  </si>
  <si>
    <t>Vlagea, A; Pascual-Salcedo, D; Doforno, RA; Lavilla, P; Diez, J; Merlano, BP; Cuesta, MV; Gil, A</t>
  </si>
  <si>
    <t>IgA anti-beta 2 glycoprotein I antibodies: Experience from a large center</t>
  </si>
  <si>
    <t>THROMBOSIS RESEARCH</t>
  </si>
  <si>
    <t>[Vlagea, Alexandru] Hosp Clin Barcelona, Immunol Dept, Barcelona, Spain; [Vlagea, Alexandru; Pascual-Salcedo, Dora; Alvarez Doforno, Rita; Padilla Merlano, Beatriz] Hosp La Paz, Immunol Dept, Madrid, Spain; [Lavilla, Paz; Gil, Antonio] Hosp La Paz, Internal Med Dept, Madrid, Spain; [Diez, Jesus] Hosp La Paz, Dept Biostat Med, Madrid, Spain; [Cuesta, Maria V.] Hosp La Paz, Hematol Dept, Madrid, Spain</t>
  </si>
  <si>
    <t>Vlagea, A (reprint author), Hosp Clin Barcelona, Immunol Dept, Barcelona, Spain.</t>
  </si>
  <si>
    <t>0049-3848</t>
  </si>
  <si>
    <t>De Miguel, E; Beltran, LM; Monjo, I; Deodati, F; Schmidt, WA; Garcia-Puig, J</t>
  </si>
  <si>
    <t>Atherosclerosis as a potential pitfall in the diagnosis of giant cell arteritis</t>
  </si>
  <si>
    <t>[De Miguel, Eugenio; Monjo, Irene] Hosp Univ La Paz, Rheumatol Dept, Pa Castellana 261, Madrid 28046, Spain; [Beltran, Luis M.; Deodati, Francesco; Garcia-Puig, Juan] Hosp Univ La Paz, Internal Med Dept, Madrid, Spain; [Schmidt, Wolfgang A.] Immanuel Krankenhaus Berlin, Med Ctr Rheumatol Berlin Buch, Berlin, Germany</t>
  </si>
  <si>
    <t>De Miguel, E (reprint author), Hosp Univ La Paz, Rheumatol Dept, Pa Castellana 261, Madrid 28046, Spain.</t>
  </si>
  <si>
    <t>Combe, B; Balsa, A; Winthrop, K; Tony, H; Genovese, M; Harigai, M; Smolen, J; Emery, P; Dudler, J; Hall, S; Zerbini, C; Van Den Bosch, F; Durand, F; Arthanari, S; Rogai, V; Zhong, J; Meszaros, G; Dougados, M; Larsson, E</t>
  </si>
  <si>
    <t>Safety summary results of baricitinib focusing on serious infection events and preselected comorbidities</t>
  </si>
  <si>
    <t>SCANDINAVIAN JOURNAL OF RHEUMATOLOGY</t>
  </si>
  <si>
    <t>[Combe, B.] Montpellier Univ, CHU Montpellier, Dept Rheumatol, Montpellier, France; [Balsa, A.] La Paz Univ Hosp, Rheumatol Dept, Madrid, Spain; [Winthrop, K.] Oregon Hlth &amp; Sci Univ, Dept Publ Hlth &amp; Prevent Med, Div Infect Dis, Portland, OR 97201 USA; [Tony, H.] Univ Wurzburg, Dept Rheumatol &amp; Clin Immunol, Dept Med 2, Wurzburg, Germany; [Genovese, M.] Stanford Univ, Med Ctr, Div Rheumatol &amp; Immunol, Palo Alto, CA 94304 USA; [Harigai, M.] Tokyo Womens Med Univ, Inst Rheumatol, Tokyo, Japan; [Smolen, J.] Med Univ Vienna, Div Rheumatol, Dept Med, Vienna, Austria; [Emery, P.] Univ Leeds, Leeds Inst Rheumat &amp; Musculoskeletal Med, Chapel Allerton Hosp, Leeds, W Yorkshire, England; [Dudler, J.] Hop Cantonal Fribourg, Dept Rheumatol, Fribourg, Switzerland; [Hall, S.] Monash Univ, Dept Med, Malvern, Vic, Australia; [Hall, S.] Cabrini Med Ctr, Malvern, Vic, Australia; [Zerbini, C.] CEPIC Paulista Ctr Clin Res, Sao Paulo, Brazil; [Van Den Bosch, F.] Univ Ghent, Dept Internal Med, UZ Gent, Ctr Inflammat Res, Ghent, Belgium; [Durand, F.] Lilly France, Neuilly Sur Seine, France; [Arthanari, S.] Eli Lilly &amp; Co, London, England; [Rogai, V.] Eli Lilly Italia SpA, Sesto Fiorentino, Italy; [Zhong, J.] Quintiles IMS, Morrisville, NC USA; [Meszaros, G.] Eli Lilly Gesell, Vienna, Austria; [Dougados, M.] Cochin Hosp, Dept Rheumatol, Paris, France; [Larsson, E.] Eli Lilly, Solna, Sweden</t>
  </si>
  <si>
    <t>0300-9742</t>
  </si>
  <si>
    <t>Mease, P; Kirkham, B; Nash, P; Balsa, A; Combe, B; Rech, J; Martin, R; Ligozio, G; Abrams, K; Pricop, L</t>
  </si>
  <si>
    <t>SECUKINUMAB EFFICACY IN PATIENTS WITH ACTIVE PSORIATIC ARTHRITIS: META-ANALYSIS OF 4 PHASE 3 TRIALS</t>
  </si>
  <si>
    <t>ACTA DERMATO-VENEREOLOGICA</t>
  </si>
  <si>
    <t>[Mease, Philip] Swedish Med Ctr, Seattle, WA USA; [Mease, Philip] Univ Washington, Seattle, WA 98195 USA; [Kirkham, Bruce] Guys &amp; St Thomas NHS Fdn Trust, London, England; [Nash, Peter] Univ Queensland, Dept Med, Brisbane, Qld, Australia; [Balsa, Alejandro] Hosp Univ La Paz, Inst Invest Sanitaria IdiPAZ, Madrid, Spain; [Combe, Bernard] Univ Montpellier I, Hop Lapeyronie, Montpellier, France; [Rech, Juergen] Friedrich Alexander Univ Erlangen Nurnberg FAU, Monash Univ, Erlangen, Germany; [Martin, Ruvie; Ligozio, Gregory; Abrams, Ken; Pricop, Luminita] Novartis Pharmaceut, E Hanover, NJ USA</t>
  </si>
  <si>
    <t>0001-5555</t>
  </si>
  <si>
    <t>Balsa, A; Lula, S; Marshall, L; Szczypa, P; Aikman, L</t>
  </si>
  <si>
    <t>The comparative immunogenicity of biologic therapy and its clinical relevance in psoriatic arthritis: a systematic review of the literature</t>
  </si>
  <si>
    <t>EXPERT OPINION ON BIOLOGICAL THERAPY</t>
  </si>
  <si>
    <t>[Balsa, Alejandro] Hosp Univ La Paz, Dept Rheumatol, IdiPAZ, Paseo Castellana 261, Madrid 28046, Spain; [Lula, Sadiq] Market Access Solut, Envis Pharma Grp, London, England; [Marshall, Lisa] Pfizer, Global Therapeut Area, Rheumatol Immunol &amp; Inflammat, Collegeville, PA USA; [Szczypa, Piotr; Aikman, Laraine] Pfizer, Med Affairs, Sandwich, Kent, England</t>
  </si>
  <si>
    <t>Balsa, A (reprint author), Hosp Univ La Paz, Dept Rheumatol, IdiPAZ, Paseo Castellana 261, Madrid 28046, Spain.</t>
  </si>
  <si>
    <t>1471-2598</t>
  </si>
  <si>
    <t>Martinez-Feito, A; Plasencia-Rodriguez, C; Navarro-Compan, V; Jurado, T; Kneepkens, EL; Wolbink, GJ; Martin, S; del Agua, AR; Navarro, R; Mezcua, A; Jochems, A; Peiteado, D; Bonilla, MG; Balsa, A; Pascual-Salcedo, D</t>
  </si>
  <si>
    <t>Optimal concentration range of golimumab in patients with axial spondyloarthritis</t>
  </si>
  <si>
    <t>[Martinez-Feito, A.; Jurado, T.; Mezcua, A.; Jochems, A.; Pascual-Salcedo, D.] La Paz Univ Hosp, Immunol Unit, Madrid, Spain; [Plasencia-Rodriguez, C.; Navarro-Compan, V.; Peiteado, D.; Bonilla, M. G.; Balsa, A.] La Paz Univ Hosp, Rheumatol Dept, Madrid, Spain; [Martinez-Feito, A.; Plasencia-Rodriguez, C.; Jurado, T.; Jochems, A.; Balsa, A.; Pascual-Salcedo, D.] Hosp La Paz, Inst Hlth Res IdiPAZ, Madrid, Spain; [Kneepkens, E. L.; Wolbink, G. J.] Amsterdam Rheumatol &amp; Immunol Ctr, Dept Rheumatol, Amsterdam, Netherlands; [Martin, S.; Ruiz del Agua, A.] Progenika Grifols, R&amp;D Dept, Derio, Spain; [Navarro, R.] Univ Basque Country, UPV EHU, Fac Med &amp; Nursery, Dept Physiol, Bilbao, Spain</t>
  </si>
  <si>
    <t>Martinez-Feito, A (reprint author), Univ Hosp La Paz, Immunol Unit, Paseo Castellana 261, Madrid 28046, Spain.</t>
  </si>
  <si>
    <t>JAN-FEB</t>
  </si>
  <si>
    <t>Moller, I; Loza, E; Uson, J; Acebes, C; Andreu, JL; Batlle, E; Bueno, A; Collado, P; Fernandez-Gallardo, JM; Gonzalez, C; Palop, MJ; Lisbona, MP; Macarron, P; Maymo, J; Narvaez, JA; Navarro-Compan, V; Sanz, J; Rosario, MP; Vicente, E; Naredo, E</t>
  </si>
  <si>
    <t>Recommendations for the Use of Ultrasound and Magnetic Resonance in Patients With Rheumatoid Arthritis</t>
  </si>
  <si>
    <t>[Moller, Ingrid] Inst Poal Reumatol, Serv Reumatol, Barcelona, Spain; [Loza, Estibaliz] Inst Salud Musculoesquelet, Madrid, Spain; [Uson, Jacqueline] Hosp Univ Mostoles, Serv Reumatol, Madrid, Spain; [Acebes, Carlos] Hosp Gen Villalba, Serv Reumatol, Madrid, Spain; [Luis Andreu, Jose; Jimenez Palop, Mercedes; Sanz, Jesus] Hosp Univ Puerta de Hierro, Serv Reumatol, Madrid, Spain; [Batlle, Enrique] Hosp Univ St Joan dAlacant, Serv Reumatol, Alicante, Spain; [Bueno, Angel] Hosp Univ Fdn Alcorcon, Serv Radiol, Madrid, Spain; [Collado, Paz] Hosp Univ Severo Ochoa, Serv Reumatol, Madrid, Spain; [Manuel Fernandez-Gallardo, Juan] Hosp Univ Severo Ochoa, Serv Radiol, Madrid, Spain; [Gonzalez, Carlos; Naredo, Esperanza] Hosp Gen Univ Gregorio Maranon, Serv Reumatol, Madrid, Spain; [Pilar Lisbona, Maria] Hosp del Mar, Barcelona, Spain; [Macarron, Pilar] Hosp Univ Clin San Carlos, Serv Reumatol, Madrid, Spain; [Maymo, Joan] Hosp del Mar, Serv Reumatol, Barcelona, Spain; [Antonio Narvaez, Jose] Hosp Univ Bellvitge, Serv Radiodiagnost, Barcelona, Spain; [Navarro-Compan, Victoria] Hosp Univ La Paz, IdiPaz, Serv Reumatol, Madrid, Spain; [Piedad Rosario, M.] Serv Andaluz Salud, Seville, Spain; [Vicente, Esther] Hosp Univ Princesa, Serv Reumatol, Madrid, Spain</t>
  </si>
  <si>
    <t>Uson, J; Loza, E; Moller, I; Acebes, C; Andreu, JL; Batlle, E; Bueno, A; Collado, P; Fernandez-Gallardo, JM; Gonzalez, C; Palop, MJ; Lisbona, MP; Macarron, P; Maymo, J; Narvaez, JA; Navarro-Compan, V; Sanz, J; Rosario, MP; Vicente, E; Naredo, E</t>
  </si>
  <si>
    <t>Recommendations for the Use of Ultrasound and Magnetic Resonance in Patients With Spondyloarthritis, Including Psoriatic Arthritis, and Patients With Juvenile Idiopathic Arthritis</t>
  </si>
  <si>
    <t>[Uson, Jacqueline] Hosp Univ Mostoles, Serv Reumatol, Madrid, Spain; [Loza, Estibaliz] Inst Salud Musculoesquelet, Madrid, Spain; [Moller, Ingrid] Inst Poal Reumatol, Serv Reumatol, Barcelona, Spain; [Acebes, Carlos] Hosp Gen Villalba, Serv Reumatol, Madrid, Spain; [Luis Andreu, Jose; Jimenez Palop, Mercedes; Sanz, Jesus] Hosp Univ Puerta de Hierro, Serv Reumatol, Madrid, Spain; [Batlle, Enrique] Hosp Univ St Joan dAlacant, Serv Reumatol, Alicante, Spain; [Bueno, Angel] Hosp Univ Fdn Alcorcon, Serv Radiol, Madrid, Spain; [Collado, Paz] Hosp Univ Severo Ochoa, Serv Reumatol, Madrid, Spain; [Manuel Fernandez-Gallardo, Juan] Hosp Univ Severo Ochoa, Serv Radiol, Madrid, Spain; [Gonzalez, Carlos; Naredo, Esperanza] Hosp Gen Univ Gregorio Maranon, Serv Reumatol, Madrid, Spain; [Pilar Lisbona, Maria; Maymo, Joan] Hosp del Mar, Serv Reumatol, Barcelona, Spain; [Macarron, Pilar] Hosp Univ Clin San Carlos, Serv Reumatol, Madrid, Spain; [Antonio Narvaez, Jose] Hosp Univ Bellvitge, Serv Radiodiagnost, Barcelona, Spain; [Navarro-Compan, Victoria] Hosp Univ La Paz, IdiPAZ, Serv Reumatol, Madrid, Spain; [Piedad Rosario, M.] Serv Andaluz Salud, Seville, Spain; [Vicente, Esther] Hosp Univ La Princesa, Serv Reumatol, Madrid, Spain</t>
  </si>
  <si>
    <t>Gossec, L; McGonagle, D; Korotaeva, T; Lubrano, E; de Miguel, E; Ostergaard, M; Behrens, F</t>
  </si>
  <si>
    <t>Minimal Disease Activity as a Treatment Target in Psoriatic Arthritis: A Review of the Literature</t>
  </si>
  <si>
    <t>UPMC Univ Paris 06, Sorbonne Univ, Pitie Salpetriere Hosp, AP HP,Dept Radiol, Paris, France; Univ Leeds, Leeds Inst Rheumat &amp; Musculoskeletal Med, Leeds, W Yorkshire, England; NIHR, Leeds Musculoskeletal Biomed Res Unit, Leeds, W Yorkshire, England; VA Nasonova Res Inst Rheumatol, Moscow, Russia; Univ Molise, Dipartimento Med &amp; Sci Salute, Campobasso, Italy; Hosp Univ La Paz, Rheumatol Dept, Madrid, Spain; Rigshosp, Ctr Rheumatol &amp; Spine Dis, Copenhagen Ctr Arthrit Res, Glostrup, Denmark; Univ Copenhagen, Dept Clin Med, Copenhagen, Denmark; Goethe Univ Frankfurt Main, Rheumatol Univ Hosp Frankfurt, Frankfurt, Germany; Goethe Univ Frankfurt Main, Frounhofer Inst Mol Biol &amp; Appl Ecol IME, Project Grp Translat Med &amp; Pharmacol TMP, Frankfurt, Germany; [McGonagle, Dennis] Leeds Inst Rheumat &amp; Musculoskeletal Med, NIHR Leeds Musculoskeletal Biomed Res Unit, Leeds, W Yorkshire, England; [Korotaeva, Tatiana] VA Nasonova Res Inst Rheumatol, Dept Psoriat Arthrit, Moscow, Russia; [Lubrano, Ennio] Univ Molise, Dept Med &amp; Hlth Sci, Acad Rheumatol Unit, Campobasso, Italy; [de Miguel, Eugenio] Hosp Univ Paz, Acad Rheumatol Unit, Madrid, Spain; [Ostergaard, Mikkel] Copenhagen Univ Hosp, Copenhagen, Denmark; [Ostergaard, Mikkel] Copenhagen Ctr Arthrit Res, Ctr Rheumatol &amp; Spine Dis, Copenhagen, Denmark; [Behrens, Frank] Fraunhofer Inst IME, Frankfurt, Germany</t>
  </si>
  <si>
    <t>Gossec, L (reprint author), Hop La Pitie Salpetriere, Serv Rhumatol, 47-83 Blvd Hop, F-75013 Paris, France.; Gossec, L (reprint author), Hop La Pitie Salpetriere, Serv Rhumatol, 47-83 Blvd Hop, F-75013 Paris, France.</t>
  </si>
  <si>
    <t>Atlas of Axial Spondyloarthritis in Spain 2017: Study Design and Population.</t>
  </si>
  <si>
    <t>Garrido-Cumbrera, Marco; Navarro-Compan, Victoria; Zarco, Pedro; Collantes-Estevez, Eduardo; Galvez-Ruiz, David; Brace, Olta; Chacon Garcia, Jorge; Blanch Mur, Carles; Costa Ferrer, Angels; Hidalgo Vega, Alvaro; Plazuelo Ramos, Pedro; Gratacos Masmitja, Jordi</t>
  </si>
  <si>
    <t>Reumatologia clinica</t>
  </si>
  <si>
    <t>2018 Oct 03 (Epub 2018 Oct 03)</t>
  </si>
  <si>
    <t>Specific association of HLA-DRB1*03 with anti-carbamylated protein antibodies in patients with RA.</t>
  </si>
  <si>
    <t>Regueiro, Cristina; Rodriguez-Rodriguez, Luis; Triguero-Martinez, Ana; Nuno, Laura; Castano-Nunez, Angel L; Villalva, Alejandro; Perez-Pampin, Eva; Lopez-Golan, Yolanda; Abasolo, Lydia; Ortiz, Ana M; Herranz, Eva; Pascual-Salcedo, Dora; Martinez-Feito, Ana; Boveda, Maria Dolores; Gomez-Reino, Juan J; Martin, Javier; Gonzalez-Escribano, Maria Francisca; Fernandez-Gutierrez, Benjamin; Balsa, Alejandro; Gonzalez-Alvaro, Isidoro; Gonzalez, Antonio</t>
  </si>
  <si>
    <t>Arthritis &amp; rheumatology (Hoboken, N.J.)</t>
  </si>
  <si>
    <t>Experimental and Observational Rheumatology and Rheumatology Unit, Instituto de Investigacion Sanitaria - Hospital Clinico Universitario de Santiago (IDIS), 15706-Santiago de Compostela, Spain.; Rheumatology Department, Hospital Clinico San Carlos - Instituto Investigacion Sanitaria San Carlos (IdISSC), 28040, Madrid, Spain.; Rheumatology Department. Hospital, Universitario de la Princesa, Instituto de Investigacion Sanitaria la Princesa (IIS-lP), 28006, Madrid, Spain.; Rheumatology Department, Instituto de Investigacion Hospital Universitario La Paz (IDIPAZ), 28046, Madrid, Spain.; Immunology Service, Institute of Biomedicine of Seville, IBiS, Virgen del Rocio University Hospital/CSIC/University, 41013, Seville, Spain.; Immuno-Rheumatology Department, Instituto de Investigacion Hospital Universitario La Paz (IDIPAZ), 28046, Madrid, Spain.; Unit of Diagnosis and Treatment of Congenital Metabolic Diseases, Department of Pediatrics, Instituto de Investigacion Sanitaria-Hospital Clinico Universitario de Santiago, 15706-Santiago de Compostela, Spain.; Instituto de Parasitologia y Biomedicina 'Lopez-Neyra', IPBLN-CSIC, PTS Granada, 18016, Granada, Spain.</t>
  </si>
  <si>
    <t>A genome-wide association study identifies a 3'UTR genetic variant of RARB associated with carotid intima-media thickness in rheumatoid arthritis.</t>
  </si>
  <si>
    <t>Lopez-Mejias, Raquel; David Carmona, F; Genre, Fernanda; Remuzgo-Martinez, Sara; Gonzalez-Juanatey, Carlos; Corrales, Alfonso; Vicente, Esther F; Pulito-Cueto, Veronica; Miranda-Filloy, Jose A; Ramirez Huaranga, Marco A; Blanco, Ricardo; Robustillo-Villarino, Montserrat; Rodriguez-Carrio, Javier; Alperi-Lopez, Mercedes; Alegre-Sancho, Juan J; Mijares, Veronica; Lera-Gomez, Leticia; Perez-Pampin, Eva; Gonzalez, Antonio; Ortega-Castro, Rafaela; Lopez-Pedrera, Chary; Garcia Vivar, Mari L; Gomez-Arango, Catalina; Raya, Enrique; Narvaez, Javier; Balsa, Alejandro; Lopez-Longo, Francisco J; Carreira, Patricia; Gonzalez-Alvaro, Isidoro; Rodriguez-Rodriguez, Luis; Fernandez-Gutierrez, Benjamin; Ferraz-Amaro, Ivan; Gualillo, Oreste; Castaneda, Santos; Martin, Javier; Llorca, Javier; Gonzalez-Gay, Miguel A</t>
  </si>
  <si>
    <t>2018 Sep 24 (Epub 2018 Sep 24)</t>
  </si>
  <si>
    <t>Epidemiology, Genetics and Atherosclerosis Research Group on Systemic Inflammatory Diseases, Rheumatology Division, IDIVAL, Santander, Spain.; Departamento de Genetica e Instituto de Biotecnologia, Universidad de Granada, Granada, Spain.; Cardiology Department, Hospital Universitario Lucus Augusti, Lugo, Spain.; Rheumatology Department, Hospital Universitario de la Princesa, IIS-Princesa, Madrid, Spain.; Division of Rheumatology, Hospital Universitario Lucus Augusti, Lugo, Spain.; Rheumatology Department, Hospital General Universitario de Ciudad Real, Ciudad Real, Spain.; Rheumatology Department, Hospital Universitario de la Plana, Castellon, Spain.; Area of Immunology, Department of Functional Biology, University of Oviedo, Oviedo, Spain.; Bone and Mineral Research Unit, Instituto Reina Sofia de Investigacion Nefrologica, REDinREN del ISCIII, Hospital Universitario Central de Asturias, Oviedo, Spain.; Instituto de Investigacion Sanitaria del Principado de Asturias (ISPA), Oviedo, Spain.; Department of Rheumatology, Hospital Universitario Central de Asturias, Oviedo, Spain.; Rheumatology Department, Hospital Universitario Doctor Peset, Valencia, Spain.; Experimental and Observational Rheumatology and Rheumatology Unit, Instituto de Investigacion Sanitaria, Hospital Clinico Universitario de Santiago, Santiago de Compostela, Spain.; Instituto Maimonides de Investigacion Biomedica de Cordoba (IMIBIC), Hospital Universitario Reina Sofia, Universidad de Cordoba, Cordoba, Spain.; Rheumatology Department, Hospital Universitario de Basurto, Bilbao, Spain.; Rheumatology Department, Hospital Universitario San Cecilio, Granada, Spain.; Department of Rheumatology, Hospital Universitario de Bellvitge, Barcelona, Spain.; Department of Rheumatology, Hospital Universitario La Paz, IdiPAZ, Madrid, Spain.; Department of Rheumatology, Hospital General Universitario Gregorio Maranon, Madrid, Spain.; Department of Rheumatology, Hospital Universitario, 12 de Octubre, Madrid, Spain.; Department of Rheumatology, Hospital Clinico San Carlos, IdISSC, Madrid, Spain.; Rheumatology Division, Hospital Universitario de Canarias, Tenerife, Spain.; The NEIRID Group (Neuroendocrine Interactions in Rheumatology and Inflammatory Diseases), Servizo Galego de Saude and Instituto de Investigacion Sanitaria de Santiago, Santiago University Clinical Hospital, Santiago de Compostela, Spain.; Instituto de Parasitologia y Biomedicina 'Lopez-Neyra', CSIC, PTS Granada, Granada, Spain.; Department of Epidemiology and Computational Biology, School of Medicine, University of Cantabria, and CIBER Epidemiologia y Salud Publica (CIBERESP), IDIVAL, Santander, Spain.; School of Medicine, University of Cantabria, Santander, Spain.; Cardiovascular Pathophysiology and Genomics Research Unit, School of Physiology, Faculty of Health Sciences, University of the Witwatersrand, Johannesburg, South Africa.</t>
  </si>
  <si>
    <t>Efficacy of tocilizumab monotherapy after response to combined tocilizumab and methotrexate in patients with rheumatoid arthritis: the randomised JUST-ACT study.</t>
  </si>
  <si>
    <t>Pablos, Jose Luis; Navarro, Federico; Blanco, Francisco Jose; Roman-Ivorra, Jose Antonio; Alonso, Alberto; Martin Mola, Emilio; Cantalejo, Miguel; Ercole, Liliana; Rivero, Natividad</t>
  </si>
  <si>
    <t>Clinical and experimental rheumatology</t>
  </si>
  <si>
    <t>2018 Sep 17 (Epub 2018 Sep 17)</t>
  </si>
  <si>
    <t>Department of Rheumatology, Instituto de Investigacion Hospital 12 de Octubre, Universidad Complutense de Madrid, Spain. jlpablos@h12o.es.; Department of Rheumatology, Hospital Universitario Virgen Macarena, Sevilla, Spain.; Department of Rheumatology, Hospital Universitario A Coruna, Spain.; Department of Rheumatology, Hospital Universitario La Fe, Valencia, Spain.; Department of Rheumatology, Hospital de Cruces, Bilbao, Spain.; Department of Rheumatology, Hospital Universitario La Paz, Madrid, Spain.; Department of Rheumatology, Hospital Universitario de Fuenlabrada, Spain.; Roche Farma, Madrid, Spain.</t>
  </si>
  <si>
    <t>Cost evolution of biological agents for the treatment of spondyloarthritis in a tertiary hospital: influential factors in price.</t>
  </si>
  <si>
    <t>Gonzalez-Fernandez, Mariangeles; Villamanan, Elena; Jimenez-Nacher, Inmaculada; Moreno, Francisco; Plasencia, Chamaida; Gaya, Francisco; Herrero, Alicia; Balsa, Alejandro</t>
  </si>
  <si>
    <t>International journal of clinical pharmacy</t>
  </si>
  <si>
    <t>2018 Sep 08 (Epub 2018 Sep 08)</t>
  </si>
  <si>
    <t>Rheumatology Department, La Paz University Hospital, Paseo de la Castellana 261, 28046, Madrid, Spain. magonzalez.hulp@salud.madrid.org.; Rheumatology Department, La Paz University Hospital, Paseo de la Castellana 261, 28046, Madrid, Spain.; Biostatistic Department, La Paz University Hospital, Paseo de la Castellana 261, 28046, Madrid, Spain.</t>
  </si>
  <si>
    <t>2210-7711</t>
  </si>
  <si>
    <t>Assessment of SpondyloArthritis International Society (ASAS) Consensus on Spanish Nomenclature for Spondyloarthritis.</t>
  </si>
  <si>
    <t>Navarro-Compan, Victoria; Oton, Teresa; Loza, Estibaliz; Almodovar, Raquel; Ariza-Ariza, Rafael; Bautista-Molano, Wilson; Burgos-Vargas, Ruben; Collantes-Estevez, Eduardo; de Miguel, Eugenio; Gonzalez-Fernandez, Carlos; Gratacos, Jordi; Ibanez, Sebastian; Juanola, Xavier; Maldonado-Cocco, Jose; Molto, Anna; Mulero, Juan; Pacheco-Tena, Cesar; Ramos-Remus, Cesar; Sanz-Sanz, Jesus; Valle-Onate, Rafael; Zarco, Pedro; Marzo-Ortega, Helena</t>
  </si>
  <si>
    <t>2018 Sep 04 (Epub 2018 Sep 04)</t>
  </si>
  <si>
    <t>Hospital Universitario La Paz, IdiPaz, Madrid, Espana. Electronic address: mvictoria.navarroc@gmail.com.; Instituto de Salud Musculoesqueletica, Madrid, Espana.; Hospital Universitario Fundacion Alcorcon, Madrid, Espana.; Hospital Universitario Virgen Macarena, Sevilla, Espana.; Universidad Militar Nueva Granada, Bogota, Colombia.; Hospital General de Mexico, Ciudad de Mexico, Mexico.; Hospital Universitario Reina Sofia, IMIBIC, Universidad de Cordoba, Cordoba, Espana.; Hospital Universitario La Paz, IdiPaz, Madrid, Espana.; Hospital General Universitario Gregorio Maranon, Madrid, Espana.; Hospital Universitario Parc Tauli de Sabadell, I3PT, Universitat Autonoma de Barcelona (UAB), Barcelona, Espana.; Facultad de Medicina Clinica Alemana-Universidad del Desarrollo, Santiago de Chile, Chile.; Hospital Universitario de Bellvitge, IDIBELL, Universitat de Barcelona, Barcelona, Espana.; Facultad de Medicina, Universidad de Buenos Aires, Buenos Aires, Argentina.; Hopital Cochin Hospital, Assistance Publique Hopitaux de Paris-INSERM (U1153): Clinical Epidemiology and Biostatistics, PRES Sorbonne Paris-Cite, Paris, Francia.; Hospital Universitario Puerta de Hierro, Majadahonda, Madrid, Espana.; Universidad Autonoma de Chihuahua, Chihuahua, Mexico.; Unidad de Investigacion en Enfermedades Cronicodegenerativas, Ciudad de Mexico, Mexico.; Clinica Colombiana de Reumatologia-Salud Reinun, Colombia.; NIHR Biomedical Research Centre, Leeds Teaching Hospitals Trust and Leeds Institute of Rheumatic and Musculoskeletal Medicine, University of Leeds, Leeds, Reino Unido.</t>
  </si>
  <si>
    <t>Should over-treatment of axial spondyloarthritis with biologics remain a concern after the issue of the new ASAS criteria? Data from REGISPONSERBIO (Spanish Register of Biological Therapy in Spondyloarthritides).</t>
  </si>
  <si>
    <t>Moreno, Mireia; Gratacos, Jordi; Navarro-Compan, Victoria; de Miguel, Eugenio; Font, Pilar; Clavaguera, Teresa; Linares, Luis Francisco; Joven, Beatriz; Juanola, Xavier</t>
  </si>
  <si>
    <t>2018 May 08 (Epub 2018 May 08)</t>
  </si>
  <si>
    <t>Rheumatology Department, University Hospital Parc Tauli, Sabadell, Universitat Autonoma de Barcelona, Spain.; Rheumatology Department, University Hospital Parc Tauli Sabadell, Universitat Autonoma de Barcelona, Spain. jgratacosmas@gmail.com.; Rheumatology Department, University Hospital La Paz, Madrid, Spain.; Rheumatology Department, University Hospital Reina Sofia, Cordoba, Spain.; Rheumatology Department, Hospital de Palamos, Girona, Spain.; Rheumatology Department, Hospital de la Arrixaca, Murcia, Spain.; Rheumatology Department, University Hospital Doce de Octubre, Madrid, Spain.; Rheumatology Department, University Hospital Bellvitge, Barcelona, Spain.</t>
  </si>
  <si>
    <t>Definitions and reliability assessment of elementary ultrasound lesions in giant cell arteritis: a study from the OMERACT Large Vessel Vasculitis Ultrasound Working Group.</t>
  </si>
  <si>
    <t>Chrysidis, Stavros; Duftner, Christina; Dejaco, Christian; Schafer, Valentin S; Ramiro, Sofia; Carrara, Greta; Scire, Carlo Alberto; Hocevar, Alojzija; Diamantopoulos, Andreas P; Iagnocco, Annamaria; Mukhtyar, Chetan; Ponte, Cristina; Naredo, Esperanza; De Miguel, Eugenio; Bruyn, George A; Warrington, Kenneth J; Terslev, Lene; Milchert, Marcin; D'Agostino, Maria Antonietta; Koster, Mattew J; Rastalsky, Naina; Hanova, Petra; Macchioni, Pierluigi; Kermani, Tanaz A; Lorenzen, Tove; Dohn, Uffe Moller; Fredberg, Ulrich; Hartung, Wolfgang; Dasgupta, Bhaskar; Schmidt, Wolfgang A</t>
  </si>
  <si>
    <t>RMD open</t>
  </si>
  <si>
    <t>e000598</t>
  </si>
  <si>
    <t>Department of Rheumatology, Hospital of Southwest Jutland, Esbjerg, Denmark.; Department of Internal Medicine, Clinical Division of Internal Medicine II, Medical University of Innsbruck, Innsbruck, Austria.; Department of Rheumatology, Medical University of Graz, Graz, Austria.; Department of Rhematology, Hospital of Bruneck, Bruneck, Italy.; III. Medical Clinic, Department of Oncology, Hematology and Rheumatology, University Hospital Bonn, Berlin, Germany.; Leiden University Medical Center, Leiden, The Netherlands.; Epidemiology Unit, Italian Society for Rheumatology (SIR), Milan, Italy.; Department of Rheumatology, University of Ferrara, Ferrara, Italy.; Department of Rheumatology, University Medical Centre Ljubljana, Ljubljana, Slovenia.; Martina Hansens Hospital, Barum, Oslo, Norway.; Dipartimento Scienze Cliniche e Biologiche - Reumatologia, Universita degli Studi di Torino, Torino, Italy.; Department of Rheumatology, Norfolk and Norwich University Hospital, Norwich, UK.; Hospital de Santa Maria - CHLN, Lisbon Academic Medical Centre, Lisbon, Portugal.; Hospital Universitario Fundacion Jimenez Diaz, Madrid, Spain.; University Hospital La Paz, Madrid, Spain.; MC Groep Hospitals, Lelystad, The Netherlands.; Rheumatology, Mayo Clinic, Rochester, Minnesota, USA.; Copenhagen Center for Arthritis Research (COPECARE), Copenhagen, Denmark.; Department of Rheumatology and Internal Medicine, Pomeranian Medical University, Szczecin, Poland.; Hopital Ambroise Pare, Boulogne-Billancourt, France.; St. Elizabeth's Medical Center, Boston, Massachusetts, USA.; Department of Rheumatology, First Faculty of Medicine, Charles University of Prague, Prague, Czech Republic.; Arcispedale Santa Maria Nuova, Reggio Emilia, Italy.; Department of Rheumatology, University of California, Los Angeles, California, USA.; Diagnostic Centre Region Hospital Silkeborg, Silkeborg, Denmark.; Department of Rheumatology, Odense University Hospital, Odense, Denmark.; Asklepios Medical Center, Bad Abbach, Germany.; Southend University Hospital NHS Foundation Trust &amp; Anglia Ruskin University, Southend-on-Sea, UK.; Medical Centre for Rheumatology, Immanuel Krankenhaus Berlin, Berlin, Germany.</t>
  </si>
  <si>
    <t>2056-5933</t>
  </si>
  <si>
    <t>Salmeron, ML; Quintana-Aguiar, J; De la Rosa, JV; Lopez-Blanco, F; Castrillo, A; Gallardo, G; Tabraue, C</t>
  </si>
  <si>
    <t>Phenalenone-photodynamic therapy induces apoptosis on human tumor cells mediated by caspase-8 and p38-MAPK activation</t>
  </si>
  <si>
    <t>MOLECULAR CARCINOGENESIS</t>
  </si>
  <si>
    <t>[Salmeron, Maria L.] Univ Magallanes, Dept Ciencias &amp; Recursos Nat, Fac Ciencias, Punta Arenas, Chile; [Quintana-Aguiar, Jose] Univ Las Palmas Gran Canaria, IUIBS, Dept Bioquim &amp; Biol Mol Fisiol Genet &amp; Inmunol, Las Palmas Gran Canaria, Spain; [De la Rosa, Juan V.; Lopez-Blanco, Felix; Castrillo, Antonio; Gallardo, German; Tabraue, Carlos] Univ Las Palmas Gran Canaria, IUIBS, CSIC,Unidad Biomed,GIMAS, Inst Invest Biomed Alberto Sols,Univ Autonoma Mad, Las Palmas Gran Canaria, Spain; [Tabraue, Carlos] Univ Las Palmas Gran Canaria, Dept Morphol, Las Palmas Gran Canaria, Spain</t>
  </si>
  <si>
    <t>Tabraue, C (reprint author), Univ Las Palmas Gran Canaria, Unidad Biomed, CSIC, IUIBS, C Blas Cabrera Felipe S-N, Las Palmas Gran Canaria 35016, Las Palmas, Spain.; Tabraue, C (reprint author), Univ Las Palmas Gran Canaria, Dept Morfol, C Blas Cabrera Felipe S-N, Las Palmas Gran Canaria 35016, Las Palmas, Spain.</t>
  </si>
  <si>
    <t>0899-1987</t>
  </si>
  <si>
    <t>Cantero-Cid, R; Casas-Martin, J; Hernandez-Jimenez, E; Cubillos-Zapata, C; Varela-Serrano, A; Avendano-Ortiz, J; Casarrubios, M; Montalban-Hernandez, K; Villacanas-Gil, I; Guerra-Pastrian, L; Peinado, B; Marcano, C; Aguirre, LA; Lopez-Collazo, E</t>
  </si>
  <si>
    <t>PD-L1/PD-1 crosstalk in colorectal cancer: are we targeting the right cells?</t>
  </si>
  <si>
    <t>BMC CANCER</t>
  </si>
  <si>
    <t>[Cantero-Cid, Ramon; Casas-Martin, Jose; Hernandez-Jimenez, Enrique; Cubillos-Zapata, Carolina; Varela-Serrano, Anibal; Avendano-Ortiz, Jose; Casarrubios, Marta; Montalban-Hernandez, Karla; Villacanas-Gil, Ignacio; Aguirre, Luis A.; Lopez-Collazo, Eduardo] La Paz Univ Hosp, IdiPAZ, Innate Immune Response Grp, Madrid, Spain; [Cantero-Cid, Ramon; Casas-Martin, Jose; Hernandez-Jimenez, Enrique; Cubillos-Zapata, Carolina; Varela-Serrano, Anibal; Avendano-Ortiz, Jose; Casarrubios, Marta; Montalban-Hernandez, Karla; Villacanas-Gil, Ignacio; Aguirre, Luis A.; Lopez-Collazo, Eduardo] IdiPAZ, Tumour Immunol Lab, Madrid, Spain; [Cantero-Cid, Ramon; Peinado, Begona; Marcano, Cristobal] La Paz Univ Hosp, Surg Dept, Madrid, Spain; [Hernandez-Jimenez, Enrique; Cubillos-Zapata, Carolina; Lopez-Collazo, Eduardo] CIBEres, Ctr Biomed Res Network, Madrid, Spain; [Guerra-Pastrian, Laura] La Paz Univ Hosp, Pathol Anat Serv, Madrid, Spain</t>
  </si>
  <si>
    <t>Aguirre, LA; Lopez-Collazo, E (reprint author), La Paz Univ Hosp, IdiPAZ, Innate Immune Response Grp, Madrid, Spain.; Aguirre, LA; Lopez-Collazo, E (reprint author), IdiPAZ, Tumour Immunol Lab, Madrid, Spain.; Lopez-Collazo, E (reprint author), CIBEres, Ctr Biomed Res Network, Madrid, Spain.</t>
  </si>
  <si>
    <t>1471-2407</t>
  </si>
  <si>
    <t>Veledo, SF; Keiran, N; Calvo, E; Ceperuelo-Mallafre, V; Hernandez-Alvarez, MI; Ejarque, M; Nunez-Roa, C; Horrillo, D; Maymo-Masip, E; Rodriquez-Pena, MM; Zorzano, A; Medina-Gomez, G; Serena, C; Castrillo, A; Vendrell, J</t>
  </si>
  <si>
    <t>SUCNR1 signalling controls macrophage alternative activation and regulates immune metabolic responses in obesity</t>
  </si>
  <si>
    <t>DIABETOLOGIA</t>
  </si>
  <si>
    <t>[Fernandez Veledo, S.; Keiran, N.; Calvo, E.; Ceperuelo-Mallafre, V.; Hernandez-Alvarez, M. I.; Ejarque, M.; Nunez-Roa, C.; Maymo-Masip, E.; Rodriquez-Pena, M. M.; Serena, C.; Vendrell, J.] Inst Invest Sanitaria Pere Virgili, Tarragona, Spain; [Fernandez Veledo, S.; Keiran, N.; Calvo, E.; Ceperuelo-Mallafre, V.; Hernandez-Alvarez, M. I.; Ejarque, M.; Nunez-Roa, C.; Maymo-Masip, E.; Rodriquez-Pena, M. M.; Zorzano, A.; Serena, C.; Vendrell, J.] CIBERDEM, Madrid, Spain; [Horrillo, D.; Medina-Gomez, G.] Univ Rey Juan Carlos, Madrid, Spain; [Zorzano, A.] IRB Barcelona, Barcelona, Spain; [Castrillo, A.] IIB Alberto Sols, Madrid, Spain</t>
  </si>
  <si>
    <t>0012-186X</t>
  </si>
  <si>
    <t>S119</t>
  </si>
  <si>
    <t>Avendano-Ortiz, J; Maroun-Eid, C; Martin-Quiros, A; Lozano-Rodriguez, R; Llanos-Gonzalez, E; Toledano, V; Gomez-Campelo, P; Montalban-Hernandez, K; Carballo-Cardona, C; Aguirre, LA; Lopez-Collazo, E</t>
  </si>
  <si>
    <t>Oxygen Saturation on Admission Is a Predictive Biomarker for PD-L1 Expression on Circulating Monocytes and Impaired Immune Response in Patients With Sepsis</t>
  </si>
  <si>
    <t>[Avendano-Ortiz, Jose; Lozano-Rodriguez, Roberto; Llanos-Gonzalez, Emilio; Toledano, Victor; Gomez-Campelo, Paloma; Montalban-Hernandez, Karla; Aguirre, Luis A.; Lopez-Collazo, Eduardo] La Paz Univ Hosp, Innate Immun Grp, IdiPAZ, Madrid, Spain; [Avendano-Ortiz, Jose; Lozano-Rodriguez, Roberto; Llanos-Gonzalez, Emilio; Toledano, Victor; Gomez-Campelo, Paloma; Montalban-Hernandez, Karla; Aguirre, Luis A.; Lopez-Collazo, Eduardo] La Paz Univ Hosp, Tumor Immunol Lab, IdiPAZ, Madrid, Spain; [Avendano-Ortiz, Jose; Lopez-Collazo, Eduardo] CIBERES, Ctr Biomed Res Network, Madrid, Spain; [Maroun-Eid, Charbel; Martin-Quiros, Alejandro; Carballo-Cardona, Cesar] La Paz Univ Hosp, Emergency Dept, IdiPAZ, Madrid, Spain</t>
  </si>
  <si>
    <t>Lopez-Collazo, E (reprint author), La Paz Univ Hosp, Innate Immun Grp, IdiPAZ, Madrid, Spain.; Lopez-Collazo, E (reprint author), La Paz Univ Hosp, Tumor Immunol Lab, IdiPAZ, Madrid, Spain.; Lopez-Collazo, E (reprint author), CIBERES, Ctr Biomed Res Network, Madrid, Spain.</t>
  </si>
  <si>
    <t>Tamayo, M; Martin-Nunes, L; Val-Blasco, A; Piedras, MJ; Larriba, MJ; Gomez-Hurtado, N; Fernandez-Velasco, M; Delgado, C</t>
  </si>
  <si>
    <t>Calcitriol, the Bioactive Metabolite of Vitamin D, Increases Ventricular K+ Currents in Isolated Mouse Cardiomyocytes</t>
  </si>
  <si>
    <t>[Tamayo, Maria; Martin-Nunes, Laura; Piedras, Maria J.; Gomez-Hurtado, Nieves; Delgado, Carmen] Alberto Sols CSIC UAM CIBER CV, Biomed Res Inst, Madrid, Spain; [Val-Blasco, Almudena; Fernandez-Velasco, Maria] La Paz Univ Hosp, Innate Immune Response Grp, IdiPAZ CIBER CV, Madrid, Spain; [Piedras, Maria J.] Alberto Sols CSIC UAM CIBERONC, Biomed Res Inst, Madrid, Spain</t>
  </si>
  <si>
    <t>Delgado, C (reprint author), Alberto Sols CSIC UAM CIBER CV, Biomed Res Inst, Madrid, Spain.; Fernandez-Velasco, M (reprint author), La Paz Univ Hosp, Innate Immune Response Grp, IdiPAZ CIBER CV, Madrid, Spain.</t>
  </si>
  <si>
    <t>AUG 24</t>
  </si>
  <si>
    <t>Mojena, M; Povo-Retana, A; Gonzalez-Ramos, S; Fernandez-Garcia, V; Regadera, J; Zazpe, A; Artaiz, I; Martin-Sanz, P; Ledo, F; Bosca, L</t>
  </si>
  <si>
    <t>Benzylamine and Thenylamine Derived Drugs Induce Apoptosis and Reduce Proliferation, Migration and Metastasis Formation in Melanoma Cells</t>
  </si>
  <si>
    <t>FRONTIERS IN ONCOLOGY</t>
  </si>
  <si>
    <t>[Mojena, Marina; Povo-Retana, Adrian; Gonzalez-Ramos, Silvia; Fernandez-Garcia, Victoria; Martin-Sanz, Paloma; Bosca, Lisardo] UAM, CSIC, Inst Invest Biomed Alberto Sols, Madrid, Spain; [Gonzalez-Ramos, Silvia; Martin-Sanz, Paloma; Bosca, Lisardo] ISC III, Ctr Invest Biomed Red Enfermedades Cardiovasc &amp; H, Madrid, Spain; [Regadera, Javier] Univ Autonoma Madrid, Fac Med, Dept Anat Histol &amp; Neurociencia, Madrid, Spain; [Zazpe, Arturo; Artaiz, Ines; Ledo, Francisco] R&amp;D i Dept Faes Farma, Avda Auton, Leioa, Spain</t>
  </si>
  <si>
    <t>Bosca, L (reprint author), UAM, CSIC, Inst Invest Biomed Alberto Sols, Madrid, Spain.; Bosca, L (reprint author), ISC III, Ctr Invest Biomed Red Enfermedades Cardiovasc &amp; H, Madrid, Spain.; Ledo, F (reprint author), R&amp;D i Dept Faes Farma, Avda Auton, Leioa, Spain.</t>
  </si>
  <si>
    <t>2234-943X</t>
  </si>
  <si>
    <t>AUG 23</t>
  </si>
  <si>
    <t>Lambertucci, F; Arboatti, A; Sedlmeier, MG; Motino, O; Alvarez, MD; Ceballos, MP; Villar, SR; Roggero, E; Monti, JA; Pisani, G; Quiroga, AD; Martin-Sanz, P; Carnovale, CE; Frances, DE; Ronco, MT</t>
  </si>
  <si>
    <t>Disruption of tumor necrosis factor alpha receptor 1 signaling accelerates NAFLD progression in mice upon a high-fat diet</t>
  </si>
  <si>
    <t>JOURNAL OF NUTRITIONAL BIOCHEMISTRY</t>
  </si>
  <si>
    <t>[Lambertucci, Flavia; Arboatti, Ainelen; Guillermina Sedlmeier, Maria; de Lujan Alvarez, Maria; Paula Ceballos, Maria; Monti, Juan A.; Quiroga, Ariel D.; Ester Carnovale, Cristina; Eleazar Frances, Daniel; Teresa Ronco, Maria] Consejo Nacl Invest Cient &amp; Tecn, Inst Fisiol Expt IFISE, Suipacha 570, RA-2000 Rosario, Santa Fe, Argentina; [Motino, Omar; Martin-Sanz, Paloma] UAM, CSIC, Inst Invest Biomed Alberto Sols, Arturo Duperier 4, Madrid 28029, Spain; [Villar, Silvina R.; Roggero, Eduardo] UNR, Fac Ciencias Med, Inst Inmunol, Suipacha 531, RA-2000 Rosario, Santa Fe, Argentina; [Pisani, Gerardo] Univ Nacl Rosario, Fac Ciencias Bioquim &amp; Farmaceut, Catedra Morfol, Rosario, Santa Fe, Argentina; [Martin-Sanz, Paloma] Ctr Invest Biomed Red Enfermedades Hepat &amp; Digest, Monforte Lemos 3-5, Madrid 28029, Spain</t>
  </si>
  <si>
    <t>Ronco, MT (reprint author), Consejo Nacl Invest Cient &amp; Tecn, Inst Fisiol Expt IFISE, Suipacha 570, RA-2000 Rosario, Santa Fe, Argentina.</t>
  </si>
  <si>
    <t>0955-2863</t>
  </si>
  <si>
    <t>A-Gonzalez, N; Castrillo, A</t>
  </si>
  <si>
    <t>Origin and specialization of splenic macrophages</t>
  </si>
  <si>
    <t>CELLULAR IMMUNOLOGY</t>
  </si>
  <si>
    <t>[A-Gonzalez, Noelia] Univ Munster, Inst Immunol, D-48149 Munster, Germany; [Castrillo, Antonio] CSIC, Ctr Mixto, Inst Invest Biomed Alberto Sols, Madrid, Spain; [Castrillo, Antonio] UAM, IIBM, CSIC, Madrid, Spain; [Castrillo, Antonio] ULPGC, Unidad Biomed, CSIC, Unidad Asociada,IIBM,GIMAS,IUIBS, Las Palmas Gran Canaria, Spain</t>
  </si>
  <si>
    <t>A-Gonzalez, N (reprint author), Univ Munster, Inst Immunol, D-48149 Munster, Germany.</t>
  </si>
  <si>
    <t>0008-8749</t>
  </si>
  <si>
    <t>Oliva, JL; Zarich, N; Martinez, N; Jorge, R; Castrillo, A; Azanedo, M; Garcia-Vargas, S; Gutierrez-Eisman, S; Juarranz, A; Bosca, L; Gutkind, JS; Rojas, JM</t>
  </si>
  <si>
    <t>RETRACTION: The P34G mutation reduces the transforming activity of K-Ras and N-Ras in NIH 3T3 cells but not of H-Ras (Retraction of Vol 279, Pg 33480, 2004)</t>
  </si>
  <si>
    <t>Gage, MC; Becares, N; Louie, R; Waddington, KE; Zhang, Y; Tittanegro, TH; Rodriguez-Lorenzo, S; Jathanna, A; Pourcet, B; Pello, OM; De la Rosa, JV; Castrillo, A; Pineda-Torra, I</t>
  </si>
  <si>
    <t>Disrupting LXRa phosphorylation promotes FoxM1 expression and modulates atherosclerosis by inducing macrophage proliferation</t>
  </si>
  <si>
    <t>PROCEEDINGS OF THE NATIONAL ACADEMY OF SCIENCES OF THE UNITED STATES OF AMERICA</t>
  </si>
  <si>
    <t>[Gage, M. C.; Becares, N.; Louie, R.; Waddington, K. E.; Zhang, Y.; Tittanegro, T. H.; Rodriguez-Lorenzo, S.; Jathanna, A.; Pourcet, B.; Pello, O. M.; Pineda-Torra, I.] UCL, Ctr Clin Pharmacol, Div Med, London WC1 E6JF, England; [De la Rosa, J. V.; Castrillo, A.] Univ Autonoma Madrid, Inst Invest Biomed Alberto Sols, CSIC, Madrid 28029, Spain; [De la Rosa, J. V.; Castrillo, A.] Univ Las Palmas Gran Canaria, Grp Invest Medio Ambiente &amp; Salud, Inst Univ Invest Biomed &amp; Sanitarias, Unidad Asociada,CSIC,Unidad Biomed, Las Palmas Gran Canaria 35016, Spain; [Pourcet, B.] Univ Lille, European Genom Inst Diabet, France &amp; Inst Pasteur Lille, INSERM,UMR 1011,CHU Lille, F-59000 Lille, France; [Pello, O. M.] Hammersmith Hosp, Imperial Coll Healthcare NHS Trust, John Goldman Ctr Cellular Therapy, London W12 0HS, England</t>
  </si>
  <si>
    <t>Pineda-Torra, I (reprint author), UCL, Ctr Clin Pharmacol, Div Med, London WC1 E6JF, England.</t>
  </si>
  <si>
    <t>0027-8424</t>
  </si>
  <si>
    <t>E6556</t>
  </si>
  <si>
    <t>E6565</t>
  </si>
  <si>
    <t>Mojena, M; Pimentel-Santillana, M; Povo-Retana, A; Fernandez-Garcia, V; Gonzalez-Ramos, S; Rada, P; Tejedor, A; Rico, D; Martin-Sanz, P; Valverde, AM; Bosca, L</t>
  </si>
  <si>
    <t>Protection against gamma-radiation injury by protein tyrosine phosphatase 1B</t>
  </si>
  <si>
    <t>[Mojena, Marina; Pimentel-Santillana, Maria; Povo-Retana, Adrian; Fernandez-Garcia, Victoria; Gonzalez-Ramos, Silvia; Rada, Patricia; Martin-Sanz, Paloma; Valverde, Angela M.; Bosca, Lisardo] CSIC, UMA, Inst Invest Biomed Alberto Sols, Arturo Duperier 4, Madrid 28029, Spain; [Gonzalez-Ramos, Silvia; Martin-Sanz, Paloma; Bosca, Lisardo] Ctr Invest Biomed Red Enferrnedades Cardiovasc CI, ISCIII, Madrid, Spain; [Rada, Patricia; Valverde, Angela M.] Ctr Invest Biomed Red Diabet &amp; Enfermedades Metab, ISCIII, Madrid, Spain; [Tejedor, Alberto] Hosp Gen Univ Gregorio Mard, Doctor Esquerdo 46, Madrid 28007, Spain; [Rico, Daniel] Newcastle Univ, Inst Cellular Med, Newcastle Upon Tyne, Tyne &amp; Wear, England; [Valverde, Angela M.; Bosca, Lisardo] ULPGC, Unidad Asociada IIBM, Las Palmas Gran Canaria, Spain</t>
  </si>
  <si>
    <t>Valverde, AM; Bosca, L (reprint author), IIBM Alberto Sols, Arturo Duperier 4, Madrid 28029, Spain.</t>
  </si>
  <si>
    <t>Stringa, P; Vela, M; Arreola, M; Navarro, PG; Moreno, AMA; Boluda, ER; Granados, EL; Rumbo, M; Diaz, MDM; Collazo, EL; Martinez, AP; Oliveros, FH</t>
  </si>
  <si>
    <t>Effect of Native Spleen Preservation in an Experimental Model of Modified Multivisceral Transplantation</t>
  </si>
  <si>
    <t>TRANSPLANTATION</t>
  </si>
  <si>
    <t>[Stringa, Pablo; Vela, Maria; Arreola, Monserrat; Gonzalez Navarro, Pablo; Andres Moreno, Ane M.; Lopez Granados, Eduardo; Lopez Collazo, Eduardo; Perez Martinez, Antonio; Hernandez Oliveros, Francisco] La Paz Univ Hosp, IdiPAZ, Madrid, Spain; [Andres Moreno, Ane M.; Ramos Boluda, Esther; Mendez Diaz, Maria Del Carmen; Hernandez Oliveros, Francisco] La Paz Univ Hosp, Pediat Surg, Madrid, Spain; [Stringa, Pablo; Rumbo, Martin] Univ Nacl La Plata, CONICET, IIFP, Inst Estudios Inmunol &amp; Fisiopatol, La Plata, Argentina</t>
  </si>
  <si>
    <t>0041-1337</t>
  </si>
  <si>
    <t>S696</t>
  </si>
  <si>
    <t>Vela, M; Stringa, P; Gonzalez-Navarro, P; Rubio, TS; Valentin, J; Cano-Rodriguez, A; Lopez-Granados, E; Lopez-Collazo, E; Hernandez-Oliveros, F; Perez-Martinez, A</t>
  </si>
  <si>
    <t>Donor's Graft Ex Vivo T Cell Depletion with Fludarabine Reduces GvHD Signs and Improves Survival after Intestine Transplantation</t>
  </si>
  <si>
    <t>[Vela, Maria; Stringa, Pablo; Gonzalez-Navarro, Pablo; Valentin, Jaime; Cano-Rodriguez, Alba; Lopez-Collazo, Eduardo; Perez-Martinez, Antonio] Hosp La Paz, Innate Immun, Inst Hlth Res IdiPAZ, Madrid, Spain; [Rubio, Tania S.] La Paz Univ Hosp, Lab Med, Madrid, Spain; [Lopez-Granados, Eduardo] Hosp La Paz, Immunol, Inst Hlth Res IdiPAZ, Madrid, Spain; [Hernandez-Oliveros, Francisco] La Paz Univ Hosp, Pediat Transplant Surg, Madrid, Spain</t>
  </si>
  <si>
    <t>S418</t>
  </si>
  <si>
    <t>S419</t>
  </si>
  <si>
    <t>Val-Blasco, A; Navarro-Garcia, JA; Tamayo, M; Piedras, MJ; Prieto, P; Delgado, C; Ruiz-Hurtado, G; Rozas-Romero, L; Gil-Fernandez, M; Zaragoza, C; Bosca, L; Fernandez-Velasco, M</t>
  </si>
  <si>
    <t>Deficiency of NOD1 Improves the beta-Adrenergic Modulation of Ca2+ Handling in a Mouse Model of Heart Failure</t>
  </si>
  <si>
    <t>[Val-Blasco, Almudena; Rozas-Romero, Laura; Gil-Fernandez, Marta; Fernandez-Velasco, Maria] La Paz Univ Hosp, Hosp Univ La Paz, Inst Invest, Innate Immune Response Grp, Madrid, Spain; [Navarro-Garcia, Jose A.; Ruiz-Hurtado, Gema] Hosp Univ 12 Octubre, Inst Res I 12, Cardiorenal Translat Lab, Madrid, Spain; [Navarro-Garcia, Jose A.; Ruiz-Hurtado, Gema] Hosp Univ 12 Octubre, Inst Res I 12, Hypertens Unit, Madrid, Spain; [Tamayo, Maria; Prieto, Patricia; Delgado, Carmen; Bosca, Lisardo] CSIC, Inst Invest Biomed Alberto Sols, Fac Med, Dept Bioquim, Madrid, Spain; [Piedras, Maria J.] Francisco Vitoria Univ UFV, Fac Hlth Sci, Dept Anat, Pozuelo De Alarcon, Spain; [Zaragoza, Carlos] Univ Francisco Vitoria, Hosp Univ Ramon Y Cajal IRYCIS, Unidad Invest Cardiovasc, CIBERCV, Madrid, Spain; [Val-Blasco, Almudena; Tamayo, Maria; Prieto, Patricia; Delgado, Carmen; Zaragoza, Carlos; Bosca, Lisardo; Fernandez-Velasco, Maria] ISCIII, CIBER CV, Madrid, Spain</t>
  </si>
  <si>
    <t>Fernandez-Velasco, M (reprint author), La Paz Univ Hosp, Hosp Univ La Paz, Inst Invest, Innate Immune Response Grp, Madrid, Spain.; Fernandez-Velasco, M (reprint author), ISCIII, CIBER CV, Madrid, Spain.</t>
  </si>
  <si>
    <t>Jaen, RI; Povo-Retana, A; Terron, V; Val-Blasco, A; Fernandez-Velasco, M; Bosca, L; Prieto, P</t>
  </si>
  <si>
    <t>Protective effect of lipoxin A(4) analog BML-111 on a murine model of autoimmune myocarditis</t>
  </si>
  <si>
    <t>[Jaen, R. I.; Povo-Retana, A.; Terron, V.; Bosca, L.; Prieto, P.] UAM, Inst Invest Biomed Alberto Sols, CSIC, Madrid, Spain; [Jaen, R. I.; Povo-Retana, A.; Fernandez-Velasco, M.; Bosca, L.; Prieto, P.] Hosp Univ La Paz IdiPAZ, Inst Invest Sanitaria, Madrid, Spain; [Val-Blasco, A.; Fernandez-Velasco, M.] Ctr Invest Biomed Red Enfermedade Cardiovasc CIBE, Madrid, Spain</t>
  </si>
  <si>
    <t>Fernandez, L; Leivas, A; Valentin, J; Escudero, A; Corral, D; de Paz, R; Vela, M; Bueno, D; Rodriguez, R; Torres, JM; Diaz-Almiron, M; Lopez-Collazo, E; Martinez-Lopez, J; Perez-Martinez, A</t>
  </si>
  <si>
    <t>How do we manufacture clinical-grade interleukin-15-stimulated natural killer cell products for cancer treatment?</t>
  </si>
  <si>
    <t>TRANSFUSION</t>
  </si>
  <si>
    <t>[Fernandez, Lucia] CNIO, Spanish Natl Canc Res Ctr, Dept Clin Res, Madrid, Spain; [Leivas, Alejandra; Martinez-Lopez, Joaquin] Univ Hosp 12 Octuhre, Dept Hematol, Ave Cordoba S-N, Madrid 28041, Spain; [Valentin, Jaime; Vela, Maria; Lopez-Collazo, Eduardo] IdiPAZ, Tumor Immunol Lab, Madrid, Spain; [Escudero, Adela] INGEMM, Med &amp; Mol Genet Inst, Madrid, Spain; [Corral, Dolores] Autonomous Univ Madrid, Dept Pediat, Madrid, Spain; [de Paz, Raquel] La Paz Univ Hosp, Dept Hematol, Madrid, Spain; [Bueno, David; Perez-Martinez, Antonio] La Paz Univ Hosp, Pediat Hematooncol, Paseo Castellana 261, Madrid 28046, Spain; [Rodriguez, Rebeca; Manuel Torres, Juan] La Paz Univ Hosp, Dept Immunol, Madrid, Spain; [Diaz-Almiron, Mariana] La Paz Univ Hosp, Dept Biostat, Madrid, Spain</t>
  </si>
  <si>
    <t>Martinez-Lopez, J (reprint author), Univ Hosp 12 Octuhre, Dept Hematol, Ave Cordoba S-N, Madrid 28041, Spain.; Perez-Martinez, A (reprint author), La Paz Univ Hosp, Pediat Hematooncol, Paseo Castellana 261, Madrid 28046, Spain.</t>
  </si>
  <si>
    <t>0041-1132</t>
  </si>
  <si>
    <t>Silva, JC; de Oliveir, EM; Turato, WM; Trossini, GHG; Maltarollo, VG; Pitta, MGR; Pitta, IR; de las Heras, B; Bosca, L; Rudnicki, M; Abdalla, DSP</t>
  </si>
  <si>
    <t>GQ-11: A new PPAR agonist improves obesity-induced metabolic alterations in LDLr-/- mice</t>
  </si>
  <si>
    <t>INTERNATIONAL JOURNAL OF OBESITY</t>
  </si>
  <si>
    <t>[Silva, Jacqueline C.; de Oliveir, Edson M.; Turato, Walter M.; Rudnicki, Martina; Abdalla, Dulcineia S. P.] Univ Sao Paulo, Fac Pharmaceut Sci, Dept Clin &amp; Toxicol Anal, Sao Paulo, SP, Brazil; [Trossini, Gustavo H. G.; Maltarollo, Vinicius G.] Univ Sao Paulo, Fac Pharmaceut Sci, Dept Pharm, Sao Paulo, SP, Brazil; [Pitta, Marina G. R.; Pitta, Ivan R.] Univ Fed Pernambuco, Core Therapeut Innovat, Recife, PE, Brazil; [de las Heras, Beatriz] Univ Complutense Madrid, Fac Pharm, Dept Pharmacol, Madrid, Spain; [Bosca, Lisardo] CSIC UAM, Inst Invest Biomed Alberto Sols, Madrid, Spain</t>
  </si>
  <si>
    <t>Abdalla, DSP (reprint author), Univ Sao Paulo, Fac Pharmaceut Sci, Dept Clin &amp; Toxicol Anal, Sao Paulo, SP, Brazil.</t>
  </si>
  <si>
    <t>0307-0565</t>
  </si>
  <si>
    <t>Navarro-Lerida, I; Portoles, MT; Barrientos, AA; Gavilanes, F; Bosca, L; Rodriguez-Crespo, I</t>
  </si>
  <si>
    <t>Induction of nitric oxide synthase-2 proceeds with the concomitant downregulation of the endogenous caveolin levels (vol 117, pg 1687, 2004)</t>
  </si>
  <si>
    <t>JOURNAL OF CELL SCIENCE</t>
  </si>
  <si>
    <t>0021-9533</t>
  </si>
  <si>
    <t>UNSP jcs219667</t>
  </si>
  <si>
    <t>Rada, P; Pardo, V; Mobasher, MA; Martinez, IG; Ruiz, L; Gonzalez-Rodriguez, A; Sanchez-Ramos, C; Muntane, J; Alemany, S; James, LP; Simpson, KJ; Monsalve, M; Valdecantos, MP; Valverde, AM</t>
  </si>
  <si>
    <t>SIRT1 Controls Acetaminophen Hepatotoxicity by Modulating Inflammation and Oxidative Stress</t>
  </si>
  <si>
    <t>[Rada, Patricia; Pardo, Virginia; Mobasher, Maysa A.; Garcia Martinez, Irma; Ruiz, Laura; Sanchez-Ramos, Cristina; Alemany, Susana; Monsalve, Maria; Pilar Valdecantos, Maria; Valverde, Angela M.] UAM, CSIC, Ctr Mixto, Inst Invest Biomed Alberto Sols, Madrid, Spain; [Rada, Patricia; Pardo, Virginia; Mobasher, Maysa A.; Ruiz, Laura; Pilar Valdecantos, Maria; Valverde, Angela M.] Inst Salud Carlos III, Ctr Invest Biomed Red Diabet &amp; Enfermedades Metab, Madrid, Spain; [Mobasher, Maysa A.] Al Jouf Univ, Div Biochem, Dept Pathol, Coll Med, Sakakah, Saudi Arabia; [Gonzalez-Rodriguez, Agueda] Hosp Univ Santa Cristina, Inst Invest Sanitaria Princesa, Madrid, Spain; [Muntane, Jordi] Inst Salud Carlos III, Ctr Invest Biomed Red Enfermedades Hepat &amp; Digest, Madrid, Spain; [Muntane, Jordi] Univ Seville, Univ Hosp Virgen del Rocio, Oncol Surg Cell Therapy &amp; Transplant Organs, CSIC,Inst Biomed Seville IBiS, Seville, Spain; [James, Laura P.] Arkansas Childrens Hosp, Sect Clin Pharmacol &amp; Toxicol, 800 Marshall St, Little Rock, AR 72202 USA; [Simpson, Kenneth J.] Univ Edinburgh, Div Clin &amp; Surg Sci, Edinburgh, Midlothian, Scotland</t>
  </si>
  <si>
    <t>Valdecantos, MP; Valverde, AM (reprint author), UAM, Inst Invest Biomed Alberto Sols, Dept Metab &amp; Cell Signaling, Ctr Mixto,CSIC, C Arturo Duperier 4, Madrid 28029, Spain.</t>
  </si>
  <si>
    <t>Gonzalez-Nicolas, M; Humanes, B; Camano, S; Garcia-Piqueras, P; Cova, M; Martin-Lozoya, J; Del Bano, L; Lara, JM; Bosca, L; Tejedor, A; Lazaro, A</t>
  </si>
  <si>
    <t>EPITHELIAL-MESENCHYMAL TRANSITION MAY BE BLOCKED BEFORE ACUTE KIDNEY INJURY EXPANSION</t>
  </si>
  <si>
    <t>NEPHROLOGY DIALYSIS TRANSPLANTATION</t>
  </si>
  <si>
    <t>[Bosca, Lisardo] CSIC UAM, Inst Invest Biomed Alberto Sols, Madrid, Spain; [Manuel Lara, Jose] Hosp Gen Univ Gregorio Maranon, Dept Pathol, Madrid, Spain; [Gonzalez-Nicolas, Mariangeles; Humanes, Blanca; Camano, Sonia; Tejedor, Alberto; Lazaro, Alberto] Inst Invest Sanitaria Gregorio Maranon, Lab Renal Physiopathol, Dept Nephrol, Madrid, Spain; [Tejedor, Alberto] Univ Complutense Madrid, Dept Med, Sch Med, Madrid, Spain; [Lazaro, Alberto] Univ Complutense Madrid, Dept Physiol, Sch Med, Madrid, Spain; [Garcia-Piqueras, Paloma; Cova, Miguel; Martin-Lozoya, Jorge; Del Bano, Laura] Univ Complutense Madrid, Sch Med, Madrid, Spain</t>
  </si>
  <si>
    <t>0931-0509</t>
  </si>
  <si>
    <t>1460-2385</t>
  </si>
  <si>
    <t>Alsina-Beauchamp, D; Escos, A; Fajardo, P; Gonzalez-Romero, D; Diaz-Mora, E; Risco, A; Martin-Serrano, MA; del Fresno, C; Dominguez-Andres, J; Aparicio, N; Zur, R; Shpiro, N; Brown, GD; Ardavin, C; Netea, MG; Alemany, S; Sanz-Ezquerro, JJ; Cuenda, A</t>
  </si>
  <si>
    <t>Myeloid cell deficiency of p38 gamma/p38 delta protects against candidiasis and regulates antifungal immunity</t>
  </si>
  <si>
    <t>EMBO MOLECULAR MEDICINE</t>
  </si>
  <si>
    <t>[Alsina-Beauchamp, Dayanira; Escos, Alejandra; Fajardo, Pilar; Gonzalez-Romero, Diego; Diaz-Mora, Ester; Risco, Ana; Martin-Serrano, Miguel A.; Dominguez-Andres, Jorge; Aparicio, Noelia; Zur, Rafal; Ardavin, Carlos; Cuenda, Ana] Ctr Nacl Biotecnol CSIC, Dept Immunol &amp; Oncol, Madrid, Spain; [del Fresno, Carlos] Ctr Nacl Invest Cardiovasc Carlos III, Immunobiol Inflammat Lab, Madrid, Spain; [Shpiro, Natalia] Univ Dundee, Sch Life Sci, MRC, Prot Phosphorylat Unit, Sir James Black Bldg, Dundee, Scotland; [Brown, Gordon D.] Univ Aberdeen, MRC, Ctr Med Mycol, Aberdeen Fungal Grp,Inst Med Sci, Aberdeen, Scotland; [Netea, Mihai G.] Radboud Univ Nijmegen, Med Ctr, Dept Internal Med, Nijmegen, Netherlands; [Netea, Mihai G.] Radboud Univ Nijmegen, Med Ctr, Radboud Ctr Infect Dis, Nijmegen, Netherlands; [Alemany, Susana] CSIC UAM, Inst Invest Biomed Alberto Sols, Madrid, Spain; [Sanz-Ezquerro, Juan J.] CNB CSIC, Dept Cellular &amp; Mol Biol, Madrid, Spain</t>
  </si>
  <si>
    <t>Cuenda, A (reprint author), Ctr Nacl Biotecnol CSIC, Dept Immunol &amp; Oncol, Madrid, Spain.</t>
  </si>
  <si>
    <t>1757-4676</t>
  </si>
  <si>
    <t>UNSP e8485</t>
  </si>
  <si>
    <t>Beceiro, S; Pap, A; Czimmerer, Z; Sallam, T; Guillen, JA; Gallardo, G; Hong, C; A-Gonzalez, N; Tabraue, C; Diaz, M; Lopez, F; Matalonga, J; Valledor, AF; Dominguez, P; Ardavin, C; Delgado-Martin, C; Partida-Sanchez, S; Rodriguez-Fernandez, JL; Nagy, L; Tontonoz, P; Castrillo, A</t>
  </si>
  <si>
    <t>Liver X Receptor Nuclear Receptors Are Transcriptional Regulators of Dendritic Cell Chemotaxis</t>
  </si>
  <si>
    <t>MOLECULAR AND CELLULAR BIOLOGY</t>
  </si>
  <si>
    <t>[Beceiro, Susana; Guillen, Jose A.; Gallardo, German; A-Gonzalez, Noelia; Tabraue, Carlos; Diaz, Mercedes; Lopez, Felix; Castrillo, Antonio] Univ Autonoma Madrid, Inst Invest Biomed Alberto Sols, CSIC, Madrid, Spain; [Beceiro, Susana; Guillen, Jose A.; Gallardo, German; A-Gonzalez, Noelia; Tabraue, Carlos; Diaz, Mercedes; Lopez, Felix; Castrillo, Antonio] Univ Las Palmas Gran Canaria, Unidad Biomed, Unidad Asociada CSIC, Inst Univ Invest Biomed &amp; Sanitarias,Grp Invest M, Las Palmas Gran Canaria, Spain; [Pap, Attila; Czimmerer, Zsolt; Nagy, Laszlo] Univ Debrecen, Dept Biochem &amp; Mol Biol, Fac Med, Debrecen, Hungary; [Sallam, Tamer; Hong, Cynthia; Tontonoz, Peter] Univ Calif Los Angeles, Inst Mol Biol, Dept Pathol &amp; Lab Med, Los Angeles, CA 90024 USA; [Sallam, Tamer] Univ Calif Los Angeles, Dept Med, Div Cardiol, Los Angeles, CA 90024 USA; [Matalonga, Jonathan; Valledor, Annabel F.] Univ Barcelona, Fac Biol, Dept Biol Celular Fisiol &amp; Inmunol, Barcelona, Spain; [Dominguez, Pilar; Ardavin, Carlos] CSIC, Ctr Nacl Biotecnol, Dept Inmunol &amp; Oncol, Madrid, Spain; [Partida-Sanchez, Santiago] Nationwide Childrens Hosp, Res Inst, Ctr Microbial Pathogenesis, Columbus, OH USA; [Partida-Sanchez, Santiago] Ohio State Univ, Columbus, OH 43210 USA; [Delgado-Martin, Cristina; Luis Rodriguez-Fernandez, Jose] CSIC, Ctr Invest Biol, Madrid, Spain; [Nagy, Laszlo] Univ Debrecen, MTA Lendulet Immunogenom Res Grp, Debrecen, Hungary; [Nagy, Laszlo] Sanford Burnham Prebys Med Discovery Inst, Orlando, FL USA</t>
  </si>
  <si>
    <t>Castrillo, A (reprint author), Univ Autonoma Madrid, Inst Invest Biomed Alberto Sols, CSIC, Madrid, Spain.; Castrillo, A (reprint author), Univ Las Palmas Gran Canaria, Unidad Biomed, Unidad Asociada CSIC, Inst Univ Invest Biomed &amp; Sanitarias,Grp Invest M, Las Palmas Gran Canaria, Spain.</t>
  </si>
  <si>
    <t>0270-7306</t>
  </si>
  <si>
    <t>UNSP e00534</t>
  </si>
  <si>
    <t>Navarro-Garcia, JA; Fernandez-Velasco, M; Delgado, C; Delgado, JF; Kuro-o, M; Ruilope, LM; Ruiz-Hurtado, G</t>
  </si>
  <si>
    <t>PTH, vitamin D, and the FGF-23-klotho axis and heart: Going beyond the confines of nephrology</t>
  </si>
  <si>
    <t>[Alberto Navarro-Garcia, Jose; Ruilope, Luis M.; Ruiz-Hurtado, Gema] Hosp Univ Octubre CIBERCV, Cardiorenal Translat Lab, Inst Res I 12, Madrid, Spain; [Fernandez-Velasco, Maria] IdiPAZ Inst Hlth Res CIBERCV, Madrid, Spain; [Delgado, Carmen] Biomed Res Inst Alberto Sols CIBERCV, Madrid, Spain; [Delgado, Juan F.] Hosp Univ 12 Octubre CIBERCV, Cardiol Serv, Madrid, Spain; [Kuro-o, Makoto] Jichi Med Univ, Ctr Mol Med, Div Antiaging Med, Shimotsuke, Tochigi, Japan; [Ruilope, Luis M.] Univ Autonoma Madrid, Sch Med, Dept Prevent Med &amp; Publ Hlth, Madrid, Spain; [Ruilope, Luis M.] European Univ Madrid, Madrid, Spain</t>
  </si>
  <si>
    <t>Ruilope, LM; Ruiz-Hurtado, G (reprint author), Hosp Univ 12 Octubre, Ctr Invest, Inst Invest Imas12, Madrid, Spain.</t>
  </si>
  <si>
    <t>UNSP e12902</t>
  </si>
  <si>
    <t>Brito-Casillas, Y; Diaz-Sarmiento, M; Garcia-Arencibia, M; Carranza, C; Castrillo, A; Fernandez-Perez, L; Zumbado-Pena, M; Gonzalez, JF; Wagner, AM</t>
  </si>
  <si>
    <t>Outbreak and Eradication of Tropical Rat Mite (Acari: Macronyssidae) in a European Animal Facility</t>
  </si>
  <si>
    <t>JOURNAL OF MEDICAL ENTOMOLOGY</t>
  </si>
  <si>
    <t>[Brito-Casillas, Yeray; Diaz-Sarmiento, Mercedes; Garcia-Arencibia, Moises; Carranza, Cristina; Castrillo, Antonio; Fernandez-Perez, Leandro; Zumbado-Pena, Manuel; Wagner, Ana M.] ULPGC, IUIBS, Las Palmas Gran Canaria 35016, Canarias, Spain; [Brito-Casillas, Yeray; Gonzalez, Jorge F.] ULPGC, SGIAE, Arucas 35413, Canaria, Spain; [Diaz-Sarmiento, Mercedes; Castrillo, Antonio] CSIC, Inst Invest Biomed Alberto Sols Madrid, Madrid 28029, Spain; [Carranza, Cristina] CHUIMI, Unidad Enfermedades Infecciosas &amp; Med Trop, Las Palmas Gran Canaria 35013, Canarias, Spain; [Gonzalez, Jorge F.] ULPGC, Fac Vet, Dept Pathol Anim, Arucas 35413, Canarias, Spain</t>
  </si>
  <si>
    <t>Brito-Casillas, Y (reprint author), ULPGC, IUIBS, Las Palmas Gran Canaria 35016, Canarias, Spain.; Brito-Casillas, Y (reprint author), ULPGC, SGIAE, Arucas 35413, Canaria, Spain.</t>
  </si>
  <si>
    <t>0022-2585</t>
  </si>
  <si>
    <t>Sallam, T; Jones, M; Thomas, BJ; Wu, XH; Gilliland, T; Qian, K; Eskin, A; Casero, D; Zhang, ZY; Sandhu, J; Salisbury, D; Rajbhandari, P; Civelek, M; Hong, C; Ito, A; Liu, X; Daniel, B; Lusis, AJ; Whitelegge, J; Nagy, L; Castrillo, A; Smale, S; Tontonoz, P</t>
  </si>
  <si>
    <t>Transcriptional regulation of macrophage cholesterol efflux and atherogenesis by a long noncoding RNA</t>
  </si>
  <si>
    <t>NATURE MEDICINE</t>
  </si>
  <si>
    <t>[Sallam, Tamer; Jones, Marius; Gilliland, Thomas; Qian, Kevin; Casero, David; Sandhu, Jaspreet; Salisbury, David; Rajbhandari, Prashant; Hong, Cynthia; Ito, Ayaka; Tontonoz, Peter] Univ Calif Los Angeles, Mol Biol Inst, Dept Pathol &amp; Lab Med, Los Angeles, CA 90024 USA; [Sallam, Tamer; Wu, Xiaohui; Zhang, Zhengyi; Salisbury, David; Lusis, Aldons J.] Univ Calif Los Angeles, Dept Med, Div Cardiol, Los Angeles, CA 90024 USA; [Thomas, Brandon J.; Liu, Xin; Smale, Stephen] Univ Calif Los Angeles, Dept Microbiol Immunol &amp; Mol Genet, Los Angeles, CA USA; [Thomas, Brandon J.; Liu, Xin; Smale, Stephen] Univ Calif Los Angeles, Mol Biol Inst, Los Angeles, CA 90024 USA; [Eskin, Ascia; Lusis, Aldons J.] Univ Calif Los Angeles, Dept Human Genet, Los Angeles, CA USA; [Civelek, Mete] Univ Virginia, Ctr Publ Hlth Genom, Charlottesville, VA USA; [Civelek, Mete] Univ Virginia, Dept Biomed Engn, Charlottesville, VA USA; [Daniel, Bence; Nagy, Laszlo] Sanford Burnham Prebys Med Discovery Inst Lake No, Orlando, FL USA; [Daniel, Bence; Nagy, Laszlo] Res Ctr Mol Med, Dept Biochem &amp; Mol Biol, Orlando, FL USA; [Whitelegge, Julian] Univ Calif Los Angeles, Semel Inst, UCLA Neuropsychiat Inst NPI, Pasarow Mass Spectrometry Lab, Los Angeles, CA USA; [Castrillo, Antonio] Univ Las Palmas Gran Canaria, Univ Autonoma Madrid, CSIC,Unidad Asociada CSIC, Inst Invest Biomed Alberto Sols,Unidad Biomed, Las Palmas Gran Canaria, Spain; [Castrillo, Antonio] ULPGC, IUIBS, Las Palmas Gran Canaria, Spain</t>
  </si>
  <si>
    <t>Sallam, T; Tontonoz, P (reprint author), Univ Calif Los Angeles, Mol Biol Inst, Dept Pathol &amp; Lab Med, Los Angeles, CA 90024 USA.; Sallam, T (reprint author), Univ Calif Los Angeles, Dept Med, Div Cardiol, Los Angeles, CA 90024 USA.</t>
  </si>
  <si>
    <t>1078-8956</t>
  </si>
  <si>
    <t>+</t>
  </si>
  <si>
    <t>Niell, N; Larriba, MJ; Ferrer-Mayorga, G; Sanchez-Perez, I; Cantero, R; Real, FX; del Peso, L; Munoz, A; Gonzalez-Sancho, JM</t>
  </si>
  <si>
    <t>The human PKP2/plakophilin-2 gene is induced by Wnt/beta-catenin in normal and colon cancer-associated fibroblasts</t>
  </si>
  <si>
    <t>INTERNATIONAL JOURNAL OF CANCER</t>
  </si>
  <si>
    <t>[Niell, Nuria; Jesus Larriba, Maria; Ferrer-Mayorga, Gemma; Sanchez-Perez, Isabel; del Peso, Luis; Munoz, Alberto; Manuel Gonzalez-Sancho, Jose] UAM, CSIC, Inst Invest Biomed Alberto Sols, E-28029 Madrid, Spain; [Niell, Nuria; Sanchez-Perez, Isabel; del Peso, Luis; Manuel Gonzalez-Sancho, Jose] UAM, Fac Med, Dept Bioquim, E-28029 Madrid, Spain; [Jesus Larriba, Maria; Ferrer-Mayorga, Gemma; Sanchez-Perez, Isabel; Cantero, Ramon; del Peso, Luis; Munoz, Alberto] Inst Invest Sanitaria Hosp Univ La Paz IdiPAZ, E-28046 Madrid, Spain; [Jesus Larriba, Maria; Ferrer-Mayorga, Gemma; Real, Francisco X.; Munoz, Alberto; Manuel Gonzalez-Sancho, Jose] CIBER Canc CIBERONC, Inst Salud Carlos III, Madrid, Spain; [Ferrer-Mayorga, Gemma] Fdn Invest IIM Hosp, E-28015 Madrid, Spain; [Sanchez-Perez, Isabel] Unidad Asociada Biomed UCLM CSIC, Madrid, Spain; [Sanchez-Perez, Isabel] CIBER Enfermedades Raras CIBERER, Inst Salud Carlos III, Madrid, Spain; [Cantero, Ramon] La Paz Univ Hosp, Dept Surg, Colorectal Unit, E-28046 Madrid, Spain; [Real, Francisco X.] Spanish Natl Canc Res Ctr, Epithelial Carcinogenesis Grp, Canc Cell Biol Programme, E-28029 Madrid, Spain; [Real, Francisco X.] Univ Pompeu Fabra, Dept Ciencies Expt &amp; Salut, E-08003 Barcelona, Spain; [del Peso, Luis] CIBER Enfermedades Resp CIBERES, Inst Salud Carlos III, Madrid, Spain</t>
  </si>
  <si>
    <t>Gonzalez-Sancho, JM (reprint author), Inst Invest Biomed Alberto Sols, C Arturo Duperier 4, Madrid 28029, Spain.</t>
  </si>
  <si>
    <t>0020-7136</t>
  </si>
  <si>
    <t>Brea, R; Motino, O; Frances, D; Garcia-Monzon, C; Vargas, J; Fernandez-Velasco, M; Bosca, L; Casado, M; Martin-Sanz, P; Agra, N</t>
  </si>
  <si>
    <t>PGE(2) induces apoptosis of hepatic stellate cells and attenuates liver fibrosis in mice by downregulating miR-23a-5p and miR-28a-5p</t>
  </si>
  <si>
    <t>[Brea, R.; Motino, O.; Bosca, L.; Martin-Sanz, P.; Agra, N.] UAM, CSIC, Inst Invest Biomed IIB Alberto Sols, Arturo Duperier 4, Madrid 28029, Spain; [Frances, D.] Consejo Nacl Invest Cient &amp; Tecn, Inst Fisiol Expt IFISE, Suipacha 570, RA-2000 Rosario, Argentina; [Garcia-Monzon, C.; Vargas, J.] Hosp Univ Santa Cristina, Inst Invest Sanitaria Princesa, Liver Res Unit, Amadeo Vives 2, Madrid 28009, Spain; [Fernandez-Velasco, M.] Inst Invest Hosp Univ La Paz, IDIPAZ, Pedro Rico 6, Madrid 28029, Spain; [Bosca, L.; Casado, M.; Martin-Sanz, P.] CIBERehd, Monforte de Lemos 3-5, Madrid 28029, Spain; [Bosca, L.; Casado, M.; Martin-Sanz, P.] Ctr Invest Biomed Red Enfermedades Cardiovasc CIB, Monforte de Lemos 3-5, Madrid 28029, Spain; [Casado, M.] CSIC, IBV, Jaume Roig 11, Valencia 46010, Spain</t>
  </si>
  <si>
    <t>Martin-Sanz, P; Agra, N (reprint author), UAM, CSIC, Inst Invest Biomed IIB Alberto Sols, Arturo Duperier 4, Madrid 28029, Spain.</t>
  </si>
  <si>
    <t>Avendano-Ortiz, J; Maroun-Eid, C; Martin-Quiros, A; Toledano, V; Cubillos-Zapata, C; Gomez-Campelo, P; Varela-Serrano, A; Casas-Martin, J; Llanos-Gonzalez, E; Alvarez, E; Garcia-Rio, F; Aguirre, LA; Hernandez-Jimenez, E; Lopez-Collazo, E</t>
  </si>
  <si>
    <t>PD-L1 Overexpression During Endotoxin Tolerance Impairs the Adaptive Immune Response in Septic Patients via HIF1 alpha</t>
  </si>
  <si>
    <t>[Avendano-Ortiz, Jose; Toledano, Victor; Cubillos-Zapata, Carolina; Varela-Serrano, Anibal; Casas-Martin, Jose; Llanos-Gonzalez, Emilio; Aguirre, Luis A.; Hernandez-Jimenez, Enrique; Lopez-Collazo, Eduardo] La Paz Univ Hosp, Innate Immun Grp, IdiPAZ, Madrid, Spain; [Avendano-Ortiz, Jose; Toledano, Victor; Cubillos-Zapata, Carolina; Varela-Serrano, Anibal; Casas-Martin, Jose; Llanos-Gonzalez, Emilio; Aguirre, Luis A.; Hernandez-Jimenez, Enrique; Lopez-Collazo, Eduardo] La Paz Univ Hosp, Tumor Immunol Lab, IdiPAZ, Madrid, Spain; [Avendano-Ortiz, Jose; Cubillos-Zapata, Carolina; Garcia-Rio, Francisco; Hernandez-Jimenez, Enrique; Lopez-Collazo, Eduardo] La Paz Univ Hosp, Biomed Res Networking Ctr Resp Dis CIBEres, IdiPAZ, Madrid, Spain; [Maroun-Eid, Charbel; Martin-Quiros, Alejandro] La Paz Univ Hosp, Emergency Dept, IdiPAZ, Madrid, Spain; [Gomez-Campelo, Paloma] La Paz Univ Hosp, Aging &amp; Fragil Elderly Grp, IdiPAZ, Madrid, Spain; [Alvarez, Enrique] Empireo Diagnost Mol, Madrid, Spain</t>
  </si>
  <si>
    <t>Lopez-Collazo, E (reprint author), La Paz Univ Hosp, IdiPAZ, Paseo Castellana 261, Madrid 28046, Spain.</t>
  </si>
  <si>
    <t>Nieto, C; Bragado, R; Municio, C; Sierra-Filardi, E; Alonso, B; Escribese, MM; Dominguez-Andres, J; Ardavin, C; Castrillo, A; Vega, MA; Puig-Kroger, A; Corbi, AL</t>
  </si>
  <si>
    <t>The Activin A-Peroxisome Proliferator-Activated Receptor Gamma Axis Contributes to the Transcriptome of GM-CSF-Conditioned Human Macrophages</t>
  </si>
  <si>
    <t>[Nieto, Concha; Sierra-Filardi, Elena; Alonso, Barbara; Escribese, Maria M.; Vega, Miguel A.; Corbi, Angel L.] CSIC, Ctr Invest Biol, Madrid, Spain; [Bragado, Rafael] Fdn Jimenez Diaz, Inst Invest Sanitaria, Madrid, Spain; [Municio, Cristina; Puig-Kroger, Amaya] Hosp Gen Univ Gregorio Maranon, Inst Invest Sanitaria Gregorio Maranon, Madrid, Spain; [Dominguez-Andres, Jorge; Ardavin, Carlos] CSIC, Ctr Nacl Biotecnol, Madrid, Spain; [Castrillo, Antonio] Inst Invest Biomed Alberto Sols IIBM, Madrid, Spain; [Castrillo, Antonio] Ctr Mixto Consejo Super Invest Cient &amp; Univ Auton, Madrid, Spain; [Castrillo, Antonio] IIBM Univ Las Palmas de Gran Canaria ULPGC, Unidad Biomed, CSIC, Las Palmas Gran Canaria, Spain; [Castrillo, Antonio] ULPGC, IUIBS, Las Palmas Gran Canaria, Spain</t>
  </si>
  <si>
    <t>Nieto, C (reprint author), CSIC, Ctr Invest Biol, Madrid, Spain.</t>
  </si>
  <si>
    <t>JAN 29</t>
  </si>
  <si>
    <t>Cubillos-Zapata, C; Hernandez-Jimenez, E; Avendano-Ortiz, J; Toledano, V; Varela-Serrano, A; Fernandez-Navarro, I; Casitas, R; Carpio, C; Aguirre, LA; Garcia-Rio, F; Lopez-Collazo, E</t>
  </si>
  <si>
    <t>Obstructive Sleep Apnea Monocytes Exhibit High Levels of Vascular Endothelial Growth Factor Secretion, Augmenting Tumor Progression</t>
  </si>
  <si>
    <t>MEDIATORS OF INFLAMMATION</t>
  </si>
  <si>
    <t>[Cubillos-Zapata, Carolina; Hernandez-Jimenez, Enrique; Avendano-Ortiz, Jose; Toledano, Victor; Varela-Serrano, Anibal; Aguirre, Luis A.; Lopez-Collazo, Eduardo] La Paz Univ Hosp, Tumor Immunol Lab, Innate Immune Response Grp, IdiPAZ, Madrid, Spain; [Cubillos-Zapata, Carolina; Hernandez-Jimenez, Enrique; Toledano, Victor; Fernandez-Navarro, Isabel; Casitas, Raquel; Carpio, Carlos; Garcia-Rio, Francisco; Lopez-Collazo, Eduardo] Ctr Biomed Res Network Resp Dis CIBERES, Madrid, Spain; [Fernandez-Navarro, Isabel; Casitas, Raquel; Carpio, Carlos; Garcia-Rio, Francisco] La Paz Univ Hosp, IdiPAZ, Resp Dis Grp, Madrid, Spain</t>
  </si>
  <si>
    <t>Cubillos-Zapata, C; Lopez-Collazo, E (reprint author), La Paz Univ Hosp, Tumor Immunol Lab, Innate Immune Response Grp, IdiPAZ, Madrid, Spain.; Cubillos-Zapata, C; Lopez-Collazo, E (reprint author), Ctr Biomed Res Network Resp Dis CIBERES, Madrid, Spain.</t>
  </si>
  <si>
    <t>0962-9351</t>
  </si>
  <si>
    <t>Ferrer, CS; Cordon, JP; Arencibia, AC; Azofra, MS; Arranz, EM; Herranz, MJ; Senent, SG; Arranz, MDM</t>
  </si>
  <si>
    <t>Perspectiva actual hospitalization in inflammatory bowel disease: Current perspective</t>
  </si>
  <si>
    <t>GASTROENTEROLOGIA Y HEPATOLOGIA</t>
  </si>
  <si>
    <t>[Suarez Ferrer, Cristina; Poza Cordon, Joaquin; Cerpa Arencibia, Alberto; Sanchez Azofra, Maria; Martin Arranz, Eduardo; Jacuotot Herranz, Marta; Gomez Senent, Silvia; Martin Arranz, Maria Dolores] Hosp Univ La Paz, Serv Aparato Digest, Unidad Enfermedad Inflamatoria Intestinal, Madrid, Spain</t>
  </si>
  <si>
    <t>Ferrer, CS (reprint author), Hosp Univ La Paz, Serv Aparato Digest, Unidad Enfermedad Inflamatoria Intestinal, Madrid, Spain.</t>
  </si>
  <si>
    <t>0210-5705</t>
  </si>
  <si>
    <t>Arranz, EM; Arranz, MDM; Robredo, T; Mancheno-Corvo, P; Menta, R; Alves, FJ; de Parga, JMS; Sanz, PM; de la Rosa, O; Buscher, D; Lombardo, E; de Miguel, F</t>
  </si>
  <si>
    <t>Endoscopic submucosal injection of adipose-derived mesenchymal stem cells ameliorates TNBS-induced colitis in rats and prevents stenosis</t>
  </si>
  <si>
    <t>STEM CELL RESEARCH &amp; THERAPY</t>
  </si>
  <si>
    <t>[Martin Arranz, Eduardo; Martin Arranz, Maria Dolores; Suarez de Parga, Jose Manuel; Mora Sanz, Pedro] La Paz Univ Hosp, Gastroenterol Dept, Paseo Castellana 261,4th Floor, Madrid 28046, Spain; [Robredo, Tomas; de Miguel, Fernando] La Paz Hosp, Cell Therapy Lab, Inst Hlth Res, Madrid, Spain; [Mancheno-Corvo, Pablo; Menta, Ramon; de la Rosa, Olga; Lombardo, Eleuterio] Tigenix SAU, Madrid, Spain; [Javier Alves, Francisco] La Paz Univ Hosp, Pathol Dept, Madrid, Spain; [Buscher, Dirk] Grifols SA, Barcelona, Spain</t>
  </si>
  <si>
    <t>Arranz, EM (reprint author), La Paz Univ Hosp, Gastroenterol Dept, Paseo Castellana 261,4th Floor, Madrid 28046, Spain.</t>
  </si>
  <si>
    <t>1757-6512</t>
  </si>
  <si>
    <t>APR 10</t>
  </si>
  <si>
    <t>Calafat, M; Manosa, M; Canete, F; Panes, J; Sanchez, VG; Calvo, M; Rodriguez-Moranta, F; Taxonera, C; Nos, P; Sanroman, AL; Arranz, MDM; Minguez, M; Gisbert, JP; Garcia-Lopez, S; de Francisco, R; Gomollon, F; Calvet, X; Garcia-Planella, E; Rivero, M; Martinez-Cadilla, J; Arguelles, F; Garcia, LA; Cimavilla, M; Zabana, Y; Marquez, L; Gutierrez, A; Alcain, G; Montiel, PM; Lazaro, J; Busquets, D; Sepulcre, MFG; Verdejo, C; Bermejo, F; Mora, M; Monfort, D; Romero, P; Velayos, B; Rodriguez, C; Rodriguez, A; Merino, O; Rodriguez-Pescador, A; Bujanda, L; Ber, Y; Vela, M; Roncero, O; Huguet, JM; Garcia-Bosch, O; Barreiro-de-Acosta, M; Madrigal, RE; Ramos, L; Van Domselaar, M; Almela, P; Llao, J; Lucendo, AJ; Vilafranca, CM; Abad, A; Charro, M; Legido, J; Riera, J; Khorrami, S; Sese, E; Trapero, AM; Domenech, E</t>
  </si>
  <si>
    <t>The initiation of thiopurines in elderly patients with inflammatory bowel disease is associated with an increased risk of adverse effects: a case-control study of the ENEIDA registry</t>
  </si>
  <si>
    <t>[Calafat, M.; Riera, J.] Hosp Son Llatzer, Palma De Mallorca, Spain; [Calafat, M.] Univ Autonoma Barcelona, Barcelona, Spain; [Manosa, M.; Canete, F.; Domenech, E.] Hosp Badalona Germans Trias &amp; Pujol, Badalona, Spain; [Manosa, M.; Panes, J.; Garcia Sanchez, V.; Nos, P.; Gisbert, J. P.; Gomollon, F.; Calvet, X.; Zabana, Y.; Gutierrez, A.; Bujanda, L.; Lucendo, A. J.; Domenech, E.] CIBERehd Inst Salud Carlos III, Madrid, Spain; [Panes, J.] Hosp Clin Barcelona, Barcelona, Spain; [Garcia Sanchez, V.] Hosp Reina Sofia, Cordoba, Spain; [Calvo, M.] Hosp Puerta de Hierro, Majadahonda, Spain; [Rodriguez-Moranta, F.] Hosp Bellvitge Princeps Espanya, Lhospitalet De Llobregat, Spain; [Taxonera, C.] Hosp Clin San Carlos, Madrid, Spain; [Nos, P.] Hosp La Fe, Valencia, Spain; [Lopez Sanroman, A.] Hosp Ramon &amp; Cajal, Madrid, Spain; [Martin Arranz, M. D.] Hosp La Paz, Madrid, Spain; [Minguez, M.] Hosp Clin Valencia, Valencia, Spain; [Gisbert, J. P.] Hosp La Princesa, Madrid, Spain; [Garcia-Lopez, S.] Hosp Univ Miguel Servet, Zaragoza, Spain; [de Francisco, R.] Hosp Univ Cent Asturias, Oviedo, Spain; [Gomollon, F.] Hosp Clin Lozano Blesa, Zaragoza, Spain; [Calvet, X.] Hosp Parc Tauli, Sabadell, Spain; [Garcia-Planella, E.] Hosp Santa Creu &amp; Sant Pau, Barcelona, Spain; [Rivero, M.] Hosp Univ Marques de Valdecilla, Santander, Spain; [Martinez-Cadilla, J.] Complexo Hosp Univ Vigo, Vigo, Spain; [Arguelles, F.] Hosp Virgen de la Macarena, Seville, Spain; [Arias Garcia, L.] Hosp Univ Burgos, Burgos, Spain; [Cimavilla, M.] Hosp Rio Hortega, Valladolid, Spain; [Zabana, Y.] Hosp Mutua de Terrassa, Terrassa, Spain; [Marquez, L.] Hosp del Mar, Barcelona, Spain; [Gutierrez, A.] Hosp Gen Univ Alicante, Alicante, Spain; [Alcain, G.] Hosp Clin Malaga, Malaga, Spain; [Martinez Montiel, P.] Hosp 12 Octubre, Madrid, Spain; [Lazaro, J.] Hosp Univ Fdn Alcorcon, Alcorcon, Spain; [Busquets, D.] Hosp Dr Josep Trueta, Girona, Spain; [Garcia Sepulcre, M. F.] Hosp Gen Univ Elche, Elche, Spain; [Verdejo, C.] Hosp Gen Ciudad Real, Ciudad Real, Spain; [Bermejo, F.] Hosp Univ Fuenlabrada, Fuenlabrada, Spain; [Mora, M.] Hosp Manises, Manises, Spain; [Monfort, D.] Consorci Sanitari Terrassa, Terrassa, Spain; [Romero, P.] Hosp Santa Lucia, Cartagena, Spain; [Velayos, B.] Hosp Clin Univ Valladolid, Valladolid, Spain; [Rodriguez, C.] CH Navarra, Pamplona, Spain; [Rodriguez, A.] Hosp Univ Salamanca, Salamanca, Spain; [Merino, O.] Hosp Cruces, Baracaldo, Spain; [Rodriguez-Pescador, A.] Hosp Galdakao, Galdakao, Spain; [Bujanda, L.] Inst Biodonostia UPV EHU, Donostia San Sebastian, Spain; [Ber, Y.] Hosp San Jorge, Huesca, Spain; [Vela, M.] Hosp Nuestra Sra Candelaria, Santa Cruz de Tenerife, Spain; [Roncero, O.] Hosp Mancha Ctr, Alcazar De San Juan, Spain; [Huguet, J. M.] Hosp Gen Univ Valencia, Valencia, Spain; [Garcia-Bosch, O.] Hosp Moises Broggi, St Joan Despi, Spain; [Barreiro-de-Acosta, M.] CH Santiago, Santiago De Compostela, Spain; [Madrigal, R. E.] CH Palencia, Palencia, Spain; [Ramos, L.] Hosp Univ Canarias, San Cristobal la Laguna, Spain; [Van Domselaar, M.] Hosp Torrejon, Torrejon, Spain; [Almela, P.] HG Castello, Castellon de La Plana, Spain; [Llao, J.] Hosp St Joan de Deu Althaia, Manresa, Spain; [Lucendo, A. J.] Hosp Gen Tomelloso, Tomelloso, Spain; [Munoz Vilafranca, C.] Hosp Basurto, Bilbao, Spain; [Abad, A.] Hosp Viladecans, Viladecans, Spain; [Charro, M.] Hosp Royo Vilanova, Zaragoza, Spain; [Legido, J.] Hosp Gen, Segovia, Spain; [Khorrami, S.] Hosp Son Espases, Palma De Mallorca, Spain; [Sese, E.] Hosp Arnau Vilanova, Lleida, Spain; [Trapero, A. M.] Complejo Hosp Jaen, Jaen, Spain</t>
  </si>
  <si>
    <t>S23</t>
  </si>
  <si>
    <t>S25</t>
  </si>
  <si>
    <t>Chaparro, M; Garre, A; Ricart, E; Garcia-Sanchez, V; Taxonera, C; Manosa, M; Mendoza, IV; Minguez, M; Arguelles, F; Parga, LD; Arroyo, M; Lopez-San Roman, A; Tirado, MR; Guardiola, J; Arranz, MDM; Beltran, B; Barrio, J; Riestra, S; Garcia-Planella, E; Calvet, X; Alcain, G; Sicilia, B; Garcia, S; Esteve, M; Marquez, L; Salazar, LF; Casbas, AG; Piqueras, M; Guerra, I; Calle, JLP; Hinojosa, J; Rodriguez, A; Aldeguer, X; Garcia-Sepulcre, M; Bujanda, L; Montiel, PM; Poyatos, RL; Gutierrez, CR; Merino, O; Cabriada, JL; Roncero, O; Cara, PR; Navarro-Llavat, M; Ber, Y; Madrigal, R; Van Domselaar, M; Barreiro-de Acosta, M; Llao, J; Ramos, L; Riera, J; Villarin, AJL; Gonzalez, ER; Malaves, JMH; Villafranca, CM; Almela, P; Charro, M; de la Piscina, PR; Sese, E; Lacruz, AA; Khorrami, S; Alvarado, VJM; Gil, JL; Martinez, AMT; Pajares, R; Acevedo, J; Herola, AG; Villalba, LH; Munoz, E; Duran, MTN; Menacho, M; Lopez, VMN; Retamero, MD; Domenech, E; Gisbert, JP</t>
  </si>
  <si>
    <t>Differential characteristics of patients with inflammatory bowel disease onset in paediatric age compared with patients diagnosed in adulthood: Results from the CAROUSEL study of GETECCU</t>
  </si>
  <si>
    <t>[Chaparro, M.; Garre, A.; Gisbert, J. P.] Hosp Univ La Princesa, Gastroenterol Unit, Madrid, Spain; [Chaparro, M.; Garre, A.; Gisbert, J. P.] Inst Invest Sanitaria Princesa IIS IP, Madrid, Spain; [Chaparro, M.; Garre, A.; Gisbert, J. P.] Univ Autonoma Madrid, Madrid, Spain; [Chaparro, M.; Garre, A.; Ricart, E.; Manosa, M.; Arroyo, M.; Beltran, B.; Calvet, X.; Esteve, M.; Gutierrez Casbas, A.; Bujanda, L.; Gisbert, J. P.] Ctr Invest Biomed Red Enfermedades Hepat &amp; Digest, Madrid, Spain; [Ricart, E.] Hosp Clin Barcelona, Gastroenterol Unit, Barcelona, Spain; [Garcia-Sanchez, V.] Hosp Univ Reina Sofia, Gastroenterol Unit, Cordoba, Spain; [Garcia-Sanchez, V.] IMIBIC, Cordoba, Spain; [Taxonera, C.] Hosp Clin San Carlos, Gastroenterol Unit, Madrid, Spain; [Manosa, M.; Domenech, E.] Hosp Badalona Germans Trias &amp; Pujol, Gastroenterol Unit, Badalona, Spain; [Vera Mendoza, I.] Hosp Univ Puerta de Hierro, Gastroenterol Unit, Madrid, Spain; [Minguez, M.] Hosp Clin Univ Valencia, Gastroenterol Unit, Valencia, Spain; [Arguelles, F.] Hosp Univ Virgen Macarena, Gastroenterol Unit, Seville, Spain; [De Castro Parga, L.] Complejo Hosp Univ Vigo, Gastroenterol Unit, Vigo, Spain; [Arroyo, M.] Hosp Clin Univ Lozano Blesa, Gastroenterol Unit, Zaragoza, Spain; [Lopez-San Roman, A.] Hosp Univ Ramon &amp; Cajal, Gastroenterol Unit, Madrid, Spain; [Rivero Tirado, M.] Hosp Univ Marques de Valdecilla, Gastroenterol Unit, Santander, Spain; [Guardiola, J.] Hosp Univ Bellvitge, Gastroenterol Unit, Lhospitalet De Llobregat, Spain; [Martin Arranz, M. D.] Hosp Univ La Paz, Gastroenterol Unit, Madrid, Spain; [Beltran, B.] Hosp Univ &amp; Politecn La Fe, Gastroenterol Unit, Valencia, Spain; [Barrio, J.] Hosp Univ Rio Hortega, Gastroenterol Unit, Valladolid, Spain; [Riestra, S.] Hosp Univ Cent Asturias, Gastroenterol Unit, Oviedo, Spain; [Garcia-Planella, E.] Hosp La Santa Creu &amp; St Pau, Gastroenterol Unit, Barcelona, Spain; [Calvet, X.] Consorcio Corp Sanitaria Parc Tauli, Gastroenterol Unit, Sabadell, Spain; [Alcain, G.] Hosp Virgen de La Victoria, Gastroenterol Unit, Malaga, Spain; [Sicilia, B.] Hosp Univ Burgos, Gastroenterol Unit, Burgos, Spain; [Garcia, S.] Hosp Univ Miguel Servet, Gastroenterol Unit, Zaragoza, Spain; [Esteve, M.; Piqueras, M.] Consorci Sanitari Terrassa, Gastroenterol Unit, Tarrasa, Spain; [Marquez, L.] Hosp del Mar, Gastroenterol Unit, Barcelona, Spain; [Fernandez Salazar, L.] Hosp Clin Univ Valladolid, Gastroenterol Unit, Valladolid, Spain; [Gutierrez Casbas, A.] Hosp Gen Univ Alicante, Gastroenterol Unit, Alicante, Spain; [Guerra, I.] Hosp Univ Fuenlabrada, Gastroenterol Unit, Fuenlabrada, Spain; [Perez Calle, J. L.] Hosp Univ Fdn Alcorcon, Gastroenterol Unit, Alcorcon, Spain; [Hinojosa, J.] Hosp Manises, Gastroenterol Unit, Manises, Spain; [Rodriguez, A.] Hosp Univ Salamanca, Gastroenterol Unit, Salamanca, Spain; [Aldeguer, X.] Hosp Univ Gerona Dr Josep Trueta, Gastroenterol Unit, Girona, Spain; [Garcia-Sepulcre, M.] Hosp Gen Univ Elche, Gastroenterol Unit, Elche, Spain; [Bujanda, L.] Hosp Univ Donostia, Gastroenterol Unit, San Sebastian, Spain; [Martinez Montiel, P.] Hosp Univ 12 Octubre, Gastroenterol Unit, Madrid, Spain; [Llorente Poyatos, R.] Hosp Gen Univ Ciudad Real, Gastroenterol Unit, Ciudad Real, Spain; [Rodriguez Gutierrez, C.] Complejo Hosp Navarra, Gastroenterol Unit, Pamplona, Spain; [Merino, O.] Hosp Univ Cruces, Gastroenterol Unit, Baracaldo, Spain; [Cabriada, J. L.] Hosp Galdakao Usansolo, Gastroenterol Unit, Vizcaya, Spain; [Roncero, O.] Complejo Hosp Mancha Ctr, Gastroenterol Unit, Alcazar De San Juan, Spain; [Romero Cara, P.] Hosp Gen Univ Santa Lucia, Gastroenterol Unit, Cartagena, Spain; [Navarro-Llavat, M.] Hosp St Joan Despi Moises Broggi, Gastroenterol Unit, St Joan Despi, Spain; [Ber, Y.] Hosp Gen San Jorge, Gastroenterol Unit, Huesca, Spain; [Madrigal, R.] Complejo Hosp Palencia, Gastroenterol Unit, Palencia, Spain; [Van Domselaar, M.] Hosp Univ Torrejon, Gastroenterol Unit, Torrejon De Ardoz, Spain; [Barreiro-de Acosta, M.] Hosp Clin Univ Santiago, Gastroenterol Unit, Santiago De Compostela, Spain; [Llao, J.] Hosp St Joan de Deu Althaia, Gastroenterol Unit, Manresa, Spain; [Ramos, L.] Hosp Univ Canarias, Gastroenterol Unit, San Cristobal la Laguna, Spain; [Riera, J.] Hosp Son Llatzer, Gastroenterol Unit, Palma De Mallorca, Spain; [Lucendo Villarin, A. J.] Hosp Publ Gen Tomelloso, Gastroenterol Unit, Tomelloso, Spain; [Rodriguez Gonzalez, E.] Hosp Univ Nuestra Senora Candelaria, Gastroenterol Unit, Santa Cruz De Tenerife, Spain; [Huguet Malaves, J. M.] Hosp Gen Univ Valencia, Gastroenterol Unit, Valencia, Spain; [Munoz Villafranca, C.] Hosp Univ Basurto, Gastroenterol Unit, Bilbao, Spain; [Almela, P.] Hosp Gen Univ Castellon, Gastroenterol Unit, Castellon de La Plana, Spain; [Charro, M.] Hosp Royo Villanova, Gastroenterol Unit, Zaragoza, Spain; [Ramirez de la Piscina, P.] Hosp Univ Araba, Gastroenterol Unit, Vitoria, Spain; [Sese, E.] Hosp Arnau Vilanova, Gastroenterol Unit, Lerida, Spain; [Abad Lacruz, A.] Hosp Viladecans, Gastroenterol Unit, Viladecans, Spain; [Khorrami, S.] Hosp Univ Son Dureta, Gastroenterol Unit, Palma De Mallorca, Spain; [Morales Alvarado, V. J.] Hosp Gen Granollers, Gastroenterol Unit, Granollers, Spain; [Legido Gil, J.] Hosp Gen Segovia, Gastroenterol Unit, Segovia, Spain; [Trapero Martinez, A. M.] Complejo Hosp Jaen, Gastroenterol Unit, Jaen, Spain; [Pajares, R.] Hosp Univ Infanta Sofia, Gastroenterol Unit, San Sebastian De Reyes, Spain; [Acevedo, J.] Hosp Comarcal St Jaume de Calella, Gastroenterol Unit, Calella, Spain; [Garcia Herola, A.] Hosp Marina Baixa, Gastroenterol Unit, Villajoyosa, Spain; [Hernandez Villalba, L.] Hosp Santos Reyes, Gastroenterol Unit, Aranda De Duero, Spain; [Munoz, E.] Hosp Vega Baja, Gastroenterol Unit, San Bartolome, Spain; [Novella Duran, M. T.] Hosp Can Misses, Gastroenterol Unit, Ibiza, Spain; [Menacho, M.] Hosp Univ Joan XXIII, Gastroenterol Unit, Tarragona, Spain; [Navas Lopez, V. M.] Hosp Materno Infantil, Pediat Gastroenterol &amp; Nutr Unit, Malaga, Spain; [Navas Lopez, V. M.] Hosp Comarcal Axarquia, Malaga, Spain</t>
  </si>
  <si>
    <t>S174</t>
  </si>
  <si>
    <t>S176</t>
  </si>
  <si>
    <t>Domenech, E; Arranz, MDM; Iborra, M; Garcia, V; Gutierrez, A; Taxonera, C; Cea-Calvo, L; Romero, C; Acosta, MBD; Julia, B</t>
  </si>
  <si>
    <t>Clinical characteristics and management of Crohn's disease in patients with residual disease after surgery compared with curative surgery: Results from PRACTICROHN study</t>
  </si>
  <si>
    <t>[Domenech, E.; Garcia, V.] Hosp Badalona Germans Trias &amp; Pujol, Badalona, Spain; [Domenech, E.; Garcia, V.] CIBERehd, Gastroenterol Unit, Badalona, Spain; [Martin Arranz, M. D.] Hosp Univ La Paz, Gastroenterol Unit, Madrid, Spain; [Iborra, M.] Hosp La Fe, Serv Gastroenterol, Valencia, Spain; [Garcia, V.] Hosp Univ Reina Sofia, Unidad Clin Aparato Digest, Cordoba, Spain; [Gutierrez, A.] Hosp Gen Univ Alicante, Gastroenterol Unit, Alicante, Spain; [Taxonera, C.] Hosp Clin San Carlos, Gastroenterol Unit, Madrid, Spain; [Cea-Calvo, L.; Romero, C.; Julia, B.] MSD Spain, Med Dept, Madrid, Spain; [Barreiro-de Acosta, M.] Univ Santiago, Complejo Hosp, Gastroenterol Unit, Santiago De Compostela, Spain</t>
  </si>
  <si>
    <t>S452</t>
  </si>
  <si>
    <t>Guasch, M; Clos, A; Ordas, I; Garcia-Sanchez, V; Gisbert, JP; Taxonera, C; Vera, I; Minguez, M; Guardiola, J; Lopez-Sanroman, Aa; Rivero-Tirado, M; Nos, P; Gomollon, F; Carbajo, AY; de Francisco, R; Martin-Arranz, MD; Garcia-Planella, E; Garcia-Lopez, S; de Castro, L; Calvet, X; Camargo, R; Esteve, M; Sicilia, B; Andreu, M; Macho, A; Piqueras, M; Bermejo, F; Gutierrez, A; Busquets, D; Martinez-Montiel, P; Hinojosa, J; Perez-Calle, JL; Bujanda, L; Rodriguez-Perez, A; Lorente, R; Jimenez, N; Navarro-Llavat, M; Cabriada, JL; Camo, P; Van Domselaar, M; Rodriguez-Gonzalez, E; Rodriguez-Gutierrez, C; Huguet, JM; Lucendo, AJ; Arguelles, F; Almela, P; Merino, O; Calafat, M; Ogueta, M; Charro, M; Llao, J; Munoz, C; Ramos, L; Abad, A; Roncero, O; Barreiro-De-Acosta, M; Sese, E; Manosa, M; Domenech, E</t>
  </si>
  <si>
    <t>The availability of anti-TNF agents is associated with reduced early surgical requirements in Crohn's disease but not in ulcerative colitis. A nationwide study from the Eneida registry</t>
  </si>
  <si>
    <t>[Guasch, M.] Hosp San Jorge, Surg, Huesca, Spain; [Clos, A.; Manosa, M.; Domenech, E.] Hosp Germans Trias i Pujol, Gastroenterol, Badalona, Spain; [Ordas, I.] Hosp Clin Barcelona, Gastroenterol, Barcelona, Spain; [Ordas, I.; Gisbert, J. P.; Gomollon, F.; Calvet, X.; Esteve, M.; Manosa, M.; Domenech, E.] CIBERehd, Madrid, Spain; [Garcia-Sanchez, V.] Hosp Reina Sofia, Gastroenterol, Cordoba, Spain; [Gisbert, J. P.] Hosp La Princesa, Gastroenterol, Madrid, Spain; [Taxonera, C.] Hosp Clin San Carlos, Gastroenterol, Madrid, Spain; [Vera, I.] Hosp Univ Puerta de Hierro, Gastroenterol, Madrid, Spain; [Minguez, M.] Hosp Clin Valencia, Gastroenterol, Valencia, Spain; [Guardiola, J.] Hosp Univ Bellvitge, Gastroenterol, Lhospitalet De Llobregat, Spain; [Lopez-Sanroman, A.] Hosp Ramon &amp; Cajal, Gastroenterol, Madrid, Spain; [Rivero-Tirado, M.] Hosp Marques Valdecilla, Gastroenterol, Santander, Spain; [Nos, P.] Hosp Politecn La Fe, Valencia, Spain; [Gomollon, F.] Hosp Clin Lozano Blesa, Gastroenterol, Zaragoza, Spain; [Carbajo, A. Y.] Hosp Rio Hortega, Gastroenterol, Valladolid, Spain; [de Francisco, R.] Hosp Univ Cent Asturias, Gastroenterol, Oviedo, Spain; [Martin-Arranz, M. D.] Hosp La Paz, Gastroenterol, La Paz, Spain; [Garcia-Planella, E.] Hosp Santa Creu &amp; Sant Pau, Gastroenterol, Barcelona, Spain; [Garcia-Lopez, S.] Hosp Univ Miguel Servet, Gastroenterol, Zaragoza, Spain; [de Castro, L.] Complejo Hosp Univ Vigo, Gastroenterol, Vigo, Spain; [Calvet, X.] Hosp Parc Tauli, Gastroenterol, Sabadell, Spain; [Camargo, R.] Hosp Clin Virgen de la Victoria, Gastroenterol, Malaga, Spain; [Esteve, M.] Mutua Terrassa, Gastroenterol, Terrassa, Spain; [Sicilia, B.] Complejo Hosp Univ Burgos, Gastroenterol, Burgos, Spain; [Andreu, M.] Hospital Parc Mar, Gastroenterol, Barcelona, Spain; [Macho, A.] Hosp Clin Univ Valladolid, Gastroenterol, Valladolid, Spain; [Piqueras, M.] Consorci Sanitari Terrassa, Gastroenterol, Terrassa, Spain; [Bermejo, F.] Hosp Univ Fuenlabrada, Gastroenterol, Fuenlabrada, Spain; [Gutierrez, A.] Hosp Gen Univ Alicante, Gastroenterol, Alicante, Spain; [Busquets, D.] Hosp Dr Josep Trueta, Gastroenterol, Girona, Spain; [Martinez-Montiel, P.] Hosp 12 Octubre, Gastroenterol, Madrid, Spain; [Hinojosa, J.] Hosp Manises, Gastroenterol, Manises, Spain; [Perez-Calle, J. L.] Hosp Univ Fdn Alcorcon, Gastroenterol, Alcorcon, Spain; [Bujanda, L.] Hosp Donostia, Gastroenterol, Donostia San Sebastian, Spain; [Rodriguez-Perez, A.] Hosp Univ Salamanca, Gastroenterol, Salamanca, Spain; [Lorente, R.] Hosp Gen Ciudad Real, Gastroenterol, Ciudad Real, Spain; [Jimenez, N.] Hosp Gen Univ Elche, Gastroenterol, Elche, Spain; [Navarro-Llavat, M.] Hosp Moises Broggi, Gastroenterol, Sant Joan Despi, Spain; [Cabriada, J. L.] Hosp Galdakao, Gastroenterol, Galdakao, Spain; [Camo, P.] Hosp San Jorge, Gastroenterol, Huesca, Spain; [Van Domselaar, M.] Hosp Torrejon, Gastroenterol, Torrejon De Ardoz, Spain; [Rodriguez-Gonzalez, E.] Hosp Nuestra Senora de la Candelaria, Gastroenterol, Santa Cruz De Tenerife, Spain; [Rodriguez-Gutierrez, C.] Complejo Hosp Navarra, Gastroenterol, Pamplona, Spain; [Huguet, J. M.] Hosp Gen Univ Valencia, Gastroenterol, Valencia, Spain; [Lucendo, A. J.] Hosp Gen Tomelloso, Gastroenterol, Tomelloso, Spain; [Arguelles, F.] Hosp Virgen de la Macarena, Gastroenterol, Seville, Spain; [Almela, P.] Hosp Gen Castello, Gastroenterol, Castellon de La Plana, Spain; [Merino, O.] Hosp Cruces, Gastroenterol, Baracaldo, Spain; [Calafat, M.] Hosp Son Llatzer, Gastroenterol, Mallorca, Spain; [Ogueta, M.] Hosp Univ Araba, Gastroenterol, Vitoria, Spain; [Charro, M.] Hosp Royo Villanova, Gastroenterol, Zaragoza, Spain; [Llao, J.] Hosp St Joan de Deu Althaia, Gastroenterol, Manresa, Spain; [Munoz, C.] Hosp Basurto, Gastroenterol, Basurto, Spain; [Ramos, L.] Hosp Univ Canarias, Gastroenterol, San Cristobal la Laguna, Spain; [Abad, A.] Hosp Viladecans, Gastroenterol, Viladecans, Spain; [Roncero, O.] Hosp Mancha Ctr, Gastroenterol, Alcazar De San Juan, Spain; [Barreiro-de-Acosta, M.] Complejo Hosp Univ Santiago, Gastroenterol, Santiago De Compostela, Spain; [Sese, E.] Hosp Arnau Vilanova, Gastroenterol, Lleida, Spain</t>
  </si>
  <si>
    <t>S301</t>
  </si>
  <si>
    <t>S302</t>
  </si>
  <si>
    <t>Guerra, I; Bujanda, L; Castro, J; Merino, O; Tosca, J; Camps, B; Gutierrez, A; Gordillo, J; de Castro, L; Iborra, M; Carbajo, AY; Taxonera, C; Rodriguez-Lago, I; Mesonero, F; de Francisco, R; Gomez-Gomez, GJ; Chaparro, M; Tardillo, CA; Rivero, M; Algaba, A; Martin-Arranz, E; Canete, F; Vicente, R; Sicilia, B; Antolin, B; Prieto, V; Marquez, L; Benitez, JM; Camo, P; Piqueras, M; Gargallo, CJ; Hinojosa, E; Huguet, JM; Calle, JLP; Van Domselaar, M; Rodriguez, C; Calvet, X; Munoz, MC; Garcia-Sepulcre, MF; Bermejo, F; Banales, JM; Gisbert, JP</t>
  </si>
  <si>
    <t>Clinical characteristics, associated malignancies and management of primary sclerosing colangitis in inflammatory bowel disease patients: A Spanish nationwide study based on the ENEIDA registry</t>
  </si>
  <si>
    <t>[Guerra, I.; Algaba, A.; Bermejo, F.] Hosp Univ Fuenlabrada, Dept Gastroenterol, Fuenlabrada, Spain; [Bujanda, L.] Univ Basque Country, UPV EHU, Dept Gatroenterol, Hosp Donostia,Inst Biodonostia, Donostia San Sebastian, Spain; [Bujanda, L.; Iborra, M.; Chaparro, M.; Canete, F.; Calvet, X.; Gisbert, J. P.] Ctr Invest Biomed Red Enfermedades Hepat &amp; Digest, Barcelona, Spain; [Castro, J.] Hosp Clin Barcelona, Dept Gastroenterol, Barcelona, Spain; [Merino, O.] Hosp Univ Cruces, Dept Gastroenterol, Vizcaya, Spain; [Tosca, J.] Univ Valencia, Dept Med, Hosp Univ Clin Valencia, Valencia, Spain; [Camps, B.] Hosp Univ Bellvitge IDIBELL, Dept Gastroenterol, Barcelona, Spain; [Gutierrez, A.] Hosp Gen Univ Alicante, Dept Gastroenterol, Alicante, Spain; [Gordillo, J.] Hosp Santa Creu &amp; Sant Pau, Dept Gastroenterol, Barcelona, Spain; [de Castro, L.] Complexo Hosp Univ Vigo, Inst Invest Biomed, Estruct Org Xest Integrada Vigo, Dept Gastroenterol, Vigo, Spain; [Iborra, M.] Hosp Univ &amp; Politecn La Fe, Dept Gastroenterol, Valencia, Spain; [Carbajo, A. Y.] Hosp Univ Rio Hortega, Dept Gastroenterol, Valladolid, Spain; [Taxonera, C.] Hosp Clin San Carlos, Madrid, Spain; [Taxonera, C.] Hosp Clin San Carlos IdISSC, Dept Gastroenterol, Inst Inves, Madrid, Spain; [Rodriguez-Lago, I.] Hosp Galdakao, Dept Gastroenterol, Galdakao, Vizcaya, Spain; [Mesonero, F.] Hosp Univ Ramon y Cajal, Dept Gastroenterol, Madrid, Spain; [de Francisco, R.] Hosp Univ Cent Asturias, Dept Gastroenterol, Oviedo, Spain; [Gomez-Gomez, G. J.] Hosp 12 Octubre, Dept Gastroenterol, Madrid, Spain; [Chaparro, M.; Gisbert, J. P.] Hosp Univ La Princesa, IIS IP, Gastroenterol Unit, Madrid, Spain; [Tardillo, C. A.] Hosp Univ Nuestra Senora Candelaria, Dept Gastroenterol, Santa Cruz De Tenerife, Spain; [Rivero, M.] Hosp Univ Marques de Valdecilla, Dept Gastroenterol, Unit EII, Santander, Spain; [Martin-Arranz, E.] Hosp Univ La Paz, Dept Gastroenterol, Madrid, Spain; [Canete, F.] Hosp Badalona Germans Trias &amp; Pujol, Dept Gastroenterol, Badalona, Spain; [Vicente, R.] Hosp Univ Miguel Servet, Dept Gastroenterol, Zaragoza, Spain; [Sicilia, B.] Hosp Univ Burgos, Dept Gastroenterol, Burgos, Spain; [Antolin, B.] Hosp Clin Univ Valladolid, Dept Gastroenterol, Valladolid, Spain; [Prieto, V.] Hosp Univ Salamanca, Dept Gastroenterol, Salamanca, Spain; [Marquez, L.] Parc Salut Mar, Dept Gastroenterol, Barcelona, Spain; [Benitez, J. M.] Hosp Univ Reina Sofia, Dept Gastroenterol, Cordoba, Spain; [Camo, P.] Hosp Gen San Jorge, Dept Gastroenterol &amp; Hepatol, Huesca, Spain; [Piqueras, M.] Consorci Sanitari Terrassa, Terrassa, Spain; [Gargallo, C. J.] Hosp Clin Univ Lozano Blesa, Zaragoza, Spain; [Gargallo, C. J.] Aragon Hlth Res Inst IIS Aragon, Dept Gastroenterol, Zaragoza, Spain; [Hinojosa, E.] Hosp Manises, Dept Gastroenterol, Valencia, Spain; [Huguet, J. M.] Hosp Gen Univ Valencia, Dept Gastroenterol, Valencia, Spain; [Perez Calle, J. L.] Hosp Univ Fdn Alcorcon, Dept Gastroenterol, Madrid, Spain; [Van Domselaar, M.] Hosp Univ Torrejon, Dept Gastroenterol, Torrejon De Ardoz, Spain; [Rodriguez, C.] Complejo Hosp Navarra, Dept Gastroenterol &amp; Hepatol, Pamplona, Spain; [Calvet, X.] Univ Autonoma Barcelona, Corp Sanitaria Univ Parc Tauli, Sabadell, Spain; [Munoz, M. C.] Hosp Univ Basurto, Dept Gastroenterol, Bilbao, Spain; [Garcia-Sepulcre, M. F.] Hosp Elche, Dept Gastroenterol, Alicante, Spain; [Banales, J. M.] Donostia Univ Hosp, Biodonostia Res Inst, Liver Dis Grp, Donostia San Sebastian, Spain; [Banales, J. M.] Univ Navarra, Med Sci, Navarre, MN USA</t>
  </si>
  <si>
    <t>S239</t>
  </si>
  <si>
    <t>S240</t>
  </si>
  <si>
    <t>Cordon, JP; Ferrer, CS; Anguita, OC; Arranz, EM; Herranz, MJ; Senent, SG; Arranz, MDM</t>
  </si>
  <si>
    <t>Adherence to treatment in IBD: to see beyond motivation</t>
  </si>
  <si>
    <t>[Poza Cordon, J.; Martin Arranz, E.; Jaquotot Herranz, M.; Gomez Senent, S.; Martin Arranz, M. D.] Hosp Univ La Paz, Dept Gastroenterol, Madrid, Spain; [Suarez Ferrer, C.] Hosp Univ La Paz, Radiol, Madrid, Spain; [Suarez Ferrer, C.; Crivillen Anguita, O.] Hosp Univ La Paz, Gastroenterol, Madrid, Spain</t>
  </si>
  <si>
    <t>S411</t>
  </si>
  <si>
    <t>Serial Tuberculin Skin Tests Improves the Detection of Latent Tuberculosis Infection in Patients with Inflammatory Bowel Disease.</t>
  </si>
  <si>
    <t>Taxonera, Carlos; Ponferrada, Angel; Riestra, Sabino; Bermejo, Fernando; Saro, Cristina; Martin-Arranz, Maria Dolores; Cabriada, Jose Luis; Barreiro-de Acosta, Manuel; de Castro, Maria Luisa; Lopez-Serrano, Pilar; Barrio, Jesus; Suarez, Cristina; Iglesias, Eva; Arguelles-Arias, Federico; Ferrer, Isabel; Marin-Jimenez, Ignacio; Hernandez-Camba, Alejandro; Bastida, Guillermo; Van Domselaar, Manuel; Martinez-Montiel, Pilar; Olivares, David; Rivero, Montserrat; Fernandez-Salazar, Luis; Nantes, Oscar; Merino, Olga; Alba, Cristina; Gisbert, Javier P</t>
  </si>
  <si>
    <t>Journal of Crohn's &amp; colitis</t>
  </si>
  <si>
    <t>Inflammatory Bowel Disease Unit, Department of Gastroenterology, Hospital Clinico San Carlos and Instituto de Investigacion del Hospital Clinico San Carlos (IdISSC), Madrid, Spain.; Department of Gastroenterology, Hospital Infanta Leonor, Madrid, Spain.; Department of Gastroenterology, Hospital Universitario Central de Asturias and Instituto de Investigacion Biosanitaria del Principado de Asturias (ISPA), Oviedo, Spain.; Department of Gastroenterology, Hospital Universitario de Fuenlabrada, Madrid, Spain.; Department of Gastroenterology, Hospital de Cabuenes, Gijon, Spain.; Department of Gastroenterology, Hospital La Paz, Madrid, Spain.; Department of Gastroenterology, Hospital de Galdakao, Galdakao, Spain.; Department of Gastroenterology, Hospital Clinico universitario de Santiago, Santiago de Compostela, Spain.; Department of Gastroenterology, Complejo Hospitalario Universitario de Vigo, Vigo, Spain.; Department of Gastroenterology, Hospital Universitario Fundacion Alcorcon, Madrid, Spain.; Department of Gastroenterology, Hospital Universitario Rio Hortega, Valladolid, Spain.; Department of Gastroenterology, Hospital Puerta de Hierro, Madrid, Spain.; Department of Gastroenterology, Hospital Reina Sofia, Cordoba, Spain.; Department of Gastroenterology, Hospitales Virgen Macarena-Rocio, Sevilla, Spain.; Department of Gastroenterology, Hospital de Manises, Manises, Spain.; Department of Gastroenterology, Hospital Gregorio Maranon and Instituto de Investigacion Sanitaria Gregorio Maranon (IiSGM), Madrid, Spain.; Department of Gastroenterology, Hospital Universitario de Canarias, La Laguna, Spain.; Department of Gastroenterology, Hospital La Fe, Valencia, Spain.; Department of Gastroenterology, Hospital Universitario de Torrejon, Madrid, Spain.; Department of Gastroenterology, Hospital Universitario 12 de Octubre, Madrid, Spain.; Department of Gastroenterology, Hospital Universitario Marques de Valdecilla, Santander, Spain.; Department of Gastroenterology, Hospital Clinico de Valladolid, Valladolid, Spain.; Department of Gastroenterology, Complejo Hospitalario de Navarra and Instituto de Investigacion Sanitaria de Navarra (IdiSNA), Pamplona, Spain.; Department of Gastroenterology, Hospital Universitario Cruces, Bilbao, Spain.; Department of Gastroenterology, Hospital Universitario de la Princesa, Instituto de Investigacion Sanitaria Princesa (IIS-IP) and Centro de Investigacion Biomedica en Red de Enfermedades Hepaticas y Digestivas (CIBEREHD), Madrid, Spain.</t>
  </si>
  <si>
    <t>Protective role of hepatocyte cyclooxygenase-2 expression against liver ischemia-reperfusion injury in mice.</t>
  </si>
  <si>
    <t>Motino, Omar; Frances, Daniel E; Casanova, Natalia; Fuertes-Agudo, Marina; Cucarella, Carme; Flores, Juana M; Vallejo-Cremades, Maria Teresa; Olmedilla, Luis; Perez Pena, Jose; Banares, Rafael; Bosca, Lisardo; Casado, Marta; Martin-Sanz, Paloma</t>
  </si>
  <si>
    <t>Hepatology (Baltimore, Md.)</t>
  </si>
  <si>
    <t>2018 Aug 29 (Epub 2018 Aug 29)</t>
  </si>
  <si>
    <t>Instituto de Investigaciones Biomedicas (IIB) "Alberto Sols",, CSIC-UAM, Arturo Duperier 4, 28029, Madrid, Spain.; Instituto de Fisiologia Experimental (IFISE-CONICET), Suipacha 570, 2000, Rosario, Argentina.; Instituto de Biomedicina de Valencia, IBV-CSIC, Jaume Roig 11, 46010, Valencia, Spain.; Department of Animal Medicine and Surgery, Veterinary Faculty, Universidad Complutense de Madrid, 28040, Spain.; Instituto de Investigacion Hospital Universitario La Paz, IDIPAZ, Paseo de la Castellana 261, 28046, Madrid, Spain.; Instituto de Investigacion Sanitaria del Hospital Gregorio Maranon (IISGM), Dr. Esquerdo, 46, 28007, Madrid, Spain.; Medicine Faculty, Universidad Complutense de Madrid, 28040, Madrid, Spain.; Centro de Investigacion Biomedica en Red de Enfermedades Hepaticas y Digestivas (CIBERehd), Monforte de Lemos 3-5, 28029, Madrid, Spain.; Centro de Investigacion Biomedica en Red de Enfermedades Cardiovasculares (CIBERcv), Monforte de Lemos 3-5, 28029, Madrid, Spain.</t>
  </si>
  <si>
    <t>de Jorge, EG; Lera, AL; Bayarri-Olmos, R; Yebenes, H; Lopez-Trascasa, M; de Cordoba, SR</t>
  </si>
  <si>
    <t>Common and rare genetic variants of complement components in human disease</t>
  </si>
  <si>
    <t>MOLECULAR IMMUNOLOGY</t>
  </si>
  <si>
    <t>[Goicoechea de Jorge, Elena] Univ Complutense Madrid, Dept Immunol, Madrid, Spain; [Goicoechea de Jorge, Elena] Hosp 12 Octubre imas12, Res Inst, Madrid, Spain; [Lopez Lera, Alberto] Hosp Univ La Paz IdiPaz, Res Inst, Madrid, Spain; [Lopez Lera, Alberto; Yebenes, Hugo; Rodriguez de Cordoba, Santiago] Ciber Enfermedades Raras, Madrid, Spain; [Bayarri-Olmos, Rafael] Univ Copenhagen, Rigshosp, Dept Clin Immunol, Copenhagen, Denmark; [Lopez-Trascasa, Margarita] Univ Autonoma Madrid, Dept Med, Madrid, Spain; [Yebenes, Hugo; Rodriguez de Cordoba, Santiago] CSIC, Ctr Invest Biol, Mol Pathol &amp; Complement Genet Unit, Madrid, Spain</t>
  </si>
  <si>
    <t>de Cordoba, SR (reprint author), Ctr Invest Biol, Ramiro de Maeztu 9, Madrid 28040, Spain.</t>
  </si>
  <si>
    <t>0161-5890</t>
  </si>
  <si>
    <t>Dekkers, G; Pouw, R; Brouwer, M; de Gast, M; van Beek, A; Sanchez-Corral, P; van den Heuvel, L; Schmidt, C; van den Ende, A; Wouters, D; Kuipers, T; Rispens, T; Jongerius, I</t>
  </si>
  <si>
    <t>Increased alternative pathway regulation by using an anti complement regulator factor H potentiating antibody</t>
  </si>
  <si>
    <t>[Dekkers, Gillian; Pouw, Richard; Brouwer, Mieke; de Gast, Marlon; van Beek, Anna; Wouters, Diana; Rispens, Theo; Jongerius, Ilse] Sanquin Res &amp; Landsteiner Lab, Immunopathol, Amsterdam, Netherlands; [Pouw, Richard; van Beek, Anna; Kuipers, Taco] Emma Childrens Hosp, Acad Med Ctr, Pediat Hematol Immunol &amp; Infect Dis, Amsterdam, Netherlands; [Sanchez-Corral, Pilar] Univ Hosp La Paz, IdiPAZ, CIBERER, Madrid, Spain; [Sanchez-Corral, Pilar] Complement Res Grp, Madrid, Spain; [van den Heuvel, Lambertus] Katholieke Univ Leuven, Pediat Nephrol Lab, Dept Dev &amp; Regenerat, Leuven, Belgium; [van den Heuvel, Lambertus] Radboud UMC, Pediat Nephrol, Nijmegen, Netherlands; [Schmidt, Christoph] Ulm Univ, Inst Pharmacol Nat Prod &amp; Clin Pharmacol, Ulm, Germany; [van den Ende, Arie] Acad Med Ctr, Med Microbiol, CINIMA, Amsterdam, Netherlands; [Kuipers, Taco] Sanquin Res &amp; Landsteiner Lab, Blood Cell Res, Amsterdam, Netherlands</t>
  </si>
  <si>
    <t>Delgado, IG; Tenorio, JG; Rodriguez, GMF; Escribano, TC; de Jorge, EG; Sanchez-Corral, P</t>
  </si>
  <si>
    <t>Low FHR-5 levels contribute to infection-triggered haemolytic uraemic syndrome/membranoproliferative glomerulonephritis</t>
  </si>
  <si>
    <t>[Gutierrez Tenorio, Josue; Goicoechea de Jorge, Elena] Univ Complutense Madrid, Madrid, Spain; [Gomez Delgado, Irene; Sanchez-Corral, Pilar] Hosp Univ La Paz IdiPAZ, Madrid, Spain; [Goicoechea de Jorge, Elena] Inst Invest Sanitaria Hosp 12 Octubre Imas12, Madrid, Spain; [Fraga Rodriguez, Gloria Maria] Univ Autonoma Barcelona, Hosp Santa Creu &amp; St Pau, Barcelona, Spain; [Cavero Escribano, Teresa] Hosp Univ 12 Octubre, Madrid, Spain</t>
  </si>
  <si>
    <t>Sawai, T; Okuda, Y; Maeda, T; Tortajada, A; Corvillo, F; Lopez-Trascasa, M; de Cordoba, SR</t>
  </si>
  <si>
    <t>Three cases of C3 glomerulopathy with anti-factor H autoantibodies</t>
  </si>
  <si>
    <t>[Sawai, Toshihiro; Okuda, Yusuke] Shiga Univ Med Sci, Dept Pediat, Otsu, Shiga, Japan; [Okuda, Yusuke] Univ Calif Irvine, Div Nephrol &amp; Hypertens, Irvine, CA USA; [Maeda, Toshinaga] Shiga Univ Med Sci, Cent Res Lab, Otsu, Shiga, Japan; [Tortajada, Augstin] Univ Complutense Madrid, Madrid, Spain; [Tortajada, Augstin] Hosp 12 Octubre Imas12, Res Inst, Dept Immunol, Madrid, Spain; [Corvillo, Fernando; Lopez-Trascasa, Margarita] La Paz Univ Hosp, Res Inst IdiPAZ, Dept Diag &amp; Treatment Dis Associated Abnormal Com, Madrid, Spain; [Lopez-Trascasa, Margarita] Univ Autonoma Madrid, Madrid, Spain; [Rodriguez de Cordoba, Santiago] Ctr Invest Biol, Dept Med Celular &amp; Mol, Madrid, Spain</t>
  </si>
  <si>
    <t>Corvillo, F; Aparicio, V; Lopez-Lera, A; Garrido, S; Araujo-Vilar, D; de Miguel, MP; Lopez-Trascasa, M</t>
  </si>
  <si>
    <t>Autoantibodies Against Perilipin 1 as a Cause of Acquired Generalized Lipodystrophy</t>
  </si>
  <si>
    <t>[Corvillo, Fernando; Lopez-Lera, Alberto; Garrido, Sofia; Lopez-Trascasa, Margarita] La Paz Univ Hosp, Res Inst, Madrid, Spain; [Corvillo, Fernando; Lopez-Lera, Alberto; Garrido, Sofia; Lopez-Trascasa, Margarita] Ctr Biomed Network Res Rare Dis, Madrid, Spain; [Aparicio, Veronica; de Miguel, Maria P.] La Paz Univ Hosp, Res Inst, Cell Engn Lab, Madrid, Spain; [Araujo-Vilar, David] Univ Santiago de Compostela, Thyroid &amp; Metab Dis Unit UETeM, Dept Med, Santiago De Compostela, Spain; [Lopez-Trascasa, Margarita] Univ Autonoma Madrid, Dept Med, Madrid, Spain</t>
  </si>
  <si>
    <t>Lopez-Trascasa, M (reprint author), La Paz Univ Hosp, Res Inst, Madrid, Spain.; Lopez-Trascasa, M (reprint author), Ctr Biomed Network Res Rare Dis, Madrid, Spain.; Lopez-Trascasa, M (reprint author), Univ Autonoma Madrid, Dept Med, Madrid, Spain.</t>
  </si>
  <si>
    <t>Loules, G; Zamanakou, M; Parsopoulou, F; Vatsiou, S; Psarros, F; Csuka, D; Porebski, G; Obtulowicz, K; Valerieva, A; Staevska, M; Lopez-Lera, A; Lopez-Trascasa, M; Moldovan, D; Magerl, M; Maurer, M; Speletas, M; Farkas, H; Germenis, AE</t>
  </si>
  <si>
    <t>Targeted next-generation sequencing for the molecular diagnosis of hereditary angioedema due to C1-inhibitor deficiency</t>
  </si>
  <si>
    <t>GENE</t>
  </si>
  <si>
    <t>[Loules, Gedeon; Zamanakou, Maria; Parsopoulou, Faidra; Vatsiou, Sofia; Germenis, Anastasios E.] CeMIA SA, 31 Makrigianni St, GR-41334 Larisa, Greece; [Parsopoulou, Faidra; Vatsiou, Sofia; Speletas, Matthaios; Germenis, Anastasios E.] Univ Thessaly, Sch Hlth Sci, Fac Med, Dept Immunol &amp; Histocompatibil, 3 Panepistimiou St, GR-41500 Larisa, Greece; [Psarros, Fotis] Navy Hosp, Dept Allergol, 70 Dinoktatous St, GR-11521 Athens, Greece; [Csuka, Dorottya; Farkas, Henriette] Semmelweis Univ, Dept Internal Med 3, Hungarian Angioedema Ctr, Kutvolgyi Ut 4, H-1125 Budapest, Hungary; [Porebski, Grzegorz; Obtulowicz, Krystyna] Jagiellonian Univ, Dept Clin &amp; Environm Allergol, Med Coll, Ul Sniadeckich 10, PL-31531 Krakow, Poland; [Valerieva, Anna; Staevska, Maria] Med Univ Sofia, Clin Allergy &amp; Asthma, 1 Georgi Sofiyski St, Sofia 1431, Bulgaria; [Lopez-Lera, Alberto; Lopez-Trascasa, Margarita] Hosp La Paz Hlth Res Inst IdiPAZ Res, Paseo Castellana 261, Madrid 28046, Spain; [Lopez-Lera, Alberto; Lopez-Trascasa, Margarita] Ctr Biomed Network Res Rare Dis CIBERER U754, Paseo Castellana 261, Madrid 28046, Spain; [Moldovan, Dumitru] Univ Med &amp; Pharm, Targu Mures 540103, Romania; [Magerl, Markus; Maurer, Marcus] Univ Med Berlin, Dept Dermatol &amp; Allergy, Charitepl 1, D-10117 Berlin, Germany</t>
  </si>
  <si>
    <t>Germenis, AE (reprint author), Univ Thessaly, Fac Med, Dept Immunol &amp; Histocompatibil, 3 Panepistimiou St, GR-41500 Larisa, Greece.</t>
  </si>
  <si>
    <t>0378-1119</t>
  </si>
  <si>
    <t>AUG 15</t>
  </si>
  <si>
    <t>Sanchez-Corral, P; Pouw, RB; Lopez-Trascasa, M; Jozsi, M</t>
  </si>
  <si>
    <t>Self-Damage Caused by Dysregulation of the Complement Alternative Pathway: Relevance of the Factor H Protein Family</t>
  </si>
  <si>
    <t>[Sanchez-Corral, Pilar; Lopez-Trascasa, Margarita] Ctr Biomed Network Res Rare Dis CIBERER, Complement Res Grp, Hosp La Paz, Inst Hlth Res IdiPAZ,La Paz Univ Hosp, Madrid, Spain; [Pouw, Richard B.] Univ Basel, Dept Pharmaceut Sci, Basel, Switzerland; [Lopez-Trascasa, Margarita] Univ Autonoma Madrid, Dept Med, Madrid, Spain; [Jozsi, Mihaly] Eotvos Lorand Univ, Dept Immunol, Complement Res Grp, Budapest, Hungary; [Jozsi, Mihaly] Hungarian Acad Sci, MTA SE Res Grp Immunol &amp; Hematol, Budapest, Hungary; [Jozsi, Mihaly] Semmelweis Univ, Budapest, Hungary</t>
  </si>
  <si>
    <t>Jozsi, M (reprint author), Eotvos Lorand Univ, Dept Immunol, Complement Res Grp, Budapest, Hungary.; Jozsi, M (reprint author), Hungarian Acad Sci, MTA SE Res Grp Immunol &amp; Hematol, Budapest, Hungary.; Jozsi, M (reprint author), Semmelweis Univ, Budapest, Hungary.</t>
  </si>
  <si>
    <t>Melgar, AA; Espinosa, LL; Esther, M; Carlota, F; Marta, M; Alejandro, Z</t>
  </si>
  <si>
    <t>Meaning of Positive Anti-HLA Antibodies in Simultaneous Liver-Kidney Transplantation</t>
  </si>
  <si>
    <t>[Alonso Melgar, Angel; Espinosa, Laura L.; Esther, Mancebo; Carlota, Fernandez; Marta, Melgosa; Alejandro, Zarauza] Hosp Univ La Paz, Pediat Nephrol, Madrid, Spain</t>
  </si>
  <si>
    <t>S839</t>
  </si>
  <si>
    <t>Corvillo, F; Lopez-Trascasa, M</t>
  </si>
  <si>
    <t>Acquired partial lipodystrophy and C3 glomerulopathy: Dysregulation of the complement system as a common pathogenic mechanism</t>
  </si>
  <si>
    <t>NEFROLOGIA</t>
  </si>
  <si>
    <t>[Corvillo, Fernando; Lopez-Trascasa, Margarita] Hosp Univ La Paz, Unidad Inmunol, IdiPAZ, Madrid, Spain; [Corvillo, Fernando; Lopez-Trascasa, Margarita] Ctr Invest Biomed Red CIBERER U754, Madrid, Spain; [Lopez-Trascasa, Margarita] Univ Autonoma Madrid, Madrid, Spain</t>
  </si>
  <si>
    <t>Lopez-Trascasa, M (reprint author), Hosp Univ La Paz, Unidad Inmunol, IdiPAZ, Madrid, Spain.; Lopez-Trascasa, M (reprint author), Ctr Invest Biomed Red CIBERER U754, Madrid, Spain.; Lopez-Trascasa, M (reprint author), Univ Autonoma Madrid, Madrid, Spain.</t>
  </si>
  <si>
    <t>0211-6995</t>
  </si>
  <si>
    <t>Pouw, RB; Delgado, IG; Lera, AL; de Cordoba, SR; Wouters, D; Kuijpers, TW; Sanchez-Corral, P</t>
  </si>
  <si>
    <t>High Complement Factor H-Related (FHR)-3 Levels Are Associated With the Atypical Hemolytic-Uremic Syndrome-Risk Allele CFHR3*B</t>
  </si>
  <si>
    <t>[Pouw, Richard B.; Wouters, Diana] Univ Amsterdam, Acad Med Ctr, Sanquin Res &amp; Landsteiner Lab, Dept Immunopathol, Amsterdam, Netherlands; [Pouw, Richard B.; Kuijpers, Taco W.] Emma Childrens Hosp, Acad Med Ctr, Dept Pediat Hematol Immunol &amp; Infect Dis, Amsterdam, Netherlands; [Gomez Delgado, Irene; Sanchez-Corral, Pilar] La Paz Univ Hosp, Ctr Biomed Network Res Rare Dis CIBERER, Complement Res Grp, Hosp La Paz Inst Hlth Res IdiPAZ, Madrid, Spain; [Lopez Lera, Alberto] La Paz Univ Hosp, Ctr Biomed Network Res Rare Dis CIBERER, Immunol Unit, Hosp La Paz Inst Hlth Res IdiPAZ, Madrid, Spain; [Rodriguez de Cordoba, Santiago] Ctr Biomed Network Res Rare Dis CIBERER, Biol Res Ctr CIB CSIC, Madrid, Spain; [Kuijpers, Taco W.] Univ Amsterdam, Acad Med Ctr, Sanquin Res &amp; Landsteiner Lab, Dept Blood Cell Res, Amsterdam, Netherlands</t>
  </si>
  <si>
    <t>Sanchez-Corral, P (reprint author), La Paz Univ Hosp, Ctr Biomed Network Res Rare Dis CIBERER, Complement Res Grp, Hosp La Paz Inst Hlth Res IdiPAZ, Madrid, Spain.</t>
  </si>
  <si>
    <t>APR 24</t>
  </si>
  <si>
    <t>Melgar, AA; Giner, L; Espinosa, L; Melgosa, M; Fernandez, C; Zarauza, A; Bravo, J</t>
  </si>
  <si>
    <t>Meaning of positive anti-hla antibodies in simultaneous liver-kidney transplantation</t>
  </si>
  <si>
    <t>PEDIATRIC NEPHROLOGY</t>
  </si>
  <si>
    <t>[Melgar, A. Alonso; Giner, L.; Espinosa, L.; Melgosa, M.; Fernandez, C.; Zarauza, A.; Bravo, J.] Hosp Univ La Paz, Madrid, Spain</t>
  </si>
  <si>
    <t>0931-041X</t>
  </si>
  <si>
    <t>Jimenez-Reinoso, A; Marin, AV; Subias, M; Lopez-Lera, A; Roman-Ortiz, E; Payne, K; Ma, CS; Arbore, G; Kolev, M; Freeley, SJ; Kemper, C; Tangye, SG; Fernandez-Malave, E; de Cordoba, SR; Lopez-Trascasa, M; Regueiro, JR</t>
  </si>
  <si>
    <t>Human plasma C3 is essential for the development of memory B, but not T, lymphocytes</t>
  </si>
  <si>
    <t>JOURNAL OF ALLERGY AND CLINICAL IMMUNOLOGY</t>
  </si>
  <si>
    <t>[Jimenez-Reinoso, Anais; Marin, Ana V.; Fernandez-Malave, Edgar; Regueiro, Jose R.] Univ Complutense Madrid, Sch Med, Dept Immunol, Madrid, Spain; [Jimenez-Reinoso, Anais; Marin, Ana V.; Fernandez-Malave, Edgar; Regueiro, Jose R.] 12 Octubre Hlth Res Inst Imas12, Madrid, Spain; [Subias, Marta; de Cordoba, Santiago Rodriguez] Hosp Univ La Paz, IdiPAZ, CSIC, Ctr Invest Biol, Madrid, Spain; [Subias, Marta; Lopez-lera, Alberto; de Cordoba, Santiago Rodriguez; Lopez-Trascasa, Margarita] Hosp Univ La Paz, IdiPAZ, Ctr Invest Biomed Red Enfermedade Raras CIBERER, Madrid, Spain; [Lopez-lera, Alberto; Lopez-Trascasa, Margarita] Hosp Univ La Paz, IdiPAZ, Immunol Unit, Madrid, Spain; [Roman-Ortiz, Elena] Hosp La Fe, Serv Nefrol Pediat, Valencia, Spain; [Payne, Kathryn; Ma, Cindy S.; Tangye, Stuart G.] Garvan Inst Med Res, Immunol Res Program, Darlinghurst, NSW, Australia; [Ma, Cindy S.; Tangye, Stuart G.] Univ New South Wales, St Vincents Clin Sch, Sydney, NSW, Australia; [Arbore, Giuseppina; Kolev, Martin; Freeley, Simon J.; Kemper, Claudia] Kings Coll London, MRC, Ctr Transplantat, Div Transplant Immunol &amp; Mucosal Biol, London, England</t>
  </si>
  <si>
    <t>Regueiro, JR (reprint author), Univ Complutense Madrid, Sch Med, Dept Immunol, Madrid, Spain.; Regueiro, JR (reprint author), 12 Octubre Hlth Res Inst Imas12, Madrid, Spain.</t>
  </si>
  <si>
    <t>0091-6749</t>
  </si>
  <si>
    <t>1097-6825</t>
  </si>
  <si>
    <t>Bermejo, EM; Caballero, T; Lopez-Trascasa, M; Peregrin, PC; Herrera, JG</t>
  </si>
  <si>
    <t>Acquired Angioedema With Anti-C1-inhibitor Autoantibodies During Assisted Reproduction Techniques</t>
  </si>
  <si>
    <t>JOURNAL OF INVESTIGATIONAL ALLERGOLOGY AND CLINICAL IMMUNOLOGY</t>
  </si>
  <si>
    <t>[Marban Bermejo, E.; Caballero Peregrin, P.; Gil Herrera, J.] Clin Tambre, C Tambre 8, Madrid 28002, Spain; [Caballero, T.] Hosp La Paz, Hlth Res Inst IdiPaz, Serv Alergia, Madrid, Spain; [Caballero, T.] CIBERER, Biomed Res Network Rare Dis, U754, Madrid, Spain; [Lopez-Trascasa, M.] Hosp La Paz, Hlth Res Inst Idipaz, Unidad Inmunol, Madrid, Spain</t>
  </si>
  <si>
    <t>Bermejo, EM (reprint author), Clin Tambre, C Tambre 8, Madrid 28002, Spain.</t>
  </si>
  <si>
    <t>1018-9068</t>
  </si>
  <si>
    <t>Complement as a diagnostic tool in immunopathology.</t>
  </si>
  <si>
    <t>Lopez-Lera, Alberto; Corvillo, Fernando; Nozal, Pilar; Regueiro, Jose R; Sanchez-Corral, Pilar; Lopez-Trascasa, Margarita</t>
  </si>
  <si>
    <t>Seminars in cell &amp; developmental biology</t>
  </si>
  <si>
    <t>2018 Jan 12 (Epub 2018 Jan 12)</t>
  </si>
  <si>
    <t>Hospital UniversitarioLa Paz, Unidad de Inmunologia, IdiPAZ, Centro de Investigacion Biomedica en Red (CIBERER U754), Paseo de la Castellana, 261, 28046 Madrid, Spain.; Department of Immunology, Universidad Complutense, School of Medicine, Plaza Ramon y Cajal, s/n, 28040 Madrid, Spain.; Hospital Universitario La Paz. IdiPAZ, Centro de Investigacion Biomedica en Red (CIBERER U754), Paseo de la Castellana, 261, 28046 Madrid, Spain.; Hospital Universitario La Paz, Unidad de Inmunologia, IdiPAZ, Centro de Investigacion Biomedica en Red (CIBERER U754), Universidad Autonoma de Madrid, Paseo de la Castellana, 261, 28046 Madrid, Spain. Electronic address: pilar.sanchezcorral@salud.madrid.org.</t>
  </si>
  <si>
    <t>1096-3634</t>
  </si>
  <si>
    <t>Royo, L; Aguilar, B; Carrillo-Reixach, J; Domingo-Sabat, M; Garrido, M; Guerra, L; Mozo, Y; Sabado, C; Guillen, G; Molino, JA; Hernandez, F; Mateos, ML; Plaza, D; Lopez-Santamaria, M; Sancho-Bru, P; Villanueva, A; Armengol, C</t>
  </si>
  <si>
    <t>Establishment of Two Pre-Clinical Models of Childhood Liver Cancer as Tools for Drug Screening</t>
  </si>
  <si>
    <t>PEDIATRIC BLOOD &amp; CANCER</t>
  </si>
  <si>
    <t>[Royo, L.; Carrillo-Reixach, J.; Domingo-Sabat, M.; Armengol, C.] Hlth Sci Res Inst Germans Trias &amp; Pujol IGTP, Childhood Liver Oncol Grp, Badalona, Spain; [Aguilar, B.; Sancho-Bru, P.] Univ Barcelona, IDIBAPS, Hosp Clin, Liver Unit, Barcelona, Spain; [Garrido, M.] Hosp Valle De Hebron, Pathol Dept, Barcelona, Spain; [Guerra, L.] Univ Hosp La Paz, Pathol Dept, Madrid, Spain; [Mozo, Y.; Plaza, D.] Univ Hosp La Paz, Pediat Oncol Dept, Madrid, Spain; [Sabado, C.] Hosp Valle De Hebron, Pediat Oncol Dept, Barcelona, Spain; [Guillen, G.; Molino, J. A.; Lopez-Santamaria, M.] Hosp Valle De Hebron, Pediat Surg Dept, Barcelona, Spain; [Hernandez, F.; Mateos, M. L.] Univ Hosp La Paz, Pediat Surg Dept, Madrid, Spain; Univ Hosp Reina Sofia, Pediat Oncol Dept, Cordoba, Spain; [Villanueva, A.] Catalan Inst Oncol ICO, Translat Res Lab, Bellvitge, Spain; [Armengol, C.] CIBER, Hepat &amp; Digest Dis, Barcelona, Spain</t>
  </si>
  <si>
    <t>1545-5009</t>
  </si>
  <si>
    <t>S355</t>
  </si>
  <si>
    <t>Frauca, E; Hernandez, F; Perez-Martinez, A; Lopez-Granados, E; Carcas, A; Ojeda, JJ; Jara, P; Torres, J; Tejedor, M; Coloma, A; Cobas, J</t>
  </si>
  <si>
    <t>Transplant child, A European Strategy to Attend "The Secondary Rare Disease" Induced by Pediatric Transplantation</t>
  </si>
  <si>
    <t>[Frauca, Esteban; Hernandez, Francisco; Perez-Martinez, Antonio; Lopez-Granados, Eduardo; Carcas, Antonio; Jonay Ojeda, Jose; Jara, Paloma; Cobas, Javier] Hosp Univ La Paz, Madrid, Spain; [Torres, Juan; Tejedor, Marisa; Coloma, Ana] Idipaz, Madrid, Spain</t>
  </si>
  <si>
    <t>S843</t>
  </si>
  <si>
    <t>Troncoso, JA; Giraud, AS; Fernandez, FA; Marhuenda, AR</t>
  </si>
  <si>
    <t>ACUTE POSTERIOR MULTIFOCAL PLACOID PIGMENT EPITHELIOPATHY: CLINICAL PATTERN AND MANAGEMENT OF 79 PATIENTS</t>
  </si>
  <si>
    <t>[Alvarez Troncoso, J.; Arnalich Fernandez, F.; Robles Marhuenda, A.] Hosp Univ La Paz, Internal Med, Madrid, Spain; [Schlinker Giraud, A.] Hosp Univ La Paz, Ophthalmol, Madrid, Spain</t>
  </si>
  <si>
    <t>Blanco, E; Perez-Andres, M; Arriba-Mendez, S; Contreras-Sanfeliciano, T; Criado, I; Pelak, O; Serra-Caetano, A; Romero, A; Puig, N; Remesal, A; Canizales, JT; Lopez-Granados, E; Kalina, T; Sousa, AE; van Zelm, M; van der Burg, M; van Dongen, JJM; Orfao, A</t>
  </si>
  <si>
    <t>Age-associated distribution of normal B-cell and plasma cell subsets in peripheral blood</t>
  </si>
  <si>
    <t>[Blanco, Elena; Perez-Andres, Martin; Criado, Ignacio; Orfao, Alberto] Univ Salamanca, Inst Biomed Res Salamanca IBSAL, Canc Res Ctr IBMCC, Dept Med,USAL CSIC,Cytometry Serv NUCLEUS, Salamanca, Spain; [Blanco, Elena; Perez-Andres, Martin; Criado, Ignacio; Orfao, Alberto] Inst Salud Carlos III, Biomed Res Networking Ctr Consortium Oncol CIBERO, Madrid, Spain; [Arriba-Mendez, Sonia; Remesal, Ana] Hosp Univ Salamanca, Serv Pediat, Salamanca, Spain; [Contreras-Sanfeliciano, Teresa] Hosp Univ Salamanca, Serv Bioquim Clin, Salamanca, Spain; [Puig, Noemi] Hosp Univ Salamanca, Serv Hematol, Salamanca, Spain; [Pelak, Ondrej; Kalina, Tomas] Charles Univ Prague, Fac Med 2, Dept Haematol Oncol, CLIP, Prague, Czech Republic; [Serra-Caetano, Ana] Univ Lisbon, Fac Med, Inst Med Mol, Lisbon, Portugal; [Romero, Alfonso; Sousa, Ana E.] Sanidad Castilla &amp; Leon SACYL, Ctr Salud Miguel Armijo, Salamanca, Spain; [Canizales, Juan Torres; Lopez-Granados, Eduardo] Hosp Univ La Paz, Dept Inmunol, Madrid, Spain; [van Zelm, Menno] Monash Univ, Dept Pathol &amp; Immunol, Melbourne, Vic, Australia; [van Zelm, Menno] Alfred Hosp, Melbourne, Vic, Australia; [van Zelm, Menno; van der Burg, Mirjam] Erasmus Univ, Med Ctr Erasmus MC, Dept Immunol, Rotterdam, Netherlands; [van Dongen, Jacques J. M.] Leiden Univ, Med Ctr, Dept Immunohematol &amp; Blood Transfus, Leiden, Netherlands</t>
  </si>
  <si>
    <t>Orfao, A (reprint author), Univ Salamanca, Dept Med, Canc Res Ctr, Paseo Univ Coimbra S-N, Salamanca 37007, Spain.</t>
  </si>
  <si>
    <t>Figueira, A; Perez, A; Rosich, B; Mozo, Y; Bueno, D; San Roman, S; Gonzalez, B; Rubio, P; Plaza, D; Sastre, A; Martinez, AP</t>
  </si>
  <si>
    <t>INFUSION OF DONOR MEMORY T-CELLS AS A SAFE STRATEGY TO IMPROVE IMMUNE RECONSTITUTION AFTER HAPLOIDENTICAL STEM CELL TRANSPLANT</t>
  </si>
  <si>
    <t>[Figueira, Andreina; Perez, Alba; Rosich, Blanca; Mozo, Yasmina; Bueno, David; San Roman, Sonsoles; Gonzalez, Berta; Rubio, Pedro; Plaza, Diego; Sastre, Ana; Perez Martinez, Antonio] Hosp Univ La Paz, Pediat Hematooncol &amp; Stem Cell Transplantat Unit, Madrid, Spain</t>
  </si>
  <si>
    <t>de Valles-Ibanez, G; Esteve-Sole, A; Piquer, M; Gonzalez-Navarro, EA; Hernandez-Rodriguez, J; Laayouni, H; Gonzalez-Roca, E; Plaza-Martin, AM; Deya-Martinez, A; Martin-Nalda, A; Martinez-Gallo, M; Garcia-Prat, M; del Pino-Molina, L; Cusco, I; Codina-Sola, M; Batlle-Maso, L; Solis-Moruno, M; Marques-Bonet, T; Bosch, E; Lopez-Granados, E; Arostegui, JI; Soler-Palacin, P; Colobran, R; Yague, J; Alsina, L; Juan, M; Casals, F</t>
  </si>
  <si>
    <t>Evaluating the Genetics of Common Variable Immunodeficiency: Monogenetic Model and Beyond</t>
  </si>
  <si>
    <t>[de Valles-Ibanez, Guillem; Hernandez-Rodriguez, Jessica; Laayouni, Hafid; Batlle-Maso, Laura; Solis-Moruno, Manuel; Marques-Bonet, Tomas; Bosch, Elena] Univ Pompeu Fabra, Inst Biol Evolut, Dept Ciencies Expt &amp; Salut, CSIC, Parc Recerca Biomed Barcelona, Barcelona, Spain; [Esteve-Sole, Ana; Piquer, Monica; Plaza-Martin, Ana Maria; Deya-Martinez, Angela; Alsina, Laia] Hosp St Joan de Deu, Inst Recerca Pediat, Hosp St Joan de Deu, Allergy &amp; Clin Immunol Dept, Barcelona, Spain; [Esteve-Sole, Ana; Piquer, Monica; Gonzalez-Navarro, E. Azucena; Gonzalez-Roca, Eva; Plaza-Martin, Ana Maria; Deya-Martinez, Angela; Yague, Jordi; Alsina, Laia; Juan, Manel] Hosp Clin Barcelona, Hosp St Joan de Deu, Funct Unit Clin Immunol, Barcelona, Spain; [Gonzalez-Navarro, E. Azucena; Gonzalez-Roca, Eva; Arostegui, Juan Ignacio; Yague, Jordi; Juan, Manel] Hosp Clin IDIBAPS, Ctr Diagnost Biomed, Serv Immunol, Barcelona, Spain; [Laayouni, Hafid] ESCI UPF, Bioinformat Studies, Barcelona, Spain; [Martin-Nalda, Andrea; Garcia-Prat, Marina; Soler-Palacin, Pere] Univ Autonoma Barcelona, VHIR, HUVH, Pediat Infect Dis &amp; Immunodeficiencies Unit, Barcelona, Spain; [Martin-Nalda, Andrea; Martinez-Gallo, Monica; Garcia-Prat, Marina; Soler-Palacin, Pere; Colobran, Roger] Jeffrey Modell Diagnost &amp; Res Ctr Primary Immunod, Barcelona, Spain; [Martinez-Gallo, Monica; Colobran, Roger] HUVH, Vall dHebron Res Inst VHIR, Dept Clin &amp; Mol Genet, Immunol Div, Barcelona, Spain; [Martinez-Gallo, Monica; Colobran, Roger] Univ Autonoma Barcelona, Dept Cell Biol Physiol &amp; Immunol, Barcelona, Spain; [del Pino-Molina, Lucia; Lopez-Granados, Eduardo] Univ Hosp La Paz, Clin Immunol Dept, Madrid, Spain; [del Pino-Molina, Lucia; Lopez-Granados, Eduardo] IdiPAZ Inst Hlth Res, Physiopathol Lymphocytes Immunodeficiencies Grp, Madrid, Spain; [Cusco, Ivon; Codina-Sola, Marta] Univ Pompeu Fabra, Dept Expt &amp; Hlth Sci, Barcelona, Spain; [Cusco, Ivon; Codina-Sola, Marta] Ctr Invest Biomed Red Enfermedades Raras CIBER ER, Madrid, Spain; [Batlle-Maso, Laura; Solis-Moruno, Manuel; Casals, Ferran] Univ Pompeu Fabra, Dept Ciencies Expt &amp; Salut, Serv Genom, Parc Recerca Biomed Barcelona, Barcelona, Spain; [Marques-Bonet, Tomas] Catalan Inst Res &amp; Adv Studies ICREA, Barcelona, Spain; [Marques-Bonet, Tomas] Barcelona Inst Sci &amp; Technol, CNAG CRG Ctr Genom Regulat, Barcelona, Spain; [de Valles-Ibanez, Guillem] Univ Otago, Dept Paediat &amp; Child Hlth, Wellington, New Zealand</t>
  </si>
  <si>
    <t>Juan, M (reprint author), Hosp Clin Barcelona, Hosp St Joan de Deu, Funct Unit Clin Immunol, Barcelona, Spain.; Juan, M (reprint author), Hosp Clin IDIBAPS, Ctr Diagnost Biomed, Serv Immunol, Barcelona, Spain.; Casals, F (reprint author), Univ Pompeu Fabra, Dept Ciencies Expt &amp; Salut, Serv Genom, Parc Recerca Biomed Barcelona, Barcelona, Spain.</t>
  </si>
  <si>
    <t>UNSP 636</t>
  </si>
  <si>
    <t>Frauca, E; Hernandez, F; Granados, EL; Martinez, AP; Carcas, A; Ojeda, JJ; Torres, J; Tejedor, M; Coloma, A; Cobas, J; Jara, P</t>
  </si>
  <si>
    <t>Transplantchild, an European strategy to attend "the secondary rare disease" induced by paediatric transplantation</t>
  </si>
  <si>
    <t>[Frauca, E.; Hernandez, F.; Lopez Granados, E.; Perez Martinez, A.; Carcas, A.; Ojeda, J. J.; Cobas, J.; Jara, P.] Hosp Univ Infantil La Paz, Madrid, Spain; [Torres, J.; Tejedor, M.; Coloma, A.] Idipaz, Madrid, Spain</t>
  </si>
  <si>
    <t>Garcia-Morato, MB; Santos, FJA; Briones, AC; Moreno, AB; Mate, AD; Dominguez-Soto, A; Merino, MJB; Molina, LD; Canizales, JT; Marin, AV; Garcia, EV; Rodriguez, MF; Sabando, DPL; Jimenez-Reinoso, A; del Castillo, YM; Santaeufemia, FJS; de Lucas-Laguna, R; Cardenas, PP; Polo, LC; Diaz, MC; Vales-Gomez, M; Santiago, ER; Cerdan, AF; Blanco, JN; Corbi, AL; Reyburn, HT; Regueiro, JR; Lopez-Granados, E; Pena, RR</t>
  </si>
  <si>
    <t>New human combined immunodeficiency caused by interferon regulatory factor 4 (IRF4) deficiency inherited by uniparental isodisomy</t>
  </si>
  <si>
    <t>[Bravo Garcia-Morato, Maria; del Pino Molina, Lucia; Torres Canizales, Juan; Casamayor Polo, Laura; Coronel Diaz, Maria; Ferreira Cerdan, Antonio; Lopez-Granados, Eduardo; Rodriguez Pena, Rebeca] Hosp Univ La Paz, Dept Immunol, Madrid, Spain; [Aracil Santos, Francisco Javier] Hosp Univ La Paz, Dept Pediat, Madrid, Spain; [Beato Merino, Maria Jose] Hosp Univ La Paz, Dept Pathol Anat, Madrid, Spain; [Feito Rodriguez, Marta] Hosp Univ La Paz, Dept Dermatol, Madrid, Spain; [Lopez Sabando, Diego Plaza; Mozo del Castillo, Yasmina] Hosp Univ La Paz, Dept Pediat Hematol Oncol, Madrid, Spain; [Bravo Garcia-Morato, Maria; del Pino Molina, Lucia; Torres Canizales, Juan; Ferreira Cerdan, Antonio; Lopez-Granados, Eduardo; Rodriguez Pena, Rebeca] IdiPAZ, Lymphocyte Pathophysiol Grp, La Paz Inst Biomed Res, Madrid, Spain; [Contreras Briones, Alejandro; Victoria Marin, Ana; Jimenez-Reinoso, Anais; Cardenas, Paula P.; Ramon Regueiro, Jose] Univ Complutense Madrid, Dept Microbiol Immunol 1, Sch Med, Octubre Hlth Res Inst Imas12 12, Madrid, Spain; [Blazquez Moreno, Alfonso; Vales-Gomez, Mar; Reyburn, Hugh T.] CSIC, Dept Immunol &amp; Oncol, Ctr Nacl Biotecnol, Madrid, Spain; [del Pozo Mate, Angela; Vallespin Garcia, Elena; Nevado Blanco, Julian] Inst Med &amp; Mol Genet INGEMM, Madrid, Spain; [Dominguez-Soto, Angeles; Corbi, Angel L.] CSIC, Myeloid Cell Lab, Ctr Invest Biol, Madrid, Spain; [Sanz Santaeufemia, Francisco Jose] Hosp Univ Nino Jesus, Dept Pediat, Madrid, Spain; [de Lucas-Laguna, Raul; Roldan Santiago, Ernesto] Hosp Univ Ramon y Cajal, Dept Immunol, Madrid, Spain</t>
  </si>
  <si>
    <t>Garcia-Morato, MB (reprint author), Hosp Univ La Paz, Dept Immunol, Madrid, Spain.; Garcia-Morato, MB (reprint author), IdiPAZ, Lymphocyte Pathophysiol Grp, La Paz Inst Biomed Res, Madrid, Spain.</t>
  </si>
  <si>
    <t>Mahon, FX; Boquimpani, C; Kim, DW; Benyamini, N; Clementino, NCD; Shuvaev, V; Ailawadhi, S; Lipton, JH; Turkina, AG; De Paz, R; Moiraghi, B; Nicolini, FE; Dengler, J; Sacha, T; Takahashi, N; Fellague-Chebra, R; Acharya, S; Wong, S; Jin, Y; Hughes, TP</t>
  </si>
  <si>
    <t>Treatment-Free Remission After Second-Line Nilotinib Treatment in Patients With Chronic Myeloid Leukemia in Chronic Phase</t>
  </si>
  <si>
    <t>ANNALS OF INTERNAL MEDICINE</t>
  </si>
  <si>
    <t>[Mahon, Francois-Xavier] CRLCC Inst Bergonie, 229 Cours Argonne, F-33076 Bordeaux, France; [Boquimpani, Carla] Ctr Rio Janeiro, HEMORIO, Rua Frei Caneca 8, BR-20211030 Rio De Janeiro, Brazil; [Kim, Dong-Wook] Catholic Univ Korea, Seoul St Marys Hosp, 62 Youidodong Youngdeungpogu, Seoul 150713, South Korea; [Benyamini, Noam] Rambam Med Ctr, Dept Hematol &amp; Bone Marrow Transplantat, Rambam Hlth Care Campus, IL-31096 Haifa, Israel; [Clementino, Nelma Cristina D.] Univ Fed Minas Gerais, Hosp Clin UFMG, BR-31270901 Belo Horizonte, MG, Brazil; [Shuvaev, Vasily] Russian Res Inst Hematol &amp; Transfusiol, St Petersburg 191024, Russia; [Ailawadhi, Sikander] Mayo Clin Florida, 4500 San Pablo Rd, Jacksonville, FL 32224 USA; [Lipton, Jeffrey Howard] Univ Toronto, Princess Margaret Canc Ctr, 610 Univ Ave,5th Floor,Room 106, Toronto, ON M5G 2M9, Canada; [Turkina, Anna G.] FGBS Hematol Res Ctr Hlth Minist, 125 127,Novy Zykovsky Pr 4a, Moscow 125167, Russia; [De Paz, Raquel] Hosp Univ La Paz, Paseo Castellana 261, Madrid 28046, Spain; [Moiraghi, Beatriz] Hosp Jose Maria Ramos Mejia, Gen Urquiza 609,C1221ADC, Buenos Aires, DF, Argentina; [Nicolini, Franck E.] Ctr Hosp Lyon Sud D, Hematol Clin 1G, 165 Chemin Grand Revoyet, F-69495 Pierre Benite 03, Laennec, France; [Dengler, Jolanta] Onkol Schwerpunktpraxis Heilbronn, Allee 40, D-74072 Heilbronn, Germany; [Sacha, Tomasz] Jagiellonian Univ, Med Coll, Dept Haematol, Swietej Anny 12, PL-31008 Krakow, Poland; [Takahashi, Naoto] Akita Univ, Grad Sch Med, Dept Hematol Nephrol &amp; Rheumatol, Hondo 1-1-1, Akita 0108543, Japan; [Fellague-Chebra, Rafik] Novartis Pharma SAS, 2&amp;4 Rue Lionel Terray, F-92500 Rueil Malmaison, France; [Acharya, Sandip] Salarpuria Sattva Knowledge City, Rangareddy 500081, Andhra Pradesh, India; [Wong, Stephane] 45 Sidney St,2nd Floor 609-2116P, Cambridge, MA 02139 USA; [Jin, Yu] USEH, Novartis Pharmaceut Corp, 337-A7-3A,One Hlth Plaza, E Hanover, NJ 07936 USA; [Hughes, Timothy P.] South Australian Hlth &amp; Med Res Inst, Adelaide, SA 5000, Australia</t>
  </si>
  <si>
    <t>Hughes, TP (reprint author), South Australian Hlth &amp; Med Res Inst, Adelaide, SA 5000, Australia.</t>
  </si>
  <si>
    <t>0003-4819</t>
  </si>
  <si>
    <t>APR 3</t>
  </si>
  <si>
    <t>Robles-Marhuenda, A; Vaca, M; Romero, P; Ferreira, A; Lopez-Granados, E; Arnalich, F</t>
  </si>
  <si>
    <t>Francisella philomiragia: Think of Chronic Granulomatous Disease</t>
  </si>
  <si>
    <t>JOURNAL OF CLINICAL IMMUNOLOGY</t>
  </si>
  <si>
    <t>[Robles-Marhuenda, Angel; Vaca, Marco; Arnalich, Francisco] La Paz Univ Hosp, Dept Internal Med, Madrid, Spain; [Romero, Pilar] La Paz Univ Hosp, Dept Microbiol, Madrid, Spain; [Ferreira, Antonio; Lopez-Granados, Eduardo] La Paz Univ Hosp, Dept Immunol, Madrid, Spain</t>
  </si>
  <si>
    <t>Robles-Marhuenda, A (reprint author), La Paz Univ Hosp, Dept Internal Med, Madrid, Spain.</t>
  </si>
  <si>
    <t>0271-9142</t>
  </si>
  <si>
    <t>Perez-Martinez, A; Gasior, M; Bueno, D; Badell, I; Sissini, L; Torrent, M; De Paz, R; Granados, EL; Querol, S; Gimeno, R</t>
  </si>
  <si>
    <t>Naive T-Cell Depleted Allografts-Graft Engineered Hematopoietic Stem Cell Transplant in Pediatric Patients</t>
  </si>
  <si>
    <t>BIOLOGY OF BLOOD AND MARROW TRANSPLANTATION</t>
  </si>
  <si>
    <t>[Perez-Martinez, Antonio] Hosp La Paz, Pediat Hematooncol, Madrid, Spain; [Gasior, Mercedes; Bueno, David; De Paz, Raquel; Lopez Granados, Eduardo] Hosp La Paz, Madrid, Spain; [Badell, Isabel] Hosp Santa Creu &amp; Sant Pau, Dept Pediat, Barcelona, Spain; [Sissini, Luisa; Torrent, Montse] Hosp Santa Creu &amp; Sant Pau, Barcelona, Spain; [Querol, Sergi; Gimeno, Ramon] Hosp San Pau, Barcelona, Spain</t>
  </si>
  <si>
    <t>1083-8791</t>
  </si>
  <si>
    <t>1523-6536</t>
  </si>
  <si>
    <t>S161</t>
  </si>
  <si>
    <t>S162</t>
  </si>
  <si>
    <t>Marhuenda, AR</t>
  </si>
  <si>
    <t>Reply to "Observations on native valve endocarditis caused by Kocuria kristinae"</t>
  </si>
  <si>
    <t>[Robles Marhuenda, Angel] Hosp La Paz, Serv Med Interna, Madrid, Spain</t>
  </si>
  <si>
    <t>Marhuenda, AR (reprint author), Hosp La Paz, Serv Med Interna, Madrid, Spain.</t>
  </si>
  <si>
    <t>Vela, M; Corral, D; Carrasco, P; Fernandez, L; Valentin, J; Gonzalez, B; Escudero, A; Balas, A; de Paz, R; Torres, J; Leivas, A; Martinez-Lopez, J; Perez-Martinez, A</t>
  </si>
  <si>
    <t>Haploidentical IL-15/41BBL activated and expanded natural killer cell infusion therapy after salvage chemotherapy in children with relapsed and refractory leukemia</t>
  </si>
  <si>
    <t>CANCER LETTERS</t>
  </si>
  <si>
    <t>[Vela, M.; Valentin, J.; Perez-Martinez, A.] Hosp La Paz, Inst Hlth Res IdiPAZ, Translat Res Pediat Oncol Hematopoiet Transplanta, Madrid, Spain; [Corral, D.; Gonzalez, B.; Perez-Martinez, A.] Hosp Univ La Paz, Pediat Hematooncol Unit, Madrid, Spain; [Carrasco, P.; Escudero, A.] Hosp Univ La Paz, Inst Med &amp; Mol Genet INGEMM, Mol Pediat Oncol Unit, Madrid, Spain; [Fernandez, L.] Spanish Natl Canc Res Ctr CNIO, CNIO Hematol Malignancies Clin Res Unit H12O, Madrid, Spain; [Balas, A.] Transfus Ctr Autonomous Community Madrid, Histocompatibil, Madrid, Spain; [de Paz, R.] Hosp Univ La Paz, Hematol Dept, Madrid, Spain; [Torres, J.] Hosp Univ La Paz, Clin Immunol Dept, Madrid, Spain; [Leivas, A.; Martinez-Lopez, J.] Hosp Univ 12 Octubre, Hematol Dept, Madrid, Spain; [Leivas, A.; Martinez-Lopez, J.] Spanish Natl Canc Res Ctr, CNIO Hematol Malignancies Clin Res Unit H12O, Madrid, Spain</t>
  </si>
  <si>
    <t>Perez-Martinez, A (reprint author), Hosp Univ La Paz, Pediat Hematooncol Unit, Paseo Castellana 261, Madrid 28046, Spain.</t>
  </si>
  <si>
    <t>0304-3835</t>
  </si>
  <si>
    <t>Unexpected Relevant Role of Gene Mosaicism in Primary Immunodeficiency Diseases.</t>
  </si>
  <si>
    <t>Mensa-Vilaro, Anna; Garcia-Morato, Maria Bravo; de la Calle-Martin, Oscar; Franco-Jarava, Clara; Martinez-Saavedra, Maria Teresa; Gonzalez-Granado, Luis I; Gonzalez-Roca, Eva; Fuster, Jose Luis; Alsina, Laia; Mutchinick, Osvaldo M; Balderrama-Rodriguez, Angelica; Ramos, Eduardo; Modesto, Consuelo; Mesa-Del-Castillo, Pablo; Ortego-Centeno, Norberto; Clemente, Daniel; Souto, Alejandro; Palmou, Natalia; Remesal, Agustin; Leslie, Kieron S; Gomez de la Fuente, Enrique; Bravo Gallego, Luz Yadira; Campistol, Josep Maria; Dhouib, Naouel Guirat; Bejaoui, Mohamed; Dutra, Livia Almeida; Terreri, Maria Teresa; Mosquera, Catalina; Gonzalez, Tatiana; Canellas, Jeronima; Garcia-Ruiz de Morales, Jose Maria; Wouters, Carine H; Bosque, Maria Teresa; Cham, Weng Tarng; Jimenez-Trevino, Santiago; de Inocencio, Jaime; Bloomfield, Marketa; Perez de Diego, Rebeca; Martinez-Pomar, Natalia; Rodriguez-Pena, Rebeca; Gonzalez-Santesteban, Cecilia; Soler-Palacin, Pere; Casals, Ferran; Yague, Jordi; Allende, Luis M; Rodriguez-Gallego, Jose Carlos; Colobran, Roger; Martinez-Martinez, Laura; Lopez-Granados, Eduardo; Arostegui, Juan I</t>
  </si>
  <si>
    <t>Department of Immunology-CDB, Hospital Clinic-IDIBAPS, Barcelona, Spain. Electronic address: amensa@clinic.ub.es.; Department of Immunology, Hospital Universitario La Paz, Madrid, Spain.; Department of Immunology, Hospital de la Santa Creu i Sant Pau, Barcelona, Spain.; Department of Immunology, Hospital Universitari Vall d'Hebron, Vall d'Hebron Research Institute, Barcelona, Spain; Jeffrey Modell Diagnostic and Research Center for Primary Immunodeficiencies, Barcelona, Spain.; Department of Immunology, Hospital Universitario de Gran Canaria Doctor Negrin, Las Palmas de Gran Canaria, Spain.; Primary Immunodeficiencies Unit, Department of Pediatrics, Hospital Universitario 12 de Octubre, Madrid, Spain; Instituto de Investigacion i+12, Hospital Universitario 12 de Octubre, Madrid, Spain; Universidad Complutense, Madrid, Spain.; Department of Immunology-CDB, Hospital Clinic-IDIBAPS, Barcelona, Spain.; Department of Hematology, Hospital Clinico Universitario Virgen de la Arrixaca, Murcia, Spain.; Department of Allergy and Clinical Immunology, Hospital Sant Joan de Deu, Esplugues, Spain; Institut de Recerca Pediatrica Hospital Sant Joan de Deu, Esplugues, Spain.; Department of Genetics, Instituto Nacional de Ciencias Medicas y Nutricion Salvador Zubiran, Ciudad de Mexico, Mexico.; Jurisdiccion Sanitaria Cuajimalpa, Servicios de Salud Publica del Distrito Federal, Mexico.; Department of Pediatrics, Hospital Universitario Central de Asturias, Oviedo, Spain.; Department of Pediatric Rheumatology, Hospital Universitari Vall d'Hebron, Barcelona, Spain.; Department of Pediatric Rheumatology, Hospital Clinico Universitario Virgen de la Arrixaca, Murcia, Spain.; Department of Internal Medicine, Hospital Universitario San Cecilio, Granada, Spain.; Department of Pediatric Rheumatology, Hospital Universitario Nino Jesus, Madrid, Spain.; Department of Rheumatology, Hospital Clinico Universitario de Santiago, Santiago de Compostela, Spain.; Department of Rheumatology, Hospital Universitario Marques de Valdecilla, Santander, Spain.; Department of Pediatric Rheumatology, Hospital Universitario La Paz, Madrid, Spain.; Department of Dermatology, University of California San Francisco, San Francisco USA.; Department of Dermatology, Hospital Universitario Fundacion Alcorcon, Alcorcon, Spain.; Department of Nephrology, Hospital Clinic-IDIBAPS, Barcelona, Spain.; Pediatric Immuno-Hematology Unit, Bone Marrow Transplantation Center, Tunis, Tunisia.; Division of General Neurology, Escola Paulista de Medicina, Universidade Federal de Sao Paulo, Sao Paulo, Brazil.; Department of Pediatrics, Escola Paulista de Medicina, Universidade Federal de Sao Paulo, Sao Paulo, Brazil.; Department of Pediatric Rheumatology, Universidad El Bosque, Bogota, Colombia.; Department of Pediatric Rheumatology, Universidad de Cartagena, Cartagena, Colombia.; Department of Rheumatology, Hospital Universitari Germans Trias i Pujol, Badalona, Spain.; Department of Immunology, Complejo Asistencial Universitario de Leon, Leon, Spain.; Departments of Pediatric Rheumatology, Microbiology and Immunology, University Hospitals Leuven, KU University of Leuven, Leuven, Belgium.; Department of Rheumatology, Hospital Clinico Universitario Lozano Blesa, Zaragoza, Spain.; Department of Pediatric Rheumatology, Sunway Medical Centre, Kuala Lumpur, Malaysia.; Instituto de Investigacion i+12, Hospital Universitario 12 de Octubre, Madrid, Spain; Department of Pediatric Rheumatology, Hospital Universitario 12 de Octubre, Madrid, Spain.; Department of Immunology, 2(nd) Faculty of Medicine, Charles University and University Hospital in Motol, Prague, Czech Republic.; Laboratory of Immunogenetics of Diseases, IdiPAZ Institute for Health Research, Hospital Universitario La Paz, Madrid, Spain; Innate Immunity Group, IdiPAZ Institute for Health Research, Hospital Universitario La Paz, Madrid, Spain.; Department of Immunology, Hospital Universitario Son Espases, Palma de Mallorca, Spain.; Jeffrey Modell Diagnostic and Research Center for Primary Immunodeficiencies, Barcelona, Spain; Pediatric Infectious Diseases and Immunodeficiencies Unit, Hospital Universitari Vall d'Hebron, Vall d'Hebron Institut de Recerca, Barcelona, Spain.; Department of Genomics, Universitat Pompeu Fabra, Barcelona, Spain.; Instituto de Investigacion i+12, Hospital Universitario 12 de Octubre, Madrid, Spain; Universidad Complutense, Madrid, Spain; Department of Immunology, Hospital Universitario 12 de Octubre, Madrid, Spain.; Jeffrey Modell Diagnostic and Research Center for Primary Immunodeficiencies, Barcelona, Spain; Immunology Division, Department of Clinical and Molecular Genetics, Hospital Universitari Vall d'Hebron, Vall d'Hebron Research Institute, Barcelona, Spain; Department of Cell Biology, Physiology and Immunology, Autonomous University of Barcelona, Barcelona, Spain.; Department of Immunology-CDB, Hospital Clinic-IDIBAPS, Barcelona, Spain. Electronic address: jiaroste@clinic.ub.es.</t>
  </si>
  <si>
    <t>Unexpected High Incidence of Human Herpesvirus-6 Encephalitis after Naive T Cell-Depleted Graft of Haploidentical Stem Cell Transplantation in Pediatric Patients.</t>
  </si>
  <si>
    <t>Sisinni, Luisa; Gasior, Mercedes; de Paz, Raquel; Querol, Sergio; Bueno, David; Fernandez, Lucia; Marsal, Julia; Sastre, Ana; Gimeno, Ramon; Alonso, Laura; Badell, Isabel; Lopez-Granados, Eduardo; Torres, Juan; Medina, Laura; Torrent, Montserrat; Diaz de Heredia, Cristina; Escudero, Adela; Perez-Martinez, Antonio</t>
  </si>
  <si>
    <t>Biology of blood and marrow transplantation : journal of the American Society for Blood and Marrow Transplantation</t>
  </si>
  <si>
    <t>2018 Jul 19 (Epub 2018 Jul 19)</t>
  </si>
  <si>
    <t>Pediatric Hematology and HSCT Department, Santa Creu and Sant Pau Hospital, Autonomous University, Barcelona, Spain. Electronic address: lsisinni@santpau.cat.; Hematology Department, La Paz University Hospital, Madrid, Spain.; Cellular Therapy Unit, Cord Blood Bank, Centre Frederic Duran i Jorda, Barcelona, Spain.; Pediatric Hemato-Oncology, La Paz University Hospital, Madrid, Spain.; Hematological Malignancies H12O. Clinical Research Unit, Spanish National Cancer Research Centre, Madrid, Spain.; Pediatric HSCT Department, Sant Joan de Deu Hospital, Barcelona, Spain.; Immunology Department, Hospital del Mar Medical Research Institute, Barcelona, Spain.; Pediatric HSCT Department, Hospital Vall d'Hebron, Barcelona, Spain.; Pediatric Hematology and HSCT Department, Santa Creu and Sant Pau Hospital, Autonomous University, Barcelona, Spain.; Immunology Department, La Paz University Hospital, Madrid, Spain.; Institute of Medical and Molecular Genetics, La Paz University Hospital, IdiPAZ, Madrid, Spain.</t>
  </si>
  <si>
    <t>Martinez-Mera, C; Roldan, FA; Massa, DS; Gullon, GR</t>
  </si>
  <si>
    <t>Ultrasound of pancreatic panniculitis</t>
  </si>
  <si>
    <t>SKIN RESEARCH AND TECHNOLOGY</t>
  </si>
  <si>
    <t>[Martinez-Mera, C.; Alfageme Roldan, F.; Roustan Gullon, G.] Hosp Univ Puerta de Hierro, Dept Dermatol, Madrid, Spain; [Suarez Massa, D.] Hosp Univ Puerta de Hierro, Dept Pathol, Madrid, Spain</t>
  </si>
  <si>
    <t>Martinez-Mera, C (reprint author), Hosp Univ Puerta de Hierro, Dept Dermatol, Madrid, Spain.</t>
  </si>
  <si>
    <t>0909-752X</t>
  </si>
  <si>
    <t>Bobolea, I; del Pozo, V; Sanz, V; Cabanas, R; Fiandor, A; Alfonso-Carrillo, C; Salcedo, MA; Revuelto, RH; Quirce, S</t>
  </si>
  <si>
    <t>Aspirin desensitization in aspirin-exacerbated respiratory disease: New insights into the molecular mechanisms</t>
  </si>
  <si>
    <t>RESPIRATORY MEDICINE</t>
  </si>
  <si>
    <t>[Bobolea, Irina] Hosp Clin Barcelona, Inst Hlth Res IdiBAPS, Dept Pulmonol &amp; Allergy, Barcelona, Spain; [del Pozo, Victoria; Sanz, Veronica] IIS Fdn Jimenez Diaz, Dept Immunol, Madrid, Spain; [del Pozo, Victoria; Sanz, Veronica; Quirce, Santiago] Spanish Network Ctr Biomed Res Resp Dis CIBERES, Madrid, Spain; [Cabanas, Rosario; Fiandor, Ana; Angeles Salcedo, Maria; Heredia Revuelto, Rocio; Quirce, Santiago] Hosp La Paz, Inst Hlth Res IdiPAZ, Dept Allergy, Madrid, Spain; [Alfonso-Carrillo, Carolina] Hosp La Paz, Inst Hlth Res IdiPAZ, Dept Otorhinolaryngol, Madrid, Spain</t>
  </si>
  <si>
    <t>Bobolea, I (reprint author), Hosp Clin Barcelona, Dept Pulmonol &amp; Allergy, C Villaroel 170,Esc 6-0, E-08036 Barcelona, Spain.</t>
  </si>
  <si>
    <t>0954-6111</t>
  </si>
  <si>
    <t>Rodriguez-Martin, S; Martin-Merino, E; Lerma, V; Rodriguez-Miguel, A; Gonzalez, O; Gonzalez-Herrada, C; Ramirez, E; Bellon, T; de Abajo, FJ</t>
  </si>
  <si>
    <t>Active surveillance of severe cutaneous adverse reactions: A case-population approach using a registry and a health care database</t>
  </si>
  <si>
    <t>PHARMACOEPIDEMIOLOGY AND DRUG SAFETY</t>
  </si>
  <si>
    <t>[Rodriguez-Martin, Sara; Lerma, Victoria; Rodriguez-Miguel, Antonio; de Abajo, Francisco J.] Principe de Asturias Univ Hosp, Clin Pharmacol Unit, Ctra Alcala Meco S-N, Madrid 28805, Spain; [Rodriguez-Martin, Sara; Rodriguez-Miguel, Antonio; de Abajo, Francisco J.] Univ Alcala De Henares, Dept Biomed Sci, Madrid, Spain; [Rodriguez-Martin, Sara; Lerma, Victoria; Rodriguez-Miguel, Antonio; de Abajo, Francisco J.] Inst Hlth Res IRYCIS, Pharmacoepidemiol Res Grp, Madrid, Spain; [Martin-Merino, Elisa] Spanish Agcy Med &amp; Med Devices, Div Pharmacoepidemiol &amp; Pharmacovigilance, Madrid, Spain; [Gonzalez, Olga; Gonzalez-Herrada, Carlos] Univ Hosp Getafe, Dept Dermatol, Madrid, Spain; [Ramirez, Elena] La Paz Univ Hosp, Dept Clin Pharmacol, Madrid, Spain; [Bellon, Teresa] La Paz Univ Hosp, Inst Hlth Res IdiPAZ, Drug Hypersensit Lab, Madrid, Spain</t>
  </si>
  <si>
    <t>de Abajo, FJ (reprint author), Principe de Asturias Univ Hosp, Clin Pharmacol Unit, Ctra Alcala Meco S-N, Madrid 28805, Spain.</t>
  </si>
  <si>
    <t>1053-8569</t>
  </si>
  <si>
    <t>Sanchez-Jareno, M; Toro, Y; Fiandor, A; Cabanas, R; Dominguez-Ortega, J; Heredia, R; Gonzalez-Munoz, M; Quirce, S</t>
  </si>
  <si>
    <t>Basophil activation test in the diagnostic algorithm of immediate reactions to iodinated contrast media: A pilot study</t>
  </si>
  <si>
    <t>ALLERGY</t>
  </si>
  <si>
    <t>[Sanchez-Jareno, M.; Toro, Y.; Fiandor, A.; Cabanas, R.; Dominguez-Ortega, J.; Heredia, R.; Quirce, S.] La Paz Univ Hosp Hlth Res Inst IdiPAZ, Dept Allergy, Madrid, Spain; [Gonzalez-Munoz, M.] La Paz Univ Hosp Hlth Res Inst IdiPAZ, Dept Immunol, Madrid, Spain</t>
  </si>
  <si>
    <t>0105-4538</t>
  </si>
  <si>
    <t>1398-9995</t>
  </si>
  <si>
    <t>Hernandez-Martin, I; Lluncor, M; Cabanas, R; Pedrosa, M; Caballero, T</t>
  </si>
  <si>
    <t>Management of hereditary angioedema due to C1-inhibitor deficiency in elderly patients</t>
  </si>
  <si>
    <t>[Hernandez-Martin, I; Lluncor, M.; Cabanas, R.; Pedrosa, M.] Hosp La Paz, Hlth Res Inst IdiPaz, Madrid, Spain; [Caballero, T.] Hosp La Paz, Hlth Res Inst IdiPaz, CIBERER U754, Madrid, Spain</t>
  </si>
  <si>
    <t>Marques-Mejias, MA; Bellon, T; Dominguez-Ortega, J; Fiandor, A; Trigo, E; Quirce, S; Cabanas, R</t>
  </si>
  <si>
    <t>Benznidazole allergy in a tertiary hospital: patient profile and diagnosis</t>
  </si>
  <si>
    <t>[Marques-Mejias, M. A.; Dominguez-Ortega, J.; Fiandor, A.; Quirce, S.; Cabanas, R.] La Paz Univ Hosp, Dept Allergy, Madrid, Spain; [Bellon, T.] Hosp La Paz, Hlth Res Inst IdiPAZ, Madrid, Spain; [Trigo, E.] La Paz Univ Hosp Carlos III, Dept Internal Med, Trop Med &amp; Travel Hlth Unit, IdiPAZ, Madrid, Spain</t>
  </si>
  <si>
    <t>Lopez-Oliva, M; Martinez, V; Rodriguez-Sanz, A; Alvarez, L; Santana, MJ; Selgas, R; Jimenez, C; Bellon, T</t>
  </si>
  <si>
    <t>High Frequencies of CMV-specific CD8 and CD4 T Cell Subsets are Needed Pretransplant to Protect from CMV Replication in Kidney Transplant Recipients Treated with Thymoglobulin</t>
  </si>
  <si>
    <t>[Lopez-Oliva, Maria; Alvarez, Laura; Jose Santana, Maria; Selgas, Rafael; Jimenez, Carlos] Hosp Univ La Paz, Nephrol, Madrid, Spain; [Martinez, Virginia; Rodriguez-Sanz, Aranzazu; Bellon, Teresa] Hosp Univ La Paz IdiPaz, Inst Hlth Res, Madrid, Spain</t>
  </si>
  <si>
    <t>S54</t>
  </si>
  <si>
    <t>Fernandez, IS; Sanz, MS; Martinez, RC; Roldan, FA; Botello, LN; Gullon, GR</t>
  </si>
  <si>
    <t>Acute hemorrhagic lesions in an immunosuppressed patient</t>
  </si>
  <si>
    <t>INTERNATIONAL JOURNAL OF DERMATOLOGY</t>
  </si>
  <si>
    <t>[Salguero Fernandez, Irene; Siguenza Sanz, Mercedes; Cabeza Martinez, Rita; Alfageme Roldan, Fernando; Roustan Gullon, Gaston] Hosp Puerta Hierro, Dermatol, Madrid, Spain; [Najera Botello, Laura] Hosp Puerta Hierro, Anat Patol, Madrid, Spain</t>
  </si>
  <si>
    <t>Fernandez, IS (reprint author), Hosp Puerta Hierro, Dermatol, Madrid, Spain.</t>
  </si>
  <si>
    <t>0011-9059</t>
  </si>
  <si>
    <t>Vilas-Sueiro, A; Alfageme-Roldan, F; Najera, P; Roustan, G</t>
  </si>
  <si>
    <t>Our Experience With Strain Elastography in 2 Cases of Suspected Malignant Subcutaneous Lesions</t>
  </si>
  <si>
    <t>ACTAS DERMO-SIFILIOGRAFICAS</t>
  </si>
  <si>
    <t>[Vilas-Sueiro, A.] Cornplejo Hosp Univ Ferrol, Serv Dermatol, Ferrol, A Coruna, Spain; [Alfageme-Roldan, F.; Roustan, G.] Hosp Univ Puerta Hierro Majadahonda, Serv Dermatol, Madrid, Spain; [Najera, P.] Hosp Univ Puerta Hierro Majadahonda, Serv Anat Patol, Madrid, Spain</t>
  </si>
  <si>
    <t>Vilas-Sueiro, A (reprint author), Cornplejo Hosp Univ Ferrol, Serv Dermatol, Ferrol, A Coruna, Spain.</t>
  </si>
  <si>
    <t>0001-7310</t>
  </si>
  <si>
    <t>1578-2190</t>
  </si>
  <si>
    <t>Naderizadeh, SH; Sierra, CV; Gallego, LM; Robles, BJF; Roustan-Gullon, LG</t>
  </si>
  <si>
    <t>Mucocutaneous Leishmaniasis in Immunocompromised Patients: Report of 4 Cases in Spain</t>
  </si>
  <si>
    <t>[Habibi Naderizadeh, S.; Valcarcel Sierra, C.; Medrano Gallego, L.] Hosp Univ Puerta de Hierro, Serv Med Familiar &amp; Comunitaria, Madrid, Spain; [Flores Robles, B. J.] Hosp Univ Puerta de Hierro, Serv Reumatol, Madrid, Spain; [Roustan-Gullon, L. G.] Hosp Univ Puerta de Hierro, Serv Dermatol, Madrid, Spain</t>
  </si>
  <si>
    <t>Naderizadeh, SH (reprint author), Hosp Univ Puerta de Hierro, Serv Med Familiar &amp; Comunitaria, Madrid, Spain.</t>
  </si>
  <si>
    <t>Martin-Perez, M; Gaist, D; de Abajo, FJ; Rodriguez, LAG</t>
  </si>
  <si>
    <t>Population Impact of Drug Interactions with Warfarin: A Real-World Data Approach</t>
  </si>
  <si>
    <t>[Martin-Perez, Mar; Garcia Rodriguez, Luis A.] Spanish Ctr Pharmacoepidemiol Res CEIFE, C Almirante 28 2, Madrid 28004, Spain; [Gaist, David] Odense Univ Hosp, Dept Neurol, Odense, Denmark; [Gaist, David] Univ Southern Denmark, Dept Clin Res, Fac Hlth Sci, Odense, Denmark; [de Abajo, Francisco J.] Univ Hosp Principe Asturias, Clin Pharmacol Unit, Madrid, Spain; [de Abajo, Francisco J.] Univ Alcala De Henares, Sch Med &amp; Hlth Sci, Dept Biomed Sci, Madrid, Spain; [de Abajo, Francisco J.] Inst Hlth Res IRYCIS, Pharmacoepidemiol Grp, Madrid, Spain</t>
  </si>
  <si>
    <t>Rodriguez, LAG (reprint author), Spanish Ctr Pharmacoepidemiol Res CEIFE, C Almirante 28 2, Madrid 28004, Spain.</t>
  </si>
  <si>
    <t>Cabanas, R; Calderon, O; Ramirez, E; Fiandor, A; Caballero, T; Heredia, R; Herranz, P; Madero, R; Quirce, S; Bellon, T</t>
  </si>
  <si>
    <t>Sensitivity and specificity of the lymphocyte transformation test in drug reaction with eosinophilia and systemic symptoms causality assessment</t>
  </si>
  <si>
    <t>CLINICAL AND EXPERIMENTAL ALLERGY</t>
  </si>
  <si>
    <t>[Cabanas, R.; Calderon, O.; Fiandor, A.; Caballero, T.; Heredia, R.; Quirce, S.] La Paz Univ Hosp, Dept Allergy, Hlth Res Inst IdiPAZ, Madrid, Spain; [Cabanas, R.; Ramirez, E.; Fiandor, A.; Herranz, P.; Bellon, T.] PIELenRed Consortium, Madrid, Spain; [Ramirez, E.] Autonomous Univ Madrid, La Paz Univ Hosp, Dept Clin Pharmacol,Sch Med, Hlth Res Inst IdiPAZ, Madrid, Spain; [Herranz, P.] La Paz Univ Hosp, Dept Dermatol, Hlth Res Inst IdiPAZ, Madrid, Spain; [Madero, R.] La Paz Univ Hosp, Dept Stat, Hlth Res Inst IdiPAZ, Madrid, Spain; [Bellon, T.] La Paz Univ Hosp, Hlth Res Inst IdiPAZ, Madrid, Spain</t>
  </si>
  <si>
    <t>Cabanas, R (reprint author), Hosp Univ La Paz, Dept Allergy, Madrid, Spain.; Bellon, T (reprint author), Hosp Univ La Paz, Hlth Res Inst IdiPAZ, La Paz Univ Hosp, Madrid, Spain.</t>
  </si>
  <si>
    <t>0954-7894</t>
  </si>
  <si>
    <t>Lluncor, M; Lamacchia, D; Hernanz, A; Pedrosa, M; Alvez, A; Cabanas, R; Prior, N; Caballero, T</t>
  </si>
  <si>
    <t>Determinants of health related quality of life (HRQoL) in adult patients with hereditary angioedema due to C1 inhibitor deficiency (C1-INH-HAE)</t>
  </si>
  <si>
    <t>[Lluncor, Marina; Hernanz, Adriana; Pedrosa, Maria; Alvez, Ana; Cabanas, Rosario; Caballero, Teresa] Hosp La Paz, Inst Hlth Res IdiPaz, Dept Allergy, Madrid, Spain; [Lamacchia, Donatella] Univ Naples Federico II, Dept Translat Med Sci, Ctr Basic &amp; Clin Immunol Res, Naples, Italy; [Prior, Nieves] Hosp Univ Severo Ochoa, Dept Allergy, Madrid, Spain; [Caballero, Teresa] Biomed Res Network Rare Dis CIBERER, U754, Madrid, Spain</t>
  </si>
  <si>
    <t>AB266</t>
  </si>
  <si>
    <t>Antolin-Amerigo, D; Sanchez-Gonzalez, MJ; Barbarroja-Escudero, J; Ayuso-Peralta, L; Bellon-Heredia, T; Ortega-Berruezo, MA; Alvarez-Mon, M; Rodriguez-Rodriguez, M</t>
  </si>
  <si>
    <t>Delayed Hypersensitivity Reaction to Oral Dimethyl Fumarate</t>
  </si>
  <si>
    <t>[Antolin-Amerigo, D.; Sanchez-Gonzalez, M. J.; Barbarroja-Escudero, J.; Ortega-Berruezo, M. A.; Alvarez-Mon, M.; Rodriguez-Rodriguez, M.] Hosp Univ Hosp Principe Asturias, Serv Enfermedades Sistema Inmune Alergia, Carretera Alcala Meco S-N, Alcala De Henares 28085, Spain; [Ayuso-Peralta, L.] Hosp Univ Hosp Principe Asturias, Serv Neurol, Alcala De Henares, Spain; [Bellon-Heredia, T.] Hosp Univ La Paz, IDIPAZ, Inst Invest Hosp La Paz, Madrid, Spain</t>
  </si>
  <si>
    <t>Antolin-Amerigo, D (reprint author), Hosp Univ Hosp Principe Asturias, Serv Enfermedades Sistema Inmune Alergia, Carretera Alcala Meco S-N, Alcala De Henares 28085, Spain.</t>
  </si>
  <si>
    <t>Monge-Ortega, OP; Cabanas, R; Fiandor, A; Dominguez-Ortega, J; Gonzalez-Munoz, M; Quirce, S; Lluch-Bernal, M; Ballon, T</t>
  </si>
  <si>
    <t>Overlap Between DRESS Syndrome and Exanthema Induced by Sulfadiazine in a Patient Treated With Sulfamethoxazole: Utility of the Lymphocyte Transformation Test for Identification of the Culprit Drug</t>
  </si>
  <si>
    <t>[Monge-Ortega, O. P.] Hosp San Juan Dios, Dept Allergy, San Jose, Costa Rica; [Cabanas, R.; Fiandor, A.; Ballon, T.] Consortium PielenRED, Madrid, Spain; [Cabanas, R.; Fiandor, A.; Dominguez-Ortega, J.; Quirce, S.; Lluch-Bernal, M.] Hosp La Paz, Inst Hlth Res IdiPAZ, Dept Allergy, Madrid, Spain; [Dominguez-Ortega, J.; Quirce, S.] CIBERES, CIBER Resp Dis, Madrid, Spain; [Gonzalez-Munoz, M.] Hosp La Paz, Dept Immunol, Madrid, Spain; [Ballon, T.] Hosp La Paz, Inst Hlth Res IdiPAZ, Res Unit, Madrid, Spain</t>
  </si>
  <si>
    <t>Monge-Ortega, OP (reprint author), Hosp San Juan Dios, Dept Allergy, San Jose, Costa Rica.</t>
  </si>
  <si>
    <t>Ossorio, M; Martinez, V; Bajo, MA; Del Peso, G; Castro, MJ; Romero, S; Selgas, R; Bellon, T</t>
  </si>
  <si>
    <t>Prominent Levels of the Profibrotic Chemokine CCL18 during Peritonitis: In Vitro Downregulation by Vitamin D Receptor Agonists</t>
  </si>
  <si>
    <t>BIOMED RESEARCH INTERNATIONAL</t>
  </si>
  <si>
    <t>[Ossorio, Marta; Bajo, Maria-Auxiliadora; Del Peso, Gloria; Castro, Maria-Jose; Romero, Sara; Selgas, Rafael] La Paz Univ Hosp, Hosp La Paz, Inst Hlth Res IdiPAZ, Nephrol Serv, Madrid, Spain; [Ossorio, Marta; Bajo, Maria-Auxiliadora; Del Peso, Gloria; Castro, Maria-Jose; Romero, Sara; Selgas, Rafael] IRSIN, Madrid, Spain; [Martinez, Virginia; Selgas, Rafael; Bellon, Teresa] Hosp La Paz, Inst Hlth Res IdiPAZ, Madrid, Spain</t>
  </si>
  <si>
    <t>Bellon, T (reprint author), Hosp La Paz, Inst Hlth Res IdiPAZ, Madrid, Spain.</t>
  </si>
  <si>
    <t>2314-6133</t>
  </si>
  <si>
    <t>Incidence of Stevens-Johnson syndrome/toxic epidermal necrolysis among new users of different individual drugs in a European population: a case-population study.</t>
  </si>
  <si>
    <t>Rodriguez-Martin, Sara; Martin-Merino, Elisa; Lerma, Victoria; Rodriguez-Miguel, Antonio; Gonzalez, Olga; Gonzalez-Herrada, Carlos; Ramirez, Elena; Bellon, Teresa; de Abajo, Francisco J</t>
  </si>
  <si>
    <t>European journal of clinical pharmacology</t>
  </si>
  <si>
    <t>2018 Oct 08 (Epub 2018 Oct 08)</t>
  </si>
  <si>
    <t>Clinical Pharmacology Unit, Principe de Asturias University Hospital, Alcala de Henares, Madrid, Spain.; Department of Biomedical Sciences, University of Alcala, Ctra. Alcala-Meco s/n, 28805, Alcala de Henares, Madrid, Spain.; Pharmacoepidemiology Research Group, Institute for Health Research IRYCIS, Madrid, Spain.; Division of Pharmacoepidemiology and Pharmacovigilance, Spanish Agency of Medicines and Medical Devices, Madrid, Spain.; Dermatology Department, University Hospital of Getafe, Getafe, Madrid, Spain.; Clinical Pharmacology Department, La Paz University Hospital, Madrid, Spain.; Drug Hypersensitivity Laboratory, Institute for Health Research IdiPAZ, La Paz University Hospital, Madrid, Spain.; Clinical Pharmacology Unit, Principe de Asturias University Hospital, Alcala de Henares, Madrid, Spain. francisco.abajo@uah.es.; Department of Biomedical Sciences, University of Alcala, Ctra. Alcala-Meco s/n, 28805, Alcala de Henares, Madrid, Spain. francisco.abajo@uah.es.; Pharmacoepidemiology Research Group, Institute for Health Research IRYCIS, Madrid, Spain. francisco.abajo@uah.es.</t>
  </si>
  <si>
    <t>1432-1041</t>
  </si>
  <si>
    <t>Primary Subcutaneous Synovial Sarcoma: First Reported Subcutaneous Case Showing TLE1 Immunoreactivity.</t>
  </si>
  <si>
    <t>Alegria-Landa, Victoria; Najera, Laura; Massa, Dolores Suarez; Roustan, Gaston; Rio, Maria Del; Kutzner, Heinz; Requena, Luis</t>
  </si>
  <si>
    <t>772-777</t>
  </si>
  <si>
    <t>2018 Oct</t>
  </si>
  <si>
    <t>Department of Dermatology, Fundacion Jimenez Diaz, Universidad Autonoma, Madrid, Spain.; Departments of Pathology, and.; Dermatology, Hospital Universitario Puerta de Hierro, Universidad Autonoma, Madrid, Spain.; Department of Plastic Surgery, Hospital Universitario Puerta de Hierro, Universidad Autonoma, Madrid, Spain.; Dermatopathologie Laboratory, Friedrichshafen, Germany.</t>
  </si>
  <si>
    <t>1533-0311</t>
  </si>
  <si>
    <t>NSAIDs hypersensitivity: questions not resolved.</t>
  </si>
  <si>
    <t>Blanca-Lopez, Natalia; Somoza-Alvarez, Maria L; Bellon, Teresa; Amo, Gemma; Canto, Gabriela; Blanca, Miguel</t>
  </si>
  <si>
    <t>Current opinion in allergy and clinical immunology</t>
  </si>
  <si>
    <t>291-301</t>
  </si>
  <si>
    <t>2018 Aug</t>
  </si>
  <si>
    <t>Allergy Service Infanta Leonor University Hospital.; Allergy Service Health Research Institute - IdiPaz, Hospital la Paz, Madrid.; Medical and Surgery Therapy Department, University of Extremadura, Badajoz, Spain.</t>
  </si>
  <si>
    <t>1473-6322</t>
  </si>
  <si>
    <t>Ex Vivo High-Frequency Ultrasound for Assessment of Basal Cell Carcinoma.</t>
  </si>
  <si>
    <t>Vilas-Sueiro, Alejandro; Alfageme, Fernando; Salguero, Irene; De Las Heras, Cristina; Roustan, Gaston</t>
  </si>
  <si>
    <t>Journal of ultrasound in medicine : official journal of the American Institute of Ultrasound in Medicine</t>
  </si>
  <si>
    <t>2018 Jul 29 (Epub 2018 Jul 29)</t>
  </si>
  <si>
    <t>Department of Dermatology, Hospital El Bierzo, Ponferrada, Spain.; Department of Dermatology, Hospital Universitario Puerta de Hierro, Madrid, Spain.; Department of Dermatology, Complejo Hospitalario Universitario de Ferrol, A Coruna, Spain.</t>
  </si>
  <si>
    <t>1550-9613</t>
  </si>
  <si>
    <t>Care in patients with epidermal necrolysis in burn units. A nursing perspective.</t>
  </si>
  <si>
    <t>Lerma, V; Macias, M; Toro, R; Moscoso, A; Alonso, Y; Hernandez, O; de Abajo, F J</t>
  </si>
  <si>
    <t>Burns : journal of the International Society for Burn Injuries</t>
  </si>
  <si>
    <t>2018 Jul 10 (Epub 2018 Jul 10)</t>
  </si>
  <si>
    <t>Clinical Pharmacology Unit, Principe de Asturias University Hospital, IRYCIS, Alcala de Henares, Madrid, Spain. Electronic address: victoria.pielenred@gmail.com.; Quality Unit, Principe de Asturias University Hospital, Alcala de Henares, Madrid, Spain.; Care Research Unit, Principe de Asturias University Hospital, Alcala de Henares, Madrid, Spain.; Burn Unit, University Hospital of Getafe, Getafe, Madrid, Spain.; Burn Unit, La Paz University Hospital, Madrid, Spain.; Clinical Pharmacology Unit, Principe de Asturias University Hospital, Department of Biomedical Sciences, University of Alcala, IRYCIS, Alcala de Henares, Madrid, Spain.</t>
  </si>
  <si>
    <t>1879-1409</t>
  </si>
  <si>
    <t>Disseminated fungemia by Saprochaete clavata.</t>
  </si>
  <si>
    <t>Salguero Fernandez, Irene; Najera Botello, Laura; Orden Martinez, Beatriz; Roustan Gullon, Gaston</t>
  </si>
  <si>
    <t>Servicio de Dermatologia, Hospital Puerta de Hierro, Majadahonda, Madrid, Espana. Electronic address: irenebsf@hotmail.com.; Servicio de Anatomia Patologica, Hospital Puerta de Hierro, Majadahonda, Madrid, Espana.; Microbiologia, Hospital Puerta de Hierro, Majadahonda, Madrid, Espana.; Servicio de Dermatologia, Hospital Puerta de Hierro, Majadahonda, Madrid, Espana.</t>
  </si>
  <si>
    <t>The Utility of Ultrasound in the Diagnosis of Muscle Hernias in the Dermatology Clinic.</t>
  </si>
  <si>
    <t>Siguenza-Sanz, M; Alfageme-Roldan, F; Salguero-Fernandez, I; Roustan-Gullon, G</t>
  </si>
  <si>
    <t>Actas dermo-sifiliograficas</t>
  </si>
  <si>
    <t>2018 Feb 20 (Epub 2018 Feb 20)</t>
  </si>
  <si>
    <t>Servicio de Dermatologia, Hospital Universitario Puerta de Hierro-Majadahonda, Majadahonda, Madrid, Espana. Electronic address: mmsiguenza@gmail.com.; Servicio de Dermatologia, Hospital Universitario Puerta de Hierro-Majadahonda, Majadahonda, Madrid, Espana.</t>
  </si>
  <si>
    <t>Diagnostic and Therapeutic Implications of Ultrasound Imaging of Perianal Fistulous Tracts in Patients with Suspected Hidradenitis Suppurativa.</t>
  </si>
  <si>
    <t>Gomez-Zubiaur, A; Alfageme, F; Martinez-Lorenzo, E; Roustan, G</t>
  </si>
  <si>
    <t>2018 Feb 15 (Epub 2018 Feb 15)</t>
  </si>
  <si>
    <t>Servicio de Dermatologia y Venereologia, Hospital Universitario Principe de Asturias, Alcala de Henares, Madrid, Espana. Electronic address: agomezubiaur@gmail.com.; Servicio de Dermatologia y Venereologia, Hospital Universitario Puerta de Hierro, Majadahonda, Madrid, Espana.; Servicio de Dermatologia y Venereologia, Complejo Hospitalario de Toledo, Toledo, Espana.</t>
  </si>
  <si>
    <t>Aguilera-Alonso, D; Del Rosal, T; Munoz, SP; Baquero-Artigao, F</t>
  </si>
  <si>
    <t>Neonatal epididymo-orchitis with pyocele caused by Escherichia coli: Successful treatment with antimicrobial therapy alone</t>
  </si>
  <si>
    <t>[Aguilera-Alonso, David; Del Rosal, Teresa; Perez Munoz, Sara; Baquero-Artigao, Fernando] Hosp La Paz, Dept Infect Dis &amp; Trop Pediat, Madrid, Spain</t>
  </si>
  <si>
    <t>Aguilera-Alonso, D (reprint author), Hosp La Paz, Dept Infect Dis &amp; Trop Pediat, Madrid, Spain.</t>
  </si>
  <si>
    <t>Alcobendas, R; Remesal, A; Murias, S; Nunez, E; Calvo, C</t>
  </si>
  <si>
    <t>Outpatients with acute osteoarticular infections had favourable outcomes when they received just oral antibiotics without intravenous antibiotics</t>
  </si>
  <si>
    <t>ACTA PAEDIATRICA</t>
  </si>
  <si>
    <t>[Alcobendas, Rosa; Remesal, Agustin; Murias, Sara] Hosp Univ La Paz, Pediat Rheumatol Unit, Madrid, Spain; [Nunez, Esmeralda] Hosp Maternoinfantil Malaga, UGC Pediat, Pediat Rheumatol Unit, Malaga, Spain; [Calvo, Cristina] Hosp Univ La Paz, Fdn IdiPaz, Pediat &amp; Infect Dis Dept, Madrid, Spain; [Calvo, Cristina] Translat Res Network Pediat Infect Dis RITIP, Madrid, Spain; [Calvo, Cristina] Task Force Europe Drug Dev Young TEDDY, Bari, Italy</t>
  </si>
  <si>
    <t>Calvo, C (reprint author), Hosp Infantil La Paz, Infect Dis Unit, P Castellana 261, Madrid 28046, Spain.</t>
  </si>
  <si>
    <t>0803-5253</t>
  </si>
  <si>
    <t>1651-2227</t>
  </si>
  <si>
    <t>Sastre, B; Rodrigo-Munoz, JM; Mora, I; Canas, JA; Garcia-Sanchez, DA; Garcia-Garcia, ML; Calvo, C; Del Pozo, V</t>
  </si>
  <si>
    <t>Are there differences in the innate response between bronchiolitis and pediatric recurrent wheeze?</t>
  </si>
  <si>
    <t>[Sastre, B.; Rodrigo-Munoz, J. M.; Canas, J. A.; Del Pozo, V] Fdn Jimenez Diaz, CIBERES, IIS, Immunol Dept, Madrid, Spain; [Mora, I; Garcia-Sanchez, D. A.] Fdn Jimenez Diaz, Immunol Dept, IIS, Madrid, Spain; [Garcia-Garcia, M. L.] Univ Alfonso X El Sabio, Dept Pediat, Hosp Univ Severo Ochoa, Madrid, Spain; [Calvo, C.] Univ Alfonso X El Sabio, Dept Pediat, Hosp Univ La Paz, IdiPaz, Madrid, Spain</t>
  </si>
  <si>
    <t>Harausz, EP; Garcia-Prats, AJ; Law, S; Schaaf, HS; Kredo, T; Seddon, JA; Menzies, D; Turkova, A; Achar, J; Amanullah, F; Barry, P; Becerra, M; Chan, ED; Chan, PC; Chiotan, DI; Crossa, A; Drobac, PC; Fairlie, L; Falzon, D; Flood, J; Gegia, M; Hicks, RM; Isaakidis, P; Kadri, SM; Kampmann, B; Madhi, SA; Marais, E; Mariandyshev, A; Mendez-Echevarria, A; Moore, BK; Nargiza, P; Ozere, I; Padayatchi, N; Saleem-ur-Rehman; Rybak, N; Santiago-Garcia, B; Shah, NS; Sharma, S; Shim, TS; Skrahina, A; Soriano-Arandes, A; van den Boom, M; van der Werf, MJ; van der Werf, TS; Williams, B; Yablokova, E; Yim, JJ; Furin, J; Hesseling, AC</t>
  </si>
  <si>
    <t>Treatment and outcomes in children with multidrug-resistant tuberculosis: A systematic review and individual patient data meta-analysis</t>
  </si>
  <si>
    <t>PLOS MEDICINE</t>
  </si>
  <si>
    <t>[Harausz, Elizabeth P.; Garcia-Prats, Anthony J.; Schaaf, H. Simon; Hesseling, Anneke C.] Stellenbosch Univ, Fac Med &amp; Hlth Sci, Dept Paediat &amp; Child Hlth, Desmond Tutu TB Ctr, Tygerberg, South Africa; [Harausz, Elizabeth P.] Mil HIV Res Program, Bethesda, MD 20817 USA; [Law, Stephanie; Menzies, Dick] McGill Univ, Montreal Chest Inst, Montreal, PQ, Canada; [Kredo, Tamara] South African Med Res Council, Cochrane South Africa, Cape Town, South Africa; [Seddon, James A.] Imperial Coll, Ctr Int Child Hlth, London, England; [Turkova, Anna] Imperial Coll Healthcare NHS Trust, Inst Clin Trials &amp; Methodol, London, England; [Achar, Jay] MSF, Manson Unit, London, England; [Amanullah, Farhana] Ind Hosp, Karachi, Pakistan; [Barry, Pennan; Flood, Jennifer] Calif Dept Publ Hlth, Sacramento, CA USA; [Becerra, Mercedes; Drobac, Peter C.] Harvard Med Sch, Partners Hlth, Boston, MA USA; [Becerra, Mercedes; Drobac, Peter C.] Brigham &amp; Womens Hosp, 75 Francis St, Boston, MA 02115 USA; [Chan, Edward D.] Natl Jewish Hlth, Denver Vet Affairs Med Ctr, Denver, CO USA; [Chan, Pei Chun] Ctr Dis Control, Div Chron Infect Dis, Taipei, Taiwan; [Chiotan, Domnica Ioana] Romanian Natl TB Program, Epidemiol Surveillance Dept, Bucharest, Romania; [Crossa, Aldo] New York City Dept Hlth &amp; Mental Hyg, New York, NY USA; [Fairlie, Lee] Univ Witwatersrand, Wits Reprod Hlth &amp; HIV Inst WRHI, Johannesburg, South Africa; [Falzon, Dennis] World Hlth Org, Global TB Programme, Labs Diagnost &amp; Drug Resistance Unit, Geneva, Switzerland; [Gegia, Medea] World Hlth Org, Global TB Programme, Tech Support Coordinat, Geneva, Switzerland; [Hicks, Robert M.; Shah, N. Sarita] Albert Einstein Coll Med, Bronx, NY 10467 USA; [Isaakidis, Petros] MSF, Doctors Borders, Bombay, Maharashtra, India; [Kadri, S. M.] Directorate Hlth Serv, Dis Control, Kashmir, India; [Kampmann, Beate] Imperial Coll London, Ctr Int Child Hlth, Paediat Infect &amp; Immun, London, England; [Kampmann, Beate] MRC Unit Gambia, Vaccines &amp; Immun Theme, Banjul, Gambia; [Madhi, Shabir A.] Univ Witwatersrand, Med Res Council, Resp &amp; Meningeal Pathogens Res Unit, Johannesburg, South Africa; [Madhi, Shabir A.] Univ Witwatersrand, Dept Sci &amp; Technol, Natl Res Fdn Vaccine Preventable Dis, Johannesburg, South Africa; [Marais, Else] Univ Witwatersrand, Dept Clin Microbiol &amp; Infect Dis, Johannesburg, South Africa; [Marais, Else] Natl Hlth Lab Serv, Johannesburg, South Africa; [Mariandyshev, Andrei; Yablokova, Elena] Northern State Med Univ, Arkhangelsk, Russia; [Mendez-Echevarria, Ana] Hosp La Paz, Pediat Infect &amp; Trop Dis Dept, Madrid, Spain; [Moore, Brittany Kathryn; Shah, N. Sarita] US Ctr Dis Control &amp; Prevent, Div Global HIV &amp; TB, Atlanta, GA USA; [Nargiza, Parpieva] Minist Hlth, Republican Sci Med Ctr Phtiziol &amp; Pulmonol, Tashkent, Uzbekistan; [Ozere, Iveta] Riga Eastern Clin Univ Hosp, Ctr TB &amp; Lung Dis, Riga, Latvia; [Padayatchi, Nesri] MRC, TB HIV Pathogenesis Unit, CAPRISA, Durban, South Africa; [Saleem-ur-Rehman] Director Hlth Serv, Kashmir, India; [Rybak, Natasha] Brown Univ, Alpert Med Sch, Providence, RI 02912 USA; [Santiago-Garcia, Begona] Hosp Gen Univ Gregorio Maranon, Inst Invest Sanitaria Gregorio Maranon, Pediat Infect Dis Unit, Madrid, Spain; [Sharma, Sangeeta] Natl Inst TB &amp; Resp Dis, Dept Pediat, New Delhi, India; [Shim, Tae Sun] Univ Ulsan, Coll Med, Dept Pulm &amp; Crit Care Med, Asan Med Ctr, Seoul, South Korea; [Skrahina, Alena] Republican Res &amp; Pract Ctr Pulmonol &amp; TB, Minsk, BELARUS; [Soriano-Arandes, Antoni] Hosp Univ Vall dHebron, Unit Int Hlth TB Drassanes Vall Hebron, Pediat Infect Dis &amp; Immunodeficiencies Unit, Barcelona, Spain; [van den Boom, Martin] WHO Reg Off Europe, Joint TB HIV &amp; Viral Hepatitis Programme, Copenhagen, Denmark; [van der Werf, Marieke J.] European Ctr Dis Prevent &amp; Control, Dis Programme TB, Stockholm, Sweden; [van der Werf, Tjip S.] Univ Med Ctr Groningen, Groningen, Netherlands; [Williams, Bhanu] London Northwest Healthcare NHS Trust, Northwick Pk Hosp, London, England; [Yim, Jae-Joon] Seoul Natl Univ, Coll Med, Dept Internal Med, Div Pulm &amp; Crit Care Med, Seoul, South Korea; [Furin, Jennifer] Harvard Med Sch, Dept Global Hlth &amp; Social Med, Boston, MA USA; [Hicks, Robert M.] Univ Calif San Francisco, Dept Radiol &amp; Biomed Imaging, San Francisco, CA 94143 USA</t>
  </si>
  <si>
    <t>Harausz, EP; Hesseling, AC (reprint author), Stellenbosch Univ, Fac Med &amp; Hlth Sci, Dept Paediat &amp; Child Hlth, Desmond Tutu TB Ctr, Tygerberg, South Africa.; Harausz, EP (reprint author), Mil HIV Res Program, Bethesda, MD 20817 USA.</t>
  </si>
  <si>
    <t>1549-1676</t>
  </si>
  <si>
    <t>e1002591</t>
  </si>
  <si>
    <t>Alcobendas, R; Murias, S; Remesal, A; Calvo, C</t>
  </si>
  <si>
    <t>Oral treatment of osteoarticular infections caused by Kingella kingae in children</t>
  </si>
  <si>
    <t>EUROPEAN JOURNAL OF RHEUMATOLOGY</t>
  </si>
  <si>
    <t>[Alcobendas, Rosa; Murias, Sara; Remesal, Agustin] Univ Hosp La Paz, Pediat Rheumatol Unit, Madrid, Spain; [Calvo, Cristina] Univ Hosp La Paz, Infect Dis Unit, Madrid, Spain</t>
  </si>
  <si>
    <t>Calvo, C (reprint author), Univ Hosp La Paz, Infect Dis Unit, Madrid, Spain.</t>
  </si>
  <si>
    <t>2147-9720</t>
  </si>
  <si>
    <t>Harvala, H; Broberg, E; Benschop, K; Berginc, N; Ladhani, S; Susi, P; Christiansen, C; McKenna, J; Allen, D; Makiello, P; McAllister, G; Carmen, M; Zakikhany, K; Dyrdak, R; Nielsen, X; Madsen, T; Paul, J; Moore, C; von Eije, K; Piralla, A; Carlier, M; Vanoverschelde, L; Poelman, R; Anton, A; Lopez-Labrador, FX; Pellegrinelli, L; Keeren, K; Maier, M; Cassidy, H; Derdas, S; Savolainen-Kopra, C; Diedrich, S; Nordbo, S; Buesa, J; Bailly, JL; Baldanti, F; MacAdam, A; Mirand, A; Dudman, S; Schuffenecker, I; Kadambari, S; Neyts, J; Griffiths, MJ; Richter, J; Margaretto, C; Govind, S; Morley, U; Adams, O; Krokstad, S; Dean, J; Pons-Salort, M; Prochazka, B; Cabrerizo, M; Majumdar, M; Nebbia, G; Wiewel, M; Cottrell, S; Coyle, P; Martin, J; Moore, C; Midgley, S; Horby, P; Wolthers, K; Simmonds, P; Niesters, H; Fischer, TK</t>
  </si>
  <si>
    <t>Recommendations for enterovirus diagnostics and characterisation within and beyond Europe</t>
  </si>
  <si>
    <t>JOURNAL OF CLINICAL VIROLOGY</t>
  </si>
  <si>
    <t>[Harvala, Heli] Univ Coll London Hosp, 60 Whitfield St, London, England; [Broberg, Eeva] European Ctr Dis Prevent &amp; Control, Stockholm, Sweden; [Benschop, Kimberley] Natl Inst Publ Hlth &amp; Environm, Bilthoven, Netherlands; [Berginc, Natasa] Natl Lab Hlth Environm &amp; Food, Ljubljana, Slovenia; [Ladhani, Shamez; Allen, David] Publ Hlth England, Natl Infect Serv, London, England; [Susi, Petri] Univ Turku, Inst Biomed, Turku, Finland; [Christiansen, Claus] Rigshosp, Copenhagen, Denmark; [McKenna, James] Reg Virus Lab, Belfast, Antrim, North Ireland; [Allen, David] London Sch Hyg &amp; Trop Med, London, England; [Allen, David] NIHR Hlth Protect Res Unit Gastrointestinal Infec, London, England; [Makiello, Phoebe] Univ Med Ctr Leiden, Leiden, Netherlands; [McAllister, Georgina] Royal Infirm Edinburgh NHS Trust, Edinburgh, Midlothian, Scotland; [Carmen, Mirabelli; Neyts, Johan] Univ Leuven, Rega Inst Med Res, Leuven, Belgium; [Zakikhany, Katherina] Folkhalsomyndigheten, Stockholm, Sweden; [Dyrdak, Robert] Karolinska Univ Hosp, Dept Clin Microbiol, Solna, Sweden; [Dyrdak, Robert] Karolinska Inst, Dept Microbiol, Stockholm, Sweden; [Nielsen, Xiaohui; Madsen, Tina] Slagelse Hosp, Slagelse, Denmark; [Paul, Joel] Royal Oldham Hosp, Manchester, Lancs, England; [Moore, Catherine; Cottrell, Simon] Publ Hlth Wales, Cardiff, S Glam, Wales; [von Eije, Karin] West Friesland Hosp, Hoorn, Netherlands; [Piralla, Antonio; Bailly, Jean-Luc] Fdn IRSCCS Polyclin San Matteo, Pavia, Italy; [Carlier, Mieke; Vanoverschelde, Laura] Ghent Univ Hosp, Ghent, Belgium; [Poelman, Randy] Univ Groningen, Univ Med Ctr Groningen, Groningen, Netherlands; [Anton, Andres] Hosp Univ Vall dHebron, Barcelona, Spain; [Lopez-Labrador, F. Xavier] Ctr Publ Hlth Res, Valencia, Spain; [Lopez-Labrador, F. Xavier; Cabrerizo, Maria] Inst Salud Carlos III, Madrid, Spain; [Pellegrinelli, Laura] Univ Milan, Milan, Italy; [Keeren, Kathrin; Savolainen-Kopra, Carita] Robert Koch Inst, Berlin, Germany; [Maier, Melanie] Univ Leipzig, Leipzig, Germany; [Cassidy, Hayley] Univ Crete, Iraklion, Greece; [Derdas, Stavros] Natl Inst Hlth &amp; Welf, Helsinki, Finland; [Diedrich, Sabine; Krokstad, Sidsel] St Olavs Hosp, Trondheim, Norway; [Nordbo, Svein] Univ Valencia, Valencia, Spain; [Mirand, Audrey] Natl Enterovirus Lab, Clermont Ferrand, France; [Baldanti, Fausto] Univ Pavia, Pavia, Italy; [MacAdam, Andrew; Margaretto, Cristina; Govind, Sheila; Majumdar, Manasi; Martin, Javier] Natl Inst Biol Stand &amp; Controls, Hertford, England; [Dudman, Susanne] Norwegian Inst Publ Hlth, Oslo, Norway; [Schuffenecker, Isabelle] Natl Enterovirus Lab, Lyon, France; [Kadambari, Seilesh] John Radcliffe Hosp, Oxford, England; [Griffiths, Michael J.] Univ Liverpool, Inst Infect &amp; Global Hlth, Liverpool, Merseyside, England; [Richter, Jan] Cyprus Inst Neurol &amp; Genet, Nicosia, Cyprus; [Morley, Ursula; Dean, Jonathan] Univ Coll Dublin, Natl Virus Reference Lab, Dublin, Ireland; [Adams, Ortwin] Univ Dusseldorf, Dusseldorf, Germany; [Pons-Salort, Margarita] Imperial Coll London, London, England; [Prochazka, Birgit] AGES, Vienna, Austria; [Nebbia, Gaia] St Thomas Hosp, London, England; [Wiewel, Maryse; Wolthers, Katja] Acad Med Ctr, Amsterdam, Netherlands; [Coyle, Peter] Hamad Gen Hosp, Doha, Qatar; [Moore, Catrin; Horby, Peter; Niesters, Hubert] Univ Oxford, Ctr Trop Med &amp; Global Hlth, Oxford, England; [Midgley, Sofie] Statens Serum Inst, Copenhagen, Denmark; [Simmonds, Peter] Univ Oxford, Nuttfield Dept Med, Oxford, England; [Niesters, Hubert] Univ Groningen, Univ Med Ctr Groningen, Dept Med Microbiol, Groningen, Netherlands</t>
  </si>
  <si>
    <t>Harvala, H (reprint author), Univ Coll London Hosp, 60 Whitfield St, London, England.</t>
  </si>
  <si>
    <t>1386-6532</t>
  </si>
  <si>
    <t>Barrios, A; Cooke, EF; Grasa, C; Calvo, C</t>
  </si>
  <si>
    <t>Giant coronary aneurysms in infants with Kawasaki disease</t>
  </si>
  <si>
    <t>[Barrios, Ana] Hosp Infanta Sofia, Cardiol Infantil, Serv Pediat, Madrid, Spain; [Fernandez Cooke, Elisa; Grasa, Carlos] Hosp 12 Octubre, Secc Enfermedades Infecciosas, Serv Pediat, Madrid, Spain; [Calvo, Cristina] Hosp La Paz, Serv Pediat &amp; Enfermedades Infecciosas, Madrid, Spain</t>
  </si>
  <si>
    <t>Calvo, C (reprint author), Hosp La Paz, Serv Pediat &amp; Enfermedades Infecciosas, Madrid, Spain.</t>
  </si>
  <si>
    <t>del Valle, FM; Calvo, C; Martinez-Rienda, I; Cilla, A; Romero, MP; Menasalvas, AI; Reis-Iglesias, L; Roda, D; Pena, MJ; Rabella, N; de la Red, MDP; Megias, G; Moreno-Docon, A; Otero, A; Cabrerizo, M</t>
  </si>
  <si>
    <t>Epidemiological and clinical characteristics of infants admitted to hospital due to human parechovirus infections: A prospective study in Spain</t>
  </si>
  <si>
    <t>[Martin del Valle, Fernando] Hosp Univ Severo Ochoa, Serv Pediat, Madrid, Spain; [Calvo, Cristina; Romero, Maria P.] Hosp La Paz, IdiPaz, Serv Pediat &amp; Microbiol, Madrid, Spain; [Martinez-Rienda, Ines] Hosp Cruces, Serv Pediat, Bilbao, Vizcaya, Spain; [Cilla, Amaia; Megias, Gregoria] Hosp Burgos, Serv Pediat, Burgos, Spain; [Isabel Menasalvas, Ana; Moreno-Docon, Antonio] Hosp Virgen Arrixaca, Serv Pediat, Murcia, Spain; [Reis-Iglesias, Leticia] Hosp Orense, Serv Pediat, Orense, Spain; [Roda, Diana] Hosp San Joan de Deu, Serv Pediat, Barcelona, Spain; [Pena, Maria J.] Hosp Gran Canarias, Serv Pediat, Las Palmas Gran Canaria, Spain; [Rabella, Nuria] Hosp Santa Creu &amp; Sant Pau, Serv Microbiol, Barcelona, Spain; [Portugues de la Red, Maria del Mar] Complejo Univ Hosp Vigo, Serv Pediat, Vigo, Spain; [Otero, Almudena; Cabrerizo, Maria] Inst Salud Carlos III, Ctr Nacl Microbiol, Unidad Enterovirus, Madrid, Spain; [Otero, Almudena; Cabrerizo, Maria] RITIP, Madrid, Spain; [Calvo, Cristina] TEDDY Network European Network Excellence Pediat, Pavia, Italy</t>
  </si>
  <si>
    <t>Calvo, C (reprint author), Hosp La Paz, IdiPaz, Serv Pediat &amp; Microbiol, Madrid, Spain.; Calvo, C (reprint author), TEDDY Network European Network Excellence Pediat, Pavia, Italy.</t>
  </si>
  <si>
    <t>Mendez-Echevarria, A; Ferreira, E; Del Rosal, T; Romero, MP; Baquero-Artigao, F</t>
  </si>
  <si>
    <t>Difficulties in establishing the source of infection in recurrent neonatal group B streptococcal disease</t>
  </si>
  <si>
    <t>INFECTION</t>
  </si>
  <si>
    <t>[Mendez-Echevarria, A.; Ferreira, E.; Del Rosal, T.; Baquero-Artigao, F.] Hosp La Paz, Gen Paediat &amp; Infect &amp; Trop Dis Dept, Paseo Castellana 261, Madrid 28046, Spain; [Romero, M. P.] Hosp La Paz, Microbiol Dept, Madrid, Spain</t>
  </si>
  <si>
    <t>Mendez-Echevarria, A (reprint author), Hosp La Paz, Gen Paediat &amp; Infect &amp; Trop Dis Dept, Paseo Castellana 261, Madrid 28046, Spain.</t>
  </si>
  <si>
    <t>0300-8126</t>
  </si>
  <si>
    <t>1439-0973</t>
  </si>
  <si>
    <t>Aguilera-Alonso, D; Lopez Medina, EM; Del Rosal, T; Villota Arrieta, J; Escosa-Garcia, L; Garcia-Hortelano, M</t>
  </si>
  <si>
    <t>ACALCULOUS CHOLECYSTITIS IN A PEDIATRIC PATIENT WITH PLASMODIUM FALCIPARUM INFECTION: A CASE REPORT AND LITERATURE REVIEW</t>
  </si>
  <si>
    <t>PEDIATRIC INFECTIOUS DISEASE JOURNAL</t>
  </si>
  <si>
    <t>[Aguilera-Alonso, David; Lopez Medina, Eva Maria; Del Rosal, Teresa; Villota Arrieta, Julian; Escosa-Garcia, Luis; Garcia-Hortelano, Milagros] Hosp La Paz, Dept Infect Dis &amp; Trop Pediat, Paseo Castellana,261, Madrid 28046, Spain</t>
  </si>
  <si>
    <t>Garcia-Hortelano, M (reprint author), Hosp La Paz, Dept Infect Dis &amp; Trop Pediat, Paseo Castellana,261, Madrid 28046, Spain.</t>
  </si>
  <si>
    <t>0891-3668</t>
  </si>
  <si>
    <t>1532-0987</t>
  </si>
  <si>
    <t>e43</t>
  </si>
  <si>
    <t>e45</t>
  </si>
  <si>
    <t>Mendez-Echevarria, A; Fernandez-Prieto, A; de la Serna, O; Lopez-Gutierrez, JC; Parron, M; Marin-Aguilera, B; Calvo, C</t>
  </si>
  <si>
    <t>Acute Lung Toxicity After Intralesional Bleomycin Sclerotherapy</t>
  </si>
  <si>
    <t>PEDIATRICS</t>
  </si>
  <si>
    <t>[Mendez-Echevarria, Ana; Calvo, Cristina] Hosp La Paz, Dept Gen Pediat &amp; Infect &amp; Trop Dis, Paseo Castellana 261, Madrid 28046, Spain; [Fernandez-Prieto, Andres; Marin-Aguilera, Begona] Hosp La Paz, Dept Radiol, Intervent Neuroradiol Unit, Madrid, Spain; [de la Serna, Olga] Hosp La Paz, Dept Pediat Pneumol, Madrid, Spain; [Lopez-Gutierrez, Juan-Carlos] Hosp La Paz, Dept Pediat Surg, Madrid, Spain; [Parron, Manuel] Hosp La Paz, Pediat Radiol Sect, Madrid, Spain</t>
  </si>
  <si>
    <t>Mendez-Echevarria, A (reprint author), Hosp La Paz, Dept Gen Pediat &amp; Infect &amp; Trop Dis, Paseo Castellana 261, Madrid 28046, Spain.</t>
  </si>
  <si>
    <t>0031-4005</t>
  </si>
  <si>
    <t>e20161787</t>
  </si>
  <si>
    <t>Calvo, Cristina; Sainz, Talia; Codoner-Franch, Pilar; Santiago, Begona; Garcia-Garcia, M Luz; Garcia Vera, Cesar; Munoz-Fernandez, M Angeles; Perez-Martinez, Antonio; Rivero, Irene; Fernandez Perez, Cristina; Mejias, Asuncion; Martinon-Torres, Federico; Cabanas, Fernando</t>
  </si>
  <si>
    <t>Anales de pediatria (Barcelona, Spain : 2003)</t>
  </si>
  <si>
    <t>Servicio de Pediatria, Enfermedades Infecciosas y Tropicales, Hospital Universitario La Paz, Madrid, Espana; Fundacion La Paz (IdiPaz), Madrid, Espana; RETIC SAMID Carlos III (RD16/0022/0004), Madrid, Espana; Universidad Alfonso X el Sabio, Villanueva de la Canada, Madrid, Espana; Red de Ensayos Clinicos en Pediatria (RECLIP), Santiago de Compostela, Espana; Red de Investigacion Translacional en Infectologia Pediatrica (RITIP), Madrid, Espana. Electronic address: ccalvorey@gmail.com.; Servicio de Pediatria, Enfermedades Infecciosas y Tropicales, Hospital Universitario La Paz, Madrid, Espana; Fundacion La Paz (IdiPaz), Madrid, Espana; Red de Investigacion Translacional en Infectologia Pediatrica (RITIP), Madrid, Espana.; Departamento de Pediatria, Hospital Universitario Dr. Peset, Valencia, Espana; Universidad de Valencia, Valencia, Espana.; Seccion Enfermedades Infecciosas Pediatricas, Hospital General Universitario Gregorio Maranon, Instituto de Investigacion Sanitaria Gregorio Maranon, Madrid, Espana; Red de Investigacion Translacional en Infectologia Pediatrica (RITIP), Madrid, Espana.; Servicio de Pediatria, Hospital Universitario Severo Ochoa, Leganes, Madrid, Espana; Universidad Alfonso X el Sabio, Villanueva de la Canada, Madrid, Espana; Red de Ensayos Clinicos en Pediatria (RECLIP), Santiago de Compostela, Espana; Red de Investigacion Translacional en Infectologia Pediatrica (RITIP), Madrid, Espana.; C.S. Jose Ramon Munoz Fernandez, Zaragoza, Espana; Red de Vigilancia en Pediatria de Atencion Primaria, Espana.; Laboratorio InmunoBiologia Molecular, Hospital General Universitario Gregorio Maranon, Instituto de Investigacion Sanitaria Gregorio Maranon, Madrid, Networking Research Center on Bioengineering, Biomaterials and Nanomedicine (CIBER-BBN), Spanish HIV HGM BioBank.; Fundacion La Paz (IdiPaz), Madrid, Espana; Servicio de Hemato-Oncologia Infantil, Hospital Universitario La Paz, Madrid, Espana; Universidad Autonoma de Madrid, Madrid, Espana; ERN Transplantchild, Madrid, Espana.; Departamento de Pediatria, Hospital Clinico Universitario, Santiago de Compostela, A Coruna, Espana.; Servicio de Medicina Preventiva, Hospital Universitario Clinico San Carlos, Universidad Complutense, Madrid, Espana.; The Research Institute at Nationwide Children's Hospital, Columbus, Ohio, EE. UU.; Departamento de Farmacologia y Pediatria, Facultad de Medicina, Universidad de Malaga, Malaga, Espana.; Departamento de Pediatria, Hospital Clinico Universitario, Santiago de Compostela, A Coruna, Espana; Red de Ensayos Clinicos en Pediatria (RECLIP), Santiago de Compostela, Espana; Red de Investigacion Translacional en Infectologia Pediatrica (RITIP), Madrid, Espana; Universidad de Santiago de Compostela, Santiago de Compostela, A Coruna, Espana.; Fundacion La Paz (IdiPaz), Madrid, Espana; Departamento de Pediatria y Neonatologia, Hospital Quironsalud, Madrid, Espana; Universidad Europea de Madrid, Madrid, Espana; RETIC SAMID Carlos III (RD16/0022/0004), Madrid, Espana; Red de Ensayos Clinicos en Pediatria (RECLIP), Santiago de Compostela, Espana.</t>
  </si>
  <si>
    <t>1695-9531</t>
  </si>
  <si>
    <t>18F-FDG PET/CT monitoring of non-tuberculous mycobacterial infection in a child with interleukin-12 receptor beta-1 deficiency.</t>
  </si>
  <si>
    <t>Mendez-Echevarria, Ana; Rodado-Marina, Sonia; Coronado-Poggio, Monica; Del Rosal, Teresa</t>
  </si>
  <si>
    <t>Infection</t>
  </si>
  <si>
    <t>General Paediatrics and Infectious and Tropical Diseases Department, Hospital La Paz-IdiPAZ, Paseo de la Castellana 261, 28046, Madrid, Spain. amendezes@yahoo.es.; Department of Nuclear Medicine, La Paz Universitary Hospital, Madrid, Spain.; General Paediatrics and Infectious and Tropical Diseases Department, Hospital La Paz-IdiPAZ, Paseo de la Castellana 261, 28046, Madrid, Spain.</t>
  </si>
  <si>
    <t>Kawasaki disease in infants 3 months of age and younger: a multicentre Spanish study.</t>
  </si>
  <si>
    <t>Grasa, Carlos Daniel; Fernandez-Cooke, Elisa; Sanchez-Manubens, Judith; Anton, Jordi; Crespo, David; Garcia, Moneyba; Lopez, Agustin; Lirola Cruz, Maria Jose; Diaz-Delgado de la Pena, Rafael; Calvo, Cristina</t>
  </si>
  <si>
    <t>Annals of the rheumatic diseases</t>
  </si>
  <si>
    <t>Department of Paediatric Infectious Diseases, Doce de Octubre University Hospital, Madrid, Spain.; Department of Paediatric Infectious Diseases, Doce de Octubre University Hospital, Madrid, Spain elisafcooke@gmail.com.; Department of Paediatric Rheumatology, Hospital Sant Joan de Deu, Barcelona, Spain.; Department of Paediatric Rheumatology, Hospital Parc Tauli, Sabadell, Spain.; Department of Paediatric Cardiology, Fundacion Hospital Alcorcon, Alcorcon, Spain.; Department of General Paediatrics, Hospital Materno-Infantil de Las Palmas de Gran Canaria, Las Palmas, Spain.; Department of Paediatric Rheumatology, Hospital Puerta de Hierro, Majadahonda, Spain.; Department of Paediatric Rheumatology, Instituto Hispalense de Pediatria, Seville, Spain.; Department of Paediatric Infectious Diseases, Hospital Severo Ochoa, Leganes, Spain.; Cristina Calvo Rey - Pediatrics Infectious Diseases, La Paz University Hospital, Madrid, Spain.</t>
  </si>
  <si>
    <t>Fernandez-Cooke, Elisa; Barrios Tascon, Ana; Anton-Lopez, Jordi; Grasa Lozano, Carlos Daniel; Sanchez-Manubens, Judith; Calvo, Cristina</t>
  </si>
  <si>
    <t>Servicio de Pediatria, Hospital 12 de Octubre, Madrid, Espana. Electronic address: elisafcooke@gmail.com.; Servicio de Pediatria, Hospital Infanta Sofia, San Sebastian de los Reyes (Madrid), Espana.; Servicio de Pediatria, Hospital Sant Joan de Deu, Esplugues de Llobregat (Barcelona), Espana.; Servicio de Pediatria, Hospital 12 de Octubre, Madrid, Espana.; Servicio de Pediatria, Hospital Universitario La Paz, Madrid, Espana.</t>
  </si>
  <si>
    <t>Aristegui Fernandez, Javier; Gonzalez Perez-Yarza, Eduardo; Mellado Pena, Maria Jose; Rodrigo Gonzalo de Liria, Carlos; Hernandez Sampelayo, Teresa; Garcia Garcia, Juan Jose; Ruiz Contreras, Jesus; Moreno Perez, David; Garrote Llanos, Elisa; Ramos Amador, Jose Tomas; Cilla Eguiluz, Carlos Gustavo; Mendez Hernandez, Maria</t>
  </si>
  <si>
    <t>Seccion de Infectologia Pediatrica, Hospital Universitario Basurto, Bilbao, Vizcaya, Espana; Departamento de Pediatria, Universidad del Pais Vasco, UPV/EHU, Bilbao, Vizcaya, Espana. Electronic address: javier.aristegui@ehu.eus.; Departamento de Pediatria, Universidad del Pais Vasco, UPV/EHU, Bilbao, Vizcaya, Espana; Servicio de Pediatria, Hospital Universitario Donostia, San Sebastian, Guipuzcoa, Espana; Centro de Investigacion Biomedica en Red, Enfermedades Respiratorias (CIBERES), San Sebastian, Guipuzcoa, Espana.; Servicio de Pediatria Hospitalaria, Enfermedades Infecciosas y Tropicales, Hospital Universitario La Paz, Madrid, Espana.; Servicio de Pediatria, Hospital Universitario Vall d'Hebron, Barcelona, Espana; Facultad de Medicina, Unidad Docente Germans Trias i Pujol, Universidad Autonoma de Barcelona, Barcelona, Espana.; Servicio de Pediatria, Hospital General Universitario Gregorio Maranon, Madrid, Espana.; Servicio de Pediatria, Hospital Sant Joan de Deu, Universitat de Barcelona, Barcelona, Espana.; Servicio de Pediatria, Hospital Universitario 12 de Octubre, Madrid, Espana.; Servicio de Pediatria, Hospital Regional Universitario de Malaga, Malaga, Espana.; Seccion de Infectologia Pediatrica, Hospital Universitario Basurto, Bilbao, Vizcaya, Espana; Departamento de Pediatria, Universidad del Pais Vasco, UPV/EHU, Bilbao, Vizcaya, Espana.; Departamento de Salud Publica y Materno-infantil, Universidad Complutense, Hospital Clinico San Carlos, Instituto de Investigacion Sanitaria del Hospital Clinico San Carlos, Madrid, Espana.; Centro de Investigacion Biomedica en Red, Enfermedades Respiratorias (CIBERES), San Sebastian, Guipuzcoa, Espana; Servicio de Microbiologia, Hospital Universitario Donostia, San Sebastian, Guipuzcoa, Espana.; Facultad de Medicina, Unidad Docente Germans Trias i Pujol, Universidad Autonoma de Barcelona, Barcelona, Espana; Servicio de Pediatria, Hospital Universitario Germans Trias i Pujol, Badalona, Barcelona, Espana.</t>
  </si>
  <si>
    <t>Linezolid-Containing Treatment Regimens for Tuberculosis in Children.</t>
  </si>
  <si>
    <t>Prieto, Luis M; Santiago, Begona; Del Rosal, Teresa; Carazo, Begona; Jimenez, Ana B; Perez-Gorricho, Beatriz; Rubio, Felipe; Tagarro, Alfredo; Blazquez, Daniel; Moreno-Perez, David; Mellado, Maria J; Baquero-Artigao, Fernando</t>
  </si>
  <si>
    <t>2018 May 10 (Epub 2018 May 10)</t>
  </si>
  <si>
    <t>Paediatric Infectious Diseases Unit, Department of Paediatrics, Hospital General Universitario Gregorio Maranon, Madrid, Spain. (M.D.).; Tropical and Infectious Diseases Unit, Department, of Paediatrics, Hospital Universitario La Paz, Madrid, Spain. (M.D.).; Pediatric Infectious Diseases and Immunodeficiencies Unit, Department of Paediatrics, Hospital Regional Universitario de Malaga, Malaga, Spain. (M.D.).; Department of Paediatrics, Hospital Universitario Fundacion Jimenez Diaz, Madrid, Spain. (M.D.).; Paediatric Infectious Diseases Unit, Hospital Infantil Universitario Nino Jesus, Madrid, Spain. (M.D.).; Department of Paediatrics, Hospital Nuestra Senora de Sonsoles, Avila, Spain. (M.D.).; Department of Paediatrics, Hospital Universitario Infanta Sofia, San Sebastian de los Reyes, Spain. (M.D.).; Paediatric Infectious Diseases Unit, Department of Paediatrics, Hospital Universitario 12 de Octubre, Madrid, Spain. (M.D.).</t>
  </si>
  <si>
    <t>Could human bocavirus be a causative agent of parotitis in children?</t>
  </si>
  <si>
    <t>Calvo, Cristina; Millan, Claudia; Romero, Maria Pilar; Mendez-Echevarria, Ana</t>
  </si>
  <si>
    <t>Pediatric Infectious Diseases Department, Hospital Universitario La Paz, Madrid, Spain; Fundacion IdiPaz, Madrid, Translational Research Network in Pediatric Infectious Diseases (RITIP), Madrid, Spain; TEDDY Network (European Network of Excellence for Pediatric Clinical Research), Italy. Electronic address: ccalvorey@gmail.com.; Pediatric Infectious Diseases Department, Hospital Universitario La Paz, Madrid, Spain.; Microbiology Department, Hospital Universitario La Paz, Madrid, Spain.; Pediatric Infectious Diseases Department, Hospital Universitario La Paz, Madrid, Spain; Fundacion IdiPaz, Madrid, Translational Research Network in Pediatric Infectious Diseases (RITIP), Madrid, Spain.</t>
  </si>
  <si>
    <t>Fatal P. jirovecii and Cytomegalovirus Infections in an Infant with Normal Trecs Count: Pitfalls of Newborn Screening for Severe Combined Immunodeficiency.</t>
  </si>
  <si>
    <t>Mendez-Echevarria, Ana; Gonzalez-Granado, Luis Ignacio; Allende, Luis Miguel; De Felipe, Beatriz; Del Rosal, Teresa; Calvo, Cristina; Perez-Martinez, Antonio; Ruiz Garcia, Raquel; Neth, Olaf</t>
  </si>
  <si>
    <t>2018 04 02 (Epub 2018 Apr 02)</t>
  </si>
  <si>
    <t>General Paediatrics and Infectious and Tropical Diseases Department. Hospital La Paz-IdiPAZ, Madrid. Spain.; Pediatric Infectious Diseases and Immunodeficiencies Unit, Pediatrics, Hospital 12 de Octubre, Madrid, Spain.; Immunology Department. Hospital Universitario 12 de Octubre, Madrid. Spain.; Paediatric Infectious Diseases, Rheumatology and Immunodeficiencies Department, Hospital Infantil Universitario Virgen del Rocio. Instituto de Biomedicina (IBiS), Seville, Spain.; Pediatric Hematology and Oncology Department. Hospital La Paz-IdiPAZ, Madrid. Spain.</t>
  </si>
  <si>
    <t>Mellado Pena, Maria Jose; Santiago Garcia, Begona; Baquero-Artigao, Fernando; Moreno Perez, David; Pineiro Perez, Roi; Mendez Echevarria, Ana; Ramos Amador, Jose Tomas; Gomez-Pastrana Duran, David; Noguera Julian, Antoni</t>
  </si>
  <si>
    <t>52.e1-52.e12</t>
  </si>
  <si>
    <t>2018 Jan (Epub 2017 Jul 18)</t>
  </si>
  <si>
    <t>Red Espanola de Estudio de la Tuberculosis Pediatrica (pTBred), Espana; Sociedad Espanola de Infectologia Pediatrica (SEIP), Espana; Red Espanola de Investigacion Traslacional en Infectologia Pediatrica (RITIP), Espana; European Network of Excellence for Paediatric Clinical Research (TEDDY), Espana. Electronic address: mariajose.mellado@salud.madrid.org.; Red Espanola de Estudio de la Tuberculosis Pediatrica (pTBred), Espana; Sociedad Espanola de Infectologia Pediatrica (SEIP), Espana; Red Espanola de Investigacion Traslacional en Infectologia Pediatrica (RITIP), Espana.; Red Espanola de Estudio de la Tuberculosis Pediatrica (pTBred), Espana; Sociedad Espanola de Infectologia Pediatrica (SEIP), Espana; Red Espanola de Investigacion Traslacional en Infectologia Pediatrica (RITIP), Espana; European Network of Excellence for Paediatric Clinical Research (TEDDY), Espana.; Red Espanola de Estudio de la Tuberculosis Pediatrica (pTBred), Espana; Sociedad Espanola de Neumologia Pediatrica (SENP), Espana.</t>
  </si>
  <si>
    <t>2018 Jan</t>
  </si>
  <si>
    <t>Tagarro, A; Chan, M; Zangari, P; Ferns, B; Foster, C; De Rossi, A; Nastouli, E; Munoz-Fernandez, MA; Gibb, D; Rossi, P; Giaquinto, C; Babiker, A; Fortuny, C; Freguja, R; Cotugno, N; Judd, A; Noguera-Julian, A; Navarro, ML; Mellado, MJ; Klein, N; Palma, P; Rojo, P</t>
  </si>
  <si>
    <t>Early and Highly Suppressive Antiretroviral Therapy Are Main Factors Associated With Low Viral Reservoir in European Perinatally HIV-Infected Children</t>
  </si>
  <si>
    <t>[Tagarro, Alfredo; Rojo, Pablo] Hosp Univ 12 Octubre, Hosp 12 Octubre, Fdn Invest Biomed, Dept Pediat, Madrid, Spain; [Tagarro, Alfredo] Uiversidad Europea Madrid, Biomed Sch, Madrid, Spain; [Tagarro, Alfredo; Fortuny, Claudia; Noguera-Julian, Antoni; Luisa Navarro, Maria; Jose Mellado, Maria] Translat Res Network Pediat Infect Dis RITIP, Madrid, Spain; [Chan, Man; Gibb, Diana; Judd, Ali] Inst Clin Trials &amp; Methodol, MRC Clin Trials Unit UCL, London, England; [Zangari, Paola; Rossi, Paolo; Babiker, Abdel; Cotugno, Nicola; Palma, Paolo] Childrens Hosp Bambino Gesu, Acad Dept Pediat DPUO, Res Unit Congenital &amp; Perinatal Infect, Rome, Italy; [Ferns, Bridget] UCL UCLH NIHR Biomed Res Ctr, London, England; [Foster, Caroline] Imperial Coll Healthcare NHS Trust, London, England; [De Rossi, Anita; Freguja, Riccardo] Univ Padua, Sect Oncol &amp; Immunol DiSCOG, Padua, Italy; [Nastouli, Eleni; Klein, Nigel] UCL Great Ormond St Inst Child Hlth, London, England; [Munoz-Fernandez, Maria A.] Hosp Gen Univ Gregorio Maranon, InmunoBioloy Mol Lab, Immunol Sect, Spanish HIV HGM BioBank,IiSGM, Madrid, Spain; [Giaquinto, Carlo] Univ Padua, Dept Women &amp; Child Hlth, Padua, Italy; [Fortuny, Claudia; Noguera-Julian, Antoni] Pediat Hosp Sant Joan de Deu, Malalties Infeccioses &amp; Resposta Inflamatoria Sis, Unit Infecc, Inst Recerca,Serv Pediat, Barcelona, Spain; [Fortuny, Claudia; Noguera-Julian, Antoni] Univ Barcelona, Dept Pediat, Barcelona, Spain; [Noguera-Julian, Antoni] CIBER Epidemiol &amp; Salud Publ Ciberesp, Madrid, Spain; [Luisa Navarro, Maria] Hosp Univ Gregorio Maranon, Pediat Infect Dis Unit, Madrid, Spain; [Jose Mellado, Maria] Hosp Univ La Paz, Pediat Immunodeficiencies &amp; Infect Dis Unit, Madrid, Spain; [Rojo, Pablo] Univ Complutense Madrid, Med Sch, Madrid, Spain</t>
  </si>
  <si>
    <t>Tagarro, A (reprint author), Hosp 12 Octubre, Hosp Maternoinfantil, Unidad Infectol Pediat, 9a Planta,Av Cordoba S-N, E-28041 Madrid, Spain.</t>
  </si>
  <si>
    <t>Deusch, S; Serrano-Villar, S; Rojo, D; Martinez-Martinez, M; Bargiela, R; Vazquez-Castellanos, JF; Sainz, T; Barbas, C; Moya, A; Moreno, S; Gosalbes, MJ; Estrada, V; Seifert, J; Ferrer, M</t>
  </si>
  <si>
    <t>Effects of HIV, antiretroviral therapy and prebiotics on the active fraction of the gut microbiota</t>
  </si>
  <si>
    <t>[Deusch, Simon; Seifert, Jana] Univ Hohenheim, Inst Anim Sci, Stuttgart, Germany; [Serrano-Villar, Sergio; Moreno, Santiago] Univ Alcala De Henares, Hosp Univ Ramon &amp; Cajal, Fac Med, Dept Infect Dis,IRYCIS, Alcala De Henares, Spain; [Rojo, David; Barbas, Coral] CEU San Pablo Univ, Fac Farm, Ctr Metabol &amp; Bioanal CEMBIO, Madrid, Spain; [Martinez-Martinez, Monica; Bargiela, Rafael; Ferrer, Manuel] CSIC, Inst Catalysis, Marie Curie 2, Madrid 28049, Spain; [Vazquez-Castellanos, Jorge F.; Moya, Andres; Gosalbes, Maria J.] Univ Valencia, Unidad Mixta Invest Genom &amp; Salud, Fdn Fomento Invest Sanitaria &amp; Biomed Comunidad V, Valencia, Spain; [Vazquez-Castellanos, Jorge F.; Moya, Andres; Gosalbes, Maria J.] Univ Valencia, Inst Biol Integrat Sistemas, Valencia, Spain; [Vazquez-Castellanos, Jorge F.; Moya, Andres; Gosalbes, Maria J.] CSIC, Valencia, Spain; [Vazquez-Castellanos, Jorge F.; Moya, Andres; Gosalbes, Maria J.] CIBERESP, Madrid, Spain; [Sainz, Talia] Hosp Paz, Dept Pediat, Trop &amp; Infect Dis Unit, Madrid, Spain; [Sainz, Talia] Paz Res Inst IdiPAZ, Madrid, Spain; [Estrada, Vicente] Univ Hosp Clin San Carlos, Dept Internal Med, HIV Unit, Madrid, Spain</t>
  </si>
  <si>
    <t>Ferrer, M (reprint author), CSIC, Inst Catalysis, Marie Curie 2, Madrid 28049, Spain.</t>
  </si>
  <si>
    <t>Santiago-Garcia, B; Mellado-Pena, MJ; Baquero-Artigao, F; Baquero-Artigao, F</t>
  </si>
  <si>
    <t>Re: "Mycobacterial Disease in Immunocompromised Children in a High Endemic Area"</t>
  </si>
  <si>
    <t>[Santiago-Garcia, Begona] Hosp Gen Univ Gregorio Maranon, Inst Invest Sanitaria Gregorio Maranon, Paediat Infect Dis Unit, Madrid, Spain; [Jose Mellado-Pena, Maria; Baquero-Artigao, Fernando] Hosp Univ Infantil La Paz, Hosp Carlos 3, Dept Paediat Infect &amp; Trop Dis, Madrid, Spain; [Ruiz Contreras, Jesus] Hosp Univ 12 Octubre, Dept Paediat, Madrid, Spain</t>
  </si>
  <si>
    <t>Santiago-Garcia, B (reprint author), Hosp Gen Univ Gregorio Maranon, Inst Invest Sanitaria Gregorio Maranon, Paediat Infect Dis Unit, Madrid, Spain.</t>
  </si>
  <si>
    <t>McPhee, CF; Sainz, T; Navarro, ML</t>
  </si>
  <si>
    <t>Recovery of CD4 T Cells in HIV/HCV Coinfected Children: Is it Really Impaired?</t>
  </si>
  <si>
    <t>[Fernandez McPhee, Carolina; Luisa Navarro, Maria] Univ Hosp Gregorio Maranon, Dept Pediat Infect Dis, Madrid, Spain; [Fernandez McPhee, Carolina; Luisa Navarro, Maria] Gregorio Maranon Res Inst IisGM, Spanish Cohort HIV Infected Children CoRISpe, Translat Res Network Pediat Infectol RITIP, Madrid, Spain; [Sainz, Talia] Univ Hosp La Paz Carlos III, Gen Pediat Infect &amp; Trop Dis Dept, Madrid, Spain; [Sainz, Talia] IdiPAZ, Spanish Cohort HIV Infected Children CoRISpe, Translat Res Network Pediat Infectol RITIP, Madrid, Spain</t>
  </si>
  <si>
    <t>Sainz, T (reprint author), Univ Hosp La Paz Carlos III, Gen Pediat Infect &amp; Trop Dis Dept, Madrid, Spain.; Sainz, T (reprint author), IdiPAZ, Spanish Cohort HIV Infected Children CoRISpe, Translat Res Network Pediat Infectol RITIP, Madrid, Spain.</t>
  </si>
  <si>
    <t>Goetghebuer, T; Hainaut, M; Van der Kelen, E; Delforge, M; Warszawski, J; Le Chenadec, J; Ramos, E; Dialla, O; Wack, T; Laurent, C; Selmi, LA; Leymarie, I; Benali, FA; Brossard, M; Boufassa, L; Floch-Tudal, C; Firtion, G; Hau, I; Chace, A; Bolot, P; Blanche, S; Granier, M; Labrune, P; Lachassine, E; Dollfus, C; Levine, M; Fourcade, C; Heller-Roussin, B; Runel-Belliard, C; Tricoire, J; Monpoux, F; Chirouze, C; Reliquet, V; Brouard, J; Kebaili, K; Fialaire, P; Lalande, M; Mazingue, F; Partisani, ML; Konigs, C; Schultze-Strasser, S; Baumann, U; Niehues, T; Neubert, J; Kobbe, R; Feiterna-Sperling, C; Konigs, C; Buchholz, B; Notheis, G; Spoulou, V; Tovo, PA; Galli, L; Chiappini, E; Patrizia, O; Larovere, D; Ruggeri, M; Faldella, G; Baldi, F; Badolato, R; Montagnani, C; Venturini, E; Lisi, C; Di Biagio, A; Taramasso, L; Giacomet, V; Erba, P; Esposito, S; Lipreri, R; Salvini, F; Tagliabue, C; Cellini, M; Bruzzese, E; Lo Vecchio, A; Rampon, O; Dona, D; Romano, A; Dodi, I; Maccabruni, A; Consolini, R; Bernardi, S; Genovese, O; Olmeo, P; Cristiano, L; Mazza, A; Garazzino, S; Pellegatta, A; Pajkrt, D; Scherpbier, HJ; Weijsenfeld, AM; van der Plas, A; Jurriaans, S; Back, NKT; Zaaijer, HL; Berkhout, B; Cornelissen, MTE; Schinkel, CJ; Wolthers, KC; Fraaij, PLA; van Rossum, AMC; van der Knaap, LC; Visser, EG; Boucher, CAB; Koopmans, MPG; van Kampen, JJA; Pas, SD; Henriet, SSV; de Flier, MV; van Aerde, K; Strik-Albers, R; Rahamat-Langendoen, J; Stelma, FF; Scholvinck, EH; de Groot-de Jonge, H; Niesters, HGM; van Leer-Buter, CC; Knoester, M; Bont, LJ; Geelen, SPM; Wolfs, TFW; Nauta, N; Ang, CW; van Houdt, R; Pettersson, AM; Vandenbroucke-Grauls, CMJE; Reiss, P; Bezemer, DO; van Sighem, AI; Smit, C; Wit, FWMN; Boender, TS; Zaheri, S; Hillebregt, M; de Jong, A; Bergsma, D; Grivell, S; Jansen, A; Raethke, M; Meijering, R; de Groot, L; van den Akker, M; Bakker, Y; Claessen, E; El Berkaoui, A; Koops, J; Kruijne, E; Lodewijk, C; Munjishvili, L; Peeck, B; Ree, C; Regtop, R; Ruijs, Y; Rutkens, T; Schoorl, M; Timmerman, A; Tuijn, E; Veenenberg, L; van der Vliet, S; Wisse, A; Woudstra, T; Tuk, B; Marczynska, M; Oldakowska, A; Popielska, J; Coupland, U; Doroba, M; Marques, L; Teixeira, C; Fernandes, A; Prata, F; Ene, L; Gingaras, C; Radoi, R; Okhonskaia, L; Voronin, E; Miloenko, M; Labutina, S; Soler-Palacin, P; Frick, MA; Perez-Hoyos, S; Mur, A; Lopez, N; Mendez, M; Mayol, L; Vallmanya, T; Calavia, O; Garcia, L; Coll, M; Pineda, V; Rius, N; Rovira, N; Duenas, J; Fortuny, C; Noguera-Julian, A; Mellado, MJ; Escosa, L; Hortelano, MG; Sainz, T; Gonzalez-Tome, MI; Rojo, P; Blazquez, D; Ramos, JT; Prieto, L; Guillen, S; Navarro, ML; Saavedra, J; Santos, M; Munoz, MA; Ruiz, B; Mc Phee, CF; de Ory, SJ; Alvarez, S; Roa, MA; Beceiro, J; Martinez, J; Badillo, K; Apilanez, M; Pocheville, I; Garrote, E; Colino, E; Sirvent, JG; Garzon, M; Roman, V; Montesdeoca, A; Mateo, M; Munoz, MJ; Angulo, R; Neth, O; Falcon, L; Terol, P; Santos, JL; Moreno, D; Lendinez, F; Grande, A; Romero, FJ; Perez, C; Lillo, M; Losada, B; Herranz, M; Bustillo, M; Guerrero, C; Collado, P; Couceiro, JA; Perez, A; Piqueras, AI; Breton, R; Segarra, I; Gavilan, C; Jareno, E; Montesinos, E; Dapena, M; Alvarez, C; Andres, AG; Marugan, V; Ochoa, C; Alfayate, S; Menasalvas, AI; de Miguel, E; Naver, L; Soeria-Atmadja, S; Hagas, V; Aebi-Popp, K; Asner, S; Aubert, V; Battegay, M; Baumann, M; Bernasconi, E; Boni, J; Brazzola, P; Bucher, HC; Calmy, A; Cavassini, M; Ciuffi, A; Duppenthaler, A; Dollenmaier, G; Egger, M; Elzi, L; Fehr, J; Fellay, J; Francini, K; Furrer, H; Fux, CA; Grawe, C; Gunthard, HF; Haerry, D; Hasse, B; Hirsch, HH; Hoffmann, M; Hosli, I; Kahlert, C; Kaiser, L; Keiser, O; Klimkait, T; Kovari, H; Kouyos, RD; Ledergerber, B; Martinetti, G; de Tejada, BM; Metzner, KJ; Muller; Nicca, D; Paioni, P; Pantaleo, G; Polli, CH; Posfay-Barbe, K; Rauch, A; Rudin, C; Schmid, P; Scherrer, AU; Speck, R; Tarr, P; Lecompte, MT; Trkola, A; Vernazza, P; Wagner, N; Wandeler, G; Weber, R; Wyler, CA; Yerly, S; Techakunakorn, P; Prachanukroh, C; Hansudewechakul, R; Wanchaitanawong, V; Theansavettrakul, S; Nanta, S; Ngampiyaskul, C; Phanomcheong, S; Hongsiriwon, S; Karnchanamayul, W; Chacheongsao, B; Kwanchaipanich, R; Kanjanavanit, S; Prapinklao, S; Kamonpakorn, N; Nantarukchaikul, M; Adulyadej, B; Layangool, P; Mekmullica, J; Lucksanapisitkul, P; Watanayothin, S; Lertpienthum, N; Warachit, B; Hanpinitsak, S; Potchalongsin, S; Thanasiri, P; Krikajornkitti, S; Attavinijtrakarn, P; Srirojana, S; Bunjongpak, S; Puangsombat, A; Na-Rajsima, S; Ananpatharachai, P; Akarathum, N; Phuket, V; Lawtongkum, W; Kheunjan, P; Suriyaboon, T; Saipanya, A; Than-In-At, K; Jaisieng, N; Suaysod, R; Chailoet, S; Naratee, N; Kawilapat, S; Kaleeva, T; Baryshnikova, Y; Soloha, S; Bashkatova, N; Raus, I; Glutshenko, O; Ruban, Z; Prymak, N; Kiseleva, G; Bailey, H; Lyall, H; Butler, K; Doerholt, K; Foster, C; Klein, N; Menson, E; Riordan, A; Shingadia, D; Tudor-Williams, G; Tookey, P; Welch, S; Collins, IJ; Cook, C; Dobson, D; Fairbrother, K; Gibb, DM; Judd, A; Harper, L; Parrott, F; Tostevin, A; Van Looy, N; Butler, K; Walsh, A; Scott, S; Vaughan, Y; Welch, S; Laycock, N; Bernatoniene, J; Finn, A; Hutchison, L; Sharpe, G; Williams, A; Lyall, EGH; Seery, P; Lewis, P; Miles, K; Subramaniam, B; Hutchinson, L; Ward, P; Sloper, K; Gopal, G; Doherty, C; Hague, R; Price, V; Bamford, A; Bundy, H; Clapson, M; Flynn, J; Gibb, DM; Klein, N; Novelli, V; Shingadia, D; Ainsley-Walker, P; Tovey, P; Gurtin, D; Garside, JP; Fall, A; Porter, D; Segal, S; Ball, C; Hawkins, S; Chetcuti, P; Dowie, M; Bandi, S; McCabe, A; Eisenhut, M; Handforth, J; Roy, PK; Flood, T; Pickering, A; Liebeschuetz, S; Kavanagh, C; Murphy, C; Rowson, K; Tan, T; Daniels, J; Lees, Y; Kerr, E; Thompson, F; Le Provost, M; Williams, A; Cliffe, L; Smyth, A; Stafford, S; Freeman, A; Reddy, T; Fidler, K; Christie, S; Gordon, A; Rogahn, D; Harris, S; Hutchinson, L; Collinson, A; Hutchinson, L; Jones, L; Offerman, B; Van Someren, V; Benson, C; Riordan, A; Riddell, A; O'Connor, R; Brown, N; Ibberson, L; Shackley, F; Faust, SN; Hancock, J; Doerholt, K; Donaghy, S; Prime, K; Sharland, M; Storey, S; Gorman, S; Lyall, EGH; Monrose, C; Seery, P; Tudor-Williams, G; Walters, S; Cross, R; Menson, E; Broomhall, J; Hutchinson, L; Scott, D; Stroobant, J; Bridgwood, A; McMaster, P; Evans, J; Gardiner, T; Jones, R; Gardiner, K</t>
  </si>
  <si>
    <t>Time to Switch to Second-line Antiretroviral Therapy in Children With Human Immunodeficiency Virus in Europe and Thailand</t>
  </si>
  <si>
    <t>[Goetghebuer, Tessa; Hainaut, Marc; Van der Kelen, Evelyne] Hosp St Pierre Cohort, Brussels, Belgium; [Warszawski, Josiane; Le Chenadec, Jerome; Ramos, Elisa; Dialla, Olivia; Wack, Thierry; Laurent, Corine; Selmi, Lamya Aitsi; Leymarie, Isabelle; Benali, Fazia Ait; Brossard, Maud; Boufassa, Leila] INSERM, ANRS EPF CO10 Coordinating Ctr, French Perinatal Cohort Study Enquete Perinatale, U1018, Paris, France; [Floch-Tudal, Corinne] Hop Louis Mourier, Colombes, France; [Firtion, Ghislaine] Grp Hosp Cochin Tarnier Port Royal, Paris, France; [Hau, Isabelle] Ctr Hosp Intercommunal, Creteil, France; [Chace, Anne] Ctr Hosp Gen, Villeneuve St Georges, France; [Bolot, Pascal] Ctr Hosp Gen Hop Delafontaine, St Denis, Reunion, France; [Blanche, Stephane] Grp Hosp Necker, Paris, France; [Granier, Michele] Ctr Hosp Francilien Sud, Corbeil Essonnes, France; [Labrune, Philippe] Hop Antoine Beclere, Clamart, France; [Lachassine, Eric] Hop Jean Verdier, Bondy, France; [Dollfus, Catherine] Hop Trousseau, Paris, France; [Levine, Martine] Hop Robert Debre, Paris, France; [Fourcade, Corinne] Hop Bicetre, Le Kremlin Bicetre, France; [Heller-Roussin, Brigitte] Ctr Hosp Intercommunal, Montreuil, France; [Runel-Belliard, Camille] Ctr Hosp Pellegrin, Bordeaux, France; [Tricoire, Joelle] CHU Paule de Viguier, Toulouse, France; [Monpoux, Fabrice] CHU Hop Archet II Nice, Nice, France; [Chirouze, Catherine] Grp Hosp Timone, Marseille, France; [Chirouze, Catherine] CHU Hop Jean Minjoz, Besancon, France; [Reliquet, Veronique] CHU Nantes, Hotel Dieu, Nantes, France; [Brouard, Jacques] CHU Caen, Caen, France; [Kebaili, Kamila] Inst Hematol &amp; Oncol Pediat, Lyon, France; [Fialaire, Pascale] CHU Angers, Angers, France; [Lalande, Muriel] CHR Arnaud de Villeneuve, Montpellier, France; [Mazingue, Francoise] CHR Jeanne de Flandres, Lille, France; [Partisani, Maria Luisa] Hop Civil, Strasbourg, France; [Koenigs, Christoph; Schultze-Strasser, Stephan] German Paediat Adolescent HIV Cohort GEPIC, Frankfurt, Germany; [Baumann, U.] German Clin Ctr, Gottingen, Germany; [Baumann, U.] Hannover Med Sch, Hannover, Germany; [Niehues, T.] Pediat Hosp Krefeld, Krefeld, Germany; [Neubert, J.] Univ Hosp Dusseldorf, Dusseldorf, Germany; [Kobbe, R.] Univ Hosp Hamburg, Hamburg, Germany; [Feiterna-Sperling, C.] Charite Berli, Berlin, Germany; [Koenigs, C.] Univ Hosp Frankfurt, Frankfurt, Germany; [Buchholz, B.] Univ Hosp Mannheim, Mannheim, Germany; [Notheis, G.] Munich Univ Hosp, Munich, Germany; [Fraaij, P. L. A.; van Rossum, A. M. C.; van der Knaap, L. C.; Visser, E. G.; Boucher, C. A. B.; Koopmans, M. P. G.; van Kampen, J. J. A.; Pas, S. D.] Erasmus MC Sophia, Rotterdam, Netherlands; [Henriet, S. S. V.; de Flier, M. van; van Aerde, K.; Strik-Albers, R.; Rahamat-Langendoen, J.; Stelma, F. F.] Radboudumc, Nijmegen, Netherlands; [Scholvinck, E. H.; de Groot-de Jonge, H.; Niesters, H. G. M.] Univ Groningen, Univ Med Ctr Groningen, Groningen, Netherlands; [Bont, L. J.; Geelen, S. P. M.; Wolfs, T. F. W.; Nauta, N.; Ang, C. W.; van Houdt, R.; Pettersson, A. M.; Vandenbroucke-Grauls, C. M. J. E.] UMCU, Wilhelmina Kinderziekenhuis, Utrecht, Netherlands; [Reiss, P.; Bezemer, D. O.; van Sighem, A. I.; Smit, C.; Wit, F. W. M. N.; Boender, T. S.; Zaheri, S.; Hillebregt, M.; de Jong, A.; Bergsma, D.; Grivell, S.; Jansen, A.; Raethke, M.; Meijering, R.; de Groot, L.; van den Akker, M.; Bakker, Y.; Claessen, E.; El Berkaoui, A.; Koops, J.; Kruijne, E.; Lodewijk, C.; Munjishvili, L.; Peeck, B.; Ree, C.; Regtop, R.; Ruijs, Y.; Rutkens, T.; Schoorl, M.; Timmerman, A.; Tuijn, E.; Veenenberg, L.; van der Vliet, S.; Wisse, A.; Woudstra, T.; Tuk, B.] Coordinating Ctr, Rotterdam, Netherlands; [Marczynska, Magdalena; Oldakowska, Agnieszka; Popielska, Jolanta; Coupland, Urszula; Doroba, Malgorzata] Polish Paediat Cohort, Warsaw, Poland; [Marques, Laura; Teixeira, Carla; Fernandes, Alexandre] Ctr Hosp Porto, Oporto, Portugal; [Prata, Filipa] Hosp Santa Maria CHLN, Lisbon, Portugal; [Ene, Luminita; Gingaras, Cosmina; Radoi, Roxana] Victor Babes Hosp Cohort, Bucharest, Romania; [Okhonskaia, Liubov; Voronin, Evgeny; Miloenko, Milana; Labutina, Svetlana] Minist Hlth Russian Federat, Fed State Owned Inst, Republican Clin Infect Dis Hosp, St Petersburg, Russia; [Soler-Palacin, Pere; Antoinette Frick, Maria; Perez-Hoyos, Santiago] Hosp Univ Vall Hebron, Barcelona, Spain; [Mur, Antonio; Lopez, Nuria] Hosp Univ del Mar, Barcelona, Spain; [Mendez, Maria] Hosp Univ Germans Trias i Pujol, Badalona, Spain; [Mayol, Lluis] Hosp Univ JosepTrueta, Girona, Spain; [Vallmanya, Teresa] Hosp Arnau Vilanova, Lleida, Spain; [Calavia, Olga] Hosp Univ Joan XXIII, Tarragona, Spain; [Garcia, Lourdes] Consorci Sanitari Maresme, Mataro, Spain; [Coll, Maite] Hosp Gen Granollers, Granollers, Spain; [Rius, Neus] Hosp Univ St Joan, Reus, Spain; [Rovira, Nuria] Fundacio Althaia, Manresa, Spain; [Duenas, Joaquin] Hosp Son Espases, Mallorca, Spain; [Fortuny, Claudia; Noguera-Julian, Antoni] Hosp St Joan Deu, Esplugues, Spain; [Jose Mellado, Maria; Escosa, Luis; Garcia Hortelano, Milagros; Sainz, Talia] Hosp La Paz, Madrid, Spain; [Isabel Gonzalez-Tome, Maria; Rojo, Pablo; Blazquez, Daniel] Hosp Doce de Octubre, Madrid, Spain; [Tomas Ramos, Jose] Hosp Clin San Carlos, Madrid, Spain; [Prieto, Luis; Guillen, Sara] Hosp Getafe, Getafe, Spain; [Luisa Navarro, Maria; Saavedra, Jesus; Santos, Mar; Angeles Munoz, Ma; Ruiz, Beatriz; Fernandez Mc Phee, Carolina; Jimenez de Ory, Santiago; Alvarez, Susana] Hosp Gregorio Maranon, Madrid, Spain; [Angel Roa, Miguel] Hosp Mostoles, Mostoles, Spain; [Beceiro, Jose] Hosp Principe Asturias, Alcala De Henares, Spain; [Martinez, Jorge] Hosp Nino Jesus, Madrid, Spain; [Badillo, Katie] Hosp Torrejon, Madrid, Spain; [Apilanez, Miren] Hosp Donostia, San Sebastian, Spain; [Pocheville, Itziar] Hosp Cruces, Bilbao, Spain; [Garrote, Elisa] Hosp Basurto, Bilbao, Spain; [Colino, Elena] Hosp Insular Materno Infantil, Las Palmas Gran Canaria, Spain; [Gomez Sirvent, Jorge] Hosp Virgende de la Candelaria, Santa Cruz de Tenerife, Spain; [Garzon, Monica; Roman, Vicente] Hosp Lanzarote, Lanzarote, Spain; [Montesdeoca, Abian; Mateo, Mercedes] Complejo Univ Canarias, San Cristobal la Laguna, Spain; [Jose Munoz, Maria; Angulo, Raquel] Hosp Poniente, El Ejido, Spain; [Neth, Olaf; Falcon, Lola] Hosp Virgen Rocio, Seville, Spain; [Terol, Pedro] Hosp Virgen Macarena, Seville, Spain; [Luis Santos, Juan] Hosp Virgen Ias Nieves, Granada, Spain; [Moreno, David] Hosp Carlos Haya, Malaga, Spain; [Lendinez, Francisco] Hosp Torrecardenas, Almeria, Spain; [Grande, Ana] Complejo Hosp Univ Infanta Cristina, Badajoz, Spain; [Jose Romero, Francisco] Complejo Hosp Caceres, Caceres, Spain; [Perez, Carlos] Hosp Cabuenes, Gijon, Spain; [Lillo, Miguel] Hosp Albacete, Albacete, Spain; [Losada, Begona] Hosp Virgen Salud, Toledo, Spain; [Herranz, Mercedes] Hosp Virgen Camino, Pamplona, Spain; [Bustillo, Matilde; Guerrero, Carmelo] Hosp Miguel Servet, Zaragoza, Spain; [Collado, Pilar] Hosp Clin Lozano Blesa, Zaragoza, Spain; [Antonio Couceiro, Jose] Complejo Hosp Pontevedra, Pontevedra, Spain; [Perez, Amparo; Isabel Piqueras, Ana; Breton, Rafael; Segarra, Inmaculada] Hosp La Fe, Valencia, Spain; [Gavilan, Cesar] Hosp San Juan de Alicante, Alicante, Spain; [Jareno, Enrique] Hosp Clin Valencia, Valencia, Spain; [Montesinos, Elena] Hosp Gen Valencia, Valencia, Spain; [Dapena, Marta] Hosp Castellon, Castellon de La Plana, Spain; [Alvarez, Cristina] Hosp Marques Valdecilla, Santander, Spain; [Gloria Andres, Ana] Hosp Leon, Leon, Spain; [Marugan, Victor; Ochoa, Carlos] Hosp Zamora, Zamora, Spain; [Alfayate, Santiago; Isabel Menasalvas, Ana] Hosp Virgen Arrixaca, Murcia, Spain; [de Miguel, Elisa] Complejo Hosp San Millan San Pedro, Logrono, Spain; [Naver, Lars; Soeria-Atmadja, Sandra; Hagas, Vendela] Karolinska Univ Hosp, Stockholm, Sweden; [Haerry, D.] Posit Council, Lausanne, Switzerland; [Schmid, P.; Scherrer, A. U.] Data Ctr, Lausanne, Switzerland; [Warachit, Boonyarat] Reg Hlth Promot Ctr 6, Khon Kaen, Thailand; [Kaleeva, T.; Baryshnikova, Y.] Odessa Reg Ctr HIV AIDS, Odessa, Ukraine; [Soloha, S.] Donetsk Reg Ctr HIV AIDS, Donetsk, Ukraine; [Bashkatova, N.] Mariupol AIDS Ctr, Mariupol, Ukraine; [Raus, I.] Kiev City Ctr HIV AIDS, Kiev, Ukraine; [Ruban, Z.] Mykolaiv Reg Ctr HIV AIDS, Mykolaiv, Ukraine; [Bailey, H.] UCL, London, England; [Butler, K.; Walsh, A.] Ladys Childrens Hosp Crumlin, Dublin, Ireland; [Scott, S.; Vaughan, Y.; Welch, S.] Birmingham Heartlands Hosp, Birmingham, W Midlands, England; [Laycock, N.] Blackpool Victoria Hosp, Blackpool, England; [Bernatoniene, J.; Finn, A.; Hutchison, L.] Bristol Royal Hosp Children, Bristol, Avon, England; [Sharpe, G.] Calderdale Royal Hosp, Halifax, NS, Canada; [Williams, A.] Cent Middlesex Hosp, London, England; [Lyall, E. G. H.; Seery, P.] Chelsea &amp; Westminster Hosp, London, England; [Lewis, P.; Miles, K.] Coventry &amp; Warwickshire Univ Hosp, Coventry, W Midlands, England; [Subramaniam, B.] Derbyshire Childrens Hosp, Derby, England; [Hutchinson, L.; Ward, P.] Derriford Hosp, Plymouth, Devon, England; [Sloper, K.] Ealing Gen Hosp, Middlesex, England; [Gopal, G.] Eastbourne Dist Gen Hosp, Eastbourne, England; [Doherty, C.; Hague, R.; Price, V.] Glasgow Royal Hosp Sick Children, Glasgow, Lanark, Scotland; [Bamford, A.; Bundy, H.; Clapson, M.; Flynn, J.; Gibb, D. M.; Klein, N.; Novelli, V.; Shingadia, D.] Great Ormond St Hosp Sick Children, London, England; [Ainsley-Walker, P.] Halliwell Childrens Ctr, Bolton, England; [Tovey, P.] Harrogate Dist Hosp, Harrogate, England; [Gurtin, D.] Homerton Univ Hosp, London, England; [Garside, J. P.] Huddersfield Royal Infirm, Huddersfield, W Yorkshire, England; [Fall, A.] James Cook Hosp, Middlesbrough, Cleveland, England; [Porter, D.; Segal, S.] John Radcliffe Hosp, Oxford, England; [Ball, C.; Hawkins, S.] Kings Coll Hosp London, London, England; [Chetcuti, P.; Dowie, M.] Leeds Gen Infirm, Leeds, W Yorkshire, England; [Bandi, S.; McCabe, A.] Leicester Royal Infirm, Leicester, Leics, England; [Eisenhut, M.] Luton &amp; Dunstable Hosp, Luton, Beds, England; [Handforth, J.] Mayday Univ Hosp, Croydon, England; [Roy, P. K.] Milton Keynes Dist Gen Hosp, Milton Keynes, Bucks, England; [Flood, T.; Pickering, A.] Newcastle Gen Hosp, Newcastle, Tyne &amp; Wear, England; [Liebeschuetz, S.] Newham Dist Gen Hosp, London, England; [Kavanagh, C.] Norfolk &amp; Norwich Hosp, Norwich, Norfolk, England; [Murphy, C.; Rowson, K.; Tan, T.] North Manchester Gen Hosp, Manchester, Lancs, England; [Daniels, J.; Lees, Y.] North Middlesex Hosp, London, England; [Kerr, E.; Thompson, F.] Northampton Gen Hosp, Northampton, England; [Williams, A.; Le Provost, M.] Northwick Pk Hosp Middlesex, Middlesex, England; [Cliffe, L.; Smyth, A.; Stafford, S.] Nottingham City Hosp, Nottingham, England; [Freeman, A.] Queen Alexandra Hosp, Portsmouth, Hants, England; [Reddy, T.] Raigmore Hosp, Inverness, Scotland; [Fidler, K.] Royal Alexandra Hosp, Brighton, E Sussex, England; [Christie, S.] Royal Belfast Hosp Sick Children, Belfast, Antrim, North Ireland; [Gordon, A.] Royal Berkshire Hosp, Reading, Berks, England; [Rogahn, D.] Royal Childrens Hosp, Aberdeen, Scotland; [Hutchinson, L.; Harris, S.] Royal Cornwall Hosp, Truro, England; [Hutchinson, L.; Collinson, A.] Royal Devon &amp; Exeter Hosp, Exeter, Devon, England; [Jones, L.; Offerman, B.] Royal Edinburgh Hosp Sick Children, Edinburgh, Midlothian, Scotland; [Van Someren, V.] Royal Free Hosp, London, England; [Benson, C.; Riordan, A.] Royal Liverpool Childrens Hosp, Liverpool, Merseyside, England; [Riddell, A.] Royal London Hosp, London, England; [O'Connor, R.] Royal Preston Hosp, Preston, Lancs, England; [Brown, N.] Salisbury Dist Gen Hosp, Salisbury, Wilts, England; [Ibberson, L.; Shackley, F.] Sheffield Childrens Hosp, Sheffield, S Yorkshire, England; [Faust, S. N.; Hancock, J.] Southampton Gen Hosp, Southampton, Hants, England; [Doerholt, K.; Donaghy, S.; Prime, K.; Sharland, M.; Storey, S.] St George Hosp, London, England; [Gorman, S.] St Lukes Hosp, Bradford, W Yorkshire, England; [Lyall, E. G. H.; Seery, P.; Monrose, C.; Tudor-Williams, G.; Walters, S.] St Marys Hosp, London, England; [Cross, R.; Menson, E.] St Thomas Hosp, Evelina Childrens Hosp, London, England; [Hutchinson, L.; Broomhall, J.] Torbay Hosp, Torquay, England; [Scott, D.; Stroobant, J.] Univ Hosp Lewisham, London, England; [Bridgwood, A.; McMaster, P.] Univ Hosp North Staffordshire, Stoke On Trent, Staffs, England; [Evans, J.; Gardiner, T.] Univ Hosp Wales, Cardiff, S Glam, Wales; [Jones, R.] Wexham Pk, Slough, Berks, England; [Gardiner, K.] Whipps Cross Hos, London, England</t>
  </si>
  <si>
    <t>Goetghebuer, T (reprint author), Hosp St Pierre Cohort, Brussels, Belgium.</t>
  </si>
  <si>
    <t>De la Calle, M; Baquero, F; Rodriguez, R; Gonzalez, M; Fernandez, A; Omenaca, F; Bartha, JL</t>
  </si>
  <si>
    <t>Successful treatment of intrauterine cytomegalovirus infection with an intraventricular cyst in a dichorionic diamniotic twin gestation using cytomegalovirus immunoglobulin</t>
  </si>
  <si>
    <t>JOURNAL OF MATERNAL-FETAL &amp; NEONATAL MEDICINE</t>
  </si>
  <si>
    <t>[De la Calle, M.; Rodriguez, R.; Gonzalez, M.; Bartha, J. L.] La Paz Univ Hosp, Dept Obstet &amp; Gynaecol, Maternal Fetal Med Unit, Madrid, Spain; [Baquero, F.] La Paz Univ Hosp, Dept Pediat Infectol, Madrid, Spain; [Fernandez, A.] La Paz Univ Hosp, Dept Radiol, Madrid, Spain; [Omenaca, F.] La Paz Univ Hosp, Dept Neonatol, Madrid, Spain</t>
  </si>
  <si>
    <t>De la Calle, M (reprint author), La Paz Univ Hosp, Dept Obstet &amp; Gynecol, Perinatal Infect Unit, Div Maternal &amp; Fetal Med, Madrid, Spain.</t>
  </si>
  <si>
    <t>1476-7058</t>
  </si>
  <si>
    <t>1476-4954</t>
  </si>
  <si>
    <t>Alcala, FJC; de Villalta, MGF; Garcia, LE; Alonso, AR; Velasco, LAA</t>
  </si>
  <si>
    <t>Children's medically complex diseases unit. A model required in all our hospitals</t>
  </si>
  <si>
    <t>[Climent Alcala, Francisco Jose; Fernandez de Villalta, Marta Garcia; Escosa Garcia, Luis; Rodriguez Alonso, Aroa; Albajara Velasco, Luis Adolfo] Hosp La Paz, Serv Pediat, Unidad Patol Compleja, Madrid, Spain</t>
  </si>
  <si>
    <t>Alcala, FJC (reprint author), Hosp La Paz, Serv Pediat, Unidad Patol Compleja, Madrid, Spain.</t>
  </si>
  <si>
    <t>Is Polymerase Chain Reaction in Neonatal Dried Blood Spots Reliable for the Diagnosis of Congenital Cytomegalovirus Infection?</t>
  </si>
  <si>
    <t>Vives-Onos, Isabel; Codina-Grau, Maria Gema; Noguera-Julian, Antoni; Blazquez-Gamero, Daniel; Fortuny, Claudia; Baquero-Artigao, Fernando; Frick, Marie Antoinette; Saavedra-Lozano, Jesus; Goycochea-Valdivia, Walter; Rives-Ferreiro, Maria Teresa; Montesdeoca-Melian, Abian; Calavia-Garsaball, Olga; Ferreras-Antolin, Laura; Marin-Soria, Jose Luis; Dulin-Iniguez, Elena; Soler-Palacin, Pere</t>
  </si>
  <si>
    <t>2018 Sep 07 (Epub 2018 Sep 07)</t>
  </si>
  <si>
    <t>Unitat de Patologia Infecciosa i Immunodeficiencies de Pediatria, Hospital Universitari Vall d'Hebron, Institut de Recerca Vall d'Hebron, Universitat Autonoma de Barcelona, Barcelona, Spain.; Servicio de Pediatria, Hospital Quironsalud Barcelona, Grupo Quironsalud, Barcelona, Spain.; Servicio de Microbiologia, Hospital Universitari Vall d'Hebron, Barcelona, Institut de Recerca Vall d'Hebron, Universitat Autonoma de Barcelona, Barcelona, Spain.; Malalties infeccioses i resposta inflamatoria sistemica en pediatria, Unitat dInfeccions, Servei de Pediatria, Institut de Recerca Pediatrica Hospital Sant Joan de Deu, Barcelona, Spain.; Departament de Pediatria, Universitat de Barcelona, Barcelona, Spain.; CIBER de Epidemiologia y Salud Publica (Ciberesp), Spain.; Spanish Translational Research Network in Pediatric Infectious Diseases (RITIP), Madrid, Spain.; Seccion de Enfermedades Infecciosas Pediatricas, Hospital Universitario 12 de Octubre, Universidad Complutense, Instituto de Investigacion Hospital 12 de Octubre (imas12), Madrid, Spain.; Servicio de Pediatria Hospitalaria y Enfermedades Infecciosas y Tropicales Pediatricas, Hospital Universitario La Paz, Madrid, Spain.; Seccion de Infectologia Pediatrica, Hospital General Universitario Gregorio Maranon, Madrid, Spain.; Unidad de Cuidados Intensivos Pediatricos y Area Neonatal, Servicio de Pediatria, Complejo Hospitalario de Navarra, Pamplona, Spain.; Centro de Salud de Guanarteme, Colaborador en Unidad de Enfermedades Infecciosas, Complejo Hospitalario Universitario Insular-Materno Infantil de Las Palmas de Gran Canaria, Las Palmas, Spain.; Servicio de Pediatria, Hospital Joan XIII, Tarragona, Spain.; Unidad de Enfermedades Infecciosas e Inmunologia Pediatrica, Hospital Carlos Haya, Malaga, Spain.; Programa de Cribado Neonatal de Cataluna, Seccion Errores Congenitos del Metabolismo, Servicio de Bioquimica y Genetica Molecular, Hospital Clinic, Barcelona, Spain.; Laboratorio de Cribado Neonatal de la Comunidad de Madrid, Hospital General Universitario Gregorio Maranon, Madrid, Spain.</t>
  </si>
  <si>
    <t>Mellado Pena, Maria Jose</t>
  </si>
  <si>
    <t>74-75</t>
  </si>
  <si>
    <t>2018 Jul (Epub 2018 Jun 01)</t>
  </si>
  <si>
    <t>Presidente de la Asociacion Espanola de Pediatria (AEP). Electronic address: mariajose.mellado@salud.madrid.org.; Presidente de la Asociacion Espanola de Pediatria (AEP).</t>
  </si>
  <si>
    <t>64.e1-64.e10</t>
  </si>
  <si>
    <t>2018 Jul (Epub 2018 Feb 13)</t>
  </si>
  <si>
    <t>Epidemiology of tuberculosis in Spain: Areas of improvement in epidemiological surveillance and contributions from the Spanish Network for the Study of Pediatric Tuberculosis.</t>
  </si>
  <si>
    <t>Aguilera-Alonso, David; Santiago-Garcia, Begona; Mellado-Pena, Maria Jose</t>
  </si>
  <si>
    <t>2018 May 19 (Epub 2018 May 19)</t>
  </si>
  <si>
    <t>Red Espanola de Estudio de Tuberculosis Pediatrica; Unidad de Enfermedades Infecciosas, Servicio de Pediatria, Hospital General Universitario Gregorio Maranon, Madrid, Espana. Electronic address: davidaguilera1988@gmail.com.; Red Espanola de Estudio de Tuberculosis Pediatrica; Unidad de Enfermedades Infecciosas, Servicio de Pediatria, Hospital General Universitario Gregorio Maranon, Madrid, Espana; Instituto de Investigacion Sanitaria Hospital Gregorio Maranon, Madrid, Espana.; Red Espanola de Estudio de Tuberculosis Pediatrica; Servicio de Pediatria Hospitalaria, Enfermedades Infecciosas y Tropicales, Hospital Infantil La Paz, Madrid, Espana; Instituto de Investigacion Sanitaria Hospital La Paz, Madrid, Espana.</t>
  </si>
  <si>
    <t>Effects of Immunonutrition in Advanced HIV Disease: a Randomized Placebo Controlled Clinical Trial (Promaltia Study).</t>
  </si>
  <si>
    <t>Serrano-Villar, Sergio; de Lagarde, Maria; Vazquez-Castellanos, Jorge; Vallejo, Alejandro; Bernadino, J Ignacio; Madrid, Nadia; Matarranz, Mariano; Diaz-Santiago, Alberto; Gutierrez, Carolina; Cabello, Alfonso; Villar-Garcia, Judit; Blanco, Jose Ramon; Bisbal, Otilia; Sainz, Talia; Moya, Andres; Moreno, Santiago; Gosalbes, Maria Jose; Estrada, Vicente</t>
  </si>
  <si>
    <t>Clinical infectious diseases : an official publication of the Infectious Diseases Society of America</t>
  </si>
  <si>
    <t>2018 May 16 (Epub 2018 May 16)</t>
  </si>
  <si>
    <t>Department of Infectious Diseases, Hospital Universitario Ramon y Cajal, Facultad de Medicina, Universidad de Alcala, IRYCIS, Madrid, Spain.; HIV Unit, Hospital Universitario Doce de Octubre, Madrid, Spain.; Area of Genomics and Health, FISABIO-Salud Publica, Valencia, Spain.; HIV Unit, Hospital Universitario La Paz, Madrid, Spain.; HIV Unit, Fundacion Jimenez Diaz, Madrid, Spain.; HIV Unit, Hospital del Mar, IMIM, Barcelona, Spain.; Department of Internal Medicine, Hospital San Pedro, Logrono, Spain.; HIV Unit, Hospital Clinico San Carlos, Madrid, Spain.</t>
  </si>
  <si>
    <t>Vela, M; Gonzalez-Navarro, P; Brito, A; Valentin, J; Bueno, D; Escudero, A; Fernandez, L; Antonio, PM</t>
  </si>
  <si>
    <t>Combined Immunotherapy Treatment to Prevent Pediatric Sarcoma Metastasis</t>
  </si>
  <si>
    <t>[Vela, M.; Gonzalez-Navarro, P.; Brito, A.; Valentin, J.] Hosp La Paz, Inst Hlth Res IdiPAZ, Translat Res Pediat Oncol Hematopoiet Transplanta, Madrid, Spain; [Bueno, D.; Antonio, P. M.] La Paz Univ Hop, Pediat Hematooncol Unit, Madrid, Spain; [Escudero, A.] La Paz Univ Hop, Inst Med &amp; Mol Genet INGEMM, Mol Pediat Oncol Unit, Madrid, Spain; [Fernandez, L.] Spanish Natl Canc Res Ctr CNIO, Hematol Malignancies Clin Res Unit H120 CNIO, Madrid, Spain</t>
  </si>
  <si>
    <t>S338</t>
  </si>
  <si>
    <t>Garcia-Guereta, L; Diaz, C; Martinez, AP; Alonso, A; Ramos, E; Barrio, MI; Urrutia, MJ; Rocafort, AG; Rodriguez, E; de la Oliva, P; Jara, P; Santamaria, ML</t>
  </si>
  <si>
    <t>The Value of Working Together: Organ Transpantation in a Highly Specialized Pediatric Transplantation Center</t>
  </si>
  <si>
    <t>[Garcia-Guereta, Luis] Hosp Univ La Paz, Pediat Cardiol, Madrid, Spain; [Diaz, Carmen; Jara, Paloma] Hosp Univ La Paz, Pediat Hepatol, Madrid, Spain; [Perez Martinez, Antonio] Hosp Univ La Paz, Pediat Hematol, Madrid, Spain; [Alonso, Angel] Hosp Univ La Paz, Pediat Nephrol, Madrid, Spain; [Ramos, Esther] Hosp Univ La Paz, Pediat Gastroenterol, Madrid, Spain; [Isabel Barrio, Maria] Hosp Univ La Paz, Pediat Pneumol, Madrid, Spain; [Jose Urrutia, Maria] Hosp Univ La Paz, Pediat Urol, Madrid, Spain; [Gonzalez Rocafort, Alvaro] Hosp Univ La Paz, Pediat Cardiac Surg, Madrid, Spain; [Rodriguez, Emilio] Hosp Univ La Paz, Pediat Anesthesia, Madrid, Spain; [de la Oliva, Pedro] Hosp Univ La Paz, Pediat Intens Care, Madrid, Spain; [Lopez Santamaria, Manuel] Hosp Univ La Paz, Pediat Surg, Madrid, Spain</t>
  </si>
  <si>
    <t>S842</t>
  </si>
  <si>
    <t>Somovilla-Crespo, B; Monzon, MTM; Vela, M; Corraliza-Gorjon, I; Santamaria, S; Garcia-Sanz, JA; Kremer, L</t>
  </si>
  <si>
    <t>92R Monoclonal Antibody Inhibits Human CCR9(+) Leukemia Cells Growth in NSG Mice Xenografts</t>
  </si>
  <si>
    <t>[Somovilla-Crespo, Beatriz; Vela, Maria; Corraliza-Gorjon, Isabel; Kremer, Leonor] CSIC, CNB, Dept Immunol &amp; Oncol, Madrid, Spain; [Martin Monzon, Maria Teresa; Kremer, Leonor] CSIC, CNB, Prot Tools Unit, Madrid, Spain; [Santamaria, Silvia; Garcia-Sanz, Jose A.] CSIC, CIB, Dept Cellular &amp; Mol Med, Madrid, Spain; [Vela, Maria] Hosp Univ La Paz, Madrid, Spain</t>
  </si>
  <si>
    <t>Kremer, L (reprint author), CSIC, CNB, Dept Immunol &amp; Oncol, Madrid, Spain.; Kremer, L (reprint author), CSIC, CNB, Prot Tools Unit, Madrid, Spain.; Garcia-Sanz, JA (reprint author), CSIC, CIB, Dept Cellular &amp; Mol Med, Madrid, Spain.</t>
  </si>
  <si>
    <t>Ruiz-Pinto, S; Pita, G; Martin, M; Alonso-Gordoa, T; Barnes, DR; Alonso, MR; Herraez, B; Garcia-Miguel, P; Alonso, J; Perez-Martinez, A; Carton, AJ; Gutierrez-Larraya, F; Garcia-Saenz, JA; Benitez, J; Easton, DF; Patino-Garcia, A; Gonzalez-Neira, A</t>
  </si>
  <si>
    <t>Exome array analysis identifies ETFB as a novel susceptibility gene for anthracycline-induced cardiotoxicity in cancer patients</t>
  </si>
  <si>
    <t>BREAST CANCER RESEARCH AND TREATMENT</t>
  </si>
  <si>
    <t>[Ruiz-Pinto, Sara; Pita, Guillermo; Alonso, Maria R.; Herraez, Belen; Benitez, Javier; Gonzalez-Neira, Anna] Spanish Natl Canc Res Ctr CNIO, Human Canc Genet Programme, Human Genotyping Unit CeGen, Melchor Fernandez Almagro 3, Madrid 28029, Spain; [Martin, Miguel] Univ Complutense, Gregorio Maranon Hlth Res Inst IISGM, Madrid 28007, Spain; [Alonso-Gordoa, Teresa] Hosp Univ Ramon Y Cajal, Dept Med Oncol, Madrid 28034, Spain; [Barnes, Daniel R.; Easton, Douglas F.] Univ Cambridge, Dept Publ Hlth &amp; Primary Care, Ctr Canc Genet Epidemiol, Cambridge CB1 8RN, England; [Garcia-Miguel, Purificacion; Perez-Martinez, Antonio] Hosp Univ La Paz, Dept Pediat Hematooncol, Madrid 28046, Spain; [Alonso, Javier] Inst Salud Carlos III, Res Inst Rare Dis, Dept Human Genet, Pediat Solid Tumor Lab, Majadahonda 28220, Spain; [Carton, Antonio J.; Gutierrez-Larraya, Federico] Hosp Univ La Paz, Dept Pediat Cardiol, Madrid 28046, Spain; [Garcia-Saenz, Jose A.] Hosp Clin San Carlos, Hosp Clin San Carlos IdISSC, Med Oncol Serv, Inst Invest Sanitaria, Madrid 28040, Spain; [Benitez, Javier] Spanish Natl Canc Res Ctr CNIO, Human Genet Grp, Human Canc Genet Programme, Madrid 28029, Spain; [Easton, Douglas F.] Univ Cambridge, Dept Oncol, Ctr Canc Genet Epidemiol, Cambridge CB1 8RN, England; [Patino-Garcia, Ana] Univ Navarra, Univ Navarra Clin, Dept Pediat, Pamplona 31008, Spain</t>
  </si>
  <si>
    <t>Gonzalez-Neira, A (reprint author), Spanish Natl Canc Res Ctr CNIO, Human Canc Genet Programme, Human Genotyping Unit CeGen, Melchor Fernandez Almagro 3, Madrid 28029, Spain.</t>
  </si>
  <si>
    <t>0167-6806</t>
  </si>
  <si>
    <t>Donor KIR Genotype Impacts on Clinical Outcome after T Cell-Depleted HLA Matched Related Allogeneic Transplantation for High-Risk Pediatric Leukemia Patients.</t>
  </si>
  <si>
    <t>Escudero, Adela; Martinez-Romera, Isabel; Fernandez, Lucia; Valentin, Jaime; Gonzalez-Vicent, Marta; Vicario, Jose Luis; Madero-Jarabo, Rosario; Diaz, Miguel Angel; Perez-Martinez, Antonio</t>
  </si>
  <si>
    <t>Traslational Research in Pediatric Oncology, Hematopoietic Stem Cell Transplantation, Cell Therapy, INGEMM-IdiPAZ, La Paz University Hospital, Madrid, Spain.; Department of Pediatric Hemato-Oncology, Hospital Monteprincipe, Madrid, Spain.; Hematological Research Program, Cancer Research National Centre, Madrid, Spain.; Department of Hemato-Oncology and Stem Cell Transplantation, Hospital Infantil Universitario Nino Jesus, Madrid, Spain.; Centro de Transfusiones de la Comunidad de Madrid, Madrid, Spain.; Biostatistics Department, La Paz University Hospital, Madrid, Spain.; Traslational Research in Pediatric Oncology, Hematopoietic Stem Cell Transplantation, Cell Therapy, INGEMM-IdiPAZ, La Paz University Hospital, Madrid, Spain; Department of Pediatric Hemato-Oncology and Stem Cell Transplantation, La Paz University Hospital. Madrid, Spain. Electronic address: aperezmartinez@salud.madrid.org.</t>
  </si>
  <si>
    <t>Kinetics and Risk Factors of Relapse after Allogeneic Stem Cell Transplantation in Children with Leukemia: A Long-Term Follow-Up Single-Center Study.</t>
  </si>
  <si>
    <t>Molina, Blanca; Gonzalez Vicent, Marta; Herrero, Blanca; Deltoro, Natalia; Ruiz, Julia; Perez Martinez, Antonio; Diaz, Miguel A</t>
  </si>
  <si>
    <t>Stem Cell Transplant Unit, Hospital Nino Jesus, Madrid, Spain.; Stem Cell Transplant Unit, Hospital Nino Jesus, Madrid, Spain. Electronic address: martagonzalezvicent@gmail.com.; Hematology-Oncology Unit, Hospital La Paz, Madrid, Spain.</t>
  </si>
  <si>
    <t>High Incidence of Early Human Herpesvirus-6 Infection in Children Undergoing Haploidentical Manipulated Stem Cell Transplantation for Hematologic Malignancies.</t>
  </si>
  <si>
    <t>Perruccio, Katia; Sisinni, Luisa; Perez-Martinez, Antonio; Valentin, Jaime; Capolsini, Ilaria; Massei, Maria Speranza; Caniglia, Maurizio; Cesaro, Simone</t>
  </si>
  <si>
    <t>Pediatric Oncology-Hematology, Santa Maria della Misericordia Hospital, Perugia, Italy. Electronic address: katia.perruccio@ospedale.perugia.it.; Pediatric Hematology, Santa Creu Hospital, Sant Pau, Barcelona, Spain.; Pediatric Hematology, La Paz Hospital, Madrid, Spain.; Pediatric Oncology-Hematology, Santa Maria della Misericordia Hospital, Perugia, Italy.; Pediatric Hematology-Oncology, Azienda Ospedaliera Universitaria Integrata, Verona, Italy.</t>
  </si>
  <si>
    <t>Barrena Delfa, S; Rubio Aparicio, P; Martinez Martinez, L</t>
  </si>
  <si>
    <t>Cirugia pediatrica : organo oficial de la Sociedad Espanola de Cirugia Pediatrica</t>
  </si>
  <si>
    <t>57-65</t>
  </si>
  <si>
    <t>2018 Apr 20</t>
  </si>
  <si>
    <t>Servicio de Cirugia Pediatrica. Hospital Universitario La Paz. Madrid.; Servicio de Hemato-Oncologia Pediatrica. Hospital Universitario La Paz. Madrid.</t>
  </si>
  <si>
    <t>0214-1221</t>
  </si>
  <si>
    <t>Rubio-Rivas, M; Corbella, X; Pestana-Fernandez, M; Tolosa-Vilella, C; Guillen-del Castillo, A; Colunga-Arguelles, D; Trapiella-Martinez, L; Iniesta-Arandia, N; Castillo-Palma, MJ; Saez-Comet, L; Egurbide-Arberas, MV; Ortego-Centeno, N; Freire, M; Vargas-Hitos, JA; Rios-Blanco, JJ; Todoli-Parra, JA; Rodriguez-Carballeira, M; Marin-Ballve, A; Segovia-Alonso, P; Pla-Salas, X; Madronero-Vuelta, AB; Ruiz-Munoz, M; Fonollosa-Pla, V; Simeon-Aznar, CP</t>
  </si>
  <si>
    <t>First clinical symptom as a prognostic factor in systemic sclerosis: results of a retrospective nationwide cohort study (vol 37, pg 999, 2018)</t>
  </si>
  <si>
    <t>CLINICAL RHEUMATOLOGY</t>
  </si>
  <si>
    <t>[Rubio-Rivas, Manuel; Corbella, Xavier; Pestana-Fernandez, Melany] Hosp Univ Bellvitge IDIBELL, Dept Internal Med, Barcelona, Spain; [Corbella, Xavier] Univ Int Catalunya, Fac Med &amp; Hlth Sci, Barcelona, Spain; [Tolosa-Vilella, Carles] Corp Sanitaria Univ Parc Tauli, Dept Internal Med, Barcelona, Spain; [Guillen-del Castillo, Alfredo; Fonollosa-Pla, Vicent; Pilar Simeon-Aznar, Carmen] Hosp Univ Vall dHebron, Dept Internal Med, Autoimmune Unit, Barcelona, Spain; [Colunga-Arguelles, Dolores] Hosp Univ Cent Asturias, Dept Internal Med, Oviedo, Asturias, Spain; [Trapiella-Martinez, Luis] Hosp Cabuenes, Dept Internal Med, Gijon, Asturias, Spain; [Iniesta-Arandia, Nerea] Hosp Clin Barcelona, Inst Clin Med &amp; Dermatol, Dept Autoimmune Dis, Barcelona, Spain; [Jesus Castillo-Palma, Maria] Hosp Univ Virgen del Rocio, Dept Internal Med, Collagenosis &amp; Pulm Hypertens Unit, Seville, Spain; [Saez-Comet, Luis] Hosp Univ Miguel Servet, Dept Internal Med, Zaragoza, Spain; [Victoria Egurbide-Arberas, Maria] Hosp Univ Cruces, Dept Internal Med, Vizcaya, Barakaldo, Spain; [Ortego-Centeno, Norberto] Hosp Univ San Cecilio, Dept Internal Med, Granada, Spain; [Freire, Mayka] Complexo Hosp Univ Vigo, Dept Internal Med, Thrombosis &amp; Vasculitis Unit, Vigo, Spain; [Antonio Vargas-Hitos, Jose] Hosp Univ Virgen de las Nieves, Dept Internal Med, Granada, Spain; [Jose Rios-Blanco, Juan] Hosp Univ La Paz, Dept Internal Med, Madrid, Spain; [Antonio Todoli-Parra, Jose] Hosp Univ &amp; Politecn La Fe, Dept Internal Med, Valencia, Spain; [Rodriguez-Carballeira, Monica] Hosp Univ Mutua Terrassa, Dept Internal Med, Barcelona, Spain; [Marin-Ballve, Adela] Hosp Clin Univ Lozano Blesa, Dept Internal Med, Zaragoza, Spain; [Segovia-Alonso, Pablo] Complejo Asistencial Univ Salamanca, Dept Internal Med, Salamanca, Spain; [Pla-Salas, Xavier] Consorci Hosp Vic, Dept Internal Med, Barcelona, Spain; [Belen Madronero-Vuelta, Ana] Hosp Gen San Jorge, Dept Internal Med, Huesca, Spain; [Ruiz-Munoz, Manuel] Hosp Univ Fdn Alcorcon, Dept Internal Med, Madrid, Spain</t>
  </si>
  <si>
    <t>Rubio-Rivas, M (reprint author), Hosp Univ Bellvitge IDIBELL, Dept Internal Med, Barcelona, Spain.</t>
  </si>
  <si>
    <t>0770-3198</t>
  </si>
  <si>
    <t>Troncoso, JA; Iannaccone, Z; Valiente, EA; Arenzana, CB; Ruperto, LR; Bengoa, GD; Manau, JV; Fernandez, FA; Blanco, JJR</t>
  </si>
  <si>
    <t>ANCA-ASSOCIATED VASCULITIS AND INFECTIONS: RETROSPECTIVE ANALYSIS IN A REFERRAL CENTRE</t>
  </si>
  <si>
    <t>[Alvarez Troncoso, J.; Iannaccone, Z.; Alvaro Valiente, E.; Busca Arenzana, C.; Ramos Ruperto, L.; Daroca Bengoa, G.; Vasquez Manau, J.; Arnalich Fernandez, F.; Rios Blanco, J. J.] Hosp Univ La Paz, Internal Med, Madrid, Spain</t>
  </si>
  <si>
    <t>Rabadan, IR; Esteve-Pastor, MA; Anguita-Sanchez, M; Muniz, J; Siles, JC; Quesada, MA; Ortiz, MR; Marin, F; Selles, MM; Bertomeu, V; Lip, GYH; Fillat, AC; Badimon, L</t>
  </si>
  <si>
    <t>Relation of quality of anticoagulation control with different management systems among patients with atrial fibrillation: Data from FANTASIIA Registry</t>
  </si>
  <si>
    <t>[Roldan Rabadan, Inmaculada] Hosp Univ La Paz, Inst Invest La Paz IDIPAZ, Dept Cardiol, CIBER CV, Madrid, Spain; [Asuncion Esteve-Pastor, Maria; Marin, Francisco] Hosp Clin Univ Virgen de la Arrixaca, Inst Murciano Invest Biosanitaria IMIB Arrixaca, Dept Cardiol, CIBER CV, Murcia, Spain; [Anguita-Sanchez, Manuel; Ruiz Ortiz, Martin] Hosp Univ Reina Sofia, Dept Cardiol, Cordoba, Spain; [Muniz, Javier] Univ A Coruna, Inst Univ Ciencias Salud, Inst Invest Biomed A Coruna INIBIC, CIBER CV, La Coruna, Spain; [Camacho Siles, Jose; Angustias Quesada, Maria] Hosp Univ La Paz, Dept Internal Med, Madrid, Spain; [Martinez Selles, Manuel] European Univ Madrid, Univ Complutense, Hosp Univ Gregorio Maranon, Dept Cardiol,CIBER CV, Madrid, Spain; [Bertomeu, Vicente] Hosp Univ San Juan, Dept Cardiol, CIBER CV, Alicante, Spain; [Lip, Gregory Y. H.] Univ Birmingham, Inst Cardiovasc Sci, Birmingham, W Midlands, England; [Lip, Gregory Y. H.] Aalborg Univ, Dept Clin Med, Aalborg Thrombosis Res Unit, Aalborg, Denmark; [Cequier Fillat, Angel] Hosp Bellvitge Princeps Espanya, Dept Cardiol, CIBER CV, Barcelona, Spain; [Badimon, Lina] Hosp Santa Creu &amp; Sant Pau, CSIC ICCC, Cardiovasc Res Ctr, IIB St Pau,CIBER CV, Barcelona, Spain</t>
  </si>
  <si>
    <t>Rabadan, IR (reprint author), Hosp Univ La Paz, Dept Cardiol, Madrid, Spain.</t>
  </si>
  <si>
    <t>UNSP e12910</t>
  </si>
  <si>
    <t>Rubio-Rivas, M; Corbella, X; Pestana-Fernandez, M; Tolosa-Vilella, C; Guillen-del Castillo, A; Colunga-Arguelles, D; Trapiella-Martinez, L; Iniesta-Arandia, N; Castillo-Palma, MJ; Saez-Comet, L; Egurbide-Arberas, MV; Ortego-Centeno, N; Freire, M; Vargas-Hitos, JA; Rios-Blanco, JJ; Todoli-Parra, JA; Rodriguez-Carballeira, M; Marin-Ballve, A; Segovia-Alonso, P; Pla-Salas, X; Madronero-Vuelta, AB; Ruiz-Munoz, M; Fonollosa-Pla, V; Simeon-Aznar, CP; Moraga, EC; Calvo, E; Carbonell, C; Castillo, MJ; Chamorro, AJ; Colunga, D; Corbella, X; Egurbide, MV; Espinosa, G; Fonollosa, V; Freire, M; Hernandez, FJG; Leon, RG; del Castillo, AG; Iniesta, N; Lorenzo, R; Madronero, AB; Mari, B; Marin, A; Ortego-Centeno, N; Conesa, MP; Pestana, M; Pla, X; Blanco, JJR; Carballeira, MR; Rivas, MR; Munoz, MR; Comet, LS; Segovia, P; Simeon, CP; Soto, A; Tari, E; Todoli, JA; Tolosa, C; Trapiella, L; Hitos, JAV; Verdejo, G</t>
  </si>
  <si>
    <t>First clinical symptom as a prognostic factor in systemic sclerosis: results of a retrospective nationwide cohort study</t>
  </si>
  <si>
    <t>[Rubio-Rivas, Manuel; Corbella, Xavier; Pestana-Fernandez, Melany] Hosp Univ Bellvitge, IDIBELL, Dept Internal Med, Barcelona, Spain; [Corbella, Xavier] Univ Int Catalunya, Fac Med &amp; Hlth Sci, Barcelona, Spain; [Tolosa-Vilella, Carles] Corp Sanitaria Univ Parc Tauli, Dept Internal Med, Barcelona, Spain; [Guillen-del Castillo, Alfredo; Fonollosa-Pla, Vicent; Pilar Simeon-Aznar, Carmen] Hosp Univ Vall dHebron, Dept Internal Med, Autoimmune Unit, Barcelona, Spain; [Colunga-Arguelles, Dolores] Hosp Univ Cent Asturias, Dept Internal Med, Oviedo, Asturias, Spain; [Trapiella-Martinez, Luis] Hosp Cabuenes, Dept Internal Med, Gijon, Asturias, Spain; [Iniesta-Arandia, Nerea] Hosp Clin Barcelona, Inst Clin Med &amp; Dermatol, Dept Autoimmune Dis, Barcelona, Spain; [Jesus Castillo-Palma, Maria] Hosp Univ Virgen del Rocio, Dept Internal Med, Collagenosis &amp; Pulm Hypertens Unit, Seville, Spain; [Saez-Comet, Luis] Hosp Univ Miguel Servet, Dept Internal Med, Zaragoza, Spain; [Victoria Egurbide-Arberas, Maria] Hosp Univ Cruces Barakaldo, Dept Internal Med, Baracaldo, Vizcaya, Spain; [Ortego-Centeno, Norberto] Hosp Univ San Cecilio, Dept Internal Med, Granada, Spain; [Freire, Mayka] Complexo Hosp Univ Vigo, Dept Internal Med, Thrombosis &amp; Vasculitis Unit, Vigo, Spain; [Antonio Vargas-Hitos, Jose] Hosp Univ Virgen de las Nieves, Dept Internal Med, Granada, Spain; [Jose Rios-Blanco, Juan] Hosp Univ La Paz, Dept Internal Med, Madrid, Spain; [Antonio Todoli-Parra, Jose] Hosp Univ &amp; Politecn La Fe, Dept Internal Med, Valencia, Spain; [Rodriguez-Carballeira, Monica] Hosp Univ Mutua Terrassa, Dept Internal Med, Barcelona, Spain; [Marin-Ballve, Adela] Hosp Clin Univ Lozano Blesa, Dept Internal Med, Zaragoza, Spain; [Segovia-Alonso, Pablo] Complejo Asistencial Univ Salamanca, Dept Internal Med, Salamanca, Spain; [Pla-Salas, Xavier] Consorci Hosp Vic, Dept Internal Med, Barcelona, Spain; [Belen Madronero-Vuelta, Ana] Hosp Gen San Jorge, Dept Internal Med, Huesca, Spain; [Ruiz-Munoz, Manuel] Hosp Univ Fdn Alcorcon, Dept Internal Med, Madrid, Spain</t>
  </si>
  <si>
    <t>Rubio-Rivas, M (reprint author), Hosp Univ Bellvitge, IDIBELL, Dept Internal Med, Barcelona, Spain.</t>
  </si>
  <si>
    <t>Chai-Adisaksopha, C; Iorio, A; Crowther, MA; de Miguel, J; Salgado, E; Zdraveska, M; Fernandez-Capitan, C; Nieto, JA; Barillari, G; Bertoletti, L; Monreal, M</t>
  </si>
  <si>
    <t>Vitamin K Antagonists After 6 Months of Low-Molecular-Weight Heparin in Cancer Patients with Venous Thromboembolism</t>
  </si>
  <si>
    <t>AMERICAN JOURNAL OF MEDICINE</t>
  </si>
  <si>
    <t>[Chai-Adisaksopha, Chatree; Iorio, Alfonso; Crowther, Mark A.] McMaster Univ, Dept Med, 1200 Main St West, Hamilton, ON L8N 3Z5, Canada; [de Miguel, Javier] Hosp Gen Univ Gregorio Maranon, Dept Pneumonol, Madrid, Spain; [Salgado, Estuardo] Hosp Clin La Merced, Intens Care Unit, Quito, Ecuador; [Zdraveska, Marija] PHI Univ Clin Pulmol &amp; Allergy Skopje, Univ Clin Pulmonol &amp; Allergy, Skopje, Macedonia; [Fernandez-Capitan, Carmen] Hosp Univ La Paz, Dept Internal Med, Madrid, Spain; [Nieto, Jose Antonio] Hosp Gen Virgen de la Luz, Dept Internal Med, Cuenca, Spain; [Barillari, Giovanni] Osped S Maria Misericordia, Dept Internal Med, Udine, Italy; [Bertoletti, Laurent] CHU St Etienne, Hop Nord, Dept Med &amp; Therapeut, St Etienne, France; [Monreal, Manuel] Univ Catolica Murcia, Hosp Univ Germans Trias &amp; Pujol, Dept Internal Med, Barcelona, Spain</t>
  </si>
  <si>
    <t>Chai-Adisaksopha, C (reprint author), McMaster Univ, Dept Med, 1200 Main St West, Hamilton, ON L8N 3Z5, Canada.</t>
  </si>
  <si>
    <t>0002-9343</t>
  </si>
  <si>
    <t>Sanchez-Cano, D; Ortego-Centeno, N; Callejas, JL; Pla, VF; Rios-Fernandez, R; Tolosa-Vilella, C; Espinosa-Garriga, G; Colunga-Arguelles, D; Egurbide-Arberas, MV; Rubio-Rivas, M; Freire, M; Rios-Blanco, JJ; Trapiella-Martinez, L; Rodriguez-Carballeira, M; Marin-Ballve, A; Pla-Salas, X; Simeon-Aznar, CP</t>
  </si>
  <si>
    <t>Interstitial lung disease in systemic sclerosis: data from the spanish scleroderma study group</t>
  </si>
  <si>
    <t>[Sanchez-Cano, D.; Ortego-Centeno, N.; Callejas, J. L.; Rios-Fernandez, R.] Hosp Univ San Cecilio, System Autoimmune Dis Unit, Granada 18016, Spain; [Fonollosa Pla, V.; Simeon-Aznar, C. P.] Hosp VallDHebron, Dept Internal Med, Barcelona 08035, Spain; [Tolosa-Vilella, C.; Simeon-Aznar, C. P.] Univ ParcTauli, Corp Sanitaria, Dept Internal Med, Barcelona 08208, Spain; [Espinosa-Garriga, G.] Hosp Clin Barcelona, Inst Clin Med Dermatol 1, Dept Autoimmune Dis, Barcelona 08036, Spain; [Colunga-Arguelles, D.] Hosp Univ Cent Asturias, Dept Internal Med, Oviedo 33011, Asturias, Spain; [Egurbide-Arberas, M. V.] Hosp Cruces, Dept Internal Med, Baracaldo 48903, Vizcaya, Spain; [Rubio-Rivas, M.] Hosp Univ Bellvitge, Dept Internal Med, Barcelona 08907, Spain; [Freire, M.] Complejo Hosp Univ Vigo, Dept Internal Med, Vigo 36312, Pontevedra, Spain; [Rios-Blanco, J. J.] Hosp La Paz, Dept Internal Med, Madrid 28046, Spain; [Trapiella-Martinez, L.] Hosp Cabuenes, Dept Internal Med, Gijon 33394, Asturias, Spain; [Rodriguez-Carballeira, M.] Hosp Univ Mutua Terrassa, Dept Internal Med, Barcelona 08221, Spain; [Marin-Ballve, A.] Hosp Clin Univ Lozano Blesa, Dept Internal Med, Zaragoza 50009, Spain; [Pla-Salas, X.] Consorci Hosp Vic, Dept Internal Med, Barcelona 08500, Spain</t>
  </si>
  <si>
    <t>Ortego-Centeno, N (reprint author), Hosp Univ San Cecilio, System Autoimmune Dis Unit, Granada 18016, Spain.</t>
  </si>
  <si>
    <t>Galanaud, JP; Bertoletti, L; Amitrano, M; Fernandez-Capitan, C; Pedrajas, JM; Rosa, V; Barron, M; Lorenzo, A; Madridano, O; Quere, I; Kahn, SR; Prandoni, P; Monreal, M</t>
  </si>
  <si>
    <t>Predictors of Post-Thrombotic Ulcer after Acute DVT: The RIETE Registry</t>
  </si>
  <si>
    <t>[Galanaud, Jean-Philippe; Quere, Isabelle] Montpellier Univ, Dept Internal Med, Montpellier, France; [Galanaud, Jean-Philippe; Quere, Isabelle] Montpellier Univ, Montpellier Univ Hosp, Clin Invest Ctr, Montpellier, France; [Galanaud, Jean-Philippe] Sunnybrook Hlth Sci Ctr, Dept Gen Internal Med, Toronto, ON, Canada; [Galanaud, Jean-Philippe] Univ Toronto, Toronto, ON, Canada; [Bertoletti, Laurent] St Etienne Univ Hosp, Dept Vasc Med, St Etienne, France; [Amitrano, Maria] SG Moscatti Hosp, Dept Gen Med, Azienda Osped, Avellino, Italy; [Fernandez-Capitan, Carmen] La Paz Univ Hosp, Dept Internal Med, Madrid, Spain; [Maria Pedrajas, Jose] San Carlos Univ Hosp, Dept Internal Med, Madrid, Spain; [Rosa, Vladimir] Virgen de la Arrixaca Univ Hosp, Dept Internal Med, Murcia, Spain; [Barron, Manuel] San Pedro Hosp, Dept Pneumol, Logrono, Spain; [Lorenzo, Alicia] Hosp Univ La Paz, Dept Internal Med, Madrid, Spain; [Madridano, Olga] Hosp Infanta Sofia, Dept Internal Med, Madrid, Spain; [Kahn, Susan R.] McGill Univ, Dept Med, Montreal, PQ, Canada; [Kahn, Susan R.] Jewish Gen Hosp, Ctr Clin Epidemiol, Montreal, PQ, Canada; [Prandoni, Paolo] Univ Padua, Dept Clin Med, Padua, Italy; [Monreal, Manuel] Univ Catolica Murcia, Hosp Badalona Germans Trias &amp; Pujol, Dept Internal Med, Murcia, Spain</t>
  </si>
  <si>
    <t>Galanaud, JP (reprint author), Univ Toronto, Sunnybrook Hlth Sci Ctr, Div Gen Internal Med, 2075 Bayview Ave, Toronto, ON M4N 3M5, Canada.</t>
  </si>
  <si>
    <t>Hemoconcentration as a prognostic factor after hospital discharge in acute heart failure in the RICA registry.</t>
  </si>
  <si>
    <t>Grau Amoros, J; Formiga, F; Aramburu Bodas, O; Armengou Arxe, A; Conde Martel, A; Quesada Simon, M A; Oropesa Juanes, R; Satue Bartolome, J A; Davila Ramos, M F; Montero Perez-Barquero, M</t>
  </si>
  <si>
    <t>Revista clinica espanola</t>
  </si>
  <si>
    <t>Servicio de Medicina Interna, Hospital Municipal de Badalona, Badalona, Barcelona, Espana. Electronic address: jgrau@bsa.cat.; Servicio de Medicina Interna, Hospital Universitari de Bellvitge, L'Hospitalet de Llobregat, Barcelona, Espana.; Servicio de Medicina Interna, Hospital Universitario Virgen Macarena, Sevilla, Espana.; Servicio de Medicina Interna, Hospital Universitari de Girona Dr. Josep Trueta, Girona, Espana.; Servicio de Medicina Interna, Hospital Universitario de Gran Canaria Dr. Negrin, Las Palmas de Gran Canaria, Las Palmas, Espana.; Servicio de Medicina interna, Hospital Universitario La Paz, Madrid, Espana.; Servicio de Medicina Interna, Hospital de Can Misses, Ibiza, Islas Baleares, Espana.; Servicio de Medicina Interna, Hospital Universitario de Fuenlabrada, Fuenlabrada, Madrid, Espana.; Servicio de Medicina Interna, Hospital Universitario Nuestra Senora de la Candelaria, Santa Cruz de Tenerife, Espana.; Servicio de Medicina Interna, IMIBIC/Hospital Universitario Reina Sofia. Universidad de Cordoba, Cordoba, Espana.</t>
  </si>
  <si>
    <t>1578-1860</t>
  </si>
  <si>
    <t>Venous Thromboembolism in Women Undergoing Assisted Reproductive Technologies: Data from the RIETE Registry.</t>
  </si>
  <si>
    <t>Grandone, Elvira; Di Micco, Pier Paolo; Villani, Michela; Colaizzo, Donatella; Fernandez-Capitan, Carmen; Del Toro, Jorge; Rosa, Vladimir; Bura-Riviere, Alessandra; Quere, Isabelle; Blanco-Molina, Angeles; Margaglione, Maurizio; Monreal, Manuel</t>
  </si>
  <si>
    <t>Thrombosis and haemostasis</t>
  </si>
  <si>
    <t>Thrombosis and Haemostasis Unit, I.R.C.C.S. Casa Sollievo della Sofferenza, S. Giovanni Rotondo, Italy.; Department of Internal Medicine, Ospedale Fatebenefratelli, Napoli, Italy.; Department of Internal Medicine, Hospital General Universitario Gregorio Maranon, Madrid, Spain.; Department of Internal Medicine, Hospital Universitario La Paz, Madrid, Spain.; Department of Internal Medicine, Hospital Universitario Virgen de la Arrixaca, Murcia, Spain.; Department of Vascular Medicine, Hopital de Rangueil, Toulouse, France.; Department of Vascular Medicine, Hopital Saint Eloi, Montpellier, France.; Department of Internal Medicine, Hospital Universitario Reina Sofia, Cordoba, Spain.; Department of Medical Genetics, University of Foggia, Foggia, Italy.; Department of Internal Medicine, Hospital Universitario Germans Trias i Pujol de Badalona, Universidad Catolica de Murcia, Barcelona, Spain.</t>
  </si>
  <si>
    <t>Prognosis of venous thromboembolism in orthopaedic surgery or trauma patients and use of thromboprophylaxis.</t>
  </si>
  <si>
    <t>Gutierrez Guisado, J; Trujillo-Santos, J; Arcelus, J I; Bertoletti, L; Fernandez-Capitan, C; Valle, R; Hernandez-Hermoso, J A; Erice Calvo-Sotelo, A; Nieto, J A; Monreal, M</t>
  </si>
  <si>
    <t>Departamento de Medicina Interna, Hospital ASEPEYO, Universidad Francisco de Vitoria, Coslada, Madrid, Espana. Electronic address: jgutierrezguisado@asepeyo.es.; Departamento de Medicina Interna, Hospital General Universitario Santa Lucia, Murcia, Espana.; Departamento de Cirugia General, Hospital Universitario Virgen de las Nieves, Granada, Espana.; Departamento de Medicina y Terapeutica, Hopital Nord-CHU de Saint-Etienne, Saint Etienne, Francia.; Departamento de Medicina Interna, Hospital Universitario La Paz, Madrid, Espana.; Departamento de Medicina Interna, Hospital Sierrallana, Torrelavega, Cantabria, Espana.; Servicio de Cirugia Ortopedica, Hospital Universitario Germans Trias i Pujol, Badalona, Barcelona, Espana.; Departamento de Medicina Interna, Hospital ASEPEYO, Universidad Francisco de Vitoria, Coslada, Madrid, Espana.; Departamento de Medicina Interna, Hospital General Virgen de la Luz, Cuenca, Espana.; Departamento de Medicina Interna, Hospital Universitario Germans Trias i Pujol, Badalona, Barcelona, Espana.</t>
  </si>
  <si>
    <t>Alonso-Ovies, A; Nin, N; Martin, MC; Gordo, F; Merino, P; Anon, JM; Obon, B; Magret, M; Gutierrez, I</t>
  </si>
  <si>
    <t>Safety incidents in airway and mechanical ventilation in Spanish ICUs: The IVeMVA study</t>
  </si>
  <si>
    <t>JOURNAL OF CRITICAL CARE</t>
  </si>
  <si>
    <t>[Alonso-Ovies, Angela] Hosp Univ Fuenlabrada, Dept Intens Care Med, Camino Molino 2, Madrid 28492, Spain; [Nin, Nicolas] Hosp Espanol, Dept Intens Care Med, Montevideo, Uruguay; [Cruz Martin, Maria] Hosp Univ Torrejon, Dept Intens Care Med, Madrid, Spain; [Gordo, Federico] Hosp Univ Henares, Dept Intens Care Med, Madrid, Spain; [Merino, Paz] Hosp Can Misses, Dept Intens Care Med, Ibiza, Spain; [Anon, Jose M.] Hosp Univ La Paz Carlos III, Inst Salud Carlos III, Dept Intens Care Med, IdiPAZ,CIRERES, Madrid, Spain; [Obon, Blanca; Gutierrez, Isabel] Hosp Clin, Dept Intens Care Med, Zaragoza, Spain; [Magret, Monica] Hosp Univ Joan XXIII, Dept Intens Care Med, Tarragona, Spain</t>
  </si>
  <si>
    <t>Alonso-Ovies, A (reprint author), Hosp Univ Fuenlabrada, Dept Intens Care Med, Camino Molino 2, Madrid 28492, Spain.</t>
  </si>
  <si>
    <t>0883-9441</t>
  </si>
  <si>
    <t>Agrifoglio, A; Cachafeiro, L; Herrero, E; Sanchez, M; de Lorenzo, AG</t>
  </si>
  <si>
    <t>Are we near to the end of the standard dose of micafungin?</t>
  </si>
  <si>
    <t>CRITICAL CARE</t>
  </si>
  <si>
    <t>[Agrifoglio, Alexander; Cachafeiro, Lucia; Herrero, Eva; Sanchez, Manuel; Garcia de Lorenzo, Abelardo] Hosp Univ La Paz, Dept Intens Care Med, Paseo Castellana 264, Madrid 28046, Spain</t>
  </si>
  <si>
    <t>Agrifoglio, A (reprint author), Hosp Univ La Paz, Dept Intens Care Med, Paseo Castellana 264, Madrid 28046, Spain.</t>
  </si>
  <si>
    <t>1466-609X</t>
  </si>
  <si>
    <t>Villar, J; Martinez, D; Mosteiro, F; Ambros, A; Anon, JM; Ferrando, C; Soler, JA; Montiel, R; Vidal, A; Conesa-Cayuela, LA; Blanco, J; Arrojo, R; Solano, R; Capilla, L; del Campo, R; Civantos, B; Fernandez, MM; Aldecoa, C; Parra, L; Gutierrez, A; Martinez-Jimenez, C; Gonzalez-Martin, JM; Fernandez, RL; Kacmarek, RM</t>
  </si>
  <si>
    <t>Is Overall Mortality the Right Composite Endpoint in Clinical Trials of Acute Respiratory Distress Syndrome?</t>
  </si>
  <si>
    <t>CRITICAL CARE MEDICINE</t>
  </si>
  <si>
    <t>[Villar, Jesus; Anon, Jose M.; Ferrando, Carlos; Blanco, Jesus; Fernandez, Rosa L.] Inst Salud Carlos III, CIBER Enfermedades Resp, Madrid, Spain; [Villar, Jesus; Fernandez, Rosa L.] Hosp Univ Dr Negrin, Res Unit, Las Palmas Gran Canaria, Spain; [Martinez, Domingo; Soler, Juan A.; Conesa-Cayuela, Luis A.] Hosp Univ Virgen de Arrixaca, Intens Care Unit, Murcia, Spain; [Mosteiro, Fernando; Arrojo, Regina] Hosp Univ La Coruna, Intens Care Unit, La Coruna, Spain; [Ambros, Alfonso; del Campo, Rafael] Hosp Gen Ciudad Real, Intens Care Unit, Ciudad Real, Spain; [Anon, Jose M.; Civantos, Belen] Hosp Univ La Paz, Intens Care Unit, IdiPAZ, Madrid, Spain; [Ferrando, Carlos; Gutierrez, Andrea] Hosp Clin Univ Valencia, Dept Anesthesiol, Valencia, Spain; [Montiel, Raquel] Hosp Univ NS Candelaria, Intens Care Unit, Santa Cruz De Tenerife, Spain; [Vidal, Anxela] Hosp Fdn Jimenez Diaz, Intens Care Unit, Madrid, Spain; [Blanco, Jesus] Hosp Univ Rio Hortega, Intens Care Unit, Valladolid, Spain; [Solano, Rosario] Hosp Virgen de la Luz, Intens Care Unit, Cuenca, Spain; [Capilla, Lucia] Hosp Univ Morales Meseguer, Intens Care Unit, Murcia, Spain; [Mar Fernandez, Maria] Hosp Univ Mutua Terrasa, Intens Care Unit, Barcelona, Spain; [Aldecoa, Cesar] Hosp Univ Rio Hortega, Dept Anesthesiol, Valladolid, Spain; [Parra, Laura] Hosp Clin Univ Valladolid, Intens Care Unit, Valladolid, Spain; [Martinez-Jimenez, Chanel] Hosp Bierzo, Intens Care Unit, Leon, Spain; [Gonzalez-Martin, Jesus M.] Hosp Univ Dr Negrin, Res Unit, Dept Biostat, Las Palmas Gran Canaria, Spain; [Kacmarek, Robert M.] Massachusetts Gen Hosp, Dept Resp Care, Boston, MA 02114 USA; [Kacmarek, Robert M.] Harvard Univ, Dept Anesthesia, Boston, MA 02115 USA</t>
  </si>
  <si>
    <t>Villar, J (reprint author), Inst Salud Carlos III, CIBER Enfermedades Resp, Madrid, Spain.; Villar, J (reprint author), Hosp Univ Dr Negrin, Res Unit, Las Palmas Gran Canaria, Spain.</t>
  </si>
  <si>
    <t>0090-3493</t>
  </si>
  <si>
    <t>Estebanez, B; Medina, NG; Caparros, R; Monforte, L; Del-Castillo-Alonso, MA; Martinez-Abaigar, J; Nunez-Olivera, E</t>
  </si>
  <si>
    <t>Spores potentially dispersed to longer distances are more tolerant to ultraviolet radiation: A case study in the moss genus Orthotrichum</t>
  </si>
  <si>
    <t>AMERICAN JOURNAL OF BOTANY</t>
  </si>
  <si>
    <t>[Estebanez, Belen; Medina, Nagore G.; Caparros, Rut] Univ Autonoma Madrid, Fac Ciencias, Dept Biol Bot, Campus Cantoblanco,Darwin 2, E-28049 Madrid, Spain; [Monforte, Laura; Del-Castillo-Alonso, Maria-Angeles; Martinez-Abaigar, Javier; Nunez-Olivera, Encarnacion] Univ La Rioja, Fac Ciencia &amp; Tecnol, Madre de Dios 53, Logrono 26006, La Rioja, Spain</t>
  </si>
  <si>
    <t>Nunez-Olivera, E (reprint author), Univ La Rioja, Fac Ciencia &amp; Tecnol, Madre de Dios 53, Logrono 26006, La Rioja, Spain.</t>
  </si>
  <si>
    <t>0002-9122</t>
  </si>
  <si>
    <t>Rubio, O; Arnau, A; Cano, S; Subira, C; Balerdi, B; Perea, ME; Fernandez-Vivas, M; Barber, M; Llamas, N; Altaba, S; Prieto, A; Gomez, V; Martin, M; Paz, M; Quesada, B; Espanol, V; Montejo, JC; Gomez, JM; Miro, G; Xirgu, J; Ortega, A; Rascado, P; Sanchez, JM; Marcos, A; Tizon, A; Monedero, P; Zabala, E; Murcia, C; Torrejon, I; Planas, K; Anon, JM; Hernandez, G; Fernandez, MDM; Guia, C; Arauzo, V; Perez, JM; Catalan, R; Gonzalez, J; Poyo, R; Tomas, R; Saralegui, I; Mancebo, J; Sprung, C; Fernandez, R</t>
  </si>
  <si>
    <t>Limitation of life support techniques at admission to the intensive care unit: a multicenter prospective cohort study</t>
  </si>
  <si>
    <t>JOURNAL OF INTENSIVE CARE</t>
  </si>
  <si>
    <t>[Rubio, Olga; Arnau, Anna; Cano, Silvia; Subira, Carles] Fdn Althaia Xarxa Univ Manresa, Hosp St Joan De Deu, C Dr Joan Soler S-N, Manresa 08243, Spain; [Balerdi, Begona] Hosp La Fe Valencia, Valencia, Spain; [Perea, Maria Eugenia] Hosp Gen Yague Burgos, Burgos, Spain; [Fernandez-Vivas, Miguel] Hosp Virgen Arrixaca Murcia, Murcia, Spain; [Barber, Maria] Hosp Navarra, Pamplona, Spain; [Llamas, Noemi] Hosp Morales Messeguer, Murcia, Spain; [Altaba, Susana] Hosp Univ Castellon, Castellon De La Plana, Spain; [Prieto, Ana] Hosp Rio Hortega, Valladolid, Spain; [Gomez, Vicente] Hosp Moncloa, Madrid, Spain; [Martin, Mar] Hosp Candelaria Tenerife, Santa Cruz De Tenerife, Spain; [Paz, Marta] Univ Salamanca, Hosp Clin, Salamanca, Spain; [Quesada, Belen] Fdn Jimenez Diaz, Madrid, Spain; [Espanol, Valenti] Hosp Cent Asturias, Oviedo, Spain; [Carlos Montejo, Juan] Hosp Univ Doce Octubre, Madrid, Spain; [Manuel Gomez, Jose] Hosp Gregorio Maranon, Madrid, Spain; [Miro, Gloria] Hosp Mataro, Mataro, Spain; [Xirgu, Judith] Hosp Granollers, Granollers, Spain; [Ortega, Ana] Hosp Montecelo Pontevedra, Pontevedra, Spain; [Rascado, Pedro] Univ Santiago Compostela, Ctr Hosp, Santiago De Compostela, Spain; [Maria Sanchez, Juan] Hosp Santa Creu &amp; Sant Pau, Barcelona, Spain; [Marcos, Alfredo] Hosp Virgen Concha, Zamora, Spain; [Tizon, Ana] Hosp Xeral Cies Vigo, Vigo, Spain; [Monedero, Pablo] Clin Univ Navarra, Pamplona, Spain; [Zabala, Elisabeth] Univ Barcelona, Hosp Clin, Barcelona, Spain; [Murcia, Cristina] Hosp Josep Trueta, Girona, Spain; [Torrejon, Ines] Hosp Henares, Coslada, Spain; [Planas, Kenneth] Hosp Moisses Broggi, St Joan Despi, Spain; [Manuel Anon, Jose] Hosp Virgen La Luz, Cuenca, Spain; [Hernandez, Gonzalo] Hosp Infanta Sofia, San Sebastian De Reyes, Spain; [Fernandez, Maria-del-Mar] Hosp Mutua Terrassa, Terrassa, Spain; [Guia, Consuelo] Hosp Parc Tauli, Sabadell, Spain; [Arauzo, Vanesa] Hosp Terrassa, Terrassa, Spain; [Miguel Perez, Jose] Hosp Virgen Nieves, Granada, Spain; [Catalan, Rosa] Hosp Gen Vic, Vic, Spain; [Gonzalez, Javier] Hosp Virgen Vega Salamanca, Salamanca, Spain; [Poyo, Rosa] Hosp Son Llatzer, Palma De Mallorca, Spain; [Tomas, Roser] Hosp Gen Cataluna, Sant Cugat Del Valles, Spain; [Saralegui, Inaki] Hosp Araba, Vitoria, Spain; [Mancebo, Jordi] Hosp Santa Creu &amp; Sant Pau, Barcelona, Spain; [Sprung, Charles] Hadassh Hebrew Univ, Med Ctr, Jerusalem, Israel; [Fernandez, Rafael] Univ Manresa, Hosp St Joan de Deu, Fdn Althaia Xarxa, Manresa, Spain</t>
  </si>
  <si>
    <t>Rubio, O (reprint author), Fdn Althaia Xarxa Univ Manresa, Hosp St Joan De Deu, C Dr Joan Soler S-N, Manresa 08243, Spain.</t>
  </si>
  <si>
    <t>2052-0492</t>
  </si>
  <si>
    <t>APR 13</t>
  </si>
  <si>
    <t>Araujo, JB; Anon, JM; de Lorenzo, AG; Garcia-Fernandez, AM; Esparcia, M; Adan, J; Relanzon, S; Quiles, D; de Paz, V; Molina, A</t>
  </si>
  <si>
    <t>Late complications of percutaneous tracheostomy using the balloon dilation technique</t>
  </si>
  <si>
    <t>MEDICINA INTENSIVA</t>
  </si>
  <si>
    <t>[Araujo, J. B.; de Paz, V.] Hosp Virgen La Luz, Serv Med Intens, Cuenca, Spain; [Anon, J. M.; Garcia de Lorenzo, A.] Hosp Univ La Paz Carlos III, Serv Med Intens, Madrid, Spain; [Garcia-Fernandez, A. M.] Hosp Santa Barbara, Serv Med Intens, Puertollano, Ciudad Real, Spain; [Esparcia, M.] Hosp Virgen La Luz, Serv Otorrinolaringol, Cuenca, Spain; [Adan, J.] Hosp Santa Barbara, Serv Otorrinolaringol, Puertollano, Ciudad Real, Spain; [Relanzon, S.] Hosp Virgen La Luz, Serv Radiol, Cuenca, Spain; [Quiles, D.] Hosp Santa Barbara, Serv Radiol, Puerto Liano, Ciudad Real, Spain; [Molina, A.] Hosp Virgen La Luz, Serv Med Interna, Cuenca, Spain</t>
  </si>
  <si>
    <t>Anon, JM (reprint author), Hosp Univ La Paz Carlos III, Serv Med Intens, Madrid, Spain.</t>
  </si>
  <si>
    <t>0210-5691</t>
  </si>
  <si>
    <t>1578-6749</t>
  </si>
  <si>
    <t>Rodriguez, GS; Fernandez, MC; Vidal, FG; Arias, MG; Pena, MSH; Ayerdi, BA; Andres, EB; Selles, AF; Garcia, PJL; Garcia, MG; de Cos, PM; Gallego, JMA; Mateos, AGDY; Alvarez, JT; Gomez, PR; Delgado, MCM</t>
  </si>
  <si>
    <t>Handover in Intensive Care</t>
  </si>
  <si>
    <t>[Sirgo Rodriguez, G.] Hosp Univ Joan XXIII, Inst Invest Sanitaria Pere Virgili, Serv Med Intens, Tarragona, Spain; [Chico Fernandez, M.] Hosp Univ 12 Octubre, Serv Med Intens, UCI Trauma &amp; Emergencias UCITE, Madrid, Spain; [Gordo Vidal, F.; Garcia Arias, M.] Hosp Univ Henares, Serv Med Intens, Madrid, Spain; [Holanda Pena, M. S.] Hosp Univ Marques Valdecilla, Serv Med Intens, Santander, Spain; [Azcarate Ayerdi, B.] Hosp Univ Donostia, Serv Med Intens, San Sebastian, Spain; [Bisbal Andres, E.; Ferrandiz Selles, A.; Lorente Garcia, P. J.] Hosp Univ Gen Castellon, Serv Med Intens, Castellon de La Plana, Spain; [Garcia Garcia, M.] Hosp Univ Rio Hortega, Serv Med Intens, Valladolid, Spain; [Merino de Cos, P.] Hosp Can Misses, Serv Med Intens, Ibiza, Spain; [Allegue Gallego, J. M.] Hosp Univ Santa Lucia, Serv Med Intens, Cartagena, Spain; [Garcia de Lorenzo y Mateos, A.] Hosp Univ La Paz Carlos III IdiPAZ, Serv Med Intens, Madrid, Spain; [Trenado Alvarez, J.] Hosp Terrassa, Serv Med Intens, Terrassa, Spain; [Rebollo Gomez, P.; Martin Delgado, M. C.] Hosp Univ Torrejon, Serv Med Intens, Madrid, Spain</t>
  </si>
  <si>
    <t>Delgado, MCM (reprint author), Hosp Univ Torrejon, Serv Med Intens, Madrid, Spain.</t>
  </si>
  <si>
    <t>Extremera, P; Anon, JM; de Lorenzo, AG</t>
  </si>
  <si>
    <t>Are outpatient clinics justified in intensive care medicine?</t>
  </si>
  <si>
    <t>[Extremera, P.; Anon, J. M.; Garcia de Lorenzo, A.] Hosp Univ La Paz Carlos III, Serv Med Intens, IdiPAZ, Madrid, Spain; [Anon, J. M.] Inst Salud Carlos III, CIBER Enfermedades Resp, Madrid, Spain</t>
  </si>
  <si>
    <t>Anon, JM (reprint author), Hosp Univ La Paz Carlos III, Serv Med Intens, IdiPAZ, Madrid, Spain.; Anon, JM (reprint author), Inst Salud Carlos III, CIBER Enfermedades Resp, Madrid, Spain.</t>
  </si>
  <si>
    <t>Alvarez-Lerma, F; Palomar-Martinez, M; Sanchez-Garcia, M; Martinez-Alonso, M; Alvarez-Rodriguez, J; Lorente, L; Arias-Rivera, S; Garcia, R; Gordo, F; Anon, JM; Jam-Gatell, R; Vazquez-Calatayud, M; Agra, Y</t>
  </si>
  <si>
    <t>Prevention of Ventilator-Associated Pneumonia: The Multimodal Approach of the Spanish ICU "Pneumonia Zero" Program</t>
  </si>
  <si>
    <t>[Alvarez-Lerma, Francisco] Univ Autonoma Barcelona, Hosp Mar Parc Salut Mar, Spanish Soc Intens &amp; Crit Care Med, Serv Intens Care Med, Barcelona, Spain; [Alvarez-Lerma, Francisco] Univ Autonoma Barcelona, Inst Hosp Mar Invest Med IMIM, Res Grp Crit Disorders GREPAC, Corona Units SEMICYUC,Hosp Mar Parc Salut Mar, Barcelona, Spain; [Palomar-Martinez, Mercedes] Hosp Arnau Vilanova, SEMICYUC Working Grp Infect Dis, Serv Intens Care Med, Lleida, Spain; [Sanchez-Garcia, Miguel] Hosp Clin San Carlos, SEMICYUC, Working Grp Infect Dis, Dept Crit Care, Madrid, Spain; [Martinez-Alonso, Montserrat] Univ Lleida UdL, Inst Reserca Biomed Lleida IRBLLEIDA, Unit Biostat, Lleida, Spain; [Martinez-Alonso, Montserrat] Univ Lleida UdL, Dept Basic Med Sci, Lleida, Spain; [Alvarez-Rodriguez, Joaquin] Hosp Fuenlabrada, SEMICYUC Working Grp Safety Qual &amp; Management, Serv Intens Care Med, Madrid, Spain; [Lorente, Leonardo] Hosp Univ Canarias, SEMICYUC Working Grp Infect Dis, Serv Intens Care Med, San Cristobal la Laguna, Santa Cruz De T, Spain; [Arias-Rivera, Susana] Hosp Univ Getafe, SEEIUC, Serv Intens Care Med, Madrid, Spain; [Garcia, Rosa] Hosp Univ Basurto, SEEIUC, Serv Anesthesiol &amp; Resuscitat, Bilbao, Bizkaia, Spain; [Gordo, Federico] Hosp Univ Henares, SEMICYUC Working Grp Acute Resp Insufficiency, Serv Intens Care Med, Madrid, Spain; [Anon, Jose M.] Hosp Univ La Paz, IdiPAZ, SEMICYUC Working Grp Acute Resp Insufficiency, Serv Intens Care Med,CIBER Resp Dis, Madrid, Spain; [Jam-Gatell, Rosa] Parc Tauli Hosp Univ, Inst Invest &amp; Innovacio Parc Tauli I3P3, SEEIUC, Crit Care Ctr, Barcelona, Spain; [Vazquez-Calatayud, Monica] Clin Univ Navarra, SEEIUC, Area Nursing Res Training &amp; Dev, Pamplona, Spain; [Agra, Yolanda] Spanish Minist Hlth, Social Policy &amp; Equal, Patient Safety Unit, Madrid, Spain</t>
  </si>
  <si>
    <t>Alvarez-Lerma, F (reprint author), Hosp del Mar, Serv Med Intens, Passeig Maritim 25-29, E-08003 Barcelona, Spain.</t>
  </si>
  <si>
    <t>Culebras, Jesus M; Garcia de Lorenzo, Abelardo</t>
  </si>
  <si>
    <t>Nutricion hospitalaria</t>
  </si>
  <si>
    <t>1252-1253</t>
  </si>
  <si>
    <t>2018 Oct 08</t>
  </si>
  <si>
    <t>nutricion@grupoaran.com.</t>
  </si>
  <si>
    <t>1699-5198</t>
  </si>
  <si>
    <t>Effectiveness and limitations of an incident-reporting system analyzed by local clinical safety leaders in a tertiary hospital: Prospective evaluation through real-time observations of patient safety incidents.</t>
  </si>
  <si>
    <t>Ramirez, Elena; Martin, Alberto; Villan, Yuri; Lorente, Miguel; Ojeda, Jonay; Moro, Marta; Vara, Carmen; Avenza, Miguel; Domingo, Maria J; Alonso, Pablo; Asensio, Maria J; Blazquez, Jose A; Hernandez, Rafael; Frias, Jesus; Frank, Ana</t>
  </si>
  <si>
    <t>e12509</t>
  </si>
  <si>
    <t>Functional Risk Management Unit.; Department of Clinical Pharmacology, School of Medicine, Autonomous University of Madrid.; Department of Management Control.; Quality Medical Unit.; Computing Department.; Department of Hospital Pharmacy.; Quality Nurse Unit.; Physiotherapy, Rehabilitation Department.; Nurse Management.; Department of Neurology.; Department of Intensive Medicine.; Department of Cardiac Surgery, University Hospital La Paz-Cantoblanco-Carlos III, IdiPAZ, Madrid, Spain.</t>
  </si>
  <si>
    <t>Document on the state of affairs of the Spanish model of Intensive Care Medicine. SEMICYUC Strategic Plan 2018-2022.</t>
  </si>
  <si>
    <t>Olaechea Astigarraga, P M; Bodi Saera, M; Martin Delgado, M C; Holanda Pena, M S; Garcia de Lorenzo Y Mateos, A; Gordo Vidal, F</t>
  </si>
  <si>
    <t>Medicina intensiva</t>
  </si>
  <si>
    <t>2018 Jun 10 (Epub 2018 Jun 10)</t>
  </si>
  <si>
    <t>Servicio de Medicina Intensiva, Hospital Galdakao-Usansolo, Galdakao, Vizcaya, Espana. Electronic address: pedromaria.olaecheaastigarrag@osakidetza.eus.; Servicio de Medicina Intensiva, Hospital Universitario de Tarragona Joan XXIII, Tarragona, Espana.; Servicio de Medicina Intensiva, Hospital Universitario de Torrejon, Torrejon de Ardoz, Madrid, Espana.; Servicio de Medicina Intensiva, Hospital Universitario Marques de Valdecilla, Santander, Espana.; Servicio de Medicina Intensiva, Hospital Universitario La Paz-Carlos III/IdiPAZ, Madrid, Espana.; Servicio de Medicina Intensiva, Hospital Universitario del Henares, Coslada, Madrid, Espana.</t>
  </si>
  <si>
    <t>Soler-Cataluna, JJ; Maestu, LP; Roman-Rodriguez, M; Esteban, C; Gea, J; Mora, RB; Cobo, EP; Ancochea, J; Ruiz, GM; Rio, FG</t>
  </si>
  <si>
    <t>Creation of the SAQ-COPD Questionnaire to Determine Physical Activity in COPD Patients in Clinical Practice</t>
  </si>
  <si>
    <t>ARCHIVOS DE BRONCONEUMOLOGIA</t>
  </si>
  <si>
    <t>[Jose Soler-Cataluna, Juan] Hosp Arnau Vilanova, Valencia, Spain; [Jose Soler-Cataluna, Juan; Gea, Joaquin] CIBERES ISCIII, Barcelona, Spain; [Puente Maestu, Luis] UCM, Fac Med, Hosp Gregorio Maranon, Madrid, Spain; [Roman-Rodriguez, Miguel] Ctr Salud Son Pisa, Atenc Primaria, Palma De Mallorca, Spain; [Roman-Rodriguez, Miguel] Inst Invest Sanitaria Baleares IdISBa, Palma De Mallorca, Spain; [Esteban, Cristobal] Red Invest Serv Sanitarios &amp; Enfermedades Cron RE, Hosp Galdakao, Bilbao, Vizcaya, Spain; [Gea, Joaquin] UPF, DCEXS, IMIM, Hosp del Mar, Barcelona, Spain; [Bernabeu Mora, Roberto] Hosp Gen Univ Morales Meseguer, Murcia, Spain; [Pleguezuelos Cobo, Eulogio] Hosp Mataro, Mataro, Barcelona, Spain; [Ancochea, Julio] Univ Autonoma Madrid, Inst Invest Sanitaria Princesa IP, Hosp La Princesa, Madrid, Spain; [Monteagudo Ruiz, Gema] Astrazeneca SA, Madrid, Spain; [Garcia Rio, Francisco] Hosp La Paz, IdiPAZ, Madrid, Spain; [Garcia Rio, Francisco] Hosp La Paz, CIBERES ISCIII, Madrid, Spain</t>
  </si>
  <si>
    <t>Soler-Cataluna, JJ (reprint author), Hosp Arnau Vilanova, Valencia, Spain.; Soler-Cataluna, JJ (reprint author), CIBERES ISCIII, Barcelona, Spain.</t>
  </si>
  <si>
    <t>0300-2896</t>
  </si>
  <si>
    <t>1579-2129</t>
  </si>
  <si>
    <t>Garcia-Sanchez, A; Villasante, C; Esteban-Rodriguez, I; Garcia-Rio, F</t>
  </si>
  <si>
    <t>Amyloidosis as a Cause of Cystic Pulmonary Fibrosis Associated With Pulmonary Nodules</t>
  </si>
  <si>
    <t>[Garcia-Sanchez, Aldara; Villasante, Carlos; Garcia-Rio, Francisco] IdiPAZ, Hosp Univ La Paz, Serv Neumol, Madrid, Spain; [Villasante, Carlos; Garcia-Rio, Francisco] Ctr Invest Biomed Red Enfermedades Resp CIBERES, Madrid, Spain; [Esteban-Rodriguez, Isabel] Hosp Univ La Paz, Serv Anat Patol, Madrid, Spain; [Garcia-Rio, Francisco] Univ Autonoma Madrid, Madrid, Spain</t>
  </si>
  <si>
    <t>Garcia-Sanchez, A (reprint author), IdiPAZ, Hosp Univ La Paz, Serv Neumol, Madrid, Spain.</t>
  </si>
  <si>
    <t>Martinez-Garcia, MA; Navarro-Soriano, C; Torres, G; Barbe, F; Caballero-Eraso, C; Lloberes, P; Diaz-Cambriles, T; Somoza, M; Masa, JF; Gonzalez, M; Manas, E; de la Pena, M; Garcia-Rio, F; Montserrat, JM; Muriel, A; Selma-Ferrer, MJ; Garcia Ortega, A; Campos-Rodriguez, F</t>
  </si>
  <si>
    <t>Beyond Resistant Hypertension: Relationship Between Refractory Hypertension and Obstructive Sleep Apnea</t>
  </si>
  <si>
    <t>[Martinez-Garcia, Miguel-Angel; Navarro-Soriano, Cristina; Jose Selma-Ferrer, Maria; Garcia Ortega, Alberto] Hosp Univ &amp; Politecn La Fe, Dept Pneumol, Bulevar Sur S-N, Valencia 46012, Spain; [Torres, Gerard] Hosp Univ Santa Maria, Internal Med Serv, Lleida, Spain; [Barbe, Ferran] IRB Lleida, Inst Recerca Biomed, Lleida, Spain; [Caballero-Eraso, Candela] Hosp Univ Virgen del Rocio, Resp Dept, Seville, Spain; [Lloberes, Patricia] Hosp Univ Vall Hebron, Resp Dept, Barcelona, Spain; [Diaz-Cambriles, Teresa] Hosp Univ 12 Octubre, Resp Dept, Madrid, Spain; [Somoza, Maria] Consorcio Sanitario Terrassa, Resp Dept, Barcelona, Spain; [Masa, Juan F.] Hosp Univ San Pedro Alcantara, Resp Dept, Caceres, Spain; [Gonzalez, Monica] Hosp Univ Marques de Valdecilla, IDIVAL Inst Invest Valdecilla, Resp Dept, Santander, Spain; [Manas, Eva] Hosp Univ Ramon &amp; Cajal, Resp Dept, Madrid, Spain; [Muriel, Alfonso] Hosp Univ Ramon &amp; Cajal, Biostat Dept, Madrid, Spain; [de la Pena, Monica] Hosp Univ Son Espases, Resp Dept, Palma De Mallorca, Spain; [Garcia-Rio, Francisco] Hosp La Paz, Hosp Univ La Paz, Resp Dept, IdiPAZ Inst Invest, Madrid, Spain; [Maria Montserrat, Josep] Hosp Clin Barcelona, IDIBAPS Inst Invest Biomed August Pi &amp; Sunyer, Resp Dept, Barcelona, Spain; [Campos-Rodriguez, Francisco] Hosp Univ Valme, Resp Dept, Seville, Spain; [Barbe, Ferran; Garcia-Rio, Francisco; Maria Montserrat, Josep] CIBER Enfermedades Resp, CIBERes Ctr Invest Red Enfermedades Resp, Madrid, Spain</t>
  </si>
  <si>
    <t>Martinez-Garcia, MA (reprint author), Hosp Univ &amp; Politecn La Fe, Dept Pneumol, Bulevar Sur S-N, Valencia 46012, Spain.</t>
  </si>
  <si>
    <t>Sanchez-Jareno, M; Jimenez, VY; Villasante, C; Canales, MA; Alvarez-Sala, R</t>
  </si>
  <si>
    <t>A 60-Year-Old Male Smoker With Chronic Obstructive Pulmonary Disease and Hypereosinophilia</t>
  </si>
  <si>
    <t>[Sanchez-Jareno, Marta] Hosp Univ La Paz, Serv Alergol, IdiPAZ, Madrid, Spain; [Yuste Jimenez, Victor; Angel Canales, Miguel] Hosp Univ La Paz, Serv Hematol, IdiPAZ, Madrid, Spain; [Villasante, Carlos; Alvarez-Sala, Rodolfo] Hosp Univ La Paz, Serv Neumol, IdiPAZ, Madrid, Spain</t>
  </si>
  <si>
    <t>Sanchez-Jareno, M (reprint author), Hosp Univ La Paz, Serv Alergol, IdiPAZ, Madrid, Spain.</t>
  </si>
  <si>
    <t>Sanchez-Jareno, M; Verdasco, AM; Rodriguez, IE; Alvarez-Sala, R</t>
  </si>
  <si>
    <t>Pneumonia with an unusual outcome in an immunocompetent patient</t>
  </si>
  <si>
    <t>[Sanchez-Jareno, Marta] Hosp Univ La Paz, Serv Alergol, DiPAZ, Madrid, Spain; [Martinez Verdasco, Antonio; Alvarez-Sala, Rodolfo] Hosp Univ La Paz, Serv Neumol, IdiPAZ, Madrid, Spain; [Esteban Rodriguez, Isabel] Hosp Univ La Paz, IdiPAZ, Serv Anat Patol, Madrid, Spain</t>
  </si>
  <si>
    <t>Sanchez-Jareno, M (reprint author), Hosp Univ La Paz, Serv Alergol, DiPAZ, Madrid, Spain.</t>
  </si>
  <si>
    <t>Driessen, M; Whalen, J; Buguth, BS; Vallejo-Aparicio, LA; Naya, I; Asukai, Y; Alcazar-Navarrete, B; Miravitlles, M; Garcia-Rio, F; Risebrough, N</t>
  </si>
  <si>
    <t>COST-EFFECTIVENESS ANALYSIS OF UMECLIDINIUM BROMIDE/VILANTEROL 62.5/25 MCG VERSUS TIOTROPIUM/OLODATEROL 5/5 MCG IN SYMPTOMATIC PATIENTS WITH CHRONIC OBSTRUCTIVE PULMONARY DISEASE IN SPAIN</t>
  </si>
  <si>
    <t>VALUE IN HEALTH</t>
  </si>
  <si>
    <t>[Driessen, M.; Asukai, Y.] GSK, Value Evidence &amp; Outcomes, Brentford, Middx, England; [Whalen, J.; Buguth, Seewoodharry B.] ICON Plc, ICON Hlth Econ, Abingdon, Oxon, England; [Vallejo-Aparicio, L. A.] GSK, Dept Evaluac Medicamentos, Madrid, Spain; [Naya, I] GSK, Global Resp Franchise, Brentford, Middx, England; [Alcazar-Navarrete, B.] Hosp Alta Resoluc Loja, Granada, Spain; [Miravitlles, M.] Hosp Valle De Hebron, Barcelona, Spain; [Garcia-Rio, F.] Univ Autonoma Madrid, Hosp Univ La Paz, IdiPAZ, Madrid, Spain; [Risebrough, N.] ICON Plc, ICON Hlth Econ, Toronto, ON, Canada</t>
  </si>
  <si>
    <t>1098-3015</t>
  </si>
  <si>
    <t>S233</t>
  </si>
  <si>
    <t>Ancochea, J; Garcia-Rio, F; Vazquez-Espinosa, E; Hernando-Sanz, A; Lopez-Yepes, L; Galera-Martinez, R; Peces-Barba, G; Perez-Warnisher, MT; Segrelles-Calvo, G; Zamarro, C; Gonzalez-Ponce, P; Ramos, MI; Conforto, JI; Jafri, S; Soriano, JB</t>
  </si>
  <si>
    <t>Efficacy and costs of telehealth for the management of COPD: the PROMETE II trial</t>
  </si>
  <si>
    <t>EUROPEAN RESPIRATORY JOURNAL</t>
  </si>
  <si>
    <t>[Ancochea, Julio; Vazquez-Espinosa, Emma; Soriano, Joan B.] Univ Autonoma Madrid, Hosp Univ Princesa IISP, Serv Neumol, Madrid, Spain; [Ancochea, Julio; Vazquez-Espinosa, Emma; Soriano, Joan B.] Univ Autonoma Madrid, Hosp Univ Princesa IISP, Inst Invest, Madrid, Spain; [Garcia-Rio, Francisco; Galera-Martinez, Raul] Univ Autonoma Madrid, Hosp Univ La Paz, Serv Neumol, Madrid, Spain; [Garcia-Rio, Francisco; Galera-Martinez, Raul; Peces-Barba, German; Teresa Perez-Warnisher, Maria] Ctr Invest Red Enfermedades Resp, Madrid, Spain; [Hernando-Sanz, Ascension; Lopez-Yepes, Luis] Hosp 12 Octubre, Serv Neumol, Madrid, Spain; [Peces-Barba, German; Teresa Perez-Warnisher, Maria] Fdn Jimenez Diaz, Serv Neumol, Madrid, Spain; [Segrelles-Calvo, Gonzalo; Zamarro, Celia] Hosp Univ Rey Juan Carlos, Serv Neumol, Mostoles, Spain; [Gonzalez-Ponce, Pablo] Linde Healthcare, Monitoring Ctr Remote Patient Monitoring, Madrid, Spain; [Inmaculata Ramos, M.; Ignacio Conforto, Jose] Linde Healthcare, Madrid, Spain; [Jafri, Syed] Linde Grp, Munich, Germany; [Soriano, Joan B.] SEPAR, Barcelona, Spain</t>
  </si>
  <si>
    <t>Soriano, JB (reprint author), IISP, Diego de Leon 62, Madrid E 28006, Spain.</t>
  </si>
  <si>
    <t>0903-1936</t>
  </si>
  <si>
    <t>UNSP 1800354</t>
  </si>
  <si>
    <t>Mediano, O; Lorenzi, G; Garcia-Rio, F</t>
  </si>
  <si>
    <t>Obstructive Sleep Apnea and Cardiovascular Risk: From Evidence to Experience in Cardiology</t>
  </si>
  <si>
    <t>[Mediano, Olga] Hosp Univ Guadalajara, Secc Neumol, Donantes Sangre S-N Planta 1, Guadalajara 19002, Spain; [Mediano, Olga; Garcia-Rio, Francisco] Ctr Invest Biomed Red Enfermedades Resp CIBERES, Madrid, Spain; [Mediano, Olga] Univ Alcala De Henares, Dept Med, Madrid, Spain; [Lorenzi-Filho, Geraldo] Inst Coracao, Div Pulm, Sleep Lab, Sao Paulo, Brazil; [Lorenzi-Filho, Geraldo] Univ Sao Paulo, Dept Med, Sao Paulo, Brazil; [Garcia-Rio, Francisco] Hosp Univ La Paz, IdiPAZ, Serv Neumol, Madrid, Spain; [Garcia-Rio, Francisco] Univ Autonoma Madrid, Dept Med, Madrid, Spain</t>
  </si>
  <si>
    <t>Mediano, O (reprint author), Hosp Univ Guadalajara, Secc Neumol, Donantes Sangre S-N Planta 1, Guadalajara 19002, Spain.</t>
  </si>
  <si>
    <t>Alonso-Fernandez, A; Toledo-Pons, N; Garcia-Rio, F</t>
  </si>
  <si>
    <t>Hypercoagulability, Obstructive Sleep Apnea, and Pulmonary Embolism</t>
  </si>
  <si>
    <t>JAMA OTOLARYNGOLOGY-HEAD &amp; NECK SURGERY</t>
  </si>
  <si>
    <t>[Alonso-Fernandez, Alberto; Toledo-Pons, Nuria] Univ Hosp Son Espases, Dept Pneumol, Palma de Mallorca, Spain; [Alonso-Fernandez, Alberto; Toledo-Pons, Nuria] Univ Hosp Son Espases, Res Unit, Palma de Mallorca, Spain; [Alonso-Fernandez, Alberto; Toledo-Pons, Nuria; Garcia-Rio, Francisco] CIBER Enfermedades Resp, Palma de Mallorca, Illes Balears, Spain; [Garcia-Rio, Francisco] Univ Hosp La Paz, IdiPAZ, Dept Pneumol, Madrid, Spain</t>
  </si>
  <si>
    <t>Alonso-Fernandez, A (reprint author), Hosp Univ Son Espases, Serv Neumol, Carretera Valldemossa 79, Palma de Mallorca 07010, Spain.</t>
  </si>
  <si>
    <t>2168-6181</t>
  </si>
  <si>
    <t>Coman, I; Pola-Bibian, B; Barranco, P; Vila-Nadal, G; Dominguez-Ortega, J; Romero, D; Villasante, C; Quirce, S</t>
  </si>
  <si>
    <t>Bronchiectasis in severe asthma Clinical features and outcomes</t>
  </si>
  <si>
    <t>ANNALS OF ALLERGY ASTHMA &amp; IMMUNOLOGY</t>
  </si>
  <si>
    <t>[Coman, Isabel; Pola-Bibian, Beatriz; Vila-Nadal, Gemma] Hosp Univ La Paz, Madrid, Spain; [Barranco, Pilar; Dominguez-Ortega, Javier; Quirce, Santiago] Hosp Univ La Paz, Dept Allergy, Inst Hlth Res IdiPAZ, Madrid, Spain; [Barranco, Pilar; Dominguez-Ortega, Javier; Villasante, Carlos; Quirce, Santiago] CIBER Enfermedades Resp CIBERES, Madrid, Spain; [Romero, David; Villasante, Carlos] Hosp Univ La Paz, Dept Respirol, Madrid, Spain</t>
  </si>
  <si>
    <t>Coman, I (reprint author), Hosp Univ La Paz, Dept Allergy, Paseo Castellana 261, Madrid 28046, Spain.</t>
  </si>
  <si>
    <t>1081-1206</t>
  </si>
  <si>
    <t>Garcia-Rio, F</t>
  </si>
  <si>
    <t>Spirometry-based Diagnostic Criteria That Are Not Age-Appropriate Lack Clinical Relevance Reply</t>
  </si>
  <si>
    <t>AMERICAN JOURNAL OF RESPIRATORY AND CRITICAL CARE MEDICINE</t>
  </si>
  <si>
    <t>[Garcia-Rio, Francisco] Hosp Univ La Paz, Madrid, Spain; [Garcia-Rio, Francisco] CIBER Enfermedades Resp, Madrid, Spain; [Garcia-Rio, Francisco] Univ Autonoma Madrid, Madrid, Spain</t>
  </si>
  <si>
    <t>Garcia-Rio, F (reprint author), Hosp Univ La Paz, Madrid, Spain.; Garcia-Rio, F (reprint author), CIBER Enfermedades Resp, Madrid, Spain.; Garcia-Rio, F (reprint author), Univ Autonoma Madrid, Madrid, Spain.</t>
  </si>
  <si>
    <t>1073-449X</t>
  </si>
  <si>
    <t>APR 1</t>
  </si>
  <si>
    <t>Miravitlles, M; Soler-Cataluna, JJ; Alcazar, B; Viejo, JL; Garcia-Rio, F</t>
  </si>
  <si>
    <t>Factors affecting the selection of an inhaler device for COPD and the ideal device for different patient profiles. Results of EPOCA Delphi consensus</t>
  </si>
  <si>
    <t>PULMONARY PHARMACOLOGY &amp; THERAPEUTICS</t>
  </si>
  <si>
    <t>[Miravitlles, Marc] Hosp Univ Vall dHebron, Pneumol Dept, P Vall dHebron 119-129, Barcelona 08035, Spain; [Miravitlles, Marc; Jose Soler-Cataluna, Juan; Garcia-Rio, Francisco] Ctr Invest Biomed Red Enfermedades Resp CIBERES, Madrid, Spain; [Jose Soler-Cataluna, Juan] Hosp Arnau de Vilanova Lliria, Pneumol Dept, Valencia, Spain; [Alcazar, Bernardino] Agencia Sanitaria Hosp Poniente, Hosp Alta Resoluc Loja, Area Integrada Gest Med, Granada, Spain; [Luis Viejo, Jose] Hosp Univ Burgos, Pneumol Dept, Burgos, Spain; [Garcia-Rio, Francisco] Univ Autonoma Madrid, Hosp Univ La Paz IdiPAZ, Pneumol Dept, Madrid, Spain</t>
  </si>
  <si>
    <t>Miravitlles, M (reprint author), Hosp Univ Vall dHebron, Pneumol Dept, P Vall dHebron 119-129, Barcelona 08035, Spain.</t>
  </si>
  <si>
    <t>1094-5539</t>
  </si>
  <si>
    <t>Torres-Tamayo, N; Garcia-Martinez, D; Zlolniski, SL; Torres-Sanchez, I; Garcia-Rio, F; Bastir, M</t>
  </si>
  <si>
    <t>3D analysis of sexual dimorphism in size, shape and breathing kinematics of human lungs</t>
  </si>
  <si>
    <t>JOURNAL OF ANATOMY</t>
  </si>
  <si>
    <t>[Torres-Tamayo, Nicole; Garcia-Martinez, Daniel; Lois Zlolniski, Stephanie; Bastir, Markus] CSIC, Museo Nacl Ciencias Nat, Paleoanthropol Grp, Madrid, Spain; [Torres-Tamayo, Nicole; Garcia-Martinez, Daniel] Univ Autonoma Madrid, Fac Sci, Biol Dept, Madrid, Spain; [Torres-Sanchez, Isabel; Garcia-Rio, Francisco] Hosp Univ La Paz, Inst Biomed Res Idipaz, Madrid, Spain</t>
  </si>
  <si>
    <t>Bastir, M (reprint author), CSIC, Museo Nacl Ciencias Nat, Paleoanthropol Grp, Madrid, Spain.</t>
  </si>
  <si>
    <t>0021-8782</t>
  </si>
  <si>
    <t>Martinez-Garcia, MA; Maiz, L; Olveira, C; Giron, RM; de la Rosa, D; Blanco, M; Canton, R; Vendrell, M; Polverino, E; de Gracia, J; Prados, C</t>
  </si>
  <si>
    <t>Spanish Guidelines on the Evaluation and Diagnosis of Bronchiectasis in Adults</t>
  </si>
  <si>
    <t>[Angel Martinez-Garcia, Miguel] Hosp Univ &amp; Politecn la Fe, Serv Neumol, Valencia, Spain; [Maiz, Luis] Hosp Univ Raman y Cajal, Unidad Bronquiectasias &amp; Fibrosis Quist, Serv Neumol, Madrid, Spain; [Olveira, Casilda] Univ Malaga, Inst Biomed IBIMA, Hosp Reg Univ Malaga, Serv Neumol, Malaga, Spain; [Maria Giron, Rosa] Hosp Univ La Princesa, Serv Neumol, Madrid, Spain; [de la Rosa, David] Hosp Platon, Unidad Neumol, Barcelona, Spain; [Blanco, Marina] Complejo Hosp Univ A Coruna, Serv Neumol, La Coruna, Spain; [Canton, Rafael] Hosp Univ Raman y Cajal, Serv Microbiol, Madrid, Spain; [Canton, Rafael] IRYCIS, Madrid, Spain; [Vendrell, Montserrat] Univ Girona, Grp Bronquiectasias IDIBGI, Hosp Univ Dr Josep Trueta, Serv Neumol, Girona, Spain; [Polverino, Eva] HUVH, Inst Recerca Vall dHebron VHIR, Serv Neumol, Barcelona, Spain; [de Gracia, Javier] Univ Autonoma Barcelona, Hosp Univ Vall dHebron, Serv Neumol, CIBER Enfermedades Resp CB06-06-0030, Barcelona, Spain; [Prados, Concepcion] Hosp Univ La Paz, Unidad Bronquiectasias &amp; Fibrosis Quist, Serv Neumol, Madrid, Spain; [Prados, Concepcion] Hosp Univ La Paz Cantoblanco Carlos III, Madrid, Spain</t>
  </si>
  <si>
    <t>Martinez-Garcia, MA (reprint author), Hosp Univ &amp; Politecn la Fe, Serv Neumol, Valencia, Spain.</t>
  </si>
  <si>
    <t>Spanish Guidelines on Treatment of Bronchiectasis in Adults</t>
  </si>
  <si>
    <t>[Angel Martinez-Garcia, Miguel] Hosp Univ &amp; Politecn la Fe, Serv Neumol, Valencia, Spain; [Maiz, Luis] Hosp Univ Ramon y Cajal, Serv Neumol, Unidad Bronquiectasias &amp; Fibrosis Quist, Madrid, Spain; [Olveira, Casilda] Univ Malaga, Inst Biomed IBIMA, Hosp Reg Univ Malaga, Serv Neumol, Malaga, Spain; [Maria Giron, Rosa] Hosp Univ la Princesa, Serv Neumol, Madrid, Spain; [de la Rosa, David] Hosp Platon, Unidad Neumol, Barcelona, Spain; [Blanco, Marina] Complejo Hosp Univ A Coruna, Serv Neumol, La Coruna, Spain; [Canton, Rafael] Hosp Univ Ramon y Cajal, Serv Microbiol, Madrid, Spain; [Canton, Rafael] IRYCIS, Madrid, Spain; [Vendrell, Montserrat] Univ Girona, Hosp Univ Dr Josep Trueta, Serv Neumol, Grp Bronquiectasias IDIBGI, Girona, Spain; [Polverino, Eva] HUVH, Inst Recerca Vall dHebron VHIR, Serv Neumol, Barcelona, Spain; [de Gracia, Javier] Univ Autonoma Barcelona, Hosp Univ Vall dHebron, Serv Neumol, CIBER Enfermedades Resp CB06-06-0030, Barcelona, Spain; [Prados, Concepcion] Hosp Univ La Paz, Serv Neumol, Unidad Bronquiectasias &amp; Fibrosis Quist, Madrid, Spain; [Prados, Concepcion] Hosp Univ La Paz Cantoblanco Carlos III, Madrid, Spain</t>
  </si>
  <si>
    <t>Tiana, M; Acosta-Iborra, B; Puente-Santamaria, L; Hernansanz-Agustin, P; Worsley-Hunt, R; Masson, N; Garcia-Rio, F; Mole, D; Ratcliffe, P; Wasserman, WW; Jimenez, B; del Peso, L</t>
  </si>
  <si>
    <t>The SIN3A histone deacetylase complex is required for a complete transcriptional response to hypoxia</t>
  </si>
  <si>
    <t>NUCLEIC ACIDS RESEARCH</t>
  </si>
  <si>
    <t>[Tiana, Maria; Acosta-Iborra, Barbara; Puente-Santamaria, Laura; Hernansanz-Agustin, Pablo; Jimenez, Benilde; del Peso, Luis] Univ Autonoma Madrid, Dept Bioquim, E-28049 Madrid, Spain; [Tiana, Maria; Acosta-Iborra, Barbara; Puente-Santamaria, Laura; Hernansanz-Agustin, Pablo; Jimenez, Benilde; del Peso, Luis] UAM, CSIC, Inst Invest Biomed Alberto Sols, Madrid 28029, Spain; [Tiana, Maria; Garcia-Rio, Francisco; Jimenez, Benilde; del Peso, Luis] Hosp Univ La Paz, Inst Invest Sanitaria, IdiPaz, Madrid 28029, Spain; [Tiana, Maria; Garcia-Rio, Francisco; Jimenez, Benilde; del Peso, Luis] Inst Salud Carlos III, CIBER Enfermedades Resp CIBERES, Madrid 28029, Spain; [Hernansanz-Agustin, Pablo] Hosp Univ La Princesa, Hosp La Princesa, Inst Invest Sanitaria, Serv Inmunol, Madrid 28006, Spain; [Worsley-Hunt, Rebecca; Wasserman, Wyeth W.] Univ British Columbia, Ctr Mol Med &amp; Therapeut, Child &amp; Family Res Inst, Dept Med Genet, Vancouver, BC V5Z 4H4, Canada; [Masson, Norma; Ratcliffe, Peter] Univ Oxford, Target Discovery Inst, Oxford OX3 7FZ, England; [Garcia-Rio, Francisco] Hosp Univ La Paz, Hosp La Paz, Inst Invest Sanitaria, Serv Neumol, Madrid 28029, Spain; [Mole, David] Univ Oxford, Henry Wellcome Bldg Mol Physiol, Oxford OX3 7BN, England; [Worsley-Hunt, Rebecca] Max Delbruck Ctr Mol Med, Berlin Inst Med Syst Biol, AG Ohler Computat Regulatory Genom, Berlin, Germany</t>
  </si>
  <si>
    <t>del Peso, L (reprint author), Univ Autonoma Madrid, Dept Bioquim, E-28049 Madrid, Spain.; del Peso, L (reprint author), UAM, CSIC, Inst Invest Biomed Alberto Sols, Madrid 28029, Spain.; del Peso, L (reprint author), Hosp Univ La Paz, Inst Invest Sanitaria, IdiPaz, Madrid 28029, Spain.; del Peso, L (reprint author), Inst Salud Carlos III, CIBER Enfermedades Resp CIBERES, Madrid 28029, Spain.</t>
  </si>
  <si>
    <t>0305-1048</t>
  </si>
  <si>
    <t>JAN 9</t>
  </si>
  <si>
    <t>The z-Score Does Not Predict Mortality Because of Confounding by Age Reply</t>
  </si>
  <si>
    <t>[Garcia-Rio, Francisco] Hosp Univ La Paz, Madrid, Spain; [Garcia-Rio, Francisco] CIBER Enfermedades Respiratorias, Madrid, Spain; [Garcia-Rio, Francisco] Univ Autonoma Madrid, Madrid, Spain</t>
  </si>
  <si>
    <t>Garcia-Rio, F (reprint author), Hosp Univ La Paz, Madrid, Spain.; Garcia-Rio, F (reprint author), CIBER Enfermedades Respiratorias, Madrid, Spain.; Garcia-Rio, F (reprint author), Univ Autonoma Madrid, Madrid, Spain.</t>
  </si>
  <si>
    <t>Worsening of Severe Asthma Due to Menstruation and Sensitization to Albumins.</t>
  </si>
  <si>
    <t>Marques-Mejias, M A; Barranco, P; Laorden, D; Romero, D; Quirce, S</t>
  </si>
  <si>
    <t>Journal of investigational allergology &amp; clinical immunology</t>
  </si>
  <si>
    <t>330-332</t>
  </si>
  <si>
    <t>Department of Allergy, Hospital La Paz Institute for Health Research (IdiPAZ), Madrid, Spain.; CIBER de Enfermedades Respiratorias (CIBERES), Madrid, Spain.; Pneumology Department, Hospital La Paz Institute for Health Research (IdiPAZ), Madrid, Spain.</t>
  </si>
  <si>
    <t>Prognostic Value of Frequent Exacerbations in Bronchiectasis: The Relationship With Disease Severity.</t>
  </si>
  <si>
    <t>Martinez-Garcia, Miguel Angel; Athanazio, Rodrigo; Gramblicka, Giorgina; Corso, Monica; Cavalcanti Lundgren, Fernando; Fernandes de Figueiredo, Mara; Arancibia, Francisco; Rached, Samia; Giron, Rosa; Maiz Carro, Luis; de la Rosa Carrillo, David; Prados, Concepcion; Olveira, Casilda</t>
  </si>
  <si>
    <t>Archivos de bronconeumologia</t>
  </si>
  <si>
    <t>2018 Aug 14 (Epub 2018 Aug 14)</t>
  </si>
  <si>
    <t>Pulmonary Service, Polytechnic and University La Fe Hospital, Valencia, Spain. Electronic address: mianmartinezgarcia@gmail.com.; Pulmonary Division, Heart Institute (InCor) Hospital das Clinicas da Faculdade de Sao Paulo, Sao Paulo, SP, Brazil.; Pneumology Service Hospital del Torax, Dr A. Centrangolo, Buenos Aires, Argentina.; Pneumology Service, Universidade Estadual de Campinas UNICAMP, Sao Paulo, SP, Brazil.; Pneumology Service, Hospital Octavio de Freitas, Recife, PE, Brazil.; Pneumology Service, Hospital de Messejana, Fortaleza, CE, Brazil.; Pneumology Service, Instituto Nacional del Torax, Santiago de Chile, Chile.; Pneumology Service, Hosp. La Princesa, Madrid, Spain.; Pneumology Service, Hosp. Ramon y Cajal, Madrid, Spain.; Pneumology Unit, Hospital Platon, Barcelona, Spain.; Pneumology Service, Hosp. La Paz-IS Carlos III, Madrid, Spain.; Pneumology Service, Instituto de Investigacion Biomedica de Malaga (IBIMA), Hospital Regional Universitario de Malaga/Universidad de Malaga, Spain.</t>
  </si>
  <si>
    <t>Batie, M; del Peso, L; Rocha, S</t>
  </si>
  <si>
    <t>Hypoxia and Chromatin: A Focus on Transcriptional Repression Mechanisms</t>
  </si>
  <si>
    <t>BIOMEDICINES</t>
  </si>
  <si>
    <t>[Batie, Michael; Rocha, Sonia] Univ Liverpool, Inst Integrat Biol, Dept Biochem, Crown St, Liverpool L697ZB, Merseyside, England; [del Peso, Luis] Autonomous Madrid Univ, Inst Biomed Res, Dept Biochem, Arturo Duperier 4, Madrid 28029, Spain</t>
  </si>
  <si>
    <t>Rocha, S (reprint author), Univ Liverpool, Inst Integrat Biol, Dept Biochem, Crown St, Liverpool L697ZB, Merseyside, England.</t>
  </si>
  <si>
    <t>2227-9059</t>
  </si>
  <si>
    <t>Adlbrecht, C; Blanco-Verea, A; Bouzas-Mosquera, MC; Brion, M; Burtscher, M; Carbone, F; Chang, TT; Charmandari, E; Chen, JW; Correia-Costa, L; Dullaart, RPF; Eleftheriades, M; Fernandez-Fernandez, B; Goliasch, G; Gremmel, T; Groeneveld, ME; Henrique, A; Huelsmann, M; Jung, C; Lichtenauer, M; Montecucco, F; Nicolaides, NC; Niessner, A; Palmeira, C; Pirklbauer, M; Sanchez-Nino, MD; Sotiriadis, A; Sousa, T; Sulzgruber, P; van Beek, AP; Veronese, N; Winter, MP; Yeung, KK; Bouzas-Mosquera, A</t>
  </si>
  <si>
    <t>Research update for articles published in EJCI in 2016</t>
  </si>
  <si>
    <t>[Adlbrecht, Christopher] Hietzing Hosp, Karl Landsteiner Inst Cardiovasc &amp; Intens Car, Med Dept 4, Vienna, Austria; [Blanco-Verea, Alejandro; Brion, Maria] Complexo Hosp Univ Santiago de Compostela, Serv Cardiol, Inst Invest Sanitaria Santiago de Compostela, Xenet Cardiovasc, Santiago De Compostela, A Coruna, Spain; [Blanco-Verea, Alejandro; Brion, Maria] Univ Santiago de Compostela, Inst Invest Sanitaria Santiago de Compostela, Med Xenom, Fdn Publ Galega Med Xenom, Santiago De Compostela, A Coruna, Spain; [Bouzas-Mosquera, Maria C.] Univ Europea Madrid, Fac Biomed &amp; Hlth Sci, Madrid, Spain; [Burtscher, Martin] Univ Innsbruck, Innsbruck, Austria; [Carbone, Federico; Montecucco, Fabrizio] Univ Genoa, CEBR, Dept Internal Med, Clin Internal Med 1, Genoa, Italy; [Chang, Ting-Ting; Chen, Jaw-Wen] Natl Yang Ming Univ, Inst Pharmacol, Taipei, Taiwan; [Charmandari, Evangelia; Nicolaides, Nicolas C.] Univ Athens, Sch Med, Aghia Sophia Childrens Hosp, Div Endocrinol Metab &amp; Diabet,Dept Pediat 1, Athens, Greece; [Charmandari, Evangelia; Nicolaides, Nicolas C.] Acad Athens, Biomed Res Fdn, Ctr Clin Expt Surg &amp; Translat Res, Div Endocrinol &amp; Metab, Athens, Greece; [Chen, Jaw-Wen] Taipei Vet Gen Hosp, Dept Med, Taipei, Taiwan; [Chen, Jaw-Wen] Taipei Vet Gen Hosp, Dept Med Res, Div Clin Res, Taipei, Taiwan; [Chen, Jaw-Wen] Natl Yang Ming Univ, Cardiovasc Res Ctr, Taipei, Taiwan; [Correia-Costa, Liane] Univ Porto, Inst Ciencias Biomed Abel Salazar, Porto, Portugal; [Correia-Costa, Liane] Univ Porto, EPIUnit, Inst Saude Publ, Porto, Portugal; [Correia-Costa, Liane] Ctr Hosp Porto, Dept Pediat Nephrol, Ctr Maternoinfantil Norte, Porto, Portugal; [Dullaart, Robin P. F.; van Beek, Andre P.] Univ Groningen, Dept Endocrinol, Groningen, Netherlands; [Dullaart, Robin P. F.; van Beek, Andre P.] Univ Med Ctr Groningen, Groningen, Netherlands; [Eleftheriades, Makarios] Univ Athens, Aretaie Hosp, Dept Obstet &amp; Gynecol 2, Athens, Greece; [Fernandez-Fernandez, Beatriz; Dolores Sanchez-Nino, Maria] IIS Fdn Jimenez Diaz UAM, Dept Hypertens &amp; Nephrol, Madrid, Spain; [Goliasch, Georg; Winter, Max-Paul] Med Univ Vienna, Dept Cardiol, Vienna, Austria; [Gremmel, Thomas; Huelsmann, Martin] Med Univ Vienna, Dept Internal Med 2, Vienna, Austria; [Groeneveld, Menno Evert; Yeung, Kak Khee] Univ Amsterdam, Med Ctr, Dept Vasc Surg, Amsterdam, Netherlands; [Groeneveld, Menno Evert; Yeung, Kak Khee] Univ Amsterdam, Med Ctr, Dept Amsterdam Cardiovasc Sci, Amsterdam, Netherlands; [Henrique, Alexandrino] Univ Coimbra, Fac Med, Ctr Hosp &amp; Univ Coimbra, Serv Cirurgia A, Coimbra, Portugal; [Jung, Christian] Univ Duesseldorf, Fac Med, Div Cardiol Pulmonol &amp; Vasc Med, Dusseldorf, Germany; [Lichtenauer, Michael] Paracelsus Med Univ Salzburg, Dept Cardiol, Clin Internal Med 2, Salzburg, Austria; [Montecucco, Fabrizio] IRCCS Osped Policlin San Martino, Genoa, Italy; [Niessner, Alexander; Sulzgruber, Patrick] Med Univ Vienna, Dept Internal Med 2, Div Cardiol, Vienna, Austria; [Palmeira, Carlos] Univ Coimbra, Dept Ciencias Vida, Fac Ciencias &amp; Tecnol, Ctr Neurociencias &amp; Biol Celular, Coimbra, Portugal; [Pirklbauer, Markus] Med Univ Innsbruck, Dept Internal Med Nephrol &amp; Hypertens 4, Innsbruck, Austria; [Sotiriadis, Alexandros] Aristotle Univ Thessaloniki, Hippokrate Gen Hosp, Dept Obstet &amp; Gynecol 2, Thessaloniki, Greece; [Sousa, Teresa] Univ Porto, Fac Med, Unit Pharmacol &amp; Therapeut, Dept Biomed, Porto, Portugal; [Sousa, Teresa] Univ Porto, MedInUP Ctr Drug Discovery &amp; Innovat Med, Porto, Portugal; [Veronese, Nicola] CNR, Neurosci Inst, Padua, Italy; [Bouzas-Mosquera, Alberto] Complexo Hosp Univ A Coruna, Unidad Imagen &amp; Func Cardiacas, Serv Cardiol, La Coruna, Spain</t>
  </si>
  <si>
    <t>Adlbrecht, C (reprint author), Hietzing Hosp, Karl Landsteiner Inst Cardiovasc &amp; Intens Car, Med Dept 4, Vienna, Austria.</t>
  </si>
  <si>
    <t>UNSP e13016</t>
  </si>
  <si>
    <t>Griswold, MG; Fullman, N; Hawley, C; Arian, N; Zimsen, SRM; Tymeson, HD; Venkateswaran, V; Tapp, AD; Forouzanfar, MH; Salama, JS; Abate, KH; Abate, D; Abay, SM; Abbafati, C; Abdulkader, RS; Abebe, Z; Aboyans, V; Abrar, MM; Acharya, P; Adetokunboh, OO; Adhikari, TB; Adsuar, JC; Afarideh, M; Agardh, EE; Agarwal, G; Aghayan, SA; Agrawal, S; Ahmed, MB; Akibu, M; Akinyemiju, T; Akseer, N; Al Asfoor, DH; Al-Aly, Z; Alahdab, F; Alam, K; Albujeer, A; Alene, KA; Ali, R; Ali, SD; Alijanzadeh, M; Aljunid, SM; Alkerwi, A; Allebeck, P; Alvis-Guzman, N; Amare, AT; Aminde, LN; Ammar, W; Amoako, YA; Amul, GGH; Andrei, CL; Angus, C; Ansha, MG; Antonio, CAT; Aremu, O; Arnlov, J; Artaman, A; Aryal, KK; Assadi, R; Ausloos, M; Avila-Burgos, L; Avokpaho, EFGA; Awasthi, A; Ayele, HT; Ayer, R; Ayuk, TB; Azzopardi, PS; Badali, H; Badawi, A; Banach, M; Barker-Collo, SL; Barrero, LH; Basaleem, H; Baye, E; Bazargan-Hejazi, S; Bedi, N; Bejot, Y; Belachew, AB; Belay, SA; Bennett, DA; Bensenor, IM; Bernabe, E; Bernstein, RS; Beyene, AS; Beyranvand, T; Bhaumik, S; Bhutta, ZA; Biadgo, B; Bijani, A; Bililign, N; Birlik, SM; Birungi, C; Bizuneh, H; Bjerregaard, P; Bjorge, T; Borges, G; Bosetti, C; Boufous, S; Bragazzi, NL; Brenner, H; Butt, ZA; Cahuana-Hurtado, L; Calabria, B; Campos-Nonato, IR; Rincon, JCC; Carreras, G; Carrero, JJ; Carvalho, F; Castaneda-Orjuela, CA; Rivas, JC; Catala-Lopez, F; Chang, JC; Charlson, FJ; Chattopadhyay, A; Chaturvedi, P; Chowdhury, R; Christopher, DJ; Chung, SC; Ciobanu, LG; Claro, RM; Conti, S; Cousin, E; Criqui, MH; Dachew, BA; Dargan, PI; Daryani, A; Das Neves, J; Davletov, K; De Castro, F; De Courten, B; De Neve, JW; Degenhardt, L; Demoz, GT; Des Jarlais, DC; Dey, S; Dhaliwal, RS; Dharmaratne, SD; Dhimal, M; Doku, DT; Doyle, KE; Dubey, M; Dubljanin, E; Duncan, BB; Ebrahimi, H; Edessa, D; Zaki, ME; Ermakov, SP; Erskine, HE; Esteghamati, A; Faramarzi, M; Farioli, A; Faro, A; Farvid, MS; Farzadfar, F; Feigin, VL; Felisbino-Mendes, MS; Fernandes, E; Ferrari, AJ; Ferri, CP; Fijabi, DO; Filip, I; Finger, JD; Fischer, F; Flaxman, AD; Franklin, RC; Futran, ND; Gallus, S; Ganji, M; Gankpe, FG; Gebregergs, GB; Gebrehiwot, TT; Geleijnse, JM; Ghadimi, R; Ghandour, LA; Ghimire, M; Gill, PS; Ginawi, IA; Giref, AZZ; Gona, PN; Gopalani, SV; Gotay, CC; Goulart, AC; Greaves, F; Grosso, G; Guo, YM; Gupta, R; Gupta, R; Gupta, V; Gutierrez, RA; Gvs, M; Hafezi-Nejad, N; Hagos, TB; Hailu, GB; Hamadeh, RR; Hamidi, S; Hankey, GJ; Harb, HL; Harikrishnan, S; Haro, JM; Hassen, HY; Havmoeller, R; Hay, SI; Heibati, B; Henok, A; Heredia-Pi, I; Hernandez-Llanes, NF; Herteliu, C; Hibstu, DTT; Hoogar, P; Horita, N; Hosgood, HD; Hosseini, M; Hostiuc, M; Hu, GQ; Huang, H; Husseini, A; Idrisov, B; Ileanu, BV; Ilesanmi, OS; Irvani, SSN; Islam, SMS; Jackson, MD; Jakovljevic, M; Jayatilleke, AU; Jha, RP; Jonas, JB; Jozwiak, JJ; Kabir, Z; Kadel, R; Kahsay, A; Kapil, U; Kasaeian, A; Kassa, TDD; Katikireddi, SV; Kawakami, N; Kebede, S; Kefale, AT; Keiyoro, PN; Kengne, AP; Khader, Y; Khafaie, MA; Khalil, IA; Khan, MN; Khang, YH; Khater, MM; Khubchandani, J; Kim, CI; Kim, D; Kim, YJ; Kimokoti, RW; Kisa, A; Kivimaki, M; Kochhar, S; Kosen, S; Koul, PA; Koyanagi, A; Krishan, K; Defo, BK; Bicer, BK; Kulkarni, VS; Kumar, P; Lafranconi, A; Balaji, AL; Lalloo, R; Lallukka, T; Lam, H; Lami, FH; Lan, Q; Lang, JJ; Lansky, S; Larsson, AO; Latifi, A; Leasher, JL; Lee, PH; Leigh, J; Leinsalu, M; Leung, J; Levi, M; Li, YC; Lim, LL; Linn, S; Liu, SW; Lobato-Cordero, A; Lotufo, PA; Macarayan, ERK; Machado, IE; Madotto, F; Abd El Razek, HM; Abd El Razek, MM; Majdan, M; Majdzadeh, R; Majeed, A; Malekzadeh, R; Malta, DC; Mapoma, CC; Martinez-Raga, J; Maulik, PK; Mazidi, M; Mckee, M; Mehta, V; Meier, T; Mekonen, T; Meles, KG; Melese, A; Memiah, PTN; Mendoza, W; Mengistu, DT; Mensah, GA; Meretoja, TJ; Mezgebe, HB; Miazgowski, T; Miller, TR; Mini, GK; Mirica, A; Mirrakhimov, EM; Moazen, B; Mohammad, KA; Mohammadifard, N; Mohammed, S; Monasta, L; Moraga, P; Morawska, L; Jalu, MT; Mousavi, SM; Mukhopadhyay, S; Musa, KI; Naheed, A; Naik, G; Najafi, F; Nangia, V; Nansseu, JR; Nayak, MSDP; Nejjari, C; Neupane, S; Neupane, SP; Ngunjiri, JW; Nguyen, CT; Nguyen, LH; Nguyen, TH; Ningrum, DNA; Nirayo, YL; Noubiap, JJ; Ofori-Asenso, R; Ogbo, FA; Oh, IH; Oladimeji, O; Olagunju, AT; Olivares, PR; Olusanya, BO; Olusanya, JO; Oommen, AM; Oren, E; Orpana, HM; Ortega-Altamirano, DDV; Ortiz, JR; Ota, E; Owolabi, MO; Oyekale, AS; Mahesh, PA; Pana, A; Park, EK; Parry, CDH; Parsian, H; Patle, A; Patton, GC; Paudel, D; Petzold, M; Phillips, MR; Pillay, JD; Postma, MJ; Pourmalek, F; Prabhakaran, D; Qorbani, M; Radfar, A; Rafay, A; Rafiei, A; Rahim, F; Rahimi-Movaghar, A; Rahman, M; Rahman, MA; Rai, RK; Rajsic, S; Raju, SB; Ram, U; Rana, SM; Ranabhat, CL; Rawaf, DL; Rawaf, S; Reiner, RC; Reis, C; Renzaho, AMN; Rezai, MS; Roever, L; Ronfani, L; Room, R; Roshandel, G; Rostami, A; Roth, GA; Roy, A; Sabde, YD; Saddik, B; Safiri, S; Sahebkar, A; Saleem, Z; Salomon, JA; Salvi, SS; Sanabria, J; Sanchez-Nino, MD; Santomauro, DF; Santos, IS; Milicevic, MMMS; Sarker, AR; Sarmiento-Suarez, R; Sarrafzadegan, N; Sartorius, B; Satpathy, M; Sawhney, M; Saxena, S; Saylan, M; Schaub, MP; Schmidt, MI; Schneider, IJC; Schottker, B; Schutte, AE; Schwendicke, F; Sepanlou, SG; Shaikh, MAA; Sharif, M; She, J; Sheikh, A; Shen, JB; Shiferaw, MS; Shigematsu, M; Shiri, R; Shishani, K; Shiue, I; Shukla, SR; Sigfusdottir, ID; Silva, DAS; Da Silva, NT; Silveira, DGA; Sinha, DNN; Sitas, F; Soares, AM; Soofi, M; Sorensen, RJD; Soriano, JB; Sreeramareddy, CT; Steckling, N; Stein, DJ; Sufiyan, MB; Sur, PJ; Sykes, BL; Tabares-Seisdedos, R; Tabuchi, T; Tavakkoli, M; Tehrani-Banihashemi, A; Tekle, MG; Thapa, S; Thomas, N; Topor-Madry, R; Topouzis, F; Tran, BX; Troeger, CE; Truelsen, TC; Tsilimparis, N; Tyrovolas, S; Ukwaja, KN; Ullah, I; Uthman, OA; Valdez, PR; Van Boven, JFM; Vasankari, TJ; Venketasubramanian, N; Violante, FS; Vladimirov, SK; Vlassov, V; Vollset, SE; Vos, T; Wagnew, FWS; Waheed, Y; Wang, YP; Weiderpass, E; Weldegebreal, F; Weldegwergs, KG; Werdecker, A; Westerman, R; Whiteford, HA; Widecka, J; Wijeratne, T; Wyper, GMA; Xu, GL; Yamada, T; Yano, Y; Ye, PP; Yimer, EM; Yip, P; Yirsaw, BD; Yisma, E; Yonemoto, N; Yoon, SJ; Yotebieng, M; Younis, MZ; Zachariah, G; Zaidi, Z; Zamani, M; Zhang, XY; Zodpey, S; Mokdad, AH; Naghavi, M; Murray, CJL; Gakidou, E</t>
  </si>
  <si>
    <t>Alcohol use and burden for 195 countries and territories, 1990-2016: a systematic analysis for the Global Burden of Disease Study 2016</t>
  </si>
  <si>
    <t>LANCET</t>
  </si>
  <si>
    <t>[Griswold, Max G.; Fullman, Nancy; Hawley, Caitlin; Arian, Nicholas; Zimsen, Stephanie R. M.; Tymeson, Hayley D.; Tapp, Austin Douglas; Salama, Joseph S.; Degenhardt, Louisa; Dharmaratne, Samath Dhamminda; Feigin, Valery L.; Flaxman, Abraham D.; Hay, Simo</t>
  </si>
  <si>
    <t>Gakidou, E (reprint author), Univ Washington, Inst Hlth Metr &amp; Evaluat, Seattle, WA 98121 USA.</t>
  </si>
  <si>
    <t>0140-6736</t>
  </si>
  <si>
    <t>Soriano, JB; Rojas-Rueda, D; Alonso, J; Anto, JM; Cardona, PJ; Fernandez, E; Garcia-Basteiro, AL; Benavides, FG; Glenn, SD; Krish, V; Lazarus, JV; Martinez-Raga, J; Masana, MF; Nieuwenhuijsen, MJ; Ortiz, A; Sanchez-Nino, MD; Serrano-Blanco, A; Tortajada-Girbes, M; Tyrovolas, S; Haro, JM; Naghavi, M; Murray, CJL</t>
  </si>
  <si>
    <t>The burden of disease in Spain: Results from the Global Burden of Disease 2016</t>
  </si>
  <si>
    <t>[Soriano, Joan B.] Univ Autonoma Madrid, Hosp Univ Princesa, Inst Invest, Madrid, Spain; [Soriano, Joan B.] SEPAR, Barcelona, Spain; [Rojas-Rueda, David; Anto, Josep M.; Lazarus, Jeffrey V.; Nieuwenhuijsen, Mark J.] Inst Salud Global Barcelona, Barcelona, Spain; [Rojas-Rueda, David; Alonso, Jordi; Anto, Josep M.; Nieuwenhuijsen, Mark J.] IMIM Inst Hosp Mar Invest Med, Barcelona, Spain; [Rojas-Rueda, David; Alonso, Jordi; Anto, Josep M.; Benavides, Fernando G.; Nieuwenhuijsen, Mark J.] Univ Pompeu Fabra UPF, Barcelona, Spain; [Rojas-Rueda, David; Alonso, Jordi; Anto, Josep M.; Benavides, Fernando G.; Nieuwenhuijsen, Mark J.; Serrano-Blanco, Antoni] Biomed Res Networking Ctr Epidemiol &amp; Publ CIBERS, Barcelona, Spain; [Rojas-Rueda, David; Anto, Josep M.; Nieuwenhuijsen, Mark J.] Ctr Res Environm Epidemiol CREAL, Barcelona, Spain; [Cardona, Pere-Joan] Inst Germans Trias &amp; Pujol, Barcelona, Spain; [Cardona, Pere-Joan] Ctr Invest Biomed Red Enfermedades Resp, Madrid, Spain; [Cardona, Pere-Joan] Univ Autonoma Barcelona, Barcelona, Spain; [Fernandez, Esteve] Inst Invest Biomed Bellvitge IDIBELL, Inst Catala Oncol ICO, Barcelona, Spain; [Fernandez, Esteve; Garcia-Basteiro, Alberto L.; Lazarus, Jeffrey V.; Masana, Maria F.; Haro, Josep Maria] Univ Barcelona, Fac Med, Barcelona, Spain; [Garcia-Basteiro, Alberto L.] Ctr Invest Saude Manh CISM, Maputo, Mozambique; [Garcia-Basteiro, Alberto L.] Amsterdam Inst Global Hlth &amp; Dev AIGHD, Amsterdam, Netherlands; [Benavides, Fernando G.] Univ Pompeu Fabra UPF, Ctr Res Occupat Hlth, Barcelona, Spain; [Glenn, Scott D.; Krish, Varsha; Tyrovolas, Stefanos; Naghavi, Mohsen; Murray, Christopher J. L.] Univ Washington, Inst Hlth Metr &amp; Evaluat, Seattle, WA 98195 USA; [Martinez-Raga, Jose] Hosp Univ Doctor Peset, Valencia, Spain; [Martinez-Raga, Jose] Univ Valencia, Valencia, Spain; [Martinez-Raga, Jose] Univ Cardenal Herrera CEU, Valencia, Spain; [Masana, Maria F.; Serrano-Blanco, Antoni; Tyrovolas, Stefanos; Haro, Josep Maria] Fdn St Joan Deu, Parc Sanitari St Joan Deu, Barcelona, Spain; [Masana, Maria F.; Tyrovolas, Stefanos; Haro, Josep Maria] CIBERSAM, Inst Salud Carlos III, Ctr Invest Biomed Red Salud Mental, Madrid, Spain; [Ortiz, Alberto; Dolores Sanchez-Nino, Maria] Univ Autonoma Madrid, IIS Fdn Jimenez Diaz, Madrid, Spain; [Tortajada-Girbes, Miguel] Hosp Univ Doctor Peset, Valencia, Spain; [Tortajada-Girbes, Miguel] Univ Valencia, Dept Pediat Obstet &amp; Ginecol, Valencia, Spain</t>
  </si>
  <si>
    <t>Soriano, JB (reprint author), Univ Autonoma Madrid, Hosp Univ Princesa, Inst Invest, Madrid, Spain.</t>
  </si>
  <si>
    <t>Tyrovolas, S; Kassebaum, NJ; Stergachis, A; Abraha, HN; Alla, F; Androudi, S; Car, M; Chrepa, V; Furst, T; Fullman, N; Haro, JM; Hay, SI; Jakovljevic, MB; Jonas, JB; Khalil, IA; Kopec, JA; Manguerra, H; Martopullo, I; Mokdad, A; Monasta, L; Nichols, E; Olsen, HE; Rawaf, S; Reiner, R; Renzaho, AMN; Ronfani, L; Sanchez-Nino, MD; Sartorius, B; Sawhney, M; Silveira, DGA; Stathopoulou, V; Vollset, ES; Stroumpoulis, K; Topor-Madry, R; Topouzis, F; Tortajada-Girbes, M; Tsilimbaris, M; Tsilimparis, N; Valsamidis, D; van Boven, JFM; Violante, FS; Werdecker, A; Westerman, R; Whiteford, HA; Wolfe, CDA; Younis, MZ; Kotsakis, GA</t>
  </si>
  <si>
    <t>The burden of disease in Greece, health loss, risk factors, and health financing, 2000-16: an analysis of the Global Burden of Disease Study 2016</t>
  </si>
  <si>
    <t>LANCET PUBLIC HEALTH</t>
  </si>
  <si>
    <t>[Tyrovolas, Stefanos; Maria Haro, Josep] Univ Barcelona, CIBERSAM, Fundacio St Joan de Deu, Parc Sanit St Joan de Deu, Barcelona, Cataluna, Spain; [Maria Haro, Josep] King Saud Univ, Riyadh, Saudi Arabia; [Tyrovolas, Stefanos; Kassebaum, Nick J.; Fullman, Nancy; Hay, Simon I.; Khalil, Ibrahim A.; Manguerra, Helena; Martopullo, Ira; Mokdad, Ali; Nichols, Emma; Olsen, Helen Elisabeth; Reiner, Robert; Vollset, Emil Stein; Whiteford, Harvey A.] Univ Washington, Inst Hlth Metr &amp; Evaluat, Seattle, WA 98195 USA; [Kassebaum, Nick J.] Univ Washington, Seattle Childrens Hosp, Dept Anesthesiol &amp; Pain Med, Seattle, WA 98195 USA; [Stergachis, Andy] Univ Washington, Dept Pharm &amp; Global Hlth, Seattle, WA 98195 USA; [Chrepa, Vanessa; Kotsakis, Georgios A.] Univ Washington, Sch Dent, Seattle, WA 98195 USA; [Abraha, Haftom Niguse] Mekelle Univ, Mekelle, Tigray, Ethiopia; [Alla, Francois] Univ Lorraine, Sch Publ Hlth, Nancy, France; [Androudi, Sofia] Univ Thessaly, Larisa, Greece; [Car, Mate] Minist Hlth Republ Croatia, Zagreb, Croatia; [Furst, Thomas] Univ Basel, Swiss Trop &amp; Publ Hlth Inst, Dept Epidemiol &amp; Publ Hlth, Basel, Switzerland; [Jakovljevic, Mihajlo B.] Univ Kragujevac, Fac Med Sci, Kragujevac, Serbia; [Jonas, Jost B.] Heidelberg Univ, Med Fac Mannheim, Dept Ophthalmol, Mannheim, Germany; [Kopec, Jacek A.] Univ British Columbia, Sch Populat &amp; Publ Hlth, Vancouver, BC, Canada; [Monasta, Lorenzo; Ronfani, Luca] IRCCS Burlo Garofolo, Inst Maternal &amp; Child Hlth, Trieste, Italy; Imperial Coll London, London, England; [Renzaho, Andre M. N.] Univ Western Sydney, Penrith, NSW, Australia; [Sanchez-Nino, Maria Dolores] IIS Fdn Jimenez Diaz, Madrid, Spain; [Sartorius, Benn] South African Med Res Council, UKZN Gastrointestinal Canc Res Ctr, Cape Town, South Africa; [Sawhney, Monika] Marshall Univ, Huntington, WV 25701 USA; [Alves Silveira, Dayane Gabriele] Brasilia Univ, Brasilia, DF, Brazil; [Stathopoulou, Vasiliki] Attikon Univ Hosp, Athens, Greece; [Stroumpoulis, Konstantinos; Valsamidis, Dimitrios] Alexandra Gen Hosp Athens, Athens, Greece; [Topor-Madry, Roman] Jagiellonian Univ, Med Coll, Krakow, Poland; [Topouzis, Fotis] Aristotle Univ Thessaloniki, Thessaloniki, Greece; [Tortajada-Girbes, Miguel] Hosp Univ Dr Peset, Valencia, Spain; [Tsilimbaris, Miltiadis] Univ Crete, Dept Med, Iraklion, Greece; [Tsilimbaris, Miltiadis] Univ Heart Ctr Hamburg, Hamburg, Germany; [van Boven, Job F. M.] Univ Groningen, Groningen, Netherlands; [Violante, Francesco S.] Univ Bologna, Bologna, Italy; [Werdecker, Andrea; Westerman, Ronny] Fed Inst Populat Res, Wiesbaden, Germany; [Wolfe, Charles D. A.] Kings Coll London, Div Hlth &amp; Social Care Res, London, England; [Younis, Mustafa Z.] Jackson State Univ, Jackson, MS USA</t>
  </si>
  <si>
    <t>Kotsakis, GA (reprint author), Univ Washington, Sch Dent, Seattle, WA 98195 USA.</t>
  </si>
  <si>
    <t>2468-2667</t>
  </si>
  <si>
    <t>E395</t>
  </si>
  <si>
    <t>E406</t>
  </si>
  <si>
    <t>Ortiz, A; Sanchez-Nino, MD</t>
  </si>
  <si>
    <t>Enzyme replacement therapy dose and Fabry nephropathy</t>
  </si>
  <si>
    <t>[Ortiz, Alberto; Dolores Sanchez-Nino, Maria] UAM, Sch Med, Dept Nephrol &amp; Hypertens, IIS Fdn Jimenez Diaz, Madrid, Spain; [Ortiz, Alberto; Dolores Sanchez-Nino, Maria] REDINREN, Madrid, Spain</t>
  </si>
  <si>
    <t>Ortiz, A (reprint author), UAM, Sch Med, Dept Nephrol &amp; Hypertens, IIS Fdn Jimenez Diaz, Madrid, Spain.; Ortiz, A (reprint author), REDINREN, Madrid, Spain.</t>
  </si>
  <si>
    <t>Navarro-Gonzalez, JF; Sanchez-Nino, MD; Donate-Correa, J; Martin-Nunez, E; Ferri, C; Perez-Delgado, N; Gorriz, JL; Martinez-Castelao, A; Ortiz, A; Mora-Fernandez, C</t>
  </si>
  <si>
    <t>Effects of Pentoxifylline on Soluble Klotho Concentrations and Renal Tubular Cell Expression in Diabetic Kidney Disease</t>
  </si>
  <si>
    <t>[Navarro-Gonzalez, Juan F.; Donate-Correa, Javier; Martin-Nunez, Ernesto; Ferri, Carla; Mora-Fernandez, Carmen] Hosp Univ Nuestra Senora Candelaria, Unidad Invest, Santa Cruz De Tenerife, Spain; [Navarro-Gonzalez, Juan F.] Hosp Univ Nuestra Senora Candelaria, Serv Nefrol, Santa Cruz De Tenerife, Spain; [Navarro-Gonzalez, Juan F.; Sanchez-Nino, Maria Dolores; Donate-Correa, Javier; Gorriz, Jose Luis; Martinez-Castelao, Alberto; Ortiz, Alberto] GEENDIAB Grp Espanol Estudio Nefropatia Diabet &amp;, Madrid, Spain; [Sanchez-Nino, Maria Dolores; Ortiz, Alberto] Univ Autonoma Madrid, Inst Invest Sanitaria, Fdn Jimenez Diaz, Madrid, Spain; [Sanchez-Nino, Maria Dolores; Ortiz, Alberto] Fdn Renal Inigo Alvarez Toledo, Inst Reina Sofia Invest Nefrol, Madrid, Spain; [Perez-Delgado, Nayra] Hosp Univ Nuestra Senora Candelaria, Serv Anal Clin, Santa Cruz De Tenerife, Spain; [Gorriz, Jose Luis] Univ Valencia, INCLIVA, Hosp Clin Univ Valencia, Valencia, Spain; [Martinez-Castelao, Alberto] Hosp Univ Bellvitge, IDIBELL, Barcelona, Spain</t>
  </si>
  <si>
    <t>Navarro-Gonzalez, JF (reprint author), Hosp Univ Nuestra Senora Candelaria, Serv Nefrol, Santa Cruz De Tenerife, Spain.; Navarro-Gonzalez, JF (reprint author), GEENDIAB Grp Espanol Estudio Nefropatia Diabet &amp;, Madrid, Spain.</t>
  </si>
  <si>
    <t>Afonso, S; Jimenez, C; Lopez, MO; Gonzalez, E; Santana, MJ; Santiago, A; Selgas, R</t>
  </si>
  <si>
    <t>Incidence of Contrast-Induced Nephropathy in Kidney Transplant Patients</t>
  </si>
  <si>
    <t>[Afonso, Sara; Jimenez, Carlos; Ovida Lopez, Maria; Gonzalez, Elena; Jose Santana, Maria; Selgas, Rafael] La Paz Univ Hosp, Nephrol, Madrid, Spain; [Santiago, Antonio] La Paz Univ Hosp, Radiol, Madrid, Spain</t>
  </si>
  <si>
    <t>S460</t>
  </si>
  <si>
    <t>Jimenez, C; Olea, T; Santana, MJ; Lopez, MO; Castillo, I; Bartolome, J; Quiroga, JA; Vaca, MA; Carreno, V; Selgas, R</t>
  </si>
  <si>
    <t>Occult Hepatitis C Virus in Recipients of Kidney Transplantation: Prevalence and Clinical Implications</t>
  </si>
  <si>
    <t>[Jimenez, Carlos; Olea, T.; Santana, M. J.; Lopez, M. O.; Vaca, M. A.; Selgas, R.] Hosp Univ La Paz, Nephrol, Madrid, Spain; [Castillo, I.; Bartolome, J.; Quiroga, J. A.; Carreno, V.] Inst Estudios Vir, Madrid, Spain</t>
  </si>
  <si>
    <t>S658</t>
  </si>
  <si>
    <t>Gayo, LR; Oliva, MOL; Alvarez, L; Gonzalez, E; Selgas, R; Jimenez, C</t>
  </si>
  <si>
    <t>Acute Rejection and Short-Term Outcomes in Highly Sensitized Kidney Transplant Recipients</t>
  </si>
  <si>
    <t>[Rodriquez Gayo, Lucia; Lopez Oliva, Maria O.; Alvarez, Laura; Gonzalez, Elena; Selgas, Rafael; Jimenez, Carlos] Hosp Univ La Paz, Nephrol Div, Madrid, Spain</t>
  </si>
  <si>
    <t>S480</t>
  </si>
  <si>
    <t>Castillo-Rodriguez, E; Fernandez-Prado, R; Esteras, R; Perez-Gomez, MV; Gracia-Iguacel, C; Fernandez-Fernandez, B; Kanbay, M; Tejedor, A; Lazaro, A; Ruiz-Ortega, M; Gonzalez-Parra, E; Sanz, AB; Ortiz, A; Sanchez-Nino, MD</t>
  </si>
  <si>
    <t>Impact of Altered Intestinal Microbiota on Chronic Kidney Disease Progression</t>
  </si>
  <si>
    <t>TOXINS</t>
  </si>
  <si>
    <t>[Castillo-Rodriguez, Esmeralda; Fernandez-Prado, Raul; Esteras, Raquel; Vanessa Perez-Gomez, Maria; Gracia-Iguacel, Carolina; Fernandez-Fernandez, Beatriz; Ruiz-Ortega, Marta; Gonzalez-Parra, Emilio; Sanz, Ana B.; Ortiz, Alberto; Dolores Sanchez-Nino, Maria] Univ Autonoma Madrid, Fdn Jimenez Diaz, IIS, Dept Nephrol, Madrid 28040, Spain; [Kanbay, Mehmet] Koc Univ, Sch Med, Dept Internal Med, TR-34450 Istanbul, Turkey; [Tejedor, Alberto; Lazaro, Alberto] Univ Complutense Madrid, IIS Gregorio Maranon, Nefrol, Madrid 28007, Spain</t>
  </si>
  <si>
    <t>Sanchez-Nino, MD (reprint author), Univ Autonoma Madrid, Fdn Jimenez Diaz, IIS, Dept Nephrol, Madrid 28040, Spain.</t>
  </si>
  <si>
    <t>2072-6651</t>
  </si>
  <si>
    <t>Valino-Rivas, L; Cuarental, L; Grana, O; Bucala, R; Leng, L; Sanz, A; Gomez, G; Ortiz, A; Sanchez-Nino, MD</t>
  </si>
  <si>
    <t>TWEAK increases CD74 expression and sensitizes to DDT proinflammatory actions in tubular cells</t>
  </si>
  <si>
    <t>[Valino-Rivas, Lara; Cuarental, Leticia; Sanz, Ana; Ortiz, Alberto; Dolores Sanchez-Nino, Maria] IIS Fdn Jimenez Diaz, Madrid, Spain; [Grana, Osvaldo; Gomez, Gonzalo] Spanish Natl Canc Res Ctr, Struct Biol &amp; Biocomp Programme, Bioinformat Unit, Madrid, Spain; [Bucala, Richard; Leng, Lin] Yale Univ, Dept Med, New Haven, CT 06520 USA</t>
  </si>
  <si>
    <t>Sanchez-Nino, MD (reprint author), IIS Fdn Jimenez Diaz, Madrid, Spain.</t>
  </si>
  <si>
    <t>e0199391</t>
  </si>
  <si>
    <t>Fullman, N; Yearwood, J; Abay, SM; Abbafati, C; Abd-Allah, F; Abdela, J; Abdelalim, A; Abebe, Z; Abebo, TA; Aboyans, V; Abraha, HN; Abreu, DMX; Abu-Raddad, LJ; Adane, AA; Adedoyin, RA; Adetokunboh, O; Adhikari, TB; Afarideh, M; Afshin, A; Agarwal, G; Agius, D; Agrawal, A; Agrawal, S; Kiadaliri, AA; Aichour, MTE; Akibu, M; Akinyemi, RO; Akinyemiju, TF; Akseer, N; Al Lami, FH; Alahdab, F; Al-Aly, Z; Alam, K; Alam, T; Alasfoor, D; Albittar, MI; Alene, KA; Al-Eyadhy, A; Ali, SD; Alijanzadeh, M; Aljunid, SM; Alkerwi, A; Alla, F; Allebeck, P; Allen, C; Alomari, MA; Al-Raddadi, R; Alsharif, U; Altirkawi, KA; Alvis-Guzman, N; Amare, AT; Amenu, K; Ammar, W; Amoako, YA; Anber, N; Andrei, CL; Androudi, S; Antonio, CAT; Araujo, VEM; Aremu, O; Arnlov, J; Artaman, A; Aryal, KK; Asayesh, H; Asfaw, ET; Asgedom, SW; Asghar, RJ; Ashebir, MM; Asseffa, NA; Atey, TM; Atre, SR; Atteraya, MS; Avila-Burgos, L; Avokpaho, EFGA; Awasthi, A; Quintanilla, BPA; Ayalew, AA; Ayele, HT; Ayer, R; Ayuk, TB; Azzopardi, P; Azzopardi-Muscat, N; Babalola, TK; Badali, H; Badawi, A; Banach, M; Banerjee, A; Banstola, A; Barber, RM; Barboza, MA; Barker-Collo, SL; Barnighausen, T; Barquera, S; Barrero, LH; Bassat, Q; Basu, S; Baune, BT; Bazargan-Hejazi, S; Bedi, N; Beghi, E; Behzadifar, M; Behzadifar, M; Bekele, BB; Belachew, AB; Belay, SA; Belay, YA; Bell, ML; Bello, AK; Bennett, DA; Bennett, JR; Bensenor, IM; Berhe, DF; Bernabe, E; Bernstein, RS; Beuran, M; Bhalla, A; Bhatt, P; Bhaumik, S; Bhutta, ZA; Biadgo, B; Bijani, A; Bikbov, B; Birungi, C; Biryukov, S; Bizuneh, H; Bolliger, IW; Bolt, K; Bou-Orm, IR; Bozorgmehr, K; Brady, OJ; Brazinova, A; Breitborde, NJK; Brenner, H; Britton, G; Brugha, TS; Butt, ZA; Cahuana-Hurtado, L; Campos-Nonato, IR; Campuzano, JC; Car, J; Car, M; Cardenas, R; Carrero, JJ; Carvalho, F; Castaneda-Orjuela, CA; Rivas, JC; Catala-Lopez, F; Cercy, K; Chalek, J; Chang, HY; Chang, JC; Chattopadhyay, A; Chaturvedi, P; Chiang, PPC; Chisumpa, VH; Choi, JYJ; Christensen, H; Christopher, DJ; Chung, SC; Ciobanu, LG; Cirillo, M; Colombara, D; Conti, S; Cooper, C; Cornaby, L; Cortesi, PA; Cortinovis, M; Pereira, AC; Cousin, E; Criqui, MH; Cromwell, EA; Crowe, CS; Crump, JA; Daba, AK; Dachew, BA; Dadi, AF; Dandona, L; Dandona, R; Dargan, PI; Daryani, A; Daryani, M; Das, J; Das, SK; das Neves, J; Weaver, ND; Davletov, K; de Courten, B; De Leo, D; De Neve, JW; Dellavalle, RP; Demoz, G; Deribe, K; Des Jarlais, DC; Dey, S; Dharmaratne, SD; Dhimal, M; Djalalinia, S; Doku, DT; Dolan, K; Dorsey, ER; dos Santos, KPB; Doyle, KE; Driscoll, TR; Dubey, M; Dubljanin, E; Duncan, BB; Echko, M; Edessa, D; Edvardsson, D; Ehrlich, JR; Eldrenkamp, E; El-Khatib, Z; Endres, M; Endries, AY; Eshrati, B; Eskandarieh, S; Esteghamati, A; Fakhar, M; Farag, T; Faramarzi, M; Faraon, EJA; Faro, A; Farzadfar, F; Fatusi, A; Fazeli, MS; Feigin, VL; Feigl, AB; Fentahun, N; Fereshtehnejad, SM; Fernandes, E; Fernandes, JC; Fijabi, DO; Filip, I; Fischer, F; Fitzmaurice, C; Flaxman, AD; Flor, LS; Foigt, N; Foreman, KJ; Frostad, JJ; Furst, T; Futran, ND; Gakidou, E; Gallus, S; Gambashidze, K; Gamkrelidze, A; Ganji, M; Gebre, AK; Gebrehiwot, TT; Gebremedhin, AT; Gelaw, YA; Geleijnse, JM; Geremew, D; Gething, PW; Ghadimi, R; Falavarjani, KG; Ghasemi-Kasman, M; Gill, PS; Giref, AZ; Giroud, M; Gishu, MD; Giussani, G; Godwin, WW; Goli, S; Gomez-Dantes, H; Gona, PN; Goodridge, A; Gopalani, SV; Goryakin, Y; Goulart, AC; Grada, A; Griswold, M; Grosso, G; Gugnani, HC; Guo, YM; Gupta, R; Gupta, R; Gupta, T; Gupta, T; Gupta, V; Haagsma, JA; Hachinski, V; Hafezi-Nejad, N; Hailu, GB; Hamadeh, RR; Hamidi, S; Hankey, GJ; Harb, HL; Harewood, HC; Harikrishnan, S; Haro, JM; Hassen, HY; Havmoeller, R; Hawley, C; Hay, SI; He, JW; Hearps, SJC; Hegazy, MI; Heibati, B; Heidari, M; Hendrie, D; Henry, NJ; Ballesteros, VHH; Herteliu, C; Hibstu, DT; Hiluf, MK; Hoek, HW; Rad, EH; Horita, N; Hosgood, HD; Hosseini, M; Hosseini, SR; Hostiuc, M; Hostiuc, S; Hoy, DG; Hsairi, M; Htet, AS; Hu, GQ; Huang, JJ; Iburg, KM; Idris, F; Igumbor, EU; Ikeda, C; Ileanu, BV; Ilesanmi, OS; Innos, K; Irvani, SSN; Irvine, CMS; Islami, F; Jacobs, TA; Jacobsen, KH; Jahanmehr, N; Jain, R; Jain, SK; Jakovljevic, MM; Jalu, MT; Jamal, AA; Javanbakht, M; Jayatilleke, AU; Jeemon, P; Jha, RP; Jha, V; Jozwiak, J; John, O; Johnson, SC; Jonas, JB; Joshua, V; Jurisson, M; Kabir, Z; Kadel, R; Kahsay, A; Kalani, R; Kar, C; Karanikolos, M; Karch, A; Karema, CK; Karimi, SM; Kasaeian, A; Kassa, DH; Kassa, GM; Kassa, TD; Kassebaum, NJ; Katikireddi, SV; Kaul, A; Kawakami, N; Kazanjan, K; Kebede, S; Keiyoro, PN; Kemp, GR; Kengne, AP; Kereselidze, M; Ketema, EB; Khader, YS; Khafaie, MA; Khajavi, A; Khalil, IA; Khan, EA; Khan, G; Khan, MN; Khan, MA; Khanal, MN; Khang, YH; Khater, MM; Khoja, ATA; Khosravi, A; Khubchandani, J; Kibret, GD; Kiirithio, DN; Kim, D; Kim, YJ; Kimokoti, RW; Kinfu, Y; Kinra, S; Kisa, A; Kissoon, N; Kochhar, S; Kokubo, Y; Kopec, JA; Kosen, S; Koul, PA; Koyanagi, A; Kravchenko, M; Krishan, K; Krohn, KJ; Defo, BK; Kumar, GA; Kumar, P; Kutz, M; Kuzin, I; Kyu, HH; Lad, DP; Lafranconi, A; Lal, DK; Lalloo, R; Lam, H; Lan, Q; Lang, JJ; Lansingh, V; Lansky, S; Larsson, A; Latifi, A; Lazarus, JV; Leasher, JL; Lee, PH; Legesse, Y; Leigh, J; Leshargie, CT; Leta, S; Leung, J; Leung, R; Levi, M; Li, YM; Liang, J; Liben, ML; Lim, LL; Lim, SS; Lind, M; Linn, S; Listl, S; Liu, PY; Liu, SW; Lodha, R; Lopez, AD; Lorch, SA; Lorkowski, S; Lotufo, PA; Lucas, TCD; Lunevicius, R; Lurton, G; Lyons, RA; Maalouf, F; Macarayan, ERK; Mackay, MT; Maddison, ER; Madotto, F; Abd El Razek, HM; Abd El Razek, MM; Majdan, M; Majdzadeh, R; Majeed, A; Malekzadeh, R; Malhotra, R; Malta, DC; Mamun, AA; Manguerra, H; Manhertz, T; Mansournia, MA; Mantovani, LG; Manyazewal, T; Mapoma, CC; Margono, C; Martinez-Raga, J; Martins, SCO; Martins-Melo, FR; Martopullo, I; Marz, W; Massenburg, BB; Mathur, MR; Maulik, PK; Mazidi, M; McAlinden, C; McGrath, JJ; McKee, M; Mehata, S; Mehrotra, R; Mehta, KM; Mehta, V; Meier, T; Mejia-Rodriguez, F; Meles, KG; Melku, M; Memiah, P; Memish, ZA; Mendoza, W; Mengiste, DA; Mengistu, DT; Menota, BG; Mensah, GA; Meretoja, A; Meretoja, TJ; Mezgebe, HB; Miazgowski, T; Micha, R; Milam, R; Millear, A; Miller, TR; Mini, GK; Minnig, S; Mirica, A; Mirrakhimov, EM; Misganaw, A; Mitchell, PB; Mlashu, FW; Moazen, B; Mohammad, KA; Mohammadibakhsh, R; Mohammed, E; Mohammed, MA; Mohammed, S; Mokdad, AH; Mola, GLD; Molokhia, M; Momeniha, F; Monasta, L; Hernandez, JCM; Moosazadeh, M; Moradi-Lakeh, M; Moraga, P; Morawska, L; Velasquez, IM; Mori, R; Morrison, SD; Moses, M; Mousavi, SM; Mueller, UO; Murhekar, M; Murthy, GVS; Murthy, S; Musa, J; Musa, KI; Mustafa, G; Muthupandian, S; Nagata, C; Nagel, G; Naghavi, M; Naheed, A; Naik, GA; Naik, N; Najafi, F; Naldi, L; Nangia, V; Nansseu, JRN; Narayan, KMV; Nascimento, BR; Negoi, I; Negoi, RI; Newton, CR; Ngunjiri, JW; Nguyen, G; Nguyen, L; Nguyen, TH; Nichols, E; Ningrum, DNA; Nolte, E; Nong, VM; Norheim, OF; Norrving, B; Noubiap, JJN; Nyandwi, A; Obermeyer, CM; Ofori-Asenso, R; Ogbo, FA; Oh, IH; Oladimeji, O; Olagunju, AT; Olagunju, TO; Olivares, PR; de Oliveira, PPV; Olsen, HE; Olusanya, BO; Olusanya, JO; Ong, K; Opio, JN; Oren, E; Ortega-Altamirano, DV; Ortiz, A; Ozdemir, R; Mahesh, PA; Pain, AW; Palone, MRT; Pana, A; Panda-Jonas, S; Pandian, JD; Park, EK; Parsian, H; Patel, T; Pati, S; Patil, ST; Patle, A; Patton, GC; Paturi, VR; Paudel, D; Pedroso, MD; Pedroza, SP; Pereira, DM; Perico, N; Peterson, H; Petzold, M; Peykari, N; Phillips, MR; Piel, FB; Pigott, DM; Pillay, JD; Piradov, MA; Polinder, S; Pond, CD; Postma, MJ; Pourmalek, F; Prakash, S; Prakash, V; Prasad, N; Prasad, NM; Purcell, C; Qorbani, M; Quintana, HK; Radfar, A; Rafay, A; Rafiei, A; Rahimi, K; Rahimi-Movaghar, A; Rahimi-Movaghar, V; Rahman, M; Rahman, MA; Rahman, SU; Rai, RK; Raju, B; Ram, U; Rana, SM; Rankin, Z; Rasella, D; Rawaf, DL; Rawaf, S; Ray, SE; Razo-Garcia, CA; Reddy, P; Reiner, RC; Reis, C; Reitsma, MB; Remuzzi, G; Renzaho, AMN; Resnikoff, S; Rezaei, S; Rezai, MS; Ribeiro, AL; Blancas, MJR; Rivera, JA; Roever, L; Ronfani, L; Roshandel, G; Rostami, A; Roth, GA; Rothenbacher, D; Roy, A; Roy, N; Ruhago, GM; Sabde, YD; Sachdev, PS; Sadat, N; Safdarian, M; Safiri, S; Sagar, R; Sahebkar, A; Sahraian, MA; Sajadi, HS; Salama, J; Salamati, P; Saldanha, RD; Salimzadeh, H; Salomon, JA; Samy, AM; Sanabria, JR; Sancheti, PK; Sanchez-Nino, MD; Santomauro, D; Santos, IS; Milicevic, MMS; Sarker, AR; Sarrafzadegan, N; Sartorius, B; Satpathy, M; Savic, M; Sawhney, M; Saxena, S; Saylan, MI; Schaeffner, E; Schmidhuber, J; Schmidt, MI; Schneider, IJC; Schumacher, AE; Schutte, AE; Schwebel, DC; Schwendicke, F; Sekerija, M; Sepanlou, SG; Servan-Mori, EE; Shafieesabet, A; Shaikh, MA; Shakh-Nazarova, M; Shams-Beyranvand, M; Sharafi, H; Sharif-Alhoseini, M; Islam, SMS; Sharma, M; Sharma, R; She, J; Sheikh, A; Shfare, MT; Shi, PL; Shields, C; Shigematsu, M; Shinohara, Y; Shiri, R; Shirkoohi, R; Shiue, I; Shrime, MG; Shukla, SR; Siabani, S; Sigfusdottir, ID; Silberberg, DH; Silva, DAS; Silva, JP; Silveira, DGA; Singh, JA; Singh, L; Singh, NP; Singh, V; Sinha, DN; Sinke, AH; Sisay, M; Skirbekk, V; Sliwa, K; Smith, A; Soares, AM; Sobaih, BHA; Somai, M; Soneji, S; Soofi, M; Sorensen, RJD; Soriano, JB; Soyiri, IN; Sposato, LA; Sreeramareddy, CT; Srinivasan, V; Stanaway, JD; Stathopoulou, V; Steel, N; Stein, DJ; Stokes, MA; Sturua, L; Sufiyan, MB; Suliankatchi, RA; Sunguya, BF; Sur, PJ; Sykes, BL; Sylaja, PN; Szoeke, CEI; Tabares-Seisdedos, R; Tadakamadla, SK; Tadesse, AH; Taffere, GR; Tandon, N; Tariku, AT; Taveira, N; Tehrani-Banihashemi, A; Shifa, GT; Temsah, MH; Terkawi, AS; Tesema, AG; Tesfaye, DJ; Tessema, B; Thakur, JS; Thomas, N; Thompson, MJ; Tillmann, T; To, QG; Tobe-Gai, R; Tonelli, M; Topor-Madry, R; Topouzis, F; Torre, A; Tortajada, M; Tran, BX; Tran, KB; Tripathi, A; Tripathy, SP; Troeger, C; Truelsen, T; Tsoi, D; Car, LT; Tuem, KB; Tyrovolas, S; Uchendu, US; Ukwaja, KN; Ullah, I; Updike, R; Uthman, OA; Uzochukwu, BSC; Valdez, PR; van Boven, JFM; Varughese, S; Vasankari, T; Venketasubramanian, N; Violante, FS; Vladimirov, SK; Vlassov, VV; Vollset, SE; Vos, T; Wagnew, F; Waheed, Y; Wallin, MT; Walson, JL; Wang, YF; Wang, YP; Wassie, MM; Weaver, MR; Weiderpass, E; Weintraub, RG; Weiss, J; Weldegwergs, KG; Werdecker, A; West, TE; Westerman, R; White, RG; Whiteford, HA; Widecka, J; Winkler, AS; Wiysonge, CS; Wolfe, CDA; Wondimkun, YA; Workicho, A; Wyper, GMA; Xavier, D; Xu, GL; Yan, LJL; Yano, Y; Yaseri, M; Yimer, NB; Yin, P; Yip, P; Yirsaw, BD; Yonemoto, N; Yonga, G; Yoon, SJ; Yotebieng, M; Younis, MZ; Yu, CH; Zadnik, V; Zaidi, Z; Zaki, ME; Bin Zaman, S; Zamani, M; Zenebe, ZM; Zhou, MG; Zhu, J; Zimsen, SRM; Zipkin, B; Zodpey, S; Zuhlke, LJ; Murray, CJL; Lozano, R</t>
  </si>
  <si>
    <t>Measuring performance on the Healthcare Access and Quality Index for 195 countries and territories and selected subnational locations: a systematic analysis from the Global Burden of Disease Study 2016</t>
  </si>
  <si>
    <t xml:space="preserve">[Fullman, Nancy; Yearwood, Jamal; Afshin, Ashkan; Alam, Tahiya; Allen, Christine; Barber, Ryan M.; Bennett, James R.; Biryukov, Stan; Bolliger, Ian W.; Bolt, Kaylin; Cercy, Kelly; Chalek, Julian; Colombara, Danny; Cornaby, Leslie; Cromwell, Elizabeth A.; </t>
  </si>
  <si>
    <t>Lozano, R (reprint author), Univ Washington, Inst Hlth Metr &amp; Evaluat, Seattle, WA 98121 USA.</t>
  </si>
  <si>
    <t>Martin-Sanchez, D; Fontecha-Barriuso, M; Carrasco, S; Sanchez-Nino, MD; von Massenhausen, A; Linkermann, A; Cannata-Ortiz, P; Ruiz-Ortega, M; Egido, J; Ortiz, A; Sanz, AB</t>
  </si>
  <si>
    <t>TWEAK and RIPK1 mediate a second wave of cell death during AKI (vol 115, pg 4182, 2018)</t>
  </si>
  <si>
    <t>[Martin-Sanchez, Diego; Fontecha-Barriuso, Miguel; Carrasco, Susana; Dolores Sanchez-Nino, Maria; Ruiz-Ortega, Marta; Ortiz, Alberto; Belen Sanz, Ana] Autonomous Univ Madrid, Res Inst Fdn Jimenez Diaz, Red Invest Renal REDINREN, Madrid 28040, Spain; [von Massenhausen, Anne; Linkermann, Andreas] Tech Univ Dresden, Univ Hosp Carl Gustav Carus, Div Nephrol, Dept Internal Med 3, D-01307 Dresden, Germany; [Cannata-Ortiz, Pablo] UAM, Sch Med, Res Inst Fdn Jimenez Diaz, Dept Pathol, Madrid 28040, Spain; [Ruiz-Ortega, Marta] UAM, Sch Med, Madrid 28029, Spain; [Egido, Jesus; Ortiz, Alberto] UAM, Sch Med, Inst Reina Sofia Invest Nefrol, Madrid 28040, Spain; [Egido, Jesus] UAM, Res Inst Fdn Jimenez Diaz, Ctr Invest Biomed Red Diabet &amp; Enfermedades Metab, Madrid 28040, Spain</t>
  </si>
  <si>
    <t>Martin-Sanchez, D (reprint author), Autonomous Univ Madrid, Res Inst Fdn Jimenez Diaz, Red Invest Renal REDINREN, Madrid 28040, Spain.</t>
  </si>
  <si>
    <t>E4731</t>
  </si>
  <si>
    <t>Mokdad, AH; Moradi-Lakeh, M; El Bcheraoui, C; Khalil, I; Charara, R; Afshin, A; Wang, HD; Collison, M; Krohn, KJ; Chew, A; Daoud, F; Blosser, CD; Cornaby, L; Foreman, KJ; Kassebaum, NJ; Kemmer, L; Kutz, M; Liu, P; Zipkin, B; Arnlov, J; Abate, KH; Ahmadi, A; Ahmadieh, H; Ahmed, MB; Al-Aly, Z; Alam, K; Alasfoor, D; Ali, R; Alizadeh-Navaei, R; Alkaabi, JM; Alkerwi, A; Al-Raddadi, R; Altirkawi, KA; Alvis-Guzman, N; Amini, E; Anber, N; Anwari, P; Asgedom, SW; Atey, TM; Avila-Burgos, L; Awasthi, A; Azzopardi, P; Barnighausen, T; Bacha, U; Barac, A; Bazargan-Hejazi, S; Drew, CR; Geffen, D; Bedi, N; Berhe, DF; Beyene, AS; Bhutta, ZA; Bikbov, B; Birhanu, MM; Butt, ZA; Cahuana-Hurtado, L; Carpenter, DO; Carrero, JJ; Choi, JYJJ; Danawi, H; Dharmaratne, SD; Ding, EL; Djalalinia, S; Doyle, KE; Ebrahimi, H; Endries, AY; Esteghamati, A; Farvid, MS; Fereshtehnejad, SM; Feyissa, TR; Fischer, F; Gebrehiwot, TT; Gona, PN; Gopalani, SV; Gyawali, B; Hafezi-Nejad, N; Hamadeh, RR; Hamidi, S; Horino, M; Hsairi, M; Jakovljevic, MB; Jimenez-Corona, A; John, D; Jonas, JB; Kasaeian, A; Kengne, AP; Ketema, EB; Khader, YS; Khan, EA; Kim, D; Kim, YJ; Kinfu, Y; Kissimova-Skarbek, KA; Koyanagi, A; Larson, HJ; Larsson, A; Li, YM; Lotufo, PA; Lunevicius, R; Majeed, A; Malekzadeh, R; Malta, DC; Mazidi, M; Memish, ZA; Mendoza, W; Mengistie, MA; Mensah, GA; Mezgebe, HB; Miller, TR; Mohammed, MSK; Mohammed, S; Mueller, UO; Nagel, G; Nguyen, CT; Nguyen, QL; Nong, VM; Noubiap, JJN; Ogbo, FA; Ortiz, A; Ota, E; Patel, T; Pearson-Stuttard, J; Perico, N; Petzold, M; Pishgar, F; Pourmalek, F; Qorbani, M; Rahimi-Movaghar, V; Rai, RK; Rana, SM; Rawaf, DL; Rawaf, S; Remuzzi, G; Renzaho, AMNN; Rezaei, S; Roshandel, G; Bacher, DR; Safdarian, M; Safi, S; Safiri, S; Sahraian, MA; Salamati, P; Samy, AM; Sanabria, JR; Sanchez-Nino, MD; Milicevic, MMS; Sartorius, B; Sepanlou, SG; Shaikh, MA; Silva, DAS; Silveira, DGA; Sobaih, BHA; Abdulkader, RS; Tabares-Seisdedos, R; Tehrani-Banihashemi, A; Temsah, MH; Topor-Madry, R; Tran, BX; Ukwaja, KN; Uthman, OA; van Boven, JFM; Wakayo, T; Werdecker, A; Workicho, A; Yaghoubi, M; Yano, Y; Yaseri, M; Yonemoto, N; Younis, MZ; Zhang, AL; Jumaan, AO; Vos, T; Naghavi, M; Hay, SI; Murray, CJL</t>
  </si>
  <si>
    <t>Diabetes mellitus and chronic kidney disease in the Eastern Mediterranean Region: findings from the Global Burden of Disease 2015 study</t>
  </si>
  <si>
    <t>INTERNATIONAL JOURNAL OF PUBLIC HEALTH</t>
  </si>
  <si>
    <t>[Mokdad, Ali H.; El Bcheraoui, Charbel; Khalil, Ibrahim; Afshin, Ashkan; Wang, Haidong; Collison, Michael; Krohn, Kristopher J.; Chew, Adrienne; Daoud, Farah; Blosser, Christopher D.; Cornaby, Leslie; Foreman, Kyle J.; Kassebaum, Nicholas J.; Kemmer, Laura; Kutz, Michael; Liu, Patrick; Zipkin, Ben; Larson, Heidi J.; Vos, Theo; Naghavi, Mohsen; Hay, Simon I.; Murray, Christopher J. L.; GBD 2015 Eastern Mediterranean Reg] Univ Washington, Inst Hlth Metr &amp; Evaluat, Seattle, WA 98195 USA; [Moradi-Lakeh, Maziar] Iran Univ Med Sci, Dept Community Med, Gastrointestinal &amp; Liver Dis Res Ctr GILDRC, Preventat Med &amp; Publ Hlth Res Ctr, Tehran, Iran; [Charara, Raghid] Amer Univ Beirut, Beirut, Lebanon; [Pearson-Stuttard, Jonathan; Rawaf, Salman] Imperial Coll London, London, England; [Kassebaum, Nicholas J.] Seattle Childrens Hosp, Dept Anesthesiol &amp; Pain Med, Seattle, WA USA; [Arnlov, Johan] Karolinska Inst, Div Family Med &amp; Primary Care, Dept Neurobiol Care Sci &amp; Soc, Stockholm, Sweden; [Arnlov, Johan] Dalarna Univ, Sch Hlth &amp; Social Studies, Falun, Sweden; [Abate, Kalkidan Hassen; Gebrehiwot, Tsegaye Tewelde; Mengistie, Mubarek Abera; Wakayo, Tolassa; Workicho, Abdulhalik] Jimma Univ, Jimma, Oromia, Ethiopia; [Ahmadi, Alireza] Kermanshah Univ Med Sci, Kermanshah, Iran; [Ahmadieh, Hamid] Shahid Beheshti Univ Med Sci, Ophthalm Res Ctr, Tehran, Iran; [Ahmadieh, Hamid] Labbafinejad Med Ctr, Dept Ophthalmol, Tehran, Iran; [Ahmed, Muktar Beshir] Jimma Univ, Coll Hlth Sci, Dept Epidemiol, Oromiya, Ethiopia; [Al-Aly, Ziyad] Washington Univ, St Louis, MO USA; [Alam, Khurshid] Univ Melbourne, Murdoch Childrens Res Inst, Parkville, Vic, Australia; [Alam, Khurshid] Univ Melbourne, Melbourne, Vic, Australia; [Alam, Khurshid] Univ Sydney, Sydney, NSW, Australia; [Alasfoor, Deena] Minist Hlth, Muscat, Oman; [Ali, Raghib] Univ Oxford, Oxford, England; [Alizadeh-Navaei, Reza] Mazandaran Univ Med Sci ences, Gastrointestinal Canc Res Ctr, Sari, Mazandaran, Iran; [Alkaabi, Juma M.] Coll Med &amp; Hlth Sci UAEU, ALAIN UAE, Abu Zaby, U Arab Emirates; [Alkerwi, Ala'a] LIH, Luxembourg, Luxembourg; [Al-Raddadi, Rajaa] Joint Program Family &amp; Community Med, Jeddah, Saudi Arabia; [Altirkawi, Khalid A.; Sobaih, Badr H. A.; Temsah, Mohamad-Hani] King Saud Univ, Riyadh, Saudi Arabia; [Alvis-Guzman, Nelson] Univ Cartagena, Cartagena De Indias, Colombia; [Amini, Erfan] Univ Tehran Med Sci, Urooncol Res Ctr, Tehran, Iran; [Amini, Erfan] Univ Tehran Med Sci, Endocrinol &amp; Metab Res Inst, Noncommunicable Dis Res Ctr, Tehran, Iran; [Anber, Nahla] Mansoura Univ, Mansoura, Egypt; [Asgedom, Solomon Weldegebreal; Atey, Tesfay Mehari; Ketema, Ezra Belay; Mezgebe, Haftay Berhane] Mekelle Univ, Mekelle, Tigray, Ethiopia; [Avila-Burgos, Leticia] Natl Inst Publ Hlth, Cuernavaca, Morelos, Mexico; [Awasthi, Ashish] Sanjay Gandhi Postgrad Inst Med Sci, Lucknow, Uttar Pradesh, India; [Azzopardi, Peter] Univ Melbourne, Dept Paediat, Melbourne, Vic, Australia; [Azzopardi, Peter] Murdoch Childrens Res Inst, Melbourne, Vic, Australia; [Azzopardi, Peter] South Australian Hlth &amp; Med Res Inst, Wardliparingga Aboriginal Res Unit, Adelaide, SA, Australia; [Azzopardi, Peter] Burnet Inst, Ctr Int Hlth, Melbourne, Vic, Australia; [Baernighausen, Till] Harvard Univ, Harvard TH Chan Sch Publ Hlth, Dept Global Hlth &amp; Populat, Boston, MA 02115 USA; [Baernighausen, Till] Africa Hlth Res Inst, Mtubatuba, Kwazulu Natal, South Africa; [Baernighausen, Till] Heidelberg Univ, Inst Publ Hlth, Heidelberg, Germany; [Bacha, Umar] Univ Management &amp; Technol, Sch Hlth Sci, Lahore, Punjab, Pakistan; [Barac, Aleksandra] Univ Belgrade, Fac Med, Belgrade, Serbia; [Bazargan-Hejazi, Shahrzad] Charles R Drew Univ Med &amp; Sci, Coll Med, 1621 E 120th St, Los Angeles, CA 90059 USA; [Bazargan-Hejazi, Shahrzad] Univ Calif Los Angeles, David Geffen Sch Med, Los Angeles, CA 90095 USA; [Bedi, Neeraj] Coll Publ Hlth &amp; Trop Med, Jazan, Saudi Arabia; [Berhe, Derbew Fikadu] Mekelle Univ, Sch Pharm, Mekelle, Tigray, Ethiopia; [Beyene, Addisu Shunu] Haramaya Univ, Coll Hlth &amp; Med Sci, Harar, Oromia, Ethiopia; [Bhutta, Zulfiqar A.] Aga Khan Univ, Ctr Excellence Women &amp; Child Hlth, Karachi, Pakistan; [Bhutta, Zulfiqar A.] Hosp Sick Children, Ctr Global Child Hlth, Toronto, ON, Canada; [Bikbov, Boris] Haramaya Univ, Ctr Excellence Women &amp; Child Hlth, Harar, Oromia, Ethiopia; [Birhanu, Mulugeta M.] Univ Groningen, UMCG, Groningen, Netherlands; [Birhanu, Mulugeta M.] Mekelle Univ, Mekelle 03, Ayder, Ethiopia; [Butt, Zahid A.] Al Shifa Trust Eye Hosp, Rawalpindi, Punjab, Pakistan; [Cahuana-Hurtado, Lucero] Natl Inst Publ Hlth, Cuernavaca, Morelos, Mexico; [Carpenter, David O.] SUNY Albany, Albany, NY USA; [Carrero, Juan Jesus] Karolinska Inst, Dept Med Epidemiol &amp; Biostat, Stockholm, Sweden; [Choi, Jee-Young Jasmine J.] Seoul Natl Univ Hosp, Seoul, South Korea; [Choi, Jee-Young Jasmine J.] Seoul Natl Univ, Med Lib, Seoul, South Korea; [Danawi, Hadi] Walden Univ, Minneapolis, MN USA; [Dharmaratne, Samath D.] Univ Peradeniya, Dept Community Med, Fac Med, Peradeniya, Sri Lanka; [Ding, Eric L.] Harvard Univ, Harvard TH Chan Sch Publ Hlth, Boston, MA 02115 USA; [Djalalinia, Shirin] Minist Hlth &amp; Med Educ Tehran, Undersecretary Res &amp; Technol, Tehran, Iran; [Doyle, Kerrie E.] RMIT Univ, Bundoora, Vic, Australia; [Doyle, Kerrie E.] Australian Natl Univ, Canberra, ACT, Australia; [Ebrahimi, Hedyeh; Pishgar, Farhad] Univ Tehran Med Sci, Noncommunicable Dis Res Ctr, Tehran, Iran; [Ebrahimi, Hedyeh] Univ Tehran Med Sci, Digest Dis Res Inst, Shariati Hosp, Liver &amp; Pancreaticobiliary Dis Res Ctr, Tehran, Iran; [Endries, Aman Yesuf] Arba Minch Univ, Arba Minch, Arba Minch, Snnpr, Ethiopia; [Esteghamati, Alireza; Hafezi-Nejad, Nima] Univ Tehran Med Sci, Endocrinol &amp; Metab Res Ctr, Tehran, Iran; [Farvid, Maryam S.] Harvard Univ, Dept Nutr, Harvard TH Chan Sch Publ Hlth, Boston, MA 02115 USA; [Farvid, Maryam S.] Massachusetts Gen Hosp, Mongan Inst Hlth Policy, Harvard MGH Ctr Genom Vulnerable Populat &amp; Hlth D, Boston, MA 02114 USA; [Fereshtehnejad, Seyed-Mohammad] Karolinska Inst, Dept Neurobiol Care Sci &amp; Soc NVS, Stockholm, Sweden; [Feyissa, Tesfaye Regassa] Wollega Univ, Nekemte, Oromia, Ethiopia; [Fischer, Florian] Univ Bielefeld, Bielefeld, North Rhine Wes, Germany; [Gona, Philimon N.] Univ Massachusetts, Boston, MA 02125 USA; [Gopalani, Sameer Vali] Govern Federated States Micronesia, Dept Hlth &amp; Social Affairs, Palikir, Pohnpei, Micronesia; [Gyawali, Bishal] Aarhus Univ, Aarhus, Denmark; [Hamadeh, Randah Ribhi] Arabian Gulf Univ, Manama, Bahrain; [Hamidi, Samer] Hamdan Bin Mohammed Smart Univ, Dubai, U Arab Emirates; [Horino, Masako] Bur Child Family Community Wellness, Nevada Div Publ &amp; Behav Hlth, Carson City, NV USA; [Hsairi, Mohamed] Salah Azaiz Inst, Dept Epidemiol, Tunis, Tunisia; [Jakovljevic, Mihajlo B.] Univ Kragujevac Kragujevac, Cent Serbia Sumadija, Fac Med Sci, Kragujevac, Serbia; [Jakovljevic, Mihajlo B.] Univ Washington, IHME, Ctr Hlth Trends &amp; Forecasts, Seattle, WA 98195 USA; [Jimenez-Corona, Aida] Inst Ophthalmol Condede Valencia, Dept Ocular Epidemiol &amp; Visual Hlth, Mexico City, DF, Mexico; [Jimenez-Corona, Aida] Minist Hlth, Gen Directorate Epidemiol, Mexico City, DF, Mexico; [John, Denny] Int Ctr Res Women, Delhi, India; [Jonas, Jost B.] Heidelberg Univ, Med Fac Mannheim, Dept Ophthalmol, Mannheim, Germany; [Kasaeian, Amir] Univ Tehran Med Sci, Hematol Oncol &amp; Stem Cell Transplantat Res Ctr, Tehran, Iran; [Kasaeian, Amir] Univ Tehran Med Sci, Endocrinol &amp; Metab Populat Sci Inst, Tehran, Iran; [Kengne, Andre Pascal] South African Med Res Council, Cape Town, Western Cape, South Africa; [Kengne, Andre Pascal] Univ Cape Town, Cape Town, Western Cape, South Africa; [Khader, Yousef Saleh] Jordan Univ Sci &amp; Technol, Dept Community Med Publ Hlth &amp; Family Med, Irbid, Jordan; [Khan, Ejaz Ahmad] Hlth Serv Acad, Islamabad, Punjab, Pakistan; [Kim, Daniel] Northeastern Univ, Dept Hlth Sci, Boston, MA 02115 USA; [Kim, Yun Jin] Southern Univ Coll, Fac Chinese Med, Skudai, Malaysia; [Kinfu, Yohannes] Univ Canberra, Ctr Res &amp; Action Publ Hlth, Canberra, ACT, Australia; [Kissimova-Skarbek, Katarzyna A.] Jagiellonian Univ Med Coll, Krakow, Poland; [Koyanagi, Ai] Parc Sanitari St Joan de Deu CIBERSAM, Res &amp; Dev Unit, Barcelona, Spain; [Larson, Heidi J.] London Sch Hyg &amp; Trop Med, Dept Infect Dis Epidemiol, London, England; [Larsson, Anders] Uppsala Univ, Dept Med Sci, Uppsala, Sweden; [Li, Yongmei] San Francisco VA Med Ctr, San Francisco, CA USA; [Lotufo, Paulo A.] Univ Sao Paulo, Sao Paulo, Brazil; [Lunevicius, Raimundas] Aintree Univ Hosp Natl Hlth Serv Fdn Trust, Liverpool, Merseyside, England; [Lunevicius, Raimundas] Univ Liverpool, Sch Med, Liverpool, Merseyside, England; [Majeed, Azeem] Imperial Coll London, Dept Primary Care &amp; Publ Hlth, London, England; [Malekzadeh, Reza; Roshandel, Gholamreza; Sepanlou, Sadaf G.] Univ Tehran Med Sci, Digest Dis Res Inst, Tehran, Iran; [Malta, Deborah Carvalho] Univ Fed Minas Gerais, Belo Horizonte, MG, Brazil; [Mazidi, Mohsen] Chinese Acad Sci, Inst Genet &amp; Dev Biol, Key State Lab Mol Dev Biol, Beijing, Peoples R China; [Memish, Ziad A.] Saudi Minist Hlth, Riyadh, Saudi Arabia; [Memish, Ziad A.] Alfaisal Univ, Coll Med, Riyadh, Saudi Arabia; [Mendoza, Walter] United Nations Populat Fund, Lima, Peru; [Mensah, George A.] NHLBI, Ctr Translat Res &amp; Implementat Sci, NIH, Bethesda, MD USA; [Miller, Ted R.] Pacific Inst Res &amp; Evaluat, Calverton, MD USA; [Miller, Ted R.] Curtin Univ, Ctr Populat Hlth, Perth, WA, Australia; [Mohammed, Muktar Sano Kedir] Mizan Tepi Univ, Mizan Teferi, Ethiopia; [Mohammed, Shafiu] Ahmadu Bello Univ, Hlth Syst &amp; Policy Res Unit, Zaria, Kaduna, Nigeria; [Mohammed, Shafiu] Heidelberg Univ, Inst Publ Hlth, Heidelberg, Germany; [Mueller, Ulrich O.] Fed Inst Populat Res, Wiesbaden, Germany; [Nagel, Gabriele] Ulm Univ, Ulm, Germany; [Cuong Tat Nguyen; Quyen Le Nguyen; Vuong Minh Nong] Duy Tan Univ, Inst Global Hlth Innovat, Da Nang, Vietnam; [Noubiap, Jean Jacques N.] Univ Cape Town, Cape Town, South Africa; [Noubiap, Jean Jacques N.] Med Diagnost Ctr, Yaounde, Cameroon; [Ogbo, Felix Akpojene] Western Sydney Univ, Ctr Hlth Res, Sydney, NSW, Australia; [Ortiz, Alberto] IIS Fdn Jimenez Diaz UAM, Madrid, Spain; [Ota, Erika] St Lukes Int Univ, Tokyo, Tokyo, Japan; [Patel, Tejas] Mt Sinai Hlth Syst, New York, NY USA; [Perico, Norberto] IRCCS Ist Ric Farmacol Mario Negri, Bergamo, Italy; [Petzold, Max] Univ Gothenburg, Hlth Metr Unit, Gothenburg, Sweden; [Petzold, Max] Univ Witwatersrand, Johannesburg, South Africa; [Pishgar, Farhad] Univ Tehran Med Sci, Urooncol Res Ctr, Tehran, Iran; [Pourmalek, Farshad] Univ British Columbia, Vancouver, BC, Canada; [Qorbani, Mostafa] Alborz Univ Med Sci, Noncommunicable Dis Res Ctr, Karaj, Iran; [Rahimi-Movaghar, Vafa; Safdarian, Mahdi; Salamati, Payman] Univ Tehran Med Sci, Sina Trauma &amp; Surg Res Ctr, Tehran, Iran; [Rai, Rajesh Kumar] Soc Hlth &amp; Demog Surveillance, Suri, W Bengal, India; [Rana, Saleem M.] Contech Sch Publ Hlth, Lahore, Punjab, Pakistan; [Rana, Saleem M.] Contech Int Hlth Consultants, Lahore, Punjab, Pakistan; [Rawaf, David Laith] Imperial Coll London, WHO Collaborating Ctr, London, England; [Rawaf, David Laith] North Hampshire Hosp, Basingstroke, England; [Rawaf, David Laith] Univ Coll London Hosp, London, England; [Remuzzi, Giuseppe] IRCCS Ist Ric Farmacol Mario Negri, Bergamo, Italy; [Remuzzi, Giuseppe] Azienda Socio Sanitaria Territoriale, Papa Giovanni23, Bergamo, Italy; [Remuzzi, Giuseppe] Univ Milan, Dept Biomed &amp; Clin Sci L Sacco, Milan, Italy; [Renzaho, Andre M. N. N.] Univ Western Sydney, Locked Bag 1797, Penrith, NSW 2751, Australia; [Rezaei, Satar] Kermanshah Univ Med Sci, Sch Publ Hlth, Kermanshah, Iran; [Roshandel, Gholamreza] Golestan Univ Med Sci, Golestan Res Ctr Gastroenterol &amp; Hepatol, Gorgan, Iran; [Bacher, Dietrich Rothen] Ulm Univ, Inst Epidemiol &amp; Med Biometry, Ulm, Germany; [Safdarian, Mahdi; Yaseri, Mehdi] Shahid Beheshti Univ Med Sci, Ophthalm Epidemiol Res Ctr, Tehran, Iran; [Safiri, Saeid] Maragheh Univ Med Sci, Sch Nursing &amp; Midwifery, Dept Publ Hlth, Managerial Epidemiol Res Ctr, Maragheh, Iran; [Sahraian, Mohammad Ali] Univ Tehran Med Sci, Res Ctr, Inst Neurosci, Tehran, Iran; [Samy, Abdallah M.] Ain Shams Univ, Cairo, Egypt; [Sanabria, Juan Ramon] Marshall Univ, J Edwards Sch Med, Huntington, WV USA; [Sanabria, Juan Ramon] Case Western Reserve Univ, Cleveland, OH 44106 USA; [Dolores Sanchez-Nino, Maria] IIS Fdn Jimenez Diaz, Madrid, Spain; [Milicevic, Milena M. Santric] Univ Belgrade, Inst Social Med, Fac Med, Belgrade, Serbia; [Milicevic, Milena M. Santric] Univ Belgrade, Ctr Sch Publ Hlth &amp; Hlth Management, Fac Med, Belgrade, Serbia; [Sartorius, Benn] Univ KwaZulu Natal, Sch Nursing &amp; Publ Hlth, Publ Hlth Med, Durban, South Africa; [Sartorius, Benn] SAMRC, UKZN Gastrointestinal Canc Res Ctr, Durban, South Africa; [Santos Silva, Diego Augusto] Univ Fed Santa Catarina, Florianopolis, SC, Brazil; [Alves Silveira, Dayane Gabriele] Brasilia Univ, Brasilia, DF, Brazil; [Abdulkader, Rizwan Suliankatchi] Minist Hlth, Riyadh, Saudi Arabia; [Tabares-Seisdedos, Rafael] Univ Valencia, Incliva Hlth Res Inst, Dept Med, Valencia, Spain; [Tabares-Seisdedos, Rafael] CIBERSAM, Valencia, Spain; [Tehrani-Banihashemi, Arash] Iran Univ Med Sci, Prevent Med &amp; Publ Hlth Res Ctr, Tehran, Iran; [Temsah, Mohamad-Hani] King Faisal Specialist Hosp &amp; Res Ctr, Riyadh, Saudi Arabia; [Topor-Madry, Roman] Jagiellonian Univ Med Coll, Inst Publ Hlth, Fac Hlth Sci, Krakow, Poland; [Topor-Madry, Roman] Wroclaw Med Univ, Fac Hlth Sci, Wroclaw, Poland; [Tran, Bach Xuan] Johns Hopkins Univ, Baltimore, MD USA; [Tran, Bach Xuan] Hanoi Med Univ, Hanoi, Vietnam; [Ukwaja, Kingsley Nnanna] Fed Teaching Hosp, Dept Internal Med, Abakaliki, Ebonyi State, Nigeria; [Uthman, Olalekan A.] Univ Warwick, Warwick Med Sch, Coventry, W Midlands, England; [van Boven, Job F. M.] Univ Groningen, Groningen, Netherlands; [Werdecker, Andrea] German Natl Cohort, Fed Inst Populat Res, Competence Ctr Mortal Follow Up, Wiesbaden, Germany; [Workicho, Abdulhalik] Univ Ghent, Ghent, Belgium; [Yaghoubi, Mohsen] Univ Saskatchewan, Saskatoon, SK, Canada; [Yano, Yuichiro] Northwestern Univ, Dept Prevent Med, Chicago, IL 60611 USA; [Yaseri, Mehdi] Univ Tehran Med Sci, Tehran, Iran; [Yonemoto, Naohiro] Kyoto Univ, Sch Publ Hlth, Dept Biostat, Kyoto, Japan; [Younis, Mustafa Z.] Jackson State Univ, Jackson, MS USA; [Zhang, Anthony Lin] RMIT Univ, Sch Hlth &amp; Biomed Sci, Bundoora, Vic, Australia; [Hay, Simon I.] Univ Oxford, Oxford Big Data Inst, LiKa Shing Ctr Hlth Informat &amp; Discovery, Oxford, England</t>
  </si>
  <si>
    <t>Mokdad, AH (reprint author), Univ Washington, Inst Hlth Metr &amp; Evaluat, Seattle, WA 98195 USA.</t>
  </si>
  <si>
    <t>1661-8556</t>
  </si>
  <si>
    <t>Gelder, M; Simonis, F; Hazenbrink, D; Ligabue, G; Cappelli, G; Rubio, MB; Selgas, R; Joles, J; Gerritsen, K</t>
  </si>
  <si>
    <t>A MINIATURE ARTIFICIAL KIDNEY FOR PERITONEAL DIALYSIS - WEAKID</t>
  </si>
  <si>
    <t>[Simonis, Frank] Nanodialysis BV, Oirschot, Netherlands; [Rubio, Maria Bajo; Selgas, Rafael] Hosp Univ La Paz, SERMAS Inst Invest, Nephrol, Madrid, Spain; [Gelder, Maaike; Hazenbrink, Dienty; Joles, Jaap; Gerritsen, Karin] UMC Utrecht, Nephrol &amp; Hypertens, Utrecht, Netherlands; [Ligabue, Giulia; Cappelli, Gianni] Univ Modena &amp; Reggio Emilia, Nephrol, Modena, Italy</t>
  </si>
  <si>
    <t>Navarro-Gonzalez, J; Arenas, MD; Bover, J; Molina, P; Gonzalez-Parra, E; Sanchez, E; Buades, J; Lloret, MJ; Crespo, A; Gil, L; Mora, J; Garcia, M; del Pino, MD; Pinera, C; Cubas, A; Herrero, J; Bajo, MA; de Francisco, AM</t>
  </si>
  <si>
    <t>PROSPECTIVE REAL-WORLD DATA WITH SUCROFERRIC OXYHYDROXIDE IN HEMODIALYSIS PATIENTS: EFFECTS ON MINERAL, IRON AND INFLAMMATORY PROFILE</t>
  </si>
  <si>
    <t>[Mora, Jose] Ctr Dialisis Granollers, Nefrol, Barcelona, Spain; [Garcia, Miguel] Ctr Dialisis Santa Catalina, Nefrol, Jaen, Spain; [Bover, Jordi; Jesus Lloret, Maria] Fundacio Puigvert, Nefrol, Barcelona, Spain; [Gonzalez-Parra, Emilio] Fdn Jimenez Diaz, Nefrol, Madrid, Spain; [Herrero, Jose] Hosp Clin San Carlos, Nefrol, Madrid, Spain; [Crespo, Antonio] Hosp Marina Baixa, Nefrol, Alicante, Spain; [Buades, Joan] Hosp Son Llatzer, Nefrol, Palma de Mallorca, Spain; [Dolores del Pino, Maria] Hosp Torrecardenas, Nefrol, Almeria, Spain; [Sanchez, Emilio] Hosp Univ Cent Asturias, Nefrol, Oviedo, Spain; [Cubas, Alfonso] Hosp Univ Getafe, Nefrol, Madrid, Spain; [Molina, Pablo] Hosp Univ Dr Peset, Nefrol, Valencia, Spain; [Auxiladora Bajo, Maria] Hosp Univ La Paz, Nefrol, Madrid, Spain; [Pinera, Celestino; Martin de Francisco, Angel] Hosp Univ Marques de Valdecilla, Nefrol, Santander, Spain; [Navarro-Gonzalez, Juan] Hosp Univ Nuestra Senora de Candelaria, Res Unit, Santa Cruz De Tenerife, Spain; [Navarro-Gonzalez, Juan] Hosp Univ Nuestra Senora de Candelaria, Serv Nephrol, Santa Cruz De Tenerife, Spain; [Gil, Luis] Hosp Virgen del Rocio, Nefrol, Seville, Spain; [Dolores Arenas, Maria] Vithas Hosp Int Perpertuo, Serv Nefrol, Alicante, Spain</t>
  </si>
  <si>
    <t>Portoles, J; Janeiro, D; Bajo, MA; Fernadez-Perpen, A; Lopez-Sanchez, P; Felipe, C; Cirugeda, A; Tornero, F; Dura-Gurpide, B; Esteban, BT; Tato, A</t>
  </si>
  <si>
    <t>TRENDS ON REAL-LIFE DELIVERED APD TREATMENTS: LOST OPPORTUNITIES FOR TAILORED PRESCRIPTIONS?. A MULTICENTER STUDY</t>
  </si>
  <si>
    <t>[Portoles, J.; Janeiro, Dario; Lopez-Sanchez, Paula; Dura-Gurpide, Beatriz; Tarragon Esteban, Blanca] Hosp Univ Puerta Hierro, Nephrol, Madrid, Spain; [Felipe, Carmen] Peritoneal Dialysis Ctr Grp GCDP, Nephrol, Avila, Spain; [Bajo, M. A.; Fernadez-Perpen, Antonio; Cirugeda, Antonio; Tornero, Fernando; Tato, Ana] Peritoneal Dialysis Ctr Grp GCDP, Nephrol, Madrid, Spain</t>
  </si>
  <si>
    <t>Santacruz, J; Babarro, AA; Llana, HG; Gilsanz, GD; Villanueva, RS; Rubio, MAB; Plaza, AC; Gutierrez, RS</t>
  </si>
  <si>
    <t>QUALITY OF LIFE AND SURVIVAL IN PATIENTS WITH STAGE 5 CHRONIC KIDNEY DISEAE IN DIALYSIS VERSUS CONSERVATIVE TREATMENT</t>
  </si>
  <si>
    <t>[Santacruz, Juan; Del Peso Gilsanz, Gloria; Sanchez Villanueva, Rafael; Bajo Rubio, Maria Auxiliadora; Selgas Gutierrez, Rafael] Hosp la Paz, Nephrol, Madrid, Spain; [Castillo Plaza, Ana] Hosp la Paz, Nephrol Nursery, Madrid, Spain; [Alonso Babarro, Alberto] Hosp la Paz, Paliat Care, Madrid, Spain; [Garcia Llana, Helena] Hosp la Paz, Psychol, Madrid, Spain</t>
  </si>
  <si>
    <t>Ferreira, M; Vega, C; Rivas, B; Selgas, R</t>
  </si>
  <si>
    <t>Acute renal failure and severe neurotoxicity after unintentional overdose of valacyclovir in a geriatric population: A case report</t>
  </si>
  <si>
    <t>[Ferreira, Marta; Vega, Cristina; Rivas, Begona; Selgas, Rafael] Hosp Univ La Paz, Serv Nefrol, Madrid, Spain</t>
  </si>
  <si>
    <t>Ferreira, M (reprint author), Hosp Univ La Paz, Serv Nefrol, Madrid, Spain.</t>
  </si>
  <si>
    <t>Ferreira, M; Jimenez, C; Lopez, MO; Gonzalez, E; Santana, MJ; Selgas, R</t>
  </si>
  <si>
    <t>Short-term efficacy and safety of treatment with febuxostat in kidney transplant recipient. An unicentric observational study</t>
  </si>
  <si>
    <t>[Ferreira, Marta; Jimenez, Carlos; Lopez, Maria O.; Gonzalez, Elena; Jose Santana, Maria; Selgas, Rafael] Hosp Univ La Paz, Serv Nefrol, Madrid, Spain</t>
  </si>
  <si>
    <t>TWEAK and RIPK1 mediate a second wave of cell death during AKI</t>
  </si>
  <si>
    <t>[Martin-Sanchez, Diego; Fontecha-Barriuso, Miguel; Carrasco, Susana; Dolores Sanchez-Nino, Maria; Ruiz-Ortega, Marta; Egido, Jesus; Ortiz, Alberto; Belen Sanz, Ana] Autonomous Univ Madrid, Fdn Jimenez Diaz, Res Inst, Red Invest Renal REDINREN, Madrid 28040, Spain; [von Massenhausen, Anne; Linkermann, Andreas] Tech Univ Dresden, Dept Internal Med 3, Div Nephrol, Univ Hosp Carl Gustav Carus, D-01307 Dresden, Germany; [Cannata-Ortiz, Pablo] UAM, Sch Med, Fdn Jimenez Diaz, Dept Pathol,Res Inst, Madrid 28040, Spain; [Ruiz-Ortega, Marta] UAM, Sch Med, Madrid 28029, Spain; [Egido, Jesus; Ortiz, Alberto] UAM, Sch Med, Inst Reina Sofia Invest Nefrol, Madrid 28040, Spain</t>
  </si>
  <si>
    <t>Ortiz, A; Sanz, AB (reprint author), Autonomous Univ Madrid, Fdn Jimenez Diaz, Res Inst, Red Invest Renal REDINREN, Madrid 28040, Spain.; Ortiz, A (reprint author), UAM, Sch Med, Inst Reina Sofia Invest Nefrol, Madrid 28040, Spain.</t>
  </si>
  <si>
    <t>APR 17</t>
  </si>
  <si>
    <t>Martin-Sanchez, D; Poveda, J; Fontecha-Barriuso, M; Ruiz-Andres, O; Sanchez-Nino, MD; Ruiz-Ortega, M; Ortiz, A; Sanz, AB</t>
  </si>
  <si>
    <t>Targeting of regulated necrosis in kidney disease</t>
  </si>
  <si>
    <t>[Martin-Sanchez, Diego; Poveda, Jonay; Fontecha-Barriuso, Miguel; Ruiz-Andres, Olga; Sanchez-Nino, Maria Dolores; Ruiz-Ortega, Marta; Ortiz, Alberto; Sanz, Ana Belen] Univ Autonoma Madrid, Fdn Jimenez Diaz, Res Inst, Madrid, Spain; [Martin-Sanchez, Diego; Poveda, Jonay; Fontecha-Barriuso, Miguel; Ruiz-Andres, Olga; Sanchez-Nino, Maria Dolores; Ruiz-Ortega, Marta; Ortiz, Alberto; Sanz, Ana Belen] IRSIN, Madrid, Spain; [Martin-Sanchez, Diego; Poveda, Jonay; Fontecha-Barriuso, Miguel; Ruiz-Andres, Olga; Sanchez-Nino, Maria Dolores; Ruiz-Ortega, Marta; Ortiz, Alberto; Sanz, Ana Belen] REDINREN, Madrid, Spain</t>
  </si>
  <si>
    <t>Sanz, AB (reprint author), Univ Autonoma Madrid, Fdn Jimenez Diaz, Res Inst, Madrid, Spain.; Sanz, AB (reprint author), IRSIN, Madrid, Spain.; Sanz, AB (reprint author), REDINREN, Madrid, Spain.</t>
  </si>
  <si>
    <t>MAR-APR</t>
  </si>
  <si>
    <t>Perez-Torres, A; Garcia, MEG; Jose-Valiente, BS; Rubio, MAB; Diez, OC; Lopez-Sobaler, AM; Selgas, R</t>
  </si>
  <si>
    <t>Protein-energy wasting syndrome in advanced chronic kidney disease: prevalence and specific clinical characteristics</t>
  </si>
  <si>
    <t>[Perez-Torres, Almudena] Hosp Univ Santa Cristina, Unidad Nutr, Madrid, Spain; [Garcia, M. Elena Gonzalez; Jose-Valiente, Belen San; Rubio, M. Auxiliadora Bajo; Diez, Olga Celadilla; Selgas, Rafael] Hosp Univ La Paz, IdiPAZ, Serv Nefrol, Madrid, Spain; [Lopez-Sobaler, Ana M.] Univ Complutense Madrid, Fac Farm, Dept Nutr &amp; Bromatol 1, Madrid, Spain</t>
  </si>
  <si>
    <t>Perez-Torres, A (reprint author), Hosp Univ Santa Cristina, Unidad Nutr, Madrid, Spain.</t>
  </si>
  <si>
    <t>Rubio-Navarro, A; Sanchez-Nino, MD; Guerrero-Hue, M; Garcia-Caballero, C; Gutierrez, E; Yuste, C; Sevillano, A; Praga, M; Egea, J; Roman, E; Cannata, P; Ortega, R; Cortegano, I; de Andres, B; Gaspar, ML; Cadenas, S; Ortiz, A; Egido, J; Moreno, JA</t>
  </si>
  <si>
    <t>Podocytes are new cellular targets of haemoglobin-mediated renal damage</t>
  </si>
  <si>
    <t>JOURNAL OF PATHOLOGY</t>
  </si>
  <si>
    <t>[Rubio-Navarro, Alfonso; Dolores Sanchez-Nino, Maria; Guerrero-Hue, Melania; Garcia-Caballero, Cristina; Ortiz, Alberto; Egido, Jesus; Antonio Moreno, Juan] Univ Autonoma Madrid, Renal Vasc &amp; Diabet Res Lab, Fdn Inst Invest Sanitaria, Fdn Jimenez Diaz, Madrid, Spain; [Dolores Sanchez-Nino, Maria; Gutierrez, Eduardo; Yuste, Claudia; Sevillano, Angel; Praga, Manuel; Cannata, Pablo; Ortiz, Alberto] Red Invest Renal REDINREN, Madrid, Spain; [Gutierrez, Eduardo; Yuste, Claudia; Sevillano, Angel; Praga, Manuel] Hosp 12 Octubre, Dept Nephrol, Madrid, Spain; [Egea, Javier] Hosp Univ Princesa, Inst Invest Sanitaria, Madrid, Spain; [Egea, Javier] Univ Autonoma Madrid, Med Fac, Dept Pharmacol &amp; Therapeut, Inst Teofilo Hernando, Madrid, Spain; [Roman, Elena] La Fe Hosp, Paediat Nephrol Dept, Valencia, Spain; [Cannata, Pablo] Univ Autonoma Madrid, Fdn Inst Invest Sanitarias, Pathol Dept, Fdn Jimenez Diaz, Madrid, Spain; [Ortega, Rosa] Hosp Univ Reina Sofia, Pathol Dept, Cordoba, Spain; [Cortegano, Isabel; de Andres, Belen; Luisa Gaspar, Maria] ISCIII, Immunol Dept, Ctr Nacl Microbiol, Madrid, Spain; [Cadenas, Susana] Univ Autonoma Madrid, Ctr Biol Mol Severo Ochoa, Madrid, Spain; [Cadenas, Susana] Univ Autonoma Madrid, Mol Biol Dept, Madrid, Spain; [Cadenas, Susana] Inst Invest Sanitaria La Princesa, Madrid, Spain; [Egido, Jesus] Spanish Biomed Res Ctr Diabet &amp; Associated Metab, Madrid, Spain</t>
  </si>
  <si>
    <t>Moreno, JA (reprint author), IIS Fdn Jimenez Diaz, Vasc Renal &amp; Diabet Res, Ave Reyes Catolicos 2, Madrid 28040, Spain.</t>
  </si>
  <si>
    <t>0022-3417</t>
  </si>
  <si>
    <t>Martin-Sanchez, D; Fontecha-Barriuso, M; Sanchez-Nino, MD; Ramos, AM; Cabello, R; Gonzalez-Enguita, C; Linkermann, A; Sanz, AB; Ortiz, A</t>
  </si>
  <si>
    <t>Cell death-based approaches in treatment of the urinary tract-associated diseases: a fight for survival in the killing fields</t>
  </si>
  <si>
    <t>CELL DEATH &amp; DISEASE</t>
  </si>
  <si>
    <t>[Martin-Sanchez, Diego; Fontecha-Barriuso, Miguel; Dolores Sanchez-Nino, Maria; Ramos, Adrian M.; Cabello, Ramiro; Gonzalez-Enguita, Carmen; Belen Sanz, Ana; Ortiz, Alberto] Univ Autonoma Madrid, Res Inst, Fdn Jimenez Diaz, Madrid, Spain; [Martin-Sanchez, Diego; Fontecha-Barriuso, Miguel; Dolores Sanchez-Nino, Maria; Ramos, Adrian M.; Belen Sanz, Ana; Ortiz, Alberto] IRSIN, Madrid, Spain; [Martin-Sanchez, Diego; Fontecha-Barriuso, Miguel; Dolores Sanchez-Nino, Maria; Ramos, Adrian M.; Belen Sanz, Ana; Ortiz, Alberto] REDINREN, Madrid, Spain; [Linkermann, Andreas] Tech Univ Dresden, Univ Hosp Carl Gustav Carus, Div Nephrol, Dept Internal Med 3, Dresden, Germany</t>
  </si>
  <si>
    <t>Sanz, AB; Ortiz, A (reprint author), Univ Autonoma Madrid, Res Inst, Fdn Jimenez Diaz, Madrid, Spain.; Sanz, AB; Ortiz, A (reprint author), IRSIN, Madrid, Spain.; Sanz, AB; Ortiz, A (reprint author), REDINREN, Madrid, Spain.</t>
  </si>
  <si>
    <t>2041-4889</t>
  </si>
  <si>
    <t>JAN 25</t>
  </si>
  <si>
    <t>Jeronimo, T; Guedes, AM; del Peso, G; Silva, AP; Selgas, R; Bajo, MA; Neves, PL</t>
  </si>
  <si>
    <t>Paricalcitol and Peritoneal Protein Loss in Peritoneal Dialysis: A Double-Center Study</t>
  </si>
  <si>
    <t>BLOOD PURIFICATION</t>
  </si>
  <si>
    <t>[Jeronimo, Teresa; Guedes, Anabela Malho; Silva, Ana Paula; Neves, Pedro Leao] Hosp Faro, Algarve Hosp Ctr, Rua Amendoeira 12,1 Drt, P-8005545 Faro, Portugal; [del Peso, Gloria; Selgas, Rafael; Bajo, Maria Auxiliadora] Hosp Univ La Paz, IdiPAZ, REDinREN, FEDER ISCIII, Madrid, Spain; [Guedes, Anabela Malho; Silva, Ana Paula; Neves, Pedro Leao] Univ Algarve, Dept Biomed Sci &amp; Med, Faro, Portugal</t>
  </si>
  <si>
    <t>Jeronimo, T (reprint author), Hosp Faro, Algarve Hosp Ctr, Rua Amendoeira 12,1 Drt, P-8005545 Faro, Portugal.</t>
  </si>
  <si>
    <t>0253-5068</t>
  </si>
  <si>
    <t>Unravelling drug-induced hypertension: molecular mechanisms of aldosterone-independent mineralocorticoid receptor activation by posaconazole.</t>
  </si>
  <si>
    <t>Sanchez-Nino, Maria Dolores; Ortiz, Alberto</t>
  </si>
  <si>
    <t>Clinical kidney journal</t>
  </si>
  <si>
    <t>688-690</t>
  </si>
  <si>
    <t>2018 Oct (Epub 2018 Sep 20)</t>
  </si>
  <si>
    <t>IIS-Fundacion Jimenez Diaz, School of Medicine, Universidad Autonoma de Madrid; Fundacion Renal Inigo Alvarez de Toledo-IRSIN and REDINREN, Madrid, Spain.</t>
  </si>
  <si>
    <t>2048-8505</t>
  </si>
  <si>
    <t>Targeting epigenetic DNA and histone modifications to treat kidney disease.</t>
  </si>
  <si>
    <t>Fontecha-Barriuso, Miguel; Martin-Sanchez, Diego; Ruiz-Andres, Olga; Poveda, Jonay; Sanchez-Nino, Maria Dolores; Valino-Rivas, Lara; Ruiz-Ortega, Marta; Ortiz, Alberto; Sanz, Ana Belen</t>
  </si>
  <si>
    <t>Nephrology, dialysis, transplantation : official publication of the European Dialysis and Transplant Association - European Renal Association</t>
  </si>
  <si>
    <t>2018 Mar 09 (Epub 2018 Mar 09)</t>
  </si>
  <si>
    <t>Research Institute IIS-Fundacion Jimenez Diaz, Autonoma University, Madrid, Spain.; IRSIN, Madrid, Spain.; REDINREN, Madrid, Spain.</t>
  </si>
  <si>
    <t>Arnaez, J; Garcia-Alix, A; Arca, G; Caserio, S; Valverde, E; Moral, T; Benavente-Fernandez, I; Lubian-Lopez, S</t>
  </si>
  <si>
    <t>Population-Based Study of the National Implementation of Therapeutic Hypothermia in Infants with Hypoxic-Ischemic Encephalopathy</t>
  </si>
  <si>
    <t>THERAPEUTIC HYPOTHERMIA AND TEMPERATURE MANAGEMENT</t>
  </si>
  <si>
    <t>[Arnaez, Juan] Hosp Univ Burgos, Unidad Neonatol, Avda Islas Baleares 3, Burgos 09006, Spain; [Arnaez, Juan; Garcia-Alix, Alfredo; Arca, Gemma; Caserio, Sonia; Valverde, Eva; Teresa Moral, M.; Benavente-Fernandez, Isabel; Lubian-Lopez, Simon] Fdn NeNe, Cadiz, Spain; [Garcia-Alix, Alfredo] Univ Barcelona, Inst Recerca Pediat, Hosp St Joan De Deu, Barcelona, Spain; [Arca, Gemma] Hosp Univ Clin Sede Maternitat, Unidad Neonatol, Barcelona, Spain; [Caserio, Sonia] Hosp Univ Rio Hortega, Unidad Neonatol, Valladolid, Spain; [Valverde, Eva] Hosp Univ La Paz, Serv Neonatol, Madrid, Spain; [Teresa Moral, M.] Hosp Univ 12 Octubre, Serv Neonatol, Madrid, Spain; [Benavente-Fernandez, Isabel; Lubian-Lopez, Simon] Hosp Univ Puerta Mar, Unidad Neonatol, Cadiz, Spain</t>
  </si>
  <si>
    <t>Arnaez, J (reprint author), Hosp Univ Burgos, Unidad Neonatol, Avda Islas Baleares 3, Burgos 09006, Spain.</t>
  </si>
  <si>
    <t>2153-7658</t>
  </si>
  <si>
    <t>Escribano, E; Zozaya, C; Madero, R; Sanchez, L; van Goudoever, J; Rodriguez, JM; de Pipaon, MS</t>
  </si>
  <si>
    <t>Increased incidence of necrotizing enterocolitis associated with routine administration of Infloran (TM) in extremely preterm infants</t>
  </si>
  <si>
    <t>BENEFICIAL MICROBES</t>
  </si>
  <si>
    <t>[Escribano, E.; Zozaya, C.; Sanchez, L.; Saenz de Pipaon, M.] Autonomus Univ Madrid, La Paz Univ Hosp, Dept Neonatol Pediat, Paseo de la Castellana 261, Madrid 28046, Spain; [Madero, R.] La Paz Univ Hosp, Biostat, Madrid, Spain; [Madero, R.; Saenz de Pipaon, M.] Inst Hlth Carlos III, Maternal &amp; Infant Hlth &amp; Dev Network SAMID, Madrid, Spain; [van Goudoever, J.] Vrije Univ Amsterdam Med Ctr, Dept Pediat, Amsterdam, Netherlands; [van Goudoever, J.] Emma Childrens Hosp, Dept Pediat, AMC, Amsterdam, Netherlands; [Rodriguez, J. M.] Univ Complutense Madrid, Dept Nutr Food Sci &amp; Food Technol, Madrid, Spain</t>
  </si>
  <si>
    <t>de Pipaon, MS (reprint author), Autonomus Univ Madrid, La Paz Univ Hosp, Dept Neonatol Pediat, Paseo de la Castellana 261, Madrid 28046, Spain.</t>
  </si>
  <si>
    <t>1876-2883</t>
  </si>
  <si>
    <t>Zozaya, C; Diaz, C; de Pipaon, MS</t>
  </si>
  <si>
    <t>How Should We Define Postnatal Growth Restriction in Preterm Infants?</t>
  </si>
  <si>
    <t>NEONATOLOGY</t>
  </si>
  <si>
    <t>[Zozaya, Carlos; Diaz, Celia; Saenz de Pipaon, Miguel] Univ Hosp La Paz, Neonatol Serv, Paseo Castellana 261, ES-28046 Madrid, Spain; [Saenz de Pipaon, Miguel] Carlos III Hlth Inst, Maternal &amp; Child Hlth &amp; Dev Res Network, Madrid, Spain</t>
  </si>
  <si>
    <t>Zozaya, C (reprint author), Univ Hosp La Paz, Neonatol Serv, Paseo Castellana 261, ES-28046 Madrid, Spain.</t>
  </si>
  <si>
    <t>1661-7800</t>
  </si>
  <si>
    <t>Arpon, A; Milagro, FI; Laja, A; Segura, V; de Pipaon, MS; Riezu-Boj, JI; Martinez, JA</t>
  </si>
  <si>
    <t>Methylation changes and pathways affected in preterm birth: a role for SLC6A3 in neurodevelopment</t>
  </si>
  <si>
    <t>EPIGENOMICS</t>
  </si>
  <si>
    <t>[Arpon, Ana; Milagro, Fermin I.; Riezu-Boj, Jose-Ignacio; Alfredo Martinez, J.] Univ Navarra, Dept Nutr Food Sci &amp; Physiol, Irunlarrea 1, Pamplona 31008, Spain; [Arpon, Ana; Milagro, Fermin I.; Riezu-Boj, Jose-Ignacio; Alfredo Martinez, J.] Univ Navarra, Ctr Nutr Res, Irunlarrea 1, Pamplona 31008, Spain; [Milagro, Fermin I.; Alfredo Martinez, J.] Inst Hlth Carlos III, Spanish Biomed Res Ctr Physiopathol Obes &amp; Nutr C, Madrid, Spain; [Laja, Ana] CEU San Pablo Univ, Fac Pharm, Dept Pharmaceut &amp; Hlth Sci, Madrid, Spain; [Segura, Victor] Univ Navarra, Ctr Appl Med Res CIMA, Unit Bioinformat, Pamplona, Spain; [Saenz de Pipaon, Miguel] Hosp Univ la Paz, Neonatol Dept, Madrid, Spain; [Saenz de Pipaon, Miguel] Inst Salud Carlos III, Red Salud Materno Infantil &amp; Desarrollo SAMID, Madrid, Spain; [Saenz de Pipaon, Miguel] Univ Autonoma Madrid, Dept Pediat, Madrid, Spain; [Riezu-Boj, Jose-Ignacio; Alfredo Martinez, J.] Navarra Inst Hlth Res IdiSNa, Digest Dis &amp; Nutr Grp, Pamplona, Spain; [Alfredo Martinez, J.] Madrid Inst Adv Studies IMDEA, IMDEA Food, Madrid, Spain</t>
  </si>
  <si>
    <t>Martinez, JA (reprint author), Univ Navarra, Dept Nutr Food Sci &amp; Physiol, Irunlarrea 1, Pamplona 31008, Spain.; Martinez, JA (reprint author), Univ Navarra, Ctr Nutr Res, Irunlarrea 1, Pamplona 31008, Spain.; Martinez, JA (reprint author), Inst Hlth Carlos III, Spanish Biomed Res Ctr Physiopathol Obes &amp; Nutr C, Madrid, Spain.; Martinez, JA (reprint author), Navarra Inst Hlth Res IdiSNa, Digest Dis &amp; Nutr Grp, Pamplona, Spain.; Martinez, JA (reprint author), Madrid Inst Adv Studies IMDEA, IMDEA Food, Madrid, Spain.</t>
  </si>
  <si>
    <t>1750-1911</t>
  </si>
  <si>
    <t>Sevoflurane for Short Painful Procedures in the Neonatal Intensive Care Unit.</t>
  </si>
  <si>
    <t>Gomez, Felipe; Cabrera, Marta; Sanabria, Pascual; Sanchez, Laura; Lopez-Ortego, Paloma; Elorza, M Dolores</t>
  </si>
  <si>
    <t>American journal of perinatology</t>
  </si>
  <si>
    <t>2018 Aug 19 (Epub 2018 Aug 19)</t>
  </si>
  <si>
    <t>Department of Neonatology, La Paz University Hospital, Madrid, Spain.; Department of Pediatric Anesthesia, La Paz University Hospital, Madrid, Spain.</t>
  </si>
  <si>
    <t>1098-8785</t>
  </si>
  <si>
    <t>Arnaez, Juan; Garcia-Alix, Alfredo; Arca, Gemma; Valverde, Eva; Caserio, Sonia; Moral, M Teresa; Benavente-Fernandez, Isabel; Lubian-Lopez, Simon</t>
  </si>
  <si>
    <t>2018 Jul (Epub 2017 Jul 29)</t>
  </si>
  <si>
    <t>Unidad de Neonatologia, Hospital Universitario de Burgos, Burgos, Espana; Fundacion NeNe, Madrid, Espana. Electronic address: juan.arnaez@neurologianeonatal.com.; Institut de Recerca Pediatrica, Hospital Sant Joan de Deu, Esplugues de Llobregat, Universitat de Barcelona, Barcelona, Espana; Fundacion NeNe, Madrid, Espana.; Unidad de Neonatologia, Hospital Universitario Clinic (Sede Maternitat), Barcelona, Espana; Fundacion NeNe, Madrid, Espana.; Servicio de Neonatologia, Hospital Universitario La Paz, Madrid, Espana; Fundacion NeNe, Madrid, Espana.; Unidad de Neonatologia, Hospital Universitario Rio Hortega, Valladolid, Espana; Fundacion NeNe, Madrid, Espana.; Servicio de Neonatologia, Hospital Universitario 12 de Octubre, Madrid, Espana; Fundacion NeNe, Madrid, Espana.; Unidad de Neonatologia, Hospital Universitario Puerta del Mar, Cadiz, Espana; Fundacion NeNe, Madrid, Espana.</t>
  </si>
  <si>
    <t>No neurodevelopmental benefit of cerebral oximetry in the first randomised trial (SafeBoosC II) in preterm infants during the first days of life.</t>
  </si>
  <si>
    <t>Plomgaard, Anne M; Alderliesten, Thomas; van Bel, Frank; Benders, Manon; Claris, Olivier; Cordeiro, Malaika; Dempsey, Eugene; Fumagalli, Monica; Gluud, Christian; Hyttel-Sorensen, Simon; Lemmers, Petra; Pellicer, Adelina; Pichler, Gerhard; Greisen, Gorm</t>
  </si>
  <si>
    <t>Acta paediatrica (Oslo, Norway : 1992)</t>
  </si>
  <si>
    <t>2018 Jun 16 (Epub 2018 Jun 16)</t>
  </si>
  <si>
    <t>Department of Neonatology, Rigshospitalet, Copenhagen University Hospital, Copenhagen, Denmark.; Wilhelmina Children's Hospital, University Medical Center Utrecht, Utrecht, The Netherlands.; Department of Neonatology, Hospices Civils de Lyon, Claude Bernard University, Lyon, France.; Department of Neonatology, La Paz University Hospital, Madrid, Spain.; INFANT Centre, University College Cork, Cork, Ireland.; NICU, Fondazione IRCCS Ca' Granda Ospedale Maggiore Policlinico, Universita degli Studi di Milano, Milan, Italy.; Copenhagen Trial Unit, Centre for Clinical Intervention Research, Rigshospitalet, Copenhagen University Hospital, Copenhagen, Denmark.; Department of Pediatrics, Research Unit for Neonatal Micro- and Macrocirculation, Medical University of Graz, Graz, Austria.</t>
  </si>
  <si>
    <t>Nunez Cerezo, V; Romo Munoz, M; Encinas, J L; Jimenez, J; Elorza Fernandez, M D; Herrero, B; Antolin, E; Martinez Martinez, L; Lopez Santamaria, M</t>
  </si>
  <si>
    <t>76-80</t>
  </si>
  <si>
    <t>Servicio de Cirugia Pediatrica. Hospital Universitario La Paz. Madrid.; Servicio de Obstetricia y Ginecologia. Hospital Universitario La Paz. Madrid.</t>
  </si>
  <si>
    <t>Nunez Cerezo, V; Romo Munoz, M; Encinas, J L; Dore Reyes, M; Triana Junco, P; Vilanova Sanchez, A; Sanchez Galan, A; Gomez Cervantes, M; Jimenez Gomez, J; Elorza Fernandez, M D; Martinez Martinez, L; Lopez Santamaria, M</t>
  </si>
  <si>
    <t>90-93</t>
  </si>
  <si>
    <t>Servicio de Cirugia Pediatrica. Hospital Universitario La Paz. Madrid.; Servicio de Neonatologia. Hospital Universitario La Paz. Madrid.</t>
  </si>
  <si>
    <t>Nunez, Antonio; Benavente, Isabel; Blanco, Dorotea; Boix, Hector; Cabanas, Fernando; Chaffanel, Mercedes; Fernandez-Colomer, Belen; Fernandez-Lorenzo, Jose Ramon; Loureiro, Begona; Moral, Maria Teresa; Pavon, Antonio; Tofe, Ines; Valverde, Eva; Vento, Maximo</t>
  </si>
  <si>
    <t>228.e1-228.e9</t>
  </si>
  <si>
    <t>2018 Apr (Epub 2017 Jun 23)</t>
  </si>
  <si>
    <t>Hospital Universitario y Politecnico La Fe, Valencia, Espana.; Hospital Universitario Puerta del Mar, Cadiz, Espana.; Hospital Universitario Gregorio Maranon, Madrid, Espana.; Hospital Universitario Vall d'Hebron, Barcelona, Espana.; Hospital Universitario Quironsalud Madrid, Pozuelo de Alarcon, Madrid, Espana.; Hospital Regional Universitario Carlos Haya, Malaga, Espana.; Hospital General Universitario Asturias, Oviedo, Espana.; Complejo Hospitalario Universitario de Vigo, Vigo, Pontevedra, Espana.; Hospital Universitario de Cruces, Barakaldo, Vizcaya, Espana.; Hospital Universitario 12 de Octubre, Madrid, Espana.; Hospital Universitario Virgen del Rocio, Sevilla, Espana.; Hospital Universitario Reina Sofia, Cordoba, Espana.; Hospital Universitario La Paz, Madrid, Espana.; Hospital Universitario y Politecnico La Fe, Valencia, Espana. Electronic address: maximo.vento@uv.es.</t>
  </si>
  <si>
    <t>Mostaza, JM; Lahoz, C; Salinero-Fort, MA; de Dios, O; Castillo, E; Gonzalez-Alegre, T; Garcia-Iglesias, F; Estirado, E; Laguna, F; Sabin, C; Lopez, S; Cornejo, V; de Burgos, C; Sanchez, V; Garces, C</t>
  </si>
  <si>
    <t>R46L polymorphism in the PCSK9 gene: Relationship to lipid levels, subclinical vascular disease, and erectile dysfunction</t>
  </si>
  <si>
    <t>JOURNAL OF CLINICAL LIPIDOLOGY</t>
  </si>
  <si>
    <t>[Mostaza, Jose M.] Hosp Carlos III, Internal Med Dept, Atherosclerosis Unit, Sinesio Delgado 10, Madrid 28029, Spain; UAM, IIS Fdn Jimenez Diaz, Lipid Lab, Madrid, Spain; Serv Madrileho Salud, Planificac &amp; Calidad, Atenc Primaria, Madrid, Spain</t>
  </si>
  <si>
    <t>Mostaza, JM (reprint author), Hosp Carlos III, Internal Med Dept, Atherosclerosis Unit, Sinesio Delgado 10, Madrid 28029, Spain.</t>
  </si>
  <si>
    <t>1933-2874</t>
  </si>
  <si>
    <t>Cardenas-Valladolid, J; Lopez-de Andres, A; Jimenez-Garcia, R; de Dios-Duarte, MJ; Gomez-Campelo, P; de Burgos-Lunar, C; San Andres-Rebollo, FJ; Abanades-Herranz, JC; Salinero-Fort, MA</t>
  </si>
  <si>
    <t>Effectiveness of standardized nursing care plans to achieve A1C, blood pressure, and LDL-C goals among people with poorly controlled type 2 diabetes mellitus at baseline: four-year follow-up study</t>
  </si>
  <si>
    <t>BMC FAMILY PRACTICE</t>
  </si>
  <si>
    <t>[Cardenas-Valladolid, J.] Serv Madrileno Salud, Gerencia Asistencial Atenc Primaria, Direcc Tecn Sistemas Informac, C San Martin de Porres 6, Madrid 28035, Spain; [Cardenas-Valladolid, J.] Univ Alfonso X el Sabio, Madrid, Spain; [Cardenas-Valladolid, J.; Gomez-Campelo, P.; de Burgos-Lunar, C.; Abanades-Herranz, J. C.; Salinero-Fort, M. A.] Hosp La Paz Inst Hlth Res IdiPAZ, Aging &amp; Fragil Elderly Grp, Madrid, Spain; [Cardenas-Valladolid, J.; Lopez-de Andres, A.; Jimenez-Garcia, R.; Gomez-Campelo, P.; de Burgos-Lunar, C.; San Andres-Rebollo, F. J.; Abanades-Herranz, J. C.; Salinero-Fort, M. A.] MADIABET Res Grp, Madrid, Spain; [Lopez-de Andres, A.; Jimenez-Garcia, R.; de Burgos-Lunar, C.] Univ Rey Juan Carlos, Fac Ciencias Salud, Madrid, Spain; [de Dios-Duarte, M. J.] Univ Alfonso X el Sabio, Jefatura Estudios Grado Enfermeria, Madrid, Spain; [Gomez-Campelo, P.] La Paz Univ Hosp, Hosp La Paz Inst Hlth Res IdiPAZ, Innate Immun Grp, Madrid, Spain; [Gomez-Campelo, P.] Antonio de Nebrija Univ, Univ Ctr Hlth Sci San Rafael Nebrija, Madrid, Spain; [de Burgos-Lunar, C.; Salinero-Fort, M. A.] Consejeria Sanidad, Subdirecc Promoc Prevent &amp; Educ Salud, Direcc Gen Salud Publ, Madrid, Spain; [de Burgos-Lunar, C.] Red Invest Serv Salud Enfermedades Cron REDISSEC, Madrid, Spain; [San Andres-Rebollo, F. J.] Ctr Salud Calesas, Madrid, Spain; [Abanades-Herranz, J. C.] Ctr Salud Monovar, Madrid, Spain; [Salinero-Fort, M. A.] Consejeria Sanidad, Subdirecc Gen Invest, Madrid, Spain</t>
  </si>
  <si>
    <t>Cardenas-Valladolid, J (reprint author), Serv Madrileno Salud, Gerencia Asistencial Atenc Primaria, Direcc Tecn Sistemas Informac, C San Martin de Porres 6, Madrid 28035, Spain.; Cardenas-Valladolid, J (reprint author), Univ Alfonso X el Sabio, Madrid, Spain.; Cardenas-Valladolid, J (reprint author), Hosp La Paz Inst Hlth Res IdiPAZ, Aging &amp; Fragil Elderly Grp, Madrid, Spain.; Cardenas-Valladolid, J (reprint author), MADIABET Res Grp, Madrid, Spain.</t>
  </si>
  <si>
    <t>1471-2296</t>
  </si>
  <si>
    <t>Lahoz, C; Castillo, E; Mostaza, JM; de Dios, O; Salinero-Fort, MA; Gonzalez-Alegre, T; Garcia-Iglesias, F; Estirado, E; Laguna, F; Sanchez, V; Sabin, C; Lopez, S; Cornejo, V; de Burgos, C; Garces, C</t>
  </si>
  <si>
    <t>Relationship of the Adherence to a Mediterranean Diet and Its Main Components with CRP Levels in the Spanish Population</t>
  </si>
  <si>
    <t>NUTRIENTS</t>
  </si>
  <si>
    <t>[Lahoz, Carlos; Mostaza, Jose M.; Gonzalez-Alegre, Teresa; Garcia-Iglesias, Francisca; Estirado, Eva; Laguna, Fernando; Sanchez, Vanesa; Sabin, Concesa; Lopez, Silvia; Cornejo, Victor] Hosp Carlos III, Internal Med Dept, Atherosclerosis Unit, Madrid 28029, Spain; [Castillo, Elisa; de Dios, Olaya; Garces, Carmen] UAM, Lipid Lab, IIS Fdn Jimenez Diaz, Madrid 28040, Spain; [Salinero-Fort, Miguel A.; de Burgos, Carmen] Consejeria Sanidad, Subdirecc Gen Invest Sanitaria, Madrid 28013, Spain</t>
  </si>
  <si>
    <t>Lahoz, C (reprint author), Hosp Carlos III, Internal Med Dept, Atherosclerosis Unit, Madrid 28029, Spain.</t>
  </si>
  <si>
    <t>2072-6643</t>
  </si>
  <si>
    <t>Menendez-Colino, R; Alarcon, T; Gotor, P; Queipo, R; Ramirez-Martin, R; Otero, A; Gonzalez-Montalvo, JI</t>
  </si>
  <si>
    <t>Baseline and pre-operative 1-year mortality risk factors in a cohort of 509 hip fracture patients consecutively admitted to a co-managed orthogeriatric unit (FONDA Cohort)</t>
  </si>
  <si>
    <t>INJURY-INTERNATIONAL JOURNAL OF THE CARE OF THE INJURED</t>
  </si>
  <si>
    <t>[Menendez-Colino, Rocio; Alarcon, Teresa; Gotor, Pilar; Ramirez-Martin, Raquel; Gonzalez-Montalvo, Juan I.] Hosp Univ la Paz, Dept Geriatr Med, Paseo Castellana 261, Madrid 28046, Spain; [Menendez-Colino, Rocio; Alarcon, Teresa; Gotor, Pilar; Queipo, Rocio; Ramirez-Martin, Raquel; Otero, Angel; Gonzalez-Montalvo, Juan I.] Hosp Univ La Paz IdiPAZ, Inst Invest Biomed, Paseo Castellana 261, Madrid 28046, Spain; [Alarcon, Teresa; Queipo, Rocio; Otero, Angel; Gonzalez-Montalvo, Juan I.] Reticef, Barcelona, Spain; [Queipo, Rocio; Otero, Angel] Univ Autonoma Madrid, Dept Prevent Med, Arzobiso Morcillo 4, Madrid 28029, Spain; [Alarcon, Teresa; Gonzalez-Montalvo, Juan I.] Univ Autonoma Madrid, Dept Med, Arzobiso Morcillo 4, Madrid 28029, Spain</t>
  </si>
  <si>
    <t>Menendez-Colino, R; Alarcon, T (reprint author), Hosp Univ la Paz, Dept Geriatr Med, Paseo Castellana 261, Madrid 28046, Spain.</t>
  </si>
  <si>
    <t>0020-1383</t>
  </si>
  <si>
    <t>1879-0267</t>
  </si>
  <si>
    <t>de Bustamante, MD; Alarcon, T; Menendez-Colino, R; Ramirez-Martin, R; Otero, A; Gonzalez-Montalvo, JI</t>
  </si>
  <si>
    <t>Prevalence of malnutrition in a cohort of 509 patients with acute hip fracture: the importance of a comprehensive assessment</t>
  </si>
  <si>
    <t>EUROPEAN JOURNAL OF CLINICAL NUTRITION</t>
  </si>
  <si>
    <t>[de Bustamante, M. Diaz; Alarcon, T.; Menendez-Colino, R.; Ramirez-Martin, R.; Gonzalez-Montalvo, J. I.] Hosp Univ La Paz, Geriatr Dept, Paseo Castellana 261, Madrid 28046, Spain; [Alarcon, T.; Menendez-Colino, R.; Otero, A.; Gonzalez-Montalvo, J. I.] La Paz Univ Hosp, Res Inst, IdiPAZ, Madrid, Spain; [Alarcon, T.; Otero, A.; Gonzalez-Montalvo, J. I.] RETICEF, Barcelona, Spain; [Otero, A.] Univ Autonoma Madrid, Prevent Med Dept, Madrid, Spain</t>
  </si>
  <si>
    <t>de Bustamante, MD (reprint author), Hosp Univ La Paz, Geriatr Dept, Paseo Castellana 261, Madrid 28046, Spain.</t>
  </si>
  <si>
    <t>0954-3007</t>
  </si>
  <si>
    <t>Salinero-Fort, MA; San-Andres-Rebollo, FJ; Jimenez-Garcia, R; de Miguel-Yanes, JM</t>
  </si>
  <si>
    <t>Body mass index and all-cause mortality among type 2 diabetes mellitus patients</t>
  </si>
  <si>
    <t>EUROPEAN JOURNAL OF INTERNAL MEDICINE</t>
  </si>
  <si>
    <t>[Angel Salinero-Fort, Miguel] Consejeria Sanidad, Madrid, Spain; [Javier San-Andres-Rebollo, Francisco] Ctr Salud Calesas, Madrid, Spain; [Jimenez-Garcia, Rodrigo] Univ Rey Juan Carlos, Fac Ciencias Salud, Madrid, Spain; [de Miguel-Yanes, Jose M.] Hosp Gregorio Maranon, Madrid, Spain</t>
  </si>
  <si>
    <t>Salinero-Fort, MA (reprint author), Consejeria Sanidad, Madrid, Spain.</t>
  </si>
  <si>
    <t>0953-6205</t>
  </si>
  <si>
    <t>E28</t>
  </si>
  <si>
    <t>Perez-Rodriguez, Patricia; Condorhuaman-Alvarado, Patricia Ysabel; Mauleon-Ladrero, Maria Del Coro; Alarcon-Alarcon, Teresa; Gonzalez-Montalvo, Juan Ignacio</t>
  </si>
  <si>
    <t>Revista espanola de geriatria y gerontologia</t>
  </si>
  <si>
    <t>241-242</t>
  </si>
  <si>
    <t>2018  (Epub 2018 Mar 26)</t>
  </si>
  <si>
    <t>Servicio de Geriatria, Hospital Universitario La Paz, IdiPAZ, Facultad de Medicina, Universidad Autonoma de Madrid, Madrid, Espana. Electronic address: ppr.patriciaperez@gmail.com.; Servicio de Geriatria, Hospital Universitario La Paz, IdiPAZ, Facultad de Medicina, Universidad Autonoma de Madrid, Madrid, Espana.</t>
  </si>
  <si>
    <t>1578-1747</t>
  </si>
  <si>
    <t>Ivanov, Paul; Moral Cuesta, Debora; Perello Alonso, Montserrat</t>
  </si>
  <si>
    <t>2018  (Epub 2017 Sep 28)</t>
  </si>
  <si>
    <t>Unidad de Agudos de Psicogeriatria, Hospital Sagrat Cor, Martorell, Barcelona, Espana. Electronic address: paulivano@gmail.com.; Servicio de Geriatria, Hospital Universitario La Paz, Madrid, Espana.; Unidad de Larga Estancia Psicogeriatrica, Hospital Sagrat Cor, Martorell, Barcelona, Espana.</t>
  </si>
  <si>
    <t>Ramirez-Martin, Raquel; Rodriguez-Sanchez, Isabel; Moral-Cuesta, Debora; Menendez-Colino, Rocio; Diaz de Bustamante Ussia, Macarena; Gonzalez-Montalvo, Juan I</t>
  </si>
  <si>
    <t>2018 Apr 03 (Epub 2018 Apr 03)</t>
  </si>
  <si>
    <t>Servicio de Geriatria, Hospital Universitario La Paz, Instituto de Investigacion del Hospital Universitario La Paz IdiPAZ, Madrid, Espana. Electronic address: raquel.ramirezmartin@gmail.com.; Servicio de Geriatria, Hospital Universitario La Paz, Instituto de Investigacion del Hospital Universitario La Paz IdiPAZ, Madrid, Espana.</t>
  </si>
  <si>
    <t>Risk factors associated with the carotid intima-media thickness and plaques: ESPREDIA Study.</t>
  </si>
  <si>
    <t>Mostaza, Jose M; Lahoz, Carlos; Salinero-Fort, Miguel A; Laguna, Fernando; Estirado, Eva; Garcia-Iglesias, Francisca; Gonzalez Alegre, Teresa; Sabin, Concesa; Lopez, Silvia; Cornejo, Victor</t>
  </si>
  <si>
    <t>49-55</t>
  </si>
  <si>
    <t>2018  (Epub 2017 Sep 20)</t>
  </si>
  <si>
    <t>Unidad de Lipidos y Riesgo Cardiovascular, Servicio de Medicina Interna, Hospital Carlos III, Madrid, Espana. Electronic address: josemaria.mostaza@salud.madrid.org.; Unidad de Lipidos y Riesgo Cardiovascular, Servicio de Medicina Interna, Hospital Carlos III, Madrid, Espana.; Gerencia Adjunta de Planificacion y Calidad, Atencion Primaria, Servicio Madrileno de Salud, Madrid, Espana.; Unidad de dia, Hospital Carlos III, Madrid, Espana.</t>
  </si>
  <si>
    <t>Moral-Cuesta, Debora; Rodriguez-Sanchez, Isabel; Menendez-Colino, Rocio; Diaz-Sebastian, Jesus; Alarcon, Teresa; Martin Maestre, Isabel; Gonzalez-Montalvo, Juan Ignacio</t>
  </si>
  <si>
    <t>81-84</t>
  </si>
  <si>
    <t>2018  (Epub 2017 Aug 04)</t>
  </si>
  <si>
    <t>Servicio de Geriatria, Instituto de Investigacion del Hospital La Paz (IdiPAZ), Madrid, Espana. Electronic address: debora.m902@gmail.com.; Servicio de Geriatria, Instituto de Investigacion del Hospital La Paz (IdiPAZ), Madrid, Espana.; Unidad de Investigacion, Hospital Universitario La Paz, Madrid, Espana.</t>
  </si>
  <si>
    <t>van Wessel, D; Thompson, RJ; Grammatikopoulos, T; Kadaristiana, A; Jankowska, I; Lipinski, P; Czubkowski, P; Gonzales, EM; Jacquemin, E; Spraul, A; Sokal, EM; Shagrani, M; Broering, D; Algoufi, T; Mazhar, N; Nicastro, E; Kelly, DA; Nebbia, G; Arnell, H; Fischler, B; Hulscher, J; Serranti, D; Arikan, C; Polat, E; Debray, D; Lacaille, F; Goncalves, C; Hierro, L; Bartolo, GM; Mozer-Glassberg, Y; Azaz, A; Brecelj, J; Dezsofi, A; Calvo, PL; Grabhorn, E; Sturm, E; Van der Woerd, W; Hansen, BE; Verkade, HJ</t>
  </si>
  <si>
    <t>The Natural Course of Bsep Deficiency: Results from the Global Napped-Consortium</t>
  </si>
  <si>
    <t>[van Wessel, Daan; Verkade, Henkjan J.] Univ Med Ctr Groningen, Pediat Gastroenterol &amp; Hepatol, Groningen, Netherlands; [Thompson, Richard J.; Grammatikopoulos, Tassos; Kadaristiana, Agustina] Kings Coll London, London, England; [Jankowska, Irena; Lipinski, Patryk; Czubkowski, Piotr] Childrens Mem Hlth Inst, Gastroenterol Hepatol Nutr Disorders &amp; Pediat, Warsaw, Poland; [Gonzales, Emmanuel M.; Jacquemin, Emmanuel; Spraul, Anne] Bicetre Hosp, Serv Hepatol &amp; Transplantat Hepat Pediat, Le Kremlin Bicetre, France; [Sokal, Etienne M.] Catholic Univ Louvain, Clin St Luc, Brussels, Belgium; [Shagrani, Mohammad; Broering, Dieter; Algoufi, Talal; Mazhar, Nejat] King Faisal Specialist Hosp &amp; Res Ctr, Liver &amp; SB Transplant &amp; Hepatobiliary Pancreat Su, Riyadh, Saudi Arabia; [Nicastro, Emanuele] Spedale Papa Giovanni XXIII, Pediat Hepatol Gastroenterol &amp; Transplantat, Bergamo, Italy; [Kelly, Deirdre A.] Birmingham Womens &amp; Childrens Hosp, Liver Unit, Birmingham, W Midlands, England; [Nebbia, Gabriela] Fdn Irccs Ca Granda Osped Maggiore Policlin, Serv Epatol &amp; Nutr Pediat, Milan, Italy; [Arnell, Henrik; Fischler, Bjorn] Karolinska Univ Hosp, Pediat Digest Dis, Astrid Lindgren Childrens Hosp, Solna, Sweden; [Hulscher, Jan] Univ Med Ctr Groningen, Pediat Surg, Groningen, Netherlands; [Serranti, Daniele] Univ Florence, Dept Hlth Sci, Florence, Italy; [Arikan, Cigdem] Mem Atasehir Hosp, Organ Transplantat Ctr, Dept Pediat Gastroenterol Hepatol &amp; Nutr, Istanbul, Turkey; [Polat, Esra] Istanbul Hlth Sci Univ, Umraniye Training &amp; Educ Hosp, Istanbul, Turkey; [Debray, Dominique; Lacaille, Florence] Hop Necker Enfants Malad, Unite Hepatol Pediat &amp; Transplantat, Paris, France; [Goncalves, Cristina] Coimbra Univ Hosp Ctr, Coimbra, Portugal; [Hierro, Loreto; Munoz Bartolo, Gema] La Paz Univ Hosp, Pediat Liver Serv, Madrid, Spain; [Mozer-Glassberg, Yael] Schneider Childrens Med Ctr Israel, Petah Tiqwa, Israel; [Azaz, Amer] Sheikh Khalifa Med City, Abu Dhabi, U Arab Emirates; [Brecelj, Jernej] Univ Med Ctr Ljubljana, Pediat Gastroenterol Hepatol &amp; Nutr, Ljubljana, Slovenia; [Dezsofi, Antal] Semmelweis Univ, Dept Pediat 1, Budapest, Hungary; [Calvo, Pier Luigi] Azienda Osped Citta Salute &amp; Sci Torino, Dept Pediat, Turin, Italy; [Grabhorn, Enke] Univ Klinikukm Hamburg Eppendorf, Klin Kinder &amp; Jugendmed, Hamburg, Germany; [Sturm, Ekkehard] Univ Childrens Hosp Tubingen, Tubingen, Germany; [Van der Woerd, Wendy] Univ Med Ctr Utrecht, Wilhelmina Childrens Hosp, Utrecht, Netherlands; [Hansen, Bettina E.] Univ Hlth Network, Toronto Ctr Liver Dis, Toronto, ON, Canada</t>
  </si>
  <si>
    <t>117A</t>
  </si>
  <si>
    <t>118A</t>
  </si>
  <si>
    <t>Wessel, D; Thompson, RJ; Grammatikopoulos, T; Kadaristiana, A; Jankowska, I; Lipinski, P; Czubkowski, P; Gonzales, EM; Jacquemin, E; Spraul, A; Sokal, EM; Shagrani, M; Broering, D; Algoufi, T; Mazhar, N; Nicastro, E; Kelly, DA; Nebbia, G; Arnell, H; Fischler, B; Hulscher, J; Serranti, D; Arikan, C; Polat, E; Debray, D; Laceille, F; Goncalves, C; Hierro, L; Bartolo, G; Mozer-Glassberg, Y; Azaz, A; Brecelj, J; Dersofi, A; Calvo, PL; Grabhorn, E; Sturm, E; Woerd, WD; Hansen, BE; Verkade, HJ</t>
  </si>
  <si>
    <t>The Natural Course of FIC1 Deficiency: Results from the Napped-Consortium</t>
  </si>
  <si>
    <t>[van Wessel, Daan; Verkade, Henkjan J.] Univ Med Ctr Groningen, Pediat Gastroenterol &amp; Hepatol, Groningen, Netherlands; [Thompson, Richard J.; Grammatikopoulos, Tassos; Kadaristiana, Agustina] Kings Coll London, London, England; [Jankowska, Irene; Lipinski, Patryk; Czubkowski, Piotr] Childrens Mem Hlth Inst, Nutr Disorders &amp; Pediat, Gastroenterol, Hepatol, Warsaw, Poland; [Gonzales, Emmanuel M.; Jacquemin, Emmanuel; Spraul, Anne] Bicetre Hosp, Serv Dhepatol &amp; Transplantat Hepat Pediat, Le Kremlin Bicetre, France; [Sokal, Etienne M.] Catholic Univ Louvain, Clin St Luc, Brussels, Belgium; [Shagrani, Mohammad; Broering, Dieter; Algoufi, Talal; Mazhar, Nejat] King Faisal Specialist Hosp Res Ctr, Liver &amp; SB Transplant &amp; Hepatobiliary Pancreat Su, Riyadh, Saudi Arabia; [Nicastro, Emanuele] Spedale Papa Giovanni XXIII, Pediat Hepatol Gastroenterol &amp; Transplantat, Bergamo, Italy; [Kelly, Deirdre A.] Birmingham Womens &amp; Childrens Hosp, Liver Unit, Birmingham, W Midlands, England; [Nebbia, Gabriela] Fdn IRCCS Ca Granda Osped Maggiore Policlin, Serv Epatol &amp; Nutr Pediat, Milan, Italy; [Arnell, Henrik; Fischler, Bjorn] Karolinska Univ Hosp, Astrid Lindgren Childrens Hosp, Pediat Digest Dis, Solna, Sweden; [Hulscher, Jan] Univ Med Ctr Groningen, Pediat Surg, Groningen, Netherlands; [Serranti, Daniele] Univ Florence, Dept Hlth Sci, Florence, Italy; [Arikan, Cigdem] Mem Atasehir Hosp, Organ Transplantat Ctr, Hepatol &amp; Nutr, Dept Pediat Gastroenterol, Istanbul, Turkey; [Polat, Esra] Istanbul Hlth Sci Univ, Umraniye Training &amp; Educ Hosp, Istanbul, Turkey; [Debray, Dominique; Laceille, Florence] Hop Necker Enfants Malad, Unite Dhepatol Pediat &amp; Transplantat, Paris, France; [Goncalves, Cristina] Coimbra Univ Hosp Ctr, Coimbra, Portugal; [Hierro, Loreto; Munoz Bartolo, Gema] La Paz Univ Hosp, Pediat Liver Serv, Madrid, Spain; [Mozer-Glassberg, Yael] Schneider Childrens Med Ctr Israel, Nstitute Gastroenterol Nutr &amp; Liver Dis, Petah Tiqwa, Israel; [Azaz, Amer] Sheikh Khalifa Med City, Abu Dhabi, U Arab Emirates; [Brecelj, Jernej] Univ Med Ctr Ljubljana, Pediatr Gastroenterol, Hepatol &amp; Nutr, Ljubljana, Slovenia; [Dersofi, Antal] Semmelweis Univ, Dept Pediat 1, Budapest, Hungary; [Calvo, Pier Luigi] Azienda Osped Citte Salute &amp; Sci Torino, Dept Pediat, Turin, Italy; [Grabhorn, Enke] Univ Klinikum Hamburg Eppendorf, Klin Kinder &amp; Jugendmed, Hamburg, Germany; [Sturm, Ekkehard] Univ Childrens Hosp Tubingen, Tubingen, Germany; [Van der Woerd, Wendy] Univ Med Ctr Utrecht, Wilhelmina Childrens Hosp, Utrecht, Netherlands; [Hansen, Bettina E.] Univ Hlth Network, Toronto Ctr Liver Dis, Toronto, ON, Canada</t>
  </si>
  <si>
    <t>1051A</t>
  </si>
  <si>
    <t>1052A</t>
  </si>
  <si>
    <t>Jonas, MM; Squires, RH; Rhee, SM; Lin, CW; Bessho, K; Feiterna-Sperling, C; Hierro, L; Kelly, DA; Ling, SC; Strokova, T; Del Valle-Segarre, A; Liu, L; Ng, T; Porcalla, A; Burroughs, M; Sokal, EM</t>
  </si>
  <si>
    <t>Pharmacokinetics, Safety, and Efficacy of Glecaprevir/Pibrentasvir in Pediatric Patients with Genotypes 1-6 Chronic HCV Infection: Part 1 of the Dora Study</t>
  </si>
  <si>
    <t>[Jonas, Maureen M.] Boston Childrens Hosp, Div Gastroenterol Hepatol &amp; Nutr, Boston, MA USA; [Squires, Robert H.] Childrens Hosp Pittsburgh, Gastroenterol Hepatol &amp; Nutr, Pittsburgh, PA 15213 USA; [Rhee, Susan M.; Lin, Chih-Wei; Liu, Li; Ng, Teresa (Iok Chan); Porcalla, Ariel; Burroughs, Margaret] Abbvie Inc, N Chicago, IL USA; [Bessho, Kazuhiko] Osaka Univ, Grad Sch Med, Suita, Osaka, Japan; [Feiterna-Sperling, Cornelia] Charite Univ Med Berlin, Berlin, Germany; [Hierro, Loreto] La Paz Univ Hosp, Pediat Liver Serv, Madrid, Spain; [Kelly, Deirdre A.] Birmingham Womens &amp; Childrens Hosp NHS Fdn Trust, Liver Unit, Birmingham, W Midlands, England; [Ling, Simon C.] Hosp Sick Children, Toronto, ON, Canada; [Strokova, Tatiana] Fed Res Ctr Nutr &amp; Biotechnol, Moscow, Russia; [Del Valle-Segarre, Antonio] San Jorge Childrens Hosp, San Juan, PR USA; [Sokal, Etienne M.] Catholic Univ Louvain, Clin St Luc, Brussels, Belgium</t>
  </si>
  <si>
    <t>1347A</t>
  </si>
  <si>
    <t>1348A</t>
  </si>
  <si>
    <t>Garcia-Martin, E; Sanchez-Gomez, FJ; Amo, G; Menaya, JG; Cordobes, C; Ayuso, P; Seron, MCP; Blanca, M; Campo, P; Esguevillas, G; Pajares, MA; Agundez, JAG; Perez-Sala, D</t>
  </si>
  <si>
    <t>Asthma and allergic rhinitis associate with the rs2229542 variant that induces a p.Lys90Glu mutation and compromises AKR1B1 protein levels</t>
  </si>
  <si>
    <t>HUMAN MUTATION</t>
  </si>
  <si>
    <t>[Garcia-Martin, Elena; Amo, Gemma; Esguevillas, Gara; Agundez, Jose A. G.] Univ Extremadura, Dept Farmacol, Caceres, Spain; [Sanchez-Gomez, Francisco J.; Pajares, Maria A.; Perez-Sala, Dolores] CSIC, Dept Struct &amp; Chem Biol, Ctr Invest Biol, Ramiro de Maeztu 9, Madrid 28040, Spain; [Garcia Menaya, Jesus; Cordobes, Concepcion] Univ Hosp Infanta Cristina, Allergy Serv, Badajoz, Spain; [Ayuso, Pedro; Plaza Seron, M. Carmen; Campo, Paloma] UMA, Reg Univ Hosp Malaga, IBIMA, Allergy Unit, Malaga, Spain; [Blanca, Miguel] Hosp Infanta Leonor, Serv Alergol, Madrid, Spain; [Pajares, Maria A.] Inst Invest Sanitaria La Paz IdiPAZ, Madrid, Spain</t>
  </si>
  <si>
    <t>Perez-Sala, D (reprint author), CSIC, Dept Struct &amp; Chem Biol, Ctr Invest Biol, Ramiro de Maeztu 9, Madrid 28040, Spain.</t>
  </si>
  <si>
    <t>1059-7794</t>
  </si>
  <si>
    <t>Pajares, MA; Perez-Sala, D</t>
  </si>
  <si>
    <t>Mammalian Sulfur Amino Acid Metabolism: A Nexus Between Redox Regulation, Nutrition, Epigenetics, and Detoxification</t>
  </si>
  <si>
    <t>[Pajares, Maria A.; Perez-Sala, Dolores] CSIC, Ctr Invest Biol, Dept Chem &amp; Phys Biol, Ramiro Maeztu 9, Madrid 28040, Spain; [Pajares, Maria A.] Inst Invest Sanitaria La Paz IdiPAZ, Mol Hepatol Grp, Madrid, Spain</t>
  </si>
  <si>
    <t>Pajares, MA (reprint author), CSIC, Ctr Invest Biol, Dept Chem &amp; Phys Biol, Ramiro Maeztu 9, Madrid 28040, Spain.</t>
  </si>
  <si>
    <t>Garrido, F; Pacheco, M; Vargas-Martinez, R; Velasco-Garcia, R; Jorge, I; Serrano, H; Portillo, F; Vazquez, J; Pajares, MA</t>
  </si>
  <si>
    <t>Identification of hepatic protein-protein interaction targets for betaine homocysteine S-methyltransferase</t>
  </si>
  <si>
    <t>[Garrido, Francisco; Pacheco, Maria; Vargas-Martinez, Rocio; Velasco-Garcia, Roberto; Portillo, Francisco; Angeles Pajares, Maria] UAM, CSIC, Inst Invest Biomed Alberto Sols, Arturo Duperier 4, Madrid, Spain; [Jorge, Inmaculada; Vazquez, Jesus] Spanish Natl Ctr Cardiovasc Res, CNIC, Cardiovasc Prote Grp, Melchor Fernandez de Almagro 3, Madrid, Spain; [Jorge, Inmaculada; Vazquez, Jesus] CIBERCV, Melchor Fernandez de Almagro 3, Madrid, Spain; [Serrano, Horacio] Univ Puerto Rico, Dept Internal Med, Med Sci Campus, San Juan, PR 00936 USA; [Portillo, Francisco; Angeles Pajares, Maria] Inst Invest Sanitaria La Paz IdiPAZ, Paseo Castellana 261, Madrid, Spain; [Portillo, Francisco] Univ Autonoma Madrid, Fac Med, Dept Bioquim, Arzobispo Morcillo 4, Madrid, Spain; [Portillo, Francisco] Inst Salud Carlos III, Ctr Invest Biomed Red Canc CIBERONC, Madrid, Spain; [Angeles Pajares, Maria] CSIC, Ctr Invest Biol, Dept Biol Estruct &amp; Quim, Ramiro de Maeztu 9, Madrid, Spain; [Vargas-Martinez, Rocio; Velasco-Garcia, Roberto] Univ Nacl Autonoma Mexico, Fac Estudios Super Iztacala, Tlalnepantla, Estado De Mexic, Mexico</t>
  </si>
  <si>
    <t>Pajares, MA (reprint author), UAM, CSIC, Inst Invest Biomed Alberto Sols, Arturo Duperier 4, Madrid, Spain.; Pajares, MA (reprint author), Inst Invest Sanitaria La Paz IdiPAZ, Paseo Castellana 261, Madrid, Spain.; Pajares, MA (reprint author), CSIC, Ctr Invest Biol, Dept Biol Estruct &amp; Quim, Ramiro de Maeztu 9, Madrid, Spain.</t>
  </si>
  <si>
    <t>e0199472</t>
  </si>
  <si>
    <t>Vajro, P; Fischler, B; Burra, P; Debray, D; Dezsofi, A; Nuzio, SG; Hadzic, N; Hierro, L; Jahnel, J; Lamireau, T; McKiernan, P; McLin, V; Nobili, V; Socha, P; Smets, F; Baumann, U; Verkade, HJ</t>
  </si>
  <si>
    <t>The Health Care Transition of Youth With Liver Disease Into the Adult Health System: Position Paper From ESPGHAN and EASL</t>
  </si>
  <si>
    <t>JOURNAL OF PEDIATRIC GASTROENTEROLOGY AND NUTRITION</t>
  </si>
  <si>
    <t>[Vajro, Pietro; Nuzio, Salvatore Guercio] Univ Salerno, Paediat Sect, Scuola Med Salernitana, Dept Med Surg &amp; Dent, I-84022 Salerno, Italy; [Fischler, Bjorn] Karolinska Univ Hosp, Karolinska Inst, CLINTEC, Dept Paediat, Stockholm, Sweden; [Burra, Patrizia] Padova Univ Hosp, Dept Surg Oncol &amp; Gastroenterol, Multivisceral Transplant Unit, Padua, Italy; [Debray, Dominique] Hop Necker Enfants Malad, AP HP, Paediat Ctr, Hepatol &amp; Transplantat, Paris, France; [Dezsofi, Antal] Semmelweis Univ, Dept Paediat 1, Budapest, Hungary; [Hadzic, Nedim] Kings Coll Hosp NHS Fdn Trust, Variety Childrens Hosp, Paediat Gastrointestinal Liver &amp; Nutr Ctr, London, England; [Hierro, Loreto] Hosp Infantil Univ La Paz, Madrid, Spain; [Jahnel, Joerg] Med Univ Graz, Div Gastroenterol &amp; Hepatol, Dept Pediat, Graz, Austria; [Lamireau, Thierry] Childrens Hosp, Paediat Gastroenterol Unit, Bordeaux, France; [McKiernan, Patrick] Univ Pittsburgh, Childrens Hosp Pittsburgh, UPMC, Ctr Rare Dis Therapy,Med Ctr, Pittsburgh, PA 15213 USA; [McLin, Valerie] Univ Hosp Geneva, Dept Paediat, Paediat Gastroenterol Unit, Swiss Ctr Liver Dis Children, Geneva, Switzerland; [Nobili, Valerio] Bambino Gesu Pediat Hosp, IRCCS, Unit Hepatometab Dis, Rome, Italy; [Nobili, Valerio] Univ Roma La Sapienza, Rome, Italy; [Socha, Piotr] Childrens Mem Hlth Inst, Dept Gastroenterol Nutr Disorders &amp; Pediat, Warsaw, Poland; [Smets, Francoise] Clin Univ St Luc, UCL, Paediat Gastrohepatol, Brussels, Belgium; [Baumann, Ulli] Childrens Hosp, Sch Med, Div Paediat Gastroenterol &amp; Hepatol, Hannover, Germany; [Verkade, Henkjan J.] Univ Groningen, Univ Med Ctr, Ctr Liver Digest &amp; Metab Dis, Dept Paediat, Groningen, Netherlands</t>
  </si>
  <si>
    <t>Vajro, P (reprint author), Univ Salerno, Paediat Sect, Scuola Med Salernitana, Dept Med Surg &amp; Dent, I-84022 Salerno, Italy.</t>
  </si>
  <si>
    <t>0277-2116</t>
  </si>
  <si>
    <t>Monico, A; Duarte, S; Pajares, MA; Perez-Sala, D</t>
  </si>
  <si>
    <t>Effects of oxidants and electrophiles on vimentin assembly</t>
  </si>
  <si>
    <t>[Monico, Andreia; Duarte, Sofia; Pajares, Maria A.; Perez-Sala, Dolores] CSIC, Dept Struct &amp; Chem Biol, Ctr Invest Biol, Madrid, Spain</t>
  </si>
  <si>
    <t>S69</t>
  </si>
  <si>
    <t>Goldschmidt, I; Karch, A; Mikolajczyk, R; Mutschler, F; Junge, N; Pfister, ED; Mohring, T; d'Antiga, L; McKiernan, P; Kelly, D; Debray, D; McLin, V; Pawlowska, J; Hierro, L; Daemen, K; Keil, J; Falk, C; Baumann, U</t>
  </si>
  <si>
    <t>Immune monitoring after pediatric liver transplantation - the prospective ChilSFree cohort study</t>
  </si>
  <si>
    <t>BMC GASTROENTEROLOGY</t>
  </si>
  <si>
    <t>[Goldschmidt, Imeke; Mutschler, Frauke; Junge, Norman; Pfister, Eva Doreen; Moehring, Tamara; Baumann, Ulrich] Hannover Med Sch, Dept Paediat Liver Kidney &amp; Metab Dis, Div Paediat Gastroenterol &amp; Hepatol, Carl Neuberg Str 1, D-30625 Hannover, Germany; [Karch, Andre; Mikolajczyk, Rafael; Moehring, Tamara] Helmholtz Ctr Infect Res, Epidemiol &amp; Stat Methods Res Grp, Inhoffenstr 7, D-38127 Braunschweig, Germany; [d'Antiga, Lorenzo] Osped Riuniti Bergamo, Paediat Liver GI &amp; Transplantat, Largo Barozzi 1, I-24128 Bergamo, Italy; [McKiernan, Patrick; Kelly, Deirdre; Baumann, Ulrich] Birmingham Childrens Hosp, Liver Unit, Steelhouse Lane, Birmingham B4 6NH, W Midlands, England; [Debray, Dominique] Hop Necker Enfants Malad, Serv Hepatol Gastroenterol Nutr, 149 Rue Sevres, F-75015 Paris, France; [McLin, Valerie] Hop Univ Geneve, Hop Enfants Pediat, Serv Specialites Pediat, Rue Gabrielle Perret Gentil 4, CH-1211 Geneva 4, Switzerland; [Pawlowska, Joanna] Centrum Zdrowia Dziecka, Al Dzieci Polskich 20, PL-04730 Warsaw, Poland; [Hierro, Loreto] Hosp Infantil Univ La Paz Madrid, Serv Hepatol &amp; Transplante, Paseo de la Castellana 261, Madrid 28046, Spain; [Daemen, Kerstin; Keil, Jana; Falk, Christine] Hannover Med Sch, Inst Transplant Immunol, IFB Tx, Car Neuberg Str 1, D-30625 Hannover, Germany; [Mikolajczyk, Rafael] Martin Luther Univ Halle Wittenberg, Inst Med Epidemiol Biometr &amp; Informat, D-06097 Halle, Saale, Germany; [McKiernan, Patrick] Childrens Hosp Pittsburgh, Paediat Hepatol Program, One Childrens Hosp Way,4401 Penn Ave, Pittsburgh, PA 15224 USA</t>
  </si>
  <si>
    <t>Karch, A (reprint author), Helmholtz Ctr Infect Res, Epidemiol &amp; Stat Methods Res Grp, Inhoffenstr 7, D-38127 Braunschweig, Germany.</t>
  </si>
  <si>
    <t>1471-230X</t>
  </si>
  <si>
    <t>Indolfi, G; Hierro, L; Dezsofi, A; Jahnel, J; Debray, D; Hadzic, N; Czubkowski, P; Gupte, G; Mozer-Glassberg, Y; van der Woerd, W; Smets, F; Verkade, HJ; Fischler, B</t>
  </si>
  <si>
    <t>Treatment of Chronic Hepatitis C Virus Infection in Children: A Position Paper by the Hepatology Committee of European Society of Paediatric Gastroenterology, Hepatology and Nutrition</t>
  </si>
  <si>
    <t>[Indolfi, Giuseppe] Meyer Childrens Univ Hosp Florence, Paediat &amp; Liver Unit, Viale Gaetano Pieraccini 24, I-50139 Florence, Italy; [Hierro, Loreto] Hosp Infantil Univ La Paz, Pediat Liver Serv, Madrid, Spain; [Dezsofi, Antal] Semmelweis Univ, Dept Paediat 1, Budapest, Hungary; [Jahnel, Joerg] Med Univ Graz, Dept Pediat &amp; Adolescent Med, Graz, Austria; [Debray, Dominique] Hop Necker Enfants Malad, AP HP, Pediat Ctr, Hepatol &amp; Transplantat, Paris, France; [Hadzic, Nedim] NHS Fdn Trust, Kings Coll Hosp, Paediat Gastrointestinal Liver &amp; Nutr Ctr, Variety Childrens Hosp, Denmark Hill, London, England; [Czubkowski, Piotr] Childrens Mem Hlth Inst, Dept Gastroenterol Hepatol Feeding Disorders &amp; Pe, Warsaw, Poland; [Gupte, Girish] Birmingham Childrens Hosp, Liver Unit Including Small Bowel Transplantat, Dept Gastroenterol &amp; Nutr, Steelhouse Lane, Birmingham, W Midlands, England; [Mozer-Glassberg, Yael] Schneider Childrens Med Ctr, Petah Tiqwa, Israel; [van der Woerd, Wendy] Univ Med Ctr Utrecht, Wilhelmina Childrens Hosp, Dept Pediat Gastroenterol, Utrecht, Netherlands; [Smets, Francoise] UCL, Clin Univ St Luc, Pediat Gastroenterol &amp; Hepatol, Brussels, Belgium; [Verkade, Henkjan J.; Fischler, Bjorn] Univ Groningen, Univ Med Ctr Groningen, Dept Pediat, Ctr Liver Digest &amp; Metab Dis, Groningen, Netherlands; [Fischler, Bjorn] Karolinska Inst, CLINTEC, Karolinska Univ Hosp, Dept Paediat, Stockholm, Sweden</t>
  </si>
  <si>
    <t>Indolfi, G (reprint author), Meyer Childrens Univ Hosp Florence, Paediat &amp; Liver Unit, Viale Gaetano Pieraccini 24, I-50139 Florence, Italy.</t>
  </si>
  <si>
    <t>Socha, P; Janczyk, W; Dhawan, A; Baumann, U; D'Antiga, L; Tanner, S; Iorio, R; Vajro, P; Houwen, R; Fischler, B; Dezsofi, A; Hadzic, N; Hierro, L; Jahnel, J; McLin, V; Nobili, V; Smets, F; Verkade, HJ; Debray, D</t>
  </si>
  <si>
    <t>Wilson's Disease in Children: A Position Paper by the Hepatology Committee of the European Society for Paediatric Gastroenterology, Hepatology and Nutrition</t>
  </si>
  <si>
    <t>[Socha, Piotr; Janczyk, Wojciech] Childrens Mem Hlth Inst, Dept Gastroenterol Hepatol Nutr Disorders &amp; Pedia, Al Dzieci Polskich 20, PL-04730 Warsaw, Poland; [Dhawan, Anil] Kings Coll Hosp London, Paediat Liver GI &amp; Nutr Ctr, London, England; [Baumann, Ulrich] Hannover Med Sch, Div Paediat Gastroenterol &amp; Hepatol, Dept Paediat Kidney Liver &amp; Metab Dis, Hannover, Germany; [D'Antiga, Lorenzo] Hosp Papa Giovanni XXIII, Paediat Hepatol Gastroenterol &amp; Transplantat, Bergamo, Italy; [Tanner, Stuart] Sheffield Childrens Hosp, Sheffield, S Yorkshire, England; [Iorio, Raffaele] Univ Naples Federico II, Sect Pediat, Dept Translat Med Sci, Naples, Italy; [Vajro, Pietro] Univ Salerno, Dipartimento Med &amp; Chirurg, Fisciano, SA, Italy; [Houwen, Roderick] Univ Med Ctr Utrecht, Wilhelmina Childrens Hosp, Dept Paediat, Utrecht, Netherlands; [Fischler, Bjorn] Karolinska Inst, Karolinska Univ Hosp, CLINTEC, Dept Paediat, Stockholm, Sweden; [Dezsofi, Antal] Semmelweis Univ, Dept Paediat 1, Budapest, Hungary; [Hadzic, Nedim] Kings Coll Hosp London, Paediat Ctr Hepatol Gastroenterol &amp; Nutr, London, England; [Hierro, Loreto] Hosp Infantil Univ La Paz, Paediat Hepatol Serv, Madrid, Spain; [Jahnel, Joerg] Med Univ Graz, Dept Paediat &amp; Adolescent Med, Graz, Austria; [McLin, Valerie] Univ Hosp Geneva, Dept Pediat, Paediat Gastroenterol Unit, Geneva, Switzerland; [Nobili, Valerio] Bambino Gesu Pediat Hosp, Hepatometab Unit, Rome, Italy; [Smets, Francoise] Catholic Univ Louvain, IREC, Clin Univ St Luc, Pediat Gastroenterol &amp; Hepatol Unit, Brussels, Belgium; [Verkade, Henkjan J.] Univ Groningen, Univ Med Ctr Groningen, Dept Paediat, Groningen, Netherlands; [Debray, Dominique] Hop Necker Enfants Malad, APHP, Pediat Hepatol Unit, Ctr Natl Reference Malad Wilson, Paris, France</t>
  </si>
  <si>
    <t>Socha, P; Janczyk, W (reprint author), Childrens Mem Hlth Inst, Dept Gastroenterol Hepatol Nutr Disorders &amp; Pedia, Al Dzieci Polskich 20, PL-04730 Warsaw, Poland.</t>
  </si>
  <si>
    <t>Mieli-Vergani, G; Vergani, D; Baumann, U; Czubkowski, P; Debray, D; Dezsofi, A; Fischler, B; Gupte, G; Hierro, L; Indolfi, G; Jahnel, J; Smets, F; Verkade, HJ; Hadzic, N</t>
  </si>
  <si>
    <t>Diagnosis and Management of Pediatric Autoimmune Liver Disease: ESPGHAN Hepatology Committee Position Statement</t>
  </si>
  <si>
    <t>[Mieli-Vergani, Giorgina; Vergani, Diego; Hadzic, Nedim] Kings Coll Hosp London, MowatLabs, Paediat Liver GI &amp; Nutr Ctr, London, England; [Baumann, Ulrich] Med Hsch, Padiatr Gastroenterol &amp; Hepatol, Hannover, Germany; [Czubkowski, Piotr] Childrens Mem Hlth Inst, Dept Gastroenterol Hepatol Nutr Disturbances &amp; Pe, Warsaw, Poland; [Debray, Dominique] Hop Necker Enfants Malad, AP HP, Pediat Hepatol Unit, Paris, France; [Dezsofi, Antal] Semmelweis Univ, Dept Paediat 1, Budapest, Hungary; [Fischler, Bjorn] Karolinska Inst, CLINTEC, Karolinska Univ Hosp, Dept Pediat, Stockholm, Sweden; [Gupte, Girish] Birmingham Childrens Hosp, Dept Gastroenterol &amp; Nutr, Liver Unit Including Small Bowel Transplantat, Birmingham, W Midlands, England; [Hierro, Loreto] Hosp Infantil Univ La Paz, Madrid, Spain; [Indolfi, Giuseppe] Meyer Childrens Univ Hosp Florence, Paediat &amp; Liver Unit, Florence, Italy; [Jahnel, Joerg] Med Univ Graz, Dept Pediat &amp; Adolescent Med, Div Gen Pediat, Graz, Austria; [Smets, Francoise] UCL, Clin Univ St Luc, Pediat Gastroenterol &amp; Hepatol, Brussels, Belgium; [Verkade, Henkjan J.] Univ Groningen, Univ Med Ctr Groningen, Dept Pediat, Ctr Liver Digest &amp; Metab Dis, Groningen, Netherlands</t>
  </si>
  <si>
    <t>Mieli-Vergani, G (reprint author), Kings Coll Hosp London, Paediat Hepatol, Pediat Liver GI &amp; Nutr Ctr, Denmark Hill, London SE5 9RS, England.</t>
  </si>
  <si>
    <t>Zanichelli, A; Magerl, M; Longhurst, HJ; Aberer, W; Caballero, T; Bouillet, L; Bygum, A; Grumach, AS; Botha, J; Andresen, I; Maurer, M</t>
  </si>
  <si>
    <t>Improvement in diagnostic delays over time in patients with hereditary angioedema: findings from the Icatibant Outcome Survey</t>
  </si>
  <si>
    <t>CLINICAL AND TRANSLATIONAL ALLERGY</t>
  </si>
  <si>
    <t>[Zanichelli, Andrea] Univ Milan, ASST Fatebenefratelli Sacco, Dept Biomed &amp; Clin Sci Luigi Sacco, Milan, Italy; [Magerl, Markus; Maurer, Marcus] Charite Univ Med Berlin, Allergie Ctr Charite, Dept Dermatol &amp; Allergy, Berlin, Germany; [Longhurst, Hilary J.] Barts Hlth NHS Trust, Dept Immunol, London, England; [Aberer, Werner] Med Univ Graz, Dept Dermatol &amp; Venereol, Graz, Austria; [Caballero, Teresa] Hosp La Paz Inst Hlth Res IdiPaz, Biomed Res Network Rare Dis CIBERER, Dept Allergy, U754, Madrid, Spain; [Bouillet, Laurence] Grenoble Univ Hosp, Natl Reference Ctr Angioedema, Internal Med Dept, Grenoble, France; [Bygum, Anette] Odense Univ Hosp, Dept Dermatol &amp; Allergy Ctr, Odense, Denmark; [Grumach, Anete S.] Fac Med ABC, Sao Paulo, Brazil; [Botha, Jaco; Andresen, Irmgard] Shire, Zug, Switzerland; [Longhurst, Hilary J.] Cambridge Univ Hosp NHS Fdn Trust, Addenbrookes Hosp, Dept Clin Biochem &amp; Immunol, Cambridge, England</t>
  </si>
  <si>
    <t>Zanichelli, A (reprint author), Univ Milan, ASST Fatebenefratelli Sacco, Dept Biomed &amp; Clin Sci Luigi Sacco, Milan, Italy.</t>
  </si>
  <si>
    <t>2045-7022</t>
  </si>
  <si>
    <t>Lumry, WR; Craig, T; Zuraw, B; Longhurst, H; Baker, J; Li, HH; Bernstein, JA; Anderson, J; Riedl, MA; Manning, ME; Keith, PK; Levy, DS; Caballero, T; Banerji, A; Gower, RG; Farkas, H; Lawo, JP; Pragst, I; Machnig, T; Watson, DJ</t>
  </si>
  <si>
    <t>Health-Related Quality of Life with Subcutaneous C1-Inhibitor for Prevention of Attacks of Hereditary Angioedema</t>
  </si>
  <si>
    <t>JOURNAL OF ALLERGY AND CLINICAL IMMUNOLOGY-IN PRACTICE</t>
  </si>
  <si>
    <t>[Lumry, William R.] Allergy &amp; Asthma Res Associates, Res Ctr, Dallas, TX USA; [Craig, Timothy] Penn State Univ, Dept Med &amp; Pediat, Hershey, PA USA; [Zuraw, Bruce; Riedl, Marc A.] Univ Calif San Diego, San Diego Sch Med, La Jolla, CA 92093 USA; [Zuraw, Bruce] San Diego Vet Adm Healthcare Syst, San Diego, CA USA; [Longhurst, Hilary] Cambridge Univ Hosp NHS Fdn Trust, Addenbrookes Hosp, Hills Rd, Cambridge, England; [Baker, James] Baker Allergy Asthma Dermatol, Portland, OR USA; [Li, H. Henry] Inst Asthma &amp; Allergy, Chevy Chase, MD USA; [Bernstein, Jonathan A.] Univ Cincinnati, Coll Med, Dept Internal Med, Cincinnati, OH USA; [Bernstein, Jonathan A.] Bernstein Clin Res Ctr, Cincinnati, OH USA; [Anderson, John] Clin Res Ctr Alabama, Birmingham, AL USA; [Manning, Michael E.] Allergy Asthma &amp; Immunol Associates Ltd, Scottsdale, AZ USA; [Keith, Paul K.] McMaster Univ, Dept Med, Hamilton, ON, Canada; [Levy, Donald S.] Univ Calif Irvine, Allergy &amp; Immunol Serv, Irvine, CA USA; [Caballero, Teresa] Hosp La Paz Hlth Res Inst IdiPaz, CIBERER U754, Madrid, Spain; [Banerji, Aleena] Massachusetts Gen Hosp, Div Rheumatol, Dept Allergy &amp; Immunol, Boston, MA 02114 USA; [Gower, Richard G.] Marycliff Clin Res, Spokane, WA USA; [Farkas, Henriette] Semmelweis Univ, Hungarian Angioedema Ctr, Dept Internal Med 3, Budapest, Hungary; [Lawo, John-Philip; Pragst, Ingo; Machnig, Thomas] CSL Behring, Marburg, Germany; [Watson, Douglas J.] CSL Behring, King Of Prussia, PA USA</t>
  </si>
  <si>
    <t>Lumry, WR (reprint author), AARA Res Ctr, 10100 N Cent Expressway,Suite 100, Dallas, TX 75231 USA.</t>
  </si>
  <si>
    <t>2213-2198</t>
  </si>
  <si>
    <t>2213-2201</t>
  </si>
  <si>
    <t>Bernstein, DI; Lummus, ZL; Kesavalu, B; Yao, JB; Kottyan, L; Miller, D; Cartier, A; Cruz, MJ; Lemiere, C; Munoz, X; Quirce, S; Tarlo, S; Sastre, J; Boulet, LP; Weirauch, MT; Kaufman, K</t>
  </si>
  <si>
    <t>Genetic variants with gene regulatory effects are associated with diisocyanate-induced asthma</t>
  </si>
  <si>
    <t>[Bernstein, David I.; Lummus, Zana L.; Kesavalu, Banu] Univ Cincinnati, Coll Med, Div Immunol Allergy &amp; Rheumatol, Cincinnati, OH USA; [Kottyan, Leah; Weirauch, Matthew T.; Kaufman, Kenneth] Univ Cincinnati, Coll Med, Dept Pediat, Cincinnati, OH USA; [Yao, Jianbo] West Virginia Univ, Div Anim &amp; Nutr Sci, Morgantown, WV USA; [Miller, Daniel; Weirauch, Matthew T.; Kaufman, Kenneth] Cincinnati Childrens Hosp Med Ctr, Ctr Autoimmune Genom &amp; Etiol, Cincinnati, OH 45229 USA; [Weirauch, Matthew T.] Cincinnati Childrens Hosp Med Ctr, Div Biomed Informat &amp; Dev Biol, Cincinnati, OH 45229 USA; [Cartier, Andre; Lemiere, Catherine] Univ Montreal, Dept Med, Montreal, PQ, Canada; [Cartier, Andre; Lemiere, Catherine] Hop Sacre Coeur Montreal, Div Resp, Montreal, PQ, Canada; [Cruz, Maria-Jesus; Munoz, Xavier] Hosp Valle De Hebron, Resp Dept, Barcelona, Spain; [Cruz, Maria-Jesus; Munoz, Xavier] CIBER Enfermedades Resp CIBERES, Madrid, Spain; [Quirce, Santiago] Hosp La Paz, IdiPAZ, Dept Allergy, Madrid, Spain; [Quirce, Santiago; Sastre, Joaquin] CIBER Enfermedades Resp CIBERES, Madrid, Spain; [Tarlo, Susan] Univ Toronto, Dept Med, Toronto, ON, Canada; [Sastre, Joaquin] Fdn Jimenez Diaz, Dept Allergy, Madrid, Spain; CIBERES, Madrid, Spain; [Boulet, Louis Philippe] Univ Laval, Hop Laval, Inst Univ Cardiol &amp; Pneumol Quebec, Ste Foy, PQ, Canada; [Kaufman, Kenneth] Cincinnati VA Med Ctr, Cincinnati, OH USA</t>
  </si>
  <si>
    <t>Bernstein, DI (reprint author), Univ Cincinnati, Dept Internal Med, Div Immunol Allergy &amp; Rheumatol, 231 Albert Sabin Way, Cincinnati, OH 45267 USA.</t>
  </si>
  <si>
    <t>Canas, JA; Sastre, B; Rodrigo-Munoz, JM; Fernandez-Nieto, M; Barranco, P; Quirce, S; Sastre, J; del Pozo, V</t>
  </si>
  <si>
    <t>Eosinophil-derived exosomes contribute to asthma remodelling by activating structural lung cells</t>
  </si>
  <si>
    <t>[Canas, J. A.; Sastre, B.; Rodrigo-Munoz, J. M.; del Pozo, V.] IIS Fdn Jimenez Diaz, Dept Immunol, Madrid, Spain; [Canas, J. A.; Sastre, B.; Fernandez-Nieto, M.; Barranco, P.; Quirce, S.; Sastre, J.; del Pozo, V.] CIBER Enfermedades Resp CIBERES, Madrid, Spain; [Fernandez-Nieto, M.; Sastre, J.] IIS Fdn Jimenez Diaz, Dept Allergy, Madrid, Spain; [Barranco, P.; Quirce, S.] Hosp La Paz, Dept Allergy, Inst Hlth Res IdiPAZ, Madrid, Spain</t>
  </si>
  <si>
    <t>del Pozo, V (reprint author), IIS Fdn Jimenez Diaz, Dept Immunol, Madrid, Spain.</t>
  </si>
  <si>
    <t>Rodrigo-Munoz, JM; Canas, JA; Sastre, B; Mora, I; Rial, M; Garcia-Sanchez, D; Minguez, P; Mahillo-Fernandez, I; Fernandez-Nieto, M; Barranco, P; Quirce, S; Sastre, J; Del Pozo, V</t>
  </si>
  <si>
    <t>Asthma diagnosis using statistical models of serum micrornas expression</t>
  </si>
  <si>
    <t>[Rodrigo-Munoz, J. M.; Canas, J. A.; Sastre, B.; Mora, I; Garcia-Sanchez, D.; Del Pozo, V] IIS Fdn Jimenez Diaz UAM, Dept Immunol, Madrid, Spain; [Rodrigo-Munoz, J. M.; Canas, J. A.; Sastre, B.; Barranco, P.; Quirce, S.; Del Pozo, V] CIBER Enfermedades Resp CIBERES, Madrid, Spain; [Rial, M.; Fernandez-Nieto, M.; Sastre, J.] Fdn Jimenez Diaz, Dept Allergy, Madrid, Spain; [Minguez, P.] IIS Fdn Jimenez Diaz UAM, Dept Genet, Madrid, Spain; [Mahillo-Fernandez, I] IIS Fdn Jimenez Diaz UAM, Dept Epidemiol &amp; Biostat, Madrid, Spain; [Barranco, P.; Quirce, S.] Hosp La Paz Inst Hlth Res IdiPAZ, Dept Allergy, Madrid, Spain</t>
  </si>
  <si>
    <t>Zanichelli, A; Maurer, M; Aberer, W; Caballero, T; Bouillet, L; Bygum, A; Grumach, AS; Botha, J; Andresen, I; Longhurst, HJ</t>
  </si>
  <si>
    <t>Early vs late administration of icatibant in patients with hereditary angioedema</t>
  </si>
  <si>
    <t>[Zanichelli, A.] Univ Milan, Luigi Sacco Hosp, Milan, Italy; [Maurer, M.] Charite Univ Med Berlin, Berlin, Germany; [Aberer, W.] Med Univ Graz, Graz, Austria; [Caballero, T.] Hosp La Paz Inst Hlth Res IdiPaz, Biomed Res Network Rare Dis CIBERER U754, Madrid, Spain; [Bouillet, L.] Grenoble Univ Hosp, Grenoble, France; [Bygum, A.] Odense Univ Hosp, Odense, Denmark; [Grumach, A. S.] Fac Med ABC, Sao Paulo, Brazil; [Botha, J.; Andresen, I] Shire, Zug, Switzerland; [Longhurst, H. J.] Barts Hlth NHS Trust, London, England</t>
  </si>
  <si>
    <t>Zanichelli, A; Azin, G; Federico, C; Vacchini, R; Caballero, T</t>
  </si>
  <si>
    <t>Safety, effectiveness, and impact on quality of life of self-administration with plasma-derived nanofiltered c1 inhibitor in patients with hereditary angioedema</t>
  </si>
  <si>
    <t>[Zanichelli, A.; Azin, G.; Federico, C.; Vacchini, R.] Osped L Sacco, Milan, Italy; [Caballero, T.] Hosp La Paz, Inst Hlth Res, Madrid, Spain</t>
  </si>
  <si>
    <t>Pascal, M; Perez-Gordo, M; Caballero, T; Escribese, MM; Longo, MNL; Luengo, O; Manso, L; Matheu, V; Seoane, E; Zamorano, M; Labrador, M; Mayorga, C</t>
  </si>
  <si>
    <t>Microbiome and Allergic Diseases</t>
  </si>
  <si>
    <t>[Pascal, Mariona] Univ Barcelona, Inst Invest Biomed August Pi &amp; Sunyer IDIBAPS, Hosp Clin Barcelona, Immunol Dept,Ctr Diagnost Biomed,ARADyAL, Barcelona, Spain; [Perez-Gordo, Marina; Escribese, Maria M.] CEU San Pablo Univ, Basic Med Sci Dept, Fac Med, ARADyAL, Madrid, Spain; [Perez-Gordo, Marina] CEU San Pablo Univ, Inst Appl &amp; Mol Med IMMA, Fac Med, Madrid, Spain; [Caballero, Teresa] Hosp Univ La Paz, Madrid, Spain; [Lopez Longo, M. Natividad] Hosp Univ Araba, Vitoria, Spain; [Luengo, Olga; Labrador, Moises] Hosp Valle De Hebron, Barcelona, Spain; [Manso, Luis] Hosp Univ Sureste, Madrid, Spain; [Matheu, Victor] Hosp Univ Canarias, Santa Cruz De Tenerife, Spain; [Seoane, Elena] Hosp Univ Gregorio Maranon, Madrid, Spain; [Zamorano, Miguel] Hosp Univ Ramon &amp; Cajal, Madrid, Spain; [Mayorga, Cristobalina] Univ Malaga, Res Lab, ARADyAL, Malaga, Spain; [Mayorga, Cristobalina] Univ Malaga, Inst Invest Biomed Malaga IBIMA, Hosp Reg Univ, Allergy Unit,ARADyAL, Malaga, Spain</t>
  </si>
  <si>
    <t>Mayorga, C (reprint author), Univ Malaga, Res Lab, ARADyAL, Malaga, Spain.; Mayorga, C (reprint author), Univ Malaga, Inst Invest Biomed Malaga IBIMA, Hosp Reg Univ, Allergy Unit,ARADyAL, Malaga, Spain.</t>
  </si>
  <si>
    <t>Gallar, J; Mizerska, K; Garcia, CL; Quirce, S; Acosta, MC</t>
  </si>
  <si>
    <t>Characterization of corneal sensory nerve activity in young and adult guinea pigs</t>
  </si>
  <si>
    <t>INVESTIGATIVE OPHTHALMOLOGY &amp; VISUAL SCIENCE</t>
  </si>
  <si>
    <t>[Gallar, Juana; Mizerska, Kamila; Luna Garcia, Carolina; Quirce, Susana; Carmen Acosta, M.] Univ Miguel Hernandez, CSIC, Inst Neurociencias, Alicante, Spain; [Mizerska, Kamila] Weill Cornell Med, New York, NY USA</t>
  </si>
  <si>
    <t>0146-0404</t>
  </si>
  <si>
    <t>Pola-Bibian, B; Dominguez-Ortega, J; Vila-Nada, G; Entrala, A; Gonzalez-Cavero, L; Barranco, P; Cancelliere, N; Diaz-Almiron, M; Quirce, S</t>
  </si>
  <si>
    <t>Predictors of asthma relapse in patients who attended an emergency department</t>
  </si>
  <si>
    <t>ALLERGY AND ASTHMA PROCEEDINGS</t>
  </si>
  <si>
    <t>[Pola-Bibian, Beatriz; Dominguez-Ortega, Javier; Vila-Nada, Gemma; Entrala, Ana; Gonzalez-Cavero, Lourdes; Barranco, Pilar; Quirce, Santiago] Hosp La Paz, Dept Allergy, Inst Hlth Res, Madrid, Spain; [Dominguez-Ortega, Javier; Barranco, Pilar; Quirce, Santiago] Ctr Invest Biomed Red Enfermedades Resp CIBERES, Madrid, Spain; [Cancelliere, Nataly] Hosp Univ La Paz, Dept Emergency Med, Madrid, Spain; [Diaz-Almiron, Mariana] Hosp Univ La Paz, Dept Biostat, Madrid, Spain</t>
  </si>
  <si>
    <t>Pola-Bibian, B (reprint author), Hosp Univ La Paz, Allergy Dept, Paseo Castellana 261, Madrid 28046, Spain.</t>
  </si>
  <si>
    <t>1088-5412</t>
  </si>
  <si>
    <t>Munoz, X; Alvarez-Puebla, MJ; Arismendi, E; Arochena, L; Ausin, MD; Barranco, P; Bobolea, I; Canas, JA; Cardaba, B; Crespo, A; del Pozo, V; Dominguez-Ortega, J; Fernandez-Nieto, MD; Giner, J; Gonzalez-Barcala, FJ; Luna, JA; Mullol, J; Ojanguren, I; Olaguibel, JM; Picado, C; Plaza, V; Quirce, S; Ramos, D; Rial, M; Romero-Mesones, C; Salgado, FJ; San-Jose, ME; Sanchez-Diez, S; Sastre, B; Sastre, J; Soto, L; Torrejon, M; Urnadoz, M; Valdes, L; Valero, A; Cruz, MJ</t>
  </si>
  <si>
    <t>The MEGA Project: A Study of the Mechanisms Involved in the Genesis and Disease Course of Asthma. Asthma Cohort Creation and Long-Term Follow-Up</t>
  </si>
  <si>
    <t>[Munoz, Xavier; Ojanguren, Inigo; Romero-Mesones, Christian; Sanchez-Diez, Silvia; Jesus Cruz, Maria] Hosp Valle De Hebron, Serv Neumol, Barcelona, Spain; [Munoz, Xavier; Arismendi, Ebymar; Arochena, Lourdes; del Pilar Ausin, Maria; Barranco, Pilar; Bobolea, Irina; Antonio Canas, Jose; Cardaba, Blanca; del Pozo, Victora; Dominguez-Ortega, Javier; del Mar Fernandez-Nieto, Maria; Alberto Luna, Juan; Mullol, Joaquim; Ojanguren, Inigo; Picado, Cesar; Quirce, Santiago; Rial, Manuel; Romero-Mesones, Christian; Sanchez-Diez, Silvia; Sastre, Beatriz; Sastre, Joaquin; Valero, Antonio; Jesus Cruz, Maria] CIBER Enfermedades Resp CIBERES, Barcelona, Spain; [Munoz, Xavier] Univ Autonoma Barcelona, Dept Biol Celular Fisiol &amp; Inmunol, Barcelona, Spain; [Jose Alvarez-Puebla, Maria; Maria Olaguibel, Jose; Urnadoz, Marisa] Complejo Hosp Navarra, Serv Alergol, Navarra, Spain; [Arismendi, Ebymar; Bobolea, Irina; Mullol, Joaquim; Picado, Cesar; Valero, Antonio] Univ Barcelona, IDIBAPS, Hosp Clin, Serv Neumol, Barcelona, Spain; [Arochena, Lourdes; Antonio Canas, Jose; Cardaba, Blanca; del Pozo, Victora; del Mar Fernandez-Nieto, Maria; Rial, Manuel; Sastre, Beatriz; Sastre, Joaquin] IIS Fdn Jimenez Diaz, Serv Neumol, Dept Inmunol, Madrid, Spain; [del Pilar Ausin, Maria] Hosp del Mar, IMIM, Serv Neumol, Barcelona, Spain; [Barranco, Pilar; Dominguez-Ortega, Javier; Alberto Luna, Juan; Quirce, Santiago] Hosp Univ La Paz IdiPAZ, Inst Invest, Serv Alergia, Madrid, Spain; [Crespo, Astrid; Giner, Jordi; Plaza, Vicente; Ramos, David; Soto, Lorena; Torrejon, Montserrat] Univ Autonoma Barcelona, Hosp Santa Creu &amp; St Pau, Inst Invest Biomed St Pau IIB Snat Pau, Dept Med Resp,Dept Med, Barcelona, Spain; [Javier Gonzalez-Barcala, Francisco; Javier Salgado, Francisco; Esther San-Jose, Maria; Valdes, Luis] Complejo Hosp Univ Santiago, Serv Neumol, La Coruna, Spain</t>
  </si>
  <si>
    <t>Munoz, X (reprint author), Hosp Valle De Hebron, Serv Neumol, Barcelona, Spain.; Munoz, X (reprint author), CIBER Enfermedades Resp CIBERES, Barcelona, Spain.; Munoz, X (reprint author), Univ Autonoma Barcelona, Dept Biol Celular Fisiol &amp; Inmunol, Barcelona, Spain.</t>
  </si>
  <si>
    <t>Retamozo, S; Brito-Zeron, P; Perez-Alvarez, R; Kostov, B; Masso, CF; Fraile, G; Gomez-de-la-Torre, R; De-Escalante, B; Lopez-Dupla, M; Alguacil, A; Chara-Cervantes, J; Perez-Conesa, M; Rascon, J; Garcia-Morillo, JS; Perez-Guerrero, P; Fonseca, E; Akasbi, M; Bonet, M; Callejas, JL; De-la-Red, G; Calvo, E; Soler, C; Peral-Gutierrez, E; Gomez-Cerezo, JF; Cruz-Caparros, G; Rodriguez-Fernandez, S; Pinilla, B; Gato, A; Rolo, A; Morcillo, C; Robles, A; Ojeda, I; Vives, MJ; de-Miguel, B; Penades, M; De-Vicente, M; Bosch, X; Perez-de-Lis, M; Gonzalez-Garcia, A; Yllera, C; Gracia-Tello, B; Perez-Gonzalez, A; Pedrosa, M; Tolosa, C; Pallares, L; Ramos-Casals, M</t>
  </si>
  <si>
    <t>THORACIC INVOLVEMENT AT DIAGNOSIS DRIVES A DIFFERENTIATED CLINICAL PRESENTATION OF SARCOIDOSIS: ANALYSIS OF 1245 PATIENTS (SARCOGEAS-SEMI)</t>
  </si>
  <si>
    <t>[Retamozo, S.; Brito-Zeron, P.; Bosch, X.; Ramos-Casals, M.] Hosp Clin Barcelona, Barcelona, Spain; [Retamozo, S.] Consejo Nacl Invest Cient &amp; Tecn, IUCBC, Hosp Privado Cordoba, Cordoba, Argentina; [Brito-Zeron, P.; Morcillo, C.] Hosp CIMA Sanitas, Barcelona, Spain; [Perez-Alvarez, R.; Perez-de-Lis, M.; Perez-Gonzalez, A.] HAC, Vigo, Spain; [Kostov, B.] IDIBAPS CAP Les Corts, Barcelona, Spain; [Feijoo Masso, C.; Pedrosa, M.; Tolosa, C.] Hosp Parc Tauli, Sabadell, Spain; [Fraile, G.; Gonzalez-Garcia, A.] Hosp Ramon &amp; Cajal, Madrid, Spain; [Gomez-de-la-Torre, R.; Yllera, C.] HUCA, Oviedo, Spain; [De-Escalante, B.] Hosp Clin, Zaragoza, Spain; [Lopez-Dupla, M.; Gracia-Tello, B.] Hosp Joan 23, Tarragona, Spain; [Alguacil, A.] Hosp Virgen de la Salud, Toledo, Spain; [Chara-Cervantes, J.] Hosp Josep Trueta, Girona, Spain; [Perez-Conesa, M.] Hosp Miguel Servet, Zaragoza, Spain; [Rascon, J.; Pallares, L.] Hosp Son Espases, Palma De Mallorca, Spain; [Garcia-Morillo, J. S.] Hosp Virgen del Rocio, Seville, Spain; [Perez-Guerrero, P.] Hosp Puerta del Mar, Cadiz, Spain; [Fonseca, E.] Hosp Cabuenes, Gijon, Spain; [Akasbi, M.] Hosp Infanta Leonor, Madrid, Spain; [Bonet, M.] Althaia, Manresa, Spain; [Callejas, J. L.] Hosp San Cecilio, Granada, Spain; [De-la-Red, G.] Hosp Esperit St, Santa Coloma, Spain; [Calvo, E.] Hosp San Jorge, Huesca, Spain; [Soler, C.] Hosp Sta Caterina, Girona, Spain; [Peral-Gutierrez, E.] Hosp Virgen Macarena, Seville, Spain; [Gomez-Cerezo, J. F.] Hosp Infanta Sofia, Madrid, Spain; [Cruz-Caparros, G.] Hosp Poniente, Almeria, Spain; [Rodriguez-Fernandez, S.] Hosp Barbanza, La Coruna, Spain; [Pinilla, B.] Hosp Gregorio Maranon, Madrid, Spain; [Gato, A.] CH Gen, Albacete, Spain; [Rolo, A.] Hosp Salamanca, Salamanca, Spain; [Robles, A.] Hosp La Paz, Madrid, Spain; [Ojeda, I.] Hosp Valle del Guadiato, Cordoba, Spain; [Vives, M. J.] Parc Sanitari San Joan de Deu, St Boi, Spain; [de-Miguel, B.] Hosp 12 Octubre, Madrid, Spain; [Penades, M.] Hosp Manises, Valencia, Spain; [De-Vicente, M.] Hosp Nuestra Senora del Prado, Talavera, Spain</t>
  </si>
  <si>
    <t>Coman, I; Barranco, P; Quirce, S</t>
  </si>
  <si>
    <t>Occupational asthma caused by high- and low-molecular weight agents in an auto body worker</t>
  </si>
  <si>
    <t>[Coman, Isabel; Barranco, Pilar; Quirce, Santiago] Hosp La Paz, Inst Hlth Res IdiPAZ, Dept Allergy, Madrid, Spain; [Barranco, Pilar; Quirce, Santiago] CIBER Enfermedades Resp CIBERES, Madrid, Spain</t>
  </si>
  <si>
    <t>Coman, I (reprint author), Hosp La Paz, Inst Hlth Res IdiPAZ, Dept Allergy, Madrid, Spain.</t>
  </si>
  <si>
    <t>Zanichelli, A; Azin, GM; Cristina, F; Vacchini, R; Caballero, T</t>
  </si>
  <si>
    <t>Safety, effectiveness, and impact on quality of life of self-administration with plasma-derived nanofiltered C1 inhibitor (Berinert (R)) in patients with hereditary angioedema: the SABHA study</t>
  </si>
  <si>
    <t>ORPHANET JOURNAL OF RARE DISEASES</t>
  </si>
  <si>
    <t>[Zanichelli, Andrea; Azin, Giulia Maria; Cristina, Federico; Vacchini, Romualdo] Univ Milan, ASST Fatebenefratelli Sacco, Dept Biomed &amp; Clin Sci Luigi Sacco, Milan, Italy; [Caballero, Teresa] Hosp La Paz, Allergy Dept, Inst Hlth Res, Madrid, Spain</t>
  </si>
  <si>
    <t>1750-1172</t>
  </si>
  <si>
    <t>Quirce, S; Antolin-Amerigo, D; Dominguez-Ortega, J</t>
  </si>
  <si>
    <t>'Hidden' occupational allergens such as additives</t>
  </si>
  <si>
    <t>CURRENT OPINION IN ALLERGY AND CLINICAL IMMUNOLOGY</t>
  </si>
  <si>
    <t>[Quirce, Santiago; Dominguez-Ortega, Javier] Hosp La Paz, Inst Hlth Res IdiPAZ, Dept Allergy, Madrid 28046, Spain; [Quirce, Santiago; Dominguez-Ortega, Javier] CIBERES, CIBER Enfermedades Resp, Madrid, Spain; [Antolin-Amerigo, Dario] Univ Alcala De Henares, Dept Med, Hosp Univ Principe Asturias, Serv Immunol Dis &amp; Allergy, Madrid, Spain</t>
  </si>
  <si>
    <t>Quirce, S (reprint author), Hosp La Paz, Inst Hlth Res IdiPAZ, Dept Allergy, Madrid 28046, Spain.</t>
  </si>
  <si>
    <t>1528-4050</t>
  </si>
  <si>
    <t>Plaza, V; Cosio, BG; Entrenas, LM; Olaguibel, JM; de Llano, LP; Quirce, S</t>
  </si>
  <si>
    <t>The Role of FENO in the Diagnosis and Control of Asthma. Expert Multidisciplinary Group Debate during the Asthma Meeting Point 2017</t>
  </si>
  <si>
    <t>[Plaza, Vicente] Univ Autonoma Barcelona, Fac Med, Hosp Santa Creu &amp; St Pau, Serv Neumol,IIB St Pau, Barcelona, Spain; [Cosio, Borja G.] Hosp Son Espases IdISPa, Serv Neumol, Palma De Mallorca, Spain; [Manuel Entrenas, Luis] Hosp Reina Sofia, Serv Neumol, Cordoba, Spain; [Maria Olaguibel, Jose] Complejo Hosp Pamplona, Serv Alergol, Navarra, Spain; [Perez de Llano, Luis] Hosp Univ Lucus Augusti, Serv Neumol, Lugo, Spain; [Quirce, Santiago] Hosp Univ La Paz, Serv Alergol, Madrid, Spain; [Quirce, Santiago] CIBER Enfermedades Resp CIBERES, Madrid, Spain</t>
  </si>
  <si>
    <t>Plaza, V (reprint author), Univ Autonoma Barcelona, Fac Med, Hosp Santa Creu &amp; St Pau, Serv Neumol,IIB St Pau, Barcelona, Spain.</t>
  </si>
  <si>
    <t>Ruethers, T; Raith, M; Sharp, MF; Koeberl, M; Stephen, JN; Nugraha, R; Le, TTK; Quirce, S; Nguyen, HXM; Kamath, SD; Mehr, SS; Campbell, DE; Bridges, CR; Taki, AC; Swoboda, I; Lopata, AL</t>
  </si>
  <si>
    <t>Characterization of Rask1 a novel major allergen in Indian mackerel and identification of parvalbumin as the major fish allergen in 33 Asia-Pacific fish species</t>
  </si>
  <si>
    <t>[Ruethers, T.; Sharp, M. F.; Stephen, J. N.; Nugraha, R.; Le, T. T. K.; Kamath, S. D.; Taki, A. C.; Lopata, A. L.] James Cook Univ, Mol Allergy Res Lab, Div Trop Hlth &amp; Med, Townsville, Qld, Australia; [Ruethers, T.; Kamath, S. D.; Mehr, S. S.; Campbell, D. E.; Lopata, A. L.] Murdoch Childrens Res Inst, Ctr Food &amp; Allergy Res, Melbourne, Vic, Australia; [Ruethers, T.; Nugraha, R.; Le, T. T. K.; Kamath, S. D.; Taki, A. C.; Lopata, A. L.] James Cook Univ, Australian Inst Trop Hlth &amp; Med, Ctr Biodiscovery &amp; Mol Dev Therapeut, Townsville, Qld, Australia; [Ruethers, T.; Nugraha, R.; Le, T. T. K.; Kamath, S. D.; Taki, A. C.; Lopata, A. L.] James Cook Univ, Ctr Sustainable Trop Fisheries &amp; Aquaculture, Fac Sci &amp; Engn, Townsville, Qld, Australia; [Raith, M.; Swoboda, I.] FH Campus Wien Univ Appl Sci, Mol Biotechnol Sect, Vienna, Austria; [Koeberl, M.] Natl Measurement Inst, Tech Dev &amp; Innovat Grp, Melbourne, Vic, Australia; [Quirce, S.] Hosp La Paz Inst Hlth Res IdiPAZ, Dept Allergy, Madrid, Spain; [Quirce, S.] CIBER Enfermedades Resp CIBERES, Madrid, Spain; [Nguyen, H. X. M.] Nong Lam Univ, Dept Food Biochem, Fac Food Sci &amp; Technol, Ho Chi Minh City, Vietnam; [Mehr, S. S.; Campbell, D. E.] Childrens Hosp Westmead, Dept Allergy &amp; Immunol, Sydney, NSW, Australia; [Mehr, S. S.] Royal Childrens Hosp, Dept Allergy &amp; Immunol, Melbourne, Vic, Australia; [Campbell, D. E.] Univ Sydney, Discipline Paediat &amp; Child Hlth, Sydney, NSW, Australia; [Bridges, C. R.] Heinrich Heine Univ, Ecophysiol Grp, Inst Metab Physiol, Dusseldorf, Germany</t>
  </si>
  <si>
    <t>Lopata, AL (reprint author), James Cook Univ, Pharm &amp; Med Res Bldg 47, Townsville, Qld, Australia.</t>
  </si>
  <si>
    <t>Caballero, T; Zanichelli, A; Aberer, W; Maurer, M; Longhurst, HJ; Bouillet, L; Andresen, I</t>
  </si>
  <si>
    <t>Effectiveness of icatibant for treatment of hereditary angioedema attacks is not affected by body weight: findings from the Icatibant Outcome Survey, a cohort observational study</t>
  </si>
  <si>
    <t>[Caballero, Teresa] Hosp La Paz Inst Hlth Res IdiPaz, Allergy Dept, Biomed Res Network Rare Dis CIBERER U754, Madrid U754, Spain; [Zanichelli, Andrea] Univ Milan, Dept Biomed &amp; Clin Sci Luigi Sacco, ASST Fatebenefratelli Sacco, Milan, Italy; [Aberer, Werner] Med Univ Graz, Dept Dermatol &amp; Venerol, Graz, Austria; [Maurer, Marcus] Charite Univ Med Berlin, Dept Dermatol &amp; Allergy, Berlin, Germany; [Longhurst, Hilary J.] Barts Hlth NHS Trust, Dept Immunol, London, England; [Bouillet, Laurence] Grenoble Univ Hosp, Natl Reference Ctr Angioedema Internal Med, Grenoble, France; [Andresen, Irmgard] Zug, Zug, Switzerland; [Caballero, Teresa] Hosp Univ La Paz, Serv Alergia, Paseo Castellana 261, Madrid 28046, Spain; [Longhurst, Hilary J.] Univ Cambridge, Addenbrookes Hosp, Hosp NHS Fdn Trust, Cambridge, England</t>
  </si>
  <si>
    <t>Caballero, T (reprint author), Hosp La Paz Inst Hlth Res IdiPaz, Allergy Dept, Biomed Res Network Rare Dis CIBERER U754, Madrid U754, Spain.; Caballero, T (reprint author), Hosp Univ La Paz, Serv Alergia, Paseo Castellana 261, Madrid 28046, Spain.</t>
  </si>
  <si>
    <t>Castellanos, M; Torres-Pardo, A; Rodriguez-Perez, R; Gasset, M</t>
  </si>
  <si>
    <t>Amyloid Assembly Endows Gad m 1 with Biomineralization Properties</t>
  </si>
  <si>
    <t>BIOMOLECULES</t>
  </si>
  <si>
    <t>[Castellanos, Milagros] IMDEA Nanosci, Madrid 28049, Spain; [Torres-Pardo, Almudena] Univ Complutense, Fac Quim, Dept Quim Inorgan, E-28040 Madrid, Spain; [Rodriguez-Perez, Rosa] Inst Invest Hosp Univ La Paz IdiPaz, Madrid 28046, Spain; [Gasset, Maria] CSIC, Inst Quim Fis Rocasolano, E-28006 Madrid, Spain</t>
  </si>
  <si>
    <t>Gasset, M (reprint author), CSIC, Inst Quim Fis Rocasolano, E-28006 Madrid, Spain.</t>
  </si>
  <si>
    <t>2218-273X</t>
  </si>
  <si>
    <t>Andresen, I; Longhurst, HJ; Bouillet, L; Caballero, T; Zanichelli, A; Maurer, M; Grumach, AS; Bygum, A; Botha, J; Aberer, W</t>
  </si>
  <si>
    <t>Characterization Of Hereditary Angioedema Attacks Requiring Reinjection Of Icatibant: Findings From The Icatibant Outcome Survey</t>
  </si>
  <si>
    <t>[Andresen, Irmgard; Botha, Jaco] Shire, Zug, Switzerland; [Longhurst, Hilary J.] Barts Hlth NHS Trust, Dept Immunol, London, England; [Bouillet, Laurence] Grenoble Univ Hosp, Grenoble, France; [Caballero, Teresa] Biomed Res Network Rare Dis CIBERER, U754, Madrid, Spain; [Caballero, Teresa] Hosp La Paz Inst Hlth Res IdiPaz, Dept Allergy, Madrid, Spain; [Zanichelli, Andrea] Univ Milan, Luigi Sacco Hosp, Dept Biomed &amp; Clin Sci Luigi Sacco, Milan, Italy; [Maurer, Marcus] Charite, Dept Dermatol &amp; Allergy, Allergie Ctr Charite, Berlin, Germany; [Grumach, Anete S.] Fac Med ABC, Clin Immunol, Sao Paulo, Brazil; [Bygum, Anette] Odense Univ Hosp, Dept Dermatol, Odense, Denmark; [Bygum, Anette] Odense Univ Hosp, Allergy Ctr, Odense, Denmark; [Aberer, Werner] Med Univ Graz, Dept Dermatol &amp; Venereol, Graz, Austria</t>
  </si>
  <si>
    <t>AB53</t>
  </si>
  <si>
    <t>Lummus, ZL; Kesavalu, B; Kaufman, K; Yao, J; Weirauch, MT; Kottyan, LC; Miller, D; Cartier, A; Cruz, MJ; Lemiere, C; Munoz, X; Quirce, S; Sastre, J; Tarlo, SM; Bernstein, DI</t>
  </si>
  <si>
    <t>Regulatory Variants of ATF3, CDH17 and FAM71A are Risk Factors for Diisocyanate Induced Occupational Asthma (DA)</t>
  </si>
  <si>
    <t>[Lummus, Zana L.; Kesavalu, Banu] Univ Cincinnati, Coll Med, Cincinnati, OH USA; [Kaufman, Kenneth; Weirauch, Matthew T.; Kottyan, Leah C.; Miller, Daniel] Cincinnati Childrens Hosp Med Ctr, Cincinnati, OH 45229 USA; [Yao, Jianbo] West Virginia Univ, Morgantown, WV USA; [Cartier, Andre; Lemiere, Catherine] Univ Montreal, Montreal, PQ, Canada; [Cruz, Maria-Jesus; Munoz, Xavier] Hosp Univ Vall dHebron, Barcelona, Spain; [Quirce, Santiago] Hosp La Paz, Madrid, Spain; [Sastre, Joaquin] Fdn Jimenez Diaz, Madrid, Spain; [Tarlo, Susan M.] Univ Toronto, Toronto, ON, Canada; [Bernstein, David I.] Univ Cincinnati, Cincinnati, OH USA</t>
  </si>
  <si>
    <t>AB198</t>
  </si>
  <si>
    <t>Reshef, A; Cicardi, M; Zuraw, BL; Craig, T; Caballero, T; Lawo, JP; Jacobs, I</t>
  </si>
  <si>
    <t>Reduced D-dimer Levels In C1-esterase-inhibitor Hereditary Angioedema (C1-INH-HAE) Patients Treated With Subcutaneous C1-esterase-inhibitor (C1-INH[SC]): Findings From The COMPACT Study</t>
  </si>
  <si>
    <t>[Reshef, Avner] Sheba Med Ctr, Ramat Gan, Israel; [Cicardi, Marco] Univ Milan, Milan, Italy; [Zuraw, Bruce L.] Univ Calif San Diego, La Jolla, CA 92093 USA; [Craig, Timothy] Penn State Hershey Med Ctr, AOA, Hershey, PA USA; [Craig, Timothy] Barts Hlth NHS Trust, London, England; [Caballero, Teresa] Hosp La Paz Inst Hlth Res IdiPaz, Madrid, Spain; [Caballero, Teresa] Semmelweis Univ Budapest, Budapest, Hungary; [Lawo, John-Philip] CSL Behring, Marburg, Germany; [Jacobs, Iris] CSL Behring, King Of Prussia, PA USA</t>
  </si>
  <si>
    <t>AB45</t>
  </si>
  <si>
    <t>Sastre, B; Canas, JA; Rodrigo-Munoz, JM; Fernandez-Nieto, M; Barranco, P; Quirce, S; Sastre, J; Del Pozo, V</t>
  </si>
  <si>
    <t>Eosinophil-Derived Exosomes Contribute to Asthma Remodeling by Activating Structural Lung Cells</t>
  </si>
  <si>
    <t>[Sastre, Beatriz; Del Pozo, Victoria] CIBERES, Madrid, Spain; [Canas, Jose A.; Rodrigo-Munoz, Jose M.; Fernandez-Nieto, Mar; Del Pozo, Victoria] IIS FJD, Madrid, Spain; [Barranco, Pilar] Hosp La Paz, Madrid, Spain; [Quirce, Santiago] Hosp La Paz, Dept Allergy, Madrid, Spain; [Sastre, Joaquin] Fdn Jimenez Diaz, Madrid, Spain</t>
  </si>
  <si>
    <t>AB72</t>
  </si>
  <si>
    <t>Grabenhenrich, LB; Reich, A; McBride, D; Sprikkelman, A; Roberts, G; Grimshaw, KEC; Fiocchi, AG; Saxoni-Papageorgiou, P; Papadopoulos, NG; Fiandor, A; Quirce, S; Kowalski, ML; Sigurdardottir, ST; Dubakiene, R; Hourihane, JOB; Rosenfeld, L; Niggemann, B; Keil, T; Beyer, K</t>
  </si>
  <si>
    <t>Physician's appraisal vs documented signs and symptoms in the interpretation of food challenge tests: The EuroPrevall birth cohort</t>
  </si>
  <si>
    <t>PEDIATRIC ALLERGY AND IMMUNOLOGY</t>
  </si>
  <si>
    <t>[Grabenhenrich, Linus B.] Robert Koch Inst, Dept Infect Dis Epidemiol, Berlin, Germany; [Grabenhenrich, Linus B.] Charite Univ Med Berlin, Dept Dermatol Venerol &amp; Allergol, Berlin, Germany; [Reich, Andreas] German Rheumatism Res Ctr, Berlin, Germany; [McBride, Doreen] RTI Int, HTA Hlth Econ Strategy &amp; Res, Manchester, Lancs, England; [Sprikkelman, Aline] Univ Groningen, Univ Med Ctr Groningen, Dept Pediat Pulmonol &amp; Pediat Allergol, Groningen, Netherlands; [Roberts, Graham] Univ Southampton, Univ Child Hlth, Southampton, Hants, England; [Grimshaw, Kate E. C.] Univ Southampton, Clin Expt Sci, Southampton, Hants, England; [Fiocchi, Alessandro G.] Paediat Hosp Bambino Gesu, Dept Paediat, Rome, Italy; [Saxoni-Papageorgiou, Photini] Univ Athens, Dept Allergy &amp; Clin Immunol, Pediat Clin 2, Athens, Greece; [Papadopoulos, Nikolaos G.] Univ Manchester, Div Infect Immun &amp; Resp Med, Manchester, Lancs, England; [Fiandor, Ana; Quirce, Santiago] Hosp Univ La Paz, Alergia Infantil, Madrid, Spain; [Kowalski, Marek L.] Med Univ, Dept Immunol Rheumatol &amp; Allergy, Lodz, Poland; [Sigurdardottir, Sigurveig T.] Landspitali, Dept Immunol, Reykjavik, Iceland; [Dubakiene, Ruta] Vilnius Univ, Fac Med, Vilnius, Lithuania; [Hourihane, Jonathan O. B.] Univ Coll, Paediat &amp; Child Hlth, Cork, Ireland; [Rosenfeld, Leonard; Niggemann, Bodo; Beyer, Kirsten] Charite Univ Med Berlin, Dept Paediat Pneumol &amp; Immunol, Berlin, Germany; [Keil, Thomas] Charite Univ Med Berlin, Inst Social Med Epidemiol &amp; Hlth Econ, Berlin, Germany</t>
  </si>
  <si>
    <t>Grabenhenrich, LB (reprint author), Robert Koch Inst, Dept Infect Dis Epidemiol, Berlin, Germany.</t>
  </si>
  <si>
    <t>0905-6157</t>
  </si>
  <si>
    <t>Delwig, A; Chaney, SY; Bertke, AS; Verweij, J; Quirce, S; Larsen, DD; Yang, C; Buhr, E; Van Gelder, R; Gallar, J; Margolis, T; Copenhagen, DR</t>
  </si>
  <si>
    <t>Melanopsin expression in the cornea</t>
  </si>
  <si>
    <t>VISUAL NEUROSCIENCE</t>
  </si>
  <si>
    <t>[Delwig, Anton; Chaney, Shawnta Y.; Verweij, Jan; Larsen, Delaine D.; Margolis, Todd; Copenhagen, David R.] Univ Calif San Francisco, Sch Med, Dept Ophthalmol, 675 Nelson Rising Lane, San Francisco, CA 94158 USA; [Bertke, Andrea S.; Margolis, Todd] Univ Calif San Francisco, Sch Med, Proctor Fdn, San Francisco, CA USA; [Yang, Cindy] Univ Calif San Francisco, Sch Med, Dept Anat, San Francisco, CA USA; [Buhr, Ethan; Van Gelder, Russell] Univ Washington, Sch Med, Dept Ophthalmol, Seattle, WA 98195 USA; [Copenhagen, David R.] Univ Calif San Francisco, Sch Med, Dept Physiol, 675 Nelson Rising Lane, San Francisco, CA 94158 USA; [Quirce, Susana; Gallar, Juana] Univ Miguel Hernandez CSIC, Inst Neurociencias Alicante, Alacant, Spain; [Delwig, Anton] SiteOne Therapeut, San Francisco, CA USA; [Bertke, Andrea S.] Virginia Maryland Coll Vet Med, Dept Populat Hlth Sci, Blacksburg, VA USA; [Yang, Cindy] Univ Calif Los Angeles, Dept Neurobiol, Los Angeles, CA 90024 USA; [Margolis, Todd] Washington Univ, Sch Med, Dept Ophthalmol, St Louis, MO 63110 USA</t>
  </si>
  <si>
    <t>Copenhagen, DR (reprint author), Univ Calif San Francisco, Sch Med, Dept Ophthalmol, 675 Nelson Rising Lane, San Francisco, CA 94158 USA.; Copenhagen, DR (reprint author), Univ Calif San Francisco, Sch Med, Dept Physiol, 675 Nelson Rising Lane, San Francisco, CA 94158 USA.</t>
  </si>
  <si>
    <t>0952-5238</t>
  </si>
  <si>
    <t>JAN 31</t>
  </si>
  <si>
    <t>e004</t>
  </si>
  <si>
    <t>Entrala, A; Dominguez-Ortega, J; Gonzalez-Munoz, M; Fiandor, A; Quirce, S</t>
  </si>
  <si>
    <t>Usefulness of the Basophil Activation Test to Confirm Beer Allergy</t>
  </si>
  <si>
    <t>[Entrala, A.; Dominguez-Ortega, J.; Quirce, S.] Hosp La Paz, Dept Allergy, Madrid, Spain; [Gonzalez-Munoz, M.] Hosp La Paz, Dept Immunol, Madrid, Spain; [Dominguez-Ortega, J.; Fiandor, A.; Quirce, S.] Hosp La Paz, Inst Hlth Res IdiPAZ, Madrid, Spain; [Dominguez-Ortega, J.; Quirce, S.] CIBER Enfermedades Resp, Ciberes, Madrid, Spain</t>
  </si>
  <si>
    <t>Entrala, A (reprint author), Hosp La Paz, Dept Allergy, Madrid, Spain.</t>
  </si>
  <si>
    <t>Ruiz-Baques, A; Contreras-Porta, J; Marques-Mejias, M; Rebollo, JMC; Torres, FC; Pla, MNA; Santisteban, AZ; Chivato, T</t>
  </si>
  <si>
    <t>Evaluation of an Online Educational Program for Parents and Caregivers of Children With Food Allergies</t>
  </si>
  <si>
    <t>[Ruiz-Baques, A.] Mejo Digital Hlth, Barcelona, Spain; [Contreras-Porta, J.; Marques-Mejias, M.] Hosp La Paz Inst Hlth Res IdiPAZ, Dept Allergy, Madrid, Spain; [Cardenas Rebollo, J. M.] CEU San Pablo Univ, Dept Appl Math &amp; Stat, Madrid, Spain; [Capel Torres, F.] Asociac Espanola Personas Alergia Alimentos &amp; Lat, Madrid, Spain; [Arino Pla, M. N.] Asociac Catalana Alergia Alimentarias, Immunitas Vera, Tarragona, Spain; [Zorrozua Santisteban, A.] Asociac Vasca Alergias Alimentarias, Elikalte, Bilbao, Spain; [Chivato, T.] Univ CEU San Pablo, Grp Hosp HM, Fac Med, Decanato, Madrid, Spain</t>
  </si>
  <si>
    <t>Ruiz-Baques, A (reprint author), Pasaje Amor,1 Bajos Primera, Barcelona 08710, Spain.</t>
  </si>
  <si>
    <t>Tomas-Perez, M; Entrala, A; Bartolome, B; Caballero, ML; Quirce, S</t>
  </si>
  <si>
    <t>Dermatitis Caused by Ingestion of Chia Seeds</t>
  </si>
  <si>
    <t>[Tomas-Perez, M.; Entrala, A.; Caballero, M. L.; Quirce, S.] Hosp La Paz, Inst Hlth Res IdiPAZ, Dept Allergy, Madrid, Spain; [Bartolome, B.] Roxall Espana, Bilbao, Spain</t>
  </si>
  <si>
    <t>Tomas-Perez, M (reprint author), Hosp La Paz, Dept Allergy, Paseo Castellana 261, Madrid 28046, Spain.</t>
  </si>
  <si>
    <t>Raulf, M; Quirce, S; Vandenplas, O</t>
  </si>
  <si>
    <t>Addressing Molecular Diagnosis of Occupational Allergies</t>
  </si>
  <si>
    <t>CURRENT ALLERGY AND ASTHMA REPORTS</t>
  </si>
  <si>
    <t>[Raulf, Monika] Inst Ruhr Univ Bochum IPA, Inst Prevent &amp; Occupat Med German Social Accid In, Bochum, Germany; [Quirce, Santiago] Hosp La Paz, Inst Hlth Res IdiPAZ, Dept Allergy, Madrid, Spain; [Quirce, Santiago] CIBER Resp Dis CIBERES, Madrid, Spain; [Vandenplas, Olivier] Catholic Univ Louvain, Dept Chest Med, Ctr Hosp Univ UCL Namur, Yvoir, Belgium</t>
  </si>
  <si>
    <t>Raulf, M (reprint author), Inst Ruhr Univ Bochum IPA, Inst Prevent &amp; Occupat Med German Social Accid In, Bochum, Germany.</t>
  </si>
  <si>
    <t>1529-7322</t>
  </si>
  <si>
    <t>Molecular Sensitization Profile According to Proton Pump Inhibitor Response in Patients With Esophageal Eosinophilia.</t>
  </si>
  <si>
    <t>Lluncor, M; Pedrosa, M; Cancelliere, N; Rivero-Paparoni, D; Burgos, A; Fiandor, A; Pagola, M J; Quirce, S; Caballero, T</t>
  </si>
  <si>
    <t>354-358</t>
  </si>
  <si>
    <t>Allergy Department, Hospital La Paz Institute for Health Research (IdiPaz), Madrid, Spain.; Gastroenterology Department, Hospital Universitario La Paz, Madrid, Spain.</t>
  </si>
  <si>
    <t>Obesity and asthma. Key clinical questions.</t>
  </si>
  <si>
    <t>Garcia-Rio, F; Alvarez-Puebla, M J; De Esteban, I; Barranco, P; Olaguibel, J M</t>
  </si>
  <si>
    <t>Centro de Investigacion Biomedica en Red de Enfermedades Respiratorias (CIBERES).; Servicio de Neumologia, Hospital Universitario La Paz-IdiPAZ, Madrid.; Facultad de Medicina, Universidad Autonoma de Madrid.; Unidad de Asma Grave, Servicio de Alergia, Complejo Hospitalario de Navarra, Pamplona.; Hospital General de Villalba, Madrid.; Servicio de Alergia, Unidad de Asma Grave, Hospital Universitario La Paz-IdiPAZ, Madrid.</t>
  </si>
  <si>
    <t>Pediatricians diagnosed few patients with childhood-presented hereditary angioedema: Icatibant Outcome Survey findings.</t>
  </si>
  <si>
    <t>Grumach, Anete S; Longhurst, Hilary J; Aberer, Werner; Bouillet, Laurence; Caballero, Teresa; Bygum, Anette; Zanichelli, Andrea; Botha, Jaco; Andresen, Irmgard; Maurer, Marcus</t>
  </si>
  <si>
    <t>2018 Aug 28 (Epub 2018 Aug 28)</t>
  </si>
  <si>
    <t>Clinical Immunology Faculdade de Medicina ABC, Santo Andre, Sao Paulo, Brazil.; Department of Immunology, Barts Health NHS Trust, London, United Kingdom.; Department of Dermatology and Venereology, Medical University of Graz, Graz, Austria.; National Reference Centre for Angioedema, Internal Medicine Department, CHU Grenoble Alpes, University Grenoble Alpes, Grenoble, France.; Allergy Department, Hospital La Paz Institute for Health Research (IdiPaz), Biomedical Research Network on Rare Diseases (CIBERER, U754), Madrid, Spain.; Department of Dermatology and Allergy Centre, Odense University Hospital, Odense, Denmark.; Department of Biomedical and Clinical Sciences Luigi Sacco, University of Milan, Luigi Sacco Hospital, Milan, Italy.; Shire, Zug, Switzerland.; Department of Dermatology and Allergy, Allergie-Centrum-Charite, Charite - Universitatsmedizin Berlin, Berlin, Germany. Electronic address: Marcus.Maurer@charite.de.</t>
  </si>
  <si>
    <t>Asthma diagnosis using integrated analysis of eosinophil microRNAs.</t>
  </si>
  <si>
    <t>Rodrigo-Munoz, Jose M; Canas, Jose A; Sastre, Beatriz; Rego, Natalia; Greif, Gonzalo; Rial, Manuel; Minguez, Pablo; Mahillo-Fernandez, Ignacio; Fernandez-Nieto, Mar; Mora, Ines; Barranco, Pilar; Quirce, Santiago; Sastre, Joaquin; Del Pozo, Victoria</t>
  </si>
  <si>
    <t>Allergy</t>
  </si>
  <si>
    <t>Department of Immunology, IIS-Fundacion Jimenez Diaz, Madrid, Spain.; CIBER de Enfermedades Respiratorias (CIBERES), Madrid, Spain.; Institut Pasteur de Montevideo, Montevideo, Uruguay.; Department of Allergy, IIS-Fundacion Jimenez Diaz, Madrid, Spain.; Department of Genetics, Bioinformatics Group, IIS-Fundacion Jimenez Diaz-UAM, Madrid, Spain.; Epidemiology and Biostatistics Unit, IIS-Fundacion Jimenez Diaz, Madrid, Spain.; Department of Allergy, Hospital La Paz-Institute for Health Research (IdiPAZ), Madrid, Spain.</t>
  </si>
  <si>
    <t>Relationship between upper airway diseases, exhaled nitric oxide, and bronchial hyperresponsiveness to methacholine.</t>
  </si>
  <si>
    <t>Lluncor, Marina; Barranco, Pilar; Amaya, Emerson-Daniel; Dominguez-Ortega, Javier; Lopez-Carrasco, Valentin; Coman, Isabel; Quirce, Santiago</t>
  </si>
  <si>
    <t>2018 Feb 12 (Epub 2018 Feb 12)</t>
  </si>
  <si>
    <t>a Department of Allergy , Hospital La Paz Institute for Health Research (IdiPAZ) , Madrid , Spain.; b CIBER de Enfermedades Respiratorias, CIBERES , Madrid , Spain.; c Department of Allergy , Universidad de Antioquia , Medellin , Colombia.</t>
  </si>
  <si>
    <t>1532-4303</t>
  </si>
  <si>
    <t>La Russa, M; Zapardiel, I; Halaska, MJ; Zalewski, K; Laky, R; Dursun, P; Lindquist, D; Sukhin, V; Polterauer, S; Biliatis, I</t>
  </si>
  <si>
    <t>Conservative management of endometrial cancer: a survey amongst European clinicians</t>
  </si>
  <si>
    <t>ARCHIVES OF GYNECOLOGY AND OBSTETRICS</t>
  </si>
  <si>
    <t>[La Russa, M.] NHS Trust, Norfolk &amp; Norwich Univ Hosp, Dept Gynecol Oncol, Norwich, Norfolk, England; [Zapardiel, I.] La Paz Univ Hosp, Gynecol Oncol Unit, IdiPAZ, Madrid, Spain; [Halaska, M. J.] Charles Univ Prague, Fac Hosp Kralovske Vinohrady, Med Fac 3, Dept Obstet &amp; Gynaecol, Srobarova 1150-50, Prague 10034 10, Czech Republic; [Zalewski, K.] Holycross Canc Ctr, Dept Gynecol Oncol, Kielce, Poland; [Zalewski, K.] Warsaw Med Univ, Dept Obstet Gynecol &amp; Oncol, Fac Med 2, Warsaw, Poland; [Zalewski, K.] Maria Sklodowska Curie Mem Canc Ctr, Inst Oncol, Dept Mol &amp; Translat Oncol, Warsaw, Poland; [Laky, R.] Med Univ Graz, Div Gynecol, Graz, Austria; [Dursun, P.] Baskent Univ, Dept Obstet &amp; Gynecol, Sch Med, Ankara, Turkey; [Lindquist, D.] Umea Univ, Dept Radiat Sci, Umea, Sweden; [Sukhin, V.] Grigoriev Inst Med Radiol, Dept Oncogynecol, Kharkov, Ukraine; [Polterauer, S.] Med Univ Vienna, Dept Gynecol &amp; Gynecol Oncol, Vienna, Austria; [Biliatis, I.] Poole NHS Trust, Dept Gynecol Oncol, Poole, Dorset, England</t>
  </si>
  <si>
    <t>Halaska, MJ (reprint author), Charles Univ Prague, Fac Hosp Kralovske Vinohrady, Med Fac 3, Dept Obstet &amp; Gynaecol, Srobarova 1150-50, Prague 10034 10, Czech Republic.</t>
  </si>
  <si>
    <t>0932-0067</t>
  </si>
  <si>
    <t>Ferron, G; De Santiago, J; Querleu, D; Martinez, A; Angeles, MA; Boulet, B; Guyon, F; Zapardiel, I</t>
  </si>
  <si>
    <t>Left Lateral Endosurgical Extraperitoneal Total Hysterectomy with Para-Aortic and Pelvic Lymphadenectomy: A Novel Approach for the Obese Patient with Endometrial Cancer</t>
  </si>
  <si>
    <t>JOURNAL OF MINIMALLY INVASIVE GYNECOLOGY</t>
  </si>
  <si>
    <t>[Ferron, Gwenael; Martinez, Alejandra; Aida Angeles, Martina] Claudius Regaud Inst IUCT, Dept Surg Oncol, Toulouse, France; [De Santiago, Javier; Zapardiel, Ignacio] La Paz Univ Hosp IdiPAZ, Gynecol Oncol Unit, Madrid, Spain; [Querleu, Denis; Guyon, Frederic] Bergonie Inst, Dept Surg Oncol, Bordeaux, France; [Boulet, Berenice] Claudius Regaud Inst IUCT, Dept Radiol, Toulouse, France</t>
  </si>
  <si>
    <t>Ferron, G (reprint author), Inst Claudius Regaud Inst Univ Canc, Dept Surg Oncol, 1 Ave Irene Joliot Curie, F-31059 Toulouse, France.</t>
  </si>
  <si>
    <t>1553-4650</t>
  </si>
  <si>
    <t>Minig, L; Fagotti, A; Scambia, G; Salvo, G; Patrono, MG; Haidopoulos, D; Zapardiel, I; Domingo, S; Sotiropoulou, M; Chisholm, G; Ramirez, PT</t>
  </si>
  <si>
    <t>Incidence of Lymph Node Metastases in Women With Low-Risk Early Cervical Cancer (&lt; 2 cm) Without Lymph-Vascular Invasion</t>
  </si>
  <si>
    <t>INTERNATIONAL JOURNAL OF GYNECOLOGICAL CANCER</t>
  </si>
  <si>
    <t>[Minig, Lucas] IVO, Gynecol Dept, C Prof Beltran Baguena 8, Valencia 46009, Spain; [Fagotti, Anna; Scambia, Giovanni] Univ Cattolica Sacro Cuore, Dept Womens &amp; Childrens Hlth, Rome, Italy; [Salvo, Gloria; Chisholm, Gary; Ramirez, Pedro T.] Univ Texas MD Anderson Canc Ctr, Dept Gynecol Oncol &amp; Reprod Med, Houston, TX 77030 USA; [Patrono, Maria Guadalupe] Hosp Italiano Buenos Aires, Gynecol Dept, Buenos Aires, DF, Argentina; [Haidopoulos, Dimitrios] Alexandra Hosp, Gynecol Oncol Unit, Athens, Greece; [Zapardiel, Ignacio] La Paz Univ Hosp, Gynecol Oncol Unit, IdiPAZ, Madrid, Spain; [Domingo, Santiago] La Fe Hosp, Gynecol Dept, Valencia, Spain; [Sotiropoulou, Maria] Alexandra Univ Hosp, Pathol Dept, Athens, Greece</t>
  </si>
  <si>
    <t>Minig, L (reprint author), IVO, Gynecol Dept, C Prof Beltran Baguena 8, Valencia 46009, Spain.</t>
  </si>
  <si>
    <t>1048-891X</t>
  </si>
  <si>
    <t>Padilla-Iserte, P; Minig, L; Zapardiel, I; Chiva, L; Laky, R; de Santiago, J</t>
  </si>
  <si>
    <t>Current situation in gynecological oncology training in Spain: where we are and where we want to go</t>
  </si>
  <si>
    <t>CLINICAL &amp; TRANSLATIONAL ONCOLOGY</t>
  </si>
  <si>
    <t>[Padilla-Iserte, P.] Hosp Univ La Fe, Dept Gynecol Oncol, Ave Abril Martorell 106, Valencia 46026, Spain; [Zapardiel, I.] La Paz Univ Hosp, Gynecol Oncol Unit, Paseo Castellana 261, Madrid 28046, Spain; [Chiva, L.] Clin Univ Navarra, Dept Obstet &amp; Gynecol, Ave Pio 12,36, Pamplona 31008, Spain; [Laky, R.] Med Univ Graz, Div Gynecol, Auenbruggerpl 14, A-8036 Graz, Austria; [de Santiago, J.] MD Anderson Canc Ctr Madrid, Dept Gynecol Oncol, Calle Arturo Soria 270, Madrid 28033, Spain; [Minig, L.] Valencian Inst Oncol IVO, Dept Gynecol, C Prof Beltran Barguena 8, Valencia 46009, Spain</t>
  </si>
  <si>
    <t>Padilla-Iserte, P (reprint author), Hosp Univ La Fe, Dept Gynecol Oncol, Ave Abril Martorell 106, Valencia 46026, Spain.</t>
  </si>
  <si>
    <t>1699-048X</t>
  </si>
  <si>
    <t>Diaz de la Noval, B; Frias Aldeguer, L; Angeles Leal Garcia, M; Garcia Lopez, E; Diaz Almiron, M; Herrera de la Muela, M</t>
  </si>
  <si>
    <t>Increasing survival of metastatic breast cancer through locoregional surgery</t>
  </si>
  <si>
    <t>MINERVA GINECOLOGICA</t>
  </si>
  <si>
    <t>[Diaz de la Noval, Begona] La Paz Univ Hosp, Dept Gynecol &amp; Obstet, Unit Gynecol Oncol, Res Inst IdiPAZ, Paseo Castellana 261, Madrid 28046, Spain; [Frias Aldeguer, Laura; Angeles Leal Garcia, Maria; Garcia Lopez, Enrique; Herrera de la Muela, Maria] La Paz Univ Hosp, Dept Gynecol &amp; Obstet, Multidisciplinary Unit Breast Dis, Res Inst IdiPAZ, Madrid, Spain; [Diaz Almiron, Mariana] Res Inst IdiPAZ, Dept Biostat, Madrid, Spain</t>
  </si>
  <si>
    <t>Diaz de la Noval, B (reprint author), La Paz Univ Hosp, Dept Gynecol &amp; Obstet, Unit Gynecol Oncol, Res Inst IdiPAZ, Paseo Castellana 261, Madrid 28046, Spain.</t>
  </si>
  <si>
    <t>0026-4784</t>
  </si>
  <si>
    <t>de-la-Noval, BD; Tejeda, MDD; Yebenes, L; Zapardiel, I; Gutierrez, AH; Garcia, JD</t>
  </si>
  <si>
    <t>Recurrent endometriosis following tibolone hormone replacement therapy after mucinous ovarian carcinoma</t>
  </si>
  <si>
    <t>EUROPEAN JOURNAL OF GYNAECOLOGICAL ONCOLOGY</t>
  </si>
  <si>
    <t>[de-la-Noval, B. D.; Diestro Tejeda, M. D.; Zapardiel, I.; Hernandez Gutierrez, A.; De-Santiago Garcia, J.] Hosp Univ La Paz, Gynaecol &amp; Obstet Dept, Gynaecol Oncol Unit, Madrid, Spain; [Yebenes, L.] Hosp Univ La Paz, Pathol Anat Dept, Madrid, Spain</t>
  </si>
  <si>
    <t>de-la-Noval, BD (reprint author), Paseo Castellana 261, Madrid 28046, Spain.</t>
  </si>
  <si>
    <t>0392-2936</t>
  </si>
  <si>
    <t>Coronado, PJ; Rychlik, A; Martinez-Maestre, MA; Baquedano, L; Fasero, M; Garcia-Arreza, A; Morales, S; Lubian, DM; Zapardiel, I</t>
  </si>
  <si>
    <t>Role of lymphadenectomy in intermediate-risk endometrial cancer: a matched-pair study</t>
  </si>
  <si>
    <t>JOURNAL OF GYNECOLOGIC ONCOLOGY</t>
  </si>
  <si>
    <t>[Coronado, Pluvio J.] Univ Complutense Madrid, Hosp Clin San Carlos, Dept Obstet &amp; Gynaecol, Madrid, Spain; [Rychlik, Agnieszka; Zapardiel, Ignacio] La Paz Univ Hosp, Gynecol Oncol Unit, Madrid, Spain; [Martinez-Maestre, Maria A.; Garcia-Arreza, Aida] Hosp Virgen del Rocio, Serv Obstet &amp; Gynecol, Seville, Spain; [Baquedano, Laura] Hosp Miguel Servet, Serv Obstet &amp; Gynecol, Zaragoza, Spain; [Fasero, Maria] Hosp Sanitas La Zarzuela, Serv Obstet &amp; Gynecol, Madrid, Spain; [Morales, Sara] Hosp Infanta Leonor, Serv Obstet &amp; Gynecol, Madrid, Spain; [Lubian, Daniel M.] Hosp Puerto Real, Serv Obstet &amp; Gynecol, Cadiz, Spain</t>
  </si>
  <si>
    <t>Coronado, PJ (reprint author), Hosp Clin San Carlos, Dept Obstet &amp; Gynecol, Calle Prof Martin Lagos S-N, Madrid 28040, Spain.</t>
  </si>
  <si>
    <t>2005-0380</t>
  </si>
  <si>
    <t>e1</t>
  </si>
  <si>
    <t>Aarsand, AK; Roraas, T; Bartlett, WA; Coskun, A; Carobene, A; Fernandez-Calle, P; Jonker, N; Diaz-Garzon, J; Braga, F; Sandberg, S</t>
  </si>
  <si>
    <t>Harmonization initiatives in the generation, reporting and application of biological variation data</t>
  </si>
  <si>
    <t>CLINICAL CHEMISTRY AND LABORATORY MEDICINE</t>
  </si>
  <si>
    <t>[Aarsand, Aasne K.; Sandberg, Sverre] Haukeland Hosp, Lab Clin Biochem, Norwegian Porphyria Ctr, NO-5021 Bergen, Norway; [Aarsand, Aasne K.; Roraas, Thomas; Sandberg, Sverre] Haraldsplass Deaconess Hosp, Norwegian Qual Improvement Lab Examinat Noklus, Bergen, Norway; [Bartlett, William A.] Ninewells Hosp &amp; Med Sch, Blood Sci, Dundee, Scotland; [Coskun, Abdurrahman] Acibadem Univ, Sch Med, Istanbul, Turkey; [Carobene, Anna] Osped San Raffaele, Serv Med Lab, Milan, Italy; [Fernandez-Calle, Pilar; Diaz-Garzon, Jorge] Hosp Univ La Paz, Madrid, Spain; [Fernandez-Calle, Pilar; Diaz-Garzon, Jorge] Spanish Soc Lab Med SEQCML, Barcelona, Spain; [Jonker, Niels] Wilhelmina Ziekenhuis Assen, Certe, Assen, Netherlands; [Braga, Federica] Univ Milan, Res Ctr Metrol Traceabil Lab Med CIRME, Milan, Italy; [Sandberg, Sverre] Univ Bergen, Fac Med &amp; Dent, Dept Global Hlth &amp; Primary Care, Bergen, Norway</t>
  </si>
  <si>
    <t>Aarsand, AK (reprint author), Haukeland Hosp, Lab Clin Biochem, Norwegian Porphyria Ctr, NO-5021 Bergen, Norway.; Aarsand, AK (reprint author), Haraldsplass Deaconess Hosp, Norwegian Qual Improvement Lab Examinat Noklus, Bergen, Norway.</t>
  </si>
  <si>
    <t>1434-6621</t>
  </si>
  <si>
    <t>Perez, AMB; Collado, SG; Cardona, CC; Pueyo, RC; Alonso, CF; Torres, IP; Soriano, PL; Codesido, JRC; Betegon, MA; Barcela, LA; Andikoetxea, AO; Testa, AF; Colina, JT; Dorribo, AC; Galan, CD; Lugilde, ST; Avila, JCM; Sansuan, AJC</t>
  </si>
  <si>
    <t>Inmediate: Results of a phase IIIB, open label randomised clinical trial to compare pain relief between methoxyflurane and standard of care analgesia for treating patients with trauma pain in spanish emergency departments</t>
  </si>
  <si>
    <t>[Borobia Perez, Alberto M.; Carballo Cardona, Cesar; Martinez Avila, Jose Carlos; Carcas Sansuan, Antonio J.] Hosp La Paz, Madrid, Spain; [Garcia Collado, Sergio] Hosp Campo Grande, Valladolid, Spain; [Capilla Pueyo, Rosa] Hosp Puerta Hierro Majadahonda, Madrid, Spain; [Fernandez Alonso, Cesareo] Hosp Clin San Carlos, Madrid, Spain; [Perez Torres, Ignacio] Hosp Virgen del Rocio, Seville, Spain; [Llorens Soriano, Pedro] Hosp Gen Alicante, Alicante, Spain; [Casal Codesido, Jose Ramon] Hosp Bierzo Ponferrada, Leon, Spain; [Arranz Betegon, Maria] Hosp Viladecans, Barcelona, Spain; [Amador Barcela, Luis] Hosp Avaro Cunqueiro, Vigo, Spain; [Odiaga Andikoetxea, Aitor] Hosp Gernika Lumo, Bizkaia, Spain; [Fernandez Testa, Anselma] Complejo Asistencial Zamora, Zamora, Spain; [Trigo Colina, Jorge] Hosp Asepeyo Coslada, Madrid, Spain; [Cid Dorribo, Antonio] SUMMA 112, Madrid, Spain; [del Arco Galan, Carmen] Hosp La Princesa, Madrid, Spain; [Traseira Lugilde, Susana] Mundipharma, Madrid, Spain</t>
  </si>
  <si>
    <t>Avila, JCM; Collado, SG; Cardona, CC; Pueyo, RC; Alonso, CF; Torres, IP; Soriano, PL; Codesido, JRC; Betegon, MA; Barcela, LA; Andikoetxea, AO; Testa, AF; Colina, JT; Dorribo, AC; Galan, CD; Lugilde, ST; Perez, AMB</t>
  </si>
  <si>
    <t>InMEDIATE Trial. How much does it cost to relieve patients' trauma pain quickly and effectively, in the emergency departments? comparing low dose inhaled methoxyflurane versus standard analgesia</t>
  </si>
  <si>
    <t>[Martinez Avila, Jose Carlos; Carballo Cardona, Cesar; Borobia Perez, Alberto M.] Hosp Univ La Paz, Madrid, Spain; [Garcia Collado, Sergio] Hosp Campo Grande, Valladolid, Spain; [Capilla Pueyo, Rosa] Hosp Univ Puerta Hierro Majadahonda, Madrid, Spain; [Fernandez Alonso, Cesareo] Hosp Cliin San Carlos, Madrid, Spain; [Perez Torres, Ignacio] Hosp Univ Virgen Rocio, Seville, Spain; [Llorens Soriano, Pedro] Univ Alicante, Hosp Gen, Alicante, Spain; [Casal Codesido, Jose Ramon] Hosp El Bierzo, Leon, Spain; [Arranz Betegon, Maria] Hosp Viladecans, Barcelona, Spain; [Amador Barcela, Luis] Hosp Alvaro Cunqueiro, Pontevedra, Spain; [Odiaga Andikoetxea, Aitor] Hosp Gernika Lumo, Bizkaia, Spain; [Fernandez Testa, Anselma] C Asistencial Zamora, Madrid, Spain; [Trigo Colina, Jorge] Hosp Asepeyo Coslada, Madrid, Spain; [Cid Dorribo, Antonio] Serv Urgencia Med Madrid SUMMA 112, Madrid, Spain; [del Arco Galan, Carmen] Hosp Univ Princesa, Madrid, Spain; [Traseira Lugilde, Susana] Mundipharma Pharmaceut, Madrid, Spain</t>
  </si>
  <si>
    <t>Coskun, A; Carobene, A; Kilercik, M; Serteser, M; Sandberg, S; Aarsand, AK; Fernandez-Calle, P; Jonker, N; Bartlett, WA; Diaz-Garzon, J; Huet, S; Kiziltas, C; Dalgakiran, I; Ugur, E; Unsal, I</t>
  </si>
  <si>
    <t>Within-subject and between-subject biological variation estimates of 21 hematological parameters in 30 healthy subjects</t>
  </si>
  <si>
    <t>[Coskun, Abdurrahman] European Federat Clin Chem &amp; Lab Med, Biol Variat Working Grp, Milan, Italy; [Coskun, Abdurrahman; Kilercik, Meltem; Serteser, Mustafa; Unsal, Ibrahim] Acibadem Mehmet Ali Aydinlar Univ, Sch Med, Dept Med Biochem, Istanbul, Turkey; [Carobene, Anna] Osped San Raffaele, Serv Med Lab, Milan, Italy; [Sandberg, Sverre; Aarsand, Aasne K.] Haraldsplass Hosp, Norwegian Qual Improvement Primary Hlth Care Labs, Bergen, Norway; [Sandberg, Sverre; Aarsand, Aasne K.] Haukeland Hosp, Lab Clin Biochem, Bergen, Norway; [Fernandez-Calle, Pilar; Diaz-Garzon, Jorge] Hosp Univ La Paz, Dept Lab Med, Madrid, Spain; [Fernandez-Calle, Pilar; Diaz-Garzon, Jorge] Spanish Soc Clin Chem SEQC ML, Qual Analyt Commiss, Madrid, Spain; [Jonker, Niels] Wilhelmina Ziekenhuis Assen, Rk Assen, Netherlands; [Bartlett, William A.] Ninewells Hosp &amp; Med Sch, Blood Sci, Dundee, Scotland; [Huet, Sibel; Kiziltas, Cansu; Dalgakiran, Ilayda] Acibadem Mehmet Ali Aydinlar Univ, Sch Med, Istanbul, Turkey; [Ugur, Esra] Mehmet Ali Aydinlar Univ, Sch Hlth Sci, Istanbul, Turkey</t>
  </si>
  <si>
    <t>Coskun, A (reprint author), European Federat Clin Chem &amp; Lab Med, Biol Variat Working Grp, Milan, Italy.; Coskun, A (reprint author), Acibadem Mehmet Ali Aydinlar Univ, Sch Med, Dept Med Biochem, Istanbul, Turkey.</t>
  </si>
  <si>
    <t>Lagerstedt, L; Egea-Guerrero, JJ; Bustamante, A; Rodriguez-Rodriguez, A; El Rahal, A; Quintana-Diaz, M; Garcia-Armengol, R; Prica, CM; Andereggen, E; Rinaldi, L; Sarrafzadeh, A; Schaller, K; Montaner, J; Sanchez, JC</t>
  </si>
  <si>
    <t>Combining H-FABP and GFAP increases the capacity to differentiate between CT-positive and CT-negative patients with mild traumatic brain injury</t>
  </si>
  <si>
    <t>[Lagerstedt, Linnea; Sanchez, Jean-Charles] Univ Geneva, Fac Med, Dept Special Internal Med, Geneva, Switzerland; [Jose Egea-Guerrero, Juan; Rodriguez-Rodriguez, Ana] Virgen del Rocio Univ Hosp, NeuroCrit Care Unit, Seville, Spain; [Bustamante, Alejandro; Montaner, Joan] Univ Autonoma Barcelona, VHIR, Neurovasc Res Lab, Barcelona, Spain; [El Rahal, Amir; Sarrafzadeh, Asita; Schaller, Karl] Geneva Univ Hosp, Geneva Neurosci Ctr, Dept Clin Neurosci, Div Neurosurg, Geneva, Switzerland; [Quintana-Diaz, Manuel] Univ Autonoma Madrid, Hosp Univ La Paz, Dept Med, Intens Med Unit,idiPAZ, Madrid, Spain; [Garcia-Armengol, Roser] Hosp Univ Germans Trias i Pujol, Neurosurg Dept, Neurosci Unit, Badalona, Spain; [Melinda Prica, Carmen] Hosp Tortosa Verge de la Cinta, Emergency Dept, Tortosa, Spain; [Andereggen, Elisabeth; Rinaldi, Lara] Geneva Univ Hosp, Emergency Ctr, Geneva, Switzerland; [Andereggen, Elisabeth] Geneva Univ Hosp, Dept Surg, Geneva, Switzerland; [Montaner, Joan] Univ Seville, Stroke Res Programme, CSIC, Hosp Univ Virgen del Rocio,IBiS, Seville, Spain; [Montaner, Joan] Hosp Univ Virgen Macarena, Dept Neurol, Seville, Spain</t>
  </si>
  <si>
    <t>Sanchez, JC (reprint author), Univ Geneva, Fac Med, Dept Special Internal Med, Geneva, Switzerland.</t>
  </si>
  <si>
    <t>e0200394</t>
  </si>
  <si>
    <t>Alba, CJ; Erce, JAG</t>
  </si>
  <si>
    <t>The role of the internist in the patient blood management program</t>
  </si>
  <si>
    <t>[Jerico Alba, Carlos] Hosp St Joan Despi Moises Broggi, Consorci Sanitari Integral, Serv Med Interna, Barcelona, Spain; [Garcia Erce, Jose Antonio] Banco Sangre &amp; Tejidos Navarra, Serv Navarro Salud Osasunbidea, Pamplona, Spain; [Garcia Erce, Jose Antonio] Soc Espanola Transfus Sanguinea Hemoterapia Basad, Grp Trabajo, Pamplona, Spain; [Jerico Alba, Carlos; Garcia Erce, Jose Antonio] Grp Multidisciplinar Estudio &amp; Manejo Anemia Paci, Pamplona, Spain</t>
  </si>
  <si>
    <t>Erce, JAG (reprint author), Banco Sangre &amp; Tejidos Navarra, Serv Navarro Salud Osasunbidea, Pamplona, Spain.; Erce, JAG (reprint author), Soc Espanola Transfus Sanguinea Hemoterapia Basad, Grp Trabajo, Pamplona, Spain.; Erce, JAG (reprint author), Grp Multidisciplinar Estudio &amp; Manejo Anemia Paci, Pamplona, Spain.</t>
  </si>
  <si>
    <t>Barea-Mendoza, JA; Chico-Fernandez, M; Sanchez-Casado, M; Molina-Diaz, I; Quintana-Diaz, M; Jimenez-Moragas, JM; Perez-Barcena, J; Llompart-Pou, JA</t>
  </si>
  <si>
    <t>Predicting survival in geriatric trauma patients: A comparison between the TRISS methodology and the Geriatric Trauma Outcome Score</t>
  </si>
  <si>
    <t>CIRUGIA ESPANOLA</t>
  </si>
  <si>
    <t>[Abelardo Barea-Mendoza, Jesus; Chico-Fernandez, Mario] Hosp Univ 12 Octubre, Serv Med Intens, UCI Trauma &amp; Emergencias, Madrid, Spain; [Sanchez-Casado, Marcelino] Hosp Virgen Salud, Serv Med Intens, Toledo, Spain; [Molina-Diaz, Ismael] Hosp Univ Nuestra Senora de la Candelaria, Serv Med Intens, Santa Cruz De Tenerife, Spain; [Quintana-Diaz, Manuel] Hosp Univ La Paz, Serv Med Intens, Madrid, Spain; [Manuel Jimenez-Moragas, Jose] Hosp Univ Puerta Mar, Serv Med Intens, Cadiz, Spain; [Perez-Barcena, Jon; Antonio Llompart-Pou, Juan] Hosp Univ Son Espases, Inst Invest Sanitaria Illes Balears IdISBa, Serv Med Intens, Palma De Mallorca, Islas Baleares, Spain</t>
  </si>
  <si>
    <t>Llompart-Pou, JA (reprint author), Hosp Univ Son Espases, Inst Invest Sanitaria Illes Balears IdISBa, Serv Med Intens, Palma De Mallorca, Islas Baleares, Spain.</t>
  </si>
  <si>
    <t>0009-739X</t>
  </si>
  <si>
    <t>de la Oliva, P; Cambra-Lasaosa, FJ; Quintana-Diaz, M; Rey-Galan, C; Sanchez-Diaz, JI; Martin-Delgado, MC; de Carlos-Vicente, JC; Hernandez-Rastrollo, R; Holanda-Pena, MS; Pilar-Orive, FJ; Ocete-Hita, E; Rodriguez-Nunez, A; Serrano-Gonzalez, A; Blanch, L</t>
  </si>
  <si>
    <t>Admission, discharge and triage guidelines for paediatric intensive care units in Spain</t>
  </si>
  <si>
    <t>[de la Oliva, Pedro] Hosp Univ Materno Infantil Paz, Serv Cuidados Intensivos Pediatricos, Madrid, Spain; [de la Oliva, Pedro] Univ Autonoma, Madrid, Spain; [Jose Cambra-Lasaosa, Francisco] Hosp San Juan Dios, Serv Area Criticos Pedidtricos, Barcelona, Spain; [Jose Cambra-Lasaosa, Francisco] Univ Barcelona, Barcelona, Spain; [Quintana-Diaz, Manuel] Hosp Univ Paz Carlos III, Serv Med Intensiva, Madrid, Spain; [Quintana-Diaz, Manuel] Univ Autonoma, Madrid, Spain; [Rey-Galan, Corsino] Hosp Univ Cent Asturias, Secc Cuidados Intensivos Pediatricos, Oviedo, Spain; [Rey-Galan, Corsino] Univ Oviedo, Oviedo, Spain; [Ignacio Sanchez-Diaz, Juan] Hosp Univ 12 Octubre, Secc Cuidados Intensivos Pediatricos &amp; Urgencias, Madrid, Spain; [Ignacio Sanchez-Diaz, Juan] Univ Complutense, Madrid, Spain; [Cruz Martin-Delgado, Maria] Hosp Univ Torrejon, Serv Med Intensiva, Madrid, Spain; [Cruz Martin-Delgado, Maria] Univ Francisco Vitoria, Pozuelo Alarcon, Madrid, Spain; [Carlos de Carlos-Vicente, Juan] Hosp Univ Son Espases, Secc Cuidados Intensivos Pediatricos, Palma de Mallorca, Spain; [Hernandez-Rastrollo, Ramon] Hosp Univ Materno Infantil, Secc Cuidados Intensivos Pedicitricos, Badajoz, Spain; [Hernandez-Rastrollo, Ramon] Univ Extremadura, Badajoz, Spain; [Soledad Holanda-Pena, Maria] Hosp Univ Marques Valdecilla, Unidad Cuidados Intensivos Matemoinfantil, Santander, Spain; [Javier Pilar-Orive, Francisco] Hosp Univ Cruces, Serv Cuidados Intensivos Pediatr, Baracaldo, Spain; [Ocete-Hita, Esther] Univ Granada, Hosp Virgen Las Nieves, Unidad Cuidados Intensivos Pediatr, Granada, Spain; [Rodriguez-Nunez, Antonio] Hosp Clin Univ Santiago Compostela, Serv Criticos Urgencias Pediatr, Santiago De Compostela, Spain; [Rodriguez-Nunez, Antonio] Univ Santiago Compostela, Santiago De Compostela, Spain; [Serrano-Gonzalez, Ana] Hosp Nino Jesus, Serv Cuidados Intensivos Pediatr, Madrid, Spain; [Serrano-Gonzalez, Ana] Univ Autonoma, Madrid, Spain; [Blanch, Luis] Corporacio Sanitaria Parc Tauli, Ctr Criticos, Barcelona, Spain; [Blanch, Luis] Inst Salud Carlos Ill, CIBER Enfermedades Respiratorias, Madrid, Spain; [Blanch, Luis] Inst Invest &amp; Innovac Parc Tauli, Barcelona, Spain</t>
  </si>
  <si>
    <t>de la Oliva, P (reprint author), Hosp Univ Materno Infantil Paz, Serv Cuidados Intensivos Pediatricos, Madrid, Spain.; de la Oliva, P (reprint author), Univ Autonoma, Madrid, Spain.</t>
  </si>
  <si>
    <t>[de la Oliva, Pedro] Hosp Univ Materno Infantil La Paz, Serv Cuidados Intens Pediat, Madrid, Spain; [de la Oliva, Pedro; Quintana-Diaz, Manuel; Serrano-Gonzalez, Ana] Univ Autonoma Madrid, Madrid, Spain; [Jose Cambra-Lasaosa, Francisco] Hosp St Joan de Deu, Serv Area Crit Pediat, Barcelona, Spain; [Jose Cambra-Lasaosa, Francisco] Univ Barcelona, Barcelona, Spain; [Quintana-Diaz, Manuel] Hosp Univ La Paz Carlos III, Serv Med Intens, Madrid, Spain; [Rey-Galan, Corsino] Hosp Univ Cent Asturias, Secc Cuidados Intens Pediat, Oviedo, Asturias, Spain; [Rey-Galan, Corsino] Univ Oviedo, Oviedo, Asturias, Spain; [Ignacio Sanchez-Diaz, Juan] Hosp Univ 12 Octubre, Secc Cuidados Intens Pediat &amp; Urgencias Infantil, Madrid, Spain; [Ignacio Sanchez-Diaz, Juan] Univ Complutense, Madrid, Spain; [Cruz Martin-Delgado, Maria] Hosp Univ Torrejon, Serv Med Intens, Madrid, Spain; [Cruz Martin-Delgado, Maria] Univ Francisco Vitoria, Madrid, Spain; [Carlos de Carlos-Vicente, Juan] Hosp Univ Son Espases, Secc Cuidados Intens Pediat, Palma de Mallorca, Islas Baleares, Spain; [Hernandez-Rastrollo, Ramon] Hosp Univ Materno Infantil, Secc Cuidados Intens Pediat, Badajoz, Spain; [Hernandez-Rastrollo, Ramon] Univ Extremadura, Badajoz, Spain; [Soledad Holanda-Pena, Maria] Hosp Univ Marques Valdecilla, Unidad Cuidados Intens Maternoifantil, Santander, Cantabria, Spain; [Javier Pilar-Orive, Francisco] Hosp Univ Cruces, Serv Cuidados Intens Pediat, Baracaldo, Vizcaya, Spain; [Ocete-Hita, Esther] Univ Granada, Hosp Virgen Las Nieves, Unidad Cuidados Intens Pediat, Granada, Spain; [Rodriguez-Nunez, Antonio] Univ Santiago de Compostela, Hosp Clin, Serv Crit &amp; Urgencias Pediat, La Coruna, Spain; [Rodriguez-Nunez, Antonio] Univ Santiago de Compostela, La Coruna, Spain; [Serrano-Gonzalez, Ana] Hosp Nino Jesus, Serv Cuidados Intens Pediat, Madrid, Spain; [Blanch, Luis] Corporacio Sanitaria Parc Tauli, Ctr Crit, Barcelona, Spain; [Blanch, Luis] Inst Salud Carlos III, CIBER Enfermedades Resp, Madrid, Spain; [Blanch, Luis] Inst Invest &amp; Innovac Parc Tauli, Barcelona, Spain</t>
  </si>
  <si>
    <t>de la Oliva, P (reprint author), Hosp Univ Materno Infantil La Paz, Serv Cuidados Intens Pediat, Madrid, Spain.; de la Oliva, P (reprint author), Univ Autonoma Madrid, Madrid, Spain.</t>
  </si>
  <si>
    <t>Erce, JAG; Diaz, MQ</t>
  </si>
  <si>
    <t>Hemolysis, hyperkalemia and the transfusion of packed old red blood cells in critically ill patients</t>
  </si>
  <si>
    <t>[Garcia Erce, J. A.] Banco Sangre &amp; Tejidos Navarra, Serv Navarro Salud Osasunbidea, Navarra, Spain; [Garcia Erce, J. A.] Inst Aragones Ciencias Salud, Zaragoza, Spain; [Garcia Erce, J. A.] Grp Trabajo SETS Hemoterapia Basada Sentido Comun, Zaragoza, Spain; [Garcia Erce, J. A.; Quintana Diaz, M.] Grp IdiPaz Invest PBM, Madrid, Spain; [Quintana Diaz, M.] Univ Autonoma Madrid, Dept Med, Madrid, Spain; [Quintana Diaz, M.] Univ Hosp La Paz, Serv Med Intens, Madrid, Spain; [Quintana Diaz, M.] SEMICYUC, Grp Trabajo Hemoderivados, Madrid, Spain</t>
  </si>
  <si>
    <t>Erce, JAG (reprint author), Banco Sangre &amp; Tejidos Navarra, Serv Navarro Salud Osasunbidea, Navarra, Spain.; Erce, JAG (reprint author), Inst Aragones Ciencias Salud, Zaragoza, Spain.; Erce, JAG (reprint author), Grp Trabajo SETS Hemoterapia Basada Sentido Comun, Zaragoza, Spain.; Erce, JAG (reprint author), Grp IdiPaz Invest PBM, Madrid, Spain.</t>
  </si>
  <si>
    <t>Aarsand, AK; Roraas, T; Fernandez-Calle, P; Ricos, C; Diaz-Garzon, J; Jonker, N; Perich, C; Gonzalez-Lao, E; Carobene, A; Minchinela, J; Coskun, A; Simon, M; Alvarez, V; Bartlett, WA; Fernandez-Fernandez, P; Boned, B; Braga, F; Corte, Z; Aslan, B; Sandberg, S</t>
  </si>
  <si>
    <t>The Biological Variation Data Critical Appraisal Checklist: A Standard for Evaluating Studies on Biological Variation</t>
  </si>
  <si>
    <t>CLINICAL CHEMISTRY</t>
  </si>
  <si>
    <t>[Aarsand, Aasne K.; Sandberg, Sverre] Haukeland Hosp, Lab Clin Biochem, Norwegian Porphyria Ctr, NO-5021 Bergen, Norway; [Aarsand, Aasne K.; Roraas, Thomas; Sandberg, Sverre] Haraldsplass Deaconess Hosp, Norwegian Qual Improvement Lab Examinat NOKLUS, Bergen, Norway; [Fernandez-Calle, Pilar; Diaz-Garzon, Jorge] La Paz Univ Hosp, Madrid, Spain; [Fernandez-Calle, Pilar; Ricos, Carmen; Diaz-Garzon, Jorge; Perich, Carmen; Gonzalez-Lao, Elisabet; Minchinela, Joana; Simon, Margarita; Alvarez, Virtudes; Fernandez-Fernandez, Pilar; Boned, Beatriz; Corte, Zoraida] Analyt Qual Commiss, Spanish Soc Lab Med SEQC ML, Barcelona, Spain; [Jonker, Niels] Wilhelmina Ziekenhuis Assen, Certe, Assen, Netherlands; [Perich, Carmen] Hosp Valle De Hebron, Clin Lab, Barcelona, Spain; [Gonzalez-Lao, Elisabet] Mutua Terrassa Univ Hosp, Clin Lab, Catlab, Barcelona, Spain; [Carobene, Anna] Osped San Raffaele, Serv Med Lab, Milan, Italy; [Minchinela, Joana] Germans Trias &amp; Pujol Univ Hosp, Metropolitana Nord Unified Lab LUMN, Badalona, Spain; [Coskun, Abdurrahman] Acibadem Univ, Sch Med, Istanbul, Turkey; [Simon, Margarita] Lab Alt Penedes Anoia &amp; Garraf, Barcelona, Spain; [Bartlett, William A.] Ninewells Hosp &amp; Med Sch, Blood Sci, Dundee, Scotland; [Boned, Beatriz] Royo Villanova Hosp, Zaragoza, Spain; [Braga, Federica] Univ Milan, Res Ctr Metrol Traceabil Lab Med CIRME, Milan, Italy; [Corte, Zoraida] San Agustin Univ Hosp, Aviles, Asturias, Spain; [Aslan, Berna] Ctr Proficiency Testing, IQMH, Toronto, ON, Canada; [Sandberg, Sverre] Univ Bergen, Fac Med &amp; Dent, Dept Global Hlth &amp; Primary Care, Bergen, Norway</t>
  </si>
  <si>
    <t>Aarsand, AK (reprint author), Haukeland Hosp, Lab Clin Biochem, Norwegian Porphyria Ctr, NO-5021 Bergen, Norway.</t>
  </si>
  <si>
    <t>0009-9147</t>
  </si>
  <si>
    <t>1530-8561</t>
  </si>
  <si>
    <t>Egea-Guerrero, JJ; Rodriguez-Rodriguez, A; Gordillo-Escobar, E; Fernandez-Delgado, E; Martinez-Roldan, A; Roldan-Reina, A; Duran-Martinez, P; de Vega-Rios, E; Freire-Aragon, MD; Vilches-Arenas, A; Murillo-Cabezas, F; Quintana-Diaz, M</t>
  </si>
  <si>
    <t>IMPACT Score for Traumatic Brain Injury: Validation of the Prognostic Tool in a Spanish Cohort</t>
  </si>
  <si>
    <t>JOURNAL OF HEAD TRAUMA REHABILITATION</t>
  </si>
  <si>
    <t>[Jose Egea-Guerrero, Juan; Gordillo-Escobar, Elena; Fernandez-Delgado, Esperanza; Martinez-Roldan, Angela; Roldan-Reina, Alvaro; Duran-Martinez, Pilar; Dolores Freire-Aragon, Maria; Murillo-Cabezas, Francisco] Univ Seville, Virgen del Rocio Univ Hosp, NeuroCrit Care Unit, IBIS,CSIC, Seville, Spain; [Rodriguez-Rodriguez, Ana] Univ Seville, Virgen del Rocio Univ Hosp, Emergency Dept, IBIS,CSIC, Avda Manuel Siurot S-N, Seville 41013, Spain; [de Vega-Rios, Enrique] La Princesa Univ Hosp, Internal Med, Madrid, Spain; [Vilches-Arenas, Angel] Univ Seville, Dept Prevent Med &amp; Publ Hlth, Virgen Macarena Univ Hosp, Seville, Spain; [Quintana-Diaz, Manuel] Univ Hosp La Paz, Emergency Dept, Madrid, Spain</t>
  </si>
  <si>
    <t>Rodriguez-Rodriguez, A (reprint author), Univ Seville, Virgen del Rocio Univ Hosp, Emergency Dept, IBIS,CSIC, Avda Manuel Siurot S-N, Seville 41013, Spain.</t>
  </si>
  <si>
    <t>0885-9701</t>
  </si>
  <si>
    <t>Egea-Guerrero, JJ; Rodriguez-Rodriguez, A; Quintana-Diaz, M; Freire-Aragon, MD; Raya-Collados, D; Hernandez-Garcia, C; Ortiz-Manzano, A; Vilches-Arenas, A; Diez-Naz, A; Guerrero, JM; Murillo-Cabezas, F</t>
  </si>
  <si>
    <t>Validation of S100B use in a cohort of Spanish patients with mild traumatic brain injury: a multicentre study</t>
  </si>
  <si>
    <t>BRAIN INJURY</t>
  </si>
  <si>
    <t>[Jose Egea-Guerrero, Juan; Dolores Freire-Aragon, Maria; Murillo-Cabezas, Francisco] Univ Seville, Virgen del Rocio Univ Hosp, NeuroCrit Care Unit, IBIS,CSIC, Seville, Spain; [Rodriguez-Rodriguez, Ana; Diez-Naz, Ana] Univ Seville, Virgen del Rocio Univ Hosp, Emergency Dept, IBIS,CSIC, Avda Manuel Siurot S-N, Seville 41013, Spain; [Quintana-Diaz, Manuel] La Paz Univ Hosp, Crit Care &amp; Emergency Med, Madrid, Spain; [Raya-Collados, Diego] Virgen de las Nieves Univ Hosp, Crit Care &amp; Emergency Med, Granada, Spain; [Hernandez-Garcia, Conary; Miguel Guerrero, Juan] Univ Seville, Virgen del Rocio Univ Hosp, Dept Clin Biochem, IBIS,CSIC, Seville, Spain; [Ortiz-Manzano, Alvaro] Torrecardenas Hosp, Crit Care &amp; Emergency Med, Almeria, Spain; [Vilches-Arenas, Angel] Univ Seville, Dept Prevent Med &amp; Publ Hlth, Seville, Spain</t>
  </si>
  <si>
    <t>0269-9052</t>
  </si>
  <si>
    <t>Erce, JAG; Morales, MJL</t>
  </si>
  <si>
    <t>Patient blood management in the enhanced recovery program after abdominal surgery</t>
  </si>
  <si>
    <t>[Garcia Erce, Jose Antonio] Banco Sangre &amp; Tejidos Navarra, Navarra, Spain; [Garcia Erce, Jose Antonio] IACS, Jaca, Huesca, Spain; [Garcia Erce, Jose Antonio] IdiPAZ49, Jaca, Huesca, Spain; [Laso Morales, Maria Jesus] Corp Sanitaria Parc Tauli, Serv Anestesiol Reanimac &amp; Terapeut Dolor, Barcelona, Spain</t>
  </si>
  <si>
    <t>Erce, JAG (reprint author), Banco Sangre &amp; Tejidos Navarra, Navarra, Spain.; Erce, JAG (reprint author), IACS, Jaca, Huesca, Spain.; Erce, JAG (reprint author), IdiPAZ49, Jaca, Huesca, Spain.</t>
  </si>
  <si>
    <t>Biological variation estimates for prostate specific antigen from the European Biological Variation Study; consequences for diagnosis and monitoring of prostate cancer.</t>
  </si>
  <si>
    <t>Carobene, Anna; Guerra, Elena; Locatelli, Massimo; Cucchiara, Vito; Briganti, Alberto; Aarsand, Aasne K; Coskun, Abdurrahman; Diaz-Garzon, Jorge; Fernandez-Calle, Pilar; Roraas, Thomas; Sandberg, Sverre; Jonker, Niels; Ceriotti, Ferruccio</t>
  </si>
  <si>
    <t>Clinica chimica acta; international journal of clinical chemistry</t>
  </si>
  <si>
    <t>185-191</t>
  </si>
  <si>
    <t>2018 Nov (Epub 2018 Jul 29)</t>
  </si>
  <si>
    <t>Laboratory Medicine, Ospedale San Raffaele, Milan, Italy; Biological Variation Working Group, European Federation of Clinical Chemistry and Laboratory Medicine, Belgium. Electronic address: carobene.anna@hsr.it.; Laboratory Medicine, Ospedale San Raffaele, Milan, Italy.; Division of Oncology, Unit of Urology, Urological Research Institute, IRCCS Ospedale San Raffaele, Vita-Salute San Raffaele University, Milan, Italy.; Biological Variation Working Group, European Federation of Clinical Chemistry and Laboratory Medicine, Belgium; Laboratory of Clinical Biochemistry, Haukeland University Hospital, Bergen, Norway; Norwegian Quality Improvement of Laboratory Examinations (Noklus), Haraldsplass Deaconess Hospital, Bergen, Norway.; Biological Variation Working Group, European Federation of Clinical Chemistry and Laboratory Medicine, Belgium; Acibadem Mehmet Ali Aydinlar University, School of Medicine, Atasehir, Istanbul, Turkey.; Hospital Universitario La Paz, Quality Analytical Commission of Spanish Society of Clinical Chemistry (SEQC), Madrid, Spain.; Biological Variation Working Group, European Federation of Clinical Chemistry and Laboratory Medicine, Belgium; Hospital Universitario La Paz, Quality Analytical Commission of Spanish Society of Clinical Chemistry (SEQC), Madrid, Spain.; Biological Variation Working Group, European Federation of Clinical Chemistry and Laboratory Medicine, Belgium; Norwegian Quality Improvement of Laboratory Examinations (Noklus), Haraldsplass Deaconess Hospital, Bergen, Norway.; Biological Variation Working Group, European Federation of Clinical Chemistry and Laboratory Medicine, Belgium; Laboratory of Clinical Biochemistry, Haukeland University Hospital, Bergen, Norway; Norwegian Quality Improvement of Laboratory Examinations (Noklus), Haraldsplass Deaconess Hospital, Bergen, Norway; Department of Global Public Health and Primary Care, University of Bergen, Bergen, Norway.; Biological Variation Working Group, European Federation of Clinical Chemistry and Laboratory Medicine, Belgium; Certe, Wilhelmina Ziekenhuis Assen, Europaweg-Zuid 1, 9401 RK Assen, the Netherlands.; Central Laboratory, Fondazione IRCCS Ca' Granda, Ospedale Maggiore Policlinico, Milan, Italy.</t>
  </si>
  <si>
    <t>Sandberg, Sverre/W-4843-2017</t>
  </si>
  <si>
    <t>1873-3492</t>
  </si>
  <si>
    <t>Providing Correct Estimates of Biological Variation-Not an Easy Task. The Example of S100-beta Protein and Neuron-Specific Enolase.</t>
  </si>
  <si>
    <t>Carobene, Anna; Guerra, Elena; Locatelli, Massimo; Ceriotti, Ferruccio; Sandberg, Sverre; Fernandez-Calle, Pilar; Coskun, Abdurrahman; Aarsand, Aasne K</t>
  </si>
  <si>
    <t>Clinical chemistry</t>
  </si>
  <si>
    <t>1537-1539</t>
  </si>
  <si>
    <t>2018 Oct (Epub 2018 Aug 01)</t>
  </si>
  <si>
    <t>Laboratory Medicine Ospedale San Raffaele Milan, Italy carobene.anna@hsr.it.; Working Group on Biological Variation European Federation of Clinical Chemistry and Laboratory Medicine http://efcclm.eu/science/wg-biological-variation.; Laboratory Medicine Ospedale San Raffaele Milan, Italy.; Clinical Laboratory Fondazione IRCCS Ca' Granda Ospedale Maggiore Policlinico Milan, Italy.; Laboratory of Clinical Biochemistry Haukeland University Hospital Bergen, Norway.; Norwegian Quality Improvement of Laboratory Examinations (Noklus) Haraldsplass Deaconess Hospital Bergen, Norway.; Department of Global Health and Primary Care Faculty of Medicine University of Bergen Bergen, Norway.; Department of Laboratory Medicine La Paz University Hospital Madrid, Spain.; Acibadem Mehmet Ali Aydinlar University School of Medicine Atasehir, Istanbul, Turkey.</t>
  </si>
  <si>
    <t>The EuBIVAS: Within- and Between-Subject Biological Variation Data for Electrolytes, Lipids, Urea, Uric Acid, Total Protein, Total Bilirubin, Direct Bilirubin, and Glucose.</t>
  </si>
  <si>
    <t>Aarsand, Aasne K; Diaz-Garzon, Jorge; Fernandez-Calle, Pilar; Guerra, Elena; Locatelli, Massimo; Bartlett, William A; Sandberg, Sverre; Roraas, Thomas; Ceriotti, Ferruccio; Solvik, Una Orvim; Sverresdotter Sylte, Marit; Coskun, Abdurrahman; Serteser, Mustafa; Unsal, Ibrahim; Tosato, Francesca; Plebani, Mario; Jonker, Niels; Barla, Gerhard; Carobene, Anna</t>
  </si>
  <si>
    <t>1380-1393</t>
  </si>
  <si>
    <t>2018 Sep (Epub 2018 Jun 25)</t>
  </si>
  <si>
    <t>Laboratory of Clinical Biochemistry, Haukeland University Hospital, Bergen, Norway; aasne.aarsand@helse-bergen.no.; Norwegian Quality Improvement of Laboratory Examinations (Noklus), Haraldsplass Deaconess Hospital, Bergen, Norway.; Working Group on Biological Variation, European Federation of Clinical Chemistry and Laboratory Medicine, Milan, Italy.; Hospital Universitario La Paz, Madrid, Spain, and Quality Analytical Commission of Spanish Society of Clinical Chemistry (SEQC), Barcelona, Spain.; Servizio di Medicina di Laboratorio, Ospedale San Raffaele, Milan, Italy.; Blood Sciences, Ninewells Hospital &amp; Medical School, Dundee, UK.; Laboratory of Clinical Biochemistry, Haukeland University Hospital, Bergen, Norway.; Central Laboratory, Fondazione IRCCS Ca' Granda, Ospedale Maggiore Policlinico, Milan, Italy.; Department of Global Public Health and Primary Care, University of Bergen, Bergen, Norway.; Acibadem University, School of Medicine, Atasehir, Istanbul, Turkey.; Department of Laboratory Medicine University Hospital, Padua, Italy.; Certe, Wilhelmina Ziekenhuis Assen, Assen, the Netherlands.</t>
  </si>
  <si>
    <t>Lecumberri, B; Martos-Moreno, GA; de Nanclares, GP</t>
  </si>
  <si>
    <t>Wind of change in pseudohypoparathyroidism and related disorders: New classification and first international management consensus</t>
  </si>
  <si>
    <t>ENDOCRINOLOGIA DIABETES Y NUTRICION</t>
  </si>
  <si>
    <t>[Lecumberri, Beatriz] La Paz Univ Hosp, Dept Endocrinol &amp; Nutr, Madrid, Spain; [Lecumberri, Beatriz] Autonomous Univ Madrid UAM, Dept Med, Madrid, Spain; [Lecumberri, Beatriz] Hosp La Paz Inst Hlth Res IdiPaZ, Endocrine Dis Res Grp, Madrid, Spain; [Angel Martos-Moreno, Gabriel] Hosp La Princesa Inst Hlth Res IIS La Princesa, Hosp Infantil Univ Nino Jesus, Dept Endocrinol, Endocrine Dis Res Grp, Madrid, Spain; [Angel Martos-Moreno, Gabriel] Univ Autonoma Madrid UAM, Dept Pediat, Madrid, Spain; [Angel Martos-Moreno, Gabriel] ISCIII, CIBERobn, Madrid, Spain; [Perez de Nanclares, Guiomar] Bioaraba Natl Hlth Inst, OSI Araba Txagorritxu, Mol Epi Genet Lab, Vitoria, Alava, Spain</t>
  </si>
  <si>
    <t>de Nanclares, GP (reprint author), Bioaraba Natl Hlth Inst, OSI Araba Txagorritxu, Mol Epi Genet Lab, Vitoria, Alava, Spain.</t>
  </si>
  <si>
    <t>2530-0180</t>
  </si>
  <si>
    <t>Barquiel, B; Herranz, L; Meneses, D; Moreno, O; Hillman, N; Burgos, MA; Bartha, JL</t>
  </si>
  <si>
    <t>Optimal Gestational Weight Gain for Women with Gestational Diabetes and Morbid Obesity</t>
  </si>
  <si>
    <t>MATERNAL AND CHILD HEALTH JOURNAL</t>
  </si>
  <si>
    <t>[Barquiel, Beatriz; Herranz, Lucrecia; Meneses, Diego; Moreno, Oscar; Hillman, Natalia] La Paz Univ Hosp, Div Diabet, Diabet &amp; Pregnancy Unit, Paseo Castellana 261, Madrid 28046, Spain; [Angeles Burgos, Ma; Luis Bartha, Jose] La Paz Univ Hosp, Dept Obstet, Diabet &amp; Pregnancy Unit, Madrid, Spain</t>
  </si>
  <si>
    <t>Barquiel, B (reprint author), La Paz Univ Hosp, Div Diabet, Diabet &amp; Pregnancy Unit, Paseo Castellana 261, Madrid 28046, Spain.</t>
  </si>
  <si>
    <t>1092-7875</t>
  </si>
  <si>
    <t>Mantovani, G; Bastepe, M; Monk, D; de Sanctis, L; Thiele, S; Usardi, A; Ahmed, SF; Bufo, R; Choplin, T; De Filippo, G; Devernois, G; Eggermann, T; Elli, FM; Freson, K; Ramirez, AG; Germain-Lee, EL; Groussin, L; Hamdy, N; Hanna, P; Hiort, O; Juppner, H; Kamenicky, P; Knight, N; Kottler, ML; Le Norcy, E; Lecumberri, B; Levine, MA; Makitie, O; Martin, R; Martos-Moreno, GA; Minagawa, M; Murray, P; Pereda, A; Pignolo, R; Rejnmark, L; Rodado, R; Rothenbuhler, A; Saraff, V; Shoemaker, AH; Shore, EM; Silve, C; Turan, S; Woods, P; Zillikens, MC; de Nanclares, GP; Linglart, A</t>
  </si>
  <si>
    <t>Diagnosis and management of pseudohypoparathyroidism and related disorders: first international Consensus Statement</t>
  </si>
  <si>
    <t>NATURE REVIEWS ENDOCRINOLOGY</t>
  </si>
  <si>
    <t>[Mantovani, Giovanna; Elli, Francesca M.] Univ Milan, Dept Clin Sci &amp; Community Hlth, Fdn IRCCS Ca Granda Osped Maggiore Policlin, Endocrinol Unit, Milan, Italy; [Bastepe, Murat; Juppner, Harald] Massachusetts Gen Hosp, Dept Med, Endocrine Unit, Boston, MA 02114 USA; [Bastepe, Murat; Juppner, Harald] Harvard Med Sch, Boston, MA USA; [Monk, David] Inst Invest Biomed Bellvitge, Canc Epigenet &amp; Biol Program PEBC, Imprinting &amp; Canc Grp, Barcelona, Spain; [de Sanctis, Luisa] Univ Torino, Dept Publ Hlth &amp; Pediat Sci, Pediat Endocrinol Unit, Turin, Italy; [Thiele, Susanne; Hiort, Olaf] Univ Lubeck, Div Pediat Endocrinol &amp; Diabet, Dept Pediat, Lubeck, Germany; [Usardi, Alessia; Kamenicky, Peter; Rothenbuhler, Anya; Linglart, Agnes] Bicetre Paris Sud Hosp HUPS, AP HP, Reference Ctr Rare Disorders Calcium &amp; Phosphate, Platform Expertise Paris Sud Rare Dis &amp; Filiere O, Le Kremlin Bicetre, France; [Usardi, Alessia; Rothenbuhler, Anya; Linglart, Agnes] Bicetre Paris Sud Hosp HUPS, AP HP, Endocrinol &amp; Diabet children, Le Kremlin Bicetre, France; [Ahmed, S. Faisal] Univ Glasgow, Sch Med Dent &amp; Nursing, Dev Endocrinol Res Grp, Glasgow, Lanark, Scotland; [Bufo, Roberto] Italian Progress Osseous Heteroplasia Assoc, IPOHA, Foggia, Italy; [Choplin, Timothee; Devernois, Guillemette] French PHP &amp; Related Disorders Patient Assoc, K20, Jouars Pontchartrain, France; [De Filippo, Gianpaolo] Bicetre Paris Sud Hosp HUPS, AP HP, Dept Med Adolescents, Le Kremlin Bicetre, France; [Eggermann, Thomas] Rhein Westfal TH Aachen, Med Fac, Inst Human Genet, Aachen, Germany; [Freson, Kathleen] Univ Leuven, Ctr Mol &amp; Vasc Biol, Dept Cardiovasc Sci, Leuven, Belgium; [Garcia Ramirez, Aurora; Rodado, Rebecca] Spanish PHP &amp; Related Disorders Patient Assoc, AEPHP, Huercal Overa, Almeria, Spain; [Germain-Lee, Emily L.] Connecticut Childrens Med Ctr, Div Pediat Endocrinol &amp; Diabet, Albright Ctr, Farmington, CT USA; [Germain-Lee, Emily L.] Connecticut Childrens Med Ctr, Div Pediat Endocrinol &amp; Diabet, Ctr Rare Bone Disorders, Farmington, CT USA; [Germain-Lee, Emily L.] Univ Connecticut, Sch Med, Dept Pediat, Farmington, CT 06032 USA; [Groussin, Lionel] Cochin Hosp HUPC, AP HP, Dept Endocrinol, Paris, France; [Groussin, Lionel; Le Norcy, Elvire] Univ Paris 05, Sorbonne Paris Cite, Paris, France; [Hamdy, Neveen] Leiden Univ, Med Ctr, Div Endocrinol, Dept Med, Leiden, Netherlands; [Hamdy, Neveen] Leiden Univ, Med Ctr, Ctr Bone Qual, Leiden, Netherlands; [Hanna, Patrick; Linglart, Agnes] Paris Sud Paris Saclay Univ, Bicetre Paris Sud, INSERM, U1169, Le Kremlin Bicetre, France; [Kamenicky, Peter] Bicetre Paris Sud Hosp HUPS, AP HP, Dept Endocrinol &amp; Reprod Dis, Le Kremlin Bicetre, France; [Kamenicky, Peter] Paris Sud Paris Saclay Univ, INSERM, U1185, Le Kremlin Bicetre, France; [Knight, Nina; Woods, Philip] UK Acrodysostosis Patients Grp, London, England; [Kottler, Marie-Laure] Caen Univ Hosp, Reference Ctr Rare Disorders Calcium &amp; Phosphate, Dept Genet, Caen, France; [Kottler, Marie-Laure] Normandie Univ, UNICAEN, BIOTARGEN, Caen, France; [Le Norcy, Elvire] Bretonneau Hosp PNVS, AP HP, Dept Odontol, Paris, France; [Lecumberri, Beatriz] La Paz Univ Hosp, Dept Endocrinol &amp; Nutr, Madrid, Spain; [Lecumberri, Beatriz] Autonomous Univ Madrid UAM, Dept Med, Madrid, Spain; [Lecumberri, Beatriz] Hosp La Paz Inst Hlth Res IdiPAZ, Endocrine Dis Res Grp, Madrid, Spain; [Levine, Michael A.] Univ Penn, Div Endocrinol &amp; Diabet, Perelman Sch Med, Philadelphia, PA 19104 USA; [Levine, Michael A.] Univ Penn, Ctr Bone Hlth, Perelman Sch Med, Childrens Hosp Philadelphia, Philadelphia, PA 19104 USA; [Levine, Michael A.] Univ Penn, Dept Pediat, Perelman Sch Med, Philadelphia, PA 19104 USA; [Makitie, Outi] Univ Helsinki, Childrens Hosp, Helsinki, Finland; [Makitie, Outi] Helsinki Univ Hosp, Helsinki, Finland; [Martin, Regina] Univ Sao Paulo, Hormone &amp; Mol Genet Lab LIM 42, Osteometab Disorders Unit, Hosp Clin HCFMUSP,Endocrinol Div,Fac Med, Sao Paulo, Brazil; [Angel Martos-Moreno, Gabriel] ISCIII, CIBERobn, Hosp Infantil Univ Nino Jesus, Dept Endocrinol, Madrid, Spain; [Angel Martos-Moreno, Gabriel] Autonomous Univ Madrid UAM, Dept Pediat, Madrid, Spain; [Angel Martos-Moreno, Gabriel] Hosp La Princesa Inst Hlth Res IIS La Princesa, Endocrine Dis Res Grp, Madrid, Spain; [Minagawa, Masanori] Chiba Childrens Hosp, Div Endocrinol, Chiba, Japan; [Murray, Philip] Manchester Univ NHS Fdn Trust, Royal Manchester Childrens Hosp, Dept Paediat Endocrinol, Manchester, Lancs, England; [Pereda, Arrate; Perez de Nanclares, Guiomar] Hosp Univ Araba Txagorritxu, BioAraba Natl Hlth Inst, Mol Epi Genet Lab, Vitoria, Alava, Spain; [Pignolo, Robert] Mayo Clin, Dept Med, Rochester, MN USA; [Rejnmark, Lars] Aarhus Univ Hosp, Dept Endocrinol &amp; Internal Med, Aarhus, Denmark; [Saraff, Vrinda] Birmingham Childrens Hosp, Dept Endocrinol &amp; Diabet, Birmingham, W Midlands, England; [Shoemaker, Ashley H.] Vanderbilt Univ, Med Ctr, Pediat Endocrinol &amp; Diabet, Nashville, TN USA; [Shore, Eileen M.] Univ Penn, Perelman Sch Med, Ctr Res FOP &amp; Related Disorders, Dept Orthopaed Surg, Philadelphia, PA 19104 USA; [Shore, Eileen M.] Univ Penn, Perelman Sch Med, Ctr Res FOP &amp; Related Disorders, Dept Genet, Philadelphia, PA 19104 USA; [Silve, Caroline] Hop Cochin, AP HP, Serv Biochim &amp; Genet Mol, Paris, France; [Turan, Serap] Marmara Univ, Div Endocrinol &amp; Diabet, Dept Pediat, Istanbul, Turkey; [Zillikens, M. Carola] Erasmus MC Univ Med Ctr Rotterdam, Bone Ctr, Dept Internal Med, Rotterdam, Netherlands</t>
  </si>
  <si>
    <t>Linglart, A (reprint author), Bicetre Paris Sud Hosp HUPS, AP HP, Reference Ctr Rare Disorders Calcium &amp; Phosphate, Platform Expertise Paris Sud Rare Dis &amp; Filiere O, Le Kremlin Bicetre, France.; Linglart, A (reprint author), Bicetre Paris Sud Hosp HUPS, AP HP, Endocrinol &amp; Diabet children, Le Kremlin Bicetre, France.; Linglart, A (reprint author), Paris Sud Paris Saclay Univ, Bicetre Paris Sud, INSERM, U1169, Le Kremlin Bicetre, France.; de Nanclares, GP (reprint author), Hosp Univ Araba Txagorritxu, BioAraba Natl Hlth Inst, Mol Epi Genet Lab, Vitoria, Alava, Spain.</t>
  </si>
  <si>
    <t>1759-5029</t>
  </si>
  <si>
    <t>Guillen-Sacoto, MA; Barquiel, B; Hillman, N; Burgos, MA; Herranz, L</t>
  </si>
  <si>
    <t>Gestational diabetes mellitus: glycemic control during pregnancy and neonatal outcomes of twin and singleton pregnancies</t>
  </si>
  <si>
    <t>[Augusta Guillen-Sacoto, Maria; Barquiel, Beatriz; Hillman, Natalia; Herranz, Lucrecia] Hosp Univ La Paz, Dept Endocrinol &amp; Nutr, Unidad Diabet, Madrid, Spain; [Angeles Burgos, Maria] Hosp Univ La Paz, Dept Obstet &amp; Ginecol, Madrid, Spain</t>
  </si>
  <si>
    <t>Guillen-Sacoto, MA (reprint author), Hosp Univ La Paz, Dept Endocrinol &amp; Nutr, Unidad Diabet, Madrid, Spain.</t>
  </si>
  <si>
    <t>Bernabeu, I; Aller, J; Alvarez-Escola, C; Fajardo-Montanana, C; Galvez-Moreno, A; Guillin-Amarelle, C; Sesmilo, G</t>
  </si>
  <si>
    <t>Criteria for diagnosis and postoperative control of acromegaly, and screening and management of its comorbidities: Expert consensus</t>
  </si>
  <si>
    <t>[Bernabeu, Ignacio] Univ Santiago Compostela, Complejo Hosp, Serv Endocrinol &amp; Nutr, La Coruna, Spain; [Aller, Javier] Hosp Univ Puerta Hierro Majadahonda, Serv Endocrinol &amp; Nutr, Madrid, Spain; [Alvarez-Escola, Cristina] Hosp Univ La Paz, Serv Endocrinol &amp; Nutr, Madrid, Spain; [Fajardo-Montanana, Carmen] Hosp Univ La Ribera, Serv Endocrinol &amp; Nutr, Valencia, Spain; [Galvez-Moreno, Angeles] Hosp Univ Reina Sofia, Serv Endocrinol &amp; Nutr, Cordoba, Spain; [Guillin-Amarelle, Cristina] Univ Ourense, Complejo Hosp, Serv Endocrinol &amp; Nutr, Orense, Spain; [Sesmilo, Gemma] Hosp Univ Dexeus, Serv Endocrinol &amp; Nutr, Barcelona, Spain</t>
  </si>
  <si>
    <t>Bernabeu, I (reprint author), Univ Santiago Compostela, Complejo Hosp, Serv Endocrinol &amp; Nutr, La Coruna, Spain.</t>
  </si>
  <si>
    <t>Vazquez, GF; Reiter, RJ; Agil, A</t>
  </si>
  <si>
    <t>Melatonin increases brown adipose tissue mass and function in Zucker diabetic fatty rats: implications for obesity control</t>
  </si>
  <si>
    <t>JOURNAL OF PINEAL RESEARCH</t>
  </si>
  <si>
    <t>[Fernandez Vazquez, Gumersindo] Univ Clin Hosp La Paz, Serv Endocrinol, Madrid, Spain; [Reiter, Russel J.] Univ Texas Hlth Sci San Antonio, Dept Cellular &amp; Struct Biol, San Antonio, TX USA; [Agil, Ahmad] Univ Granada, Sch Med, Dept Pharmacol, E-18016 Granada, Spain; [Agil, Ahmad] Univ Granada, Sch Med, Neurosci Inst, E-18016 Granada, Spain</t>
  </si>
  <si>
    <t>Agil, A (reprint author), Univ Granada, Sch Med, Dept Pharmacol, E-18016 Granada, Spain.; Agil, A (reprint author), Univ Granada, Sch Med, Neurosci Inst, E-18016 Granada, Spain.</t>
  </si>
  <si>
    <t>0742-3098</t>
  </si>
  <si>
    <t>e12472</t>
  </si>
  <si>
    <t>Rostom, A; de la Calle, M; Bartha, JL; Castro, A; Lecumberri, B</t>
  </si>
  <si>
    <t>Primary hyperparathyroidism diagnosed and treated surgically during pregnancy</t>
  </si>
  <si>
    <t>[Rostom, Asma; de la Calle, Maria; Luis Bartha, Jose] Hosp Univ La Paz, Serv Obstet, Madrid, Spain; [Castro, Alejandro] Hosp Univ La Paz, Serv Otorrinolaringol, Madrid, Spain; [Lecumberri, Beatriz] Hosp Univ La Paz, Serv Endocrinol &amp; Nutr, Madrid, Spain</t>
  </si>
  <si>
    <t>Rostom, A (reprint author), Hosp Univ La Paz, Serv Obstet, Madrid, Spain.</t>
  </si>
  <si>
    <t>Mantovani, G; Bastepe, M; Monk, D; Sanctis, L; Thiele, S; Usardi, A; Ahmed, F; Bufo, R; Choplin, T; DeFillipo, G; Devernois, G; Eggermann, T; Elli, FM; Freson, K; Ramirez, A; Germain-Lee, E; Groussin, L; Hamdy, N; Hanna, P; Hiort, O; Juppner, H; Kamenicky, P; Knight, N; Kottler, ML; Norcy, E; Lecumberri, B; Levine, MA; Makiti, O; Martin, R; Martos-Moreno, G; Minagawa, M; Muray, P; Pereda, A; Pignolo, R; Rejnmark, L; Rodado, R; Rothenbuhler, A; Saraff, V; Shoemaker, A; Shore, EM; Silve, C; Turan, S; Woods, P; Zillikens, MC; de Nanclares, G; Linglart, A</t>
  </si>
  <si>
    <t>Diagnosis and Management of Pseudohypoparathyroidism and Related Disorders: First International Consensus Statement</t>
  </si>
  <si>
    <t>[Mantovani, Giovanna; Elli, Francesca M.] Univ Milan, Dept Clin Sci &amp; Community Hlth, Fdn IRCCS Ca Granda Osped Maggiore Policlin, Endocrinol Unit, Milan, Italy; [Bastepe, Murat; Juppner, Harald] Massachusetts Gen Hosp, Dept Med, Endocrine Unit, Boston, MA 02114 USA; [Bastepe, Murat; Juppner, Harald] Harvard Med Sch, Boston, MA USA; [Monk, David] Inst Invest Biomed Bellvitge IDIBELL, Canc Epigenet &amp; Biol Program PEBC, Imprinting &amp; Canc Grp, Barecelona, Spain; [de Sanctis, Luisa] Univ Torino, Dept Publ Hlth &amp; Pediat Sci, Pediat Endocrinol Unit, Turin, Italy; [Thiele, Susanne; Hiort, Olaf] Univ Lubeck, Dept Pediat, Div Pediat Endocrinol &amp; Diabet, Lubeck, Germany; [Usardi, Alessia; Rothenbuhler, Anya; Linglart, Agnes] Bicetre Paris Sud Hosp, Reference Ctr Rare Disorders Calcium &amp; Phosphate, Platform Expertise ParisSud Rare Dis &amp; Filiere OS, AP HP,Endocrinol &amp; Diabet Children, Le Kremlin Bicetre, France; [Ahmed, Faisal; Linglart, Agnes] Univ Glasgow, Sch Med Dent &amp; Nursing Studies, Dev Endocrinol Res Grp, Glasgow, Lanark, Scotland; [Bufo, Roberto] IPOHA, Foggia, Italy; [Choplin, Timothee; Devernois, Guillemette] French PHP &amp; Related Disorders Patient Assoc, K20, Jouars Pontchartrain, France; [DeFillipo, Gianpaolo] Bicetre Paris Sud Hosp, AP HP, Dept Med Adolescents, Le Kremlin Bicetre, France; [Eggermann, Thomas] Tech Univ Aachen, Inst Human Genet, Aachen, Germany; [Freson, Kathleen] Ctr Mol &amp; Vasc Biol, Dept Cardiovasc Sci, Gasthuisberg, Leuven, Belgium; [Garcia Ramirez, Aurora; Rodado, Rebecca] Spanish PHP &amp; Related Disorders Patient Assoc, AEPHP, Huercal Overa, Almeria, Spain; [Germain-Lee, Emily] Univ Connecticut, Sch Med, Albright Ctr, Farmington, CT USA; [Germain-Lee, Emily] Univ Connecticut, Sch Med, Div Pediat Endocrinol &amp; Diabet, Ctr Rare Bone Disorders,Connecticut Childrens Med, Farmington, CT USA; [Germain-Lee, Emily] Univ Connecticut, Sch Med, Dept Pediat, Farmington, CT USA; [Groussin, Lionel] Cochin Hosp, AP HP, Dept Endocrinol, Paris, France; [Groussin, Lionel] Sorbonne Paris Cite, Univ Paris Descartes, Paris, France; [Hamdy, Neveen] Leiden Univ, Med Ctr, Div Endocrinol &amp; Ctr Bone Qual, Dept Med, Leiden, Netherlands; [Hanna, Patrick] Univ Paris Sud Paris Saclay, Bicetre Paris Sud, INSERM, U1169, Le Kremlin Bicetre, France; [Kamenicky, Peter] AP HP, Platform Expertise Paris Sud Rare Dis &amp; Filiere O, Reference Ctr Rare Disorders Calcium &amp; Phosphate, Le Kremlin Bicetre, France; [Kamenicky, Peter] Bicetre Paris Sud Hosp, AP HP, Dept Endocrinol &amp; Reprod Dis, Le Kremlin Bicetre, France; [Kamenicky, Peter] Univ Paris Sud Paris Saclay, Bicetre Paris Sud, INSERM, U1185, Le Kremlin Bicetre, France; [Knight, Nina] 19UK Acrodysostosis Patients Grp, London, England; [Kottler, Marie-Laure] Caen Univ Hosp, Dept Genet, Caen, France; [Le Norcy, Elvire] Bretonneau Hosp PNVS, AP HP, Dept Odontol, Paris, France; [Le Norcy, Elvire] Paris Descartes Univ, Fac Dent, Montrouge, France; [Lecumberri, Beatriz] La Paz Univ Hosp, Dept Endocrinol &amp; Nutr, Madrid, Spain; [Levine, Michael A.] Univ Penn, Perelman Sch Med, Div Endocrinol &amp; Diabet, Dept Pediat, Philadelphia, PA 19104 USA; [Levine, Michael A.] Univ Penn, Childrens Hosp Philadelphia, Perelman Sch Med, Ctr Bone Hlth, Philadelphia, PA 19104 USA; [Makiti, Outi] Univ Helsinki, Helsinki, Finland; [Makiti, Outi] Helsinki Univ Hosp, Childrens Hosp, Helsinki, Finland; [Martin, Regina] Univ Sao Paulo, ICB, Dept Fisiol &amp; Biofis, Lab Metab &amp; Endocrinol, Sao Paulo, Brazil; [Angel Martos-Moreno, Gabriel] Univ Autonoma Madrid, Hosp Infantil Univ Nirio Jesus, Dept Endocrinol, IIS Princesa,Dept Pediat,CIBERobn,ISCIII, Madrid, Spain; [Minagawa, Masanori] Chiba Childrens Hosp, Div Endocrinol, Chiba, Japan; [Muray, Philip] Manchester Univ NHS Fdn Trust, Royal Manchester Childrens Hosp, Dept Paediat Endocrinol, Manchaster, England; [Pereda, Arrate; Perez de Nanclares, Guiomar] Hosp Univ Araba Txagorritxu, BioAraba Natl Hlth Inst, Mol Epi Genet Lab, Vitoria, Spain; [Pignolo, Roberto] Mayo Clin, Dept Med, Rochester, MN USA; [Rejnmark, Lars] Aarhus Univ Hosp, Dept Endocrinol &amp; Internal Med, Aarhus, Denmark; [Saraff, Vrinda] Birmingham Childrens Hosp, Dept Endocrinol &amp; Diabet, Birmingham, W Midlands, England; [Shoemaker, Ashley] Vanderbilt Univ, Med Ctr, Pediat Endocrinol &amp; Diabet 33, 221 Kirkland Hall, Nashville, TN 37235 USA; [Shore, Eileen M.] Univ Penn, Perelman Sch Med, Ctr Res FOP &amp; Related Disorders, Dept Orthopaed Surg, Philadelphia, PA 19104 USA; [Shore, Eileen M.] Univ Penn, Perelman Sch Med, Ctr Res FOP &amp; Related Disorders, Dept Genet, Philadelphia, PA 19104 USA; [Silve, Caroline] Hop Cochin, AP HP, Serv Biochim &amp; Genet Mol, Paris, France; [Turan, Serap] Marmara Univ, Div Endocrinol &amp; Diabet, Dept Pediat, Istanbul, Turkey; [Woods, Philip] UK Acrodysostosis Patients Grp, London, England; [Zillikens, M. Carola] Univ Med Ctr Rotterdam, Bone Ctr Erasmus MC, Dept Internal Med 37, Rotterdam, Netherlands</t>
  </si>
  <si>
    <t>Rey, DM; Martin, SD; Hernando, AS; Gamarra, CM; Alvarez-Escola, C; Ferrer, PL; Vicandi, B; Martin-Hervas, C</t>
  </si>
  <si>
    <t>Thyroid Nodules: Too Many Fine Needle Biopsies?</t>
  </si>
  <si>
    <t>CURRENT MEDICAL IMAGING REVIEWS</t>
  </si>
  <si>
    <t>[Rey, Dolores M.; De Agueda Martin, Sonia; Hernando, Antonio S.; Gamarra, Carolina M.; Alvarez-Escola, Cristina; Ferrer, Pilar L.; Vicandi, Blanca; Martin-Hervas, Carmen] Hosp Univ La Paz, Madrid, Spain</t>
  </si>
  <si>
    <t>Gamarra, CM (reprint author), Hosp Univ La Paz, Madrid, Spain.</t>
  </si>
  <si>
    <t>1573-4056</t>
  </si>
  <si>
    <t>Rios, E; Martinez-Pineiro, L</t>
  </si>
  <si>
    <t>Treatment of posterior urethral distractions defects following pelvic fracture</t>
  </si>
  <si>
    <t>ASIAN JOURNAL OF UROLOGY</t>
  </si>
  <si>
    <t>[Rios, Emilio] Univ Hosp Infanta Sofia, Dept Urol, Madrid, Spain; [Martinez-Pineiro, Luis] Univ Hosp La Paz, Dept Urol, Madrid, Spain</t>
  </si>
  <si>
    <t>Rios, E (reprint author), Univ Hosp Infanta Sofia, Dept Urol, Madrid, Spain.</t>
  </si>
  <si>
    <t>2214-3882</t>
  </si>
  <si>
    <t>Marra, G; Gontero, P; Brattoli, M; Filippini, C; Capitanio, U; Montorsi, F; Daneshmand, S; Huang, WC; Espinos, EL; Martinez-Salamanca, JI; McKiernan, JM; Zigeuner, R; Libertino, JA</t>
  </si>
  <si>
    <t>Is imperative partial nephrectomy feasible for kidney cancer with venous thrombus involvement? Outcomes of 42 cases and matched pair analysis with a large radical nephrectomy cohort</t>
  </si>
  <si>
    <t>UROLOGIC ONCOLOGY-SEMINARS AND ORIGINAL INVESTIGATIONS</t>
  </si>
  <si>
    <t>[Marra, Giancarlo; Gontero, Paolo; Brattoli, Michele; Filippini, Claudia] Univ Turin, Dept Urol, San Giovanni Battista Hosp, Citta Salute &amp; Sci, Turin, Italy; [Capitanio, Umberto; Montorsi, Francesco] Univ Vita Salute, Hosp San Raffaele, Dept Urol, Milan, Italy; [Daneshmand, Siamak] USC Norris Comprehens Canc Ctr, Dept Urol, Los Angeles, CA USA; [Huang, William C.] NYU, Sch Med, Dept Urol, New York, NY 10003 USA; [Linares Espinos, Estefania] Hosp Univ La Paz, Dept Urol, Madrid, Spain; [Martinez-Salamanca, Juan I.] Univ Autonoma Madrid, Dept Urol, Hosp Univ Puerta de Hierro Majadahonda, Madrid, Spain; [McKiernan, James M.] Columbia Univ Coll Phys &amp; Surg, Dept Urol, New York, NY 10032 USA; [Zigeuner, Richard] Med Univ Graz, Dept Urol, Graz, Austria; [Libertino, John A.] Tufts Univ, Sch Med, Dept Urol, Emerson Hosp,MGH Canc Ctr, Boston, MA 02111 USA</t>
  </si>
  <si>
    <t>Marra, G (reprint author), Univ Turin, Dept Urol, San Giovanni Battista Hosp, Citta Salute &amp; Sci, Turin, Italy.</t>
  </si>
  <si>
    <t>1078-1439</t>
  </si>
  <si>
    <t>339.e1</t>
  </si>
  <si>
    <t>Linares-Espinos, E; Carneiro, A; Martinez-Salamanca, JI; Bianco, F; Castro-Alfaro, A; Cathelineau, X; Valerio, M; Sanchez-Salas, R</t>
  </si>
  <si>
    <t>New technologies and techniques for prostate cancer focal therapy</t>
  </si>
  <si>
    <t>MINERVA UROLOGICA E NEFROLOGICA</t>
  </si>
  <si>
    <t>[Linares-Espinos, Estefania] Univ Hosp La Paz, Dept Urol, Madrid, Spain; [Linares-Espinos, Estefania; Martinez-Salamanca, Juan I.; Bianco, Fernando] Lyx Inst Urol Focalyx, Madrid, Spain; [Carneiro, Arie] Hosp Israelita Albert Einstein, Dept Urol, Sao Paulo, Brazil; [Martinez-Salamanca, Juan I.] Univ Hosp Puerta Hierro Majadahonda, Dept Urol, Madrid, Spain; [Bianco, Fernando] Nova Univ, Urol Res Network, Miami, FL USA; [Castro-Alfaro, Adalberto; Cathelineau, Xavier; Sanchez-Salas, Rafael] Inst Mutualiste Montsouris, Dept Urol, 42 Bd Jourdan, F-75014 Paris, France; [Valerio, Massimo] CHU Vaudois, Dept Urol, Lausanne, Switzerland</t>
  </si>
  <si>
    <t>Sanchez-Salas, R (reprint author), Inst Mutualiste Montsouris, Dept Urol, 42 Bd Jourdan, F-75014 Paris, France.</t>
  </si>
  <si>
    <t>0393-2249</t>
  </si>
  <si>
    <t>Marra, G; Brattoli, M; Filippini, C; Espinos, EL; Salamanca, JM; Sphan, M; Scherr, DS; Delgado-Oliva, F; Vera-Donoso, CD; Lorentz, AC; Viraj, M; Mckiernan, J; Libertino, JA; Huang, WC; Evans, C; Capitanio, U; Montorsi, F; Hutterer, G; Zigeuner, R; Gontero, P</t>
  </si>
  <si>
    <t>ONCOLOGICAL AND FUNCTIONAL OUTCOMES IN MINIMALLY INVASIVE APPROACH FOR KIDNEY CANCER WITH VENOUS THROMBUS: A MULTICENTRIC STUDY.</t>
  </si>
  <si>
    <t>JOURNAL OF UROLOGY</t>
  </si>
  <si>
    <t>0022-5347</t>
  </si>
  <si>
    <t>E633</t>
  </si>
  <si>
    <t>Molina-Sanchez, P; Del Campo, L; Esteban, V; Rius, C; Chevre, R; Fuster, JJ; Ferrer, M; Redondo, JM; Andres, V</t>
  </si>
  <si>
    <t>Defective p27 phosphorylation at serine 10 affects vascular reactivity and increases abdominal aortic aneurysm development via Cox-2 activation</t>
  </si>
  <si>
    <t>JOURNAL OF MOLECULAR AND CELLULAR CARDIOLOGY</t>
  </si>
  <si>
    <t>[Molina-Sanchez, Pedro; Del Campo, Lara; Esteban, Vanesa; Rius, Cristina; Chevre, Raphael; Fuster, Jose J.; Miguel Redondo, Juan; Andres, Vicente] Ctr Nacl Invest Cardiovasc Carlos III CNIC, Madrid, Spain; [Del Campo, Lara; Rius, Cristina; Miguel Redondo, Juan; Andres, Vicente] Ctr Invest Biomed Red Enfermedades Cardiovasc CIB, Barcelona, Spain; [Ferrer, Mercedes] Univ Autonoma Madrid, Dept Physiol, Madrid, Spain; [Ferrer, Mercedes] Hosp La Paz Inst Hlth Res IdiPAZ, Cardiovasc Area, Madrid, Spain; [Molina-Sanchez, Pedro] Tisch Canc Inst Mt Sinai, New York, NY USA; [Esteban, Vanesa] IIS Fdn Jimenez Diaz, Madrid, Spain; [Rius, Cristina] Univ Europea Madrid, Sch Biomed &amp; Hlth Sci, Madrid, Spain; [Chevre, Raphael] Translat Lab Genet Med, Singapore, Singapore; [Fuster, Jose J.] Univ Virginia, Sch Med, Robert M Berne Cardiovasc Res Ctr, Charlottesville, VA 22908 USA</t>
  </si>
  <si>
    <t>Andres, V (reprint author), CNIC, Melchor Fernandez Almagro 3, Madrid 28029, Spain.</t>
  </si>
  <si>
    <t>0022-2828</t>
  </si>
  <si>
    <t>Unda-Urzaiz, M; Fernandez-Gomez, JM; Cozar-Olmos, JM; Juarez, A; Palou, J; Martinez-Pineiro, L</t>
  </si>
  <si>
    <t>Update on the role of endovesical chemotherapy in nonmuscle-invasive bladder cancer</t>
  </si>
  <si>
    <t>ACTAS UROLOGICAS ESPANOLAS</t>
  </si>
  <si>
    <t>[Unda-Urzaiz, M.] Hosp Univ Basurto, Bilbao, Spain; [Fernandez-Gomez, J. M.] Complejo Univ Asturias, Oviedo, Asturias, Spain; [Cozar-Olmos, J. M.] Hosp Univ Virgen de las Nieves, Granada, Spain; [Juarez, A.] Hosp Jerez, Cadiz, Spain; [Palou, J.] Fdn Puigvert, Barcelona, Spain; [Martinez-Pineiro, L.] Hosp Univ La Paz, Madrid, Spain</t>
  </si>
  <si>
    <t>Unda-Urzaiz, M (reprint author), Hosp Univ Basurto, Bilbao, Spain.</t>
  </si>
  <si>
    <t>0210-4806</t>
  </si>
  <si>
    <t>Morote, J; Tabernero, AJ; Alvarez-Ossorio, JL; Ciria, JP; Dominguez-Escrig, JL; Vazquez, F; Angulo, J; Lopez, FJ; de la Iglesia, R; Romero, J</t>
  </si>
  <si>
    <t>Cognitive function in patients on androgen suppression: A prospective, multicentric study</t>
  </si>
  <si>
    <t>[Morote, J.] Hosp Univ Vall dHebron, Dept Urol, Barcelona, Spain; [Tabernero, A. J.] Hosp Univ La Paz, Dept Urol, Madrid, Spain; [Alvarez-Ossorio, J. L.] Hosp Univ Puerta Mar, Dept Urol, Cadiz, Spain; [Ciria, J. P.] Hosp Univ Donostia, Dept Oncol Radioterap, San Sebastian, Spain; [Dominguez-Escrig, J. L.] Inst Valenciano Oncol, Dept Urol, Valencia, Spain; [Vazquez, F.] Hosp Univ Virgen de las Nieves, Dept Urol, Granada, Spain; [Angulo, J.] Hosp Univ Getafe, Dept Urol, Madrid, Spain; [Lopez, F. J.] Hosp Univ Virgen de la Arrixaca, Dept Oncol Radioterap, Murcia, Spain; [de la Iglesia, R.] Hosp Rafael Mendez, Dept Urol, Murcia, Spain; [Romero, J.] Hosp Univ St Joan dAlacant, Alicante, Spain</t>
  </si>
  <si>
    <t>Morote, J (reprint author), Hosp Univ Vall dHebron, Dept Urol, Barcelona, Spain.</t>
  </si>
  <si>
    <t>Tilki, D; Chandrasekar, T; Capitanio, U; Ciancio, G; Daneshmand, S; Gontero, P; Gonzalez, J; Haferkamp, A; Hohenfellner, M; Huang, WC; Espinos, EL; Lorentz, A; Martinez-Salamanca, JI; Master, VA; McKiernan, JM; Montorsi, F; Novara, G; Pahernik, S; Palou, J; Pruthi, RS; Rodriguez-Faba, O; Russo, P; Scherr, DS; Shariat, SF; Spahn, M; Terrone, C; Vera-Donoso, C; Zigeuner, R; Libertino, JA; Evans, CP</t>
  </si>
  <si>
    <t>Impact of lymph node dissection at the time of radical nephrectomy with tumor thrombectomy on oncological outcomes: Results from the International Renal Cell Carcinoma-Venous Thrombus Consortium (IRCC-VTC)</t>
  </si>
  <si>
    <t>[Tilki, Derya; Chandrasekar, Thenappan; Evans, Christopher P.] Univ Calif Davis, Sch Med, Dept Urol, Sacramento, CA 95817 USA; [Capitanio, Umberto; Montorsi, Francesco] Univ Vita Salute, Hosp San Raffaele, Dept Urol, Milan, Italy; [Ciancio, Gaetano] Univ Miami, Miami Transplant Inst, Dept Urol, Miami, FL USA; [Daneshmand, Siamak] USC Norris Comprehens Canc Ctr, Dept Urol, Los Angeles, CA USA; [Gontero, Paolo] Univ Turin, AOU San Giovanni Battista, Dept Urol, Turin, Italy; [Gonzalez, Javier] Hosp Cent Cruz Roja San Jose &amp; Santa Adela, Dept Urol, Madrid, Spain; [Haferkamp, Axel] Goethe Univ Frankfurt, Dept Urol, Frankfurt, Germany; [Hohenfellner, Markus; Pahernik, Sascha] Heidelberg Univ, Dept Urol, Heidelberg, Germany; [Huang, William C.] NYU, Dept Urol, Sch Med, New York, NY 10003 USA; [Espinos, Estefania Linares] Hosp Univ Infanta Sofia, Dept Urol, Madrid, Spain; [Lorentz, Adam; Master, Viraj A.] Emory Univ, Dept Urol, Atlanta, GA 30322 USA; [Martinez-Salamanca, Juan I.] Univ Autonoma Madrid, Hosp Univ Puerta Hierro Majadahonda, Dept Urol, Madrid, Spain; [McKiernan, James M.] Columbia Univ, Coll Phys &amp; Surg, Dept Urol, New York, NY USA; [Novara, Giacomo] Univ Padua, Dept Urol, Padua, Italy; [Palou, Juan; Rodriguez-Faba, Oscar] Fundacio Puigvert, Dept Urol, Barcelona, Spain; [Pruthi, Raj S.] UNC Chappel Hill, Dept Urol, Chapel Hill, NC USA; [Russo, Paul] Mem Sloan Kettering Canc Ctr, Dept Surg, Urol Serv, 1275 York Ave, New York, NY 10021 USA; [Scherr, Douglas S.] Weill Cornell Med Ctr, Dept Urol, New York, NY USA; [Shariat, Shahrokh F.] Med Univ Vienna, Vienna Gen Hosp, Dept Urol, Vienna, Austria; [Spahn, Martin] Univ Wurzburg, Dept Urol, Wurzburg, Germany; [Spahn, Martin] Univ Hosp Bern, Dept Urol, Bern, Switzerland; [Terrone, Carlo] Univ Piemonte Orientale, Maggiore della Carita Hosp, Div Urol, Novara, Italy; [Vera-Donoso, Cesar] Hosp Univ &amp; Politecn La Fe, Dept Urol, Valencia, Spain; [Zigeuner, Richard] Med Univ Graz, Dept Urol, Graz, Austria; [Libertino, John A.] Lahey Clin Fdn, Dept Urol, Burlington, MA USA</t>
  </si>
  <si>
    <t>Evans, CP (reprint author), Univ Calif Davis, Sch Med, Dept Urol, Sacramento, CA 95817 USA.</t>
  </si>
  <si>
    <t>79.e11-79.e17</t>
  </si>
  <si>
    <t>Wasylkowski, LC; Rios-Gonzalez, E; Espinos, EL; Tamayo, AL; Lorenzo, LMP</t>
  </si>
  <si>
    <t>Indication for early cystectomy in nonmuscle-invasive bladder cancer. Literature review</t>
  </si>
  <si>
    <t>[Cogorno Wasylkowski, L.; Rios-Gonzalez, E.; Linares Espinos, E.; Leibar Tamayo, A.; Martinez-Pineiro Lorenzo, L.] Hosp Univ Infanta Sofia, Serv Urol, Madrid, Spain</t>
  </si>
  <si>
    <t>Wasylkowski, LC (reprint author), Hosp Univ Infanta Sofia, Serv Urol, Madrid, Spain.</t>
  </si>
  <si>
    <t>Garcia-Barreras, S; Sanchez-Salas, R; Sivaraman, A; Barret, E; Secin, F; Nunes-Silva, I; Linares-Espinos, E; Rozet, F; Galiano, M; Cathelineau, X</t>
  </si>
  <si>
    <t>Comparative Analysis of Partial Gland Ablation and Radical Prostatectomy to Treat Low and Intermediate Risk Prostate Cancer: Oncologic and Functional Outcomes</t>
  </si>
  <si>
    <t>[Garcia-Barreras, Silvia; Sanchez-Salas, Rafael; Barret, Eric; Nunes-Silva, Igor; Rozet, Francois; Galiano, Marc; Cathelineau, Xavier] Univ Paris 05, Inst Mutualiste Montsouris, Dept Urol, 42 Bd Jourdan, F-75014 Paris 14, France; [Sivaraman, Arjun] Mem Sloan Kettering Canc Ctr, 1275 York Ave, New York, NY 10021 USA; [Secin, Fernando] CEMIC Univ Hosp, Buenos Aires, DF, Argentina; [Linares-Espinos, Estefania] Hosp Univ La Paz, Madrid, Spain</t>
  </si>
  <si>
    <t>Sanchez-Salas, R (reprint author), Univ Paris 05, Inst Mutualiste Montsouris, Dept Urol, 42 Bd Jourdan, F-75014 Paris 14, France.</t>
  </si>
  <si>
    <t>Challenging Diagnosis of a Solitary Retroperitoneal Mass: A Case Report of Castleman's Disease and Review of the Literature.</t>
  </si>
  <si>
    <t>Carrion, Diego M; Alvarez-Maestro, Mario; Gomez Rivas, Juan; Brygadyr, Yaroslav; Garcia-Fernandez, Eugenia; Martinez-Pineiro, Luis</t>
  </si>
  <si>
    <t>Urologia internationalis</t>
  </si>
  <si>
    <t>2018 Oct 10 (Epub 2018 Oct 10)</t>
  </si>
  <si>
    <t>Department of Urology, La Paz University Hospital, Madrid, Spain.; La Paz University Hospital Institute for Health Research (IdiPAZ), Madrid, Spain.; Department of Pathology, La Paz University Hospital, Madrid, Spain.</t>
  </si>
  <si>
    <t>1423-0399</t>
  </si>
  <si>
    <t>Rios Gonzalez, Emilio; Martinez-Pineiro, Luis</t>
  </si>
  <si>
    <t>Archivos espanoles de urologia</t>
  </si>
  <si>
    <t>664-675</t>
  </si>
  <si>
    <t>Servicio de Urologia. Hospital Universitario La Paz. Madrid. Espana.</t>
  </si>
  <si>
    <t>0004-0614</t>
  </si>
  <si>
    <t>Re: Robot-assisted Radical Cystectomy Versus Open Radical Cystectomy in Patients with Bladder Cancer (RAZOR): An Open-label, Randomised, Phase 3, Non-inferiority Trial.</t>
  </si>
  <si>
    <t>Linares-Espinos, Estefania; Sanchez-Salas, Rafael</t>
  </si>
  <si>
    <t>European urology</t>
  </si>
  <si>
    <t>Department of Urology, University Hospital La Paz, Madrid, Spain. Electronic address: estefania.linares@salud.madrid.org.; Department of Urology, L'Institut Mutualiste Montsouris, Paris, France.</t>
  </si>
  <si>
    <t>1873-7560</t>
  </si>
  <si>
    <t>Salvage robotic-assisted radical prostatectomy: oncologic and functional outcomes from two high-volume institutions.</t>
  </si>
  <si>
    <t>Ogaya-Pinies, Gabriel; Linares-Espinos, Estefania; Hernandez-Cardona, Eduardo; Jenson, Cathy; Cathelineau, Xavier; Sanchez-Salas, Rafael; Patel, Vipul</t>
  </si>
  <si>
    <t>World journal of urology</t>
  </si>
  <si>
    <t>2018 Jul 13 (Epub 2018 Jul 13)</t>
  </si>
  <si>
    <t>Hospital Universitario Rey Juan Carlos, C/Gladiolo s/n, 28933, Mostoles, Madrid, Spain. gabrielogaya@gmail.com.; Hospital Universitario La Paz, Madrid, Spain.; University of Central, Florida School of Medicine and Global Robotics Institute, Florida Hospital-Celebration Health, Celebration, FL, USA.; Institut Mutualiste Montsouris, Paris, France.</t>
  </si>
  <si>
    <t>1433-8726</t>
  </si>
  <si>
    <t>Gomez Rivas, Juan; Cabanas, Javier; Eguibar, Aritz; Diez Sebastian, Jesus; Rodriguez de Bethencourt, Fermin; Aguilera, Alfredo; Martinez-Pineiro, Luis</t>
  </si>
  <si>
    <t>466-473</t>
  </si>
  <si>
    <t>2018 Jun</t>
  </si>
  <si>
    <t>Servicio de Urologia. Hospital Universitario La Paz. Madrid. Espana.Instituto de Investigacion Hospital Universitario la Paz (IdiPAZ).; Universidad Autonoma de Madrid. Espana.; Servicio de Urologia. Hospital Universitario La Paz. Madrid. Espana.; Servicio de Bioestadistica. Hospital Universitario La Paz. Madrid. Espana.</t>
  </si>
  <si>
    <t>Aguilera Bazan, Alfredo; Alonso Dorrego, Jose Maria; Linares, Estefania; Diez, Jesus; Quintana, Luis Miguel; Martinez-Pineiro, Luis</t>
  </si>
  <si>
    <t>474-479</t>
  </si>
  <si>
    <t>384-392</t>
  </si>
  <si>
    <t>2018 May</t>
  </si>
  <si>
    <t>Servicio de Urologia. Hospital Universitario Infanta Sofia. San Sebastian de los Reyes. Madrid. Espana.; Servicio de Urologia. Hospital Universitario La Paz. Madrid. Espana.</t>
  </si>
  <si>
    <t>Impact of Metabolic Diseases, Drugs, and Dietary Factors on Prostate Cancer Risk, Recurrence, and Survival: A Systematic Review by the European Association of Urology Section of Oncological Urology.</t>
  </si>
  <si>
    <t>Campi, Riccardo; Brookman-May, Sabine D; Subiela Henriquez, Jose Daniel; Akdogan, Bulent; Brausi, Maurizio; Klatte, Tobias; Langenhuijsen, Johan F; Linares-Espinos, Estefania; Marszalek, Martin; Roupret, Morgan; Stief, Christian G; Volpe, Alessandro; Minervini, Andrea; Rodriguez-Faba, Oscar</t>
  </si>
  <si>
    <t>European urology focus</t>
  </si>
  <si>
    <t>2018 Apr 13 (Epub 2018 Apr 13)</t>
  </si>
  <si>
    <t>Department of Urology, University of Florence, Careggi Hospital, Florence, Italy. Electronic address: riccardo.campi@unifi.it.; Department of Urology, Ludwig-Maximilians University (LMU) Munich, Munich, Germany. Electronic address: sabine.brookman-may@email.de.; Uro-oncology Unit, Fundacio Puigvert, Barcelona, Spain. Electronic address: jdsubiela@fundacio-puigvert.es.; Department of Urology, Hacettepe University, School of Medicine, Ankara, Turkey. Electronic address: blntakdogan@yahoo.com.; Department of Urology, B. Ramazzini Hospital, Carpi-Modena, Italy. Electronic address: m.brausi@ausl.mo.it.; Department of Urology, Addenbrooke's Hospital, Cambridge, UK. Electronic address: tobias.klatte@addenbrookes.nhs.uk.; Department of Urology, Radboud University Medical Center, Nijmegen, The Netherlands. Electronic address: Hans.Langenhuijsen@radboudumc.nl.; University Hospital La Paz, Madrid, Spain. Electronic address: estefanialinares@gmail.com.; Department of Urology and Andrology, Donauspital, Vienna, Austria. Electronic address: martin.marszalek@wienkav.at.; Sorbonne Universite, Assistance Publique - Hopitaux de Paris, Department of Urology, Pitie-Salpetriere Hospital, F-75013, Paris, France. Electronic address: morgan.roupret@psl.aphp.fr.; Department of Urology, Ludwig-Maximilians University (LMU) Munich, Munich, Germany. Electronic address: christian.stief@med.uni-muenchen.de.; Department of Urology, University of Eastern Piedmont, Maggiore della Carita Hospital, Novara, Italy. Electronic address: alessandro.volpe@med.uniupo.it.; Department of Urology, University of Florence, Careggi Hospital, Florence, Italy. Electronic address: andrea.minervini@unifi.it.; Uro-oncology Unit, Fundacio Puigvert, Barcelona, Spain. Electronic address: orodriguez@fundacio-puigvert.es.</t>
  </si>
  <si>
    <t>Langenhuijsen, J.F./L-4472-2015</t>
  </si>
  <si>
    <t>2405-4569</t>
  </si>
  <si>
    <t>Latest Evidence on the Impact of Smoking, Sports, and Sexual Activity as Modifiable Lifestyle Risk Factors for Prostate Cancer Incidence, Recurrence, and Progression: A Systematic Review of the Literature by the European Association of Urology Section of Oncological Urology (ESOU).</t>
  </si>
  <si>
    <t>Brookman-May, Sabine D; Campi, Riccardo; Henriquez, Jose D S; Klatte, Tobias; Langenhuijsen, Johan F; Brausi, Maurizio; Linares-Espinos, Estefania; Volpe, Alessandro; Marszalek, Martin; Akdogan, Bulent; Roll, Christina; Stief, Christian G; Rodriguez-Faba, Oscar; Minervini, Andrea</t>
  </si>
  <si>
    <t>2018 Mar 22 (Epub 2018 Mar 22)</t>
  </si>
  <si>
    <t>Department of Urology, Ludwig-Maximilians University (LMU) Munich, Munich, Germany. Electronic address: sabine.brookman-may@email.de.; Department of Urology, University of Florence, Careggi Hospital, Florence, Italy.; Unidad de Uro-Oncologia, Servicio de Urologia, Fundacio Puigvert, Universitat Autonoma de Barcelona, Barcelona, Spain.; Department of Urology, Addenbrooke's Hospital, Cambridge University Hospitals NHS Foundation Trust, Cambridge, UK.; Department of Urology, Radboud University Medical Centre, Nijmegen, The Netherlands.; Department of Urology, B. Ramazzini Hospital, Carpi-Modena, Italy.; Department of Urology, University Hospital La Paz, Madrid, Spain.; Department of Urology, University of Eastern Piedmont, Maggiore della Carita Hospital, Novara, Italy.; Department of Urology and Andrology, Donauspital, Vienna, Austria.; Department of Urology, Hacettepe University School of Medicine, Ankara, Turkey.; Department of Trauma and Reconstructive Surgery, University of Regensburg, Regensburg, Germany.; Department of Urology, Ludwig-Maximilians University (LMU) Munich, Munich, Germany.</t>
  </si>
  <si>
    <t>Prostate Indeterminate Lesions on Magnetic Resonance Imaging-Biopsy Versus Surveillance: A Literature Review.</t>
  </si>
  <si>
    <t>Gomez Rivas, Juan; Giganti, Francesco; Alvarez-Maestro, Mario; Freire, Maria Jose; Kasivisvanathan, Veeru; Martinez-Pineiro, Luis; Emberton, Mark</t>
  </si>
  <si>
    <t>2018 Mar 07 (Epub 2018 Mar 07)</t>
  </si>
  <si>
    <t>Department of Urology, La Paz University Hospital, Madrid, Spain; Instituto de investigacion Hospital Universitario La Paz (IdiPAZ), Madrid, Spain. Electronic address: juanalejandro.gomez@salud.madrid.org.; Department of Radiology, University College London Hospital NHS Foundation Trust, London, UK; Division of Surgery and Interventional Science, Faculty of Medical Sciences, University College London, London, UK.; Department of Urology, La Paz University Hospital, Madrid, Spain; Instituto de investigacion Hospital Universitario La Paz (IdiPAZ), Madrid, Spain.; Department of Urology and Renal Transplantation, Coimbra Hospital and University Centre, Coimbra, Portugal.; Division of Surgery and Interventional Science, Faculty of Medical Sciences, University College London, London, UK; Department of Urology, University College London Hospitals NHS Foundation Trust, London, UK.</t>
  </si>
  <si>
    <t>Application of ERAS (Enhanced Recovery After Surgery) and laparoscopic surgery in the management of patients with bladder cancer.</t>
  </si>
  <si>
    <t>Una Orejon, Rafael; Mateo Torres, Estrella; Huercio Martinez, Ivan; Jofre Escudero, Cristina; Gomez Rivas, Juan; Diez Sebastian, Jesus; Ureta Tolsada, Maria Prado</t>
  </si>
  <si>
    <t>178-186</t>
  </si>
  <si>
    <t>2018 Mar</t>
  </si>
  <si>
    <t>Servicio de Anestesiologia y Reanimacion. Hospital Universitario La Paz. Madrid. Espana.; Servicio de Urologia. Hospital Universitario La Paz. Madrid. Espana.; Servicio de Estadistica. Hospital Universitario La Paz. Madrid. Espana.</t>
  </si>
  <si>
    <t>Pseudomyxoma peritonei: A case report and review of the literature.</t>
  </si>
  <si>
    <t>Gomez Rivas, Juan; Alonso-Dorrego, Jose Maria; Carrion, Diego M; Vega Robalino, Monica; Gonzalez-Peramato, Pilar</t>
  </si>
  <si>
    <t>208-211</t>
  </si>
  <si>
    <t>Department of Urology. Hospital Universitario La Paz. Hospital General. Madrid. Spain.; Department of Pathology. Hospital Universitario La Paz. Hospital General. Madrid. Spain.</t>
  </si>
  <si>
    <t>MEDLINE:29521268</t>
  </si>
  <si>
    <t>Adjuvant recMAGE-A3 Immunotherapy After Cystectomy for Muscle-invasive Bladder Cancer: Lessons Learned from the Phase 2 MAGNOLIA Clinical Trial.</t>
  </si>
  <si>
    <t>Mulders, Peter F A; Martinez-Pineiro, Luis; Heidenreich, Axel; Babjuk, Marko; Colombel, Marc; Colombo, Renzo; Radziszewski, Piotr; Korneyev, Igor; Surcel, Cristian; Yakovlev, Pavel; Witjes, J Alfred; Caris, Christien; Schipper, Raymond; Witjes, Wim P J</t>
  </si>
  <si>
    <t>2018 Feb 21 (Epub 2018 Feb 21)</t>
  </si>
  <si>
    <t>Radboud University Medical Centre, Nijmegen, The Netherlands.; Hospital La Paz, Madrid, Spain.; Universitatsklinikum Koln, Koln, Germany.; Hospital Motol, Charles University, Prague, Czech Republic.; Hopital Edouard Herriot, Lyon, France.; University Vita Salute San Raffaele Hospital, Milan, Italy.; Medical University Warsaw, Warsaw, Poland.; Saint Petersburg State Pavlov Medical University, St. Petersburg, Russia.; University of Medicine and Pharmacy Carol Davila, Bucharest, Romania.; Kiev Municipal Oncology Hospital, Kiev, Ukraine.; EAU Research Foundation, Arnhem, The Netherlands.; EAU Research Foundation, Arnhem, The Netherlands. Electronic address: w.witjes@curatrial.com.</t>
  </si>
  <si>
    <t>Witjes, Wim/L-4760-2015; Mulders, Peter/H-8076-2014; Witjes, Fred/N-9665-2013</t>
  </si>
  <si>
    <t>Gomez Rivas, Juan</t>
  </si>
  <si>
    <t>Servicio de Urologia. Hospital Universitario La Paz. Madrid. Espana.Chairman of the European Society of Residents in Urology (ESRU). Coordinador del Grupo de trabajo de Residentes y Jovenes Urologos de la Asociacion Espanola de Urologia (RAEU). Member of the Young Urologist Office (YUO) and the Young Academics Urologists (YAU) of the European Association of Urology (EAU).</t>
  </si>
  <si>
    <t>Gomez Rivas, Juan; Cabello-Benavente, Ramiro; Bueno-Serrano, Gonzalo; Rodriguez Socarras, Moises; Esteban Fuertes, Manuel</t>
  </si>
  <si>
    <t>Servicio de Urologia. Hospital Universitario La Paz. Madrid. Espana.; Servicio de Urologia. Hospital Universitario Fundacion Jimenez Diaz. Madrid. Espana.; Servicio de Urologia. Hospital Universitario Fundacion Jimenez Diaz. Madrid. Espana.Tutor de Residentes.; Servicio de Urologia. San Raffaele Hospital. Ville Turro Division. Milan. Italia.; Servicio de Urologia. Hospital de Paraplejicos de Toledo. Toledo. Espana.</t>
  </si>
  <si>
    <t>Current status of urological training in Europe.</t>
  </si>
  <si>
    <t>Carrion, Diego M; Gomez Rivas, Juan; Esperto, Francesco; Patruno, Giulio; Vasquez, Juan L</t>
  </si>
  <si>
    <t>Department of Urology. La Paz University Hospital. Madrid. Spain. European Society of Residents in Urology (ESRU).Contributed both as first authors.; Department of Urology. La Paz University Hospital. Madrid. Spain. European Society of Residents in Urology (ESRU). European Association of Urology/Young Academics Urologists. Uro-Technology and communications working party. (ESUT-YAUwp). Arnhem. The Netherlands.Contributed both as first authors.; European Society of Residents in Urology (ESRU).Department of Urology. Royal Hallamshire Hospital. Sheffield Teaching Hospital. United Kingdom.; Department of Urology. San Giovanni Hospital. Rome. Italy.; European Society of Residents in Urology (ESRU).Department of Urology. Copenhagen University Hospital Herlev. Copenhagen.Denmark.</t>
  </si>
  <si>
    <t>Garcia Sanz, Miguel; Rodriguez Socarras, Moises; Tortolero Blanco, Leonardo; Pesquera-Ortega, Laura; Colombo, Juan; Gomez Rivas, Juan</t>
  </si>
  <si>
    <t>40-45</t>
  </si>
  <si>
    <t>Servicio de Urologia. Complejo Asistencial Universitario de Leon. Leon. Espana.; Servicio de Urologia. San Raffaele Hospital. Ville Turro Division. Milan. Italia.; Servicio de Urologia. Imed Hospitales. Levante. Espana.; Servicio de Urologia. Hospital Clinico Universitario de Valladolid. Valladolid. Espana.; Servicio de Urologia. Hospital Universitario de Torrevieja. Alicante. Espana.; Servicio de Urologia. Hospital Universitario La Paz. Madrid. Espana.</t>
  </si>
  <si>
    <t>Rodriguez-Socarras, Moises; Vasquez, Juan Luis; Uvin, Pieter; Skjold-Kingo, Pernille; Gomez Rivas, Juan</t>
  </si>
  <si>
    <t>46-54</t>
  </si>
  <si>
    <t>Servicio de Urologia. Hospital universitario Alvaro Cunqueiro. Vigo. Espana.; Department of Urology. Copenhagen University Hospital Herlev. Copenhagen. Denmark.; Department of Urology. AZ Sint-Lucas. Ghent. Belgium.; Department of Urology. Aarhus University Hospital. Aarhus. Denmark.; Servicio de Urologia. Hospital Universitario La Paz. Madrid. Espana. European Association of Urology/Young Academics Urologists. Uro-Technology and communications working party. (ESUT-YAUwp). Arnhem. The Netherlands.</t>
  </si>
  <si>
    <t>Aguilera Bazan, Alfredo; Gomez Rivas, Juan; Linares-Espinos, Estefania; Alvarez-Maestro, Mario; Martinez-Pineiro, Luis</t>
  </si>
  <si>
    <t>85-88</t>
  </si>
  <si>
    <t>Servicio de Urologia. Hospital Universitario La Paz. Madrid. Espana.; Servicio de Urologia. Hospital Universitario La Paz. Madrid. Espana. European Association of Urology/Young Academics Urologists. Uro-Technology and communications working party. (ESUT-YAUwp). Arnhem. The Netherlands.</t>
  </si>
  <si>
    <t>Alvarez-Maestro, Mario; Gomez Rivas, Juan; Aguilera Bazan, Alfredo; Martinez-Pineiro, Luis; Juarez Soto, Alvaro; Cozar Olmo, Jose Manuel; Esteban Fuertes, Manuel</t>
  </si>
  <si>
    <t>108-113</t>
  </si>
  <si>
    <t>Servicio de Urologia. Hospital Universitario La Paz. Madrid. Espana. Grupo de investigacion Urologia. Instituto de investigacion Hospital Universitario La Paz (IdiPAZ).; Servicio de Urologia. Hospital de Jerez de la Frontera. Cadiz. Espana.; Servicio de Urologia. Hospital Virgen de las Nieves. Granada. Espana.; Servicio de Urologia. Hospital Nacional de Paraplejicos de Toledo. Espana.</t>
  </si>
  <si>
    <t>Gomez Rivas, Juan; Tortolero Blanco, Leonardo; Rodriguez Socarras, Moises; Garcia Sanz, Miguel; Carrion, Diego M; Okhunov, Zhamshid; Veneziano, Domenico</t>
  </si>
  <si>
    <t>150-157</t>
  </si>
  <si>
    <t>Servicio de Urologia. Hospital Universitario La Paz. Madrid. Espana. European Association of Urology/Young Academics Urologists. Uro-Technology and communications working party. (ESUT-YAUwp). Arnhem. The Netherlands.Contribuyeron igual como primer autor.; Servicio de Urologia. Imed Hospitales. Levante. Espana. Contribuyeron igual como primer autor.; Servicio de Urologia. San Raffaele Hospital. Ville Turro Division. Milan. Italia.; Servicio de Urologia. Complejo Universitario Hospitalario de Leon. Leon. Espana.; Servicio de Urologia. Hospital Universitario La Paz. Madrid. Espana.; European Association of Urology/Young Academics Urologists. Uro-Technology and communications working party. (ESUT-YAUwp). Arnhem. The Netherlands.Department of Urology. University of California. Irvine. California. USA.; European Association of Urology/Young Academics Urologists. Uro-Technology and communications working party. (ESUT-YAUwp). Arnhem. The Netherlands.Department of Urology. University of California. Irvine. California. USA.Life and Health Sciences Research Institute (ICVS). School of Medicine. University of Minho. Braga. Portugal. ICVS/3B's. PT Government Associate Laboratory. Braga. Guimaraes. Portugal.</t>
  </si>
  <si>
    <t>Future of Urology training.</t>
  </si>
  <si>
    <t>Sarikaya, Selcuk; Dourado Meneses, Aurus; Cacciamani, Giovanni Enrico; Gomez Rivas, Juan</t>
  </si>
  <si>
    <t>158-163</t>
  </si>
  <si>
    <t>Department of Urology. Gulhane Research and Training Hospital. Ankara. Turkey.; Department of Urology. Hospital Sao Marcos. Teresina. Brazil.; Department of Urology. University of Verona. Verona. Italy.; Department of Urology. La Paz University Hospital. Madrid. Spain. European Association of Urology/Young Academics Urologists. Uro-Technology and communications working party. (ESUT-YAUwp). Arnhem. The Netherlands.</t>
  </si>
  <si>
    <t>Nunez, V; Romo, M; Encinas, J L; Bueno, A; Herrero, B; Antolin, E; Parron, M; Martinez, L; Lopez Santamaria, M</t>
  </si>
  <si>
    <t>15-20</t>
  </si>
  <si>
    <t>2018 02 01</t>
  </si>
  <si>
    <t>Servicio de Cirugia Pediatrica. Hospital Universitario La Paz. Madrid.; Servicio de Obstetricia y Ginecologia. Hospital Universitario La Paz. Madrid.; Servicio de Radiologia Pediatrica</t>
  </si>
  <si>
    <t>Clinical and Economic Impact of Adopting Noninvasive Prenatal Testing as a Primary Screening Method for Fetal Aneuploidies in the General Pregnancy Population.</t>
  </si>
  <si>
    <t>Kostenko, Emilia; Chantraine, Frederic; Vandeweyer, Katleen; Schmid, Maximilian; Lefevre, Alex; Hertz, Deanna; Zelle, Laura; Bartha, Jose Luis; Di Renzo, Gian Carlo</t>
  </si>
  <si>
    <t>Fetal diagnosis and therapy</t>
  </si>
  <si>
    <t>2018 Aug 21 (Epub 2018 Aug 21)</t>
  </si>
  <si>
    <t>Roche Sequencing Solutions, Inc., Prague, Czech Republic.; Department of Obstetrics and Gynecology, CHR Citadelle, Liege, Belgium.; Roche Sequencing Solutions, Inc., Vilvoorde, Belgium.; Roche Sequencing Solutions, Inc., San Jose, California, USA.; GfK, Waltham, Massachusetts, USA.; La Paz Hospital, Madrid, Spain.; Center for Perinatal and Reproductive Medicine, University of Perugia, Perugia, Italy.</t>
  </si>
  <si>
    <t>1421-9964</t>
  </si>
  <si>
    <t>Efficacy of carbetocin for preventing postpartum bleeding after cesarean section in twin pregnancy.</t>
  </si>
  <si>
    <t>Sotillo, Laura; De la Calle, Maria; Magdaleno, Fernando; Bartha, Jose Luis</t>
  </si>
  <si>
    <t>2018 Jul 22 (Epub 2018 Jul 22)</t>
  </si>
  <si>
    <t>a Department of Obstetrics, Hospital Universitario La Paz , Madrid , Spain.</t>
  </si>
  <si>
    <t>Impact of oocyte donation on obstetric and perinatal complications in twin pregnancies.</t>
  </si>
  <si>
    <t>Boria, Felix; de la Calle, Maria; Cuerva, Marcos; Sainz, Angela; Bartha, Jose Luis</t>
  </si>
  <si>
    <t>a Hospital Universitario La Paz , Madrid , Spain.; b Obstetrics , Quiron San Jose Hospital , Madrid , Spain.</t>
  </si>
  <si>
    <t>Use of intrapartum ultrasound in term pregnant women with contractions before hospital admission.</t>
  </si>
  <si>
    <t>Cuerva, Marcos Javier; Garcia-Casarrubios, Patricia; Garcia-Calvo, Laura; Gutierrez-Simon, Monica; Ordas, Polan; Magdaleno, Fernando; Bartha, Jose Luis</t>
  </si>
  <si>
    <t>2018 Oct 04 (Epub 2018 Oct 04)</t>
  </si>
  <si>
    <t>Department of Obstetrics and Gynecology, La Paz University Hospital, Madrid, Spain.</t>
  </si>
  <si>
    <t>Revello, R; Alcaide, MJ; Abehsera, D; Martin-Camean, M; Gomes, MSEF; Alonso-Luque, B; Bartha, JL</t>
  </si>
  <si>
    <t>Prediction of chorioamnionitis in cases of intraamniotic infection by ureaplasma urealyticum in women with very preterm premature rupture of membranes or preterm labour</t>
  </si>
  <si>
    <t>[Revello, Rocio; Abehsera, Daniel; Martin-Camean, Maria; Faro Gomes, Mafalda Sousa E.; Alonso-Luque, Barbara; Bartha, Jose L.] Univ Hosp La Paz, Div Maternal &amp; Foetal Med, Madrid, Spain; [Jose Alcaide, Maria] Univ Hosp La Paz, Dept Clin Chem, Madrid, Spain</t>
  </si>
  <si>
    <t>Revello, R (reprint author), Univ Hosp La Paz, Paseo Castellana 261, Madrid 28046, Spain.</t>
  </si>
  <si>
    <t>Bugatto, F; Quintero-Prado, R; Visiedo, FM; Vilar-Sanchez, JM; Figueroa-Quinones, A; Lopez-Tinoco, C; Torrejon, R; Bartha, JL</t>
  </si>
  <si>
    <t>The Influence of Lipid and Proinflammatory Status on Maternal Uterine Blood Flow in Women With Late Onset Gestational Diabetes</t>
  </si>
  <si>
    <t>REPRODUCTIVE SCIENCES</t>
  </si>
  <si>
    <t>[Bugatto, Fernando; Vilar-Sanchez, Jose M.; Figueroa-Quinones, Alejandro; Torrejon, Rafael] Puerta del Mar Univ Hosp, Div Maternal Fetal Med, Dept Obstet &amp; Gynecol, Avda Ana de Viya 21, Cadiz 11009, Spain; [Quintero-Prado, Rocio] Clin Ginemed, Seville, Spain; [Quintero-Prado, Rocio] Hosp de Jerez Univ Hosp, Dept Obstet &amp; Gynecol, Cadiz, Spain; [Visiedo, Francisco M.] Puerta del Mar Univ Hosp, Res Unit, Cadiz, Spain; [Lopez-Tinoco, Cristina] Puerta del Mar Univ Hosp, Dept Endocrinol &amp; Nutr, Cadiz, Spain; [Bartha, Jose L.] La Paz Univ Hosp, Div Maternal Fetal Med, Dept Obstet, Madrid, Spain</t>
  </si>
  <si>
    <t>Bugatto, F (reprint author), Puerta del Mar Univ Hosp, Div Maternal Fetal Med, Dept Obstet &amp; Gynecol, Avda Ana de Viya 21, Cadiz 11009, Spain.</t>
  </si>
  <si>
    <t>1933-7191</t>
  </si>
  <si>
    <t>Romo, RM; Perez, AMB; Munoz, MA; Cardona, CC; Mora, JC; Sansuan, AJC</t>
  </si>
  <si>
    <t>Efficient diagnosis and treatment of acute paracetamol poisoning: cost-effectiveness analysis of approaches based on a hospital toxicovigilance program</t>
  </si>
  <si>
    <t>EMERGENCIAS</t>
  </si>
  <si>
    <t>[Munoz Romo, Raul; Borobia Perez, Alberto M.; Munoz, Mario A.; Carballo Cardona, Cesar; Cobo Mora, Julio; Carcas Sansuan, Antonio J.] Hosp Univ La Paz, Madrid, Spain</t>
  </si>
  <si>
    <t>Romo, RM (reprint author), Hosp Univ La Paz, Serv Farmacol Clin, Paseo Castellana 216, Madrid 28046, Spain.</t>
  </si>
  <si>
    <t>1137-6821</t>
  </si>
  <si>
    <t>Amyloid cardiomyopathy: a hidden heart failure cause that is often misdiagnosed.</t>
  </si>
  <si>
    <t>Tung-Chen, Yale; Arnau, Miguel-Angel</t>
  </si>
  <si>
    <t>Acta clinica Belgica</t>
  </si>
  <si>
    <t>2018 Apr 17 (Epub 2018 Apr 17)</t>
  </si>
  <si>
    <t>a Emergency Department , Hospital Universitario La Paz , Madrid , Spain.; b Cardiology Department , Hospital Universitario y Politecnico La Fe , Valencia , Spain.</t>
  </si>
  <si>
    <t>2295-3337</t>
  </si>
  <si>
    <t>Lupus nephritis with preserved kidney function associated with poorer cardiovascular risk control: A call for more awareness.</t>
  </si>
  <si>
    <t>Todoli-Parra, J A; Tung-Chen, Y; Mico, L; Gutierrez, J; Hernandez-Jaras, J; Ruiz-Cerda, J L</t>
  </si>
  <si>
    <t>2018 Jan 27 (Epub 2018 Jan 27)</t>
  </si>
  <si>
    <t>Department of Internal Medicine, University and Polytechnic Hospital La Fe, Valencia, Spain.; Department of Emergency Medicine, University Hospital La Paz, Madrid, Spain. Electronic address: yale.tung@salud.madrid.org.; Department of Internal Medicine, University of Santa Barbara, Soria, Spain.; Department of Nephrology, University and Polytechnic Hospital La Fe, Valencia, Spain.; Department of Urology, University and Polytechnic Hospital of La Fe, Valencia, Spain.</t>
  </si>
  <si>
    <t>Bueno, A; Rodriguez-Lopez, R; Reyes-Palomares, A; Rojano, E; Corpas, M; Nevado, J; Lapunzina, P; Sanchez-Jimenez, F; Ranea, JAG</t>
  </si>
  <si>
    <t>Phenotype-loci associations in networks of patients with rare disorders: application to assist in the diagnosis of novel clinical cases</t>
  </si>
  <si>
    <t>EUROPEAN JOURNAL OF HUMAN GENETICS</t>
  </si>
  <si>
    <t>[Bueno, Anibal; Rodriguez-Lopez, Rocio; Rojano, Elena; Sanchez-Jimenez, Francisca; Ranea, Juan A. G.] Univ Malaga, Dept Mol Biol &amp; Biochem, E-29071 Malaga, Spain; [Rodriguez-Lopez, Rocio; Nevado, Julian; Lapunzina, Pablo; Sanchez-Jimenez, Francisca; Ranea, Juan A. G.] ISCIII, CIBER Enfermedades Raras, Madrid, Spain; [Reyes-Palomares, Armando] European Mol Biol Lab EMBL Heidelberg, Meyerhorfstr 1, D-69117 Heidelberg, Germany; [Corpas, Manuel] Future Business Ctr, Kings Hedges Rd, Cambridge CB4 2HY, England; [Nevado, Julian; Lapunzina, Pablo] Univ Autonoma Madrid, Inst Genet Med &amp; Mol INGEMM, IdiPAZ, Hosp Univ La Paz, Madrid, Spain</t>
  </si>
  <si>
    <t>Ranea, JAG (reprint author), Univ Malaga, Dept Mol Biol &amp; Biochem, E-29071 Malaga, Spain.; Ranea, JAG (reprint author), ISCIII, CIBER Enfermedades Raras, Madrid, Spain.</t>
  </si>
  <si>
    <t>1018-4813</t>
  </si>
  <si>
    <t>Priolo, M; Schanze, D; Tatton-Brown, K; Mulder, PA; Tenorio, J; Kooblall, K; Acero, IH; Alkuraya, FS; Arias, P; Bernardini, L; Bijlsma, EK; Cole, T; Coubes, C; Dapia, I; Davies, S; Di Donato, N; Elcioglu, NH; Fahrner, JA; Foster, A; Gonzalez, NG; Huber, I; Iascone, M; Kaiser, AS; Kamath, A; Liebelt, J; Lynch, SA; Maas, SM; Mammi, C; Mathijssen, IB; McKee, S; Menke, LA; Mirzaa, GM; Montgomery, T; Neubauer, D; Neumann, TE; Pintomalli, L; Pisanti, MA; Plomp, AS; Price, S; Salter, C; Santos-Simarro, F; Sarda, P; Segovia, M; Shaw-Smith, C; Smithson, S; Suri, M; Valdez, RM; Van Haeringen, A; Van Hagen, JM; Zollino, M; Lapunzina, P; Thakker, RV; Zenker, M; Hennekam, RC</t>
  </si>
  <si>
    <t>Further delineation of Malan syndrome</t>
  </si>
  <si>
    <t>[Priolo, Manuela; Mammi, Corrado; Pintomalli, Letizia] Grande Osped Metropolitano Bianchi Melacrino More, Unita Operat Genet Med, Reggio Di Calabria, Italy; [Schanze, Denny; Neubauer, Dorothee; Zenker, Martin] Univ Hosp Magdeburg, Inst Human Genet, Magdeburg, Germany; [Tatton-Brown, Katrin] Inst Canc Res, Div Genet &amp; Epidemiol, London, England; [Tatton-Brown, Katrin] St Georges Univ Hosp NHS Fdn Trust, South West Thames Reg Genet Serv, London, England; [Mulder, Paul A.] Lentis Psychiat Inst, Jonx Dept Youth Mental Hlth, Autism Team Northern Netherlands, Groningen, Netherlands; [Tenorio, Jair; Arias, Pedro; Dapia, Irene; Lapunzina, Pablo] Univ Autonoma Madridand, ISCIII, Ctr Invest Biomed Red Enfermedades Raras, Hosp Univ La Paz,IdiPAZ,Inst Med &amp; Mol Genet INGE, Madrid, Spain; [Kooblall, Kreepa; Thakker, Rajesh V.] Univ Oxford, Radcliffe Dept Med, Acad Endocrine Unit, Oxford, England; [Hernandez Acero, Ines] Hosp Univ Cent Asturias, Genet Unit, Oviedo, Spain; [Alkuraya, Fowzan S.] King Faisal Specialist Hosp &amp; Res Ctr, King Abdulaziz City Sci &amp; Technol, Saudi Human Genome Project, Riyadh, Saudi Arabia; [Alkuraya, Fowzan S.] King Faisal Specialist Hosp &amp; Res Ctr, Dept Genet, Riyadh, Saudi Arabia; [Bernardini, Laura] Casa Sollievo Sofferenza Fdn, Cytogenet Unit, San Giovanni Rotondo, Italy; [Bijlsma, Emilia K.; Van Haeringen, Arie] Leiden Univ, Med Ctr, Dept Clin Genet, Leiden, Netherlands; [Cole, Trevor] Birmingham Womens &amp; Childrens NHS Fdn Trust, Dept Clin Genet, Birmingham, W Midlands, England; [Coubes, Christine; Sarda, Pierre] CHRU Montpellier, Hop Arnaud Villeneuve, Dept Genet Med, Montpellier, France; [Davies, Sally] Univ Hosp Wales, Inst Med Genet, Cardiff, S Glam, Wales; [Di Donato, Nataliya] Tech Univ Dresden, Inst Clin Genet, Dresden, Germany; [Elcioglu, Nursel H.] Marmara Univ Med Sch, Dept Pediat Genet, Istanbul, Turkey; [Elcioglu, Nursel H.] Eastern Mediterranean Univ, Mersin, Turkey; [Fahrner, Jill A.] Johns Hopkins Univ, Sch Med, Dept Pediat, McKusick Nathans Inst Genet Med, Baltimore, MD 21205 USA; [Foster, Alison] Univ Birmingham, Coll Med &amp; Dent Sci, Inst Canc &amp; Genom Sci, Birmingham, W Midlands, England; [Garcia Gonzalez, Noelia] Unit Hosp Univ Cent Asturias, Oviedo, Spain; [Huber, Ilka] Sorland Hosp, Kristiansand, Norway; [Iascone, Maria] ASST Papa Giovanni XXIII, Lab Genet Med, Bergamo, Italy; [Kaiser, Ann-Sophie] Heidelberg Univ, Inst Human Genet, Heidelberg, Germany; [Kamath, Arveen] Univ Wales Hosp, Inst Med Genet, Cardiff, S Glam, Wales; [Liebelt, Jan] South Australian Clin Genet Serv, SA Pathol, Adelaide, SA, Australia; [Lynch, Sally Ann] Univ Coll Dublin, Sch Med &amp; Med Sci, UCD Acad Ctr Rare Dis, Dublin, Ireland; [Lynch, Sally Ann] Temple St Children s Univ Hosp, Clin Genet, Dublin, Ireland; [Maas, Saskia M.; Mathijssen, Inge B.; Plomp, Astrid S.] Acad Med Ctr, Dept Clin Genet, Amsterdam, Netherlands; [McKee, Shane] Northern Ireland Reg Genet Serv, BelfastHSC Trust, Belfast, Antrim, North Ireland; [Menke, Leonie A.; Hennekam, Raoul C.] Univ Amsterdam, Acad Med Ctr, Dept Pediat, Amsterdam, Netherlands; [Mirzaa, Ghayda M.] Univ Washington, Seattle Childrens Res Inst, Ctr Integrat Brain Res, Seattle, WA USA; [Mirzaa, Ghayda M.] Univ Washington, Dept Human Genet, Seattle, WA USA; [Montgomery, Tara] Newcastle upon Tyne NHS Fdn Trust, Newcastle Upon Tyne, Tyne &amp; Wear, England; [Neumann, Thomas E.] Mitteldeutscher Praxisverbund Humangenet, Halle, Germany; [Pisanti, Maria Antonietta] Antonio Cardarelli Hosp, Med Genet &amp; Lab Unit, Naples, Italy; [Price, Sue] Northampton Gen Hosp NHS Trust, Dept Clin Genet, Northampton, England; [Salter, Claire] Princess Ann Hosp, Wessex Clin Genet Serv, Southampton, Hants, England; [Segovia, Mabel] CENAGEM, Ctr Nacl Genet, Buenos Aires, DF, Argentina; [Shaw-Smith, Charles] Royal Devon &amp; Exeter NHS Fdn Trust, Exeter, Devon, England; [Smithson, Sarah] Univ Hosp Bristol NHS Trust, Bristol, Avon, England; [Suri, Mohnish] Nottingham Univ Hosp NHS Trust, Nottingham Clin Genet Serv, Nottingham, England; [Maria Valdez, Rita] Hosp Militar Cent Cirujano Mayor Dr Cosme Argeri, Genet Unit, Buenos Aires, DF, Argentina; [Van Hagen, Johanna M.] Vrije Univ Amsterdam Med Ctr, Dept Clin Genet, Amsterdam, Netherlands; [Zollino, Marcela] Catholic Univ, Inst Med Genet, Dept Lab Med, Rome, Italy</t>
  </si>
  <si>
    <t>Zenker, M (reprint author), Univ Hosp Magdeburg, Inst Human Genet, Magdeburg, Germany.; Hennekam, RC (reprint author), Acad Med Ctr, Dept Pediat, Meibergdreef 9, NL- 1105 AZ Amsterdam, Netherlands.</t>
  </si>
  <si>
    <t>Lopez-Delgado, L; Riancho-Zarrabeitia, L; Garcia-Unzueta, MT; Tenorio, JA; Garcia-Hoyos, M; Lapunzina, P; Valero, C; Riancho, JA</t>
  </si>
  <si>
    <t>Abnormal bone turnover in individuals with low serum alkaline phosphatase</t>
  </si>
  <si>
    <t>OSTEOPOROSIS INTERNATIONAL</t>
  </si>
  <si>
    <t>[Lopez-Delgado, L.; Garcia-Hoyos, M.; Valero, C.; Riancho, J. A.] Univ Cantabria, Serv Internal Med, Hosp UM Valdecilla, IDIVAL, Av Valdecilla SN, Santander 39008, Spain; [Riancho-Zarrabeitia, L.] Hosp Sierrallana, Serv Rheumatol, Torrelavega, Spain; [Garcia-Unzueta, M. T.] Univ Cantabria, Hosp UM Valdecilla, Serv Clin Biochem, IDIVAL, Santander, Spain; [Tenorio, J. A.; Lapunzina, P.] Univ Autonoma Madrid, Inst Med &amp; Mol Genet INGEMM, Hosp Univ La Paz, IdiPAZ, Madrid, Spain; [Tenorio, J. A.; Lapunzina, P.] ISCIII, CIBERER, Madrid, Spain</t>
  </si>
  <si>
    <t>Riancho, JA (reprint author), Univ Cantabria, Serv Internal Med, Hosp UM Valdecilla, IDIVAL, Av Valdecilla SN, Santander 39008, Spain.</t>
  </si>
  <si>
    <t>0937-941X</t>
  </si>
  <si>
    <t>Recine, MAH; Lima, KSM; Garcia, EV; Garcia-Minaur, S; Del Castillo, JMB; de los Bueis, AB</t>
  </si>
  <si>
    <t>Heredity and in vivo confocal microscopy of punctiform and polychromatic pre-Descemet dystrophy</t>
  </si>
  <si>
    <t>GRAEFES ARCHIVE FOR CLINICAL AND EXPERIMENTAL OPHTHALMOLOGY</t>
  </si>
  <si>
    <t>[Henriquez Recine, Maria Angelica; Marquina Lima, Kelly Sonia; Boto de los Bueis, Ana] La Paz Univ Hosp, Dept Ophthalmol, IdiPaz, 9,7A Door, Madrid 28020, Spain; [Vallespin Garcia, Elena; Garcia-Minaur, Sixto] La Paz Univ Hosp, Dept Genet, IdiPaz, Madrid, Spain; [Manuel Benitez Del Castillo, Jose] San Carlos Clin Univ Hosp, Dept Ophthalmol, Madrid, Spain</t>
  </si>
  <si>
    <t>Recine, MAH (reprint author), La Paz Univ Hosp, Dept Ophthalmol, IdiPaz, 9,7A Door, Madrid 28020, Spain.</t>
  </si>
  <si>
    <t>0721-832X</t>
  </si>
  <si>
    <t>Rodriguez-Laguna, L; Ibanez, K; Gordo, G; Garcia-Minaur, S; Santos-Simarro, F; Agra, N; Vallespin, E; Fernandez-Montano, VE; Martin-Arenas, R; del Pozo, A; Gonzalez-Pecellin, H; Mena, R; Rueda-Arenas, I; Gomez, MV; Villaverde, C; Bustamante, A; Ayuso, C; Ruiz-Perez, VL; Nevado, J; Lapunzina, P; Lopez-Gutierrez, JC; Martinez-Glez, V</t>
  </si>
  <si>
    <t>CLAPO syndrome: identification of somatic activating PIK3CA mutations and delineation of the natural history and phenotype</t>
  </si>
  <si>
    <t>GENETICS IN MEDICINE</t>
  </si>
  <si>
    <t>[Rodriguez-Laguna, Lara; Gordo, Gema; Agra, Noelia; Martinez-Glez, Victor] Hosp Univ La Paz, INGEMM IdiPAZ, Inst Med &amp; Mol Genet, Vasc Malformat Sect, Madrid, Spain; [Ibanez, Kristina; del Pozo, Angela] Hosp Univ La Paz, INGEMM IdiPAZ, Inst Med &amp; Mol Genet, Bioinforrnat Sect, Madrid, Spain; [Gordo, Gema; Garcia-Minaur, Sixto; Santos-Simarro, Fernando; Vallespin, Elena; Mena, Rocio; Villaverde, Cristina; Bustamante, Ana; Ayuso, Carmen; Ruiz-Perez, Victor L.; Nevado, Julian; Lapunzina, Pablo; Martinez-Glez, Victor] ISCIII, CIBERER, Madrid, Spain; [Garcia-Minaur, Sixto; Santos-Simarro, Fernando; Lapunzina, Pablo] Hosp Univ La Paz, INGEMM IdiPAZ, Inst Med &amp; Mol Genet, Clin Genet Sect, Madrid, Spain; [Vallespin, Elena; Fernandez-Montano, Victoria E.; Martin-Arenas, Ruben; Gonzalez-Pecellin, Hector; Mena, Rocio; Rueda-Arenas, Inmaculada; Gomez, Maria V.; Nevado, Julian] Hosp Univ La Paz, INGEMM IdiPAZ, Inst Med &amp; Mol Genet, Struct &amp; Funct Genom Sect, Madrid, Spain; [Ruiz-Perez, Victor L.] UAM, CSIC, Inst Invest Biomed Alberto Sols, Madrid, Spain; [Villaverde, Cristina; Bustamante, Ana; Ayuso, Carmen] IIS Fdn Jimenez Diaz UAM, Dept Genet, Madrid, Spain; [Lopez-Gutierrez, Juan C.] Hosp Univ La Paz, Plast Surg, Vasc Anomalies Ctr, Madrid, Spain</t>
  </si>
  <si>
    <t>Martinez-Glez, V (reprint author), Hosp Univ La Paz, INGEMM IdiPAZ, Inst Med &amp; Mol Genet, Vasc Malformat Sect, Madrid, Spain.; Martinez-Glez, V (reprint author), ISCIII, CIBERER, Madrid, Spain.; Lopez-Gutierrez, JC (reprint author), Hosp Univ La Paz, Plast Surg, Vasc Anomalies Ctr, Madrid, Spain.</t>
  </si>
  <si>
    <t>1098-3600</t>
  </si>
  <si>
    <t>1530-0366</t>
  </si>
  <si>
    <t>Fernandez, L; Tenorio, J; Polo-Vaquero, C; Vallespin, E; Palomares-Bralo, M; Garcia-Minaur, S; Santos-Simarro, F; Arias, P; Carnicer, H; Giannivelli, S; Medina, J; Perez-Maya, R; Solis, J; Rodriguez, M; Villagra, A; Rodriguez, L; Nevado, J; Martinez-Glez, V; Heath, KE; Lapunzina, P</t>
  </si>
  <si>
    <t>In-frame Variants in FLNA Proximal Rod 1 Domain Associate With a Predominant Cardiac Valvular Phenotype</t>
  </si>
  <si>
    <t>[Fernandez, Luis; Tenorio, Jair; Polo-Vaquero, Coral; Vallespin, Elena; Palomares-Bralo, Maria; Garcia-Minaur, Sixto; Santos-Simarro, Fernando; Arias, Pedro; Nevado, Julian; Martinez-Glez, Victor; Heath, Karen E.; Lapunzina, Pablo] Hosp Univ La Paz IdiPAZ, Inst Invest, Inst Genet Med &amp; Mol INGEMM, Madrid, Spain; [Fernandez, Luis; Tenorio, Jair; Polo-Vaquero, Coral; Vallespin, Elena; Palomares-Bralo, Maria; Garcia-Minaur, Sixto; Santos-Simarro, Fernando; Arias, Pedro; Nevado, Julian; Martinez-Glez, Victor; Heath, Karen E.; Lapunzina, Pablo] ISCIII, Ctr Invest Biomed Red Enfermedades Raras CIBERER, Madrid, Spain; [Carnicer, Hernan; Giannivelli, Silvina; Perez-Maya, Rosa] Hosp Univ HM Monteprincipe, Unidad Pediat, Madrid, Spain; [Medina, Juan; Solis, Jorge] Hosp Univ HM Monteprincipe, Unidad Cardiol, Madrid, Spain; [Rodriguez, Monica; Villagra, Alexandra] Hosp Univ HM Montemincipe, Unidad Cardiol Infantil, Madrid, Spain; [Rodriguez, Laura] Hosp Univ HM Monteprincipe, Lab Clin, Madrid, Spain; [Lapunzina, Pablo] Hosp Univ HM Monteprincipe, Unidad Genet Clin, Madrid, Spain</t>
  </si>
  <si>
    <t>Fernandez, L (reprint author), Hosp Univ La Paz, Inst Genet Med &amp; Mol INGEMM, Planta SS, Bloque Quirurgi,Paseo Castellana 261, Madrid 28046, Spain.</t>
  </si>
  <si>
    <t>Mora, JRH; Tayama, C; Sanchez-Delgado, M; Monteagudo-Sanchez, A; Hata, K; Ogata, T; Medrano, J; Poo-Llanillo, ME; Simon, C; Moran, S; Esteller, M; Tenorio, J; Lapunzina, P; Kagami, M; Monk, D; Nakabayashi, K</t>
  </si>
  <si>
    <t>Characterization of parent-of-origin methylation using the Illumina Infinium MethylationEPIC array platform</t>
  </si>
  <si>
    <t>[Hernandez Mora, Jose R.; Sanchez-Delgado, Marta; Monteagudo-Sanchez, Ana; Monk, David] Inst Invest Biomed Bellvitge IDIBELL, Imprinting &amp; Canc Grp, Canc Epigenet &amp; Biol Program PEBC, Avinguda Granvia, Barcelona, Spain; [Tayama, Chiharu; Hata, Kenichiro; Nakabayashi, Kazuhiko] Natl Res Inst Child Hlth &amp; Dev, Dept Maternal Fetal Biol, Tokyo, Japan; [Ogata, Tsutomu] Hamamatsu Univ, Dept Pediat, Sch Med, Shizuoka, Japan; [Medrano, Jose] Fdn IVI Inst Univ IVI INCLIVA, Valencia, Spain; [Poo-Llanillo, Maria E.; Simon, Carlos] Igenomix SL, Valencia, Spain; [Simon, Carlos] Univ Valencia, Dept Obs Gyn, Valencia, Spain; [Simon, Carlos] Stanford Univ, Dept Obs Gyn, Palo Alto, CA 94305 USA; [Moran, Sebastian; Esteller, Manel] Inst Invest Biomed Bellvitge IDIBELL, Canc Epigenet Grp, Canc Epigenet &amp; Biol Program PEBC, Avinguda Granvia, Barcelona, Spain; [Esteller, Manel] Univ Barcelona, Dept Physiol Sci 2, Sch Med, Barcelona, Catalonia, Spain; [Esteller, Manel] ICREA, Barcelona, Catalonia, Spain; [Tenorio, Jair; Lapunzina, Pablo] Hosp Univ La Paz UAM, Inst Genet Med &amp; Mol INGEMM IdiPAZ, Madrid, Spain; [Lapunzina, Pablo] ISCIII, CIBERER, Ctr Invest Biomed Red Enfermedades Rares, Madrid, Spain; [Kagami, Masayo] Natl Res Inst Child Hlth &amp; Dev, Dept Mol Endocrinol, Tokyo, Japan</t>
  </si>
  <si>
    <t>Monk, D (reprint author), Inst Invest Biomed Bellvitge IDIBELL, Imprinting &amp; Canc Grp, Canc Epigenet &amp; Biol Program PEBC, Avinguda Granvia, Barcelona, Spain.; Nakabayashi, K (reprint author), Natl Res Inst Child Hlth &amp; Dev, Dept Maternal Fetal Biol, Tokyo, Japan.</t>
  </si>
  <si>
    <t>Villafuerte, B; Natera-de-Benito, D; Gonzalez, A; Mori, MA; Palomares, M; Nevado, J; Garcia-Minaur, S; Lapunzina, P; Gonzalez-Granado, LI; Allende, LM; Moreno, JC</t>
  </si>
  <si>
    <t>The Brain-Lung-Thyroid syndrome (BLTS): A novel deletion in chromosome 14q13.2-q21.1 expands the phenotype to humoral immunodeficiency</t>
  </si>
  <si>
    <t>EUROPEAN JOURNAL OF MEDICAL GENETICS</t>
  </si>
  <si>
    <t>[Villafuerte, Beatriz; Gonzalez, Aidy; Moreno, Jose C.] Autonomous Univ Madrid, La Paz Univ Hosp, IdiPAZ, Thyroid Mol Lab,Inst Med &amp; Mol Genet INGEMM, Madrid, Spain; [Mori, Maria A.; Palomares, Maria; Nevado, Julian] Autonomous Univ Madrid, La Paz Univ Hosp, IdiPAZ, Funct &amp; Struct Genom,Inst Med &amp; Mol Genet INGEMM, Madrid, Spain; [Garcia-Minaur, Sixto; Lapunzina, Pablo] Autonomous Univ Madrid, La Paz Univ Hosp, IdiPAZ, Clin Genet Unit,Inst Med &amp; Mol Genet INGEMM, Madrid, Spain; [Natera-de-Benito, Daniel] Fuenlabrada Univ Hosp, Pediat Dept, Madrid, Spain; [Gonzalez-Granado, Luis I.] 12 Octubre Univ Hosp, Pediat Dept, Immunodeficiency Unit, Madrid, Spain; [Allende, Luis M.] 12 Octubre Univ Hosp, Immunol Dept, Madrid, Spain; [Palomares, Maria; Nevado, Julian; Garcia-Minaur, Sixto; Lapunzina, Pablo; Moreno, Jose C.] ISCIII, Biomed Res Ctr Rare Dis Network, CIBERER, Madrid, Spain; [Natera-de-Benito, Daniel] St Joan de Deu Hosp, Pediat Neurol Dept, Barcelona, Spain; [Gonzalez, Aidy] Tecnol Monterrey, Sch Med, Reg Maternal Infant Hosp High Specialty Nuevo Leo, Pediat Endocrinol Dept, Monterrey, Mexico</t>
  </si>
  <si>
    <t>Moreno, JC (reprint author), Paseo Castellana 261, Madrid 28046, Spain.</t>
  </si>
  <si>
    <t>1769-7212</t>
  </si>
  <si>
    <t>Del Campo, M; Palacios-Verdu, MG; Flores, R; Betrian, P; Lara-Monteczuma, LE; Lapunzina, P; Perez-Jurado, LA</t>
  </si>
  <si>
    <t>CARDIOVASCULAR MANIFESTATIONS AND EVALUATION OF HIGH BLOOD PRESSURE IN WILLIAMS-BEUREN SYNDROME</t>
  </si>
  <si>
    <t>AMERICAN JOURNAL OF MEDICAL GENETICS PART A</t>
  </si>
  <si>
    <t>[Del Campo, M.] Univ Calif San Diego, Dept Pediat, San Diego, CA 92103 USA; [Palacios-Verdu, M. G.; Flores, R.; Perez-Jurado, L. A.] Univ Pompeu Fabra, Ciencies Expt &amp; Salut, Barcelona, Spain; [Palacios-Verdu, M. G.] Inst Univ Dexeus, Barcelona, Spain; [Betrian, P.; Lara-Monteczuma, L. E.] Hosp Valle De Hebron, Inst Catala Salut, Barcelona, Spain; [Lapunzina, P.] Hosp La Paz, Madrid, Spain</t>
  </si>
  <si>
    <t>1552-4825</t>
  </si>
  <si>
    <t>Sentchordi-Montane, L; Aza-Carmona, M; Benito-Sanz, S; Barreda-Bonis, AC; Sanchez-Garre, C; Prieto-Matos, P; Ruiz-Ocana, P; Lechuga-Sancho, A; Carcavilla-Urqui, A; Mulero-Collantes, I; Martos-Moreno, GA; del Pozo, A; Vallespin, E; Offiah, A; Parron-Pajares, M; Dinis, I; Sousa, SB; Ros-Perez, P; Gonzalez-Casado, I; Heath, KE</t>
  </si>
  <si>
    <t>Heterozygous aggrecan variants are associated with short stature and brachydactyly: Description of 16 probands and a review of the literature</t>
  </si>
  <si>
    <t>CLINICAL ENDOCRINOLOGY</t>
  </si>
  <si>
    <t>[Sentchordi-Montane, Lucia] Hosp Univ Infanta Leonor, Dept Pediat, Madrid, Spain; [Sentchordi-Montane, Lucia; Aza-Carmona, Miriam; Benito-Sanz, Sara; del Pozo, Angela; Vallespin, Elena; Heath, Karen E.] Univ Autonoma Madrid, IdiPAZ, Hosp Univ La Paz, Inst Med &amp; Mol Genet INGEMM, Madrid, Spain; [Sentchordi-Montane, Lucia; Aza-Carmona, Miriam; Barreda-Bonis, Ana C.; Parron-Pajares, Manuel; Gonzalez-Casado, Isabel; Heath, Karen E.] Hosp Univ La Paz, Skeletal Dysplasia Multidisciplinary Unit UMDE, Madrid, Spain; [Aza-Carmona, Miriam; Benito-Sanz, Sara; del Pozo, Angela; Vallespin, Elena; Heath, Karen E.] ISCIII, CIBERER, Madrid, Spain; [Barreda-Bonis, Ana C.; Gonzalez-Casado, Isabel] Hosp Univ La Paz, Dept Pediat Endocrinol, Madrid, Spain; [Sanchez-Garre, Consuelo] Hosp Terrassa, Dept Pediat Endocrinol, Terrassa, Spain; [Prieto-Matos, Pablo] Hosp Univ Salamanca, Inst Invest Biomed Salamanca IBSAL, Dept Pediat, Salamanca, Spain; [Ruiz-Ocana, Pablo; Lechuga-Sancho, Alfonso] Hosp Univ Puerta del Mar, Dept Pediat, Cadiz, Spain; [Carcavilla-Urqui, Atilano] Hosp Virgen de la Salud, Dept Pediat, Toledo, Spain; [Mulero-Collantes, Ines] Hosp Univ Rio Hortega, Dept Pediat, Valladolid, Spain; [Martos-Moreno, Gabriel A.] Univ Autonoma Madrid, Hosp Infantil Univ Nino Jesus, Inst Invest Sanitaria La Princesa, Dept Endocrinol, Madrid, Spain; [Martos-Moreno, Gabriel A.] Univ Autonoma Madrid, Dept Pediat, Madrid, Spain; [Martos-Moreno, Gabriel A.] ISCIII, CIBEROBN, Madrid, Spain; [Offiah, Amaka] Sheffield Childrens NHS Fdn Trust, Acad Unit Child Hlth, Dept Oncol &amp; Metab, Sheffield, S Yorkshire, England; [Parron-Pajares, Manuel] Hosp Univ La Paz, Dept Pediat Radiol, Madrid, Spain; [Dinis, Isabel] Ctr Hosp Univ Coimbra, Hosp Pediat, Diabet &amp; Growth Unit, Dept Pediat Endocrinol, Coimbra, Portugal; [Sousa, Sergio B.] Ctr Hosp Coimbra, Hosp Pediat, Med Genet Unit, Coimbra, Portugal; [Ros-Perez, Purificacion] Hosp Univ Puerta de Hierro Majadahonda, Dept Pediat, Madrid, Spain</t>
  </si>
  <si>
    <t>Heath, KE (reprint author), Inst Med &amp; Mol Genet INGEMM, Madrid, Spain.</t>
  </si>
  <si>
    <t>0300-0664</t>
  </si>
  <si>
    <t>Flottmann, R; Kragesteen, BK; Geuer, S; Socha, M; Allou, L; Sowinska-Seidler, A; de Jarcy, LB; Wagner, J; Jamsheer, A; Oehl-Jaschkowitz, B; Wittler, L; de Silva, D; Kurth, I; Maya, I; Santos-Simarro, F; Hulsemann, W; Klopocki, E; Mountford, R; Fryer, A; Borck, G; Horn, D; Lapunzina, P; Wilson, M; Mascrez, B; Duboule, D; Mundlos, S; Spielmann, M</t>
  </si>
  <si>
    <t>Noncoding copy-number variations are associated with congenital limb malformation</t>
  </si>
  <si>
    <t>[Floettmann, Ricarda; Kragesteen, Bjort K.; Geuer, Sinje; Allou, Lila; Wittler, Lars; Mundlos, Stefan; Spielmann, Malte] Max Planck Inst Mol Genet, Berlin, Germany; [Floettmann, Ricarda; Kragesteen, Bjort K.; de Jarcy, Laure Bosquillon; Wagner, Johannes; Mundlos, Stefan] Charite, Inst Med Genet &amp; Human Genet, Berlin, Germany; [Socha, Magdalena; Sowinska-Seidler, Anna; Jamsheer, Aleksander] Poznan Univ Med Sci, Dept Med Genet, Poznan, Poland; [Oehl-Jaschkowitz, Barbara] Gemeinschaftspraxis Humangenet Homburg Saar, Homburg, Germany; [de Silva, Deepthi] Univ Kelaniya, Dept Physiol, Fac Med, Ragama, Sri Lanka; [Kurth, Ingo] Friedrich Schiller Univ Jena, Jena Univ Hosp, Inst Human Genet, Jena, Germany; [Kurth, Ingo] Rhein Westfal TH Aachen, Inst Human Genet, Aachen, Germany; [Maya, Idit] Beilinson Med Ctr, Raphael Recanati Genet Inst, Rabin Med Ctr, Petah Tiqwa, Israel; [Santos-Simarro, Fernando; Lapunzina, Pablo] Hosp Univ La Paz, IdiPAZ, Inst Genet Med Mol, Madrid, Spain; [Santos-Simarro, Fernando] Inst Salud Carlos III, Ctr Invest Biomed Red Enfermedades Raras U753, Madrid, Spain; [Huelsemann, Wiebke] Handchirurg Kinderkrankenhaus Wilhelmstift, Hamburg, Germany; [Klopocki, Eva] Univ Wurzburg, Inst Human Genet, Bioctr, Wurzburg, Germany; [Mountford, Roger; Fryer, Alan] Liverpool Womens Natl Hlth Serv Fdn Trust, Merseyside &amp; Cheshire Reg Mol Genet Lab, Liverpool, Merseyside, England; [Borck, Guntram] Univ Ulm, Inst Human Genet, Ulm, Germany; [Wilson, Meredith] Childrens Hosp Westmead, Dept Clin Genet, Westmead, NSW, Australia; [Wilson, Meredith] Childrens Hosp Westmead, Discipline Paediat &amp; Child, Westmead, NSW, Australia; [Wilson, Meredith] Childrens Hosp Westmead, Disciplines Child Hlth &amp; Genet Med, Westmead, NSW, Australia; [Duboule, Denis] Univ Geneva, Dept Genet &amp; Evolut, Geneva, Switzerland; [Duboule, Denis] Fed Inst Technol, Sch Life Sci, Lausanne, Switzerland; [Spielmann, Malte] Univ Washington, Dept Genome Sci, Seattle, WA 98195 USA</t>
  </si>
  <si>
    <t>Mundlos, S; Spielmann, M (reprint author), Max Planck Inst Mol Genet, Berlin, Germany.; Mundlos, S (reprint author), Charite, Inst Med Genet &amp; Human Genet, Berlin, Germany.; Spielmann, M (reprint author), Univ Washington, Dept Genome Sci, Seattle, WA 98195 USA.</t>
  </si>
  <si>
    <t>Hauer, NN; Popp, B; Schoeller, E; Schuhmann, S; Heath, KE; Hisado-Oliva, A; Klinger, P; Kraus, C; Trautmann, U; Zenker, M; Zweier, C; Wiesener, A; Abou Jamra, R; Kunstmann, E; Wieczorek, D; Uebe, S; Ferrazzi, F; Buttner, C; Ekici, AB; Rauch, A; Sticht, H; Dorr, HG; Reis, A; Thiel, CT</t>
  </si>
  <si>
    <t>Clinical relevance of systematic phenotyping and exome sequencing in patients with short stature</t>
  </si>
  <si>
    <t>[Hauer, Nadine N.; Popp, Bernt; Schoeller, Eva; Schuhmann, Sarah; Kraus, Cornelia; Trautmann, Udo; Zweier, Christiane; Wiesener, Antje; Uebe, Steffen; Ferrazzi, Fulvia; Buettner, Christian; Ekici, Arif B.; Reis, Andre; Thiel, Christian T.] Friedrich Alexander Univ Erlangen Nurnberg FAU, Inst Human Genet, Erlangen, Germany; [Heath, Karen E.; Hisado-Oliva, Alfonso] Univ Autonoma Madrid, IdiPAZ, Inst Med &amp; Mol Genet INGEMM, Hosp Univ La Paz, Madrid, Spain; [Heath, Karen E.; Hisado-Oliva, Alfonso] Univ Autonoma Madrid, IdiPAZ, Skeletal Dysplasia Multidisciplinary Unit UMDE, Hosp Univ La Paz, Madrid, Spain; [Heath, Karen E.; Hisado-Oliva, Alfonso] CIBERER, Madrid, Spain; [Klinger, Patricia] Friedrich Alexander Univ Erlangen Nurnberg FAU, Dept Orthopaed Rheumatol, Erlangen, Germany; [Zenker, Martin] Otto von Guericke Univ, Inst Human Genet, Magdeburg, Germany; [Abou Jamra, Rami] Univ Leipzig, Inst Human Genet, Leipzig, Germany; [Kunstmann, Erdmute] Univ Wurzburg, Inst Human Genet, Wurzburg, Germany; [Wieczorek, Dagmar] Univ Essen Gesamthsch, Inst Human Genet, Essen, Germany; [Wieczorek, Dagmar] Univ Dusseldorf, Inst Human Genet, Dusseldorf, Germany; [Rauch, Anita] Univ Zurich, Inst Med Genet, Zurich, Switzerland; [Sticht, Heinrich] Friedrich Alexander Univ Erlangen Nurnberg FAU, Inst Biochem, Erlangen, Germany; [Doerr, Helmuth-Guenther] Friedrich Alexander Univ Erlangen Nurnberg FAU, Dept Pediat &amp; Adolescent Med, Erlangen, Germany</t>
  </si>
  <si>
    <t>Thiel, CT (reprint author), Friedrich Alexander Univ Erlangen Nurnberg FAU, Inst Human Genet, Erlangen, Germany.</t>
  </si>
  <si>
    <t>Munoz-Cabello, P; Garcia-Minaur, S; Espinel-Vallejo, ME; Fernandez-Franco, L; Stephens, A; Santos-Simarro, F; Lapunzina-Badia, P; McAllister, M</t>
  </si>
  <si>
    <t>Translation and Cross-Cultural Adaptation with Preliminary Validation of GCOS-24 for Use in Spain</t>
  </si>
  <si>
    <t>JOURNAL OF GENETIC COUNSELING</t>
  </si>
  <si>
    <t>[Munoz-Cabello, Patricia; Garcia-Minaur, Sixto; Santos-Simarro, Fernando; Lapunzina-Badia, Pablo] Hosp Univ La Paz, Inst Genet Med &amp; Mol INGEMM, Secc Genet Clin, Paseo Castellana 261, E-28046 Madrid, Spain; [Munoz-Cabello, Patricia; Garcia-Minaur, Sixto; Santos-Simarro, Fernando; Lapunzina-Badia, Pablo] Inst Salud Carlos III, Ctr Invest Biomed Red Enfermedades Raras CIBERER, Unidad 753, Madrid, Spain; [Eliecer Espinel-Vallejo, Manuel; Fernandez-Franco, Lorenzo] Univ Complutense Madrid, Fac Ciencias Polit &amp; Sociol, Dept Sociol 1, Madrid, Spain; [Stephens, Alexandra] Cosmos SL, Madrid, Spain; [McAllister, Marion] Cardiff Univ, Ctr Med Educ, Sch Med, Heath Pk, Cardiff, S Glam, Wales</t>
  </si>
  <si>
    <t>Garcia-Minaur, S (reprint author), Hosp Univ La Paz, Inst Genet Med &amp; Mol INGEMM, Secc Genet Clin, Paseo Castellana 261, E-28046 Madrid, Spain.; Garcia-Minaur, S (reprint author), Inst Salud Carlos III, Ctr Invest Biomed Red Enfermedades Raras CIBERER, Unidad 753, Madrid, Spain.</t>
  </si>
  <si>
    <t>1059-7700</t>
  </si>
  <si>
    <t>Doyard, M; Bacrot, S; Huber, C; Di Rocco, M; Goldenberg, A; Aglan, MS; Brunelle, P; Temtamy, S; Michot, C; Otaify, GA; Haudry, C; Castanet, M; Leroux, J; Bonnefont, JP; Munnich, A; Baujat, G; Lapunzina, P; Monnot, S; Ruiz-Perez, VL; Cormier-Daire, V</t>
  </si>
  <si>
    <t>FAM46A mutations are responsible for autosomal recessive osteogenesis imperfecta</t>
  </si>
  <si>
    <t>JOURNAL OF MEDICAL GENETICS</t>
  </si>
  <si>
    <t>[Lapunzina, Pablo; Ruiz-Perez, Victor L.] Inst Salud Carlos II, CIBERER, Madrid, Spain; [Doyard, Mathilde; Bacrot, Severine; Huber, Celine; Brunelle, Perrine; Michot, Caroline; Haudry, Coralie; Bonnefont, Jean-Paul; Munnich, Arnold; Baujat, Genevieve; Monnot, Sophie; Cormier-Daire, Valerie] Univ Paris 05, Dept Med Genet, Hop Necker Enfants Malad, INSERM U1163,Inst Imagine, Paris, France; [Di Rocco, Maja] Giannina Gaslini Inst, Dept Pediat, Unit Rare Dis, Genoa, Italy; [Goldenberg, Alice] CHU Rouen, Dept Genet, Ctr Normand Genom Med &amp; Med Personnalisee, Rouen, France; [Aglan, Mona S.; Temtamy, Samia; Otaify, Ghada A.] Natl Res Ctr, Ctr Excellence Human Genet, Dept Clin Genet, Human Genet &amp; Genome Res Div, Cairo, Egypt; [Castanet, Mireille] CHU Rouen, Dept Pediat, Rouen, France; [Leroux, Julien] CHU Rouen, Dept Pediat Surg, Rouen, France; [Lapunzina, Pablo] Univ Autonoma Madrid, Hosp Univ La Paz IdiPaz, Inst Genet Med &amp; Mol INGEMM, Madrid, Spain; [Ruiz-Perez, Victor L.] Univ Autonoma Madrid, CSIC, Inst Invest Biomed Madrid, Madrid, Spain</t>
  </si>
  <si>
    <t>Ruiz-Perez, VL (reprint author), Inst Salud Carlos II, CIBERER, Madrid, Spain.; Cormier-Daire, V (reprint author), Paris Descartes Univ, Hop Necker Enfants Malad, Inst Imagine, Dept Genet,INSERM U1193, F-75015 Paris, France.</t>
  </si>
  <si>
    <t>0022-2593</t>
  </si>
  <si>
    <t>Gordo, G; Tenorio, J; Arias, P; Santos-Simarro, F; Garcia-Minaur, S; Moreno, JC; Nevado, J; Vallespin, E; Rodriguez-Laguna, L; de Mena, R; Dapia, I; Palomares-Bralo, M; del Pozo, A; Ibanez, K; Silla, JC; Barroso, E; Ruiz-Perez, VL; Martinez-Glez, V; Lapunzina, P</t>
  </si>
  <si>
    <t>mTOR mutations in Smith-Kingsmore syndrome: Four additional patients and a review</t>
  </si>
  <si>
    <t>CLINICAL GENETICS</t>
  </si>
  <si>
    <t>[Gordo, G.; Tenorio, J.; Arias, P.; Santos-Simarro, F.; Garcia-Minaur, S.; Moreno, J. C.; Nevado, J.; Vallespin, E.; Rodriguez-Laguna, L.; de Mena, R.; Dapia, I.; Palomares-Bralo, M.; del Pozo, A.; Ibanez, K.; Silla, J. C.; Barroso, E.; Ruiz-Perez, V. L.; Martinez-Glez, V.; Lapunzina, P.] ISCIII, Ctr Invest Biomed Red Enfermedades Raras CIBERER, Madrid, Spain; [Gordo, G.; Tenorio, J.; Arias, P.; Moreno, J. C.; Dapia, I.; Barroso, E.; Lapunzina, P.] UAM, IdiPAZ, Hosp Univ La Paz, Mol Endocrinol Sect,Overgrowth Syndromes Lab,Inst, Madrid, Spain; [Gordo, G.; Rodriguez-Laguna, L.; Martinez-Glez, V.] UAM, Vasc Malformat Sect, Inst Genet Med &amp; Mol INGEMM, IdiPAZ,Hosp Univ La Paz, Madrid, Spain; [Santos-Simarro, F.; Garcia-Minaur, S.; Martinez-Glez, V.; Lapunzina, P.] UAM, Inst Genet Med &amp; Mol INGEMM, Hosp Univ La Paz, IdiPAZ,Clin Genet Sect, Madrid, Spain; [Nevado, J.; Vallespin, E.; de Mena, R.; Palomares-Bralo, M.] UAM, Inst Genet Med &amp; Mol INGEMM, Hosp Univ La Paz, Struct &amp; Funct Genom Sect,IdiPAZ, Madrid, Spain; [del Pozo, A.; Ibanez, K.; Silla, J. C.] UAM, Inst Genet Med &amp; Mol INGEMM, Hosp Univ La Paz, Bioinformat Sect,IdiPAZ, Madrid, Spain; [Ruiz-Perez, V. L.] UAM, Inst Invest Alberto Sols, IIB, Madrid, Spain</t>
  </si>
  <si>
    <t>Martinez-Glez, V; Lapunzina, P (reprint author), Univ Autonoma Madrid, Inst Genet Med &amp; Mol INGEMM, Inst Invest Sanitaria,ISCIII, Hosp Univ La Paz,IdiPAZ,Ctr Invest Biomed Red Enf, Paseo Castellana 261, Madrid 28046, Spain.</t>
  </si>
  <si>
    <t>0009-9163</t>
  </si>
  <si>
    <t>Brioude, F; Kalish, JM; Mussa, A; Foster, AC; Bliek, J; Ferrero, GB; Boonen, SE; Cole, T; Baker, R; Bertoletti, M; Cocchi, G; Coze, C; De Pellegrin, M; Hussain, K; Ibrahim, A; Kilby, MD; Krajewska-Walasek, M; Kratz, CP; Ladusans, EJ; Lapunzina, P; Le Bouc, Y; Maas, SM; Macdonald, F; Ounap, K; Peruzzi, L; Rossignol, S; Russo, S; Shipster, C; Skorka, A; Tatton-Brown, K; Tenorio, J; Tortora, C; Gronskov, K; Netchine, I; Hennekam, RC; Prawitt, D; Tumer, Z; Eggermann, T; Mackay, DJG; Riccio, A; Maher, ER</t>
  </si>
  <si>
    <t>Clinical and molecular diagnosis, screening and management of Beckwith-Wiedemann syndrome: an international consensus statement</t>
  </si>
  <si>
    <t>[Brioude, Frederic; Le Bouc, Yves; Netchine, Irene] Pierre &amp; Marie Curie Paris VI Univ UPMC Univ Pari, Explorat Fonct Endocriniennes, Sorbonne Univ, Hop Trousseau,APHP,CRSA,INSERM,UMR S938, 26 Ave Docteur Arnold Netter, F-75012 Paris, France; [Kalish, Jennifer M.] Univ Penn, Childrens Hosp Philadelphia, Div Human Genet, Philadelphia, PA 19104 USA; [Kalish, Jennifer M.] Univ Penn, Dept Pediat, Perelman Sch Med, Philadelphia, PA 19104 USA; [Mussa, Alessandro; Ferrero, Giovanni Battista] Univ Torino, Dept Publ Hlth &amp; Pediat Sci, Piazza Polonia 94, I-10126 Turin, Italy; [Mussa, Alessandro] St Anna Hosp, Citta Salute &amp; Sci Torino, Dept Gynaecol &amp; Obstet, Neonatal Intens Care Unit, Corso Spezia 60, I-10126 Turin, Italy; [Foster, Alison C.; Cole, Trevor] Birmingham Womens &amp; Childrens Natl Hlth Serv NHS, West Midlands Reg Genet Serv, Birmingham Hlth Partners, Birmingham B15 2TG, W Midlands, England; [Foster, Alison C.] Univ Birmingham, Coll Med &amp; Dent Sci, Inst Canc &amp; Genom Sci, Birmingham B15 2TT, W Midlands, England; [Bliek, Jet; Maas, Saskia M.] Univ Amsterdam, Acad Med Ctr, Dept Clin Genet, POB 7057, NL-1007 MB Amsterdam, Netherlands; [Boonen, Susanne E.] Zealand Univ Hosp, Dept Pediat, Clin Genet Unit, Sygehusvej 10, DK-4000 Roskilde, Denmark; [Baker, Robert] Beckwith Wiedemann Support Grp UK, Drum &amp; Monkey, Sturminster Newton DT10 2EE, Dorset, England; [Bertoletti, Monica] Italian Assoc Beckwith Wiedemann Syndrome AIBWS, Piazza Turati 3, I-21029 Vergiate, VA, Italy; [Cocchi, Guido] Bologna Univ, Dept Paediat, Neonatol Unit, Alma Mater Studiorum, Via Massarenti 11, I-40138 Bologna, Italy; [Coze, Carole] Aix Marseille Univ, 264 Rue St Pierre, F-13385 Marseille, France; [Coze, Carole] Hop Enfants La Timone, Serv Hematol Oncol Pediat, APHM, 264 Rue St Pierre, F-13385 Marseille, France; [De Pellegrin, Maurizio] IRCCS Osped San Raffaele, Pediat Orthopaed Unit, Via Olgettina Milano 60, I-20132 Milano Mi, Italy; [Hussain, Khalid] Sidra Med &amp; Res Ctr, Div Endocrinol, Dept Paediat Med, Al Gharrafa St, Doha, Qatar; [Ibrahim, Abdulla] Southmead Hosp, North Bristol Natl Hlth Serv NHS Trust, Dept Plast &amp; Reconstruct Surg, Bristol BS10 5NB, Avon, England; [Kilby, Mark D.] Univ Birmingham, Coll Med &amp; Dent Sci, Inst Metab &amp; Syst Res, Birmingham B15 2TT, W Midlands, England; [Kilby, Mark D.] Birmingham Womens &amp; Childrens Natl Hlth Serv NHS, Fetal Med Ctr, Birmingham B15 2TG, W Midlands, England; [Krajewska-Walasek, Malgorzata; Skorka, Agata] Childrens Mem Hlth Inst, Dept Med Genet, PL-04730 Warsaw, Poland; [Kratz, Christian P.] Hannover Med Sch, Pediat Hematol &amp; Oncol, Carl Neuberg Str 1, D-30625 Hannover, Germany; [Ladusans, Edmund J.] Royal Manchester Childrens Hosp, Dept Paediat Cardiol, Manchester M13 8WL, Lancs, England; [Lapunzina, Pablo; Tenorio, Jair] Hosp Univ La Paz UAM, Inst Genet Med &amp; Mol INGEMM IdiPAZ, Paseo Castellana 261, Madrid 28046, Spain; [Lapunzina, Pablo; Tenorio, Jair] ISCIII, CIBERER, Calle Melchor Fernandez Almagro 3, Madrid 28029, Spain; [Macdonald, Fiona] Birmingham Womens &amp; Childrens Natl Hlth Serv NHS, West Midlands Reg Genet Lab, Birmingham B15 2TG, W Midlands, England; [Ounap, Katrin] Univ Tartu, Tartu Univ Hosp, United Labs, Dept Clin Genet, L Puusepa 2, EE-51014 Tartu, Estonia; [Ounap, Katrin] Univ Tartu, Inst Clin Med, Dept Clin Genet, L Puusepa 2, EE-51014 Tartu, Estonia; [Peruzzi, Licia] European Soc Paediat Nephrol ESPN, Inherited Kidney Disorders Working Grp, London, England; [Peruzzi, Licia] Regina Margherita Childrens Hosp, AOU Citta Salute &amp; Sci Torino, Turin, Italy; [Rossignol, Sylvie] Hop Univ Strasbourg, Lab Genet Med, INSERM, Serv Pediat,U1112, Ave Moliere, F-67098 Strasbourg, France; [Rossignol, Sylvie] Univ Strasbourg, FMTS, 4 Rue Kirschleger, F-67000 Strasbourg, France; [Russo, Silvia] Ist Auxol Italiano, Ctr Ric &amp; Tecnol Biomed IRCCS, Med Cytogenet &amp; Mol Genet Lab, Via Zucchi 18, I-20095 Milan, Italy; [Shipster, Caroleen] Natl Hlth Serv NHS Fdn Trust, Great Ormond St Hosp Children, London WC1N 3JH, England; [Skorka, Agata] Med Univ Warsaw, Dept Pediat, Zwirki &amp; Wigury 63a, PL-02091 Warsaw, Poland; [Tatton-Brown, Katrina] South West Thames Reg Genet Serv, London SW17 0RE, England; [Tatton-Brown, Katrina] St Georges Univ London, London SW17 0RE, England; [Tatton-Brown, Katrina] Inst Canc Res, London SW17 0RE, England; [Tortora, Chiara] San Paolo Univ Hosp, Reg Ctr CLP, Smile House,Via Antonio di Rudini 8, I-20142 Milan, Italy; [Gronskov, Karen; Tumer, Zeynep] Rigshosp, Copenhagen Univ Hosp, Dept Clin Genet, Kennedy Ctr, Blegdamsvej 9, DK-2100 Copenhagen, Denmark; [Hennekam, Raoul C.] Univ Amsterdam, Acad Med Ctr, Emma Childrens Hosp, Dept Pediat, Meibergdreef 9, NL-1105 AZ Amsterdam, Netherlands; [Prawitt, Dirk] Johannes Gutenberg Univ Mainz, Med Ctr, Ctr Pediat &amp; Adolescent Med, Langenbeckstr 1, D-55101 Mainz, Germany; [Eggermann, Thomas] Tech Univ Aachen, Univ Hosp, Inst Human Genet, Templergraben 55, D-52062 Aachen, Germany; [Mackay, Deborah J. G.] Univ Southampton, Fac Med, Human Dev &amp; Hlth, Southampton SO17 1BJ, Hants, England; [Riccio, Andrea] Univ Campania Luigi Vanvitelli, Dept Environm Biol &amp; Pharmaceut Sci &amp; Technol DiS, Caserta, Italy; [Riccio, Andrea] Inst Genet &amp; Biophys A Buzzati Traverso CNR, Via Pietro Castellino 111, I-80131 Naples, Italy; [Maher, Eamonn R.] Univ Cambridge, Dept Med Genet, Cambridge Biomed Campus, Cambridge CB2 0QQ, England; [Maher, Eamonn R.] Natl Inst Hlth Res NIHR, Cambridge Biomed Res Ctr, Cambridge Biomed Campus, Cambridge CB2 0QQ, England; [Maher, Eamonn R.] Canc Res UK Cambridge Ctr, Cambridge Biomed Campus, Cambridge CB2 0QQ, England</t>
  </si>
  <si>
    <t>Maher, ER (reprint author), Univ Cambridge, Dept Med Genet, Cambridge Biomed Campus, Cambridge CB2 0QQ, England.; Maher, ER (reprint author), Natl Inst Hlth Res NIHR, Cambridge Biomed Res Ctr, Cambridge Biomed Campus, Cambridge CB2 0QQ, England.; Maher, ER (reprint author), Canc Res UK Cambridge Ctr, Cambridge Biomed Campus, Cambridge CB2 0QQ, England.</t>
  </si>
  <si>
    <t>Lopez, M; Garcia-Oguiza, A; Armstrong, J; Garcia-Cobaleda, I; Garcia-Minaur, S; Santos-Simarro, F; Seidel, V; Dominguez-Garrido, E</t>
  </si>
  <si>
    <t>Rubinstein-Taybi 2 associated to novel EP300 mutations: deepening the clinical and genetic spectrum</t>
  </si>
  <si>
    <t>BMC MEDICAL GENETICS</t>
  </si>
  <si>
    <t>[Lopez, Maria; Dominguez-Garrido, Elena] Fdn Rioja Salud, Mol Diagnost Unit, Logrono, La Rioja, Spain; [Garcia-Oguiza, Alberto] San Pedro Hosp, Dept Pediat, Logrono, Spain; [Armstrong, Judith] HSJD, CIBERER, Inst Recerca Pediat, Serv Med Genet &amp; Mol, Catalonia, Spain; [Armstrong, Judith] HSJD, CIBERER, Dept Neurol, Catalonia, Spain; [Garcia-Cobaleda, Inmaculada] Hosp Univ Ntra Sra La Candelaria, Unidad Fertilidad &amp; Diagnot Genet, Santa Cruz De Tenerife, Spain; [Garcia-Minaur, Sixto; Santos-Simarro, Fernando] CIBERER, INGEMM Inst Genet Med Mol, Secc Genet Clin, U753, Madrid, Spain; [Seidel, Veronica] Hosp Gen Univ Gregorio Maranon, Clin Genet, Dept Pediat, Madrid, Spain</t>
  </si>
  <si>
    <t>Dominguez-Garrido, E (reprint author), Fdn Rioja Salud, Mol Diagnost Unit, Logrono, La Rioja, Spain.</t>
  </si>
  <si>
    <t>1471-2350</t>
  </si>
  <si>
    <t>Borobia, AM; Dapia, I; Tong, HY; Arias, P; Munoz, M; Tenorio, J; Hernandez, R; Garcia, IG; Gordo, G; Ramirez, E; Frias, J; Lapunzina, P; Carcas, AJ</t>
  </si>
  <si>
    <t>Clinical Implementation of Pharmacogenetic Testing in a Hospital of the Spanish National Health System: Strategy and Experience Over 3 Years</t>
  </si>
  <si>
    <t>CTS-CLINICAL AND TRANSLATIONAL SCIENCE</t>
  </si>
  <si>
    <t>[Borobia, Alberto M.; Tong, Hoi Y.; Munoz, Mario; Hernandez, Rafael; Garcia Garcia, Irene; Ramirez, Elena; Frias, Jesus; Carcas, Antonio J.] Autonomous Univ Madrid, La Paz Univ Hosp, Sch Med, Clin Pharmacol Dept,IdiPAZ, Madrid, Spain; [Dapia, Irene; Arias, Pedro; Tenorio, Jair; Gordo, Gema; Lapunzina, Pablo] La Paz Univ Hosp, Med &amp; Mol Genet Inst INGEMM, Madrid, Spain; [Dapia, Irene; Arias, Pedro; Tenorio, Jair; Gordo, Gema; Lapunzina, Pablo] ISCIII, Ctr Biomed Network Res Rare Dis CIBERER, Madrid, Spain</t>
  </si>
  <si>
    <t>Borobia, AM; Carcas, AJ (reprint author), Autonomous Univ Madrid, La Paz Univ Hosp, Sch Med, Clin Pharmacol Dept,IdiPAZ, Madrid, Spain.</t>
  </si>
  <si>
    <t>1752-8054</t>
  </si>
  <si>
    <t>Niceta, M; Margiotti, K; Digilio, MC; Guida, V; Bruselles, A; Pizzi, S; Ferraris, A; Memo, L; Laforgia, N; Dentici, ML; Consoli, F; Torrente, I; Ruiz-Perez, VL; Dallapiccola, B; Marino, B; De Luca, A; Tartaglia, M</t>
  </si>
  <si>
    <t>Biallelic mutations in DYNC2LI1 are a rare cause of Ellis-van Creveld syndrome</t>
  </si>
  <si>
    <t>[Niceta, M.; Digilio, M. C.; Pizzi, S.; Dentici, M. L.; Dallapiccola, B.; Tartaglia, M.] Osped Pediat Bambino Gesu, Genet &amp; Rare Dis Res Div, Viale San Paolo 15, I-00146 Rome, Italy; [Margiotti, K.] Univ Sapienza, Dept Expt Med, Policlin Umberto 1, Rome, Italy; [Margiotti, K.; Guida, V.; Ferraris, A.; Consoli, F.; Torrente, I.; De Luca, A.] Osped Casa Sollievo Sofferenza, Mol Genet Unit, IRCCS, San Giovanni Rotondo, Italy; [Bruselles, A.] Ist Super Sanita, Dept Oncol &amp; Mol Med, Rome, Italy; [Memo, L.] Osped San Martino, Pediat Unit, Belluno, Italy; [Laforgia, N.] Univ Bari, Dept Biomed Sci &amp; Human Oncol, Bari, Italy; [Ruiz-Perez, V. L.] UAM, Dept Expt Models Human Dis, CSIC, Inst Invest Biomed Alberto Sols, Madrid, Spain; [Ruiz-Perez, V. L.] ISCIII, CIBER Enfermedades Raras CIBERER, Valencia, Spain; [Ruiz-Perez, V. L.] Hosp Univ La Paz, Inst Genet Med &amp; Mol INGEMM, Madrid, Spain; [Marino, B.] Univ Sapienza, Dept Pediat, Rome, Italy</t>
  </si>
  <si>
    <t>Tartaglia, M (reprint author), Osped Pediat Bambino Gesu, Genet &amp; Rare Dis Res Div, Viale San Paolo 15, I-00146 Rome, Italy.</t>
  </si>
  <si>
    <t>Kievit, A; Tessadori, F; Douben, H; Jordens, I; Maurice, M; Hoogeboom, J; Hennekam, R; Nampoothiri, S; Kayserili, H; Castori, M; Whiteford, M; Motter, C; Melver, C; Cunningham, M; Hing, A; Kokitsu-Nakata, NM; Vendramini-Pittoli, S; Richieri-Costa, A; Baas, AF; Breugem, CC; Duran, K; Massink, M; Derksen, PWB; Van IJcken, WFJ; van Unen, L; Santos-Simarro, F; Lapunzina, P; Lopes, VLGD; Lustosa-Mendes, E; Krall, M; Slavotinek, A; Martinez-Glez, V; Bakkers, J; Van Gassen, KLI; de Klein, A; van den Boogaard, MJH; van Haaften, G</t>
  </si>
  <si>
    <t>Variants in members of the cadherin-catenin complex, CDH1 and CTNND1, cause blepharocheilodontic syndrome</t>
  </si>
  <si>
    <t>[Kievit, Anneke; Douben, Hannie; Hoogeboom, Jeannette; van Unen, Leontine; de Klein, Annelies] Erasmus MC, Dept Clin Genet, NL-3015 CN Rotterdam, Netherlands; [Tessadori, Federico; Jordens, Ingrid; Maurice, Madelon; Baas, Annette F.; Duran, Karen; Massink, Maarten; Van Gassen, Koen L. I.; van den Boogaard, Marie-Jose H.; van Haaften, Gijs] Univ Med Ctr Utrecht, Ctr Mol Med, Dept Genet, NL-3584 CG Utrecht, Netherlands; [Tessadori, Federico; Bakkers, Jeroen] Hubrecht Inst KNAW, NL-3584 CT Utrecht, Netherlands; [Tessadori, Federico; Bakkers, Jeroen] Univ Med Ctr Utrecht, NL-3584 CT Utrecht, Netherlands; [Hennekam, Raoul] Univ Amsterdam, Acad Med Ctr, Dept Pediat, NL-1105 AZ Amsterdam, Netherlands; [Nampoothiri, Sheela] Amrita Inst Med Sci &amp; Res Ctr, Dept Pediat Genet, Kochi 682041, Kerala, India; [Kayserili, Hulya] Koc Univ, Sch Med, Dept Med Genet, TR-34450 Istanbul, Turkey; [Castori, Marco] IRCCS Casa Sollievo Sofferenza, Div Med Genet, I-71013 Foggia, Italy; [Whiteford, Margo] Queen Elizabeth Univ Hosp, Dept Clin Genet, Glasgow G51 4TF, Lanark, Scotland; [Motter, Connie; Melver, Catherine] Akron Childrens Hosp, Div Med Genet, Akron, OH 44308 USA; [Cunningham, Michael; Hing, Anne] Univ Washington, Seattle Childrens Craniofacial Ctr, Div Craniofacial Med, Dept Pediat,Jean Renny Chair Craniofacial Med, Seattle, WA 98105 USA; [Kokitsu-Nakata, Nancy M.; Vendramini-Pittoli, Siulan; Richieri-Costa, Antonio] Univ Sao Paulo, HRCA, Dept Clin Genet, BR-17012900 Bauru, SP, Brazil; [Breugem, Corstiaan C.] Univ Med Ctr Utrecht, Wilhelmina Childrens Hosp, Dept Pediat Plast Surg, NL-3584 EA Utrecht, Netherlands; [Derksen, Patrick W. B.] Univ Med Ctr Utrecht, Dept Pathol, NL-3584 CX Utrecht, Netherlands; [Van IJcken, Wilfred F. J.] Erasmus MC, Erasmus Ctr Biom, NL-3015 CN Rotterdam, Netherlands; [Santos-Simarro, Fernando; Lapunzina, Pablo; Martinez-Glez, Victor] Univ Autonoma Madrid, Hosp Univ La Paz, Inst Med &amp; Mol Genet, INGEMM,IdiPAZ,CIBERER,ISCIII, E-28049 Madrid, Spain; [Gil-da Silva Lopes, Vera L.; Lustosa-Mendes, Elaine] Univ Estadual Campinas, UNICAMP, Fac Med Sci, Dept Med Genet, BR-13083970 Campinas, SP, Brazil; [Krall, Max; Slavotinek, Anne] Univ Calif San Francisco, Benioff Childrens Hosp, Dept Pediat, San Francisco, CA 94158 USA; [Bakkers, Jeroen] Univ Med Ctr Utrecht, Div Heart &amp; Lungs, Dept Med Physiol, NL-3584 CM Utrecht, Netherlands</t>
  </si>
  <si>
    <t>Kievit, A (reprint author), Erasmus MC, Dept Clin Genet, NL-3015 CN Rotterdam, Netherlands.; van Haaften, G (reprint author), Univ Med Ctr Utrecht, Ctr Mol Med, Dept Genet, NL-3584 CG Utrecht, Netherlands.</t>
  </si>
  <si>
    <t>Vasques, GA; Funari, MFA; Ferreira, FM; Aza-Carmona, M; Sentchordi-Montane, L; Barraza-Garcia, J; Lerario, AM; Yamamoto, GL; Naslavsky, MS; Duarte, YAO; Bertola, DR; Heath, KE; Jorge, AAL</t>
  </si>
  <si>
    <t>IHH Gene Mutations Causing Short Stature With Nonspecific Skeletal Abnormalities and Response to Growth Hormone Therapy</t>
  </si>
  <si>
    <t>JOURNAL OF CLINICAL ENDOCRINOLOGY &amp; METABOLISM</t>
  </si>
  <si>
    <t>[Vasques, Gabriela A.; Lerario, Antonio M.; Jorge, Alexander A. L.] Univ Sao Paulo, Hosp Clin, Fac Med, Unidade Endocrinol Genet LIM 25, BR-01246903 Sao Paulo, Brazil; [Funari, Mariana F. A.] Univ Sao Paulo, Hosp Clin, Lab Hormonios &amp; Genet Mol LIM 42, Fac Med,Unidade Endocrinol Desenvolvimento, BR-0540301 Sao Paulo, Brazil; [Ferreira, Frederico M.] Univ Sao Paulo, Fac Med, Inst Coracao, Lab Imunol, BR-05403900 Sao Paulo, Brazil; [Aza-Carmona, Miriam; Sentchordi-Montane, Lucia; Barraza-Garcia, Jimena; Heath, Karen E.] Univ Autonoma Madrid, IdiPAZ, Inst Med &amp; Mol Genet, E-28049 Madrid, Spain; [Aza-Carmona, Miriam; Sentchordi-Montane, Lucia; Barraza-Garcia, Jimena; Heath, Karen E.] Inst Salud Carlos III, Ctr Invest Biomed Red Enfermedades Raras, Madrid 28029, Spain; [Aza-Carmona, Miriam; Barraza-Garcia, Jimena; Heath, Karen E.] Hosp Univ La Paz, Skeletal Dysplasia Multidisciplinary Unit, Madrid 28046, Spain; [Lerario, Antonio M.] Univ Michigan, Dept Internal Med, Div Metab Endocrinol &amp; Diabet, Ann Arbor, MI 48109 USA; [Yamamoto, Guilherme L.; Bertola, Debora R.] Univ Sao Paulo, Hosp Clin, Fac Med, Inst Crianca,Unidade Genet Clin, BR-05403000 Sao Paulo, Brazil; [Yamamoto, Guilherme L.; Naslavsky, Michel S.] Univ Sao Paulo, Inst Biociencias, Ctr Pesquisa Genoma Humano &amp; Celulas Tronco, BR-05508090 Sao Paulo, Brazil; [Duarte, Yeda A. O.] Univ Sao Paulo, Fac Saude Publ, Dept Epidemiol, BR-03178200 Sao Paulo, Brazil</t>
  </si>
  <si>
    <t>Jorge, AAL (reprint author), USP LIM 25, Fac Med, Av Dr Arnaldo,455 5 Andar Sala 5340, BR-01246903 Sao Paulo, Brazil.</t>
  </si>
  <si>
    <t>0021-972X</t>
  </si>
  <si>
    <t>Hisado-Oliva, A; Ruzafa-Martin, A; Sentchordi, L; Funari, MFA; Bezanilla-Lopez, C; Alonso-Bernaldez, M; Barraza-Garcia, J; Rodriguez-Zabala, M; Lerario, AM; Benito-Sanz, S; Aza-Carmona, M; Campos-Barros, A; Jorge, AAL; Heath, KE</t>
  </si>
  <si>
    <t>Mutations in C-natriuretic peptide (NPPC): a novel cause of autosomal dominant short stature</t>
  </si>
  <si>
    <t>[Hisado-Oliva, Alfonso; Ruzafa-Martin, Alba; Sentchordi, Lucia; Alonso-Bernaldez, Marta; Barraza-Garcia, Jimena; Rodriguez-Zabala, Maria; Benito-Sanz, Sara; Aza-Carmona, Miriam; Campos-Barros, Angel; Heath, Karen E.] Univ Autonoma Madrid, Hosp Univ La Paz, Inst Med &amp; Mol Genet INGEMM, IdiPAZ, Madrid, Spain; [Hisado-Oliva, Alfonso; Barraza-Garcia, Jimena; Benito-Sanz, Sara; Aza-Carmona, Miriam; Campos-Barros, Angel; Heath, Karen E.] Inst Carlos III, Ctr Invest Biomed Red Enfermedades Raras CIBERER, U753, Madrid, Spain; [Hisado-Oliva, Alfonso; Sentchordi, Lucia; Barraza-Garcia, Jimena; Benito-Sanz, Sara; Aza-Carmona, Miriam; Heath, Karen E.] Hosp Univ La Paz, Multidisciplinary Skeletal Dysplasia Unit UMDE, Madrid, Spain; [Sentchordi, Lucia] Hosp Univ Infanta Leonor, Dept Pediat, Madrid, Spain; [Funari, Mariana F. A.; Jorge, Alexander A. L.] Univ Sao Paulo, Fac Med, Hosp Clin, Lab Hormonios &amp; Genet Mol LIM42, Sao Paulo, Brazil; [Bezanilla-Lopez, Carolina] Hosp Univ Fdn Alcorcon, Dept Pediat, Madrid, Spain; [Lerario, Antonio M.; Jorge, Alexander A. L.] Univ Sao Paulo, Fac Med, Unidade Endocrinol Genet LIM25, Sao Paulo, Brazil; [Lerario, Antonio M.] Univ Michigan, Dept Internal Med, Div Metab Endocrinol &amp; Diabet, Ann Arbor, MI 48109 USA</t>
  </si>
  <si>
    <t>Heath, KE (reprint author), Univ Autonoma Madrid, Hosp Univ La Paz, Inst Med &amp; Mol Genet INGEMM, IdiPAZ, Madrid, Spain.; Heath, KE (reprint author), Inst Carlos III, Ctr Invest Biomed Red Enfermedades Raras CIBERER, U753, Madrid, Spain.; Heath, KE (reprint author), Hosp Univ La Paz, Multidisciplinary Skeletal Dysplasia Unit UMDE, Madrid, Spain.</t>
  </si>
  <si>
    <t>Barreda-Bonis, AC; Barraza-Garcia, J; Parron, M; Pastor, I; Heath, KE; Gonzalez-Casado, I</t>
  </si>
  <si>
    <t>Multiple SLC26A2 mutations occurring in a three-generational family</t>
  </si>
  <si>
    <t>[Coral Barreda-Bonis, Ana; Barraza-Garcia, Jimena; Parron, Manuel; Pastor, Ignacio; Heath, Karen E.; Gonzalez-Casado, Isabel] Hosp Univ La Paz, Skeletal Dysplasia Multidisciplinary Unit UMDE, Madrid, Spain; [Coral Barreda-Bonis, Ana; Gonzalez-Casado, Isabel] Univ Autonoma Madrid, Hosp Univ La Paz, Dept Paediat Endocrinol, Madrid, Spain; [Barraza-Garcia, Jimena; Heath, Karen E.] Univ Autonoma Madrid, Hosp Univ La Paz, Inst Med &amp; Mol Genet INGEMM, IdiPAZ, Madrid, Spain; [Barraza-Garcia, Jimena; Heath, Karen E.] ISCIII, CIBERER, Madrid, Spain; [Parron, Manuel; Pastor, Ignacio] Hosp Univ La Paz, Dept Radiol, Madrid, Spain</t>
  </si>
  <si>
    <t>Barreda-Bonis, AC (reprint author), Hosp Univ La Paz, Dept Paediat Endocrinol, P Castellana 261, Madrid 28046, Spain.</t>
  </si>
  <si>
    <t>Jenkins, ZA; Macharg, A; Chang, CY; van Kogelenberg, M; Morgan, T; Frentz, S; Wei, WH; Pilch, J; Hannibal, M; Foulds, N; McGillivray, G; Leventer, RJ; Garcia-Minaur, S; Sugito, S; Nightingale, S; Markie, DM; Dudding, T; Kapur, RP; Robertson, SP</t>
  </si>
  <si>
    <t>Differential regulation of two FLNA transcripts explains some of the phenotypic heterogeneity in the loss-of-function filaminopathies</t>
  </si>
  <si>
    <t>[Jenkins, Zandra A.; Macharg, Alison; Chang, Cheng-Yee; van Kogelenberg, Margriet; Morgan, Tim; Frentz, Sophia; Wei, Wenhua; Robertson, Stephen P.] Univ Otago, Dept Womens &amp; Childrens Hlth, Dunedin Sch Med, Dunedin, New Zealand; [Pilch, Jacek] Med Univ Silesia, Dept Child Neurol, Katowice, Poland; [Hannibal, Mark] Seattle Childrens Hosp, Dept Med Genet, Seattle, WA USA; [Foulds, Nicola] Wessex Reg Genet Serv, Southampton, Hants, England; [McGillivray, George] Royal Childrens Hosp, Victorian Clin Genet Serv, Melbourne, Vic, Australia; [Leventer, Richard J.] Royal Childrens Hosp, Dept Neurol, Murdoch Childrens Res Inst, Melbourne, Vic, Australia; [Leventer, Richard J.] Univ Melbourne, Dept Paediat, Melbourne, Vic, Australia; [Garcia-Minaur, Sixto] Hosp Univ La Paz, Dept Med Genet, Madrid, Spain; [Sugito, Stuart; Dudding, Tracy] Hunter Genet, Newcastle, NSW, Australia; [Nightingale, Scott] Univ Newcastle, GrowUpWell Prior Res Ctr, Newcastle Upon Tyne, Tyne &amp; Wear, England; [Markie, David M.] Univ Otago, Dunedin Sch Med, Dept Pathol, Dunedin, New Zealand; [Kapur, Raj P.] Seattle Childrens Hosp, Dept Labs, Seattle, WA USA</t>
  </si>
  <si>
    <t>Robertson, SP (reprint author), Univ Otago, Dept Womens &amp; Childrens Hlth, Dunedin Sch Med, Dunedin, New Zealand.</t>
  </si>
  <si>
    <t>De novo unbalanced translocations have a complex history/aetiology.</t>
  </si>
  <si>
    <t>Bonaglia, Maria Clara; Kurtas, Nehir Edibe; Errichiello, Edoardo; Bertuzzo, Sara; Beri, Silvana; Mehrjouy, Mana M; Provenzano, Aldesia; Vergani, Debora; Pecile, Vanna; Novara, Francesca; Reho, Paolo; Di Giacomo, Marilena Carmela; Discepoli, Giancarlo; Giorda, Roberto; Aldred, Micheala A; Santos-Reboucas, Cintia Barros; Goncalves, Andressa Pereira; Abuelo, Diane N; Giglio, Sabrina; Ricca, Ivana; Franchi, Fabrizia; Patsalis, Philippos; Sismani, Carolina; Mori, Maria Angeles; Nevado, Julian; Tommerup, Niels; Zuffardi, Orsetta</t>
  </si>
  <si>
    <t>Human genetics</t>
  </si>
  <si>
    <t>Cytogenetics Laboratory, Scientific Institute, IRCCS Eugenio Medea, Bosisio Parini, Lecco, Italy. clara.bonaglia@bp.lnf.it.; Department of Molecular Medicine, University of Pavia, Pavia, Italy.; Cytogenetics Laboratory, Scientific Institute, IRCCS Eugenio Medea, Bosisio Parini, Lecco, Italy.; Department of Cellular and Molecular Medicine (ICMM), University of Copenhagen, Copenhagen, Denmark.; Medical Genetics Section, Department of Clinical Pathophysiology, University of Florence, Florence, Italy.; Institute for Maternal and Child Health, IRCCS Burlo Garofolo, Trieste, Italy.; Laboratorio di Citogenetica U.O.C. Anatomia Patologica AOR Ospedale San Carlo, Potenza, Italy.; Laboratorio di Genetica Medica-SOD Clinica Pediatrica, Azienda Ospedaliero-Universitaria Ospedali Riuniti, Ancona, Italy.; Molecular Biology Laboratory, Scientific Institute, IRCCS Eugenio Medea, Bosisio Parini, Lecco, Italy.; Department of Genetics, Case Western Reserve University School of Medicine, Cleveland, USA.; Department of Genetics, State University of Rio de Janeiro, Rio de Janeiro, Brazil.; Warren Alpert School of Medicine of Brown University, Providence, RI, 02903, USA.; IRCCS Fondazione Stella Maris, Pisa, Italy.; Medical Genetics Laboratory, Azienda Ospedaliera di Reggio Emilia, Arcispedale Santa Maria Nuova, Reggio Emilia, Italy.; Department of Cytogenetics and Genomics, The Cyprus Institute of Neurology and Genetics, Nicosia, Cyprus.; Section of Functional and Structural Genomics Instituto de Genetica Medica y Molecular (INGEMM)-IdiPAZ, Hospital Universitario La Paz, Madrid, Spain.; Department of Molecular Medicine, University of Pavia, Pavia, Italy. orsetta.zuffardi@unipv.it.</t>
  </si>
  <si>
    <t>Bonaglia, Maria Clara/0000-0002-7121-7712</t>
  </si>
  <si>
    <t>1432-1203</t>
  </si>
  <si>
    <t>Aguirre-Portoles, C; Feliu, J; Reglero, G; de Molina, AR</t>
  </si>
  <si>
    <t>ABCA1 overexpression worsens colorectal cancer prognosis by facilitating tumour growth and caveolin-1-dependent invasiveness, and these effects can be ameliorated using the BET inhibitor apabetalone</t>
  </si>
  <si>
    <t>MOLECULAR ONCOLOGY</t>
  </si>
  <si>
    <t>[Aguirre-Portoles, Cristina; Reglero, Guillermo; Ramirez de Molina, Ana] CEI UAM CSIC, Mol Oncol, IMDEA Food Inst, Madrid, Spain; [Feliu, Jaime] La Paz Univ Hosp IdiPAZ, Med Oncol, CIBERONC, Catedra UAM AMGEN, Madrid, Spain</t>
  </si>
  <si>
    <t>de Molina, AR (reprint author), CEI UAM CSIC, Mol Oncol &amp; Nutr Genom Canc Grp, IMDEA Food Inst, Carretera Cantoblanco 8, E-28049 Madrid, Spain.</t>
  </si>
  <si>
    <t>1878-0261</t>
  </si>
  <si>
    <t>Molina-Garrido, MJ; Guillen-Ponce, C; Blanco, R; Saldana, J; Feliu, J; Antonio, M; Lopez-Mongil, R; Cordero, PR; Girones, R</t>
  </si>
  <si>
    <t>Delphi consensus of an expert committee in oncogeriatrics regarding comprehensive geriatric assessment in seniors with cancer in Spain</t>
  </si>
  <si>
    <t>JOURNAL OF GERIATRIC ONCOLOGY</t>
  </si>
  <si>
    <t>[Molina-Garrido, Maria-Jose] Hosp Gen Virgen de la Luz Cuenca, Med Oncol Dept, Cuenca, Spain; [Guillen-Ponce, Carmen] Hosp Univ Ramon y Cajal Madrid, Med Oncol Dept, Carretera Colmenar Viejo,Km 9,100, Madrid, Spain; [Blanco, Remei] Consorci Sanitari Terrassa, Med Oncol Dept, Barcelona, Spain; [Saldana, Juana; Antonio, Maite] ICO Hosp Barcelona, Med Oncol Dept, Barcelona, Spain; [Feliu, Jaime] Hosp Univ La Paz Madrid, Med Oncol Dept, Madrid, Spain; [Lopez-Mongil, Rosa] Ctr Asistencial Dr Villacian, Diputac Valladolid, Jefe Secc Clin Serv Sociales, Valladolid, Spain; [Ramos Cordero, Primitivo] Serv Reg Bienestar Social Madrid, Madrid, Spain; [Girones, Regina] Hosp Lluis Alcanys Xativa Valencia, Med Oncol Dept, Valencia, Spain</t>
  </si>
  <si>
    <t>Molina-Garrido, MJ (reprint author), Hosp Gen Virgen de la Luz, Med Oncol Sect, Hermandad Donantes Sangre 1, Cuenca 16002, Spain.</t>
  </si>
  <si>
    <t>1879-4068</t>
  </si>
  <si>
    <t>Alonso, V; Escudero, P; Fernandez-Martos, C; Salud, A; Mendez, M; Gallego, J; Rodriguez, JR; Martin-Richard, M; Fernandez-Plana, J; Manzano, H; Mendez, JC; Zanui, M; Falco, E; Gil-Raga, M; Rojo, F; Cuatrecasas, M; Feliu, J; Garcia-Albeniz, X; Maurel, J</t>
  </si>
  <si>
    <t>Coexpression of p-IGF-1R and MMP-7 Modulates Panitumumab and Cetuximab Efficacy in RAS Wild-Type Metastatic Colorectal Cancer Patients</t>
  </si>
  <si>
    <t>NEOPLASIA</t>
  </si>
  <si>
    <t>Hosp Univ Miguel Servet, Med Oncol Serv, Zaragoza, Spain; Hosp Univ Lozano Blesa, Med Oncol Serv, Zaragoza, Spain; Fdn Inst Valenciano Oncologia, Med Oncol Dept, Valencia, Spain; Hosp Arnau Vilanova, Med Oncol Serv, Lleida, Spain; Hosp Mostoles, Med Oncol Serv, Mostoles, Spain; Univ Elche, Hosp Gen, Med Oncol Serv, Elche, Spain; Hosp Infanta Cristina, Med Oncol Serv, Badajoz, Spain; Hosp Santa Creu &amp; Sant Pau, Med Oncol Serv, Barcelona, Spain; Hosp Mutua Terrasa, Med Oncol Serv, Terrassa, Spain; Hosp Son Espases, Med Oncol Serv, Palma De Mallorca, Spain; Ctr Oncol Galicia, Med Oncol Serv, La Coruna, Spain; Hosp Mataro, Med Oncol Serv, Mataro, Spain; Hosp Son Llatzer, Med Oncol Serv, Palma De Mallorca, Spain; Hosp Sagunto, Med Oncol Serv, Sagunto, Spain; Hosp Fdn Jimenez Diaz, Pathol Serv, Madrid, Spain; Hosp Clin Barcelona, Dept Pathol, Barcelona, Spain; Hosp Univ Paz, Med Oncol Dept, Madrid, Spain; Harvard Sch Publ Hlth, Dept Oncol, Boston, MA USA; Univ Barcelona, Translat Genom &amp; Targeted Therapeut Solid Tumors, IDIBAPS, Med Oncol Dept,Hosp Clin Barcelona, Barcelona, Spain</t>
  </si>
  <si>
    <t>Maurel, J (reprint author), Hosp Clin Barcelona, Med Oncol Dept, Carrer Villarroel 170, E-08036 Barcelona, Spain.</t>
  </si>
  <si>
    <t>1476-5586</t>
  </si>
  <si>
    <t>Janni, W; Alba, E; Bachelot, T; Diab, S; Gil-Gil, M; Beck, TJ; Ryvo, L; Lopez, R; Tsai, M; Esteva, FJ; Aunon, PZ; Kral, Z; Ward, P; Richards, P; Pluard, TJ; Sutradhar, S; Miller, M; Campone, M</t>
  </si>
  <si>
    <t>First-line ribociclib plus letrozole in postmenopausal women with HR+, HER2-advanced breast cancer: Tumor response and pain reduction in the phase 3 MONALEESA-2 trial</t>
  </si>
  <si>
    <t>[Janni, Wolfgang] Univ Ulm, Helmholtzstr 18, D-89081 Ulm, Germany; [Alba, Emilio] Hosp Univ Virgen Victoria, IBIMA, Malaga, Spain; [Bachelot, Thomas] Ctr Leon Berard, Lyon, France; [Diab, Sami] Rocky Mt Canc Ctr, Aurora, CO USA; [Gil-Gil, Miguel] IDIBELL, Inst Catala Oncol, Barcelona, Spain; [Beck, Thaddeus J.] Highlands Oncol Grp, Fayetteville, AR USA; [Ryvo, Larisa] Tel Aviv Sourasky Med Ctr, Tel Aviv, Israel; [Lopez, Rafael] Hosp Clin Univ, La Coruna, Spain; [Lopez, Rafael] Inst Invest Santiago CIBERONC, La Coruna, Spain; [Tsai, Michaela] Minnesota Oncol, Minneapolis, MN USA; [Esteva, Francisco J.] NYU Langone Hlth, Perlmutter Canc Ctr, New York, NY USA; [Zamora Aunon, Pilar] Hosp Univ Paz, Madrid, Spain; [Kral, Zdenek] Univ Hosp Brno, Dept Internal Med Hematol &amp; Oncol, Brno, Czech Republic; [Ward, Patrick] Oncol Hematol Care, Kenwood, OH USA; [Richards, Paul] Oncol Hematol Associates Southwest Virginia, Roanoke, VA USA; [Pluard, Timothy J.] St Lukes Hlth Syst, Kansas City, MO USA; [Sutradhar, Santosh; Miller, Michelle] Novartis Pharmaceut, E Hanover, NJ USA; [Campone, Mario] Ctr Rene Gauducheau, Inst Cancerol Ouest, St Herblain, France</t>
  </si>
  <si>
    <t>Janni, W (reprint author), Univ Ulm, Helmholtzstr 18, D-89081 Ulm, Germany.</t>
  </si>
  <si>
    <t>Fernandez, LP; Sanchez-Martinez, R; Vargas, T; Herranz, J; Martin-Hernandez, R; Mendiola, M; Hardisson, D; Reglero, G; Feliu, J; Redondo, A; de Molina, AR</t>
  </si>
  <si>
    <t>The role of glycosyltransferase enzyme GCNT3 in colon and ovarian cancer prognosis and chemoresistance</t>
  </si>
  <si>
    <t>[Fernandez, Lara P.; Sanchez-Martinez, Ruth; Vargas, Teodoro; Reglero, Guillermo; Ramirez de Molina, Ana] CEI UAM CSIC, IMDEA Food Inst, Mol Oncol Grp, Madrid, Spain; [Herranz, Jesus; Martin-Hernandez, Roberto] CEI UAM CSIC, IMDEA Food Inst, Biostat &amp; Bioinformat Unit, Madrid, Spain; [Mendiola, Marta] La Paz Univ Hosp, Inst Med &amp; Mol Genet INGEMM, Mol Pathol Sect, Madrid, Spain; [Mendiola, Marta; Hardisson, David] La Paz Univ Hosp, Mol Pathol &amp; Therapeut Targets Lab, IdiPAZ, Madrid, Spain; [Hardisson, David] La Paz Univ Hosp, Pathol Dept, IdiPAZ, Madrid, Spain; [Feliu, Jaime; Redondo, Andres] La Paz Univ Hosp, Translat Oncol Lab, IdiPAZ, Madrid, Spain; [Feliu, Jaime; Redondo, Andres] La Paz Univ Hosp, Clin Oncol Dept, Madrid, Spain; [Feliu, Jaime] La Paz Univ Hosp, CIBERONC CB16 12 00398, Madrid, Spain; [Feliu, Jaime; Redondo, Andres] La Paz Univ Hosp, Catedra UAM AMGEN, Madrid, Spain</t>
  </si>
  <si>
    <t>de Molina, AR (reprint author), CEI UAM CSIC, IMDEA Food Inst, Mol Oncol Grp, Madrid, Spain.</t>
  </si>
  <si>
    <t>Feliu, J; Garcia-Carbonero, R; Capdevila, J; Guasch, I; Alonso, V; Lopez-Lopez, C</t>
  </si>
  <si>
    <t>Phase II study of panitumumab, 5-fluorouracil, mitomycin-c and radiotherapy treatment in patients with non-metastatic squamous cell carcinoma of the anal canal: safety and efficacy results (VITAL study)-GEMCAD 09-02.</t>
  </si>
  <si>
    <t>JOURNAL OF CLINICAL ONCOLOGY</t>
  </si>
  <si>
    <t>0732-183X</t>
  </si>
  <si>
    <t>Feliu, J; Salud, A; Losada, EP; Alonso, V; Cubillo, A; Soler, G</t>
  </si>
  <si>
    <t>First-line treatment with panitumumab plus FOLFIRI in elderly patients with RAS/BRAF wild-type unresectable metastatic colorectal cancer and good performance status: OPALO trial.</t>
  </si>
  <si>
    <t>Cejas, P; Mendiola, M; Feliu, J</t>
  </si>
  <si>
    <t>Role of enhancer activation in pancreatic cancer metastasis</t>
  </si>
  <si>
    <t>TRANSLATIONAL CANCER RESEARCH</t>
  </si>
  <si>
    <t>[Cejas, Paloma] Dana Farber Canc Inst, Ctr Funct Canc Epigenet, Boston, MA 02115 USA; [Cejas, Paloma; Feliu, Jaime] La Paz Univ Hosp, Translat Oncol Lab, IdiPAZ, Madrid, Spain; [Cejas, Paloma; Mendiola, Marta; Feliu, Jaime] La Paz Univ Hosp, CIBERONC CB16 12 00398, Madrid, Spain; [Mendiola, Marta] La Paz Univ Hosp, Mol Pathol Sect, Inst Med &amp; Mol Genet INGEMM, Madrid, Spain; [Mendiola, Marta] La Paz Univ Hosp, Mol Pathol &amp; Therapeut Targets Lab, IdiPAZ, Madrid, Spain; [Feliu, Jaime] Autonomous Univ Madrid, Catedra UAM AMGEN, Madrid, Spain; [Feliu, Jaime] La Paz Univ Hosp, Clin Oncol Dept, Madrid, Spain</t>
  </si>
  <si>
    <t>Cejas, P; Feliu, J (reprint author), Inst Hlth Res IdiPAZ, Paseo Castellana 261, Madrid 28046, Spain.</t>
  </si>
  <si>
    <t>2218-676X</t>
  </si>
  <si>
    <t>S519</t>
  </si>
  <si>
    <t>S520</t>
  </si>
  <si>
    <t>Santaballa, A; Matias-Guiu, X; Redondo, A; Carballo, N; Gil, M; Gomez, C; Gorostidi, M; Gutierrez, M; Gonzalez-Martin, A</t>
  </si>
  <si>
    <t>SEOM clinical guidelines for endometrial cancer (2017) (vol 20, pg 29, 2018)</t>
  </si>
  <si>
    <t>[Santaballa, A.] Hosp Univ &amp; Politecn La Fe, Serv Oncol Med, Valencia, Spain; [Matias-Guiu, X.] Hosp Univ Bellvitge, Serv Anat Patol, Barcelona, Spain; [Redondo, A.] Hosp Univ La Paz, Serv Oncol Med, Madrid, Spain; [Carballo, N.] MD Anderson Canc Ctr, Serv Oncol Radioterap, Madrid, Spain; [Gil, M.] Hosp Duran &amp; Reynals, Serv Oncol Med, Barcelona, Spain; [Gomez, C.] Hosp Univ Infanta Sofia, Serv Oncol Med, Madrid, Spain; [Gorostidi, M.] Hosp Univ Donostia, Serv Ginecol, Donostia San Sebastian, Spain; [Gutierrez, M.] Hosp Unversitario Araba, Serv Oncol Med, Vitoria, Spain; [Gonzalez-Martin, A.] Clin Univ Navarra, Serv Oncol Med, Madrid, Spain</t>
  </si>
  <si>
    <t>Santaballa, A (reprint author), Hosp Univ &amp; Politecn La Fe, Serv Oncol Med, Valencia, Spain.</t>
  </si>
  <si>
    <t>Martin-Liberal, J; Lopez-Pousa, A; Martinez-Trufero, J; Martin-Broto, J; Cubedo, R; Lavernia, J; Redondo, A; Lopez-Martin, JA; Mulet-Margalef, N; Sanjuan, X; Tirado, OM; Garcia-del-Muro, X</t>
  </si>
  <si>
    <t>Phase II Study of Gemcitabine Plus Sirolimus in Previously Treated Patients with Advanced Soft-Tissue Sarcoma: a Spanish Group for Research on Sarcomas (GEIS) Study</t>
  </si>
  <si>
    <t>TARGETED ONCOLOGY</t>
  </si>
  <si>
    <t>[Martin-Liberal, Juan; Mulet-Margalef, Nuria] Vall dHebron Univ Hosp, VHIO, Dept Med Oncol, Barcelona 08035, Spain; [Martin-Liberal, Juan; Mulet-Margalef, Nuria; Garcia-del-Muro, Xavier] Inst Catala Oncol LHospitalet, Sarcoma Melanoma &amp; Genitourinary Tumors Unit, Avda Gran Via Km 2-7, Lhospitalet Barcelona 08907, Spain; [Lopez-Pousa, Antonio] Hosp Santa Creu &amp; Sant Pau, Dept Canc Med, Barcelona 08026, Spain; [Martinez-Trufero, Javier] Hosp Univ Miguel Servet, Dept Med Oncol, Zaragoza 50009, Spain; [Martin-Broto, Javier] Univ Seville, CSIC, Hosp Univ Virgen del Rocio, Inst Biomed Sevilla IBiS, Seville 41013, Spain; [Cubedo, Ricardo] Hosp Puerta Hierro, Dept Med Oncol, Madrid 28222, Spain; [Lavernia, Javier] Inst Valenciano Oncol, Dept Med Oncol, Valencia 46009, Spain; [Redondo, Andres] Hosp Univ La Paz, Dept Med Oncol, Madrid 28046, Spain; [Antonio Lopez-Martin, Jose] Hosp 12 Octubre, Dept Med Oncol, E-28041 Madrid, Spain; [Sanjuan, Xavier] Bellvitge Univ Hosp, Dept Pathol, Barcelona 08907, Spain; [Tirado, Oscar M.; Garcia-del-Muro, Xavier] Univ Barcelona, Inst Invest Biomed Bellvitge IDIBELL, CIBERONC, Avda Gran Via Km 2-7, Lhospitalet Barcelona 08907, Spain; [Garcia-del-Muro, Xavier] Univ Barcelona, E-08036 Barcelona, Spain</t>
  </si>
  <si>
    <t>Garcia-del-Muro, X (reprint author), Inst Catala Oncol LHospitalet, Sarcoma Melanoma &amp; Genitourinary Tumors Unit, Avda Gran Via Km 2-7, Lhospitalet Barcelona 08907, Spain.; Garcia-del-Muro, X (reprint author), Univ Barcelona, Inst Invest Biomed Bellvitge IDIBELL, CIBERONC, Avda Gran Via Km 2-7, Lhospitalet Barcelona 08907, Spain.; Garcia-del-Muro, X (reprint author), Univ Barcelona, E-08036 Barcelona, Spain.</t>
  </si>
  <si>
    <t>1776-2596</t>
  </si>
  <si>
    <t>Aunon, PZ; Trilla-Fuertes, L; Diaz-Almiron, M; Gamez-Pozo, A; Prado-Vazquez, G; Zapater-Moros, A; Llorente-Armijo, S; Romero, FG; Arranz, EE; Fresno-Vara, JA</t>
  </si>
  <si>
    <t>Computational modeling predicts drugs response to targeting metabolism in breast cancer cells</t>
  </si>
  <si>
    <t>CANCER RESEARCH</t>
  </si>
  <si>
    <t>Hosp Univ La Paz IdiPAZ, Madrid, Spain; 2Biomed Mol Med SL, Madrid, Spain; Hosp Univ La Paz, Biostat Unit, Madrid, Spain; Hosp Univ La Paz IdiPAZ, Inst Genet Med &amp; Mol INGEMM, Madrid, Spain; CIBERONC, Madrid, Spain</t>
  </si>
  <si>
    <t>0008-5472</t>
  </si>
  <si>
    <t>Aunon, PZ; Zapater-Moros, A; Trilla-Fuertes, L; Gamez-Pozo, A; Prado-Vazquez, G; Llorente-Armijo, S; Lopez-Vacas, R; Main, P; Arranz, EE; Fresno-Vara, JA</t>
  </si>
  <si>
    <t>A functional approach to the molecular basis of neoadjuvant treatment response in breast cancer</t>
  </si>
  <si>
    <t>Hosp Univ La Paz IdiPAZ, Madrid, Spain; Hosp Univ La Paz IdiPAZ, Inst Genet Med &amp; Mol INGEMM, Madrid, Spain; 3Biomed Mol Med SL, Madrid, Spain; Univ Complutense Madrid, Madrid, Spain; CIBERONC, Madrid, Spain</t>
  </si>
  <si>
    <t>Zamora-Aunon, P; Trilla-Fuertes, L; Diaz-Almiron, M; Gamez-Pozo, A; Prado-Vazquez, G; Zapater-Moros, A; Llorente-Armijo, S; Romero, FG; Arranz, EE; Fresno-Vara, JA</t>
  </si>
  <si>
    <t>Triple negative breast cancer classification according to cancer stem cell hypothesis</t>
  </si>
  <si>
    <t>Hosp Univ La Paz, Madrid, Spain; Biomed Mol Med SL, Madrid, Spain; Hosp Univ La Paz, Biostat Unit, Madrid, Spain; Hosp Univ La Paz IdiPAZ, Mol Oncol &amp; Pathol Lab, Inst Genet Med &amp; Mol INGEMM, Madrid, Spain; CIBERONC, Madrid, Spain</t>
  </si>
  <si>
    <t>Steger, GG; Dominguez, A; Dobrovolskaya, N; Giotta, F; Tubiana-Mathieu, N; Pecherstorfer, M; Ardizzoia, A; Blasinska-Morawiec, M; Espinosa, E; Villanova, G</t>
  </si>
  <si>
    <t>Single-Agent Oral Vinorelbine as First-Line Chemotherapy for Endocrine-Pretreated Breast Cancer With Bone Metastases and No Visceral Involvement: NORBREAST-228 Phase II Study</t>
  </si>
  <si>
    <t>CLINICAL BREAST CANCER</t>
  </si>
  <si>
    <t>[Steger, Guenther G.] Med Univ Vienna, Comprehens Canc Ctr, Dept Internal Med 1, Vienna, Austria; [Steger, Guenther G.] Med Univ Vienna, Gaston H Glock Res Ctr, Wahringer Gurtel 18-20, A-1090 Vienna, Austria; [Dominguez, Adriana] Cancerol Queretaro, Queretaro, Mexico; [Dobrovolskaya, Natalia] Russian Res Ctr Roentgenoradiol, Chemotherapy Dept, Moscow, Russia; [Giotta, Francesco] Giovanni Paolo II Canc Inst, Natl Canc Res Ctr, Bari, Italy; [Tubiana-Mathieu, Nicole] CHU Limoges, Limoges, France; [Pecherstorfer, Martin] Karl Landsteiner Private Univ, Univ Hosp Krems, Dept Internal Med 2, Krems, Austria; [Ardizzoia, Antonio] Hosp A Manzoni, Lecce, Italy; [Blasinska-Morawiec, Maria] Copernicus Mem Hosp, Lodz, Poland; [Espinosa, Enrique] Hosp La Paz, Madrid, Spain; [Villanova, Gustavo] Inst Rech Pierre Fabre, Boulogne, France</t>
  </si>
  <si>
    <t>Steger, GG (reprint author), Med Univ Vienna, Gaston H Glock Res Ctr, Wahringer Gurtel 18-20, A-1090 Vienna, Austria.; Steger, GG (reprint author), Med Univ Vienna, Comprehens Canc Ctr, Chair Med Breast Canc Res, Dept Internal Med 1, Wahringer Gurtel 18-20, A-1090 Vienna, Austria.</t>
  </si>
  <si>
    <t>1526-8209</t>
  </si>
  <si>
    <t>E41</t>
  </si>
  <si>
    <t>E47</t>
  </si>
  <si>
    <t>Castellano, D; Maroto, JP; Espinosa, E; Grande, E; Bolos, MV; Llinares, J; Esteban, E; del Alba, AG; Climent, MA; Arranz, JA; Mendez, MJ; Parra, EF; Anton-Aparicio, L; Bayona, C; Gallegos, I; Gallardo, E; Samaniego, L; Donas, JG</t>
  </si>
  <si>
    <t>Experience with Sunitinib in metastatic renal cell carcinoma (mRCC) patients: pooled analysis from 3 Spanish observational prospective studies</t>
  </si>
  <si>
    <t>[Castellano, Daniel] Hosp Univ 12 Octubre, Madrid, Spain; [Pablo Maroto, Jose] Hosp Santa Creu &amp; Sant Pau, Med Oncol, Barcelona, Spain; [Espinosa, Enrique] Hosp Univ La Paz, Madrid, Spain; [Grande, Enrique] Ramon y Cajal Univ Hosp, Madrid, Spain; [Victoria Bolos, M.; Llinares, Julia] Pfizer, Madrid, Spain; [Esteban, Emilio] Gen Univ Hosp Asturias, Asturias, Spain; [Gonzalez del Alba, Aranzazu] Hosp Univ Son Espases, Palma De Mallorca, Spain; [Angel Climent, Miguel] Inst Valenciano Oncol, Valencia, Spain; [Angel Arranz, Jose] Hosp Gen Univ Gregorio Maranon, Madrid, Spain; [Jose Mendez, Ma] Hosp Univ Reina Sofia, Med Oncol, Cordoba, Spain; [Fernandez Parra, Eva] Hosp Valme, Seville, Spain; [Anton-Aparicio, Luis] Hosp Juan Canalejo, La Coruna, Spain; [Bayona, Cristina] Hosp Gen Yague, Burgos, Spain; [Gallegos, Isabel] Hosp Segovia, Segovia, Spain; [Gallardo, Enrique] Parc Tauli Hosp Univ, Sabadell, Spain; [Samaniego, Luz] Trial Form Support, Madrid, Spain; [Garcia Donas, Jesus] 17HM Hosp, Ctr Integral Oncol HM Clara Campal, Madrid, Spain</t>
  </si>
  <si>
    <t>Castellano, D (reprint author), Hosp Univ 12 Octubre, Madrid, Spain.</t>
  </si>
  <si>
    <t>Carles, J; Mendez, MJ; Pinto, A; Saez, MI; Arranz, JA; Maroto, P; Lopez-Criado, P; Mellado, B; Donas, JG; Hernando, S; Leon, L; del Alba, AG; Lainez, N; Esteban, E; Reynes, G; Perez-Gracia, JL; Germa, JR; Lopez-Brea, M; Perez-Valderrama, B; Moretones, C; Castellano, D</t>
  </si>
  <si>
    <t>Radium-223 international early access program: results from the Spanish subset</t>
  </si>
  <si>
    <t>FUTURE ONCOLOGY</t>
  </si>
  <si>
    <t>[Carles, Joan] Hosp Univ Vall dHebron, Vall dHebron Inst Oncol, Dept Med Oncol, Barcelona 08035, Spain; [Jose Mendez, Ma] Univ Cordoba, Reina Sofia Hosp, Dept Med Oncol, Maimonides Inst Biomed Res IMIBIC, E-14004 Cordoba, Spain; [Pinto, Alvaro] Hosp Univ La Paz, Dept Med Oncol, Madrid 28046, Spain; [Isabel Saez, Ma] Hosp Univ Virgen de la Victoria, Dept Med Oncol, Malaga 29010, Spain; [Arranz, Jose A.] Hosp Gen Univ Gregorio Maranon, Dept Med Oncol, Madrid 28007, Spain; [Maroto, Pablo] Hosp Santa Creu &amp; Sant Pau, Dept Med Oncol, Barcelona 08041, Spain; [Lopez-Criado, Pilar] MD Anderson Canc Ctr, Dept Med Oncol, Madrid 28033, Spain; [Mellado, Begona] Hosp Clin Barcelona, Dept Med Oncol, Barcelona 08036, Spain; [Garcia Donas, Jesus] CIOCC, Dept Med Oncol, Madrid 28050, Spain; [Hernando, Susana] Hosp Univ Fdn Alcorcon, Dept Med Oncol, Madrid 28922, Spain; [Leon, Luis] Complejo Hosp Univ Santiago, Dept Med Oncol, Santiago De Compostela 15706, Spain; [Gonzalez del Alba, Aranzazu] Hosp Univ Son Espases, Dept Med Oncol, Palma De Mallorca 07120, Spain; [Lainez, Nuria] Complejo Hosp Navarra, Dept Med Oncol, Pamplona 31008, Spain; [Esteban, Emilio] Hosp Univ Cent Asturias, Dept Med Oncol, Oviedo 33011, Spain; [Reynes, Gaspar] Hosp Univ &amp; Politecn la Fe, Dept Med Oncol, Valencia 46026, Spain; [Perez-Gracia, Jose L.] Clin Univ Navarra, Dept Med Oncol, Pamplona 31008, Spain; [Germa, Josep R.] Inst Catalan Oncol, Dept Med Oncol, Lhospitalet De Llobregat 08908, Spain; [Lopez-Brea, Marta] Hosp Univ Marques de Valdecilla, Dept Med Oncol, Santander 39008, Spain; [Perez-Valderrama, Begona] Hosp Univ Virgen del Rocio, Dept Med Oncol, Seville 41013, Spain; [Moretones, Cristina] Bayer Hispania SL, Barcelona 08970, Spain; [Castellano, Daniel] Hosp Univ 12 Octubre, Dept Med Oncol, Madrid 28041, Spain</t>
  </si>
  <si>
    <t>Carles, J (reprint author), Hosp Univ Vall dHebron, Vall dHebron Inst Oncol, Dept Med Oncol, Barcelona 08035, Spain.</t>
  </si>
  <si>
    <t>1479-6694</t>
  </si>
  <si>
    <t>SEOM clinical guidelines for endometrial cancer (2017)</t>
  </si>
  <si>
    <t>[Santaballa, A.] Hosp Univ &amp; Politecn La Fe, Med Oncol Serv, Valencia, Spain; [Matias-Guiu, X.] Hosp Univ Bellvitge, Serv Anat Patol, Barcelona, Spain; [Redondo, A.] Hosp Univ La Paz, Med Oncol Serv, Madrid, Spain; [Carballo, N.] MD Anderson Canc Ctr, Serv Oncol Radioterap, Madrid, Spain; [Gil, M.] Hosp Duran i Reynals, Med Oncol Serv, Barcelona, Spain; [Gomez, C.] Hosp Univ Infanta Sofia, Med Oncol Serv, Madrid, Spain; [Gorostidi, M.] Hosp Univ Donostia, Serv Ginecol, Donostia San Sebastian, Spain; [Gutierrez, M.] Hosp Univ Araba, Med Oncol Serv, Vitoria, Spain; [Gonzalez-Martin, A.] Univ Navarra, Med Oncol Serv, Clin, Madrid, Spain</t>
  </si>
  <si>
    <t>Santaballa, A (reprint author), Hosp Univ &amp; Politecn La Fe, Med Oncol Serv, Valencia, Spain.</t>
  </si>
  <si>
    <t>Berrocal, A; Arance, A; Castellon, VE; de la Cruz, L; Espinosa, E; Cao, MG; Larriba, JLG; Marquez-Rodas, I; Soria, A; Algarra, SM</t>
  </si>
  <si>
    <t>SEOM clinical guideline for the management of malignant melanoma (2017)</t>
  </si>
  <si>
    <t>[Berrocal, A.] Consorcio Hosp Gen Univ Valencia, Med Oncol Serv, Avda Tres Cruces 2, Valencia 46014, Spain; [Arance, A.] Hosp Clin Barcelona, Barcelona, Spain; [Castellon, V. E.] Hosp Torrecardenas, Almeria, Spain; [de la Cruz, L.] Complejo Hosp Reg Virgen Macaren, Seville, Spain; [Espinosa, E.] Hosp Univ La Paz, Madrid, Spain; [Cao, M. G.] Hosp Univ Quiron Dexeus, Barcelona, Spain; [Larriba, J. L. G.] Hosp Univ Clin San Carlos, Madrid, Spain; [Marquez-Rodas, I.] Hosp Gen Univ Gregorio Maranon, Madrid, Spain; [Soria, A.] Hosp Univ Ramon y Cajal, Madrid, Spain; [Algarra, S. M.] Clin Univ Navarra, Pamplona, Spain</t>
  </si>
  <si>
    <t>Berrocal, A (reprint author), Consorcio Hosp Gen Univ Valencia, Med Oncol Serv, Avda Tres Cruces 2, Valencia 46014, Spain.</t>
  </si>
  <si>
    <t>Pastor, M; Pousa, AL; del Barco, E; Segura, PP; Astorga, BG; Castelo, B; Bonfill, T; Trufero, JM; Grau, JJ; Mesia, R</t>
  </si>
  <si>
    <t>SEOM clinical guideline in nasopharynx cancer (2017)</t>
  </si>
  <si>
    <t>[Pastor, M.] Hosp La Fe Valencia, Med Oncol Serv, Valencia, Spain; [Lopez Pousa, A.] Hosp Santa Creu &amp; Sant Pau, Med Oncol Serv, IIBSP, Barcelona, Spain; [del Barco, E.] Complejo Asistencial Univ Salamanca, Med Oncol Serv, Salamanca, Spain; [Perez Segura, P.] Hosp Clin San Carlos, Med Oncol Serv, Madrid, Spain; [Gonzalez Astorga, B.] Hosp Univ San Cecilio, Med Oncol Serv, Granada, Spain; [Castelo, B.] Hosp Univ La Paz, Med Oncol Serv, Madrid, Spain; [Bonfill, T.] Corp Sanitaria Parc Tauli, Med Oncol Serv, Sabadell, Spain; [Martinez Trufero, J.] Hosp Univ Miguel Servet, Med Oncol Serv, Zaragoza, Spain; [Jose Grau, J.] Hosp Clin Barcelona, Med Oncol Serv, Barcelona, Spain; [Mesia, R.] Inst Catala Oncol Badalona, Med Oncol Serv, Barcelona, Spain</t>
  </si>
  <si>
    <t>Mesia, R (reprint author), Inst Catala Oncol Badalona, Med Oncol Serv, Barcelona, Spain.</t>
  </si>
  <si>
    <t>Can we avoid the toxicity of chemotherapy in elderly cancer patients?</t>
  </si>
  <si>
    <t>Feliu, Jaime; Heredia-Soto, Victoria; Girones, Regina; Jimenez-Munarriz, Beatriz; Saldana, Juana; Guillen-Ponce, Carmen; Molina-Garrido, M J</t>
  </si>
  <si>
    <t>Critical reviews in oncology/hematology</t>
  </si>
  <si>
    <t>16-23</t>
  </si>
  <si>
    <t>2018 Nov (Epub 2018 Aug 28)</t>
  </si>
  <si>
    <t>Medical Oncology Dpt. H. Universitario La Paz, Madrid, CIBERONC, Spain. Electronic address: jaime.feliu@salud.madrid.org.; Medical Oncology Dpt. H. Universitario La Paz, Madrid, CIBERONC, Spain.; Medical Oncology Dpt. H. Lluis Alcanyis, Xativa, Valencia, Spain.; Medical Oncology Dpt. H. Universitario Clara Campal, Madrid, Spain.; Medical Oncology Dpt. Instituto Catalan de Oncologia, Hospitalet, Barcelona, Spain.; Medical Oncology Dpt. H. Universitario Ramon y Cajal, Madrid, Spain.; Medical Oncology Dpt. H. Virgen de la Luz, Cuenca, Spain.</t>
  </si>
  <si>
    <t>1879-0461</t>
  </si>
  <si>
    <t>Predicting Response to Standard First-line Treatment in High-grade Serous Ovarian Carcinoma by Angiogenesis-related Genes.</t>
  </si>
  <si>
    <t>Mendiola, Marta; Redondo, Andres; Heredia-Soto, Victoria; Herranz, Jesus; Berjon, Alberto; Hernandez, Alicia; Miguel-Martin, Maria; Crespo, Roberto; Barriuso, Jorge; Cruz, Patricia; Yebenes, Laura; Pelaez-Garcia, Alberto; Castelo, Beatriz; DE Molina, Ana Ramirez; Feliu, Jaime; Hardisson, David</t>
  </si>
  <si>
    <t>Anticancer research</t>
  </si>
  <si>
    <t>5393-5400</t>
  </si>
  <si>
    <t>Molecular Pathology and Therapeutic Targets Group, La Paz University Hospital (IdiPAZ), Madrid, Spain.; Center for Biomedical Research in the Cancer Network (Centro de Investigacion Biomedica en Red de Cancer, CIBERONC), Instituto de Salud Carlos III, Madrid, Spain.; Department of Medical Oncology, La Paz University Hospital (IdiPAZ), Madrid, Spain.; Translational Oncology Research Laboratory, La Paz University Hospital (IdiPAZ), Madrid, Spain.; Faculty of Medicine, Autonomous University of Madrid (UAM), Madrid, Spain.; Bioinformatics Unit, IMDEA Food Institute, Madrid, Spain.; Department of Pathology, La Paz University Hospital (IdiPAZ), Madrid, Spain.; Department of Gynecology and Obstetrics, La Paz University Hospital (IdiPAZ), Madrid, Spain.; Division of Molecular and Clinical Cancer Science, School of Medical Sciences, Faculty of Biology, University of Manchester, Manchester, U.K.; Molecular Oncology and Nutritional Genomics of Cancer Group, IMDEA Food Institute, Madrid, Spain.; UAM-AMGEN Chair, Autonomous University of Madrid (UAM), Madrid, Spain.; Molecular Pathology and Therapeutic Targets Group, La Paz University Hospital (IdiPAZ), Madrid, Spain david.hardisson@salud.madrid.org.</t>
  </si>
  <si>
    <t>1791-7530</t>
  </si>
  <si>
    <t>Probabilistic graphical models relate immune status with response to neoadjuvant chemotherapy in breast cancer.</t>
  </si>
  <si>
    <t>Zapater-Moros, Andrea; Gamez-Pozo, Angelo; Prado-Vazquez, Guillermo; Trilla-Fuertes, Lucia; Arevalillo, Jorge M; Diaz-Almiron, Mariana; Navarro, Hilario; Main, Paloma; Feliu, Jaime; Zamora, Pilar; Espinosa, Enrique; Fresno Vara, Juan Angel</t>
  </si>
  <si>
    <t>Oncotarget</t>
  </si>
  <si>
    <t>27586-27594</t>
  </si>
  <si>
    <t>2018 Jun 12</t>
  </si>
  <si>
    <t>Molecular Oncology &amp; Pathology Laboratory, Institute of Medical and Molecular Genetics-INGEMM, La Paz University Hospital-IdiPAZ, Madrid, Spain.; Biomedica Molecular Medicine SL, Madrid, Spain.; Operational Research and Numerical Analysis, National Distance Education University, Madrid, Spain.; Biostatistics Unit, La Paz University Hospital-IdiPAZ, Madrid, Spain.; Department of Statistics and Operations Research, Faculty of Mathematics, Complutense University of Madrid, Madrid, Spain.; Medical Oncology Service, La Paz University Hospital-IdiPAZ, Madrid, Spain.; CIBERONC, Madrid, Spain.</t>
  </si>
  <si>
    <t>1949-2553</t>
  </si>
  <si>
    <t>High-throughput 3-dimensional culture of epithelial ovarian cancer cells as preclinical model of disease.</t>
  </si>
  <si>
    <t>Heredia-Soto, Victoria; Redondo, Andres; Berjon, Alberto; Miguel-Martin, Maria; Diaz, Esther; Crespo, Roberto; Hernandez, Alicia; Yebenes, Laura; Gallego, Alejandro; Feliu, Jaime; Hardisson, David; Mendiola, Marta</t>
  </si>
  <si>
    <t>21893-21903</t>
  </si>
  <si>
    <t>2018 Apr 24</t>
  </si>
  <si>
    <t>Molecular Pathology and Therapeutic Targets Research Lab, Instituto de Investigacion del Hospital Universitario La Paz, IdiPAZ, Hospital Universitario La Paz, HULP, Madrid 28046, Spain.; Centro de Investigacion Biomedica en Red de Cancer, CIBERONC. Instituto de Salud Carlos III, Madrid 28029, Spain.; Department of Medical Oncology, Hospital Universitario La Paz, HULP, Madrid 28046, Spain.; Translational Oncology Research Lab, IdiPAZ, Hospital Universitario La Paz, HULP, Madrid 28046, Spain.; School of Medicine, Universidad Autonoma de Madrid, UAM, Madrid 28029, Spain.; Department of Pathology, Hospital Universitario La Paz, HULP, Madrid 28046, Spain.; Department of Gynecology and Obstetrics, Hospital Universitario La Paz, HULP, Madrid 28046, Spain.; Catedra UAM-AMGEN, Universidad Autonoma de Madrid, Campus de Cantoblanco, Madrid 28049, Spain.; Molecular Pathology Section, Instituto de Genetica Molecular y Medica, INGEMM, Hospital Universitario La Paz, HULP, Madrid 28046, Spain.</t>
  </si>
  <si>
    <t>Molecular characterization of breast cancer cell response to metabolic drugs.</t>
  </si>
  <si>
    <t>Trilla-Fuertes, Lucia; Gamez-Pozo, Angelo; Arevalillo, Jorge M; Diaz-Almiron, Mariana; Prado-Vazquez, Guillermo; Zapater-Moros, Andrea; Navarro, Hilario; Aras-Lopez, Rosa; Dapia, Irene; Lopez-Vacas, Rocio; Nanni, Paolo; Llorente-Armijo, Sara; Arias, Pedro; Borobia, Alberto M; Main, Paloma; Feliu, Jaime; Espinosa, Enrique; Fresno Vara, Juan Angel</t>
  </si>
  <si>
    <t>9645-9660</t>
  </si>
  <si>
    <t>2018 Feb 09</t>
  </si>
  <si>
    <t>Molecular Oncology and Pathology Lab, Institute of Medical and Molecular Genetics-INGEMM, La Paz University Hospital-IdiPAZ, Madrid, Spain.; Biomedica Molecular Medicine SL, Madrid, Spain.; Operational Research and Numerical Analysis, National Distance Education University (UNED), Madrid, Spain.; Biostatistics Unit, La Paz University Hospital-IdiPAZ, Madrid, Spain.; Congenital Malformations Lab, Institute of Medical and Molecular Genetics-INGEMM, La Paz University Hospital, IdiPAZ, Madrid, Spain.; Pharmacogenetics Lab, Institute of Medical and Molecular Genetics-INGEMM, La Paz University Hospital-IdiPAZ, Autonomous University of Madrid, Madrid, Spain.; Biomedical Research Networking Center on Rare Diseases-CIBERER, ISCIII, Madrid, Spain.; Functional Genomics Center Zurich, University of Zurich/ETH Zurich, Zurich, Switzerland.; Clinical Pharmacology Department, La Paz University Hospital School of Medicine, IdiPAZ, Autonomous University of Madrid, Madrid, Spain.; Department of Statistics and Operations Research, Faculty of Mathematics, Complutense University of Madrid, Madrid, Spain.; Medical Oncology Service, La Paz University Hospital-IdiPAZ, Madrid, Spain.; Biomedical Research Networking Center on Oncology-CIBERONC, ISCIII, Madrid, Spain.; Catedra UAM-AMGEN, Universidad Autonoma de Madrid, Madrid, Spain.</t>
  </si>
  <si>
    <t>The transcriptional and mutational landscapes of lipid metabolism-related genes in colon cancer.</t>
  </si>
  <si>
    <t>Fernandez, Lara P; Ramos-Ruiz, Ricardo; Herranz, Jesus; Martin-Hernandez, Roberto; Vargas, Teodoro; Mendiola, Marta; Guerra, Laura; Reglero, Guillermo; Feliu, Jaime; Ramirez de Molina, Ana</t>
  </si>
  <si>
    <t>5919-5930</t>
  </si>
  <si>
    <t>2018 Jan 19</t>
  </si>
  <si>
    <t>Molecular Oncology Group, IMDEA Food Institute, CEI UAM + CSIC, Madrid, Spain.; Genomics Unit, Parque Cientifico de Madrid, Madrid, Spain.; Biostatistics and Bioinformatics Unit, IMDEA-Food Institute, CEI UAM+CSIC, Madrid, Spain.; Molecular Pathology Section, Institute of Medical and Molecular Genetics (INGEMM) La Paz University Hospital, Madrid, Spain.; Molecular Pathology and Therapeutic Targets Lab, IdiPAZ, La Paz University Hospital, Madrid, Spain.; CIBERONC CB16/12/00398, La Paz University Hospital, Madrid, Spain.; Pathology Department, IdiPAZ, La Paz University Hospital, Madrid, Spain.; Clinical Oncology Department, La Paz University Hospital, Madrid, Spain.; Translational Oncology Lab, IdiPAZ, La Paz University Hospital, Madrid, Spain.</t>
  </si>
  <si>
    <t>Duran-Poveda, M; Jimenez-Fonseca, P; Sirvent-Ochando, M; Garcia-Luna, PP; Pereira-Cunill, JL; Lema-Marques, B; Parejo-Arrondo, MT; Belda-Iniesta, C</t>
  </si>
  <si>
    <t>Integral nutritional approach to the care of cancer patients: results from a Delphi panel</t>
  </si>
  <si>
    <t>[Duran-Poveda, M.] Hosp Univ Rey Juan Carlos, Dept Digest &amp; Gen Surg, Madrid, Spain; [Jimenez-Fonseca, P.] Hosp Univ Cent Asturias, Dept Med Oncol, Oviedo, Spain; [Sirvent-Ochando, M.] Hosp HLA Vistahermosa, Dept Hosp Pharm, Alicante, Spain; [Garcia-Luna, P. P.; Pereira-Cunill, J. L.] Hosp Univ Virgen del Rocio, Dept Endocrinol &amp; Nutr, Seville, Spain; [Lema-Marques, B.] Clin Diagonal, Nutr Dept, Barcelona, Spain; [Parejo-Arrondo, M. T.] Hosp Univ St Joan de Reus, Oncol Nursing Dept, Tarragona, Spain; [Belda-Iniesta, C.] HM CIOCC, Dept Med Oncol, Calle Ona 10, Madrid 28050, Spain</t>
  </si>
  <si>
    <t>Belda-Iniesta, C (reprint author), HM CIOCC, Dept Med Oncol, Calle Ona 10, Madrid 28050, Spain.</t>
  </si>
  <si>
    <t>Lee, DH; Tsao, MS; Kambartel, KO; Isobe, H; Huang, MS; Barrios, CH; Khattak, A; de Marinis, F; Kothari, S; Arunachalam, A; Cao, XT; Burke, T; Valladares, A; de Castro, J</t>
  </si>
  <si>
    <t>Molecular testing and treatment patterns for patients with advanced non-small cell lung cancer: PlvOTAL observational study</t>
  </si>
  <si>
    <t>[Lee, Dae Ho] Asan Med Ctr, Seoul, South Korea; [Tsao, Ming-Sound] Univ Hlth Network, Princess Margaret Canc Ctr, Toronto, ON, Canada; [Kambartel, Karl-Otto] Krankenhaus Bethanien, Moers, Germany; [Isobe, Hiroshi] KKR Sapporo Med Ctr, Sapporo, Hokkaido, Japan; [Huang, Ming-Shyan] Kaohsiung Med Univ, Kaohsiung Med Univ Hosp, Coll Med, Kaohsiung, Taiwan; [Barrios, Carlos H.] Hosp Canc Mae Deus, Porto Alegre, RS, Brazil; [Khattak, Adnan] Fiona Stanley Hosp, Murdoch, WA, Australia; [de Marinis, Filippo] IRCCS, European Inst Oncol, Milan, Italy; [Kothari, Smita; Arunachalam, Ashwini; Cao, Xiting; Burke, Thomas] Merck &amp; Co Inc, Ctr Observat &amp; Real World Evidence CORE, Kenilworth, NJ USA; [Valladares, Amparo] Merck Sharp &amp; Dohme Espana, Outcomes Res, Madrid, Spain; [de Castro, Javier] Hosp Univ La Paz IDIPAZ, Madrid, Spain; [Huang, Ming-Shyan] I Shou Univ, Sch Med, E DA Canc Hosp, Kaohsiung, Taiwan</t>
  </si>
  <si>
    <t>Arunachalam, A (reprint author), Merck &amp; Co Inc, Ctr Observat &amp; Real World Evidence CORE, Kenilworth, NJ USA.</t>
  </si>
  <si>
    <t>AUG 27</t>
  </si>
  <si>
    <t>e0202865</t>
  </si>
  <si>
    <t>Garcia-Mata, J; Alamo, C; de Castro, J; Contreras, J; Galvez, R; Jara, C; Llombart, A; Perez, C; Sanchez, P; Traseira, S; Cruz, JJ</t>
  </si>
  <si>
    <t>A survey of perceptions, attitudes, knowledge and practices of medical oncologists about cancer pain management in Spain</t>
  </si>
  <si>
    <t>[Garcia-Mata, Jesus] Santa Maria Nai Hosp, Med Oncol Dept, Orense, Spain; [Alamo, Cecilio] Univ Alcala de Henares, Dept Pharmacol, Madrid, Spain; [de Castro, Javier] La Paz Hosp, Med Oncol Dept, Madrid, Spain; [Contreras, Jorge] Carlos Haya Hosp, Radiotherapeut Oncol Dept, Malaga, Spain; [Galvez, Rafael] Virgen Nieves Hosp, Pain Clin &amp; Palliat Care Unit, Granada, Spain; [Jara, Carlos] Alcorcon Hosp, Med Oncol Dept, Madrid, Spain; [Llombart, Antonio] Arnau Vilanova Hosp, Med Oncol Dept, Valencia, Spain; [Perez, Concepcion] La Princesa Hosp, Pain Clin, Madrid, Spain; [Sanchez, Pedro] Specialty Hosp, Med Oncol Dept, Jaen, Spain; [Traseira, Susana] Mundipharma Pharmaceut, Med Dept, Madrid, Spain; [Cruz, Juan-Jesus] Univ Salamanca USAL, Inst Invest Biomed Salamanca IBSAL, Hosp Univ Salamanca, Salamanca, Spain</t>
  </si>
  <si>
    <t>Cruz, JJ (reprint author), Univ Salamanca USAL, Inst Invest Biomed Salamanca IBSAL, Hosp Univ Salamanca, Salamanca, Spain.</t>
  </si>
  <si>
    <t>Aldave, G; Gonzalez-Huarriz, M; Rubio, A; Romero, JP; Ravi, D; Minana, B; Cuadrado-Tejedor, M; Garcia-Osta, A; Verhaak, R; Xipell, E; Martinez-Velez, N; de la Rocha, AA; Puigdelloses, M; Garcia-Moure, M; Marigil, M; Perez-Larraya, JG; Marin-Bejar, O; Huarte, M; Carro, MS; Ferrarese, R; Belda-Iniesta, C; Ayuso, A; Prat-Acin, R; Pastor, F; Diez-Valle, R; Tejada, S; Alonso, MM</t>
  </si>
  <si>
    <t>The aberrant splicing of BAF45d links splicing regulation and transcription in glioblastoma</t>
  </si>
  <si>
    <t>NEURO-ONCOLOGY</t>
  </si>
  <si>
    <t>[Aldave, Guillermo] Baylor Coll Med, Dept Surg, Texas Childrens Hosp, Dept Neurosurg,Div Pediat Neurosurg, Houston, TX 77030 USA; [Gonzalez-Huarriz, Marisol; Xipell, Enric; Martinez-Velez, Naiara; Acanda de la Rocha, Arlet; Puigdelloses, Montserrat; Garcia-Moure, Marc; Marigil, Miguel; Gallego Perez-Larraya, Jaime; Alonso, Marta M.] Univ Hosp Navarra, Dept Pediat, Lab 2-03 CIMA Bldg,Pio 12,55, Pamplona 31008, Navarra, Spain; [Gonzalez-Huarriz, Marisol; Cuadrado-Tejedor, Mar; Garcia-Osta, Ana; Xipell, Enric; Martinez-Velez, Naiara; Acanda de la Rocha, Arlet; Puigdelloses, Montserrat; Garcia-Moure, Marc; Marigil, Miguel; Gallego Perez-Larraya, Jaime; Marin-Bejar, Oskar; Huarte, Maite; Pastor, Fernando; Diez-Valle, Ricardo; Tejada, Sonia; Alonso, Marta M.] Hlth Res Inst Navarra IDISNA, Pamplona, Navarra, Spain; [Gonzalez-Huarriz, Marisol; Xipell, Enric; Martinez-Velez, Naiara; Acanda de la Rocha, Arlet; Puigdelloses, Montserrat; Garcia-Moure, Marc; Marigil, Miguel; Gallego Perez-Larraya, Jaime; Diez-Valle, Ricardo; Tejada, Sonia; Alonso, Marta M.] Fdn Appl Med Res, Program Solid Tumors, Pamplona, Navarra, Spain; [Rubio, Angel; Pablo Romero, Juan; Ravi, Datta] Univ Navarra, CEIT, San Sebastian, Spain; [Rubio, Angel; Pablo Romero, Juan; Ravi, Datta] Univ Navarra, TECNUN, San Sebastian, Spain; [Minana, Belen] Barcelona Inst Sci &amp; Technol, Ctr Regulacio Genom, Barcelona, Spain; [Minana, Belen] Univ Pompeu Fabra, Barcelona, Spain; [Cuadrado-Tejedor, Mar; Garcia-Osta, Ana] Univ Navarra, Neurobiol Alzheimers Dis, Ctr Appl Med Res, Neurosci Div, Pamplona, Spain; [Cuadrado-Tejedor, Mar] Univ Navarra, Sch Med, Anat Dept, Pamplona, Spain; [Verhaak, Roeland] Univ Texas MD Anderson Canc Ctr, Dept Bioinformat &amp; Computat Biol, Div Quantitat Sci, Houston, TX 77030 USA; [Marin-Bejar, Oskar; Huarte, Maite] Univ Navarra, Ctr Appl Med Res, Dept Gene Therapy &amp; Regulat Gene Express, Pamplona, Spain; [Carro, Maria Stella; Ferrarese, Roberto] Univ Klinikum Freiburg, Dept Neurosurg, Neuroctr, Freiburg, Germany; [Belda-Iniesta, Cristobal; Ayuso, Angel] Fdn Invest HM Hosp, Grp HM, Madrid, Spain; [Ayuso, Angel] Univ CEU San Pablo, Fac Med, Madrid, Spain; [Prat-Acin, Ricardo] Hosp Univ &amp; Politecn La Fe, Dept Neurosurg, Valencia, Spain; [Pastor, Fernando] Ctr Invest Med Aplicada, Aptamer Unit, Program Mol Therapies, Pamplona, Spain; [Diez-Valle, Ricardo; Tejada, Sonia] Univ Hosp Navarra, Dept Neurosurg, Pamplona, Navarra, Spain</t>
  </si>
  <si>
    <t>Alonso, MM (reprint author), Univ Hosp Navarra, Dept Pediat, Lab 2-03 CIMA Bldg,Pio 12,55, Pamplona 31008, Navarra, Spain.</t>
  </si>
  <si>
    <t>1522-8517</t>
  </si>
  <si>
    <t>Rackov, G; Garcia-Romero, N; Esteban-Rubio, S; Carrion-Navarro, J; Belda-Iniesta, C; Ayuso-Sacido, A</t>
  </si>
  <si>
    <t>Vesicle-Mediated Control of Cell Function: The Role of Extracellular Matrix and Microenvironment</t>
  </si>
  <si>
    <t>[Rackov, Gorjana; Ayuso-Sacido, Angel] IMDEA Nanosci Inst, Madrid, Spain; [Garcia-Romero, Noemi; Esteban-Rubio, Susana; Carrion-Navarro, Josefa; Belda-Iniesta, Cristobal; Ayuso-Sacido, Angel] Fdn Invest HM Hosp, Madrid, Spain; [Esteban-Rubio, Susana; Ayuso-Sacido, Angel] Univ CEU San Pablo, Fac Med, IMMA, Madrid, Spain</t>
  </si>
  <si>
    <t>Rackov, G; Ayuso-Sacido, A (reprint author), IMDEA Nanosci Inst, Madrid, Spain.; Ayuso-Sacido, A (reprint author), Fdn Invest HM Hosp, Madrid, Spain.; Ayuso-Sacido, A (reprint author), Univ CEU San Pablo, Fac Med, IMMA, Madrid, Spain.</t>
  </si>
  <si>
    <t>Novello, S; Mazieres, J; Oh, IJ; de Castro, J; Migliorino, MR; Helland, A; Dziadziuszko, R; Griesinger, F; Kotb, A; Zeaiter, A; Cardona, A; Balas, B; Johannsdottir, HK; Das-Gupta, A; Wolf, J</t>
  </si>
  <si>
    <t>Alectinib versus chemotherapy in crizotinib-pretreated anaplastic lymphoma kinase (ALK)-positive non-small-cell lung cancer: results from the phase III ALUR study</t>
  </si>
  <si>
    <t>ANNALS OF ONCOLOGY</t>
  </si>
  <si>
    <t>[Novello, S.] Univ Turin, Dept Oncol, Turin, Italy; [Mazieres, J.] Paul Sabatier Univ, Toulouse Univ Hosp, Dept Pneumol, Toulouse, France; [Oh, I-J.] Chonnam Natl Univ, Hwasun Hosp, Dept Internal Med, Hwasun Gun, Jeollanam Do, South Korea; [de Castro, J.] La Paz Univ Hosp, Dept Translat Oncol, Madrid, Spain; [Migliorino, M. R.] Azienda Osped San Camillo Forlanini Hosp, Rome, Italy; [Helland, A.] Oslo Univ Hosp, Inst Canc Res, Dept Canc Genet, Oslo, Norway; [Helland, A.] Oslo Univ Hosp, Inst Canc Res, Dept Oncol, Oslo, Norway; [Dziadziuszko, R.] Med Univ Gdansk, Dept Radiotherapy &amp; Oncol, Gdansk, Poland; [Griesinger, F.] Med Campus Univ Oldenburg, Pius Hosp, Dept Hematol &amp; Oncol, Oldenburg, Germany; [Kotb, A.; Zeaiter, A.; Cardona, A.; Balas, B.; Johannsdottir, H. K.; Das-Gupta, A.] F Hoffmann La Roche Ltd, Basel, Switzerland; [Wolf, J.] Univ Hosp Cologne, Ctr Integrated Oncol, Dept Internal Med 1, Kerpener Str 62, D-50937 Cologne, Germany</t>
  </si>
  <si>
    <t>Wolf, J (reprint author), Univ Hosp Cologne, Ctr Integrated Oncol, Dept Internal Med 1, Kerpener Str 62, D-50937 Cologne, Germany.</t>
  </si>
  <si>
    <t>0923-7534</t>
  </si>
  <si>
    <t>Ribed-Sanchez, B; Gonzalez-Gaya, C; Varea-Diaz, S; Corbacho-Fabregat, C; Perez-Oteyza, J; Belda-Iniesta, C</t>
  </si>
  <si>
    <t>Economic Analysis of the Reduction of Blood Transfusions during Surgical Procedures While Continuous Hemoglobin Monitoring Is Used</t>
  </si>
  <si>
    <t>SENSORS</t>
  </si>
  <si>
    <t>[Ribed-Sanchez, Borja; Gonzalez-Gaya, Cristina] Univ Nacl Educ Distancia, ETSII, Dept Mfg Engn, C Juan del Rosal 12, E-28040 Madrid, Spain; [Ribed-Sanchez, Borja] HM Hosp, Dept Corp Resources, Plaza Conde Valle Suchil 2, Madrid 28015, Spain; [Varea-Diaz, Sara] HM Hosp, Dept Hematol, Plaza Conde Valle Suchil 2, Madrid 28015, Spain; [Corbacho-Fabregat, Carlos] HM Hosp, Dept Anesthesia, Plaza Conde Valle Suchil 2, Madrid 28015, Spain; [Perez-Oteyza, Jaime] CEU San Pablo Univ, Sch Med, Urb Monteprincipe,Ctra Boadilla Monte Km 5-300, Madrid 28925, Spain; [Belda-Iniesta, Cristobal] HM Hospit, Dept R&amp;D, Plaza Conde Valle Suchil 2, Madrid 28015, Spain</t>
  </si>
  <si>
    <t>Ribed-Sanchez, B (reprint author), Univ Nacl Educ Distancia, ETSII, Dept Mfg Engn, C Juan del Rosal 12, E-28040 Madrid, Spain.; Ribed-Sanchez, B (reprint author), HM Hosp, Dept Corp Resources, Plaza Conde Valle Suchil 2, Madrid 28015, Spain.</t>
  </si>
  <si>
    <t>1424-8220</t>
  </si>
  <si>
    <t>Garcia-Romero, N; Esteban-Rubio, S; Rackov, G; Carrion-Navarro, J; Belda-Iniesta, C; Ayuso-Sacido, A</t>
  </si>
  <si>
    <t>Extracellular vesicles compartment in liquid biopsies: Clinical application</t>
  </si>
  <si>
    <t>MOLECULAR ASPECTS OF MEDICINE</t>
  </si>
  <si>
    <t>[Garcia-Romero, Noemi; Carrion-Navarro, Josefa; Belda-Iniesta, Cristobal; Ayuso-Sacido, Angel] HM Hosp, Fdn Invest, C Ona 10, Madrid 28050, Spain; [Esteban-Rubio, Susana; Ayuso-Sacido, Angel] Univ San Pablo CEU, Fac Med IMMA, Madrid, Spain; [Rackov, Gorjana; Ayuso-Sacido, Angel] IMDEA Nanosci, Madrid, Spain</t>
  </si>
  <si>
    <t>Ayuso-Sacido, A (reprint author), HM Hosp, Fdn Invest, C Ona 10, Madrid 28050, Spain.</t>
  </si>
  <si>
    <t>0098-2997</t>
  </si>
  <si>
    <t>Lee, DH; Isobe, H; Wirtz, H; Aleixo, SB; Parente, P; de Marinis, F; Huang, M; Arunachalam, A; Kothari, S; Cao, XT; Donnini, N; Woodgate, AM; de Castro, J</t>
  </si>
  <si>
    <t>Health care resource use among patients with advanced non-small cell lung cancer: the PIvOTAL retrospective observational study</t>
  </si>
  <si>
    <t>BMC HEALTH SERVICES RESEARCH</t>
  </si>
  <si>
    <t>[Lee, Dae Ho] Asan Med Ctr, Seoul, South Korea; [Isobe, Hiroshi] KKR Sapporo Med Ctr, Sapporo, Hokkaido, Japan; [Wirtz, Hubert] Univ Leipzig, Leipzig, Germany; [Aleixo, Sabina Bandeira] Hosp Evangelico, Oncol Serv, Cachoeiro De Itapemirim, Brazil; [Parente, Phillip] Box Hill Hosp, Canc Serv, Box Hill, Vic, Australia; [Parente, Phillip] Monash Univ, Melbourne, Vic, Australia; [de Marinis, Filippo] European Inst Oncol IEO, Thorac Oncol Div, Milan, Italy; [Huang, Min] Merck &amp; Co Inc, Ctr Observat &amp; Real World Evidence CORE, N Wales, PA USA; [Arunachalam, Ashwini; Kothari, Smita; Cao, Xiting] Merck &amp; Co Inc, Ctr Observat &amp; Real World Evidence CORE, 2000 Galloping Hill Rd, Kenilworth, NJ 07033 USA; [Donnini, Nello] MSD Italia, Rome, Italy; [Woodgate, Ann-Marie] MSD Australia &amp; New Zealand, Sydney, NSW, Australia; [de Castro, Javier] Hosp Univ La Paz, Med Oncol Serv, IDIPAZ, Madrid, Spain</t>
  </si>
  <si>
    <t>Arunachalam, A (reprint author), Merck &amp; Co Inc, Ctr Observat &amp; Real World Evidence CORE, 2000 Galloping Hill Rd, Kenilworth, NJ 07033 USA.</t>
  </si>
  <si>
    <t>1472-6963</t>
  </si>
  <si>
    <t>Vera, O; Rodriguez-Antolin, C; de Castro, J; Karreth, FA; Sellers, TA; de Caceres, II</t>
  </si>
  <si>
    <t>An epigenomic approach to identifying differential overlapping and cis-acting lncRNAs in cisplatin-resistant cancer cells</t>
  </si>
  <si>
    <t>EPIGENETICS</t>
  </si>
  <si>
    <t>[Vera, Olga; Rodriguez-Antolin, Carlos; de Castro, Javier; Ibanez de Caceres, Inmaculada] La Paz Univ Hosp, Canc Epigenet Lab, INGEMM, Madrid, Spain; [Vera, Olga; Rodriguez-Antolin, Carlos; de Castro, Javier; Ibanez de Caceres, Inmaculada] IdiPAZ, Biomarkers &amp; Expt Therapeut Canc, Madrid, Spain; [Karreth, Florian A.] H Lee Moffitt Canc Ctr &amp; Res Inst, Dept Mol Oncol, Tampa, FL USA; [Sellers, Thomas A.] H Lee Moffitt Canc Ctr &amp; Res Inst, Dept Canc Epidemiol, Tampa, FL USA</t>
  </si>
  <si>
    <t>de Caceres, II (reprint author), IdiPAZ, INGEMM, Canc Epigenet Lab, Biomarkers &amp; Expt Therapeut Canc, Paseo Castellana 261, Madrid 28046, Spain.</t>
  </si>
  <si>
    <t>1559-2294</t>
  </si>
  <si>
    <t>Molina-Molina, M; Planas-Cerezales, L; Perona, R</t>
  </si>
  <si>
    <t>Telomere Shortening in Idiopathic Pulmonary Fibrosis</t>
  </si>
  <si>
    <t>[Molina-Molina, Maria; Planas-Cerezales, Lurdes] Hosp Univ Bellvitge, IDIBELL, Serv Neumol, UFIP, Barcelona, Spain; [Molina-Molina, Maria; Planas-Cerezales, Lurdes] Ctr Invest Red Enfermedades Resp CIBERES, Madrid, Spain; [Perona, Rosario] CSIC UAM, Inst Invest Biomed Alberto Sols, Madrid, Spain; [Perona, Rosario] CIBERER, Madrid, Spain</t>
  </si>
  <si>
    <t>Molina-Molina, M (reprint author), Hosp Univ Bellvitge, IDIBELL, Serv Neumol, UFIP, Barcelona, Spain.; Molina-Molina, M (reprint author), Ctr Invest Red Enfermedades Resp CIBERES, Madrid, Spain.</t>
  </si>
  <si>
    <t>Conde, E; Caminoa, A; Dominguez, C; Calles, A; Walter, S; Angulo, B; Sanchez, E; Alonso, M; Jimenez, L; Madrigal, L; Hernando, F; Sanz-Ortega, J; Jimenez, B; Garrido, P; Paz-Ares, L; de Castro, J; Hernandez, S; Lopez-Rios, F</t>
  </si>
  <si>
    <t>Aligning digital CD8(+) scoring and targeted next-generation sequencing with programmed death ligand 1 expression: a pragmatic approach in early-stage squamous cell lung carcinoma</t>
  </si>
  <si>
    <t>HISTOPATHOLOGY</t>
  </si>
  <si>
    <t>[Conde, Esther; Caminoa, Alejandra; Dominguez, Carolina; Angulo, Barbara; Sanchez, Elena; Alonso, Marta; Hernandez, Susana; Lopez-Rios, Fernando] Univ CEU San Pablo, Hosp Univ HM Sanchinarro, Pathol Lab Dianas Terapeut, Madrid, Spain; [Conde, Esther; Angulo, Barbara; Sanz-Ortega, Julian; Garrido, Pilar; Paz-Ares, Luis; de Castro, Javier; Lopez-Rios, Fernando] Ctr Invest Biomed Red Canc CIBERONC, Madrid, Spain; [Calles, Antonio] Hosp Univ Gregorio Maranon, Med Oncol, Madrid, Spain; [Walter, Stefan] Fdn Invest Sanitaria Getafe, Madrid, Spain; [Walter, Stefan] Univ Calif San Francisco, San Francisco, CA 94143 USA; [Jimenez, Luis; Madrigal, Luis] Hosp Univ HM Sanchinarro, Thorac Surg, Madrid, Spain; [Hernando, Florentino] Univ Complutense, Thorac Surg, Hosp Clin San Carlos, Madrid, Spain; [Sanz-Ortega, Julian] Univ Complutense, Pathol, Hosp Clin San Carlos, Madrid, Spain; [Jimenez, Beatriz; de Castro, Javier] Hosp Univ HM Sanchinarro, Med Oncol, Madrid, Spain; [Garrido, Pilar] Univ Alcala De Henares, Hosp Univ Ramon &amp; Cajal, Med Oncol, IRYCIS, Madrid, Spain; [Paz-Ares, Luis] Hosp Univ 12 Octubre, Med Oncol, CNIO, Madrid, Spain; [Paz-Ares, Luis] Univ Complutense, Madrid, Spain</t>
  </si>
  <si>
    <t>Lopez-Rios, F (reprint author), Hosp Univ HM Sanchinarro, Path Lab Dianas Terapeut, C Ona 10, Madrid 28050, Spain.</t>
  </si>
  <si>
    <t>0309-0167</t>
  </si>
  <si>
    <t>Impact of Nucleos(t)ide Reverse Transcriptase Inhibitors on Blood Telomere Length Changes in a Prospective Cohort of Aviremic HIV-Infected Adults.</t>
  </si>
  <si>
    <t>Montejano, Rocio; Stella-Ascariz, Natalia; Monge, Susana; Bernardino, Jose I; Perez-Valero, Ignacio; Montes, Maria Luisa; Valencia, Eulalia; Martin-Carbonero, Luz; Moreno, Victoria; Gonzalez-Garcia, Juan; Rodriguez-Centeno, Javier; Rodes, Berta; Cantos, Andres Esteban; Alejos, Belen; de Miguel, Rosa; Arnalich, Francisco; Perona, Rosario; Arribas, Jose R</t>
  </si>
  <si>
    <t>1531-1540</t>
  </si>
  <si>
    <t>2018 Oct 05</t>
  </si>
  <si>
    <t>Hospital Universitario La Paz-IdiPAZ, Madrid, Spain.; Instituto de Salud Carlos III, Madrid, Spain.; Instituto de Investigaciones Biomedicas CSIC/UAM, IdiPAZ, Biomarkers and New Therapies and CIBER de Enfermedades Raras, Madrid, Spain.</t>
  </si>
  <si>
    <t>MAFG is a potential therapeutic target to restore chemosensitivity in cisplatin-resistant cancer cells by increasing reactive oxygen species.</t>
  </si>
  <si>
    <t>Vera-Puente, Olga; Rodriguez-Antolin, Carlos; Salgado-Figueroa, Ana; Michalska, Patrycja; Pernia, Olga; Reid, Brett M; Rosas, RocIo; Garcia-Guede, Alvaro; SacristAn, Silvia; Jimenez, Julia; Esteban-Rodriguez, Isabel; Martin, M Elena; Sellers, Thomas A; Leon, Rafael; Gonzalez, VIctor M; De Castro, Javier; Ibanez de Caceres, Inmaculada</t>
  </si>
  <si>
    <t>Translational research : the journal of laboratory and clinical medicine</t>
  </si>
  <si>
    <t>2018 Oct (Epub 2018 Jun 30)</t>
  </si>
  <si>
    <t>Cancer Epigenetics Laboratory, INGEMM, La Paz University Hospital, Madrid, Spain; Biomarkers and Experimental Therapeutics in Cancer, IdiPAZ, Madrid, Spain.; Department of Biochemistry Research, Laboratory of Aptamers, IRYCIS-Hospital Ramon y Cajal, Madrid, Spain.; Biomedical Research Foundation of University Hospital La Princesa, Madrid, Spain; Institute Teofilo Hernando and Department of Pharmacology and Therapeutics, Autonomous University of Madrid, Madrid, Spain.; Department of Cancer Epidemiology, MOFFITT Cancer Center, Tampa, Florida.; Biomarkers and Experimental Therapeutics in Cancer, IdiPAZ, Madrid, Spain.; Biomarkers and Experimental Therapeutics in Cancer, IdiPAZ, Madrid, Spain; Department of Pathology, La Paz University Hospital, Madrid, Spain.; Cancer Epigenetics Laboratory, INGEMM, La Paz University Hospital, Madrid, Spain; Biomarkers and Experimental Therapeutics in Cancer, IdiPAZ, Madrid, Spain. Electronic address: inma.ibanezca@salud.madrid.org.</t>
  </si>
  <si>
    <t>1878-1810</t>
  </si>
  <si>
    <t>Understanding the evolving phenotype of vascular complications in telomere biology disorders.</t>
  </si>
  <si>
    <t>Higgs, Cecilia; Crow, Yanick J; Adams, Denise M; Chang, Emmanuel; Hayes, Don Jr; Herbig, Utz; Huang, James N; Himes, Ryan; Jajoo, Kunal; Johnson, F Brad; Reynolds, Susan D; Yonekawa, Yoshihiro; Armanios, Mary; Boulad, Farid; DiNardo, Courtney D; Dufour, Carlo; Goldman, Frederick D; Khan, Shakila; Kratz, Christian; Myers, Kasiani C; Raghu, Ganesh; Alter, Blanche P; Aubert, Geraldine; Bhala, Sonia; Cowen, Edward W; Dror, Yigal; El-Youssef, Mounif; Friedman, Bruce; Giri, Neelam; Helms Guba, Lisa; Khincha, Payal P; Lin, Tiffany F; Longhurst, Hilary; McReynolds, Lisa J; Nelson, Adam; Olson, Tim; Pariser, Anne; Perona, Rosario; Sasa, Ghadir; Schratz, Kristen; Simonetto, Douglas A; Townsley, Danielle; Walsh, Michael; Stevens, Katherine; Agarwal, Suneet; Bertuch, Alison A; Savage, Sharon A</t>
  </si>
  <si>
    <t>Angiogenesis</t>
  </si>
  <si>
    <t>2018 Aug 25 (Epub 2018 Aug 25)</t>
  </si>
  <si>
    <t>Clinical Genetics Branch, Division of Cancer Epidemiology and Genetics, National Cancer Institute, 9609 Medical Center Drive, 6E456, Bethesda, MD, 20892-6772, USA.; UKMRC Institute of Genetic and Molecular Medicine, Centre for Genomic and Experimental Medicine, University of Edinburgh, Edinburgh, UK.; Division of Hematology/Oncology, Vascular Anomalies Center, Boston Children's Hospital, Harvard Medical School, Boston, MA, USA.; Retina and Vitreous of Texas, Houston, TX, USA.; Department of Ophthalmology, Baylor College of Medicine, Houston, TX, USA.; Department of Pediatrics, The Ohio State University College of Medicine, Columbus, OH, USA.; Section of Pulmonary Medicine, Nationwide Children's Hospital Columbus, Columbus, OH, USA.; Department of Microbiology, Biochemistry and Molecular Genetics, New Jersey Medical School-Cancer Center, Rutgers Biomedical and Health Sciences, 205 South Orange Avenue, Newark, NJ, USA.; Division of Pediatric Hematology/Oncology, Department of Pediatrics, University of California, San Francisco, and UCSF Benioff Children's Hospital, San Francisco, CA, USA.; Division of Gastroenterology, Hepatology and Nutrition, Texas Children's Hospital, Baylor College of Medicine, Houston, TX, USA.; Division of Gastroenterology, Hepatology and Endoscopy, Brigham and Women's Hospital, Harvard Medical School, Boston, MA, USA.; Department of Pathology and Laboratory Medicine, Perelman School of Medicine, University of Pennsylvania, Philadelphia, PA, USA.; Center for Perinatal Research, Nationwide Children's Hospital, Columbus, OH, USA.; Department of Ophthalmology, Boston Children's Hospital, Harvard Medical School, Boston, MA, USA.; Retina Service, Massachusetts Eye and Ear Infirmary, Harvard Medical School, Boston, MA, USA.; Departments of Oncology, McKusick-Nathans Institute of Genetic Medicine, Sidney Kimmel Comprehensive Cancer Center and Telomere Center, Johns Hopkins University School of Medicine, Baltimore, MD, USA.; Department of Pediatrics, Memorial Sloan Kettering Cancer Center, New York, NY, USA.; Departments of Leukemia, University of Texas, MD Anderson Cancer Center, Houston, USA.; Hematology Unit, Istituto Giannina Gaslini, Genoa, Italy.; Department of Pediatrics, University of Alabama at Birmingham, Birmingham, AL, USA.; Division of Pediatric Hematology Oncology, Department of Pediatrics, Mayo Clinic, Rochester, MN, USA.; Pediatric Hematology and Oncology, Hannover Medical School, Hannover, Germany.; Division of Blood and Marrow Transplantation and Immune Deficiency, Cincinnati Children's Hospital Medical Center, Cincinnati, OH, USA.; Center for Interstitial Lung Diseases, University of Washington, Seattle, WA, USA.; Terry Fox Laboratory, BC Cancer, Vancouver, BC, Canada.; Repeat Diagnostics, North Vancouver, BC, Canada.; Dermatology Branch, National Institute of Arthritis and Musculoskeletal and Skin Diseases, National Institutes of Health, Bethesda, MD, USA.; Genetics and Genome Biology Program, The Hospital for Sick Children, Toronto, ON, Canada.; Marrow Failure and Myelodysplasia Program, Division of Hematology/Oncology, Department of Pediatrics, The Hospital for Sick Children, Toronto, ON, Canada.; Institute of Medical Sciences, University of Toronto, Toronto, ON, Canada.; Division of Pediatric Gastroenterology Hepatology and Nutrition, Mayo Clinic, Rochester, MN, USA.; Dyskeratosis Congenita Outreach, Inc., New York, NY, USA.; Dyskeratosis Congenita Action, London, and Addenbrooke's Hospital, Cambridge University Hospitals, Cambridge, UK.; Children's Hospital of Philadelphia, Philadelphia, PA, USA.; Office of Rare Diseases Research, National Center for Advancing Translational Sciences, National Institutes of Health, Bethesda, MD, USA.; Instituto de Investigaciones Biomedicas CSIC/UAM, 28029, Madrid, Spain.; Centro de Investigacion Biomedica en Red de Enfermedades Raras, Madrid, Spain.; Center for Cell and Gene Therapy, Texas Children's Hospital, Baylor College of Medicine, Houston, TX, USA.; Departments of Pediatrics and Oncology, Johns Hopkins University School of Medicine, Baltimore, MD, USA.; Division of Gastroenterology and Hepatology, Mayo Clinic, Rochester, MN, USA.; Hematopoiesis and Bone Marrow Failure Laboratory, National Heart, Lung, and Blood Institute, National Institutes of Health, Bethesda, MD, USA.; Division of Hematology/Oncology, Boston Children's Hospital, Harvard Medical School, Boston, MA, USA.; Department of Pediatrics, Hematology/Oncology, Texas Children's Hospital, Baylor College of Medicine, Houston, TX, USA.; Clinical Genetics Branch, Division of Cancer Epidemiology and Genetics, National Cancer Institute, 9609 Medical Center Drive, 6E456, Bethesda, MD, 20892-6772, USA. savagesh@mail.nih.gov.</t>
  </si>
  <si>
    <t>1573-7209</t>
  </si>
  <si>
    <t>Small Cell Breast Cancer with Lung Metastases.</t>
  </si>
  <si>
    <t>Cruz Castellanos, Patricia; Quintana, Laura; de Castro, Javier</t>
  </si>
  <si>
    <t>2018 Apr 09 (Epub 2018 Apr 09)</t>
  </si>
  <si>
    <t>Servicio de Oncologia Medica, Hospital Universitario La Paz, Madrid, Espana. Electronic address: cruz.patricia@hotmail.com.; Servicio de Oncologia Medica, Hospital San Pedro de Alcantara, Caceres, Espana.; Servicio de Oncologia Medica, Hospital Universitario La Paz, Madrid, Espana.</t>
  </si>
  <si>
    <t>Cano, A; Dargent, G; Carriazo, A; Lopez-Samaniego, L; Apostolo, J; Campos, E; Holland, C; Varela-Nieto, I; Sanchez-Sanchez, ML; Illario, M; Iaccarino, G; Roller, RE; Goossens, E; Vollenbroek-Hutten, M; Pais, S; Schena, F; Musian, D; Alvino, S; Maggio, M; Liotta, G; Ussai, S; Orfila, F; O'Caoimh, R; Paul, C; Pazzi, S; Romano, V; Obbia, P</t>
  </si>
  <si>
    <t>Tackling frailty and functional decline: Background of the action group A3 of the European innovation partnership for active and healthy ageing</t>
  </si>
  <si>
    <t>MATURITAS</t>
  </si>
  <si>
    <t>[Cano, Antonio] Univ Valencia, Dept Pediat Obstet &amp; Gynecol, Valencia, Spain; [Cano, Antonio] INCLIVA, Serv Obstet &amp; Gynecol, Valencia, Spain; [Dargent, Guy] European Commiss, Consumers Hlth Agr &amp; Food Execut Agcy CHAFEA, Hlth Unit, Luxembourg, Luxembourg; [Carriazo, Ana; Lopez-Samaniego, Luz] Reg Minist Hlth Andalucia, Unit External Act, Seville, Spain; [Apostolo, Joao; Campos, Elzbieta] Nursing Sch Coimbra, Portugal Ctr Evidence Based Practice, Hlth Sci Res Unit Nursing UICISA E, Coimbra, Portugal; [Holland, Carol] Univ Lancaster, Lancaster, England; [Varela-Nieto, Isabel] CSIC UAM, Inst Biomed Res, Madrid 28029, Spain; [Varela-Nieto, Isabel] IdiPAZ CIBERER, Madrid 28029, Spain; [Luz Sanchez-Sanchez, M.] Univ Valencia, Sch Physiotherapy, Valencia, Spain; [Illario, Maddalena] Univ Naples Federico II, Dept Translat &amp; Med Sci, Naples, Italy; [Iaccarino, Guido] Univ Salerno, Dept Med &amp; Surg, Baronissi, SA, Italy; [Roller, Regina E.] Med Univ Graz, Graz, Austria; [Goossens, Edwig] Ctr Gastrol, Antwerp, Belgium; [Vollenbroek-Hutten, Miriam] Univ Twente, Enschede, Netherlands; [Pais, Sandra] Univ Algarve, Faro, Portugal; [Schena, Federico] Univ Verona, Dept Neurosci Biomed &amp; Movement, Verona, Italy; [Musian, Daniele; Alvino, Serena] Si4Life Scrl, Genoa, Italy; [Maggio, Marcello] Univ Parma, Geriatr &amp; Rehabil Dept, Parma, Italy; [Liotta, Giuseppe] Univ Roma Tor Vergata, Dept Biomed &amp; Prevent, Rome, Italy; [Ussai, Silvia] Lombardy Reg &amp; SDA Bocconi Sch Management, Milan, Italy; [Orfila, Francisco] IDIAP Jordi Gol, Barcelona, Spain; [O'Caoimh, Ronan] Univ Coll Cork, Ctr Gerontol &amp; Rehabiliat, Cork, Ireland; [Paul, Costanca] Univ Porto, Porto, Portugal; [Pazzi, Stefania] CBIM, Pavia, Italy; [Romano, Valeria; Obbia, Paola] Reg Govt Piemonte, Turin, Italy</t>
  </si>
  <si>
    <t>Cano, A (reprint author), Fac Med, Dept Pediat Obstet &amp; Gynecol, Av Blasco,Ibanez 15, Valencia 46010, Spain.</t>
  </si>
  <si>
    <t>0378-5122</t>
  </si>
  <si>
    <t>Wesdorp, M; Murillo-Cuesta, S; Peters, T; Celaya, AM; Oonk, A; Schraders, M; Oostrik, J; Gomez-Rosas, E; Beynon, AJ; Hartel, BP; Okkersen, K; Koenen, HJPM; Weeda, J; Lelieveld, S; Voermans, NC; Joosten, I; Hoyng, CB; Lichtner, P; Kunst, HPM; Feenstra, I; de Bruijn, SE; Admiraal, RJC; Yntema, HG; van Wijk, E; del Castillo, I; Serra, P; Varela-Nieto, I; Pennings, RJE; Kremer, H</t>
  </si>
  <si>
    <t>MPZL2, Encoding the Epithelial Junctional Protein Myelin Protein Zero-like 2, Is Essential for Hearing in Man and Mouse</t>
  </si>
  <si>
    <t>AMERICAN JOURNAL OF HUMAN GENETICS</t>
  </si>
  <si>
    <t>[Wesdorp, Mieke; Peters, Theo; Oonk, Anne; Schraders, Margit; Oostrik, Jaap; Beynon, Andy J.; Hartel, Bas P.; Kunst, Henricus P. M.; Admiraal, Ronald J. C.; van Wijk, Erwin; Pennings, Ronald J. E.; Kremer, Hannie] Radboud Univ Nijmegen, Med Ctr, Dept Otorhinolaryngol, Hearing &amp; Genes Div, NL-6500 HB Nijmegen, Netherlands; [Wesdorp, Mieke; Lelieveld, Stefan] Radboud Univ Nijmegen, Med Ctr, Radboud Inst Mol Life Sci, NL-6500 HB Nijmegen, Netherlands; [Wesdorp, Mieke; Peters, Theo; Schraders, Margit; Oostrik, Jaap; Hartel, Bas P.; Okkersen, Kees; Voermans, Nicol C.; Hoyng, Carel B.; van Wijk, Erwin; Pennings, Ronald J. E.; Kremer, Hannie] Radboud Univ Nijmegen, Med Ctr, Donders Inst Brain Cognit &amp; Behav, NL-6500 HB Nijmegen, Netherlands; [Murillo-Cuesta, Silvia; Celaya, Adelaida M.; Varela-Nieto, Isabel] Autonomous Univ Madrid, Spanish Natl Res Council, Inst Biomed Res Alberto Sols, Madrid 28029, Spain; [Murillo-Cuesta, Silvia; Celaya, Adelaida M.; Gomez-Rosas, Elena; del Castillo, Ignacio; Varela-Nieto, Isabel] Inst Hlth Carlos III, Ctr Biomed Network Res Rare Dis, Madrid 28029, Spain; [Murillo-Cuesta, Silvia; Varela-Nieto, Isabel] Hosp La Paz, Inst Hlth Res, Madrid 28029, Spain; [Gomez-Rosas, Elena; del Castillo, Ignacio] Hosp Univ Ramon y Cajal, Inst Ramon y Cajal Invest Sanitaria, Serv Genet, Madrid, Spain; [Okkersen, Kees; Voermans, Nicol C.] Radboud Univ Nijmegen, Med Ctr, Dept Neurol, NL-6500 HB Nijmegen, Netherlands; [Koenen, Hans J. P. M.; Joosten, Irma] Radboud Univ Nijmegen, Med Ctr, Lab Med Immunol, Dept Lab Med, NL-6500 HB Nijmegen, Netherlands; [Weeda, Jack; Hoyng, Carel B.] Radboud Univ Nijmegen, Med Ctr, Dept Ophthalmol, NL-6500 HB Nijmegen, Netherlands; [Lelieveld, Stefan; Feenstra, Ilse; de Bruijn, Suzanne E.; Admiraal, Ronald J. C.; Kremer, Hannie; DOOFNL Consortium] Radboud Univ Nijmegen, Med Ctr, Dept Human Genet, NL-6500 HB Nijmegen, Netherlands; [Lichtner, Peter] Helmholtz Zentrum Miinchen, Inst Human Genet, Neuherberg, Germany; [Kunst, Henricus P. M.] Radboud Univ Nijmegen, Med Ctr, Radboud Inst Hlth Sci, NL-6500 HB Nijmegen, Netherlands; [Serra, Pau] Inst Invest Biomed August Pi i Sunyer IDIBAPS, Barcelona 08036, Spain</t>
  </si>
  <si>
    <t>Kremer, H (reprint author), Radboud Univ Nijmegen, Med Ctr, Dept Otorhinolaryngol, Hearing &amp; Genes Div, NL-6500 HB Nijmegen, Netherlands.; Kremer, H (reprint author), Radboud Univ Nijmegen, Med Ctr, Donders Inst Brain Cognit &amp; Behav, NL-6500 HB Nijmegen, Netherlands.; Kremer, H (reprint author), Radboud Univ Nijmegen, Med Ctr, Dept Human Genet, NL-6500 HB Nijmegen, Netherlands.</t>
  </si>
  <si>
    <t>0002-9297</t>
  </si>
  <si>
    <t>Cervantes, B; Arana, L; Murillo-Cuesta, S; Bruno, M; Alkorta, I; Varela-Nieto, I</t>
  </si>
  <si>
    <t>Glucocorticoids combined with solid lipid nanovesicles efficiently protect otic cells from damage</t>
  </si>
  <si>
    <t>FEBS OPEN BIO</t>
  </si>
  <si>
    <t>[Cervantes, B.; Murillo-Cuesta, S.; Varela-Nieto, I.] UAM, CSIC, IIBM, Madrid, Spain; [Cervantes, B.; Murillo-Cuesta, S.; Varela-Nieto, I.] ISCiii, CIBERER, Madrid, Spain; [Arana, L.; Alkorta, I.] Univ Basque Country, Leioa, Spain; [Bruno, M.] UNIFI, Florence, Italy</t>
  </si>
  <si>
    <t>2211-5463</t>
  </si>
  <si>
    <t>Ribera, A; Motas, S; Ramirez, L; Marco, S; Sanchez, V; Sanchez, X; Bertolin, J; Perez, JA; Leon, X; Varela-Nieto, I; de la Villa, P; Haurigot, V; Bosch, F</t>
  </si>
  <si>
    <t>Correction of Visual and Auditory Function by AAV9-Mediated Gene Therapy in a Mouse Model of Mucopolysaccharidosis Type IIIB</t>
  </si>
  <si>
    <t>MOLECULAR THERAPY</t>
  </si>
  <si>
    <t>[Ribera, Albert; Motas, Sandra; Marco, Sara; Sanchez, Victor; Sanchez, Xavier; Bertolin, Joan; Perez, Jennifer A.; Leon, Xavier; Haurigot, Virginia; Bosch, Fatima] Univ Autonoma Barcelona, Dept Biochem &amp; Mol Biol, Bellaterra, Spain; [Ramirez, Laura; de la Villa, Pedro] Univ Alcala De Henares, Dept Syst Biol, Alcala De Henares, Spain; [Varela-Nieto, Isablel] Univ Autonoma Madrid, CSIC, Alberto Sols Biomed Res Inst, Madrid, Spain</t>
  </si>
  <si>
    <t>1525-0016</t>
  </si>
  <si>
    <t>Melchiors, J; Henriksen, MJV; Dikkers, FG; Gavilan, J; Noordzij, JP; Fried, MP; Novakovic, D; Fagan, J; Charabi, BW; Konge, L; von Buchwald, C</t>
  </si>
  <si>
    <t>Diagnostic flexible pharyngo-laryngoscopy: development of a procedure specific assessment tool using a Delphi methodology</t>
  </si>
  <si>
    <t>EUROPEAN ARCHIVES OF OTO-RHINO-LARYNGOLOGY</t>
  </si>
  <si>
    <t>[Melchiors, Jacob; Charabi, Birgitte W.; von Buchwald, Christian] Rigshosp, Dept Otorhinolaryngol Head &amp; Neck Surg &amp; Audiol, Blegdamsvej 9, DK-2200 Copenhagen E, Denmark; [Melchiors, Jacob; Henriksen, Mikael Johannes Vuokko; Konge, Lars] Copenhagen Acad Med Educ &amp; Simulat, Copenhagen, Capital Region, Denmark; [Dikkers, Frederik G.] Univ Amsterdam, Acad Med Ctr, Dept Otorhinolaryngol, Amsterdam, Netherlands; [Gavilan, Javier] La Paz Univ Hosp, Dept Otolaryngol, Madrid, Spain; [Noordzij, J. Pieter] Boston Univ, Sch Med, Dept Otolaryngol Head &amp; Neck Surg, Boston, MA 02118 USA; [Fried, Marvin P.] Montefiore Med Ctr, Dept Otolaryngol Head &amp; Neck Surg, 111 E 210th St, Bronx, NY 10467 USA; [Novakovic, Daniel] Univ Sydney, Sch Med, Canterbury Hosp, St Leonards, NSW, Australia; [Fagan, Johannes] Univ Cape Town, Div Otolaryngol, Cape Town, South Africa</t>
  </si>
  <si>
    <t>Melchiors, J (reprint author), Rigshosp, Dept Otorhinolaryngol Head &amp; Neck Surg &amp; Audiol, Blegdamsvej 9, DK-2200 Copenhagen E, Denmark.; Melchiors, J (reprint author), Copenhagen Acad Med Educ &amp; Simulat, Copenhagen, Capital Region, Denmark.</t>
  </si>
  <si>
    <t>0937-4477</t>
  </si>
  <si>
    <t>De Carvalho, RM; Sant'anna, CD; Pinto, GR; Paschoal, EHA; Tuji, FM; Borges, BD; Soares, PC; Ferreira, AG; Rey, JA; Chaves, LCL; Burbano, RR</t>
  </si>
  <si>
    <t>Frequency of the Loss of Heterozygosity of the NF2 Gene in Sporadic Spinal Schwannomas</t>
  </si>
  <si>
    <t>ANTICANCER RESEARCH</t>
  </si>
  <si>
    <t>[De Carvalho, Raimundo Miranda; Sant'anna, Carla De Castro; Albuquerque Paschoal, Eric Homero; Tuji, Fabricio Mesquita; Soares, Paulo Cardoso; Ferreira Junior, Alberto Gomes; Lopes Chaves, Luiz Claudio; Burbano, Rommel Rodriguez] Ophir Loyola Hosp, Mol Biol Lab, Ave Governador Magalhaes Barata 992, BR-66063240 Belem, Para, Brazil; [Sant'anna, Carla De Castro] Joao de Barros Barreto Univ Hosp, Belem, Para, Brazil; [Pinto, Giovanny Reboucas] Univ Fed Piaui, Genet &amp; Mol Biol Lab, Parnaiba, Brazil; [Borges, Barbara Do Nascimento] Fed Univ Para, Mol Biol Lab, Belem, Para, Brazil; [Rey, Juan Antonio] Hosp Univ La Paz, Res Unit, Madrid, Spain</t>
  </si>
  <si>
    <t>Sant'anna, CD (reprint author), Ophir Loyola Hosp, Mol Biol Lab, Ave Governador Magalhaes Barata 992, BR-66063240 Belem, Para, Brazil.</t>
  </si>
  <si>
    <t>0250-7005</t>
  </si>
  <si>
    <t>Garcia-Alcantara, F; Murillo-Cuesta, S; Pulido, S; Bermudez-Munoz, JM; Martinez-Vega, R; Milo, M; Varela-Nieto, I; Rivera, T</t>
  </si>
  <si>
    <t>The expression of oxidative stress response genes is modulated by a combination of resveratrol and N-acetylcysteine to ameliorate ototoxicity in the rat cochlea</t>
  </si>
  <si>
    <t>HEARING RESEARCH</t>
  </si>
  <si>
    <t>[Garcia-Alcantara, Fernando; Rivera, Teresa] Univ Alcala De Henares, Principe Asturias Univ Hosp, Carretera Alcala Meco S-N, Madrid 28805, Spain; [Garcia-Alcantara, Fernando; Murillo-Cuesta, Silvia; Pulido, Sara; Bermudez-Munoz, Jose M.; Martinez-Vega, Raquel; Varela-Nieto, Isabel; Rivera, Teresa] Autonomous Univ Madrid CSIC UAM, Spanish Natl Res Council, Inst Biomed Res Alberto Sols IIBM, Arturo Duperier 4, Madrid 28029, Spain; [Garcia-Alcantara, Fernando; Murillo-Cuesta, Silvia; Pulido, Sara; Bermudez-Munoz, Jose M.; Varela-Nieto, Isabel; Rivera, Teresa] Inst Hlth Carlos III ISCIII, Ctr Biomed Network Res Rare Dis CIBERER, Monforte de Lemos 3-5, Madrid 28029, Spain; [Murillo-Cuesta, Silvia; Varela-Nieto, Isabel] Hosp La Paz, Inst Hlth Res IdiPAZ, Pedro Rico 6, Madrid 28029, Spain; [Pulido, Sara; Milo, Marta] Univ Sheffield, Dept Biomed Sci, Sheffield S3 7HF, S Yorkshire, England</t>
  </si>
  <si>
    <t>Murillo-Cuesta, S; Varela-Nieto, I (reprint author), Inst Biomed Res Alberto Sols CSIC UAM, Arturo Duperier 4, Madrid 28029, Spain.</t>
  </si>
  <si>
    <t>0378-5955</t>
  </si>
  <si>
    <t>Guarch, ME; Font-Llitjos, M; Murillo-Cuesta, S; Errasti-Murugarren, E; Celaya, AM; Girotto, G; Vuckovic, D; Mezzavilla, M; Vilches, C; Bodoy, S; Sahun, I; Gonzalez, L; Prat, E; Zorzano, A; Dierssen, M; Varela-Nieto, I; Gasparini, P; Palacin, M; Nunes, V</t>
  </si>
  <si>
    <t>Mutations in L-type amino acid transporter-2 support SLC7A8 as a novel gene involved in age-related hearing loss</t>
  </si>
  <si>
    <t>ELIFE</t>
  </si>
  <si>
    <t>[Guarch, Meritxell Espino; Mezzavilla, Massimo] Expt Genet Sidra Med &amp; Res Ctr, Doha, Qatar; [Guarch, Meritxell Espino; Font-Llitjos, Mariona; Vilches, Clara; Gonzalez, Laura; Prat, Esther; Nunes, Virginia] IDIBELL, Mol Genet Lab, Genes Dis &amp; Therapy Program, Barcelona, Spain; [Guarch, Meritxell Espino; Errasti-Murugarren, Ekaitz; Bodoy, Susanna; Zorzano, Antonio; Palacin, Manuel] Barcelona Inst Sci &amp; Technol, Inst Res Biomed IRB Barcelona, Barcelona, Spain; [Font-Llitjos, Mariona; Murillo-Cuesta, Silvia; Errasti-Murugarren, Ekaitz; Celaya, Adelaida M.; Bodoy, Susanna; Sahun, Ignasi; Gonzalez, Laura; Prat, Esther; Dierssen, Mara; Varela-Nieto, Isabel; Palacin, Manuel; Nunes, Virginia] Inst Hlth Carlos III, Ctr Rare Dis CIBERER, Biomed Res Networking, Barcelona, Spain; [Murillo-Cuesta, Silvia; Celaya, Adelaida M.; Varela-Nieto, Isabel] UAM, CSIC, Alberto Sols Biomed Res Inst, Madrid, Spain; [Murillo-Cuesta, Silvia; Varela-Nieto, Isabel] Hosp La Paz, Inst Hlth Res IdiPAZ, Madrid, Spain; [Girotto, Giorgia; Vuckovic, Dragana; Gasparini, Paolo] Univ Trieste, Dept Med Surg &amp; Hlth Sci, Trieste, Italy; [Girotto, Giorgia; Vuckovic, Dragana; Gasparini, Paolo] IRCCS Burlo Garofolo, Med Genet, Inst Maternal &amp; Child Hlth, Trieste, Italy; [Sahun, Ignasi; Dierssen, Mara] Barcelona Inst Sci &amp; Technol, Ctr Genom Regulat CRG, Barcelona, Spain; [Prat, Esther; Nunes, Virginia] Univ Barcelona, Hlth Sci &amp; Med Fac, Physiol Sci Dept, Genet Sect, Barcelona, Spain; [Zorzano, Antonio; Palacin, Manuel] Univ Barcelona, Fac Biol, Biochem &amp; Mol Biomed Dept, Barcelona, Spain; [Zorzano, Antonio] Biomed Res Networking Ctr Diabet &amp; Associated Met, Barcelona, Spain</t>
  </si>
  <si>
    <t>Guarch, ME (reprint author), Expt Genet Sidra Med &amp; Res Ctr, Doha, Qatar.; Guarch, ME; Nunes, V (reprint author), IDIBELL, Mol Genet Lab, Genes Dis &amp; Therapy Program, Barcelona, Spain.; Guarch, ME; Palacin, M (reprint author), Barcelona Inst Sci &amp; Technol, Inst Res Biomed IRB Barcelona, Barcelona, Spain.; Palacin, M; Nunes, V (reprint author), Inst Hlth Carlos III, Ctr Rare Dis CIBERER, Biomed Res Networking, Barcelona, Spain.; Nunes, V (reprint author), Univ Barcelona, Hlth Sci &amp; Med Fac, Physiol Sci Dept, Genet Sect, Barcelona, Spain.; Palacin, M (reprint author), Univ Barcelona, Fac Biol, Biochem &amp; Mol Biomed Dept, Barcelona, Spain.</t>
  </si>
  <si>
    <t>2050-084X</t>
  </si>
  <si>
    <t>JAN 22</t>
  </si>
  <si>
    <t>e31511</t>
  </si>
  <si>
    <t>Castro, A; del Rio, L; Gavilan, J</t>
  </si>
  <si>
    <t>Stratifying the Risk of Developing Clinical Hypocalcemia after Thyroidectomy with Parathyroid Hormone</t>
  </si>
  <si>
    <t>OTOLARYNGOLOGY-HEAD AND NECK SURGERY</t>
  </si>
  <si>
    <t>[Castro, Alejandro; del Rio, Laura; Gavilan, Javier] Hosp Univ La Paz, Dept Otorhinolaryngol, Paseo Castellana 261, Madrid 28046, Spain</t>
  </si>
  <si>
    <t>Castro, A (reprint author), Hosp Univ La Paz, Dept Otorhinolaryngol, Paseo Castellana 261, Madrid 28046, Spain.</t>
  </si>
  <si>
    <t>0194-5998</t>
  </si>
  <si>
    <t>Options for keeping the food system within environmental limits.</t>
  </si>
  <si>
    <t>Springmann, Marco; Clark, Michael; Mason-D'Croz, Daniel; Wiebe, Keith; Bodirsky, Benjamin Leon; Lassaletta, Luis; de Vries, Wim; Vermeulen, Sonja J; Herrero, Mario; Carlson, Kimberly M; Jonell, Malin; Troell, Max; DeClerck, Fabrice; Gordon, Line J; Zurayk, Rami; Scarborough, Peter; Rayner, Mike; Loken, Brent; Fanzo, Jess; Godfray, H Charles J; Tilman, David; Rockstrom, Johan; Willett, Walter</t>
  </si>
  <si>
    <t>Nature</t>
  </si>
  <si>
    <t>Oxford Martin Programme on the Future of Food, Oxford Martin School, University of Oxford, Oxford, UK. marco.springmann@dph.ox.ac.uk.; Centre on Population Approaches for Non-Communicable Disease Prevention, Nuffield Department of Population Health, University of Oxford, Oxford, UK. marco.springmann@dph.ox.ac.uk.; Natural Resources Science and Management, University of Minnesota, St Paul, MN, USA.; Environment and Production Technology Division, International Food Policy Research Institute (IFPRI), Washington, DC, USA.; CSIRO Agriculture and Food, Commonwealth Scientific and Industrial Research Organisation, St Lucia, Brisbane, Australia.; Potsdam Institute for Climate Impact Research, Potsdam, Germany.; CEIGRAM/Agricultural Production, Universidad Politecnica de Madrid, Madrid, Spain.; Environmental Systems Analysis Group, Wageningen University, Wageningen, The Netherlands.; WWF International, Gland, Switzerland.; Hoffmann Centre for Sustainable Resource Economy, Chatham House, London, UK.; Department of Natural Resources and Environmental Management, University of Hawai'i at Manoa, Honolulu, HI, USA.; Stockholm Resilience Centre, Stockholm University, Stockholm, Sweden.; Beijer Institute of Ecological Economics, The Royal Swedish Academy of Sciences, Stockholm, Sweden.; EAT, Oslo, Norway.; Agricultural Biodiversity and Ecosystem Services, Bioversity International, Rome, Italy.; Department of Landscape Design and Ecosystem Management, Faculty of Agricultural and Food Sciences, American University of Beirut, Beirut, Lebanon.; Centre on Population Approaches for Non-Communicable Disease Prevention, Nuffield Department of Population Health, University of Oxford, Oxford, UK.; Nitze School of Advanced International Studies (SAIS), Berman Institute of Bioethics, Johns Hopkins University, Baltimore, MD, USA.; Department of International Health of the Bloomberg School of Public Health, Johns Hopkins University, Baltimore, MD, USA.; Oxford Martin Programme on the Future of Food, Oxford Martin School, University of Oxford, Oxford, UK.; Department of Zoology, University of Oxford, Oxford, UK.; Department of Ecology, Evolution and Behavior, University of Minnesota, St Paul, MN, USA.; Bren School of Environmental Science and Management, University of California, Santa Barbara, CA, USA.; Department of Epidemiology and Department of Nutrition, Harvard T. H. Chan School of Public Health, Boston, MA, USA.</t>
  </si>
  <si>
    <t>Mason-D'Croz, Daniel/0000-0003-0673-2301</t>
  </si>
  <si>
    <t>1476-4687</t>
  </si>
  <si>
    <t>Modelling physical resilience in ageing mice.</t>
  </si>
  <si>
    <t>Schosserer, Markus; Banks, Gareth; Dogan, Soner; Dungel, Peter; Fernandes, Adelaide; Presen, Darja Marolt; Matheu, Ander; Osuchowski, Marcin; Potter, Paul; Sanfeliu, Coral; Tuna, Bilge Guvenc; Varela-Nieto, Isabel; Bellantuono, Ilaria</t>
  </si>
  <si>
    <t>Mechanisms of ageing and development</t>
  </si>
  <si>
    <t>2018 Oct 02 (Epub 2018 Oct 02)</t>
  </si>
  <si>
    <t>University of Natural Resources and Life Sciences, Vienna, Department of Biotechnology, Vienna, Austria.; Mammalian Genetics Unit, MRC Harwell Institute, Harwell Campus, Oxfordshire, OX11 0RD, United Kingdom.; Department of Medical Biology, School of Medicine, Yeditepe University, Istanbul, Turkey.; Ludwig Boltzmann Institute for Experimental and Clinical Traumatology, AUVA Research Center, Vienna, Austria.; Neuron-Glia Biology in Health and Disease, iMed.ULisboa, Research Institute for Medicines, Department of Biochemistry and Human Biology, Faculty of Pharmacy, Universidade de Lisboa, Lisboa, Portugal.; Oncology Department, Biodonostia Research Institute, San Sebastian, Spain.; Institute of Biomedical Research of Barcelona (IIBB) CSIC, IDIBAPS, CIBERESP, Barcelona, Spain.; Department of Medical Biophysics, School of Medicine, Yeditepe University, Istanbul, Turkey.; "Alberto Sols" Biomedical Research Institute CSIC-UAM, Madrid, Spain.; MRC/Arthritis Research-UK Centre for Integrated Research into Musculoskeletal Ageing (CIMA), Department of Oncology and Metabolism, The Medical School, Beech Hill Road, Sheffield, S10 2RX, United Kingdom. Electronic address: i.bellantuono@shef.ac.uk.</t>
  </si>
  <si>
    <t>Osuchowski, Marcin/0000-0002-1321-9883; Fernandes, Adelaide/0000-0002-2782-9519; Schosserer, Markus/0000-0003-2025-0739; Potter, Paul/0000-0003-2689-2361</t>
  </si>
  <si>
    <t>1872-6216</t>
  </si>
  <si>
    <t>Clinical experience with patients with spasmodic dysphonia and primary Meige syndrome.</t>
  </si>
  <si>
    <t>Pedrero-Escalas, Maria Fernanda; Garcia-Lopez, Isabel; Santiago-Perez, Susana; Vivancos, Francisco; Gavilan, Javier</t>
  </si>
  <si>
    <t>Acta otorrinolaringologica espanola</t>
  </si>
  <si>
    <t>2018 Apr 28 (Epub 2018 Apr 28)</t>
  </si>
  <si>
    <t>Departamento de Otorrinolaringologia, Hospital Universitario La Paz, Madrid, Espana. Electronic address: mf.pedrero@gmail.com.; Departamento de Otorrinolaringologia, Hospital Universitario La Paz, Madrid, Espana.; Departamento de Neurofisiologia, Hospital Universitario La Paz, Madrid, Espana.; Departamento de Neurologia, Hospital Universitario la Paz, Madrid, Espana.</t>
  </si>
  <si>
    <t>1988-3013</t>
  </si>
  <si>
    <t>Clinical guideline on bone conduction implants.</t>
  </si>
  <si>
    <t>Lavilla Martin de Valmaseda, Maria Jose; Cavalle Garrido, Laura; Huarte Irujo, Alicia; Nunez Batalla, Faustino; Manrique Rodriguez, Manuel; Ramos Macias, Angel; de Paula Vernetta, Carlos; Gil-Carcedo Sanudo, Elisa; Lassaletta, Luis; Sanchez-Cuadrado, Isabel; Espinosa Sanchez, Juan Manuel; Batuecas Caletrio, Angel; Cenjor Espanol, Carlos</t>
  </si>
  <si>
    <t>Servicio de Otorrinolaringologia, Hospital Clinico Universitario Lozano Blesa, Zaragoza, Espana; Miembro de la Comision de Audiologia, Sociedad Espanola de Otorrinolaringologia y Cirugia de Cabeza y Cuello. Electronic address: mjlavilla2004@yahoo.es.; Departamento de Otorrinolaringologia, Hospital Universitario La Fe, Valencia, Espana; Miembro de la Comision de Audiologia, Sociedad Espanola de Otorrinolaringologia y Cirugia de Cabeza y Cuello.; Departamento de Otorrinolaringologia, Clinica Universidad de Navarra, Pamplona, Navarra, Espana; Miembro de la Comision de Audiologia, Sociedad Espanola de Otorrinolaringologia y Cirugia de Cabeza y Cuello.; Servicio de Otorrinolaringologia, Hospital Central de Asturias, Oviedo, Asturias, Espana; Miembro de la Comision de Audiologia, Sociedad Espanola de Otorrinolaringologia y Cirugia de Cabeza y Cuello.; Departamento de Otorrinolaringologia, Clinica Universidad de Navarra, Pamplona, Navarra, Espana; Miembro de la Comision de Otologia, Sociedad Espanola de Otorrinolaringologia y Cirugia de Cabeza y Cuello.; Departamento de Otorrinolaringologia, Hospital Universitario Materno-Infantil , Las Palmas de Gran Canaria, Las Palmas, Espana; Miembro de la Comision de Otologia, Sociedad Espanola de Otorrinolaringologia y Cirugia de Cabeza y Cuello.; Departamento de Otorrinolaringologia, Hospital Universitario La Fe, Valencia, Espana; Miembro de la Comision de Otologia, Sociedad Espanola de Otorrinolaringologia y Cirugia de Cabeza y Cuello.; Departamento de Otorrinolaringologia, Hospital Universitario Rio Hortega, Valladolid, Espana; Miembro de la Comision de Otologia, Sociedad Espanola de Otorrinolaringologia y Cirugia de Cabeza y Cuello.; Servicio de Otorrinolaringologia, Hospital Universitario La Paz, Madrid, Espana; Miembro de la Comision de Otoneurologia, Sociedad Espanola de Otorrinolaringologia y Cirugia de Cabeza y Cuello.; Servicio de Otorrinolaringologia, Hospital Universitario La Paz, Madrid, Espana.; Servicio de Otorrinolaringologia, Hospital Universitario Virgen de las Nieves, Granada, Espana; Miembro de la Comision de Otoneurologia, Sociedad Espanola de Otorrinolaringologia y Cirugia de Cabeza y Cuello.; Servicio de Otorrinolaringologia, Hospital Universitario de Salamanca, Salamanca, Espana; Miembro de la Comision de Otoneurologia, Sociedad Espanola de Otorrinolaringologia y Cirugia de Cabeza y Cuello.; Servicio de Otorrinolaringologia, Fundacion Jimenez Diaz, Madrid, Espana; Miembro de la Comision de Otoneurologia, Sociedad Espanola de Otorrinolaringologia y Cirugia de Cabeza y Cuello.</t>
  </si>
  <si>
    <t>Batuecas Caletrio, Angel/0000-0003-2613-670X</t>
  </si>
  <si>
    <t>Guideline on cochlear implants.</t>
  </si>
  <si>
    <t>Manrique, Manuel; Ramos, Angel; de Paula Vernetta, Carlos; Gil-Carcedo, Elisa; Lassaletta, Luis; Sanchez-Cuadrado, Isabel; Espinosa, Juan Manuel; Batuecas, Angel; Cenjor, Carlos; Lavilla, Maria Jose; Nunez, Faustino; Cavalle, Laura; Huarte, Alicia</t>
  </si>
  <si>
    <t>2018 Mar 26 (Epub 2018 Mar 26)</t>
  </si>
  <si>
    <t>Miembros de la Comision de Otologia de la Sociedad Espanola de Otorrinolaringologia y Cirugia de Cabeza y Cuello, Madrid, Espana. Electronic address: mmanrique@unav.es.; Miembros de la Comision de Otologia de la Sociedad Espanola de Otorrinolaringologia y Cirugia de Cabeza y Cuello, Madrid, Espana.; Miembros de la Comision de Otoneurologia de la Sociedad Espanola de Otorrinolaringologia y Cirugia de Cabeza y Cuello, Madrid, Espana; Centro de Investigacion Biomedica en Red de Enfermedades Raras (CIBERER-U761), Madrid, Espana.; Miembros de la Comision de Otoneurologia de la Sociedad Espanola de Otorrinolaringologia y Cirugia de Cabeza y Cuello, Madrid, Espana.; Miembros de la Comision de Audiologia de la Sociedad Espanola de Otorrinolaringologia y Cirugia de Cabeza y Cuello, Madrid, Espana.</t>
  </si>
  <si>
    <t>Active middle ear implants.</t>
  </si>
  <si>
    <t>Lassaletta, Luis; Sanchez-Cuadrado, Isabel; Espinosa, Juan Manuel; Batuecas, Angel; Cenjor, Carlos; Lavilla, Maria Jose; Cavalle, Laura; Huarte, Alicia; Nunez, Faustino; Manrique, Manuel; Ramos, Angel; de Paula, Carlos; Gil-Carcedo, Elisa</t>
  </si>
  <si>
    <t>2018 Mar 17 (Epub 2018 Mar 17)</t>
  </si>
  <si>
    <t>Servicio de Otorrinolaringologia, Hospital Universitario La Paz, Madrid, Espana; Comision de Otoneurologia de la SEORL, Espana; Centro de Investigacion Biomedica en Red de Enfermedades Raras (CIBERER-U761), Madrid, Espana. Electronic address: luikilassa@yahoo.com.; Servicio de Otorrinolaringologia, Hospital Universitario La Paz, Madrid, Espana.; Servicio de Otorrinolaringologia, Hospital Virgen de las Nieves, Granada, Espana; Comision de Otoneurologia de la SEORL, Espana.; Servicio de Otorrinolaringologia, Hospital Universitario de Salamanca, Salamanca, Espana; Comision de Otoneurologia de la SEORL, Espana.; Servicio de Otorrinolaringologia, Fundacion Jimenez Diaz, Madrid, Espana; Comision de Otoneurologia de la SEORL, Espana.; Servicio de Otorrinolaringologia, Hospital Lozano Blesa, Zaragoza, Espana; Comision de Audiologia de la SEORL, Espana.; Departamento de Otorrinolaringologia, Hospital Universitario La Fe, Valencia, Espana; Comision de Audiologia de la SEORL, Espana.; Departamento de Otorrinolaringologia, Clinica Universidad de Navarra, Pamplona, Navarra, Espana; Comision de Audiologia de la SEORL, Espana.; Servicio de Otorrinolaringologia, Hospital Central de Asturias-Oviedo, Oviedo, Espana; Comision de Audiologia de la SEORL, Espana.; Departamento de Otorrinolaringologia, Clinica Universidad de Navarra, Pamplona, Navarra, Espana; Comision de Otologia de la SEORL, Espana.; Departamento de Otorrinolaringologia, Hospital Universitario Materno-Infantil, Las Palmas de Gran Canaria, Gran Canaria, Espana; Comision de Otologia de la SEORL, Espana.; Servicio de Otorrinolaringologia, Hospital Lozano Blesa, Zaragoza, Espana; Comision de Otologia de la SEORL, Espana.; Departamento de Otorrinolaringologia, Hospital Universitario Rio Hortega, Valladolid, Espana; Comision de Otologia de la SEORL, Espana.</t>
  </si>
  <si>
    <t>Hearing preservation cochlear implantation in children: The HEARRING Group consensus and practice guide.</t>
  </si>
  <si>
    <t>Rajan, Gunesh; Tavora-Vieira, Dayse; Baumgartner, Wolf-Dieter; Godey, Benoit; Muller, Joachim; O'Driscoll, Martin; Skarzynski, Henryk; Skarzynski, Piotr; Usami, Shin-Ichi; Adunka, Oliver; Agrawal, Sumit; Bruce, Iain; De Bodt, Marc; Caversaccio, Marco; Pilsbury, Harold; Gavilan, Javier; Hagen, Rudolf; Hagr, Abdulrahman; Kameswaran, Mohan; Karltorp, Eva; Kompis, Martin; Kuzovkov, Vlad; Lassaletta, Luis; Yongxin, Li; Lorens, Artur; Manoj, Manikoth; Martin, Jane; Mertens, Griet; Mlynski, Robert; Parnes, Lorne; Pulibalathingal, Sasidharan; Radeloff, Andreas; Raine, Christopher H; Rajeswaran, Ranjith; Schmutzhard, Joachim; Sprinzl, Georg; Staecker, Hinrich; Stephan, Kurt; Sugarova, Serafima; Zernotti, Mario; Zorowka, Patrick; Van de Heyning, Paul</t>
  </si>
  <si>
    <t>Cochlear implants international</t>
  </si>
  <si>
    <t>2018 01 (Epub 2017 Oct 26)</t>
  </si>
  <si>
    <t>a Department of Otolaryngology, Head and Neck Surgery , School of Surgery, University of Western Australia , Murdoch , Australia.; b Medizinische Universitat Wien, Universitatsklinik fur Hals-, Nasen- und Ohrenkrankheiten , Wien , Austria.; c CHU - Centre Hospitalier Universitaire de Rennes , Rennes , France.; d Klinik und Poliklinik fur Hals-Nasen-Ohrenheilkunde, Klinikum GroSShadern , Munchen , Germany.; e Central Manchester University Hospitals, Manchester Auditory Implant Center, The Ellen Wilkinson Building, Devas Street, The University of Manchester , Manchester , UK.; f Institute of Physiology and Pathology of Hearing , Kajetany , Poland.; g Shinshu University School of Medicine , Matsumoto , Japan.; h The Ohio State University Wexner Medical Center , Department of Otolaryngology, Head and Neck Surgery , Columbus , OH , USA.; i London Health Sciences Centre , London , Ontario , Canada.; j Antwerp University Hospital , Antwerp , Belgium.; k Universitatsklinik fur HNO, Kopf- und Halschirurgie, Inselspital Bern , Bern , Switzerland.; l The University of North Carolina at Chapel Hill School of Medicine , Chapel Hill , NC , USA.; m Hospital La Paz , Madrid , Spain.; n Klinik und Poliklinik fur Hals-, Nasen- und Ohren-Krankheiten, Universitat Wurzburg , Wurzburg , Germany.; o King Saud University KSU, King Abdulaziz University Hospital , Riyadh , Saudi Arabia.; p Madras ENT Research Foundation (MERF) , Chennai , Tamil Nadu , India.; q Karolinska University Hospital , Stockholm , Sweden.; r St. Petersburg ENT and Speech Research Institute , St. Petersburg , Russia.; s Capital Medical University, Beijing Tongren Hospital , Beijing , People's Republic of China.; t ENT Super Speciality Institute and Research Center , Calicut , India.; u Bradford Royal Infirmary , Bradford , UK.; v Klinik und Poliklinik fur Hals-, Nasen-, Ohrenheilkunde, Kopf- und Halschirurgie Otto Korner, Universitatsmedizin Rostock , Rostock , Germany.; w Universitatsklinik fur Hals- Nasen- Ohrenheilkunde Innsbruck , Innsbruck , Austria.; x Landesklinikum St. Polten, HNO Abteilung , St. Polten , Austria.; y Kansas University Center for Hearing and Balance Disorders , Kansas City , USA.; z Universitatsklinik fur Hor-, Stimm- und Sprachstorungen , Innsbruck , Austria.; aa Sanatorio Allende , Cordoba , Argentina.</t>
  </si>
  <si>
    <t>1754-7628</t>
  </si>
  <si>
    <t>Ruz-Caracuel, I; Navarro, LD; Hernandez-Bonilla, S; Popescu, OB; Berjon, A; Mendiola, M; Krcilinger, JJP</t>
  </si>
  <si>
    <t>Alveolar soft part sarcoma from soft tissue and bone. A single reference hospital experience</t>
  </si>
  <si>
    <t>VIRCHOWS ARCHIV</t>
  </si>
  <si>
    <t>[Ruz-Caracuel, I.] Hosp Univ La Paz, Serv Anat Patol, Madrid, Spain</t>
  </si>
  <si>
    <t>0945-6317</t>
  </si>
  <si>
    <t>S320</t>
  </si>
  <si>
    <t>Povedano, E; Valverde, A; Montiel, VRV; Pedrero, M; Yanez-Sedeno, P; Barderas, R; San Segundo-Acosta, P; Pelaez-Garcia, A; Mendiola, M; Hardisson, D; Campuzano, S; Pingarron, JM</t>
  </si>
  <si>
    <t>Rapid Electrochemical Assessment of Tumor Suppressor Gene Methylations in Raw Human Serum and Tumor Cells and Tissues Using Immunomagnetic Beads and Selective DNA Hybridization</t>
  </si>
  <si>
    <t>ANGEWANDTE CHEMIE-INTERNATIONAL EDITION</t>
  </si>
  <si>
    <t>[Povedano, Eloy; Valverde, Alejandro; Ruiz-Valdepenas Montiel, Victor; Pedrero, Maria; Yanez-Sedeno, Paloma; Campuzano, Susana; Pingarron, Jose M.] Univ Complutense Madrid, Fac Ciencias Quim, Dept Quim Analit, Av Complutense S-N, E-28040 Madrid, Spain; [Barderas, Rodrigo; San Segundo-Acosta, Pablo] Inst Salud Carlos III, CROSADIS, Madrid 28220, Spain; [Pelaez-Garcia, Alberto; Mendiola, Marta; Hardisson, David] Hosp Univ La Paz, IdiPAZ, Mol Pathol &amp; Therapeut Targets Grp, Madrid, Spain</t>
  </si>
  <si>
    <t>Campuzano, S; Pingarron, JM (reprint author), Univ Complutense Madrid, Fac Ciencias Quim, Dept Quim Analit, Av Complutense S-N, E-28040 Madrid, Spain.</t>
  </si>
  <si>
    <t>1433-7851</t>
  </si>
  <si>
    <t>Horne, HN; Oh, H; Sherman, ME; Palakal, M; Hewitt, SM; Schmidt, MK; Milne, RL; Hardisson, D; Benitez, J; Blomqvist, C; Bolla, MK; Brenner, H; Chang-Claude, J; Cora, R; Couch, FJ; Cuk, K; Devilee, P; Easton, DF; Eccles, DM; Eilber, U; Hartikainen, JM; Heikkila, P; Holleczek, B; Hooning, MJ; Jones, M; Keeman, R; Mannermaa, A; Martens, JWM; Muranen, TA; Nevanlinna, H; Olson, JE; Orr, N; Perez, JIA; Pharoah, PDP; Ruddy, KJ; Saum, KU; Schoemaker, MJ; Seynaeve, C; Sironen, R; Smit, VTHBM; Swerdlow, AJ; Tengstrom, M; Thomas, AS; Timmermans, AM; Tollenaar, RAEM; Troester, MA; van Asperen, CJ; van Deurzen, CHM; Van Leeuwen, FF; Van'tVeer, LJ; Garcia-Closas, M; Figueroa, JD</t>
  </si>
  <si>
    <t>E-cadherin breast tumor expression, risk factors and survival: Pooled analysis of 5,933 cases from 12 studies in the Breast Cancer Association Consortium</t>
  </si>
  <si>
    <t>[Horne, Hisani N.; Oh, Hannah; Palakal, Maya; Garcia-Closas, Montserrat; Figueroa, Jonine D.] NCI, Div Canc Epidemiol &amp; Genet, Rockville, MD USA; [Horne, Hisani N.] US FDA, Div Mol Genet &amp; Pathol, Silver Spring, MD USA; [Oh, Hannah] Korea Univ, Coll Hlth Sci, Dept Hlth Policy &amp; Management, Seoul, South Korea; [Sherman, Mark E.] Mayo Clin, Hlth Sci Res, Jacksonville, FL 32224 USA; [Hewitt, Stephen M.] NCI, Ctr Canc Res, Bethesda, MD 20892 USA; [Schmidt, Marjanka K.; Keeman, Renske; Van Leeuwen, Flora F.; Van'tVeer, Laura J.] Antoni van Leeuwenhoek Hosp, Netherlands Canc Inst, Div Mol Pathol, Amsterdam, Netherlands; [Schmidt, Marjanka K.] Antoni van Leeuwenhoek Hosp, Netherlands Canc Inst, Div Psychosocial Res &amp; Epidemiol, Amsterdam, Netherlands; [Milne, Roger L.] CancerCouncil Victoria, Canc Epidemiol &amp; Intelligence Div, Melbourne, Vic, Australia; [Milne, Roger L.] Univ Melbourne, Melbourne Sch Populat &amp; Global Hlth, Ctr Epidemiol &amp; Biostat, Melbourne, Vic, Australia; [Hardisson, David] Hosp Univ La Paz IdiPAZ, Mol Pathol &amp; Therapeut Targets Grp, Dept Pathol, Madrid, Spain; [Hardisson, David] Univ Autonoma Madrid, Fac Med, Madrid, Spain; [Benitez, Javier] Spanish Natl Canc Res Ctr, Human Canc Genet Program, Madrid, Spain; [Benitez, Javier] Ctr Invest Red Enfermedades Raras CIBERER, Valencia, Spain; [Blomqvist, Carl] Univ Helsinki, Helsinki Univ Hosp, Dept Oncol, Helsinki, Finland; [Bolla, Manjeet K.; Easton, Douglas F.; Pharoah, Paul D. P.] Univ Cambridge, Dept Publ Hlth &amp; Primary Care, Ctr CancerGenet Epidemiol, Cambridge, England; [Brenner, Hermann; Cuk, Katarina; Saum, Kai-Uwe] German Canc Res Ctr, Div Clin Epidemiol &amp; Aging Res, Heidelberg, Germany; [Brenner, Hermann] German Canc Res Ctr, Div Prevent Oncol, Heidelberg, Germany; [Brenner, Hermann] Natl Ctr Tumor Dis NCT, Heidelberg, Germany; [Brenner, Hermann] German Canc Res Ctr, German Canc Consortium DKTK, Heidelberg, Germany; [Chang-Claude, Jenny; Eilber, Ursula] German Canc Res Ctr, Div Canc Epidemiol, Heidelberg, Germany; [Chang-Claude, Jenny] Univ Med Ctr Hamburg Eppendorf, Univ Canc Ctr Hamburg UCCH, Res Grp Genet Canc Epidemiol, Hamburg, Germany; [Cora, Renata] NCI, CT ASCP, MB ASCP, Bethesda, MD USA; [Couch, Fergus J.] Mayo Clin, Dept Lab Med &amp; Pathol, Rochester, MN USA; [Devilee, Peter] Leiden Univ, Dept Pathol, Med Ctr, Leiden, Netherlands; [Devilee, Peter] Leiden Univ, Dept Human Genet, Med Ctr, Leiden, Netherlands; [Easton, Douglas F.; Pharoah, Paul D. P.] Univ Cambridge, Dept Oncol, Ctr Canc Genet Epidemiol, Cambridge, England; [Eccles, Diana M.] Univ Southampton, Canc Sci Acad Unit, Fac Med, Southampton, Hants, England; [Hartikainen, Jaana M.; Mannermaa, Arto; Sironen, Reijo; Tengstrom, Maria] Univ Eastern Finland, Translat Canc Res Area, Kuopio, Finland; [Hartikainen, Jaana M.; Mannermaa, Arto; Sironen, Reijo] Univ Eastern Finland, Inst Clin Med Pathol &amp; Forens Med, Kuopio, Finland; [Hartikainen, Jaana M.; Mannermaa, Arto; Sironen, Reijo] Kuopio Univ Hosp, Dept Clin Pathol, Imaging Ctr, Kuopio, Finland; [Heikkila, Paivi] Univ Helsinki, Helsinki Univ Hosp, Dept Pathol, Helsinki, Finland; [Holleczek, Bernd] Saarland Canc Registry, Saarbrucken, Germany; [Hooning, Maartje J.; Martens, John W. M.; Seynaeve, Caroline; Timmermans, A. Mieke] Erasmus MC Canc Inst, Dept Med Oncol, Family Canc Clin, Rotterdam, Netherlands; [Jones, Michael; Schoemaker, Minouk J.; Swerdlow, Anthony J.] Inst Canc Res, Div Genet &amp; Epidemiol, London, England; [Muranen, Taru A.; Nevanlinna, Heli] Univ Helsinki, Helsinki Univ Hosp, Dept Obstet &amp; Gynecol, Helsinki, Finland; [Olson, Janet E.; Thomas, Abigail S.] Mayo Clin, Dept Hlth Sci Res, Rochester, MN USA; [Orr, Nick] Inst Canc Res, Breast Canc Now Toby Robins Res Ctr, London, England; [Perez, Jose I. A.] Hosp Monte Naranco, Serv Cirugia Gen &amp; Especialidades, Oviedo, Spain; [Swerdlow, Anthony J.] Inst Canc Res, Div Breast Canc Res, London, England; [Tengstrom, Maria] Kuopio Univ Hosp, Canc Ctr, Kuopio, Finland; [Tengstrom, Maria] Univ Eastern Finland, Inst Clin Med, Oncol, Kuopio, Finland; [Tollenaar, Rob A. E. M.] Leiden Univ, Dept Surg, Med Ctr, Leiden, Netherlands; [Troester, Melissa A.] Univ N Carolina, Lineberger Comprehens Canc Ctr, Dept Pathol &amp; Lab Med, Gillings Sch Global Publ Hlth, Chapel Hill, NC 27599 USA; [van Asperen, Christi J.] Leiden Univ, Dept Clin Genet, Med Ctr, Leiden, Netherlands; [van Deurzen, Carolien H. M.] Erasmus Univ, Dept Pathol, Med Ctr, Rotterdam, Netherlands; [Figueroa, Jonine D.] Univ Edinburgh, Usher Inst Populat Hlth Sci &amp; Informat, Med Sch, Edinburgh, Midlothian, Scotland; [Ruddy, Kathryn J.] Mayo Clin, Dept Oncol, Rochester, MN USA</t>
  </si>
  <si>
    <t>Figueroa, JD (reprint author), NCI, Div Canc Epidemiol &amp; Genet, Rockville, MD USA.</t>
  </si>
  <si>
    <t>APR 26</t>
  </si>
  <si>
    <t>Povedano, E; Vargas, E; Ruiz-Valdepenas, V; Torrente-Rodriguez, RM; Pedrero, M; Barderas, R; San Segundo-Acosta, P; Pelaez-Garcia, A; Mendiola, M; Hardisson, D; Campuzano, S; Pingarron, JM</t>
  </si>
  <si>
    <t>Electrochemical affinity biosensors for fast detection of gene-specific methylations with no need for bisulfite and amplification treatments</t>
  </si>
  <si>
    <t>[Povedano, Eloy; Vargas, Eva; Ruiz-Valdepenas, Victor; Torrente-Rodriguez, Rebeca M.; Pedrero, Maria; Campuzano, Susana; Pingarron, Jose M.] Univ Complutense Madrid, Fac CC Quim, Dept Quim Analit, E-28040 Madrid, Spain; [Barderas, Rodrigo; San Segundo-Acosta, Pablo] Inst Salud Carlos III, Unidad Func Invest Enfermedades Cron, Madrid 28220, Spain; [Pelaez-Garcia, Alberto; Hardisson, David] Hosp Univ La Paz IdiPAZ, Dept Pathol, Mol Pathol &amp; Therapeut Targets Grp, Madrid, Spain; [Mendiola, Marta] Hosp Univ La Paz IdiPAZ, Mol Pathol &amp; Therapeut Targets Grp, Madrid, Spain; [Mendiola, Marta] Hosp Univ La Paz IdiPAZ, INGEMM, Mol Pathol Sect, Madrid, Spain; [Hardisson, David] Univ Autonoma Madrid, Fac Med, Madrid, Spain</t>
  </si>
  <si>
    <t>Campuzano, S; Pingarron, JM (reprint author), Univ Complutense Madrid, Fac CC Quim, Dept Quim Analit, E-28040 Madrid, Spain.</t>
  </si>
  <si>
    <t>APR 23</t>
  </si>
  <si>
    <t>Ordulu, Z; Chai, HY; McDonald, AG; Garcia-Fernandez, E; De Nictolis, M; Hardisson, D; Prat, J; Li, PN; Oliva, E; Hui, P; Buza, N</t>
  </si>
  <si>
    <t>Molecular and Immunohistochemical Characterization of Intravenous Leiomyomatosis: A Study of 28 Cases</t>
  </si>
  <si>
    <t>MODERN PATHOLOGY</t>
  </si>
  <si>
    <t>[Ordulu, Zehra; Oliva, Esther] Massachusetts Gen Hosp, Boston, MA 02114 USA; [Chai, Hongyan; Li, Peining; Hui, Pei] Yale Univ, Sch Med, New Haven, CT 06520 USA; [McDonald, Anna G.] Wake Forest Baptist Med Ctr, Winston Salem, NC USA; [Garcia-Fernandez, Eugenia; Hardisson, David] Hosp Univ La Paz, Madrid, Spain; [De Nictolis, Michele] San Salvatore Hosp, Pesaro, Italy; [Prat, Jaime] Hosp Santa Creu &amp; Sant Pau, Barcelona, Spain; [Buza, Natalia] Yale Univ, New Haven, CT USA</t>
  </si>
  <si>
    <t>0893-3952</t>
  </si>
  <si>
    <t>Oaknin, A; Guarch, R; Barretina, P; Hardisson, D; Gonzalez-Martin, A; Matias-Guiu, X; Perez-Fidalgo, A; Vieites, B; Romero, I; Palacios, J</t>
  </si>
  <si>
    <t>Recommendations for biomarker testing in epithelial ovarian cancer: a National Consensus Statement by the Spanish Society of Pathology and the Spanish Society of Medical Oncology</t>
  </si>
  <si>
    <t>[Oaknin, A.] Vall dHebron Univ Hosp, Vall dHebron Inst Oncol VHIO, Dept Med Oncol, Passeig Vall dHebron 119-129, Barcelona 08035, Spain; [Guarch, R.] Navarra Univ Hosp Complex, Dept Pathol, Pamplona, Spain; [Barretina, P.] Doctor Josep Trueta Univ Hosp, ICO Girona, Dept Med Oncol, Girona, Spain; [Hardisson, D.] La Paz Univ Hosp, Dept Pathol, IdiPAZ, Madrid, Spain; [Gonzalez-Martin, A.] MD Anderson Canc Ctr, Dept Med Oncol, Madrid, Spain; [Matias-Guiu, X.] Bellvitge Univ Hosp, Dept Pathol, CIBERONC, Barcelona, Spain; [Perez-Fidalgo, A.] Clin Valencia Univ Hosp, Dept Med Oncol, CIBERONC, Valencia, Spain; [Vieites, B.] Virgen del Rocio Univ Hosp, Dept Pathol, Seville, Spain; [Romero, I.] Inst Valenciano Oncol, Dept Med Oncol, Valencia, Spain; [Palacios, J.] Ramon y Cajal Univ Hosp, IRICYS, Dept Pathol, Ctra Colmenar Viejo,Km 9,1, Madrid 28034, Spain; [Palacios, J.] Univ Alcala De Henares, CIBERONC, Ctra Colmenar Viejo,Km 9,1, Madrid 28034, Spain</t>
  </si>
  <si>
    <t>Oaknin, A (reprint author), Vall dHebron Univ Hosp, Vall dHebron Inst Oncol VHIO, Dept Med Oncol, Passeig Vall dHebron 119-129, Barcelona 08035, Spain.; Palacios, J (reprint author), Ramon y Cajal Univ Hosp, IRICYS, Dept Pathol, Ctra Colmenar Viejo,Km 9,1, Madrid 28034, Spain.; Palacios, J (reprint author), Univ Alcala De Henares, CIBERONC, Ctra Colmenar Viejo,Km 9,1, Madrid 28034, Spain.</t>
  </si>
  <si>
    <t>Recommendations for biomarker testing in epithelial ovarian cancer: a National Consensus Statement by the Spanish Society of Pathology and the Spanish Society of Medical Oncology (vol 20, pg 274, 2017)</t>
  </si>
  <si>
    <t>de Randamie, R; Martos-Moreno, GA; Lumbreras, C; Chueca, M; Donnay, S; Luque, M; Regojo, RM; Mendiola, M; Hardisson, D; Argente, J; Moreno, JC</t>
  </si>
  <si>
    <t>Frequent and Rare HABP2 Variants Are Not Associated with Increased Susceptibility to Familial Nonmedullary Thyroid Carcinoma in the Spanish Population</t>
  </si>
  <si>
    <t>[de Randamie, Rajdee; Lumbreras, Cesar; Moreno, Jose C.] Univ Autonoma Madrid, Thyroid Mol Lab, Inst Med &amp; Mol Genet INGEMM, IdiPAZ,La Paz Univ Hosp, Madrid, Spain; [Angel Martos-Moreno, Gabriel; Argente, Jesus] Univ Autonoma Madrid, Dept Pediat &amp; Pediat Endocrinol, Hosp Infantil Univ Nino Jesus, CIBER Fisiopatol Obesidad Nutr CIBEROBN,Inst Salu, Madrid, Spain; [Chueca, Maria] Virgen del Camino Univ Hosp, Pediat Endocrinol, Pamplona, Spain; [Donnay, Sergio] Hosp Univ Fdn Alcorcon, Dept Endocrinol &amp; Nutr, Madrid, Spain; [Luque, Manuel] Hosp Univ Ramon y Cajal, Dept Endocrinol &amp; Nutr, Madrid, Spain; [Maria Regojo, Rita; Hardisson, David] La Paz Univ Hosp, Pathol Dept, Madrid, Spain; [Mendiola, Marta; Hardisson, David] Hosp Univ La Paz, IdiPAZ, Mol Pathol &amp; Therapeut Targets Grp, Madrid, Spain; [Mendiola, Marta; Hardisson, David] Hosp Univ La Paz, IdiPAZ, Mol Pathol Diagnost Unit, INGEMM, Madrid, Spain</t>
  </si>
  <si>
    <t>Moreno, JC (reprint author), Autonomous Univ Madrid, La Paz Univ Hosp, Inst Med &amp; Mol Genet INGEMM, Paseo Castillana 261, ES-28046 Madrid, Spain.</t>
  </si>
  <si>
    <t>Oaknin, Ana; Guarch, Rosa; Barretina, Pilar; Hardisson, David; Gonzalez-Martin, Antonio; Matias-Guiu, Xavier; Perez-Fidalgo, Alejandro; Vieites, Begona; Romero, Ignacio; Palacios, Jose</t>
  </si>
  <si>
    <t>Revista espanola de patologia : publicacion oficial de la Sociedad Espanola de Anatomia Patologica y de la Sociedad Espanola de Citologia</t>
  </si>
  <si>
    <t>84-96</t>
  </si>
  <si>
    <t>2018  (Epub 2018 Jan 17)</t>
  </si>
  <si>
    <t>Departamento de Oncologia Medica, Hospital Vall d'Hebron, Vall dHebron Institute of Oncology (VHIO), Barcelona, Espana.; Departamento de Anatomia Patologica, Complejo Hospitalario de Navarra, Pamplona, Espana.; Departamento de Oncologia Medica, ICO Girona, Hospital Universitario Doctor Josep Trueta, Gerona, Espana.; Departamento de Anatomia Patologica, Hospital Universitario La Paz, IdiPAZ, Madrid, Espana.; Departamento de Oncologia Medica, MD Anderson Cancer Center, Madrid, Espana.; Departamento de Anatomia Patologica, Hospital Universitario de Bellvitge, Barcelona, CIBERONC, Barcelona, Espana.; Departamento de Oncologia Medica, Hospital Clinico Universitario de Valencia, Valencia, CIBERONC, Valencia, Espana.; Departamento de Anatomia Patologica, Hospital Universitario Virgen del Rocio, Sevilla, Espana.; Departamento de Oncologia Medica, Instituto Valenciano de Oncologia, Valencia, Espana.; Departamento de Anatomia Patologica, Hospital Universitario Ramon y Cajal, IRYCIS y Universidad de Alcala, CIBERONC, Madrid, Espana. Electronic address: jose.palacios@salud.madrid.org.</t>
  </si>
  <si>
    <t>1988-561X</t>
  </si>
  <si>
    <t>Herrera, A; Herrera, M; Guerra-Perez, N; Galindo-Pumarino, C; Larriba, MJ; Garcia-Barberan, V; Gil, B; Gimenez-Moyano, S; Ferreiro-Monteagudo, R; Veguillas, P; Candia, A; Pena, R; Pinto, J; Garcia-Bermejo, ML; Munoz, A; de Herreros, AG; Bonilla, F; Carrato, A; Pena, C</t>
  </si>
  <si>
    <t>Endothelial cell activation on 3D-matrices derived from PDGF-BB-stimulated fibroblasts is mediated by Snail1</t>
  </si>
  <si>
    <t>ONCOGENESIS</t>
  </si>
  <si>
    <t>[Herrera, Alberto; Herrera, Mercedes; Garcia-Barberan, Vanesa; Gil, Beatriz; Pena, Cristina] Hosp Univ Puerta de Hierro Majadahonda, Dept Med Oncol, Madrid, Spain; [Guerra-Perez, Natalia; Galindo-Pumarino, Cristina; Ferreiro-Monteagudo, Reyes] IRYCIS, Med Oncol Dept, Madrid, Spain; [Jesus Larriba, Maria; Munoz, Alberto] Univ AutOnoma Madrid, CIBERONC, CSIC, Inst Invest Biomed Alberto Sols, Madrid, Spain; [Gil, Beatriz; Laura Garcia-Bermejo, Ma] Inst Invest i 12, Lab Oncol Traslac &amp; Nuevas Terapias, Madrid, Spain; [Gimenez-Moyano, Sara] IRYCIS, Pathol Dept, Biomarkers &amp; Therapeut Targets Lab, Madrid, Spain; [Veguillas, Pilar] Hosp Univ Guadalajara, Surg Dept, Guadalajara, Spain; [Candia, Antonio] Hosp Univ Guadalajara, Pathol Dept, Guadalajara, Spain; [Pena, Raul; Garcia de Herreros, Antonio] Inst Hosp del Mar Invest Med, Programa Recerca Canc, Barcelona, Spain; [Pinto, Jesus] Virgen de la Concha Hosp, Pathol Dept, Zamora, Castilla Y Leon, Spain; [Bonilla, Felix] Ctr Estudios Biosanitarios, Madrid, Spain; [Carrato, Alfredo] Alcala Univ, CIBERONC, IRYCIS, Med Oncol Dept,Ramon Y Cajal Univ Hosp, Madrid, Spain; [Herrera, Mercedes] Karolinska Inst, Dept Oncol &amp; Pathol, Stockholm, Sweden; [Garcia-Barberan, Vanesa] IIS Hosp Clin San Carlos, CIBERONC, Lab Mol Oncol, Madrid, Spain; [Pena, Cristina] CIBERONC, IRYCIS, Med Oncol Dept, Madrid, Spain</t>
  </si>
  <si>
    <t>Pena, C (reprint author), Hosp Univ Puerta de Hierro Majadahonda, Dept Med Oncol, Madrid, Spain.; Pena, C (reprint author), CIBERONC, IRYCIS, Med Oncol Dept, Madrid, Spain.</t>
  </si>
  <si>
    <t>2157-9024</t>
  </si>
  <si>
    <t>Suarez-Cabrera, C; de la Pena, B; Gonzalez, LL; Page, A; Martinez-Fernandez, M; Casanova, ML; Paramio, JM; Rojo-Sebastian, A; Moreno-Bueno, G; Maroto, A; Ramirez, A; Navarro, M</t>
  </si>
  <si>
    <t>The Ras-related gene ERAS is involved in human and murine breast cancer</t>
  </si>
  <si>
    <t>[Suarez-Cabrera, Cristian; de la Pena, Barbara; Gonzalez, Laura L.; Page, Angustias; Martinez-Fernandez, Monica; Llanos Casanova, M.; Paramio, Jesus M.; Ramirez, Angel; Navarro, Manuel] Ctr Invest Energet Medioambient &amp; Tecnol CIEMAT, Mol Oncol Unit, Madrid 28040, Spain; [Suarez-Cabrera, Cristian; Page, Angustias; Martinez-Fernandez, Monica; Llanos Casanova, M.; Paramio, Jesus M.; Ramirez, Angel; Navarro, Manuel] Inst Invest Hosp 12 Octubre Imas12, Madrid, Spain; [Page, Angustias; Llanos Casanova, M.; Paramio, Jesus M.; Rojo-Sebastian, Alejandro; Moreno-Bueno, Gema; Ramirez, Angel; Navarro, Manuel] Ctr Invest Biomed Red Canc CIBERONC, Madrid 28029, Spain; [de la Pena, Barbara] Queensland Univ Technol, Inst Hlth &amp; Biomed Innovat, Brisbane, Qld, Australia; [Gonzalez, Laura L.] Nottingham Trent Univ, Interdisciplinary Biomed Res Ctr, Nottingham, England; [Martinez-Fernandez, Monica] Univ Santiago de Compostela, CIMUS Mol Med &amp; Chron Dis Res Ctr, Mobile Genomes &amp; Dis Lab, Avda Barcelona S-N, Santiago De Compostela 15706, Spain; [Rojo-Sebastian, Alejandro; Moreno-Bueno, Gema] Fdn MD Anderson Int, Madrid 28033, Spain; [Rojo-Sebastian, Alejandro; Moreno-Bueno, Gema] MD Anderson Canc Ctr, Madrid 28033, Spain; [Moreno-Bueno, Gema] Univ Autonoma Madrid, Dept Bioquim, Inst Invest Biomed Alberto Sols, CSIC UAM,IdiPaz, Madrid 28029, Spain; [Maroto, Alicia] 12 Octubre Univ Hosp, Dept Pathol, Madrid, Spain</t>
  </si>
  <si>
    <t>Ramirez, A; Navarro, M (reprint author), Ctr Invest Energet Medioambient &amp; Tecnol CIEMAT, Mol Oncol Unit, Madrid 28040, Spain.; Ramirez, A; Navarro, M (reprint author), Inst Invest Hosp 12 Octubre Imas12, Madrid, Spain.; Ramirez, A; Navarro, M (reprint author), Ctr Invest Biomed Red Canc CIBERONC, Madrid 28029, Spain.</t>
  </si>
  <si>
    <t>AUG 29</t>
  </si>
  <si>
    <t>Herrera, M; Llorens, C; Rodriguez, M; Herrera, A; Ramos, R; Gil, B; Candia, A; Larriba, MJ; Garre, P; Earl, J; Rodriguez-Garrote, M; Caldes, T; Bonilla, F; Carrato, A; Garcia-Barberan, V; Pena, C</t>
  </si>
  <si>
    <t>Differential distribution and enrichment of non-coding RNAs in exosomes from normal and Cancer-associated fibroblasts in colorectal cancer</t>
  </si>
  <si>
    <t>MOLECULAR CANCER</t>
  </si>
  <si>
    <t>[Herrera, Mercedes; Herrera, Alberto; Gil, Beatriz; Garcia-Barberan, Vanesa; Pena, Cristina] Hosp Univ Puerta de Hierro Majadahonda, Dept Med Oncol, Madrid, Spain; [Herrera, Mercedes] Karolinska Inst, Dept Oncol Pathol, Stockholm, Sweden; [Llorens, Carlos] Univ Valencia, Biotechvana, Sci Pk, Valencia, Spain; [Rodriguez, Marta] Univ Oslo, Dept Mol Cell Biol, Inst Canc Res, Univ Hosp Norwegian Radium Hosp, Oslo, Norway; [Rodriguez, Marta] Univ Oslo, Ctr Canc Biomed, Fac Med, Oslo, Norway; [Rodriguez, Marta] Fdn Inst Invest Jimenez Diaz, Pathol Dept, CIBERONC Madrid, Madrid, Spain; [Ramos, Ricardo] Unidad Genom, Campus Cantoblanco,Sci Pk Madrid, Madrid, Spain; [Gil, Beatriz] Hosp Doce Octubre, Dept Tumores Digest, Grp Invest Oncol Traslac, Madrid, Spain; [Candia, Antonio] Hosp Univ Guadalajara, Pathol Dept, Guadalajara, Spain; [Jesus Larriba, Maria] Univ Autonoma Madrid, Inst Invest Biomed Alberto Sols, CIBERONC, CSIC, Madrid, Spain; [Garre, Pilar; Caldes, Trinidad; Garcia-Barberan, Vanesa] Hosp Clin San Carlos, Lab Oncol Mol, Ctr Invest Biorned Red Canc CIBERONC, Madrid, Spain; [Earl, Julie; Rodriguez-Garrote, Mercedes; Carrato, Alfredo; Pena, Cristina] Alcala Univ, Ramony y Cajal Univ Hosp, Med Oncol Dept, IRYCIS,CIBERONC, Madrid, Spain; [Bonilla, Felix] Ctr Estudios Biosanitarios, Madrid, Spain</t>
  </si>
  <si>
    <t>Garcia-Barberan, V; Pena, C (reprint author), Hosp Univ Puerta de Hierro Majadahonda, Dept Med Oncol, Madrid, Spain.; Garcia-Barberan, V (reprint author), Hosp Clin San Carlos, Lab Oncol Mol, Ctr Invest Biorned Red Canc CIBERONC, Madrid, Spain.; Pena, C (reprint author), Alcala Univ, Ramony y Cajal Univ Hosp, Med Oncol Dept, IRYCIS,CIBERONC, Madrid, Spain.</t>
  </si>
  <si>
    <t>1476-4598</t>
  </si>
  <si>
    <t>AUG 3</t>
  </si>
  <si>
    <t>Kober, KI; Cano, A; Geraud, C; Sipila, K; Mobasseri, SA; Philippeos, C; Pisco, AO; Stannard, A; Martin, A; Salvador, F; Santos, V; Boutros, M; Rognoni, E; Watt, FM</t>
  </si>
  <si>
    <t>Loxl2 is dispensable for dermal development, homeostasis and tumour stroma formation</t>
  </si>
  <si>
    <t>[Kober, Katharina Isabelle; Boutros, Michael] German Canc Res Ctr, Div Signaling &amp; Funct Genom, Heidelberg, Germany; [Kober, Katharina Isabelle; Boutros, Michael] Heidelberg Univ, Med Fac Mannheim, Dept Cell &amp; Mol Biol, Heidelberg, Germany; [Cano, Amparo; Martin, Alberto; Salvador, Fernando; Santos, Vanesa] UAM, Inst Invest Biorned Alberto Sols, IdiPAZ, Dept Bioquim,CSIC, Madrid, Spain; [Cano, Amparo; Martin, Alberto; Salvador, Fernando; Santos, Vanesa] CIBERONC, Ctr Invest Biomed Red, Madrid, Spain; [Geraud, Cyril] Heidelberg Univ, Med Fac Mannheim, Dept Dermatol Venereol &amp; Allergol, Sect Clin &amp; Mol Dermatol, Mannheim, Germany; [Geraud, Cyril] Heidelberg Univ, Med Fac Mannheim, European Ctr Angiosci, Mannheim, Germany; [Sipilae, Kalle; Mobasseri, Seyedeh Atefeh; Philippeos, Christina; Pisco, Angela Oliveira; Rognoni, Emanuel; Watt, Fiona M.] Guys Hosp, Kings Coll London, Ctr Stem Cells &amp; Regenerat Med, London, England; [Stannard, Andrew] Kings Coll London, Dept Phys, London, England; [Pisco, Angela Oliveira] Chan Zuckerberg Biohub, San Francisco, CA USA; [Martin, Alberto] Inst Salud Carlos III, IIER, Madrid, Spain; [Salvador, Fernando] Inst Res Biomed IRB Barcelona, Oncol Program, Barcelona, Spain</t>
  </si>
  <si>
    <t>Rognoni, E; Watt, FM (reprint author), Guys Hosp, Kings Coll London, Ctr Stem Cells &amp; Regenerat Med, London, England.</t>
  </si>
  <si>
    <t>e0199679</t>
  </si>
  <si>
    <t>Rincon-Fernandez, D; Culler, MD; Tsomaia, N; Moreno-Bueno, G; Luque, RM; Gahete, MD; Castano, JP</t>
  </si>
  <si>
    <t>In1-ghrelin splicing variant is associated with reduced disease-free survival of breast cancer patients and increases malignancy of breast cancer cells lines</t>
  </si>
  <si>
    <t>CARCINOGENESIS</t>
  </si>
  <si>
    <t>[Rincon-Fernandez, David; Luque, Raul M.; Gahete, Manuel D.; Castano, Justo P.] Inst Maimonides Invest Biomed Cordoba IMIBIC, Cordoba, Spain; [Rincon-Fernandez, David; Luque, Raul M.; Gahete, Manuel D.; Castano, Justo P.] Univ Cordoba, Dept Cell Biol Physiol &amp; Immunol, Cordoba, Spain; [Rincon-Fernandez, David; Luque, Raul M.; Gahete, Manuel D.; Castano, Justo P.] Hosp Univ Reina Sofia, Cordoba, Spain; [Rincon-Fernandez, David; Luque, Raul M.; Gahete, Manuel D.; Castano, Justo P.] CIBER Fisiopatol Obesidad &amp; Nutr CIBERObn, Cordoba, Spain; [Culler, Michael D.; Tsomaia, Natia] Ipsen Biosci Inc, Cambridge, MA 02142 USA; [Moreno-Bueno, Gema] UAM, Inst Invest Biomed Alberto Sols, CSIC, IdiPaz,Dept Bioquim, Madrid, Spain; [Moreno-Bueno, Gema] MD Anderson Int Fdn, Madrid, Spain; [Moreno-Bueno, Gema] Ctr Invest Biomed Red Canc CIBERONC, Madrid, Spain</t>
  </si>
  <si>
    <t>Luque, RM; Gahete, MD; Castano, JP (reprint author), Inst Maimonides Invest Biomed Cordoba IMIBIC, Cordoba, Spain.; Luque, RM; Gahete, MD; Castano, JP (reprint author), Univ Cordoba, Dept Cell Biol Physiol &amp; Immunol, Cordoba, Spain.; Luque, RM; Gahete, MD; Castano, JP (reprint author), Hosp Univ Reina Sofia, Cordoba, Spain.; Luque, RM; Gahete, MD; Castano, JP (reprint author), CIBER Fisiopatol Obesidad &amp; Nutr CIBERObn, Cordoba, Spain.</t>
  </si>
  <si>
    <t>0143-3334</t>
  </si>
  <si>
    <t>Bresson, L; Faraldo, MM; Di-Cicco, A; Quintanilla, M; Glukhova, MA; Deugnier, MA</t>
  </si>
  <si>
    <t>Podoplanin regulates mammary stem cell function and tumorigenesis by potentiating Wnt/beta-catenin signaling</t>
  </si>
  <si>
    <t>DEVELOPMENT</t>
  </si>
  <si>
    <t>[Bresson, Laura; Faraldo, Marisa M.; Di-Cicco, Amandine; Glukhova, Marina A.; Deugnier, Marie-Ange] PSL Res Univ, CNRS, Inst Curie, UMR144, F-75248 Paris, France; [Bresson, Laura] Univ Paris Saclay, Univ Paris Sud, F-91405 Orsay, France; [Bresson, Laura] Univ Paris 06, UPMC, Sorbonne Univ, F-75005 Paris, France; [Faraldo, Marisa M.; Glukhova, Marina A.; Deugnier, Marie-Ange] INSERM, F-75013 Paris, France; [Quintanilla, Miguel] CSIC, UAM, Inst Invest Biomed Alberto Sols, Madrid, Spain</t>
  </si>
  <si>
    <t>Deugnier, MA (reprint author), PSL Res Univ, CNRS, Inst Curie, UMR144, F-75248 Paris, France.; Deugnier, MA (reprint author), INSERM, F-75013 Paris, France.</t>
  </si>
  <si>
    <t>0950-1991</t>
  </si>
  <si>
    <t>UNSP dev160382</t>
  </si>
  <si>
    <t>Figueras, A; Alsina-Sanchis, E; Lahiguera, A; Abreu, M; Muinelo-Romay, L; Moreno-Bueno, G; Casanovas, O; Graupera, M; Matias-Guiu, X; Vidal, A; Villanueva, A; Vinals, F</t>
  </si>
  <si>
    <t>A Role for CXCR4 in Peritoneal and Hematogenous Ovarian Cancer Dissemination</t>
  </si>
  <si>
    <t>MOLECULAR CANCER THERAPEUTICS</t>
  </si>
  <si>
    <t>[Figueras, Agnes; Alsina-Sanchis, Elisenda; Lahiguera, Alvaro; Casanovas, Oriol; Graupera, Mariona; Villanueva, Alberto; Vinals, Francesc] Hosp Duran &amp; Reynals, Program Canc Therapeut Resistance ProCURE, Inst Catala Oncol, Barcelona, Spain; [Figueras, Agnes; Alsina-Sanchis, Elisenda; Lahiguera, Alvaro; Casanovas, Oriol; Graupera, Mariona; Matias-Guiu, Xavier; Vidal, August; Villanueva, Alberto; Vinals, Francesc] Inst Invest Biomed Bellvitge IDIBELL, Barcelona, Spain; [Abreu, Manuel; Muinelo-Romay, Laura] Hlth Res Inst Santiago de Compostela IDIS, Liquid Biopsy Anal Unit, Oncomet, Santiago De Compostela, Spain; [Abreu, Manuel; Muinelo-Romay, Laura; Moreno-Bueno, Gema; Matias-Guiu, Xavier] Ctr Invest Biomed Red Canc CIBERONC, Madrid, Spain; [Moreno-Bueno, Gema] Univ Autonoma Madrid, Dept Bioquim, Inst Invest Biomed Alberto Sols, CSIC,IdiPaz, Madrid, Spain; [Moreno-Bueno, Gema] MD Anderson Int Fdn, Madrid, Spain; [Graupera, Mariona] Inst Invest Biomed Bellvitge IDIBELL, Oncol Mol Lab, Barcelona, Spain; [Matias-Guiu, Xavier; Vidal, August] Hosp Univ Bellvitge, Serv Anat Patol, Barcelona, Spain; [Vidal, August; Villanueva, Alberto] Xenopat, Carrer Feixa Llarga S-N, Barcelona, Spain; [Vidal, August] Univ Barcelona, Dept Patol &amp; Terapeut Expt, Barcelona, Spain; [Vinals, Francesc] Univ Barcelona, Dept Ciencies Fisiol, Barcelona, Spain</t>
  </si>
  <si>
    <t>Vinals, F (reprint author), IDIBELL, ICO, Gran Via 199, E-08908 Barcelona, Spain.</t>
  </si>
  <si>
    <t>1535-7163</t>
  </si>
  <si>
    <t>Gatius, S; Cuevas, D; Fernandez, C; Roman-Canal, B; Adamoli, V; Piulats, JM; Eritja, N; Martin-Satue, M; Moreno-Bueno, G; Matias-Guiu, X</t>
  </si>
  <si>
    <t>Tumor Heterogeneity in Endometrial Carcinoma: Practical Consequences</t>
  </si>
  <si>
    <t>PATHOBIOLOGY</t>
  </si>
  <si>
    <t>[Gatius, Sonia; Cuevas, Dolors; Fernandez, Carlos; Roman-Canal, Berta; Adamoli, Virginia; Eritja, Nuria; Matias-Guiu, Xavier] Hosp Arnau Vilanova, IRBLLEIDA, Lleida, Spain; [Matias-Guiu, Xavier] Hosp Univ Bellvitge, Barcelona, Spain; [Martin-Satue, Mireia] Univ Barcelona, Barcelona, Spain; [Maria Piulats, Josep] IDIBELL, Inst Catala Oncol, Lhospitalet De Llobregat, Spain; [Moreno-Bueno, Gema] Univ Texas MD Anderson Canc Ctr, Houston, TX 77030 USA; [Gatius, Sonia; Cuevas, Dolors; Eritja, Nuria; Moreno-Bueno, Gema; Matias-Guiu, Xavier] Ctr Invest Biomed Red Oncol, Madrid, Spain</t>
  </si>
  <si>
    <t>Matias-Guiu, X (reprint author), Hosp Arnau Vilanova, Av Rovira Roure 80, ES-25198 Lleida, Spain.</t>
  </si>
  <si>
    <t>1015-2008</t>
  </si>
  <si>
    <t>A role for the Tgf-beta/Bmp co-receptor Endoglin in the molecular oscillator that regulates the hair follicle cycle.</t>
  </si>
  <si>
    <t>Calvo-Sanchez, Maria I; Fernandez-Martos, Sandra; Carrasco, Elisa; Moreno-Bueno, Gema; Bernabeu, Carmelo; Quintanilla, Miguel; Espada, Jesus</t>
  </si>
  <si>
    <t>Journal of molecular cell biology</t>
  </si>
  <si>
    <t>Instituto de Investigaciones Biomedicas "Alberto Sols", Consejo Superior de Investigaciones Cientificas (CSIC)-Departamento de Bioquimica, Universidad Autonoma de Madrid (UAM), Madrid, Spain.; Centro de Investigacion Biomedica en Red de Cancer (CIBERONC), Spain.; Centro de Investigaciones Biologicas, Consejo Superior de Investigaciones Cientificas (CSIC) and Centro de Investigacion Biomedica en Red de Enfermedades Raras (CIBERER), Madrid, Spain.; Centro Integrativo de Biologia y Quimica Aplicada, Universidad Bernardo OHiggins, Santiago, Chile.</t>
  </si>
  <si>
    <t>Carrasco, Elisa/G-7746-2015</t>
  </si>
  <si>
    <t>1759-4685</t>
  </si>
  <si>
    <t>Mechanisms of action of vitamin D in colon cancer.</t>
  </si>
  <si>
    <t>Ferrer-Mayorga, Gemma; Larriba, Maria Jesus; Crespo, Piero; Munoz, Alberto</t>
  </si>
  <si>
    <t>2018 Jul 04 (Epub 2018 Jul 04)</t>
  </si>
  <si>
    <t>Instituto de Investigaciones Biomedicas "Alberto Sols", Consejo Superior de Investigaciones Cientificas - Universidad Autonoma de Madrid, IdiPAZ and CIBERONC, Arturo Duperier, 4, E-28029 Madrid, Spain. Electronic address: gferrer@iib.uam.es.; Instituto de Investigaciones Biomedicas "Alberto Sols", Consejo Superior de Investigaciones Cientificas - Universidad Autonoma de Madrid, IdiPAZ and CIBERONC, Arturo Duperier, 4, E-28029 Madrid, Spain. Electronic address: mjlarriba@iib.uam.es.; Instituto de Biomedicina y Biotecnologia de Cantabria and CIBERONC, E-39011 Santander, Spain. Electronic address: crespop@unican.es.; Instituto de Investigaciones Biomedicas "Alberto Sols", Consejo Superior de Investigaciones Cientificas - Universidad Autonoma de Madrid, IdiPAZ and CIBERONC, Arturo Duperier, 4, E-28029 Madrid, Spain. Electronic address: amunoz@iib.uam.es.</t>
  </si>
  <si>
    <t>Munoz, Alberto/O-6393-2014</t>
  </si>
  <si>
    <t>1879-1220</t>
  </si>
  <si>
    <t>Ortas, ADS; Kabat, MG; Albendea, MAC</t>
  </si>
  <si>
    <t>Pediatric follicular lymphoma: a case review.</t>
  </si>
  <si>
    <t>[Ortas, Abel D. S.; Kabat, Mercedes G.; Albendea, Miguel A. C.] Hosp Univ La Paz, Haematol &amp; Hemotherapy Dept, Madrid, Spain</t>
  </si>
  <si>
    <t>Hiddemann, W; Barbui, AM; Canales, MA; Cannell, PK; Collins, GP; Durig, J; Forstpointner, R; Herold, M; Hertzberg, M; Klanova, M; Radford, J; Seymour, JF; Tobinai, K; Trotman, J; Burciu, A; Fingerle-Rowson, G; Wolbers, M; Nielsen, T; Marcus, RE</t>
  </si>
  <si>
    <t>Immunochemotherapy With Obinutuzumab or Rituximab for Previously Untreated Follicular Lymphoma in the GALLIUM Study: Influence of Chemotherapy on Efficacy and Safety</t>
  </si>
  <si>
    <t>[Hiddemann, Wolfgang; Forstpointner, Roswitha] Ludwig Maximilian Univ Munich, Univ Hosp, Munich, Germany; [Duerig, Jan] Univ Hosp Essen, Essen, Germany; [Herold, Michael] HELIOS Klinikum Erfurt, Erfurt, Germany; [Barbui, Anna Maria] Azienda Osped Papa Giovanni XXIII, Bergamo, Italy; [Canales, Miguel A.] Hosp Univ Paz, Madrid, Spain; [Cannell, Paul K.] Fiona Stanley Hosp, Murdoch, WA, Australia; [Hertzberg, Mark] Prince Wales Hosp, Sydney, NSW, Australia; [Trotman, Judith] Univ Sydney, Concord Repatriat Gen Hosp, Sydney, NSW, Australia; [Seymour, John F.] Royal Melbourne Hosp, Melbourne, Vic, Australia; [Seymour, John F.] Univ Melbourne, Melbourne, Vic, Australia; [Collins, Graham P.] Churchill Hosp, Oxford, England; [Radford, John] Univ Manchester, Manchester, Lancs, England; [Radford, John] Manchester Acad Hlth Sci Ctr, Christie Natl Hlth Serv Fdn Trust, Manchester, Lancs, England; [Marcus, Robert E.] Kings Coll Hosp London, London, England; [Klanova, Magdalena] Charles Univ Prague, Gen Hosp, Prague, Czech Republic; [Klanova, Magdalena; Burciu, Alis; Fingerle-Rowson, Gunter; Wolbers, Marcel; Nielsen, Tina] F Hoffmann La Roche, Basel, Switzerland; [Klanova, Magdalena; Burciu, Alis; Fingerle-Rowson, Gunter; Wolbers, Marcel; Nielsen, Tina] Natl Canc Ctr, Tokyo, Japan</t>
  </si>
  <si>
    <t>Hiddemann, W (reprint author), Univ Hosp, LMU Munich, Dept Med 3, Marchioninistr 15, D-81377 Munich, Germany.</t>
  </si>
  <si>
    <t>Trneny, M; Verhoef, G; Dyer, MJS; Ben Yehuda, D; Patti, C; Canales, M; Lopez, A; Awan, FT; Montgomery, PG; Janikova, A; Barbui, AM; Sulek, K; Terol, MJ; Radford, J; Guidetti, A; Nicola, MDI; Siraudin, L; Hatteville, L; Schwab, S; Oprea, C; Gianni, AM</t>
  </si>
  <si>
    <t>A phase II multicenter study of the anti-CD19 antibody drug conjugate coltuximab ravtansine (SAR3419) in patients with relapsed or refractory diffuse large B-cell lymphoma previously treated with rituximab-based immunotherapy</t>
  </si>
  <si>
    <t>HAEMATOLOGICA</t>
  </si>
  <si>
    <t>[Trneny, Marek] Charles Univ Prague, Gen Hosp, Prague, Czech Republic; [Verhoef, Gregor] Univ Hosp, Dept Hematol, Leuven, Belgium; [Dyer, Martin J. S.] Univ Leicester, Ernest &amp; Helen Scott Haematol Res Inst, Leicester, Leics, England; [Ben Yehuda, Dina] Hadassah Med Ctr, Jerusalem, Israel; [Patti, Caterina] PA Cervello EMAT, Palermo, Italy; [Canales, Miguel] Hosp la Paz, Madrid, Spain; [Lopez, Andres] Vall dHebron Res Inst, Barcelona, Spain; [Awan, Farrukh T.] Ohio State Univ, Columbus, OH 43210 USA; [Montgomery, Paul G.] Boise VA Med Ctr, Boise, ID USA; [Janikova, Andrea] Univ Hosp Brno, Dept Hematol &amp; Oncol, Brno, Czech Republic; [Barbui, Anna M.] Azienda Osped Papa Giovanni XXIII, Bergamo, Italy; [Sulek, Kazimierz] Wojskowy Inst Med, Warsaw, Poland; [Terol, Maria J.] Hosp Clin Univ Valencia, Hlth Res Inst INCLIVA, Valencia, Spain; [Radford, John] Univ Manchester, Manchester, Lancs, England; [Radford, John] Christie NHS Fdn Trust, Manchester Acad Hlth Sci Ctr, Manchester, Lancs, England; [Guidetti, Anna; Nicola, Massimo D. I.; Gianni, Alessandro M.] Fdn Ist Nazl Tumori, Milan, Italy; [Guidetti, Anna; Gianni, Alessandro M.] Univ Milan, Milan, Italy; [Siraudin, Laure] Lincoln, Paris, France; [Hatteville, Laurence; Oprea, Corina] Sanofi R&amp;D, Vitry Sur Seine, France; [Schwab, Sandrine] Sanofi R&amp;D, Chilly Mazarin, France</t>
  </si>
  <si>
    <t>Trneny, M (reprint author), Charles Univ Prague, Gen Hosp, Prague, Czech Republic.</t>
  </si>
  <si>
    <t>0390-6078</t>
  </si>
  <si>
    <t>Font, P; Subira, D; Matarraz, S; Benavente, C; Cedena, MT; Morado, M; Corral, AP; Bellon, JM; Diez-Martin, JL</t>
  </si>
  <si>
    <t>Multicenter comparison of CD34+myeloid cell count by flow cytometry in low-risk myelodysplastic syndrome. Is it feasible?</t>
  </si>
  <si>
    <t>CYTOMETRY PART B-CLINICAL CYTOMETRY</t>
  </si>
  <si>
    <t>[Font, Patricia; Perez Corral, Ana; Luis Diez-Martin, Jose] IiSGM, Hosp Gen Univ Gregorio Maranon, Dept Hematol, Madrid, Spain; [Subira, Dolores] Hosp Univ Guadalajara, Dept Hematol, Guadalajara, Spain; [Matarraz, Sergio] Univ Salamanca, CSIC USAL, IBMCC, Ctr Invest Canc, Salamanca, Spain; [Matarraz, Sergio] Univ Salamanca, IBSAL, Serv Citometria, Salamanca, Spain; [Matarraz, Sergio] Univ Salamanca, Dept Med, Salamanca, Spain; [Benavente, Celina] Hosp Clin San Carlos, Dept Hematol, Madrid, Spain; [Teresa Cedena, Maria] Hosp Univ 12 Octubre, Dept Hematol, Madrid, Spain; [Morado, Marta] Hosp Univ La Paz, Dept Hematol, Madrid, Spain; [Maria Bellon, Jose] IiSGM, Madrid, Spain</t>
  </si>
  <si>
    <t>Subira, D (reprint author), Hosp Univ Guadalajara, Flow Cytometry Div, Dept Hematol, C Donantes Sangre S-N, Guadalajara 19002, Spain.</t>
  </si>
  <si>
    <t>1552-4949</t>
  </si>
  <si>
    <t>Hernandez-Boluda, JC; Correa, JG; Alvarez-Larran, A; Ferrer-Marin, F; Raya, JM; Martinez-Lopez, J; Velez, P; Perez-Encinas, M; Estrada, N; Garcia-Gutierrez, V; Fox, ML; Luno, E; Kerguelen, A; Cuevas, B; Duran, MA; Ramirez, MJ; Gomez-Casares, M; Mata-Vazquez, MI; Regadera, A; Pereira, A; Cervantes, F</t>
  </si>
  <si>
    <t>Clinical characteristics, prognosis and treatment of myelofibrosis patients with severe thrombocytopenia</t>
  </si>
  <si>
    <t>[Hernandez-Boluda, Juan-Carlos] Hosp Clin Univ, Dept Haematol, INCLIVA, Valencia, Spain; [Correa, Juan-Gonzalo; Cervantes, Francisco] Univ Barcelona, Hosp Clin, Dept Haematol, IDIBAPS, Barcelona, Spain; [Alvarez-Larran, Alberto] Hosp del Mar, Dept Haematol, Barcelona, Spain; [Ferrer-Marin, Francisca] UCAM, Hosp Morales Meseguer, Haematol &amp; Med Oncol Dept, IMIB Arrixaca, Murcia, Spain; [Raya, Jose-Maria] Hosp Univ Canarias, Dept Haematol, Tenerife, Spain; [Martinez-Lopez, Joaquin] Hosp 12 Octubre, Dept Haematol, Madrid, Spain; [Velez, Patricia] Hosp Duran i Reynals, Inst Catala Oncol, Dept Haematol, Barcelona, Spain; [Perez-Encinas, Manuel] Hosp Clin, Dept Haematol, Santiago De Compostela, Spain; [Estrada, Natalia] Autonomous Univ Barcelona, Hosp Germans Trias i Pujol, Josep Carreras Leukaemia Res Inst, Dept Haematol,Inst Catala Oncol, Badalona, Spain; [Garcia-Gutierrez, Valentin] Hosp Ramon &amp; Cajal, Dept Haematol, Madrid, Spain; [Fox, Maria-Laura] Hosp Valle De Hebron, Dept Haematol, Barcelona, Spain; [Luno, Elisa] Hosp Univ Cent Asturias, Dept Haematol, Oviedo, Spain; [Kerguelen, Ana] Hosp La Paz, Dept Haematol, Madrid, Spain; [Cuevas, Beatriz] Hosp Univ Burgos, Dept Haematol, Burgos, Spain; [Duran, Maria-Antonia] Hosp Son Espases, Dept Haematol, Mallorca, Spain; [Ramirez, Maria-Jose] Hosp Jerez, Dept Haematol, Cadiz, Spain; [Gomez-Casares, Maite] Hosp Dr Negrin, Dept Haematol, Las Palmas Gran Canaria, Spain; [Mata-Vazquez, Maria-Isabel] Hosp Costa del Sol, Dept Haematol, Marbella, Spain; [Regadera, Anabel] Hosp La Fe, Dept Haematol, IIS La Fe, Valencia, Spain; [Pereira, Arturo] Hosp Clin Barcelona, Haemotherapy &amp; Haemostasis Dept, Barcelona, Spain</t>
  </si>
  <si>
    <t>Hernandez-Boluda, JC (reprint author), Hosp Clin Univ, Dept Haematol, INCLIVA, Valencia, Spain.</t>
  </si>
  <si>
    <t>Hernandez-Boluda, JC; Pereira, A; Correa, JG; Alvarez-Larran, A; Ferrer-Marin, F; Raya, JM; Martinez-Lopez, J; Velez, P; Perez-Encinas, M; Estrada, N; Garcia-Gutierrez, V; Fox, ML; Payer, A; Kerguelen, A; Cuevas, B; Duran, MA; Ramirez, MJ; Gomez-Casares, MT; Mata-Vazquez, MI; Mora, E; Gomez, M; Cervantes, F</t>
  </si>
  <si>
    <t>Prognostic risk models for transplant decision-making in myelofibrosis</t>
  </si>
  <si>
    <t>ANNALS OF HEMATOLOGY</t>
  </si>
  <si>
    <t>[Hernandez-Boluda, Juan-Carlos; Gomez, Montse] Hosp Clin Univ, INCLIVA, Dept Hematol, Avd Blasco Ibanez 17, Valencia 46010, Spain; [Pereira, Arturo] Univ Barcelona, Hosp Clin, IDIBAPS, Hemotherapy &amp; Hemostasis Dept, Barcelona, Spain; [Correa, Juan-Gonzalo; Cervantes, Francisco] Univ Barcelona, Hosp Clin, IDIBAPS, Dept Hematol, Barcelona, Spain; [Alvarez-Larran, Alberto] Hosp del Mar, IMIM, Dept Hematol, Barcelona, Spain; [Ferrer-Marin, Francisca] UCAM, Hematol &amp; Med Oncol Dept, Hosp Morales Meseguer, CIBERER,IMIB Arrixaca, Murcia, Spain; [Raya, Jose-Maria] Hosp Univ Canarias, Dept Hematol, Tenerife, Spain; [Martinez-Lopez, Joaquin] Hosp 12 Octubre, Dept Hematol, Madrid, Spain; [Velez, Patricia] Hosp Duran &amp; Reynals, Inst Catala Oncol, Dept Hematol, Barcelona, Spain; [Perez-Encinas, Manuel] Hosp Clin Univ, Dept Hematol, Santiago De Compostela, Spain; [Estrada, Natalia] Autonomous Univ Barcelona, Dept Hematol, Josep Carreras Leukemia Res Inst, Inst Catala Oncol,Hosp Germans Trias &amp; Pujol, Badalona, Spain; [Garcia-Gutierrez, Valentin] Hosp Ramon &amp; Cajal, Dept Hematol, Madrid, Spain; [Fox, Maria-Laura] Hosp Valle De Hebron, Dept Hematol, Barcelona, Spain; [Payer, Angel] Hosp Univ Cent Asturias, Dept Hematol, Oviedo, Spain; [Kerguelen, Ana] Hosp La Paz, Dept Hematol, Madrid, Spain; [Cuevas, Beatriz] Hosp Univ Burgos, Dept Hematol, Burgos, Spain; [Duran, Maria-Antonia] Hosp Son Espases, Dept Hematol, Mallorca, Spain; [Ramirez, Maria-Jose] Hosp Jerez, Dept Hematol, Cadiz, Spain; [Gomez-Casares, Maria-Teresa] Hosp Dr Negrin, Dept Hematol, Las Palmas Gran Canaria, Spain; [Mata-Vazquez, Maria-Isabel] Hosp Costa del Sol, Dept Hematol, Marbella, Spain; [Mora, Elvira] Hosp La Fe, Dept Hematol, IIS La Fe, Valencia, Spain</t>
  </si>
  <si>
    <t>Hernandez-Boluda, JC (reprint author), Hosp Clin Univ, INCLIVA, Dept Hematol, Avd Blasco Ibanez 17, Valencia 46010, Spain.</t>
  </si>
  <si>
    <t>0939-5555</t>
  </si>
  <si>
    <t>Ramos-Tomillero, I; Perez-Chacon, G; Somovilla-Crespo, B; Sanchez-Madrid, F; Dominguez, JM; Cuevas, C; Zapata, JM; Rodriguez, H; Albericio, F</t>
  </si>
  <si>
    <t>Bioconjugation through Mesitylene Thiol Alkylation</t>
  </si>
  <si>
    <t>BIOCONJUGATE CHEMISTRY</t>
  </si>
  <si>
    <t>[Ramos-Tomillero, Ivan; Rodriguez, Hortensia; Albericio, Fernando] Inst Res Biomed, Barcelona 08028, Spain; [Ramos-Tomillero, Ivan; Albericio, Fernando] Univ Barcelona, Dept Organ Chem, E-08028 Barcelona, Spain; [Perez-Chacon, Gema; Zapata, Juan Manuel] CSIC UAM, Inst Invest Biomed Alberto Sols, Madrid 28029, Spain; [Somovilla-Crespo, Beatriz; Sanchez-Madrid, Francisco] Inst Invest Sanitaria Hosp la Princesa, Serv Inmunol, Madrid 28006, Spain; [Manuel Dominguez, Juan; Cuevas, Carmen] PharmaMar SA, Res Dept, Madrid 28770, Spain; [Rodriguez, Hortensia] Yachay Tech Univ, Sch Chem Sci &amp; Engn, Urcuqui 100650, Ecuador; [Albericio, Fernando] CIBER BBN, Networking Ctr Bioengn Biomat &amp; Nanomed, Barcelona 08028, Spain; [Albericio, Fernando] Univ KwaZulu Natal, Sch Chem, ZA-4001 Durban, South Africa</t>
  </si>
  <si>
    <t>Rodriguez, H; Albericio, F (reprint author), Inst Res Biomed, Barcelona 08028, Spain.; Albericio, F (reprint author), Univ Barcelona, Dept Organ Chem, E-08028 Barcelona, Spain.; Zapata, JM (reprint author), CSIC UAM, Inst Invest Biomed Alberto Sols, Madrid 28029, Spain.; Albericio, F (reprint author), CIBER BBN, Networking Ctr Bioengn Biomat &amp; Nanomed, Barcelona 08028, Spain.; Albericio, F (reprint author), Univ KwaZulu Natal, Sch Chem, ZA-4001 Durban, South Africa.</t>
  </si>
  <si>
    <t>1043-1802</t>
  </si>
  <si>
    <t>del Castillo, FJ; Munoz, G; Garcia-Seisdedos, D; Sanchez-Herranz, A; Morado, M; Valles, A; Piris, M; Martin-Moro, F; Sanz-Ruperez, A; Lopez-Jimenez, J; Villarrubia, J</t>
  </si>
  <si>
    <t>Fast genetic diagnosis of lysosomal disorders by means of a novel NGS-based resequencing gene panel</t>
  </si>
  <si>
    <t>MOLECULAR GENETICS AND METABOLISM</t>
  </si>
  <si>
    <t>[del Castillo, Francisco J.; Munoz, Gloria; Garcia-Seisdedos, David; Sanchez-Herranz, Antonio; Valles, Ana; Piris, Miguel; Martin-Moro, Fernando; Sanz-Ruperez, Alejandro; Lopez-Jimenez, Javier; Villarrubia, Jesus] Hosp Univ Ramon &amp; Cajal, IRYCIS, Madrid, Spain; [Morado, Marta] Hosp Univ La Paz, Madrid, Spain</t>
  </si>
  <si>
    <t>1096-7192</t>
  </si>
  <si>
    <t>1096-7206</t>
  </si>
  <si>
    <t>S38</t>
  </si>
  <si>
    <t>Hernandez-Boluda, JC; Pereira, A; Correa, JG; Alvarez-Larran, A; Ferrer-Marin, F; Raya, JM; Martinez-Lopez, J; Perez-Encinas, M; Estrada, N; Velez, P; Fox, ML; Garcia-Gutierrez, V; Payer, A; Kerguelen, A; Cuevas, B; Duran, MA; Ramirez, MJ; Gomez-Casares, MT; Mata-Vazquez, MI; Mora, E; Martinez-Valverde, C; Gomez, M; Cervantes, F</t>
  </si>
  <si>
    <t>Performance of the myelofibrosis secondary to PV and ET-prognostic model (MYSEC-PM) in a series of 262 patients from the Spanish registry of myelofibrosis</t>
  </si>
  <si>
    <t>LEUKEMIA</t>
  </si>
  <si>
    <t>[Hernandez-Boluda, J-C; Gomez, M.] Hosp Clin, Hematol Dept, Valencia, Spain; [Pereira, A.] Hosp Clin Barcelona, Transfus Serv, Barcelona, Spain; [Correa, J-G; Cervantes, F.] Hosp Clin Barcelona, Hematol Dept, Barcelona, Spain; [Alvarez-Larran, A.] Hosp del Mar, Hematol Dept, Barcelona, Spain; [Ferrer-Marin, F.] Hosp Morales Meseguer, Hematol &amp; Med Oncol Dept, Murcia, Spain; [Raya, J-M] Hosp Univ Canarias, Hematol Dept, Tenerife, Spain; [Martinez-Lopez, J.] Hosp 12 Octubre, Hematol Dept, Madrid, Spain; [Perez-Encinas, M.] Hosp Clin, Hematol Dept, Santiago De Compostela, Spain; [Estrada, N.] Hosp Badalona Germans Trias &amp; Pujol, Hematol Dept, Badalona, Spain; [Velez, P.] Hosp Duran I Reynals, Hematol Dept, Lhospitalet De Llobregat, Spain; [Fox, M-L] Hosp Valle De Hebron, Hematol Dept, Barcelona, Spain; [Garcia-Gutierrez, V.] Hosp Ramon &amp; Cajal, Hematol Dept, Madrid, Spain; [Payer, A.] Hosp Univ Cent Asturias, Hematol Dept, Oviedo, Spain; [Kerguelen, A.] Hosp La Paz, Hematol Dept, Madrid, Spain; [Cuevas, B.] Hosp Univ Burgos, Hematol Dept, Burgos, Spain; [Duran, M-A] Hosp Son Espases, Hematol Dept, Mallorca, Spain; [Ramirez, M-J] Hosp Jerez, Hematol Dept, Cadiz, Spain; [Gomez-Casares, M-T] Hosp Dr Negrin, Hematol Dept, Las Palmas Gran Canaria, Spain; [Mata-Vazquez, M-I] Hosp Costa del Sol, Hematol Dept, Marbella, Spain; [Mora, E.] Hosp La Fe, Hematol Dept, Valencia, Spain; [Martinez-Valverde, C.] Hosp Santa Creu &amp; Sant Pau, Hematol Dept, Barcelona, Spain</t>
  </si>
  <si>
    <t>Hernandez-Boluda, JC (reprint author), Hosp Clin, Hematol Dept, Valencia, Spain.</t>
  </si>
  <si>
    <t>0887-6924</t>
  </si>
  <si>
    <t>Azpilikueta, A; Bolanos, E; Lang, V; Labiano, S; Aznar, MA; Etxeberria, I; Teijeira, A; Rodriguez-Ruiz, ME; Perez-Gracia, JL; Jure-Kunkel, M; Zapata, JM; Rodriguez, MS; Melero, I</t>
  </si>
  <si>
    <t>Deubiquitinases A20 and CYLD modulate costimulatory signaling via CD137 (4-1BB)</t>
  </si>
  <si>
    <t>ONCOIMMUNOLOGY</t>
  </si>
  <si>
    <t>[Azpilikueta, Arantza; Bolanos, Elixabet; Labiano, Sara; Aznar, Maria A.; Etxeberria, Inaki; Teijeira, Alvaro; Rodriguez-Ruiz, Maria E.; Melero, Ignacio] Univ Navarra, Ctr Appl Med Res CIMA, Div Immunol &amp; Immunotherapy, Pamplona, Spain; [Azpilikueta, Arantza; Bolanos, Elixabet; Labiano, Sara; Aznar, Maria A.; Etxeberria, Inaki; Teijeira, Alvaro; Rodriguez-Ruiz, Maria E.; Perez-Gracia, Jose L.; Melero, Ignacio] Inst Invest Sanitaria Navarra IdISNA, Pamplona, Spain; [Lang, Valerie] Mesechymal Stem Cell Lab, Fdn Stem Cell Res, Inbiomed Fdn, San Sebastian, Spain; [Rodriguez-Ruiz, Maria E.; Perez-Gracia, Jose L.; Melero, Ignacio] Univ Navarra, Univ Clin, Pamplona, Spain; [Jure-Kunkel, Maria] Bristol Myers Squibb, Lawrenceville, NJ USA; [Zapata, Juan M.] UAM, CSIC, Inst Invest Biomed Alberto Sols, Madrid, Spain; [Rodriguez, Manuel S.] Univ Toulouse, IPBS, Inst Technol Avancees Sci Vivant ITAV, CNRS,UPS, Toulouse, France; [Melero, Ignacio] Ctr Invest Biomed Red CIBERONC, Madrid, Spain</t>
  </si>
  <si>
    <t>Melero, I (reprint author), CIMA, Avda Pio 12,55, Pamplona 31008, Spain.</t>
  </si>
  <si>
    <t>2162-402X</t>
  </si>
  <si>
    <t>e1368605</t>
  </si>
  <si>
    <t>Klaassen, K; Djordjevic, M; Skakic, A; Desviat, LR; Pavlovic, S; Perez, B; Stojiljkovic, M</t>
  </si>
  <si>
    <t>Functional Characterization of Novel Phenylalanine Hydroxylase p.Gln226Lys Mutation Revealed Its Non-responsiveness to Tetrahydrobiopterin Treatment in Hepatoma Cellular Model</t>
  </si>
  <si>
    <t>BIOCHEMICAL GENETICS</t>
  </si>
  <si>
    <t>[Klaassen, Kristel; Skakic, Anita; Pavlovic, Sonja; Stojiljkovic, Maja] Univ Belgrade, Inst Mol Genet &amp; Genet Engn, Vojvode Stepe 444a, Belgrade 11010, Serbia; [Djordjevic, Maja] Univ Belgrade, Sch Med, Mother &amp; Child Hlth Care Inst Serbia Dr Vukan Cup, Radoja Dakica 6-8, Belgrade 11070, Serbia; [Desviat, Lourdes R.; Perez, Belen] Univ Autonoma Madrid, CIBERER, Ctr Biol Mol, Ctr Diagnost Enfermedades Mol,CBMSO, Madrid, Spain</t>
  </si>
  <si>
    <t>Stojiljkovic, M (reprint author), Univ Belgrade, Inst Mol Genet &amp; Genet Engn, Vojvode Stepe 444a, Belgrade 11010, Serbia.</t>
  </si>
  <si>
    <t>0006-2928</t>
  </si>
  <si>
    <t>Coughlin, CR; Swanson, MA; Kronquist, K; Acquaviva, C; Hutchin, T; Rodriguez-Pombo, P; Vaisanen, ML; Spector, E; Creadon-Swindell, G; Bras-Goldberg, AM; Rahikkala, E; Moilanen, JS; Mahieu, V; Matthijs, G; Bravo-Alonso, I; Perez-Cerda, C; Ugarte, M; Vianey-Saban, C; Scharer, GH; Van Hove, JLK</t>
  </si>
  <si>
    <t>The genetic basis of classic nonketotic hyperglycinemia due to mutations in GLDC and AMT (vol 19, pg 104, 2017)</t>
  </si>
  <si>
    <t>Brasil, S; Leal, F; Vega, A; Navarrete, R; Ecay, MJ; Desviat, LR; Riera, C; Padilla, N; de la Cruz, X; Couce, ML; Martin-Hernandez, E; Morais, A; Pedron, C; Pena-Quintana, L; Rigoldi, M; Specola, N; de Almeida, IT; Vives, I; Yahyaoui, R; Rodriguez-Pombo, P; Ugarte, M; Perez-Cerda, C; Merinero, B; Perez, B</t>
  </si>
  <si>
    <t>Improving the diagnosis of cobalamin and related defects by genomic analysis, plus functional and structural assessment of novel variants</t>
  </si>
  <si>
    <t>[Brasil, Sandra; Leal, Fatima; Vega, Ana; Navarrete, Rosa; Jesus Ecay, Maria; Desviat, Lourdes R.; Rodriguez-Pombo, Pilar; Ugarte, Magdalena; Perez-Cerda, Celia; Merinero, Begona; Perez, Belen] Univ Autonoma Madrid, Ctr Diagnost Enfermedades Mol, Ctr Biol Mol, CIBERER,IdiPAZ, Madrid, Spain; [Riera, Casandra; Padilla, Natalia; de la Cruz, Xavier] Univ Autonoma Barcelona, VHIR, Grp Bioinformat Translac, Barcelona, Spain; [de la Cruz, Xavier] ICREA, Barcelona, Spain; [Luz Couce, Mari] Hosp Clin Univ Santiago, CIBERER, Santiago De Compostela, Spain; [Martin-Hernandez, Elena] Hosp 12 Octubre, Madrid, Spain; [Morais, Ana] Hosp Univ La Paz, Madrid, Spain; [Pedron, Consuelo] Hosp Univ Nino Jesus, Madrid, Spain; [Pena-Quintana, Luis] Univ Las Palmas Gran Canaria, Hosp Univ Materno Infantil, CIBEROBN, Las Palmas Gran Canaria, Spain; [Rigoldi, Miriam] Osped San Gerardo, ASST Monza, Ctr Rare Disorders, Monza, Italy; [Specola, Norma] Hosp Ninos La Plata, Unidad Metabolismo, La Plata, Argentina; [Tavares de Almeida, Isabel] Metab Dis Unit, Lisbon, Portugal; [Vives, Inmaculada] Hosp Virgen Arrixaca, Murcia, Spain; [Yahyaoui, Raquel] Hosp Univ Reg Malaga, Inst Invest Biomed Malaga IBIMA, Malaga, Spain</t>
  </si>
  <si>
    <t>Perez, B (reprint author), Univ Autonoma Madrid, Ctr Diagnost Enfermedades Mol, Ctr Biol Mol, CIBERER,IdiPAZ, Madrid, Spain.</t>
  </si>
  <si>
    <t>Richard, E; Brasil, S; Briso-Montiano, A; Alonso-Barroso, E; Gallardo, ME; Merinero, B; Ugarte, M; Desviat, LR; Perez, B</t>
  </si>
  <si>
    <t>Generation and characterization of two human iPSC lines from patients with methylmalonic acidemia cblB type</t>
  </si>
  <si>
    <t>[Richard, E.; Brasil, S.; Briso-Montiano, A.; Alonso-Barroso, E.; Desviat, L. R.; Perez, B.] Univ Autonoma Madrid, CSIC, Ctr Biol Mol Severo Ochoa, Madrid, Spain; [Richard, E.; Brasil, S.; Briso-Montiano, A.; Alonso-Barroso, E.; Merinero, B.; Ugarte, M.; Desviat, L. R.; Perez, B.] Univ Autonoma Madrid, Ctr Diagnost Enfermedades Mol CEDEM, Madrid, Spain; [Richard, E.; Brasil, S.; Briso-Montiano, A.; Alonso-Barroso, E.; Gallardo, M. E.; Merinero, B.; Ugarte, M.; Desviat, L. R.; Perez, B.] ISCIII, Ctr Invest Biomed Red Enfermedades Raras CIBERER, Madrid, Spain; [Richard, E.; Brasil, S.; Briso-Montiano, A.; Alonso-Barroso, E.; Merinero, B.; Ugarte, M.; Desviat, L. R.; Perez, B.] ISCIII, Inst Invest Sanitaria, Hosp La Paz IdiPaz, Madrid, Spain; [Gallardo, M. E.] UAM, CSIC, Inst Invest Biomed Alberto Sols, Dept Bioquim,Fac Med, Madrid, Spain; [Gallardo, M. E.] Hosp 12 Octubre I 12, Inst Invest, Madrid, Spain</t>
  </si>
  <si>
    <t>Perez, B (reprint author), Univ Autonoma Madrid, CSIC, Ctr Diagnost Enfermedades Mol, Ctr Biol Mol, Madrid, Spain.</t>
  </si>
  <si>
    <t>Martinez-Pizarro, A; Dembic, M; Perez, B; Andresen, BS; Desviat, LR</t>
  </si>
  <si>
    <t>Intronic PAH gene mutations cause a splicing defect by a novel mechanism involving U1snRNP binding downstream of the 5 ' splice site</t>
  </si>
  <si>
    <t>PLOS GENETICS</t>
  </si>
  <si>
    <t>[Martinez-Pizarro, Ainhoa; Perez, Belen; Desviat, Lourdes R.] Univ Autonoma, IdiPaz, Ctr Biol Mol Severo Ochoa UAM, CSIC,CEDEM,CIBERER, Madrid, Spain; [Dembic, Maja; Andresen, Brage S.] Univ Southern Denmark, Dept Biochem &amp; Mol Biol, Odense, Denmark; [Dembic, Maja; Andresen, Brage S.] Univ Southern Denmark, Villum Ctr Bioanalyt Sci, Odense, Denmark</t>
  </si>
  <si>
    <t>Desviat, LR (reprint author), Univ Autonoma, IdiPaz, Ctr Biol Mol Severo Ochoa UAM, CSIC,CEDEM,CIBERER, Madrid, Spain.; Andresen, BS (reprint author), Univ Southern Denmark, Dept Biochem &amp; Mol Biol, Odense, Denmark.; Andresen, BS (reprint author), Univ Southern Denmark, Villum Ctr Bioanalyt Sci, Odense, Denmark.</t>
  </si>
  <si>
    <t>1553-7404</t>
  </si>
  <si>
    <t>e1007360</t>
  </si>
  <si>
    <t>Gamez, A; Yuste-Checa, P; Brasil, S; Briso-Montiano, A; Desviat, LR; Ugarte, M; Perez-Cerda, C; Perez, B</t>
  </si>
  <si>
    <t>Protein misfolding diseases: Prospects of pharmacological treatment</t>
  </si>
  <si>
    <t>[Perez, B.] Univ Autonoma Madrid, Ctr Diagnost Enfermedades Mol, Ctr Biol Mol SO UAM CSIC, Campus Cantoblanco, Madrid, Spain; Inst Invest Sanitaria IdiPAZ, Ctr Invest Biomed Red Enfermedades Raras CIBERER, Madrid, Spain</t>
  </si>
  <si>
    <t>Perez, B (reprint author), Univ Autonoma Madrid, Ctr Diagnost Enfermedades Mol, Ctr Biol Mol SO UAM CSIC, Campus Cantoblanco, Madrid, Spain.</t>
  </si>
  <si>
    <t>Izquierdo-Serra, M; Martinez-Monseny, AF; Lopez, L; Carrillo-Garcia, J; Edo, A; Ortigoza-Escobar, JD; Garcia, O; Cancho-Candela, R; Carrasco-Marina, ML; Gutierrez-Solana, LG; Cuadras, D; Muchart, J; Montero, R; Artuch, R; Perez-Cerda, C; Perez, B; Perez-Duenas, B; Macaya, A; Fernandez-Fernandez, JM; Serrano, M</t>
  </si>
  <si>
    <t>Stroke-Like Episodes and Cerebellar Syndrome in Phosphomannomutase Deficiency (PMM2-CDG): Evidence for Hypoglycosylation-Driven Channelopathy</t>
  </si>
  <si>
    <t>[Izquierdo-Serra, Merce; Carrillo-Garcia, Julia; Edo, Albert; Fernandez-Fernandez, Jose M.] Univ Pompeu Fabra, Dept Ciencies Expt &amp; Salut, Lab Fisiol Mol, Barcelona 08003, Spain; [Martinez-Monseny, Antonio F.; Serrano, Mercedes] Hosp St Joan de Deu, Genet Med &amp; Rare Dis Pediat Inst, Barcelona 08002, Spain; [Lopez, Laura; Gutierrez-Solana, Luis G.] Hosp Infantil Univ Nino Jesus Madrid, Dept Pediat, Unit Child Neurol, Madrid 28009, Spain; [Dario Ortigoza-Escobar, Juan; Muchart, Jordi; Montero, Raquel; Artuch, Rafael; Perez-Duenas, Belen; Serrano, Mercedes] Hosp San Juan Dios, Neuropediat Dept, Barcelona 08002, Spain; [Dario Ortigoza-Escobar, Juan; Muchart, Jordi; Montero, Raquel; Artuch, Rafael; Perez-Duenas, Belen; Serrano, Mercedes] Hosp San Juan Dios, Dept Radiol, Barcelona 08002, Spain; [Dario Ortigoza-Escobar, Juan; Muchart, Jordi; Montero, Raquel; Artuch, Rafael; Perez-Duenas, Belen; Serrano, Mercedes] Hosp San Juan Dios, Dept Clin Biochem, Barcelona 08002, Spain; [Dario Ortigoza-Escobar, Juan; Muchart, Jordi; Montero, Raquel; Artuch, Rafael; Perez-Duenas, Belen; Serrano, Mercedes] Inst Salud Carlos III, Ctr Biomed Res Rare Dis CIBER ER U 703, Barcelona 08002, Spain; [Garcia, Oscar] Hosp Virgen de la Salud, Dept Pediat, Toledo 45004, Spain; [Cancho-Candela, Ramon] Hosp Univ Rio Hortega, Dept Pediat, Pediat Neurol Unit, Valladolid 47012, Spain; [Llanos Carrasco-Marina, M.] Hosp Univ Severo Ochoa, Neuropediat Dept, Serv Pediat, Madrid 28009, Spain; [Cuadras, Daniel] Fdn St Joan de Deu, Dept Stat, Barcelona 08002, Spain; [Perez-Cerda, Celia; Perez, Belen] Univ Autonoma Madrid UAM, Inst Salud Carlos III, Ctr Biomed Res Rare Dis CIBER ER Madrid U 746, Ctr Diagnost Enfermedades Mol CEDEM,IdiPAZ, Madrid 28009, Spain; [Macaya, Alfons] Univ Autonoma Barcelona, Hosp Univ Vall dHebron, Inst Recerca Vall dHebron, Grp Recerca Neurol Pediat,Seccio Neurol Pediat, Barcelona 08002, Spain</t>
  </si>
  <si>
    <t>Fernandez-Fernandez, JM (reprint author), Univ Pompeu Fabra, Dept Ciencies Expt &amp; Salut, Lab Fisiol Mol, Barcelona 08003, Spain.; Serrano, M (reprint author), Hosp St Joan de Deu, Genet Med &amp; Rare Dis Pediat Inst, Barcelona 08002, Spain.; Serrano, M (reprint author), Hosp San Juan Dios, Neuropediat Dept, Barcelona 08002, Spain.; Serrano, M (reprint author), Hosp San Juan Dios, Dept Radiol, Barcelona 08002, Spain.; Serrano, M (reprint author), Hosp San Juan Dios, Dept Clin Biochem, Barcelona 08002, Spain.; Serrano, M (reprint author), Inst Salud Carlos III, Ctr Biomed Res Rare Dis CIBER ER U 703, Barcelona 08002, Spain.</t>
  </si>
  <si>
    <t>Brasil, S; Briso-Montiano, A; Gamez, A; Underhaug, J; Flydai, MI; Desviat, L; Merinero, B; Ugarte, M; Martinez, A; Perez, B</t>
  </si>
  <si>
    <t>New perspectives for pharmacological chaperoning treatment in methylmalonic aciduria cblB type</t>
  </si>
  <si>
    <t>[Brasil, S.; Briso-Montiano, A.; Gamez, A.; Desviat, L.; Merinero, B.; Ugarte, M.; Perez, B.] Univ Autonoma Madrid, CSIC, Ctr Biol Mol SO, Ctr Diagnost Enfermedades Mol, Campus Cantoblanco, E-28049 Madrid, Spain; [Brasil, S.; Briso-Montiano, A.; Gamez, A.; Desviat, L.; Merinero, B.; Ugarte, M.; Perez, B.] Inst Invest Sanitaria IdiPAZ, CIBERER, Madrid, Spain; [Underhaug, J.] Univ Bergen, Dept Chem, Bergen, Norway; [Flydai, M. I.; Martinez, A.] Univ Bergen, Dept Biomed, Bergen, Norway; [Martinez, A.] Univ Bergen, KG Jebsen Ctr Neuropsychiat Disorders, Bergen, Norway</t>
  </si>
  <si>
    <t>Martinez, A (reprint author), Univ Bergen, Dept Biomed, Bergen, Norway.; Martinez, A (reprint author), Univ Bergen, KG Jebsen Ctr Neuropsychiat Disorders, Bergen, Norway.; Perez, B (reprint author), Univ Autonoma Madrid, CSIC, Ctr Biol Mol, Ctr Diagnost Enfermedades Mol, Madrid, Spain.</t>
  </si>
  <si>
    <t>Richard, E; Gallego-Villar, L; Rivera-Barahona, A; Oyarzabal, A; Perez, B; Rodriguez-Pombo, P; Desviat, LR</t>
  </si>
  <si>
    <t>Altered Redox Homeostasis in Branched-Chain Amino Acid Disorders, Organic Acidurias, and Homocystinuria</t>
  </si>
  <si>
    <t>[Richard, Eva; Gallego-Villar, Lorena; Rivera-Barahona, Ana; Oyarzabal, Alfonso; Perez, Belen; Rodriguez-Pombo, Pilar; Desviat, Lourdes R.] Univ Autonoma Madrid, Ctr Biol Mol Severo Ochoa UAM CSIC, Ctr Diagnost Enfermedades Mol CEDEM, CIBERER,IdiPaz, Madrid, Spain</t>
  </si>
  <si>
    <t>Desviat, LR (reprint author), Univ Autonoma Madrid, Ctr Biol Mol Severo Ochoa UAM CSIC, Ctr Diagnost Enfermedades Mol CEDEM, CIBERER,IdiPaz, Madrid, Spain.</t>
  </si>
  <si>
    <t>Clinical Assessment of Dysarthria in Children with Cerebellar Syndrome Associated with PMM2-CDG.</t>
  </si>
  <si>
    <t>Itzep, Debora; Martinez-Monseny, Antonio F; Bolasell, Merce; Cuadras, Daniel; Velazquez-Fragua, Ramon; Gutierrez-Solana, Luis G; Macaya, Alfons; Perez-Duenas, Belen; Serrano, Mercedes</t>
  </si>
  <si>
    <t>Neuropediatrics</t>
  </si>
  <si>
    <t>Neuropediatric, Radiology and Clinical Biochemistry Departments, Hospital Sant Joan de Deu, Barcelona, Spain.; U-703 Centre for Biomedical Research on Rare Diseases (CIBER-ER), Instituto de Salud Carlos III, Barcelona, Spain.; Pediatric Institute of Rare Diseases (IPER) and Genetic Medicine Department, Hospital Sant Joan de Deu, Barcelona, Spain.; Statistics Department, Fundacio Sant Joan de Deu, Barcelona, Spain.; Pediatric Neurology Department, Hospital Universitario La Paz, Madrid, Spain.; Unit of Child Neurology, Department of Pediatrics, Hospital Infantil Universitario Nino Jesus de Madrid, Madrid, Spain.; Grup de Recerca en Neurologia Pediatrica, Institut de Recerca Vall d'Hebron, Universitat Autonoma Barcelona, Hospital Universitari Vall d'Hebron, Spain.</t>
  </si>
  <si>
    <t>1439-1899</t>
  </si>
  <si>
    <t>Identification of 34 novel mutations in propionic acidemia: Functional characterization of missense variants and phenotype associations.</t>
  </si>
  <si>
    <t>Rivera-Barahona, Ana; Navarrete, Rosa; Garcia-Rodriguez, Raquel; Richard, Eva; Ugarte, Magdalena; Perez-Cerda, Celia; Perez, Belen; Gamez, Alejandra; Desviat, Lourdes R</t>
  </si>
  <si>
    <t>Molecular genetics and metabolism</t>
  </si>
  <si>
    <t>2018 Sep 26 (Epub 2018 Sep 26)</t>
  </si>
  <si>
    <t>Centro de Biologia Molecular Severo Ochoa UAM-CSIC, Universidad Autonoma, Madrid, Spain; Centro de Diagnostico de Enfermedades Moleculares (CEDEM), Madrid, Spain; Centro de Investigacion Biomedica en Red de Enfermedades Raras (CIBERER), ISCIII, Spain; Instituto de Investigacion Sanitaria Hospital La Paz (IdiPaz), ISCIII, Spain.; Centro de Diagnostico de Enfermedades Moleculares (CEDEM), Madrid, Spain; Centro de Investigacion Biomedica en Red de Enfermedades Raras (CIBERER), ISCIII, Spain; Instituto de Investigacion Sanitaria Hospital La Paz (IdiPaz), ISCIII, Spain.; Centro de Biologia Molecular Severo Ochoa UAM-CSIC, Universidad Autonoma, Madrid, Spain; Centro de Diagnostico de Enfermedades Moleculares (CEDEM), Madrid, Spain; Centro de Investigacion Biomedica en Red de Enfermedades Raras (CIBERER), ISCIII, Spain; Instituto de Investigacion Sanitaria Hospital La Paz (IdiPaz), ISCIII, Spain. Electronic address: lruiz@cbm.csic.es.</t>
  </si>
  <si>
    <t>Genetics in medicine : official journal of the American College of Medical Genetics</t>
  </si>
  <si>
    <t>Four Years' Experience in the Diagnosis of Very Long-Chain Acyl-CoA Dehydrogenase Deficiency in Infants Detected in Three Spanish Newborn Screening Centers.</t>
  </si>
  <si>
    <t>Merinero, B; Alcaide, P; Martin-Hernandez, E; Morais, A; Garcia-Silva, M T; Quijada-Fraile, P; Pedron-Giner, C; Dulin, E; Yahyaoui, R; Egea, J M; Belanger-Quintana, A; Blasco-Alonso, J; Fernandez Ruano, M L; Besga, B; Ferrer-Lopez, I; Leal, F; Ugarte, M; Ruiz-Sala, P; Perez, B; Perez-Cerda, C</t>
  </si>
  <si>
    <t>JIMD reports</t>
  </si>
  <si>
    <t>63-74</t>
  </si>
  <si>
    <t>2018  (Epub 2017 Jul 29)</t>
  </si>
  <si>
    <t>Centro de Diagnostico de Enfermedades Moleculares, Centro de Biologia Molecular-SO UAM-CSIC, Universidad Autonoma de Madrid, Centro de Investigacion Biomedica en Red de Enfermedades Raras (CIBERER), IdiPAZ, Madrid, Spain. bmerinero@cbm.csic.es.; Centro de Diagnostico de Enfermedades Moleculares, Centro de Biologia Molecular-SO UAM-CSIC, Universidad Autonoma de Madrid, Centro de Investigacion Biomedica en Red de Enfermedades Raras (CIBERER), IdiPAZ, Madrid, Spain.; Departamento de Pediatria, Unidad de Enfermedades Mitocondriales-Metabolicas Hereditarias, Hospital Universitario Doce de Octubre, Universidad Complutense de Madrid, CIBERER, Madrid, Spain.; Unidad de Nutricion Infantil y Enfermedades Metabolicas, Hospital Universitario Infantil La Paz, Madrid, Spain.; Seccion de Gastroenterologia y Nutricion, Hospital Infantil Universitario Nino Jesus, Madrid, Spain.; Laboratorio de Cribado Neonatal, Hospital General Universitario Gregorio Maranon, Madrid, Spain.; Laboratorio de Metabolopatias, Hospital Regional de Malaga, Instituto de Investigacion Biomedica de Malaga (IBIMA), Malaga, Spain.; Centro de Bioquimica y Genetica Clinica, Unidad de Metabolopatias, Hospital General Universitario Virgen de la Arrixaca, Murcia, Spain.; Unidad de Enfermedades Metabolicas, Servicio de Pediatria, Hospital Universitario Ramon y Cajal, Madrid, Spain.; Seccion de Gastroenterologia y Nutricion Pediatrica, Hospital Regional de Malaga, Malaga, Spain.</t>
  </si>
  <si>
    <t>2192-8304</t>
  </si>
  <si>
    <t>Andres, A; Hernandez-Oliveros, FF; Santamaria, M; Stringa, P; Largo, C; Garcia-Arranz, M; de las Heras, SG; Vallejo, MT; Aras, R; Guerra-Pastrian, L; Tovar, JA; Lopez-Santamaria, M</t>
  </si>
  <si>
    <t>Role of Adipose Tissue-Derived Mesenchymal Stromal Cells in Preventing Rejection in Rat Intestinal Transplantation</t>
  </si>
  <si>
    <t>[Andres, Ane; Hernandez-Oliveros, Francisco F.; Tovar, Juan A.; Lopez-Santamaria, Manuel] Hosp La Paz, Pediat Surg, Madrid, Spain; [Santamaria, Monica; Largo, Carlota; Garcia-Arranz, Mariano; Teresa Vallejo, Maria; Aras, Rosa] Hosp La Paz, Res Inst Idipaz, Madrid, Spain; [Stringa, Pablo] Fdn Favaloro, Expt Transplantat, Buenos Aires, DF, Argentina; [Garcia de las Heras, Soledad] King Juan Carlos Univ, Histol, Madrid, Spain; [Guerra-Pastrian, Laura] Hosp La Paz, Pathol, Madrid, Spain</t>
  </si>
  <si>
    <t>S731</t>
  </si>
  <si>
    <t>Bueno, A; Andres, AM; Hernandez, F; Ramos, E; Gascon-Garcia, M; Martinez-Ojinaga, E; Encinas, JL; Molina, M; Sarria, J; Gamez, M; Prieto, G; Lopez-Santamaria, M</t>
  </si>
  <si>
    <t>Accumulated Experience with Sirolimus in Pediatric Intestinal Transplantation</t>
  </si>
  <si>
    <t>[Bueno, Alba; Andres, A. M.; Hernandez, F.; Ramos, E.; Gascon-Garcia, M.; Martinez-Ojinaga, E.; Encinas, J. L.; Molina, M.; Sarria, J.; Gamez, M.; Prieto, G.; Lopez-Santamaria, M.] Univ Hosp La Paz, Pediat Surg, Madrid, Spain</t>
  </si>
  <si>
    <t>S202</t>
  </si>
  <si>
    <t>Sellers, M; Udaondo, C; Moreno, B; Martinez-Ales, G; Diez, J; Martinez, L; de Ceano-Vivasa, M</t>
  </si>
  <si>
    <t>Hirschsprung-associated enterocolitis: Observational study in a paediatric emergency care unit</t>
  </si>
  <si>
    <t>[Sellers, Margarita; Udaondo, Clara; Moreno, Barbara; de Ceano-Vivasa, Maria] Hosp Infantil Univ La Paz, Serv Urgencias Pediait, Madrid, Spain; [Martinez-Ales, Gonzalo; Diez, Jesiis] Hosp Infantil Univ La Paz, Unidad Invest, Madrid, Spain; [Martinez, Leopoldo] Hosp Infantil Univ La Paz, Serv Cirugia Pediat, Madrid, Spain</t>
  </si>
  <si>
    <t>Sellers, M (reprint author), Hosp Infantil Univ La Paz, Serv Urgencias Pediait, Madrid, Spain.</t>
  </si>
  <si>
    <t>Aras-Lopez, R; Almeida, L; Andreu-Fernandez, V; Tovar, J; Martinez, L</t>
  </si>
  <si>
    <t>Anti-oxidants correct disturbance of redox enzymes in the hearts of rat fetuses with congenital diaphragmatic hernia</t>
  </si>
  <si>
    <t>PEDIATRIC SURGERY INTERNATIONAL</t>
  </si>
  <si>
    <t>[Aras-Lopez, Rosa; Martinez, L.] La Paz Univ Hosp IdiPAZ, Inst Hlth Res, Congenital Malformat Lab, Inst Med &amp; Mol Genet INGEMM, Madrid, Spain; [Almeida, L.] Univ Barcelona, Hosp Clin, Barcelona Ctr Maternal Fetal Med &amp; Neonatol, BCNatal, Barcelona, Spain; [Almeida, L.] Univ Barcelona, Hosp San Joan de Deu, IdiBaps, Barcelona, Spain; [Andreu-Fernandez, V.] Hosp Clinic Maternitat, Barcelona Ctr Maternal Fetal Med &amp; Neonatol, Fundacio Clin Recerca BiomeSd, BCNatal,GRIE,ICGON,Serv Neonatol, Barcelona, Spain; [Tovar, J.; Martinez, L.] Hosp Univ La Paz, Dept Pediat Surg, Madrid, Spain</t>
  </si>
  <si>
    <t>Aras-Lopez, R (reprint author), La Paz Univ Hosp IdiPAZ, Inst Hlth Res, Congenital Malformat Lab, Inst Med &amp; Mol Genet INGEMM, Madrid, Spain.</t>
  </si>
  <si>
    <t>0179-0358</t>
  </si>
  <si>
    <t>Dore, M; Junco, PT; Bret, M; Cervantes, MG; Romo, MM; Gomez, JJ; Vigara, AP; Pajares, MP; Encinas, JL; Hernandez, F; Martinez, L; Santamaria, ML; De la Torre, C</t>
  </si>
  <si>
    <t>Advantages of Cardiac Magnetic Resonance Imaging for Severe Pectus Excavatum Assessment in Children</t>
  </si>
  <si>
    <t>EUROPEAN JOURNAL OF PEDIATRIC SURGERY</t>
  </si>
  <si>
    <t>[Dore, Mariela; Triana Junco, Paloma; Gomez Cervantes, Manuel; Munoz Romo, Martha; Jimenez Gomez, Javier; Luis Encinas, Jose; Hernandez, Francisco; Martinez, Leopoldo; Lopez Santamaria, Manuel; De la Torre, Carlos] Hosp Univ La Paz, Dept Pediat Surg, Paseo Castellana 261, Madrid 28046, Spain; [Bret, Monserrat; Perez Vigara, Ana; Parron Pajares, Manuel] Hosp Univ La Paz, Dept Pediat Radiol, Madrid, Spain</t>
  </si>
  <si>
    <t>Dore, M (reprint author), Hosp Univ La Paz, Dept Pediat Surg, Paseo Castellana 261, Madrid 28046, Spain.</t>
  </si>
  <si>
    <t>0939-7248</t>
  </si>
  <si>
    <t>1439-359X</t>
  </si>
  <si>
    <t>Dore, M; Junco, PT; Galan, AS; Prieto, G; Ramos, E; Romo, MM; Cervantes, MG; Hernandez, F; Martinez, L; Santamaria, ML</t>
  </si>
  <si>
    <t>Pitfalls in Diagnosis of Early-Onset Inflammatory Bowel Disease</t>
  </si>
  <si>
    <t>[Dore, Mariela; Triana Junco, Paloma; Sanchez Galan, Alba; Munoz Romo, Martha; Gomez Cervantes, Manuel; Hernandez, Francisco; Martinez, Leopoldo; Lopez Santamaria, Manuel] Hosp Univ La Paz, Dept Pediat Surg, Paseo Castellana 261, Madrid 28046, Spain; [Prieto, Gerardo; Ramos, Esther] Hosp Univ La Paz, Dept Pediat Gastroenterol, Madrid, Spain</t>
  </si>
  <si>
    <t>Munoz, MIR; Bueno, A; De La Torre, C; Cerezo, VN; Rebolledo, BN; Cervantes, MG; Dore, M; Gomez, JJ; Santamaria, ML; Martinez, L; Lopez-Gutierrez, JC</t>
  </si>
  <si>
    <t>Surgical Emergencies in Intestinal Venous Malformations</t>
  </si>
  <si>
    <t>[Romo Munoz, Martha Isabel; Bueno, Alba; De La Torre, Carlos; Nunez Cerezo, Vanesa; Gomez Cervantes, Manuel; Dore, Mariela; Jimenez Gomez, Javier; Lopez Santamaria, Manuel; Martinez, Leopoldo] Hosp Univ La Paz, Dept Pediat Surg, Paseo Castellana 261, Madrid 28046, Spain; [Noriega Rebolledo, Bryant] Hosp Univ La Paz, Dept Anesthesia, Madrid, Spain; [Carlos Lopez-Gutierrez, Juan] La Paz Pediat Hosp, Div Vasc Anomalies, Pediat Surg, Madrid, Spain</t>
  </si>
  <si>
    <t>Munoz, MIR (reprint author), Hosp Univ La Paz, Dept Pediat Surg, Paseo Castellana 261, Madrid 28046, Spain.</t>
  </si>
  <si>
    <t>Dore, M; Junco, PT; De La Torre, C; Vilanova-Sanchez, A; Bret, M; Gonzalez, G; Cerezo, VN; Gomez, JJ; Encinas, JL; Hernandez, F; Martinez, LM; Santamaria, ML</t>
  </si>
  <si>
    <t>Nuss Procedure for a Patient with Negative Haller Index</t>
  </si>
  <si>
    <t>EUROPEAN JOURNAL OF PEDIATRIC SURGERY REPORTS</t>
  </si>
  <si>
    <t>[Dore, Mariela; Triana Junco, Paloma; De La Torre, Carlos; Vilanova-Sanchez, Alejandra; Nunez Cerezo, Vanesa; Jimenez Gomez, Javier; Luis Encinas, Jose; Hernandez, Francisco; Martinez Martinez, Leopoldo; Lopez Santamaria, Manuel] Hosp Univ La Paz, Dept Pediat Surg, Paseo Castellana 261, Madrid 28046, Spain; [Bret, Monserrat] Hosp Univ La Paz, Dept Pediat Radiol, Madrid, Spain; [Gonzalez, Gaspar] Hosp Univ La Paz, Dept Pediat Traumatol, Madrid, Spain</t>
  </si>
  <si>
    <t>2194-7619</t>
  </si>
  <si>
    <t>e18</t>
  </si>
  <si>
    <t>e22</t>
  </si>
  <si>
    <t>Long-Term Results after Diversion Surgery in Extrahepatic Portal Vein Obstruction.</t>
  </si>
  <si>
    <t>Triana Junco, Paloma; Alvarez, Ana; Dore, Mariela; Jimenez Gomez, Javier; Sanchez Galan, Alba; Vilanova-Sanchez, Alejandra; Andres, Ane; Encinas, Jose Luis; Martinez, Leopoldo; Hernandez, Francisco; Lopez Santamaria, Manuel</t>
  </si>
  <si>
    <t>European journal of pediatric surgery : official journal of Austrian Association of Pediatric Surgery ... [et al] = Zeitschrift fur Kinderchirurgie</t>
  </si>
  <si>
    <t>2018 Aug 07 (Epub 2018 Aug 07)</t>
  </si>
  <si>
    <t>Department of Pediatric Surgery, Hospital Universitario La Paz, Madrid, Spain.; Department of Pediatric Surgery, Fundacion Investigacion Biomedica Del Hospital Universitario La Paz, Madrid, Spain.</t>
  </si>
  <si>
    <t>Prognostic Factors for Liver Transplantation in Unresectable Hepatoblastoma.</t>
  </si>
  <si>
    <t>Triana Junco, Paloma; Cano, Esther Maria; Dore, Mariela; Jimenez Gomez, Javier; Sanchez Galan, Alba; Vilanova-Sanchez, Alejandra; Andres, Ane; Encinas, Jose Luis; Martinez, Leopoldo; Hernandez, Francisco; Lopez Santamaria, Manuel</t>
  </si>
  <si>
    <t>Department of Pediatric Surgery, Hospital Universitario La Paz, Madrid, Spain.; Department of Pediatric Surgery, Hospiltal Infantil La Paz, Madrid, Spain.; Department of Pediatric Surgery, Fundacion Investigacion Biomedica Del Hospital Universitario La Paz, Madrid, Spain.</t>
  </si>
  <si>
    <t>Guerrero-Fernandez, Julio; Azcona San Julian, Cristina; Barreiro Conde, Jesus; Bermudez de la Vega, Jose Antonio; Carcavilla Urqui, Atilano; Castano Gonzalez, Luis Antonio; Martos Tello, Jose Maria; Rodriguez Estevez, Amaya; Yeste Fernandez, Diego; Martinez Martinez, Leopoldo; Martinez-Urrutia, Maria Jose; Mora Palma, Cristina; Audi Parera, Laura</t>
  </si>
  <si>
    <t>2018 Jul 20 (Epub 2018 Jul 20)</t>
  </si>
  <si>
    <t>Grupo de Trabajo sobre ADS/DSD de la Sociedad Espanola de Endocrinologia Pediatrica (SEEP); Servicio de Endocrinologia Pediatrica, Hospital Infantil La Paz, Madrid, Espana. Electronic address: jguerrerofdez@gmail.com.; Grupo de Trabajo sobre ADS/DSD de la Sociedad Espanola de Endocrinologia Pediatrica (SEEP); Departamento de Pediatria, Area de Endocrinologia, Clinica Universidad de Navarra, Pamplona, Espana.; Grupo de Trabajo sobre ADS/DSD de la Sociedad Espanola de Endocrinologia Pediatrica (SEEP); Unidad de Endocrinologia Pediatrica, Crecimiento y Adolescencia, Hospital Clinico Universitario de Santiago de Compostela, Santiago de Compostela, Espana.; Grupo de Trabajo sobre ADS/DSD de la Sociedad Espanola de Endocrinologia Pediatrica (SEEP); Seccion de Endocrinologia Pediatrica, Hospital Universitario Virgen Macarena, Sevilla, Espana.; Grupo de Trabajo sobre ADS/DSD de la Sociedad Espanola de Endocrinologia Pediatrica (SEEP); Servicio de Endocrinologia Pediatrica, Hospital Infantil La Paz, Madrid, Espana.; Grupo de Trabajo sobre ADS/DSD de la Sociedad Espanola de Endocrinologia Pediatrica (SEEP); Instituto BioCruces - Endocrinologia Pediatrica, Hospital Universitario Cruces, Barakaldo, Espana.; Grupo de Trabajo sobre ADS/DSD de la Sociedad Espanola de Endocrinologia Pediatrica (SEEP); Unidad de Endocrinologia Pediatrica, Hospital Universitario Virgen de La Arrixaca, Murcia, Espana.; Grupo de Trabajo sobre ADS/DSD de la Sociedad Espanola de Endocrinologia Pediatrica (SEEP); Servicio de Pediatria - Endocrinologia, Hospital Universitario Cruces, Barakaldo, Espana.; Grupo de Trabajo sobre ADS/DSD de la Sociedad Espanola de Endocrinologia Pediatrica (SEEP); Servicio de Endocrinologia Pediatrica, Hospital Materno Infantil Vall d'Hebron, CIBER de Enfermedades Raras (CIBERER), Barcelona, Espana.; Servicio de Cirugia Pediatrica, Hospital Infantil La Paz, Madrid, Espana.; Servicio de Urologia Pediatrica, Hospital Infantil La Paz, Madrid, Espana.; Servicio de Endocrinologia Pediatrica, Hospital Infantil La Paz, Madrid, Espana.; Grupo de Trabajo sobre ADS/DSD de la Sociedad Espanola de Endocrinologia Pediatrica (SEEP); Vall d'Hebron Institut de Recerca (VHIR), CIBER de Enfermedades Raras (CIBERER), Hospital Vall d'Hebron, Barcelona, Espana.</t>
  </si>
  <si>
    <t>Erratum to: Current Management of Congenital Pulmonary Airway Malformations: A "European Pediatric Surgeons' Association" Survey.</t>
  </si>
  <si>
    <t>Morini, Francesco; Zani, Augusto; Conforti, Andrea; van Heurn, Ernest; Eaton, Simon; Puri, Prem; Rintala, Risto; Lukac, Marija; Kuebler, Joachim F; Friedmacher, Florian; Wijnen, Rene; Tovar, Juan Antonio; Pierro, Agostino; Bagolan, Pietro</t>
  </si>
  <si>
    <t>2018 Jun 05 (Epub 2018 Jun 05)</t>
  </si>
  <si>
    <t>Department of Medical and Surgical Neonatology, Bambino Gesu Children's Research Hospital, Rome, Italy.; Division of General and Thoracic Surgery, The Hospital for Sick Children, Toronto, Ontario, Canada.; Department of Pediatric Surgery, AMC/VUMC, Amsterdam, The Netherlands.; Department of Pediatric Surgery, University College London Institute of Child Health, London, United Kingdom.; Department of Paediatric Surgery, Great Ormond Street Hospital for Children NHS Trust, London, United Kingdom.; Department of Paediatric Surgery, National Children's Research Centre, Dublin, Ireland.; Department of Paediatric Surgery, Hospital for Children and Adolescents, Helsinki, Finland.; Division of Medicine, Department of Pediatric Surgery, Belgrade, Serbia.; Department of Neonatal Surgery, University Children's Hospital, Belgrade, Serbia.; Department of Pediatric Surgery, Hannover Medical School, Hannover, Niedersachsen, Germany.; National Children's Research Centre, Our Lady's Children's Hospital, Crumlin, Dublin, Ireland.; Department of Pediatric Surgery, Sophia Children's Hospital, Erasmus MC, Rotterdam, The Netherlands.; Department of Pediatric Surgery, Hospital Universitario La Paz, Madrid, Spain.</t>
  </si>
  <si>
    <t>Triana Junco, P; de la Torre, C; Barrio, M I; de la Serna, O; Dore Reyes, M; Nunez, V; Jimenez, J; Martinez Martinez, L; Madero, R; Encinas, J L; Hernandez Oliveros, F; Lopez Santamaria, M</t>
  </si>
  <si>
    <t>71-75</t>
  </si>
  <si>
    <t>Servicio de Cirugia Pediatrica. Hospital Universitario La Paz. Madrid.; Servicio de Neumologia Infantil. Hospital Universitario La Paz. Madrid.; Bioestadistica. Hospital Universitario La Paz. Madrid.</t>
  </si>
  <si>
    <t>Vilanova, A; De la Torre, C A; Sanchez-Galan, A; Hernandez Oliveros, F; Encinas, J L; Ortiz, R; Nunez Cerezo, V; De la Serna, O; Barrio, M I; Castro, L; Builes, L; Verdu, C; Lopez Santamaria, M</t>
  </si>
  <si>
    <t>2018 Feb 01</t>
  </si>
  <si>
    <t>Servicio de Cirugia Pediatrica. Hospital Universitario La Paz. Madrid.; Servicio de Neumologia Pediatrica. Hospital Universitario La Paz. Madrid.; Servicio de Anestesia y Reanimacion Pediatrica. Hospital Universitario La Paz. Madrid.; Unidad de Cuidados Intensivos Pediatricos. Hospital Universitario La Paz. Madrid.</t>
  </si>
  <si>
    <t>Serradilla, J; Bueno, A; De la Torre, C; Dominguez, E; Sanchez, A; Nava, B; Alvarez, M; Lopez Santamaria, M; Martinez, L</t>
  </si>
  <si>
    <t>25-28</t>
  </si>
  <si>
    <t>Servicio de Cirugia Pediatrica. Hospital Universitario La Paz. Madrid.</t>
  </si>
  <si>
    <t>Romo Munoz, M I; Martinez de Aragon, A; Nunez Cerezo, V; Udaondo, C; Sellers, M; Barrena, S; De Ceano, M; Lopez Santamaria, M; Martinez Martinez, L</t>
  </si>
  <si>
    <t>34-38</t>
  </si>
  <si>
    <t>Servicio de Cirugia Pediatrica. Hospital Universitario Infantil La Paz. Madrid.; Estudiante. Universidad Autonoma de Madrid.; Servicio de Urgencias Pediatricas. Hospital Universitario Infantil La Paz. Madrid.</t>
  </si>
  <si>
    <t>Martin-Saavedra, F; Escudero-Duch, C; Prieto, M; Sanchez-Casanova, S; Lopez, D; Arruebo, M; Voellmy, R; Santamaria, J; Vilaboa, N</t>
  </si>
  <si>
    <t>Pro-angiogenic near infrared-responsive hydrogels for deliberate transgene expression</t>
  </si>
  <si>
    <t>ACTA BIOMATERIALIA</t>
  </si>
  <si>
    <t>[Martin-Saavedra, Francisco; Escudero-Duch, Clara; Sanchez-Casanova, Silvia; Vilaboa, Nuria] Univ Hosp La Paz IdiPAZ, Madrid 28046, Spain; [Martin-Saavedra, Francisco; Escudero-Duch, Clara; Prieto, Martin; Sanchez-Casanova, Silvia; Arruebo, Manuel; Santamaria, Jesus; Vilaboa, Nuria] CIBER BBN, Madrid, Spain; [Prieto, Martin; Arruebo, Manuel; Santamaria, Jesus] Univ Zaragoza, Aragon Inst Nanosci INA, Campus Rio Ebro,Edificio I D, Zaragoza 50018, Spain; [Lopez, Daniel] CSIC, ICTP, Inst Polymer Sci &amp; Technol, C Juan de la Cierva 3, Madrid 28006, Spain; [Voellmy, Richard] Univ Florida, Dept Physiol Sci, Coll Vet Med, 1333 Ctr Dr, Gainesville, FL 32610 USA; [Voellmy, Richard] HSF Pharmaceut SA, Ave Sully 67, CH-1814 La Tour De Peilz, Switzerland</t>
  </si>
  <si>
    <t>Martin-Saavedra, F; Vilaboa, N (reprint author), Univ Hosp La Paz IdiPAZ, Madrid 28046, Spain.</t>
  </si>
  <si>
    <t>1742-7061</t>
  </si>
  <si>
    <t>Fernandez-Fernandez, R; Martinez-Miranda, JM; Gil-Garay, E</t>
  </si>
  <si>
    <t>Comparison of an Uncemented Tapered Stem Design in Cobalt-Chrome vs Titanium at 15-Year Follow-Up</t>
  </si>
  <si>
    <t>JOURNAL OF ARTHROPLASTY</t>
  </si>
  <si>
    <t>[Fernandez-Fernandez, Ricardo; Martinez-Miranda, Jesus M.; Gil-Garay, Enrique] Univ Hosp La Paz, Dept Orthopaed Surg, Pso Castellana 261, Madrid 28046, Spain</t>
  </si>
  <si>
    <t>Fernandez-Fernandez, R (reprint author), Univ Hosp La Paz, Dept Orthopaed Surg, Pso Castellana 261, Madrid 28046, Spain.</t>
  </si>
  <si>
    <t>0883-5403</t>
  </si>
  <si>
    <t>Saldana, L; Valles, G; Bensiamar, F; Mancebo, FJ; Garcia-Rey, E; Vilaboa, N</t>
  </si>
  <si>
    <t>Paracrine interactions between mesenchymal stem cells and macrophages are regulated by 1,25-dihydroxyvitamin D3 (vol 7, 14618, 2017)</t>
  </si>
  <si>
    <t>[Saldana, Laura; Valles, Gema; Bensiamar, Fatima; Jose Mancebo, Francisco; Garcia-Rey, Eduardo; Vilaboa, Nuria] Hosp Univ La Paz IdiPAZ, Paseo Castellana 261, Madrid 28046, Spain; [Saldana, Laura; Valles, Gema; Bensiamar, Fatima; Jose Mancebo, Francisco; Vilaboa, Nuria] CIBER Bioingn Biomat &amp; Nanomed CIBER BBN, Madrid, Spain</t>
  </si>
  <si>
    <t>Saldana, L (reprint author), Hosp Univ La Paz IdiPAZ, Paseo Castellana 261, Madrid 28046, Spain.; Saldana, L (reprint author), CIBER Bioingn Biomat &amp; Nanomed CIBER BBN, Madrid, Spain.</t>
  </si>
  <si>
    <t>Paracrine interactions between mesenchymal stem cells and macrophages are regulated by 1,25-dihydroxyvitamin D3 (vol 7, 2017)</t>
  </si>
  <si>
    <t>Fractures of the tibial pilon treated by open reduction and internal fixation (locking compression plate-less invasive stabilising system): Complications and sequelae.</t>
  </si>
  <si>
    <t>Rubio-Suarez, Juan C; Carbonell-Escobar, Rafael; Rodriguez-Merchan, E Carlos; Ibarzabal-Gil, Aitor; Gil-Garay, Enrique</t>
  </si>
  <si>
    <t>Injury</t>
  </si>
  <si>
    <t>49 Suppl 2</t>
  </si>
  <si>
    <t>S60-S64</t>
  </si>
  <si>
    <t>2018 Sep (Epub 2018 Jul 02)</t>
  </si>
  <si>
    <t>Department of Orthopaedic Surgery, La Paz University Hospital-IdiPaz, Madrid, Spain.; Department of Orthopaedic Surgery, La Paz University Hospital-IdiPaz, Madrid, Spain. Electronic address: ecrmerchan@salud.madrid.org.</t>
  </si>
  <si>
    <t>Spanish National Hip Fracture Registry (SNHFR): a description of its objectives, methodology and implementation.</t>
  </si>
  <si>
    <t>Saez-Lopez, P; Gonzalez-Montalvo, J I; Ojeda-Thies, C; Mora-Fernandez, J; Munoz-Pascual, A; Cancio, J M; Tarazona, F J; Pareja, T; Gomez-Campelo, P; Montero-Fernandez, N; Alarcon, T; Mesa-Lampre, P; Larrainzar-Gar, R; Duaso, E; Gil-Garay, E; Diez-Perez, A; Prieto-Alhambra, D; Queipo-Matas, R; Otero-Puime, A</t>
  </si>
  <si>
    <t>188-195</t>
  </si>
  <si>
    <t>2018  (Epub 2018 Feb 14)</t>
  </si>
  <si>
    <t>Hospital Universitario Fundacion Jimenez Diaz, Madrid; Instituto de Investigacion del Hospital La Paz. IdiPAZ, Madrid.; Hospital Universitario La Paz, Madrid; Instituto de Investigacion del Hospital La Paz. IdiPAZ, Madrid. Electronic address: juanignacio.gonzalez@salud.madrid.org.; Hospital Universitario 12 de Octubre, Madrid.; Hospital Clinico Universitario San Carlos, Madrid.; Complejo Asistencial de Segovia.; Hospital de Badalona, Barcelona.; Hospital Universitario de La Ribera, Alzira.; Hospital Universitario de Guadalajara, Guadalajara.; Instituto de Investigacion del Hospital La Paz. IdiPAZ, Madrid.; Hospital Universitario Gregorio Maranon, Madrid.; Hospital Universitario La Paz, Madrid; Instituto de Investigacion del Hospital La Paz. IdiPAZ, Madrid.; Hospital Nuestra Senora de Gracia, Zaragoza.; Hospital Universitario Infanta Leonor. Facultad Medicina Universidad Complutense de Madrid, Madrid.; Hospital de Igualada, Barcelona.; Hospital del Mar. Barcelona. CIBER de Fragilidad y Envejecimiento Saludable, Instituto Carlos III.; G Associate Professor &amp; NIHR Clinician Scientist. NDORMS, University of Oxford. Grupo de Investigacion GREMPAL, Idiap Jordi Gol y CIBERFes; Universitat Autonoma de Barcelona e Instituto de Salud Carlos III, Barcelona.; Instituto de Investigacion del Hospital La Paz. IdiPAZ, Madrid; Departamento de Farmacia y Biotecnologia. Facultad de Medicina. Universidad Europea de Madrid.; Instituto de Investigacion del Hospital La Paz. IdiPAZ, Madrid; Departamento de Medicina Preventiva y Salud Publica. Universidad Autonoma de Madrid, Madrid.</t>
  </si>
  <si>
    <t>Clinical assessment of patients with isolated hip fractures associated with an upper limb fracture.</t>
  </si>
  <si>
    <t>Gomez-Alvarez, J; Gonzalez-Escobar, S; Gil-Garay, E</t>
  </si>
  <si>
    <t>Revista espanola de cirugia ortopedica y traumatologia</t>
  </si>
  <si>
    <t>222-227</t>
  </si>
  <si>
    <t>2018  (Epub 2017 Nov 29)</t>
  </si>
  <si>
    <t>Departamento de Cirugia Ortopedica y Traumatologia, Clinica Universidad de Navarra, Pamplona, Espana. Electronic address: jorgegomezalvarez92@gmail.com.; Departamento de Cirugia Ortopedica y Traumatologia, Hospital Universitario La Paz, Madrid, Espana.</t>
  </si>
  <si>
    <t>1988-8856</t>
  </si>
  <si>
    <t>Gonzalez-Peramato, P; Fernandez, EG; Jauregui, RSM</t>
  </si>
  <si>
    <t>Histologic characterization and subtyping of 374 small renal masses (smaller than 4 cm) in adult patients over a period of 18 years.</t>
  </si>
  <si>
    <t>[Gonzalez-Peramato, P.] Hosp Univ La Paz UAM, Madrid, Spain</t>
  </si>
  <si>
    <t>S331</t>
  </si>
  <si>
    <t>S332</t>
  </si>
  <si>
    <t>Pezzella, A; Melean, R; Cerezo, O; Ibarra, N; Garcia, E; Gonzalez-Peramato, P</t>
  </si>
  <si>
    <t>Chromophobe renal cell carcinoma in a tertiary centre hospital from 2007 to 2017: review of 54 cases</t>
  </si>
  <si>
    <t>[Pezzella, A.] Hosp Univ La Paz, Dept Pathol, IdiPAZ, Madrid, Spain</t>
  </si>
  <si>
    <t>S186</t>
  </si>
  <si>
    <t>Jimenez-Heffernan, JA; Munoz-Hernandez, P; Velasco, AC; Fraih, AF; Cuesta, J; Gonzalez-Peramato, P; Olivier-Garcia, C; Vicandi, B</t>
  </si>
  <si>
    <t>Fine needle aspiration cytology of the normal kidney: A cyto-histological and immunocytochemical correlation study</t>
  </si>
  <si>
    <t>DIAGNOSTIC CYTOPATHOLOGY</t>
  </si>
  <si>
    <t>[Jimenez-Heffernan, Jose A.; Munoz-Hernandez, Patricia; Freih Fraih, Alwalid] Univ Hosp La Princesa, Dept Pathol, Madrid, Spain; [Jimenez-Heffernan, Jose A.] Labco Pathol, Dept Pathol, Madrid, Spain; [Canca Velasco, Alberto; Olivier-Garcia, Carlos] Univ Hosp La Princesa, Dept Urol, Madrid, Spain; [Cuesta, Julian] Univ Hosp La Princesa, Dept Radiol, Madrid, Spain; [Gonzalez-Peramato, Pilar; Vicandi, Blanca] Univ Hosp La Paz, Dept Pathol, Madrid, Spain</t>
  </si>
  <si>
    <t>Jimenez-Heffernan, JA (reprint author), Hosp Univ La Princesa, Dept Anat Patol, Diego Leon 62, Madrid 28006, Spain.</t>
  </si>
  <si>
    <t>8755-1039</t>
  </si>
  <si>
    <t>Munoz, MIR; Cerezo, VN; Reyes, MD; Sanchez, AV; Gonzalez-Peramato, P; Pereira, PL; Urrutia, MJM</t>
  </si>
  <si>
    <t>Testicular tumours in children: Indications for testis-sparing surgery</t>
  </si>
  <si>
    <t>[Romo Munoz, Martha Isabel; Nunez Cerezo, Vanesa; Dore Reyes, Mariela; Vilanova Sanchez, Alejandra] Hosp La Paz, Dept Cirug Pediat, Madrid, Spain; [Gonzalez-Peramato, Pitar] Hosp La Paz, Dept Patol, Madrid, Spain; [Lopez Pereira, Pedro; Martinez Urrutia, Maria Jose] Hosp La Paz, Dept Cirug Pediat, Serv Urol Infantil, Madrid, Spain</t>
  </si>
  <si>
    <t>Munoz, MIR (reprint author), Hosp La Paz, Dept Cirug Pediat, Madrid, Spain.</t>
  </si>
  <si>
    <t>Malik, F; Gandhi, JS; Hes, O; Aron, M; Hirsch, MS; Ro, JY; Gonzalez-Peramato, P; Amin, M</t>
  </si>
  <si>
    <t>Germ Cell and Trophoblastic Tumors Involving Kidney: Clinicopathologic Analysis With Proposed Classification</t>
  </si>
  <si>
    <t>[Malik, Faizan; Gandhi, Jatin S.] Univ Tennessee, Ctr Hlth Sci, Memphis, TN 38163 USA; [Hes, Ondrej] Biopticka Laborator, Plzen, Czech Republic; [Aron, Manju] Univ Southern Ca, Keck Sch Med, Los Angeles, CA USA; [Hirsch, Michelle S.] Brigham &amp; Womens Hosp, 75 Francis St, Boston, MA 02115 USA; [Ro, Jae Y.] Cornell Univ, Houston Methodist Hosp, Houston, TX USA; [Gonzalez-Peramato, Pilar] Univ Autonoma Madrid, La Paz Hosp, Madrid, Spain; [Amin, Mahul] Methodist Univ Hosp, Memphis, TN USA</t>
  </si>
  <si>
    <t>Del Barrio, JLA; El Zarif, M; Azaar, A; Makdissy, N; Khalil, C; Harb, W; El Achkar, I; Jawad, ZA; De Miguel, MP; Alio, JL</t>
  </si>
  <si>
    <t>Corneal Stroma Enhancement With Decellularized Stromal Laminas With or Without Stem Cell Recellularization for Advanced Keratoconus</t>
  </si>
  <si>
    <t>AMERICAN JOURNAL OF OPHTHALMOLOGY</t>
  </si>
  <si>
    <t>[Alio Del Barrio, Jorge L.; Alio, Jorge L.] Univ Miguel Hernandez, Cornea Cataract &amp; Refract Surg Unit, Alicante, Spain; [Alio Del Barrio, Jorge L.; Alio, Jorge L.] Univ Miguel Hernandez, Vissum Corp, Div Ophthalmol, Alicante, Spain; [De Miguel, Maria P.] La Paz Hosp Res, IdiPAZ, Cell Engn Lab, Madrid, Spain; [El Zarif, Mona; Jawad, Ziad Abdul] Lebanese Univ, Middle East Hosp, Beirut, Lebanon</t>
  </si>
  <si>
    <t>Alio, JL (reprint author), Univ Miguel Hernandez, Cornea Cataract &amp; Refract Surg Unit, Alicante, Spain.</t>
  </si>
  <si>
    <t>0002-9394</t>
  </si>
  <si>
    <t>Garcia, IG; Mariblanca, AR; Garcia, ID; Garcia, LD; De Soto, LM; Parada, JQ; Villatoro, JM; Borobia, A; Garcia, ER</t>
  </si>
  <si>
    <t>Antituberculosis drug-induced liver injury (ATDILI): assessment of drug causality and pathogenesis with lymphocyte transformation test (LTT) and pharmacogenetics (PHGX)</t>
  </si>
  <si>
    <t>[Garcia Garcia, Irene; Rodriguez Mariblanca, Amelia; Dapia Garcia, Irene; Diaz Garcia, Lucia; Martinez De Soto, Lucia; Queiruga Parada, Javier; Monserrat Villatoro, Jaime; Borobia, Alberto; Ramirez Garcia, Elena] Hosp La Paz, Madrid, Spain</t>
  </si>
  <si>
    <t>Borobia, AM</t>
  </si>
  <si>
    <t>PHARMACOGENETICS IN CARDIOVASCULAR DISEASES</t>
  </si>
  <si>
    <t>[Borobia, A. M.] Hosp Univ La Paz, Serv Farmacol Clin, Madrid, Spain</t>
  </si>
  <si>
    <t>Saiz-Rodriguez, M; Galicia, I; Borobia, A; Dapia, I; Burgueno, M; Mugica, MAG; Sanz, JA; Cabaleiro, T; Munoz-Guerra, MF; Puerro, M; Llanos, L; Gomez-Sanchez, CI; Perez, DM; Carcas, AJ; Abad-Santos, F</t>
  </si>
  <si>
    <t>INFLUENCE OF GENETIC POLYMORPHISMS ON THE RESPONSE TO TRAMADOL AND IBUPROFEN IN PATIENTS WITH MODERATE-TO-SEVERE PAIN</t>
  </si>
  <si>
    <t>[Saiz-Rodriguez, M.; Cabaleiro, T.; Munoz-Guerra, M. F.; Carcas, A. J.; Abad-Santos, F.] Hosp Univ Princesa, Madrid, Spain; [Galicia, I] Inst Fdn Teofilo Hernando, Madrid, Spain; [Borobia, A.; Dapia, I; Burgueno, M.] Hosp Univ La Paz, Madrid, Spain; [Mugica, M. A. G.; Sanz, J. A.] Hosp Univ Ramon y Cajal, Madrid, Spain; [Puerro, M.] Hosp Cent Def Gomez Ulla, Madrid, Spain; [Llanos, L.; Gomez-Sanchez, C., I; Perez, D. M.] Hosp Univ Fdn Jimenez Diaz, Madrid, Spain</t>
  </si>
  <si>
    <t>Martinez-Avila, JC; Bartolome, AG; Garcia, I; Dapia, I; Tong, HY; Diaz, L; Guerra, P; Frias, J; Sansuan, AJC; Borobia, AM</t>
  </si>
  <si>
    <t>Pharmacometabolomics applied to zonisamide pharmacokinetic parameter prediction (vol 14, 70, 2018)</t>
  </si>
  <si>
    <t>METABOLOMICS</t>
  </si>
  <si>
    <t>[Martinez-Avila, J. C.; Garcia Bartolome, A.; Garcia, I.; Tong, Hoi Y.; Diaz, L.; Guerra, P.; Frias, J.; Carcas Sansuan, A. J.; Borobia, A. M.] Autonomous Univ Madrid, IdiPAZ, Sch Med, Clin Pharmacol Dept,La Paz Univ Hosp, Madrid, Spain; [Dapia, I.] ISCIII, Med &amp; Mol Genet Inst INGEMM, La Paz Univ Hosp, Rare Dis Networking Biomed Res Ctr CIBERER, Madrid, Spain</t>
  </si>
  <si>
    <t>Martinez-Avila, JC; Sansuan, AJC (reprint author), Autonomous Univ Madrid, IdiPAZ, Sch Med, Clin Pharmacol Dept,La Paz Univ Hosp, Madrid, Spain.</t>
  </si>
  <si>
    <t>1573-3882</t>
  </si>
  <si>
    <t>Martinez-Avila, JC; Garcia-Bartolome, A; Garcia, I; Dapia, I; Tong, HY; Diaz, L; Guerra, P; Frias, J; Sansuan, AJ; Borobia, AM</t>
  </si>
  <si>
    <t>Pharmacometabolomics applied to zonisamide pharmacokinetic parameter prediction</t>
  </si>
  <si>
    <t>[Martinez-Avila, J. C.; Garcia-Bartolome, A.; Garcia, I.; Tong, Hoi Y.; Diaz, L.; Guerra, P.; Frias, J.; Carcas Sansuan, A. J.; Borobia, A. M.] Autonomous Univ Madrid, IdiPAZ, Sch Med, Clin Pharmacol Dept,La Paz Univ Hosp, Madrid, Spain; [Dapia, I.] ISCIII, Med &amp; Mol Genet Inst INGEMM, La Paz Univ Hosp, Rare Dis Networking Biomed Res Ctr CIBERER, Madrid, Spain</t>
  </si>
  <si>
    <t>Salas, NR; Miranda, J; Ostios, L; Munoz, M; Borobia, A; Gordo, G</t>
  </si>
  <si>
    <t>KRAS/NRAS/BRAF genotyping in patients with mestastatic colorectal cancer.</t>
  </si>
  <si>
    <t>Almeida-Paulo, GN; Garcia, ID; Lubomirov, R; Borobia, AM; Alonso-Sanchez, NL; Espinosa, L; Carcas-Sansuan, AJ</t>
  </si>
  <si>
    <t>Weight of ABCB1 and POR genes on oral tacrolimus exposure in CYP3A5 nonexpressor pediatric patients with stable kidney transplant</t>
  </si>
  <si>
    <t>PHARMACOGENOMICS JOURNAL</t>
  </si>
  <si>
    <t>[Almeida-Paulo, G. N.; Lubomirov, R.; Borobia, A. M.; Alonso-Sanchez, N. L.; Carcas-Sansuan, A. J.] Univ Autonoma Madrid, Dept Clin Pharmacol, La Paz Univ Hosp, Sch Med,IdiPAZ, E-28049 Madrid, Spain; [Dapia Garcia, I.] Univ Autonoma Madrid, La Paz Univ Hosp, IdiPAZ, Inst Genet Med &amp; Mol INGEMM, Madrid, Spain; [Espinosa, L.] La Paz Univ Hosp, Dept Pediat Nephrol, IdiPAZ, Madrid, Spain</t>
  </si>
  <si>
    <t>Carcas-Sansuan, AJ (reprint author), Univ Autonoma Madrid, Dept Clin Pharmacol, La Paz Univ Hosp, Sch Med,IdiPAZ, E-28049 Madrid, Spain.</t>
  </si>
  <si>
    <t>1470-269X</t>
  </si>
  <si>
    <t>Herrera, CP; Iglesias, AV; Lopez, AS; De Diego, IS; Antoran, BR; Del Rio, AA; Barrena, EG; Sola, CA</t>
  </si>
  <si>
    <t>EU clinical trial regulation: are the medicines agencies ready to achieve a single opinion?</t>
  </si>
  <si>
    <t>[Payares Herrera, Concepcion; Sancho Lopez, Arantxa; Salcedo De Diego, Isabel; Ruiz Antoran, Belen; Ascaso Del Rio, Ana; Avendano Sola, Cristina] Hosp Univ Puerta de Hierro Majadahonda, Serv Farmacol Clin, Inst Invest Sanitaria Puerta de Hierro Segovia de, Madrid, Spain; [Velasco Iglesias, Ana] Inst Invest Sanitaria Puerta de Hierro Segovia de, Spanish Clin Res Network SCReN, Madrid, Spain; [Gomez Barrena, Enrique] Hosp Univ La Paz, Serv Cirugia Ortoped &amp; Traumatol, Madrid, Spain</t>
  </si>
  <si>
    <t>Dale, TM; Saucedo, JM; Rodriguez-Merchan, EC</t>
  </si>
  <si>
    <t>Total elbow arthroplasty in haemophilia</t>
  </si>
  <si>
    <t>[Dale, T. M.] Baylor Coll Med, Houston, TX 77030 USA; [Saucedo, J. M.] Hand Ctr San Antonio, San Antonio, TX USA; [Rodriguez-Merchan, E. C.] La Paz Univ Hosp, Dept Orthopaed Surg, Madrid, Spain</t>
  </si>
  <si>
    <t>Rodriguez-Merchan, EC (reprint author), La Paz Univ Hosp, Dept Orthopaed Surg, Madrid, Spain.</t>
  </si>
  <si>
    <t>Encinas-Ullan, CA; Rodriguez-Merchan, EC</t>
  </si>
  <si>
    <t>Isolated medial collateral ligament tears: an update on management</t>
  </si>
  <si>
    <t>EFORT OPEN REVIEWS</t>
  </si>
  <si>
    <t>[Encinas-Ullan, Carlos A.; Carlos Rodriguez-Merchan, E.] La Paz Univ Hosp IdiPaz, Dept Orthopaed Surg, Paseo Castellana 261, Madrid 28046, Spain</t>
  </si>
  <si>
    <t>2058-5241</t>
  </si>
  <si>
    <t>Rodriguez-Merchan, EC; Gomez-Cardero, P</t>
  </si>
  <si>
    <t>Unicompartmental knee arthroplasty: current indications, technical issues and results</t>
  </si>
  <si>
    <t>[Carlos Rodriguez-Merchan, E.; Gomez-Cardero, Primitivo] La Paz Univ Hosp IdiPaz, Dept Orthopaed Surg, Paseo Castellana 261, Madrid 28046, Spain</t>
  </si>
  <si>
    <t>Vaquero-Picado, A; de Armas, JN; Antuna, S; Barco, R</t>
  </si>
  <si>
    <t>Morphometry of the radiocapitellar joint: is humeral condyle diameter a reliable predictor of the size of the radial head prosthesis?</t>
  </si>
  <si>
    <t>JOURNAL OF SHOULDER AND ELBOW SURGERY</t>
  </si>
  <si>
    <t>[Vaquero-Picado, Alfonso; Nunez de Armas, Joaquin] Hosp Univ La Paz, Orthoped Surg Dept, Madrid, Spain; [Antuna, Samuel; Barco, Raul] Hosp Univ La Paz, Inst Invest Hosp Univ La Paz IdiPAZ, Madrid, Spain</t>
  </si>
  <si>
    <t>Barco, R (reprint author), Hosp Univ La Paz, Paseo Castellana 261, E-28046 Madrid, Spain.</t>
  </si>
  <si>
    <t>1058-2746</t>
  </si>
  <si>
    <t>Rodriguez-Merchan, EC</t>
  </si>
  <si>
    <t>What's New in Orthopedic Surgery for People with Hemophilia</t>
  </si>
  <si>
    <t>ARCHIVES OF BONE AND JOINT SURGERY-ABJS</t>
  </si>
  <si>
    <t>[Carlos Rodriguez-Merchan, E.] La Paz Univ Hosp, Dept Orthoped Surg, Madrid, Spain</t>
  </si>
  <si>
    <t>Rodriguez-Merchan, EC (reprint author), La Paz Univ Hosp, Dept Orthoped Surg, Madrid, Spain.</t>
  </si>
  <si>
    <t>2345-4644</t>
  </si>
  <si>
    <t>Rodriguez-Merchan, EC; Garcia-Ramos, JA; Padilla-Eguiluz, NG; Gomez-Barrena, E</t>
  </si>
  <si>
    <t>Arthroscopic Partial Meniscectomy for Painful Degenerative Meniscal Tears in the Presence of Knee Osteoarthritis in Patients Older than 50 Years of Age: Predictors of an Early (1 to 5 Years) Total Knee Replacement</t>
  </si>
  <si>
    <t>[Carlos Rodriguez-Merchan, E.; Garcia-Ramos, Jose A.; Padilla-Eguiluz, Norma G.; Gomez-Barrena, Enrique] La Paz Univ Hosp IdiPaz, Dept Orthopaed Surg, Madrid, Spain</t>
  </si>
  <si>
    <t>Rodriguez-Merchan, EC (reprint author), La Paz Univ Hosp IdiPaz, Dept Orthopaed Surg, Madrid, Spain.</t>
  </si>
  <si>
    <t>White, CJ; Palmer, AJR; Rodriguez-Merchan, EC</t>
  </si>
  <si>
    <t>External Fixation vs Intramedullary Nailing for Knee Arthrodesis After Failed Infected Total Knee Arthroplasty: A Systematic Review and Meta-Analysis</t>
  </si>
  <si>
    <t>[White, Christopher J.; Palmer, Antony J. R.] Oxford Univ Hosp NHS Fdn Trust, Oxford, England; [Palmer, Antony J. R.] Univ Oxford, Nuffield Dept Orthopaed Rheumatol &amp; Musculoskelet, Oxford, England; [Carlos Rodriguez-Merchan, E.] La Paz Univ Hosp, Dept Orthopaed Surg, Madrid, Spain</t>
  </si>
  <si>
    <t>Palmer, AJR (reprint author), Botnar Res Ctr, Old Rd, Oxford OX3 7LD, England.</t>
  </si>
  <si>
    <t>Treatment of musculo-skeletal pain in haemophilia</t>
  </si>
  <si>
    <t>[Carlos Rodriguez-Merchan, E.] La Paz Univ Hosp IdiPaz, Dept Orthopaed Surg, Paseo Castellana 261, Madrid 28046, Spain</t>
  </si>
  <si>
    <t>Merino-Zavala, AS; Resendiz, E; Hernandez-Gil, Y; Lara-Uc, MM</t>
  </si>
  <si>
    <t>First report of courtship and mating behavior by loggerhead sea turtle (Caretta caretta) in the Gulf of Ulloa, Baja California Sur, Mexico</t>
  </si>
  <si>
    <t>LATIN AMERICAN JOURNAL OF AQUATIC RESEARCH</t>
  </si>
  <si>
    <t>[Sofia Merino-Zavala, Ana; Resendiz, Eduardo; Hernandez-Gil, Yoalli; Monica Lara-Uc, Maria] Univ Autonoma Baja California Sur, Area Conocimiento Ciencias Mar &amp; Tierra, Dept Acad Ciencias Marinas &amp; Costeras, La Paz, Bcs, Mexico; [Resendiz, Eduardo; Monica Lara-Uc, Maria] Univ Autonoma Baja California Sur, Proyecto Salud Tortugas Marinas, Area Conocimiento Ciencias Mar &amp; Tierra, Dept Acad Ciencias Marinas, La Paz, Bcs, Mexico; [Resendiz, Eduardo; Monica Lara-Uc, Maria] Alianza Keloni AC, La Paz, Bcs, Mexico</t>
  </si>
  <si>
    <t>Lara-Uc, MM (reprint author), Univ Autonoma Baja California Sur, Area Conocimiento Ciencias Mar &amp; Tierra, Dept Acad Ciencias Marinas &amp; Costeras, La Paz, Bcs, Mexico.; Lara-Uc, MM (reprint author), Univ Autonoma Baja California Sur, Proyecto Salud Tortugas Marinas, Area Conocimiento Ciencias Mar &amp; Tierra, Dept Acad Ciencias Marinas, La Paz, Bcs, Mexico.; Lara-Uc, MM (reprint author), Alianza Keloni AC, La Paz, Bcs, Mexico.</t>
  </si>
  <si>
    <t>0718-560X</t>
  </si>
  <si>
    <t>Topical therapies for knee osteoarthritis</t>
  </si>
  <si>
    <t>POSTGRADUATE MEDICINE</t>
  </si>
  <si>
    <t>[Rodriguez-Merchan, E. C.] La Paz Univ Hosp IdiPaz, Dept Orthopaed Surg, Paseo Castellana 261, Madrid 28046, Spain</t>
  </si>
  <si>
    <t>0032-5481</t>
  </si>
  <si>
    <t>Hemophilic arthropathy: current treatment challenges and future prospects</t>
  </si>
  <si>
    <t>EXPERT OPINION ON ORPHAN DRUGS</t>
  </si>
  <si>
    <t>[Carlos Rodriguez-Merchan, E.] La Paz Univ Hosp IdiPaz, Dept Orthoped Surg, Madrid, Spain</t>
  </si>
  <si>
    <t>Rodriguez-Merchan, EC (reprint author), La Paz Univ Hosp, Dept Orthoped Surg, Paseo Castellana 261, Madrid 28046, Spain.</t>
  </si>
  <si>
    <t>2167-8707</t>
  </si>
  <si>
    <t>Rodriguez-Merchan, EC; Valentino, LA</t>
  </si>
  <si>
    <t>Joint lavage followed by intra-articular injection of hyaluronic acid and/or corticosteroids in patients with severe hemophilic arthropathy of the knee: Is this intervention really effective?</t>
  </si>
  <si>
    <t>[Carlos Rodriguez-Merchan, E.] La Paz Univ Hosp, Dept Orthopaed Surg, Paseo de la Castellana 261, Madrid 28046, Spain; [Valentino, Leonard A.] Rush Univ, Dept Pediat, Chicago, IL 60612 USA</t>
  </si>
  <si>
    <t>Rodriguez-Merchan, EC (reprint author), La Paz Univ Hosp, Dept Orthopaed Surg, Paseo de la Castellana 261, Madrid 28046, Spain.</t>
  </si>
  <si>
    <t>Roman-Belmonte, JM; De la Corte-Rodriguez, H; Rodriguez-Merchan, EC</t>
  </si>
  <si>
    <t>How blockchain technology can change medicine</t>
  </si>
  <si>
    <t>[Roman-Belmonte, Juan M.] Cruz Roja San Jose &amp; Santa Adela Univ Hosp, Dept Phys Med &amp; Rehabil, Madrid, Spain; [De la Corte-Rodriguez, Hortensia] La Paz Univ Hosp, Dept Phys Med &amp; Rehabil, Madrid, Spain; [Carlos Rodriguez-Merchan, E.] La Paz Univ Hosp, Dept Orthoped Surg, Paseo Castellana 246, Madrid 28049, Spain</t>
  </si>
  <si>
    <t>Rodriguez-Merchan, EC (reprint author), La Paz Univ Hosp, Dept Orthoped Surg, Paseo Castellana 246, Madrid 28049, Spain.</t>
  </si>
  <si>
    <t>What's net in Gene Therapy of Hemophilia</t>
  </si>
  <si>
    <t>CURRENT GENE THERAPY</t>
  </si>
  <si>
    <t>[Carlos Rodriguez-Merchan, E.] La Paz Univ Hosp, Dept Orthopaed Surg, Madrid, Spain</t>
  </si>
  <si>
    <t>1566-5232</t>
  </si>
  <si>
    <t>Does a Previous High Tibial Osteotomy (HTO) Influence the Long-term Function or Survival of a Total Knee Arthroplasty (TKA)?</t>
  </si>
  <si>
    <t>[Carlos Rodriguez-Merchan, E.] La Paz Univ Hosp IdiPaz, Dept Orthopaed Surg, Madrid, Spain</t>
  </si>
  <si>
    <t>Response to: missing angiogenic factors in hemophilic arthropathy</t>
  </si>
  <si>
    <t>[Carlos Rodriguez-Merchan, E.] La Paz Univ Hosp, Dept Orthopaed Surg, Paseo Castellana 261, Madrid 28046, Spain</t>
  </si>
  <si>
    <t>Rodriguez-Merchan, EC (reprint author), La Paz Univ Hosp, Dept Orthopaed Surg, Paseo Castellana 261, Madrid 28046, Spain.</t>
  </si>
  <si>
    <t>Gomez-Barrena, E; Padilla-Eguiluz, NG; Avendano-Sola, C; Payares-Herrera, C; Velasco-Iglesias, A; Torres, F; Rosset, P; Gebhard, F; Baldini, N; Rubio-Suarez, JC; Garcia-Rey, E; Cordero-Ampuero, J; Vaquero-Martin, J; Chana, F; Marco, F; Garcia-Coiradas, J; Caba-Dessoux, P; de la Cuadra, P; Hernigou, P; Flouzat-Lachaniette, CH; Gouin, F; Mainard, D; Laffosse, JM; Kalbitz, M; Marzi, I; Sudkamp, N; Stockle, U; Ciapetti, G; Donati, DM; Zagra, L; Pazzaglia, U; Zarattini, G; Capanna, R; Catani, F</t>
  </si>
  <si>
    <t>A Multicentric, Open-Label, Randomized, Comparative Clinical Trial of Two Different Doses of Expanded hBM-MSCs Plus Biomaterial versus Iliac Crest Autograft, for Bone Healing in Nonunions after Long Bone Fractures: Study Protocol</t>
  </si>
  <si>
    <t>STEM CELLS INTERNATIONAL</t>
  </si>
  <si>
    <t>[Gomez-Barrena, Enrique] Univ Autonoma Madrid, Hosp La Paz, Hosp Traumatol, Serv Cirugia Ortoped &amp; Traumatol,IdiPAZ, P Castellana 261, Madrid 28046, Spain; [Padilla-Eguiluz, Norma G.] Univ Autonoma Madrid, Hosp Univ La Paz, HTR Planta 1, Despacho Med, P Castellana 261, Madrid 28046, Spain; [Avendano-Sola, Cristina] Hosp Univ Puerta Hierro Majadahonda, Clin Pharmacol Unit, Manuel de Falla 1, Madrid 28222, Spain; [Payares-Herrera, Concepcion] Hosp Univ Puerta Hierro Majadahonda, Clin Pharmacol Unit, IIS Puerta Hierro Segovia Arana, Manuel de Falla 1, Madrid 28222, Spain; [Velasco-Iglesias, Ana] IIS Puerta Hierro Segovia Arana, SCRen, Manuel de Falla 1, Madrid 28222, Spain; [Torres, Ferran] Hosp Clin Barcelona, Biostat Unit, IDIBAPS, Carrer Villarroel 170, E-08036 Barcelona, Spain; [Rosset, Philippe] Ctr Hosp &amp; Univ Tours, Chirurg Orthoped &amp; Traumatol, Ave Republ, F-37170 Chambray Les Tours, France; [Gebhard, Florian; Kalbitz, Miriam] Ulm Univ Hosp, Dept Orthopaed Trauma, Albert Einstein Allee 23, D-89081 Ulm, Germany; [Baldini, Nicola] Alma Mater Studiorum Univ Bologna, Dipartimento Sci Biomed &amp; Neuromotorie, SSD Fisiopatol Ortoped &amp; Med Rigenerat, Ist Ortoped Rizzoli, Via Barbiano 1-10, I-40136 Bologna, Italy; [Rubio-Suarez, Juan C.; Garcia-Rey, Eduardo] Hosp Univ La Paz, Serv Cirugia Ortoped &amp; Traumatol, P Castellana 26, Madrid 28046, Spain; [Cordero-Ampuero, Jose] Hosp Univ La Princesa, Serv Cirugia Ortoped &amp; Traumatol, Calle Diego de Leon 62, Madrid 28006, Spain; [Vaquero-Martin, Javier; Chana, Francisco] Hosp Univ Gregorio Maranon, Serv Cirugia Ortoped &amp; Traumatol, Calle Dr Esquerdo 46, Madrid 28007, Spain; [Marco, Fernando; Garcia-Coiradas, Javier] Hosp Clin San Carlos, Serv Cirugia Ortoped &amp; Traumatol, Calle Prof Martin Lagos S-N, Madrid 28040, Spain; [Caba-Dessoux, Pedro] Hosp Univ 12 Octubre, Serv Cirugia Ortoped &amp; Traumatol, Ave Cordoba S-N, Madrid 28041, Spain; [de la Cuadra, Pablo] Hosp Univ Puerta Hierro Majadahonda, Serv Cirugia Ortoped &amp; Traumatol, Calle Manuel de Falla 1, Madrid 28222, Spain; [Hernigou, Philippe; Flouzat-Lachaniette, Charles-Henri] Hosp Henri Mondor, Dept Orthopaed Surg, 51 Ave Marechal de Lattre de Tassigny, F-94010 Creteil, France; [Gouin, Francois] CHU Nantes, Dept Orthopaed Surg, 1 Pl Alexis Ricordeau, F-44093 Nantes 1, France; [Mainard, Didier] CHU Nancy, Dept Orthopaed Surg, 5 Rue Morvan, F-54500 Vandoeuvre Les Nancy, France; [Laffosse, Jean Michel] CHU Toulouse, Dept Orthopaed Surg, 170 Ave Casselardit, F-31059 Toulouse, France; [Marzi, Ingo] Univ Klinikum Haus 1, Univ Klinikum Frankfurt, Dept Trauma Hand &amp; Reconstruct Surg, Theodor Stern Kai 7, D-60590 Frankfurt, Germany; [Suedkamp, Norbert] Univ Klinikum Freiburg, Klinikfur Orthopadie &amp; Unfallchirurg, Hugstetter Str 55, D-79106 Freiburg, Germany; [Stoeckle, Ulrich] Univ Klinikum Tubingen, Klinikfur Unfall &amp; Wiederherstellungschirurg, Schnarrenbergstr 95, D-72076 Tubingen, Germany; [Ciapetti, Gabriela] Ist Ortoped Rizzoli, SSD Fisiopatol Ortoped &amp; Med Rigenerat, Via Barbiano 1-10, I-40136 Bologna, Italy; [Donati, Davide Maria] Ist Ortoped Rizzoli, Clin Ortoped &amp; Traumatol Prevalente Indirizzo Onc, Via Barbiano 1-10, I-40136 Bologna, Italy; [Zagra, Luigi] Ist Ortoped Galeazzi, Chirug Anca 1, Via Riccardo Galeazzi 4, I-20161 Milan, Italy; [Pazzaglia, Ugo; Zarattini, Guido] Azienda Spedali Civili Brescia, Piazzale Spedali Civili 1, I-25123 Brescia, Italy; [Capanna, Rodolfo] Azienda Osped Univ Pisana, Clin Univ Ortopedia &amp; Traumatol 2, Via Roma 67, I-56126 Pisa, Italy; [Catani, Fabio] Azienda Osped Univ Modena, Reparto Ortopedia &amp; Traumatol, Largo Pozzo 71, I-41125 Modena, Italy</t>
  </si>
  <si>
    <t>Gomez-Barrena, E (reprint author), Univ Autonoma Madrid, Hosp La Paz, Hosp Traumatol, Serv Cirugia Ortoped &amp; Traumatol,IdiPAZ, P Castellana 261, Madrid 28046, Spain.</t>
  </si>
  <si>
    <t>1687-966X</t>
  </si>
  <si>
    <t>Intra-articular injections of fat-derived mesenchymal stem cells in knee osteoarthritis: are they recommended?</t>
  </si>
  <si>
    <t>Rodriguez-Merchan, E Carlos</t>
  </si>
  <si>
    <t>Hospital practice (1995)</t>
  </si>
  <si>
    <t>172-174</t>
  </si>
  <si>
    <t>2018 Oct (Epub 2018 Aug 11)</t>
  </si>
  <si>
    <t>a Department of Orthopaedic Surgery , La Paz University Hospital-IdiPaz , Madrid , Spain.</t>
  </si>
  <si>
    <t>2154-8331</t>
  </si>
  <si>
    <t>The role of orthoses in knee osteoarthritis.</t>
  </si>
  <si>
    <t>Rodriguez-Merchan, E Carlos; De La Corte-Rodriguez, Hortensia</t>
  </si>
  <si>
    <t>2018 Sep 23 (Epub 2018 Sep 23)</t>
  </si>
  <si>
    <t>a Department of Orthopaedic Surgery , La Paz University Hospital-IdiPaz , Madrid , Spain.; b Department of Physical Medicine and Rehabilitation , La Paz University Hospital-IdiPaz , Madrid , Spain.</t>
  </si>
  <si>
    <t>Preoperative Aspiration Culture (PAC) for the Diagnosis of Infection in a Prosthetic Knee Joint.</t>
  </si>
  <si>
    <t>342-345</t>
  </si>
  <si>
    <t>Research performed at the Department of Orthopaedic Surgery, La Paz University Hospital, Madrid, Spain.; Department of Orthopaedic Surgery, La Paz University Hospital-IdiPaz, Paseo de la Castellana, Madrid, Spain.</t>
  </si>
  <si>
    <t>Increased bone resorption in hemophilia.</t>
  </si>
  <si>
    <t>Rodriguez-Merchan, E Carlos; Valentino, Leonard A</t>
  </si>
  <si>
    <t>Blood reviews</t>
  </si>
  <si>
    <t>2018 May 25 (Epub 2018 May 25)</t>
  </si>
  <si>
    <t>Department of Orthopaedic Surgery, La Paz University Hospital, Madrid, Spain. Electronic address: ecrmerchan@hotmail.com.; Rush University, 1653 West Congress Parkway, Chicago, IL 60026, USA.</t>
  </si>
  <si>
    <t>Treatment of Chronic Articular Pain in Adults with Hemophilia.</t>
  </si>
  <si>
    <t>Cardiovascular &amp; hematological disorders drug targets</t>
  </si>
  <si>
    <t>2018 May 03 (Epub 2018 May 03)</t>
  </si>
  <si>
    <t>Department of Orthopaedic Surgery, La Paz University Hospital, Madrid. Spain.</t>
  </si>
  <si>
    <t>2212-4063</t>
  </si>
  <si>
    <t>Cellular and molecular meniscal changes in the degenerative knee: a review.</t>
  </si>
  <si>
    <t>Lopez-Franco, Mariano; Gomez-Barrena, Enrique</t>
  </si>
  <si>
    <t>Journal of experimental orthopaedics</t>
  </si>
  <si>
    <t>2018 Apr 19</t>
  </si>
  <si>
    <t>Servicio de Cirugia Ortopedica y Traumatologia, Hospital "Infanta Sofia", Madrid, Spain.; Servicio de Cirugia Ortopedica y Traumatologia, Hospital Sur de Alcorcon, Madrid, Spain.; Departamento de Medicina de la Universidad Europea de Madrid, Madrid, Spain.; Cirugia Ortopedica y Traumatologia, Hospital Universitario La Paz, IdiPAZ, Universidad Autonoma de Madrid, Madrid, Spain. egomezbarrena@gmail.com.</t>
  </si>
  <si>
    <t>2197-1153</t>
  </si>
  <si>
    <t>Feasibility and safety of treating non-unions in tibia, femur and humerus with autologous, expanded, bone marrow-derived mesenchymal stromal cells associated with biphasic calcium phosphate biomaterials in a multicentric, non-comparative trial.</t>
  </si>
  <si>
    <t>Gomez-Barrena, Enrique; Rosset, Philippe; Gebhard, Florian; Hernigou, Philippe; Baldini, Nicola; Rouard, Helene; Sensebe, Luc; Gonzalo-Daganzo, Rosa M; Giordano, Rosaria; Padilla-Eguiluz, Norma; Garcia-Rey, Eduardo; Cordero-Ampuero, Jose; Rubio-Suarez, Juan Carlos; Stanovici, Julien; Ehrnthaller, Christian; Huber-Lang, Markus; Flouzat-Lachaniette, Charles Henri; Chevallier, Nathalie; Donati, Davide Maria; Ciapetti, Gabriela; Fleury, Sandrine; Fernandez, Manuel-Nicolas; Cabrera, Jose-Rafael; Avendano-Sola, Cristina; Montemurro, Tiziana; Panaitescu, Carmen; Veronesi, Elena; Rojewski, Markus Thomas; Lotfi, Ramin; Dominici, Massimo; Schrezenmeier, Hubert; Layrolle, Pierre</t>
  </si>
  <si>
    <t>Biomaterials</t>
  </si>
  <si>
    <t>2018 Mar 19 (Epub 2018 Mar 19)</t>
  </si>
  <si>
    <t>Servicio de Cirugia Ortopedica y Traumatologia, Hospital Universitario La Paz-IdiPAZ and Facultad de Medicina, Universidad Autonoma de Madrid, Madrid, Spain. Electronic address: enrique.gomezbarrena@uam.es.; Service de Chirurgie Orthopedique et Traumatologique 2, Hopital Trousseau, Universite Francois-Rabelais de Tours, CHU de Tours, Tours, France.; Department of Traumatology, Hand-, Plastic-, and Reconstructive Surgery, Center of Surgery, University of Ulm, Ulm, Germany.; Orthopaedic Department, Hopital Henri Mondor, InsermU955 and UPEC (University Paris-Est, Creteil), Creteil, France.; Laboratory for Orthopaedic Pathophysiology and Regenerative Medicine, Istituto Ortopedico Rizzoli, and Dept. of Biomedical and Neuromotor Sciences, University of Bologna, Bologna, Italy.; Orthopaedic Department, Hopital Henri Mondor, InsermU955 and UPEC (University Paris-Est, Creteil), Creteil, France; Etablissement Francais du Sang, Paris, France.; Etablissement Francais du Sang, Paris, France; STROMA Lab, UMR5273-INSERM U1031, Toulouse, France.; Servicio de Hematologia, Hospital Universitario Puerta de Hierro-Majadahonda, and Universidad Autonoma de Madrid, Madrid, Spain.; Cell Factory, Center for Cellular Therapy and Cryobiology, Fondazione IRCCS Ca' Granda, Ospedale Maggiore Policlinico, Milano, Italy.; Servicio de Cirugia Ortopedica y Traumatologia, Hospital Universitario La Paz-IdiPAZ and Facultad de Medicina, Universidad Autonoma de Madrid, Madrid, Spain.; Victor Babes University of Medicine and Pharmacy, Timisoara, Romania.; Laboratory of Cellular Therapies, Department of Medical and Surgical Sciences for Children &amp; Adults, University - Hospital of Modena and Reggio Emilia, Modena, Italy.; Institut for Transfusion Medicine, Ulm University, Institute for Clinical Transfusion Medicine and Immunogenetics Ulm, German Red Cross Blood Transfusion Service and University Hospital Ulm, Ulm, Germany.; INSERM U957, Lab. Pathophysiology of Bone Resorption, Faculty of Medicine, University of Nantes, Nantes, France.</t>
  </si>
  <si>
    <t>1878-5905</t>
  </si>
  <si>
    <t>Single Local Infiltration Analgesia (LIA) Aids Early Pain Management After Total Knee Replacement (TKR): An Evidence-Based Review and Commentary.</t>
  </si>
  <si>
    <t>47-49</t>
  </si>
  <si>
    <t>2018 Feb (Epub 2017 Jun 12)</t>
  </si>
  <si>
    <t>Department of Orthopaedic Surgery, La Paz University Hospital, Paseo de la Castellana 261, 28046 Madrid, Spain.</t>
  </si>
  <si>
    <t>Intra-articular corticosteroid injections in haemophilic arthropathy: are they recommended?</t>
  </si>
  <si>
    <t>2018 Feb (Epub 2017 Nov 30)</t>
  </si>
  <si>
    <t>Maldonado, SC; Pereira, PL; Martin, CJ; Lopez, MO; Alonso, A; Vaca, MA; Urrutia, MJM; Lobato, R; Rivas, S; Amesty, V; Espinoza, L</t>
  </si>
  <si>
    <t>Long-Term Risks for Living Kidney Donors</t>
  </si>
  <si>
    <t>[Castillo Maldonado, Solon; Lopez Pereira, Pedro; Martinez Urrutia, Maria Jose; Lobato, Roberto; Rivas, Susana; Amesty, Virginia] Univ Hosp La Paz, Paediat Urol, Madrid, Spain; [Alonso, Angel; Espinoza, Laura] Univ Hosp La Paz, Paediat Nephrol, Madrid, Spain; [Jimenez Martin, Carlos; Lopez, M. O.; Antonio Vaca, Marco] Univ Hosp La Paz, Nephrol, Madrid, Spain</t>
  </si>
  <si>
    <t>S777</t>
  </si>
  <si>
    <t>Mantes, IH; Sanchez, MN; Garcia, MG; Sacristan, RG; Garcia, LNM; Nodal, EMO; Boluda, ER; Moreno, AMA; Oliveros, FH; Santamaria, ML; Bozano, GP</t>
  </si>
  <si>
    <t>Grafting's Function in Patients with Liver Intestinal and Multivisceral Transplantation</t>
  </si>
  <si>
    <t>[Hidalgo Mantes, Inmaculada; Nova Sanchez, Miriam; Gascon Garcia, Maria; Gonzalez Sacristan, Rocio; Magallares Garcia, Lorena Nelida; Martinez-Ojinaga Nodal, Eva; Ramos Boluda, Esther; Prieto Bozano, Gerardo] Hosp Univ La Paz, Pediat Gastroenterol, Madrid, Spain; [Andres Moreno, Ana Miren; Hernandez Oliveros, Francisco; Lopez Santamaria, Manuel] Hosp Univ La Paz, Dept Pediat Surg, Madrid, Spain</t>
  </si>
  <si>
    <t>S853</t>
  </si>
  <si>
    <t>Montes, IH; Diez, MA; Marin, AR; Boluda, ER; Arias, MM; Oses, JS; Moreno, AMA; Oliveros, FH; Oliveros, MH; Bozano, GP</t>
  </si>
  <si>
    <t>Implication of the Spleen in Pediatric Multivisceral Transplantation</t>
  </si>
  <si>
    <t>[Hidalgo Montes, Inmaculada; Alos Diez, Maria; Romera Marin, Alvaro; Ramos Boluda, Esther; Molina Arias, Manuel; Sarria Oses, Jesus; Prieto Bozano, Gerardo] Hosp Univ La Paz, Pediat Gastroenterol, Madrid, Spain; [Andres Moreno, Ana Miren; Hernandez Oliveros, Francisco; Hernandez Oliveros, Manuel] Hosp Univ La Paz, Dept Pediat Surg, Madrid, Spain</t>
  </si>
  <si>
    <t>S852</t>
  </si>
  <si>
    <t>Norsa, L; Gupte, G; Ramos Boluda, E; Joly, F; Corcos, O; Pirenne, J; Herlenius, G; Lacaille, F</t>
  </si>
  <si>
    <t>Life of patients 10years after a successful pediatric intestinal transplantation in Europe</t>
  </si>
  <si>
    <t>AMERICAN JOURNAL OF TRANSPLANTATION</t>
  </si>
  <si>
    <t>[Norsa, Lorenzo; Lacaille, Florence] Necker Enfants Malad Hosp, Paris, France; [Gupte, Girish] Birmingham Childrens Hosp, Birmingham, W Midlands, England; [Ramos Boluda, Esther] Univ Hosp La Paz, Madrid, Spain; [Joly, Francisca; Corcos, Olivier] Beaujon Hosp, Clichy, France; [Pirenne, Jacques] Univ Hosp, Leuven, Belgium; [Herlenius, Gustaf] Sahlgrens Univ Hosp, Gothenburg, Sweden</t>
  </si>
  <si>
    <t>Norsa, L (reprint author), Necker Enfants Malad Hosp, Paris, France.</t>
  </si>
  <si>
    <t>1600-6135</t>
  </si>
  <si>
    <t>de Lucas, CL; Rodriguez, LT; Garcia, LNM; Nodal, EMO; Boluda, ER</t>
  </si>
  <si>
    <t>Severe diarrhoea due to autoimmune enteropathy: Treatment and outcomes</t>
  </si>
  <si>
    <t>[Lazaro de Lucas, Carmen; Tesouro Rodriguez, Laura; Magallares Garcia, Lorena Nelida; Martinez-Ojinaga Nodal, Eva; Ramos Boluda, Esther] Hosp Univ La Paz, Serv Gastroenterol Infantil, Madrid, Spain</t>
  </si>
  <si>
    <t>de Lucas, CL (reprint author), Hosp Univ La Paz, Serv Gastroenterol Infantil, Madrid, Spain.</t>
  </si>
  <si>
    <t>Rodriguez, LT; de Lucas, CL; Garcia, LNM; Nodal, EMO; Boluda, ER</t>
  </si>
  <si>
    <t>Eosinophilic gastroenteropathy and digestive obstruction</t>
  </si>
  <si>
    <t>[Tesouro Rodriguez, Laura; Lazar de Lucas, Carmen; Magallares Garcia, Lorena Nelida; Martinez-Ojinaga Nodal, Eva; Ramos Boluda, Esther] Hosp Univ La Paz, Serv Gastroenterol &amp; Nutr Pedidt, Unidad Rehabil Intestinal, Madrid, Spain</t>
  </si>
  <si>
    <t>Rodriguez, LT (reprint author), Hosp Univ La Paz, Serv Gastroenterol &amp; Nutr Pedidt, Unidad Rehabil Intestinal, Madrid, Spain.</t>
  </si>
  <si>
    <t>Collagenous gastritis: An unusual atypical form in a male infant</t>
  </si>
  <si>
    <t>[Lazar de Lucas, Carmen; Tesouro Rodriguez, Laura; Magallares Garcia, Lorena Nelida; Martinez-Ojinaga Nodal, Eva; Ramos Boluda, Esther] Hosp Univ La Paz, Serv Gastroenterol Infantil, Madrid, Spain</t>
  </si>
  <si>
    <t>Hernandez, F; Andres, AM; Lopez-Santamaria, M</t>
  </si>
  <si>
    <t>Long-term results of surgery for bowel lengthening: how many transplants are avoided, for which patients?</t>
  </si>
  <si>
    <t>CURRENT OPINION IN ORGAN TRANSPLANTATION</t>
  </si>
  <si>
    <t>[Hernandez, Francisco; Andres, Ane M.; Lopez-Santamaria, Manuel] La Paz Univ Hosp, Pediat Surg Serv, Madrid, Spain</t>
  </si>
  <si>
    <t>Hernandez, F (reprint author), Hosp Univ La Paz, Pediat Surg Serv, Paseo La Castellana 261, Madrid, Spain.</t>
  </si>
  <si>
    <t>1087-2418</t>
  </si>
  <si>
    <t>Bouza, MG; Lopez, MLP; Rocafort, AG; Zurita, MB</t>
  </si>
  <si>
    <t>The traveller amplatzer: Surgical removal after device migration to the ventricle</t>
  </si>
  <si>
    <t>ANNALS OF PEDIATRIC CARDIOLOGY</t>
  </si>
  <si>
    <t>[Garcia Bouza, Monica] Clin San Carlos Hosp, Dept Cardiovasc Surg, Madrid, Spain; [Polo Lopez, Maria Luz; Gonzalez Rocafort, Alvaro] La Paz Hosp, Dept Pediat Cardiovasc Surg, Madrid, Spain; [Bret Zurita, Montserrat] La Paz Hosp, Dept Radiodiag, Madrid, Spain</t>
  </si>
  <si>
    <t>Bouza, MG (reprint author), Clin San Carlos Hosp, Dept Cardiovasc Surg, Madrid, Spain.</t>
  </si>
  <si>
    <t>0974-2069</t>
  </si>
  <si>
    <t>JAN-APR</t>
  </si>
  <si>
    <t>PMID 29440847</t>
  </si>
  <si>
    <t>Monteagudo-Vela, M; Aroca-Peinado, A; Polo-Lopez, L; Gonzalez-Rocafort, A; Sanchez-Perez, R; Rey-Lois, J</t>
  </si>
  <si>
    <t>Is it really worthy an early repair in a Fallot situation?</t>
  </si>
  <si>
    <t>CIRUGIA CARDIOVASCULAR</t>
  </si>
  <si>
    <t>[Monteagudo-Vela, Maria; Aroca-Peinado, Angel; Polo-Lopez, Luz; Gonzalez-Rocafort, Alvaro; Sanchez-Perez, Raul; Rey-Lois, Juvenal] Hosp Univ La Paz, Serv Cirugia Cardiovasc Infantil, Madrid, Spain</t>
  </si>
  <si>
    <t>Monteagudo-Vela, M (reprint author), Hosp Univ La Paz, Serv Cirugia Cardiovasc Infantil, Madrid, Spain.</t>
  </si>
  <si>
    <t>1134-0096</t>
  </si>
  <si>
    <t>Management and prognosis of intestinal epithelial dysplasia</t>
  </si>
  <si>
    <t>[Tesouro Rodriguez, Laura; Lazaro de Lucas, Carmen; Magallares Garcia, Lorena Nelida; Martinez-Ojinaga Nodal, Eva; Ramos Boluda, Esther] Hosp Univ La Paz, Unidad Rehabil Intestinal, Serv Gastroenterol &amp; Nutr Pediat, Madrid, Spain</t>
  </si>
  <si>
    <t>Rodriguez, LT (reprint author), Hosp Univ La Paz, Unidad Rehabil Intestinal, Serv Gastroenterol &amp; Nutr Pediat, Madrid, Spain.</t>
  </si>
  <si>
    <t>Donor-specific antibodies in pediatric intestinal and multivisceral transplantation: the role of liver and HLA mismatching.</t>
  </si>
  <si>
    <t>Talayero, Paloma; Ramos Boluda, Esther; Gomez Massa, Elena; Castro Panete, Maria Jose; Prieto Bozano, Gerardo; Calvo Pulido, Jorge; Paz-Artal, Estela; Mancebo, Esther</t>
  </si>
  <si>
    <t>Liver transplantation : official publication of the American Association for the Study of Liver Diseases and the International Liver Transplantation Society</t>
  </si>
  <si>
    <t>2018 Aug 16 (Epub 2018 Aug 16)</t>
  </si>
  <si>
    <t>Department of Immunology, University Hospital, 12 de Octubre, Madrid, Spain.; I+12 Research Institute, University Hospital, 12 de Octubre, Madrid, Spain.; Pediatric Gastroenterology Intestinal Rehabilitation Unit, University Pediatric Hospital La Paz, Madrid, Spain.; Department of General and Digestive Surgery and Abdominal Organ Transplantation, University Hospital, 12 de Octubre, Madrid, Spain.; School of Medicine, Complutense University, Madrid, Spain.; Section of Immunology, San Pablo CEU University, Madrid, Spain.</t>
  </si>
  <si>
    <t>1527-6473</t>
  </si>
  <si>
    <t>Gomez Cervantes, M; de la Torre Ramos, C A; Jimenez Gomez, J; Encinas Hernandez, J L; Hernandez Oliveros, F; Dore Reyes, M; Serradilla Rodriguez, J; Nunez Cerezo, V; Lopez Santamaria, M</t>
  </si>
  <si>
    <t>Cardiac arrest related to anaesthesia in Williams-Beuren syndrome.</t>
  </si>
  <si>
    <t>Lucena Delgado, J; Sanabria Carretero, P; Duran la Fuente, P; Gonzalez Rocafort, A; Castro Parga, L; Reinoso Barbero, F</t>
  </si>
  <si>
    <t>Revista espanola de anestesiologia y reanimacion</t>
  </si>
  <si>
    <t>234-237</t>
  </si>
  <si>
    <t>2018 Apr (Epub 2017 Dec 13)</t>
  </si>
  <si>
    <t>Departamento de Anestesiologia, Reanimacion y Terapeutica del Dolor, Hospital Universitario La Paz, Madrid, Espana. Electronic address: jldfisio@msn.com.; Departamento de Anestesiologia Pediatrica, Reanimacion y Terapeutica del Dolor, Hospital Universitario La Paz, Madrid, Espana.; Departamento de Cirugia Cardiaca Pediatrica, Hospital Universitario La Paz, Madrid, Espana.</t>
  </si>
  <si>
    <t>2340-3284</t>
  </si>
  <si>
    <t>The importance of bilateral monitoring of cerebral oxygenation (NIRS): Clinical case of asymmetry during cardiopulmonary bypass secondary to previous cerebral infarction.</t>
  </si>
  <si>
    <t>Matcan, S; Sanabria Carretero, P; Gomez Rojo, M; Castro Parga, L; Reinoso-Barbero, F</t>
  </si>
  <si>
    <t>165-169</t>
  </si>
  <si>
    <t>2018 Mar (Epub 2017 Sep 27)</t>
  </si>
  <si>
    <t>Departamento de Anestesiologia, Reanimacion y Cuidados Criticos, Hospital Universitario Infantil La Paz, Madrid, Espana. Electronic address: snejana86@yahoo.com.; Departamento de Anestesiologia, Reanimacion y Cuidados Criticos, Hospital Universitario Infantil La Paz, Madrid, Espana.</t>
  </si>
  <si>
    <t>Modified Multivisceral Transplantation with Native Spleen Removal in Rats.</t>
  </si>
  <si>
    <t>Stringa, Pablo; Arreola, Nidia Monserrat; Moreno, Ane M Andres; Largo, Carlota; Rumbo, Martin; Hernandez, Francisco</t>
  </si>
  <si>
    <t>2018 Feb 23 (Epub 2018 Feb 23)</t>
  </si>
  <si>
    <t>Cirugia Experimental, Fundacion Investigacion Biomedica Del Hospital Universitario La Paz, Madrid, Spain.; Instituto de Medicina Traslacional, Trasplante y Bioingenieria (IMETTYB), Universidad Favaloro-CONICET, Buenos Aires, Argentina.; Hospital de Pediatria, Centro Medico Nacional de Occidente, Instituto Mexicano del Seguro Social, Guadalajara, Mexico.; Cirugia Pediatrica, Hospital Universitario La Paz, Madrid, Spain.; Cirugia Experimental, Hospital Universitario La Paz, Madrid, Spain.; Instituto de Estudios Inmunologicos y Fisiopatologicos (IIFP-CONICET-UNLP), Universidad Nacional de La Plata, La Plata, Buenos Aires, Argentina.</t>
  </si>
  <si>
    <t>AUTORES</t>
  </si>
  <si>
    <t>TITULO</t>
  </si>
  <si>
    <t>REVISTA</t>
  </si>
  <si>
    <t>TIPO DE DOCUMENTO</t>
  </si>
  <si>
    <t>FACTOR DE IMPACTO</t>
  </si>
  <si>
    <t>CUARTIL</t>
  </si>
  <si>
    <t>MATERIA</t>
  </si>
  <si>
    <t>RANKING</t>
  </si>
  <si>
    <t>DECIL</t>
  </si>
  <si>
    <t>DIRRECCIÓN</t>
  </si>
  <si>
    <t>REPRINT ADRESS</t>
  </si>
  <si>
    <t>CITAS</t>
  </si>
  <si>
    <t>PMID</t>
  </si>
  <si>
    <t>Journal of allergy and clinical immunology</t>
  </si>
  <si>
    <t>American Journal of dermatopathology</t>
  </si>
  <si>
    <t>Pediatric infectious disease journal</t>
  </si>
  <si>
    <t>Journal of allergy and clinical immunology. In practice</t>
  </si>
  <si>
    <t>Journal of infectious diseases</t>
  </si>
  <si>
    <t>Journal of steroid biochemistry and molecular biology</t>
  </si>
  <si>
    <t>Pulmonary lobectomy in children: the sooner the better?]</t>
  </si>
  <si>
    <t>Management of suspected foreign body aspiration in children. 10-year experience in a single center].</t>
  </si>
  <si>
    <t>Long-term results of the early endoscopic treatment of acquired tracheal-subglottic stenosis: 10 years of experience].</t>
  </si>
  <si>
    <t>Management guidelines for disorders / different sex development (DSD)].</t>
  </si>
  <si>
    <t>Neuroblastoma].</t>
  </si>
  <si>
    <t>Study of pulmonary hypertension and long-term respiratory clinic in children with congenital diaphragmatic hernia].</t>
  </si>
  <si>
    <t>Perinatal factors for necrotizing enterocolitis (NEC). A case-control study].</t>
  </si>
  <si>
    <t>Predictive factors of gangrenous post-appendectomy intra-abdominal abscess. A case-control study].</t>
  </si>
  <si>
    <t>Risk factors associated with the development of enterocolitis in Hirschsprung's disease].</t>
  </si>
  <si>
    <t>The role of fetal magnetic resonance imaging in the study of congenital diaphragmatic hernia].</t>
  </si>
  <si>
    <t>Recommendations for biomarker testing in epithelial ovarian cancer. A national consensus statement by the Spanish Society of Pathology and the Spanish Society of Medical Oncology].</t>
  </si>
  <si>
    <t>American journal of cardiology</t>
  </si>
  <si>
    <t>Optimal cholesterol levels in patients in real-life. A systematic review].</t>
  </si>
  <si>
    <t>Mortality study from the Spanish Registry of ABPM. An appeal for the transition of ABPM to clinical practice].</t>
  </si>
  <si>
    <t>Spanish Society of Hypertension position statement on the 2017 ACC/AHA hypertension guidelines].</t>
  </si>
  <si>
    <t>Paediatric research in Spain: Challenges and priorities. INVEST-AEP Platform].</t>
  </si>
  <si>
    <t>Previous or coincident infections with suspected Kawasaki disease. Should we change our approach?]</t>
  </si>
  <si>
    <t>Child hospital admissions associated with influenza virus infection in 6 Spanish cities (2014-2016)].</t>
  </si>
  <si>
    <t>Tuberculosis treatment for children: An update].</t>
  </si>
  <si>
    <t>Female representation on boards of directors of paediatrics associations and societies].</t>
  </si>
  <si>
    <t>The Spanish Society of Paediatric Infectious Diseases guidelines on the prevention, diagnosis and treatment of neonatal herpes simplex infections].</t>
  </si>
  <si>
    <t>In Memoriam: Pilar Marco Garde ( 1944-2018)].</t>
  </si>
  <si>
    <t>Incidence of hypoxic-ischaemic encephalopathy and use of therapeutic hypothermia in Spain].</t>
  </si>
  <si>
    <t>Oxidative stress in perinatal asphyxia and hypoxic-ischaemic encephalopathy].</t>
  </si>
  <si>
    <t>Changes in the perception of medical students towards Geriatrics after a clinical-teaching rotation].</t>
  </si>
  <si>
    <t>Capgras syndrome: The delusion of impersonation].</t>
  </si>
  <si>
    <t>A survey on geriatric consultation activity in Spanish hospitals].</t>
  </si>
  <si>
    <t>Functional consequences of fragile pelvis fracture. Description of several cases attended by a consultation Geriatrics team].</t>
  </si>
  <si>
    <t xml:space="preserve">Journal of asthma </t>
  </si>
  <si>
    <t>Enzalutamide in castration resistant prostate cancer.]</t>
  </si>
  <si>
    <t>Evolution of radical prostatectomy in the Autonomous Community of Madrid.]</t>
  </si>
  <si>
    <t>Kidney cancer stage pT3a: Fat invasion versus renal vein invasion.]</t>
  </si>
  <si>
    <t>New endovesical chemotherapy drugs and application vehicles.]</t>
  </si>
  <si>
    <t>Surgical and academic education in Urology.]</t>
  </si>
  <si>
    <t>Current status of Urological Education in Spain.]</t>
  </si>
  <si>
    <t>Job status after the resident training period in Spain. Analysis of a national survey.]</t>
  </si>
  <si>
    <t>Fatigue syndrome: Stress, Burnout and depression in Urology.]</t>
  </si>
  <si>
    <t>Training program in urological laparoscopic surgery. Future perspective.]</t>
  </si>
  <si>
    <t>Training program in oncologic urology. Future prospectives.]</t>
  </si>
  <si>
    <t>The role of social media in academic training in Urology. Adequate use.]</t>
  </si>
  <si>
    <t>Cirugia pediatrica</t>
  </si>
  <si>
    <t xml:space="preserve">Journal of maternal-fetal &amp; neonatal medicine </t>
  </si>
  <si>
    <t>Journal of maternal-fetal &amp; neonatal medicine</t>
  </si>
  <si>
    <t>Archives of bone and joint surgery</t>
  </si>
  <si>
    <t>journals of gerontology. Series A, Biological sciences and medical sciences</t>
  </si>
  <si>
    <t>American journal of medicine</t>
  </si>
  <si>
    <t>Journal of antimicrobial chemotherapy</t>
  </si>
  <si>
    <t>Journal of hospital infection</t>
  </si>
  <si>
    <t>Lopez-de-Uralde-Villanueva, I; Sollano-Vallez, E; Del Corral, T</t>
  </si>
  <si>
    <t>Reduction of cervical and respiratory muscle strength in patients with chronic nonspecific neck pain and having moderate to severe disability</t>
  </si>
  <si>
    <t>DISABILITY AND REHABILITATION</t>
  </si>
  <si>
    <t>[Lopez-de-Uralde-Villanueva, Ibai; Sollano-Vallez, Ernesto; Del Corral, Tamara] Univ Autonoma Madrid, Ctr Super Estudios Univ La Salle, Dept Fisioterapia, Calle Salle 10, Madrid 28023, Spain; [Lopez-de-Uralde-Villanueva, Ibai; Del Corral, Tamara] Univ Autonoma Madrid, Mot Brains Res Grp, Ctr Super Estudios Univ La Salle, Madrid, Spain; [Lopez-de-Uralde-Villanueva, Ibai] Hosp La Paz, Inst Invest Salud IdiPAZ, Madrid, Spain</t>
  </si>
  <si>
    <t>Del Corral, T (reprint author), Univ Autonoma Madrid, Ctr Super Estudios Univ La Salle, Dept Fisioterapia, Calle Salle 10, Madrid 28023, Spain.</t>
  </si>
  <si>
    <t>0963-8288</t>
  </si>
  <si>
    <t>Lana, A; Banegas, JR; Guallar-Castillon, P; Rodriguez-Artalejo, F; Lopez-Garcia, E</t>
  </si>
  <si>
    <t>Association of Dairy Consumption and 24-Hour Mood Pressure in Older Adults with Hypertension</t>
  </si>
  <si>
    <t>[Lana, Alberto] Univ Oviedo, ISPA, Sch Med &amp; Hlth Sci, Dept Med Prevent Med &amp; Publ Hlth Area, Oviedo, Spain; [Lana, Alberto; Banegas, Jose R.; Guallar-Castillon, Pitar; Rodriguez-Artalejo, Fernando; Lopez-Garcia, Esther] Univ Autonoma Madrid IdiPaz, CIBERESP CIBER Epidemiol &amp; Publ Hlth, Sch Med, Dept Prevent Med &amp; Publ Hlth, Madrid, Spain; [Guallar-Castillon, Pitar; Rodriguez-Artalejo, Fernando; Lopez-Garcia, Esther] CEI UAM CSIC, IMDEA Food Inst, Madrid, Spain</t>
  </si>
  <si>
    <t>Lopez-Garcia, E (reprint author), Univ Autonoma Madrid, Dept Prevent Med &amp; Publ Hlth, Sch Med, Avda Arzobispo Morcillo 4, Madrid 28029, Spain.</t>
  </si>
  <si>
    <t>Quiros, S; de la Rosa, D; Uranga, A; Madero, R; Amaro, R; Bruguera, N; Garcia, JA; Gomez, C; Iturbe, D; Lera, R; Luque, L; Martinez, AJ; Minguez, P; Navarro, A; Sanchez, G; Suarez-Cuartin, G</t>
  </si>
  <si>
    <t>Screening for Latent Tuberculosis Infection in Patients who are Candidate for Biological Therapies in Spain? A Multidisciplinary Survey</t>
  </si>
  <si>
    <t>[Quiros, Sarai] Hosp Gen Univ La Paz Carlos III Cantoblanco, Serv Neumol, Madrid, Spain; [de la Rosa, David] Hosp Plato, Serv Neumol, Barcelona, Spain; [Uranga, Ane] Hosp Galdakao Usansolo, Serv Neumol, Bizkaia, Spain; [Madero, Rosario] Hosp Gen Univ La Paz, IdiPAZ, Secc Bioestat, Madrid, Spain; [Amaro, Rosanel] Hosp Clin Barcelona, Serv Neumol, Barcelona, Spain; [Bruguera, Nuria] Hosp Comarcal St Jaume de Calella, Serv Neumol, Barcelona, Spain; [Garcia, Julia A.] HUA Txagorritxu, Serv Neumol, Alava, Spain; [Gomez, C.] Hosp Gen Def, Serv Neumol, Zaragoza, Spain; [Iturbe, David] Hosp Univ Marques de Valdecilla, Serv Neumol, Santander, Spain; [Lera, Ruben] Hosp Doctor Peset, Serv Neumol, Valencia, Spain; [Luque, Lydia] Hosp Moises Broggi, Serv Neumol, Barcelona, Spain; [Martinez, Abel J.] Hosp Univ Albacete, Serv Neumol, Albacete, Spain; [Minguez, Patricia] Hosp Puerta de Hierro, Serv Neumol, Madrid, Spain; [Navarro, Annie] Mutua Terrassa, Serv Neumol, Barcelona, Spain; [Sanchez, Gema] HGU Gregorio Maranon, Serv Neumol, Madrid, Spain; [Suarez-Cuartin, Guillermo] Hosp Santa Creu &amp; Sant Pau, Serv Neumol, Barcelona, Spain</t>
  </si>
  <si>
    <t>Quiros, S (reprint author), Hosp Gen Univ La Paz Carlos III Cantoblanco, Serv Neumol, Madrid, Spain.</t>
  </si>
  <si>
    <t>Sapina-Beltran, E; Torres, G; Martinez-Alonso, M; Sanchez-de-la-Torre, M; Franch, M; Bravo, C; Masa, JF; Felez, M; Fortuna-Gutierrez, AM; Abad, J; Garcia-Rio, F; Drager, LF; Chi-Hang, RL; Martinez-Garcia, MA; Barbe, F; Dalmases, M</t>
  </si>
  <si>
    <t>Rationale and Methodology of the SARAH Trial: Long-Term Cardiovascular Outcomes in Patients With Resistant Hypertension and Obstructive Sleep Apnea</t>
  </si>
  <si>
    <t>[Sapina-Beltran, Esther; Torres, Gerard; Sanchez-de-la-Torre, Manuel; Barbe, Ferran; Dalmases, Mireia] Hosp Univ Arnau de Vilanova &amp; Santa Maria, Grp Translat Res Resp Med, IRBLleida, Lleida, Cataluna, Spain; [Martinez-Alonso, Montserrat] Univ Lleida, Biostat Unit, IRBLleida, Lleida, Cataluna, Spain; [Sanchez-de-la-Torre, Manuel; Masa, Juan F.; Abad, Jorge; Garcia-Rio, Francisco; Angel Martinez-Garcia, Miguel; Barbe, Ferran; Dalmases, Mireia] Ctr Invest Biomed Red Enfermedades Resp CIBERES, Madrid, Spain; [Franch, Maria; Bravo, Carmen] Hosp Santa Maria, Internal Med Dept, Lleida, Cataluna, Spain; [Masa, Juan F.] Hosp San Pedro de Alcantara, Resp Dept, Caceres, Extremadura, Spain; [Felez, Miguel] Hosp del Mar, Unit Sleep Breathing Disorders, Resp Dept, Barcelona, Cataluna, Spain; [Maria Fortuna-Gutierrez, Ana] Hosp Santa Creu &amp; Sant Pau, Resp Dept, Barcelona, Cataluna, Spain; [Abad, Jorge] Hosp Badalona Germans Trias &amp; Pujol, Resp Dept, Badalona, Cataluna, Spain; [Garcia-Rio, Francisco] Hosp Univ La Paz, IdiPAZ, Resp Dept, Madrid, Spain; [Drager, Luciano F.] Univ Sao Paulo, Med Sch, Heart Inst InCor, Sao Paulo, Brazil; [Lee Chi-Hang, Ronald] Natl Univ Heart Ctr Singapore, Dept Cardiol, Singapore, Singapore; [Angel Martinez-Garcia, Miguel] Hosp Univ &amp; Politecn La Fe, Resp Dept, Valencia, Spain</t>
  </si>
  <si>
    <t>Dalmases, M (reprint author), Hosp Univ Arnau de Vilanova &amp; Santa Maria, Grp Translat Res Resp Med, IRBLleida, Lleida, Cataluna, Spain.; Dalmases, M (reprint author), Ctr Invest Biomed Red Enfermedades Resp CIBERES, Madrid, Spain.</t>
  </si>
  <si>
    <t>Lopez-de-Uralde-Villanueva, I; Gil-Martinez, A; Candelas-Fernandez, P; de Andres-Ares, J; Beltran-Alacreu, H; La Touche, R</t>
  </si>
  <si>
    <t>Validity and reliability of the Spanish-language version of the self-administered Leeds Assessment of Neuropathic Symptoms and Signs (S-LANSS) pain scale</t>
  </si>
  <si>
    <t>[Lopez-de-Uralde-Villanueva, I.; Gil-Martinez, A.; Candelas-Fernandez, P.; Beltran-Alacreu, H.; La Touche, R.] Univ Autonoma Madrid, Univ La Salle, Ctr Super Estudios, Dept Fisioterapia, Madrid, Spain; [Lopez-de-Uralde-Villanueva, I.; Gil-Martinez, A.; Beltran-Alacreu, H.; La Touche, R.] Univ Autonoma Madrid, Univ La Salle, Ctr Super Estudios, Grp Invest Mot Brains, Madrid, Spain; [Lopez-de-Uralde-Villanueva, I.; Gil-Martinez, A.; Beltran-Alacreu, H.; La Touche, R.] Inst Neurociencia &amp; Dolor Craneofacial INDCRAN, Madrid, Spain; [Lopez-de-Uralde-Villanueva, I.; Gil-Martinez, A.; La Touche, R.] Hosp Univ La Paz IdiPAZ, Inst Invest Sanitaria, Madrid, Spain; [Lopez-de-Uralde-Villanueva, I.] Univ Rey Juan Carlos, Escuela Int Doctorado, Fac Ciencias Salud, Madrid, Spain; [de Andres-Ares, J.] Hosp Univ La Paz, Serv Anestesiol, Unidad Dolor, Madrid, Spain</t>
  </si>
  <si>
    <t>Lopez-de-Uralde-Villanueva, I (reprint author), Univ Autonoma Madrid, Univ La Salle, Ctr Super Estudios, Dept Fisioterapia, Madrid, Spain.; Lopez-de-Uralde-Villanueva, I (reprint author), Univ Autonoma Madrid, Univ La Salle, Ctr Super Estudios, Grp Invest Mot Brains, Madrid, Spain.; Lopez-de-Uralde-Villanueva, I (reprint author), Inst Neurociencia &amp; Dolor Craneofacial INDCRAN, Madrid, Spain.; Lopez-de-Uralde-Villanueva, I (reprint author), Hosp Univ La Paz IdiPAZ, Inst Invest Sanitaria, Madrid, Spain.; Lopez-de-Uralde-Villanueva, I (reprint author), Univ Rey Juan Carlos, Escuela Int Doctorado, Fac Ciencias Salud, Madrid, Spain.</t>
  </si>
  <si>
    <t>Ortega, I; Garcia-Velasco, JA; Pellicer, A</t>
  </si>
  <si>
    <t>Ovarian manipulation in ART: going beyond physiological standards to provide best clinical outcomes</t>
  </si>
  <si>
    <t>JOURNAL OF ASSISTED REPRODUCTION AND GENETICS</t>
  </si>
  <si>
    <t>[Ortega, Israel; Garcia-Velasco, Juan A.] IVI Madrid, Madrid, Spain; [Ortega, Israel; Garcia-Velasco, Juan A.; Pellicer, Antonio] Inst Invest Sanitaria La Fe, Valencia, Spain; [Garcia-Velasco, Juan A.; Pellicer, Antonio] Rey Juan Carlos Univ, Madrid, Spain; [Garcia-Velasco, Juan A.; Pellicer, Antonio] IdiPAZ, Madrid, Spain; [Pellicer, Antonio] IVI Roma, Rome, Italy</t>
  </si>
  <si>
    <t>Ortega, I (reprint author), IVI Madrid, Madrid, Spain.; Ortega, I (reprint author), Inst Invest Sanitaria La Fe, Valencia, Spain.</t>
  </si>
  <si>
    <t>1058-0468</t>
  </si>
  <si>
    <t>Corcuera, MT; Rodriguez-Bobada, C; Zuloaga, J; Gomez-Aguado, F; Rodriguez-Perez, R; Mendizabal, A; Gonzalez, P; Arias-Diaz, J; Caballero, ML</t>
  </si>
  <si>
    <t>Exploring tumourigenic potential of the parasite Anisakis: a pilot study</t>
  </si>
  <si>
    <t>PARASITOLOGY RESEARCH</t>
  </si>
  <si>
    <t>[Teresa Corcuera, Maria] La Paz Univ Hosp, Dept Microbiol, Madrid, Spain; [Rodriguez-Bobada, Cruz; Gonzalez, Pablo] Hosp Clin San Carlos, Expt Med, Madrid, Spain; [Rodriguez-Bobada, Cruz; Gonzalez, Pablo] Hosp Clin San Carlos, Dept Surg, Madrid, Spain; [Zuloaga, Jaime; Arias-Diaz, Javier] Univ Complutense Madrid, Hosp Clin San Carlos, Dept Surg, Madrid, Spain; [Gomez-Aguado, Fernando] La Paz Univ Hosp, Dept Haematol, Madrid, Spain; [Rodriguez-Perez, Rosa] La Paz Univ Hosp, Inst Hlth Res IdiPAZ, Madrid, Spain; [Mendizabal, Angel] Dept Hlth Serv Qual &amp; Consumpt, Madrid City Hall, Madrid, Spain; [Luisa Caballero, Maria] La Paz Univ Hosp, Inst Hlth Res IdiPAZ, Dept Allergy, Madrid, Spain</t>
  </si>
  <si>
    <t>Caballero, ML (reprint author), La Paz Univ Hosp, Inst Hlth Res IdiPAZ, Dept Allergy, Madrid, Spain.</t>
  </si>
  <si>
    <t>0932-0113</t>
  </si>
  <si>
    <t>Skuplik, I; Benito-Sanz, S; Rosin, JM; Bobick, BE; Heath, KE; Cobb, J</t>
  </si>
  <si>
    <t>Identification of a limb enhancer that is removed by pathogenic deletions downstream of the SHOX gene</t>
  </si>
  <si>
    <t>[Skuplik, Isabella; Rosin, Jessica M.; Bobick, Brent E.; Cobb, John] Univ Calgary, Dept Biol Sci, 2500 Univ Dr NW, Calgary, AB T2N 1N4, Canada; [Benito-Sanz, Sara; Heath, Karen E.] Univ Autonoma Madrid, Hosp Univ La Paz, Inst Genet Med &amp; Mol INGEMM, IdiPAZ, P Castellana 261, E-28046 Madrid, Spain; [Benito-Sanz, Sara; Heath, Karen E.] Univ Autonoma Madrid, Hosp Univ La Paz, Skeletal Dysplasia Multidisciplinary Unit UMDE, P Castellana 261, E-28046 Madrid, Spain; [Benito-Sanz, Sara; Heath, Karen E.] ISCIII, CIBERER, Madrid, Spain</t>
  </si>
  <si>
    <t>Cobb, J (reprint author), Univ Calgary, Dept Biol Sci, 2500 Univ Dr NW, Calgary, AB T2N 1N4, Canada.; Heath, KE (reprint author), Univ Autonoma Madrid, Hosp Univ La Paz, Inst Genet Med &amp; Mol INGEMM, IdiPAZ, P Castellana 261, E-28046 Madrid, Spain.; Heath, KE (reprint author), Univ Autonoma Madrid, Hosp Univ La Paz, Skeletal Dysplasia Multidisciplinary Unit UMDE, P Castellana 261, E-28046 Madrid, Spain.</t>
  </si>
  <si>
    <t>Benito-Munoz, C; Perona, A; Abia, D; dos Santos, HG; Nunez, E; Aragon, C; Lopez-Corcuera, B</t>
  </si>
  <si>
    <t>Modification of a Putative Third Sodium Site in the Glycine Transporter GlyT2 Influences the Chloride Dependence of Substrate Transport</t>
  </si>
  <si>
    <t>FRONTIERS IN MOLECULAR NEUROSCIENCE</t>
  </si>
  <si>
    <t>[Benito-Munoz, Cristina; Aragon, Carmen; Lopez-Corcuera, Beatriz] Univ Autonoma Madrid, Dept Biol Mol, Madrid, Spain; [Benito-Munoz, Cristina; Abia, David; dos Santos, Helena G.; Nunez, Enrique; Aragon, Carmen; Lopez-Corcuera, Beatriz] Univ Autonoma Madrid, Severo Ochoa Consejo Super Invest Cient, Ctr Biol Mol, Madrid, Spain; [Perona, Almudena] Smartligs, Parque Cient Madrid,Campus Cantoblanco, Madrid, Spain; [Aragon, Carmen; Lopez-Corcuera, Beatriz] Inst Salud Carlos III, Ctr Invest Biomed Red Enfermedades Raras, Madrid, Spain; [Aragon, Carmen; Lopez-Corcuera, Beatriz] Univ Autonoma Madrid, Hosp Univ La Paz, IdiPAZ, Madrid, Spain; [Perona, Almudena] Univ Europea Madrid, Madrid, Spain; [dos Santos, Helena G.] Univ Miami, Miller Sch Med, Sylvester Comprehens Canc Ctr, Coral Gables, FL 33124 USA</t>
  </si>
  <si>
    <t>Lopez-Corcuera, B (reprint author), Univ Autonoma Madrid, Dept Biol Mol, Madrid, Spain.; Lopez-Corcuera, B (reprint author), Univ Autonoma Madrid, Severo Ochoa Consejo Super Invest Cient, Ctr Biol Mol, Madrid, Spain.; Lopez-Corcuera, B (reprint author), Inst Salud Carlos III, Ctr Invest Biomed Red Enfermedades Raras, Madrid, Spain.; Lopez-Corcuera, B (reprint author), Univ Autonoma Madrid, Hosp Univ La Paz, IdiPAZ, Madrid, Spain.</t>
  </si>
  <si>
    <t>1662-5099</t>
  </si>
  <si>
    <t>Elliott, C; Rojo, AI; Ribe, E; Broadstock, M; Xia, WM; Morin, P; Semenov, M; Baillie, G; Cuadrado, A; Al-Shawi, R; Ballard, CG; Simons, P; Killick, R</t>
  </si>
  <si>
    <t>A role for APP in Wnt signalling links synapse loss with beta-amyloid production</t>
  </si>
  <si>
    <t>TRANSLATIONAL PSYCHIATRY</t>
  </si>
  <si>
    <t>[Elliott, Christina; Broadstock, Martin; Killick, Richard] Kings Coll London, Maurice Wohl Clin Neurosci Inst, 5 Cutcombe Rd, London SE5 9RT, England; [Rojo, Ana, I; Cuadrado, Antonio] Autonomous Univ Madrid UAM, Inst Invest Sanitaria La Paz IdiPaz, Ctr Invest Biomed Red Enfermedades Neurodegenerat, Madrid, Spain; [Ribe, Elena] Univ Oxford, Warneford Hosp, Dept Psychiat, Oxford OX3 7JX, England; [Xia, Weiming; Morin, Peter; Semenov, Mikhail] Boston Univ, Sch Med, Boston, MA 02118 USA; [Xia, Weiming; Morin, Peter; Semenov, Mikhail] US Dept Vet Affairs, Geriatr Res Educ &amp; Clin Ctr, Bedford, MA USA; [Baillie, George] Univ Glasgow, Inst Cardiovasc &amp; Med Sci, Glasgow, Lanark, Scotland; [Al-Shawi, Raya; Simons, Paul] UCL, Wolfson Drug Discovery Unit, Ctr Amyloidosis &amp; Acute Phase Prot, Royal Free Campus,Rowland Hill St, London NW3 2PF, England; [Ballard, Clive G.] Univ Exeter, Med Sch, Exeter, Devon, England</t>
  </si>
  <si>
    <t>Killick, R (reprint author), Kings Coll London, Maurice Wohl Clin Neurosci Inst, 5 Cutcombe Rd, London SE5 9RT, England.</t>
  </si>
  <si>
    <t>2158-3188</t>
  </si>
  <si>
    <t>Prieto-Alhambra, D; Reyes, C; Sainz, MS; Gonzalez-Macias, J; Delgado, LG; Bouzon, CA; Ganan, SM; Miedes, DM; Vaquero-Cervino, E; Bardaji, MFB; Herrando, LE; Baztan, FB; Ferrer, BL; Perez-Coto, I; Bueno, GA; Mora-Fernandez, J; Donate, TE; Blasco, JMI; Aguado-Maestro, I; Saez-Lopez, P; Domenech, MS; Climent-Peris, V; Rodriguez, AD; Sardinas, HK; Gomez, OT; Serra, JT; Caeiro-Rey, JR; Cano, IA; Carsi, MB; Etxebarria-Foronda, I; Hernandez, JDA; Solis, JR; Suau, OT; Nogues, X; Herrera, A; Diez-Perez, A</t>
  </si>
  <si>
    <t>In-hospital care, complications, and 4-month mortality following a hip or proximal femur fracture: the Spanish registry of osteoporotic femur fractures prospective cohort study</t>
  </si>
  <si>
    <t>ARCHIVES OF OSTEOPOROSIS</t>
  </si>
  <si>
    <t>[Prieto-Alhambra, Daniel; Reyes, Carlen] Univ Autonoma Barcelona, GREMPAL Grp Recerca Epidemiol Malalties Prevalent, CIBERFES, IDIAP Jordi Gol, Ave Gran Via Corts Catalanes 587, Barcelona 08007, Spain; [Prieto-Alhambra, Daniel; Reyes, Carlen] Inst Salud Carlos III, Ave Gran Via Corts Catalanes 587, Barcelona 08007, Spain; [Prieto-Alhambra, Daniel] Univ Oxford, Musculoskeletal Pharmaco &amp; Device Epidemiol, Ctr Stat Med, Nuffield Dept Orthopaed Rheumatol &amp; Musculoskelet, Windmill Rd, Oxford OX3 7LD, England; [Prieto-Alhambra, Daniel; Diez-Perez, Adolfo] Univ Autonoma Barcelona, Musculoskeletal Res Unit, IMIM, CIBERFES, Parc Salut Mar,Doctor Aiguader 88, Barcelona 08003, Spain; [Sanz Sainz, Miguel] Hosp Univ Miguel Servet, IIS Aragon Inst Invest Sanitaria Aragon, Padre Arrupe S-N, Zaragoza 50009, Spain; [Gonzalez-Macias, Jesus] UC, IDIVAL Inst Invest Marques de Valdecilla, HUMV, Ave Valdecilla Sn, Santander 39011, Cantabria, Spain; [Gracia Delgado, Luis] Hosp Univ Reina Sofia Cordoba, Ave Menendez Pidal, Cordoba 14004, Spain; [Alonso Bouzon, Cristina] Hosp Univ Getafe, Geriatr Unit, Carr Madrid Toledo,Km 12,500, Madrid 28905, Spain; [Mills Ganan, Sarah] Hosp Univ La Paz, Traumatol &amp; Orthopaed Unit, Paseo de la Castellana 261, Madrid 28046, Spain; [Mifsut Miedes, Damian] Hosp Clin Valencia, Ave Blasco Ibanez 17, Valencia 46010, Spain; [Vaquero-Cervino, Eduardo] Complejo Hosp Pontevedra, Ave Montecelo 0, Casas Novas 36164, Pontevedra, Spain; [Bravo Bardaji, Manuel Francisco] Hosp Reg Univ Malaga, Ave Carlos Haya S-N, Malaga 29010, Spain; [Ezquerra Herrando, Laura] Hosp Clin Univ Lozano Blesa, FEA, Traumatol &amp; Orthopaed Unit, Ave San Juan Bosco 15, Zaragoza 50009, Spain; [Branas Baztan, Fatima] Hosp Univ Infanta Leonor, Geriatr Unit, Gran Via Este 80, Madrid 28031, Spain; [Llado Ferrer, Bartolome] Hosp Son Llatzer, Carretera Manacor,PQ 4 Son Ferriol, Palma De Mallorca 07198, Spain; [Perez-Coto, Ivan] Hosp Univ San Agustin, Camino Heros 6, Aviles 33401, Asturias, Spain; [Adrados Bueno, Gaspar] Hosp Infanta Cristina, Internal Med Unit, Ave Elvas S-N, Badajoz 06080, Spain; [Mora-Fernandez, Jesus] Hosp Clin San Carlos, Geriatr Unit, Calle Prof Martin Lagos S-N, Madrid 28040, Spain; [Espallargas Donate, Teresa] Hosp Obispo Polanco, Ave Ruiz Jarabo S-N, Teruel 44002, Spain; [Martinez-Iniguez Blasco, Jorge] Hosp San Pedro, Calle Piqueras 98, Logrono 26006, La Rioja, Spain; [Aguado-Maestro, Ignacio] Hosp Univ Rio Hortega, Calle Dulzaina 2, Valladolid 47012, Spain; [Saez-Lopez, Pilar] Hosp La Paz, Hosp Univ Fdn Jimenez Diaz, IdiPAZ Inst Invest, Madrid, Spain; [Salomo Domenech, Monica] Corp Sanitaria Univ Parc Tauli, Parc Tauli 1, Barcelona 08208, Spain; [Climent-Peris, Vicente] Hosp Publ Lluis Alcanyis de Xativa, Traumatol &amp; Orthopaed Unit, Carretera Xativa Silla,Km 2, Valencia 46800, Spain; [Diez Rodriguez, Angel] Hosp Virgen del Puerto, Traumatol &amp; Orthopaed Unit, Plasencia 10600, Caceres, Spain; [Kessel Sardinas, Humberto] Complejo Hosp Torrecardenas, Geriatr Care Unit, Calle Hermandad Donantes Sangre, Almeria 04009, Spain; [Tendero Gomez, Oscar] Hosp Univ Son Espases, Carr Valldemossa 79, Palma De Mallorca 07120, Islas Baleares, Spain; [Teixidor Serra, Jordi] Hosp Univ Vall de Hebron, Passeig Vall dHebron 119-129, Barcelona 08035, Spain; [Ramon Caeiro-Rey, Jose] Complejo Hosp Univ Santiago de Compostela, Traumatol &amp; Orthopaed Unit, Rua Choupana S-N, Santiago De Compostela 15706, A Coruna, Spain; [Andres Cano, Ignacio] Hosp Puerta del Mar, Ave Ana de Viya 21, Cadiz 11009, Spain; [Barres Carsi, Mariano] Hosp Univ &amp; Politecn La Fe, Ave Fernando Abril Martorell 106, Valencia 46026, Spain; [Etxebarria-Foronda, Inigo] Alto Deba Hosp, Dept Orthopaed, Arrasate Mondragon, Gipuzkoa, Spain; [Aviles Hernandez, Juan Dionisio] Hosp Clin Univ Virgen de Arrixaca, Orthogeriatr Unit, Ctra Madrid Cartagena S-N, Murcia 30120, Spain; [Rodriguez Solis, Juan] Hosp Univ Guadalajara, Geriatr Unit, Calle Donante de Sangre S-N, Guadalajara 19002, Spain; [Torregrosa Suau, Oscar] Hosp Gen Univ dElx, Bone Metab Unit, Internal Med Unit, Carrer Almazara 11, Alicante 03203, Spain; [Nogues, Xavier] Univ Autonoma Barcelona, Dept Internal Med, IMIM, Hosp Mar Med Res,CIBER FES ISCIII, Barcelona, Spain; [Herrera, Antonio] Univ Zaragoza, Dept Surg, Aragon Hlth Res Inst, Zaragoza, Spain</t>
  </si>
  <si>
    <t>Prieto-Alhambra, D (reprint author), Univ Autonoma Barcelona, GREMPAL Grp Recerca Epidemiol Malalties Prevalent, CIBERFES, IDIAP Jordi Gol, Ave Gran Via Corts Catalanes 587, Barcelona 08007, Spain.; Prieto-Alhambra, D (reprint author), Inst Salud Carlos III, Ave Gran Via Corts Catalanes 587, Barcelona 08007, Spain.; Prieto-Alhambra, D (reprint author), Univ Oxford, Musculoskeletal Pharmaco &amp; Device Epidemiol, Ctr Stat Med, Nuffield Dept Orthopaed Rheumatol &amp; Musculoskelet, Windmill Rd, Oxford OX3 7LD, England.; Prieto-Alhambra, D (reprint author), Univ Autonoma Barcelona, Musculoskeletal Res Unit, IMIM, CIBERFES, Parc Salut Mar,Doctor Aiguader 88, Barcelona 08003, Spain.</t>
  </si>
  <si>
    <t>1862-3522</t>
  </si>
  <si>
    <t>Marquez-Exposito, L; Cantero-Navarro, E; Lavoz, C; Fierro-Fernaandez, M; Poveda, J; Rayego-Mateos, S; Rodrigues-Diez, RR; Morgado-Pascual, JL; Orejudo, M; Mezzano, S; Ruiz-Ortega, M</t>
  </si>
  <si>
    <t>Could Notch signaling pathway be a potential therapeutic option in renal diseases?</t>
  </si>
  <si>
    <t>[Marquez-Exposito, Laura; Cantero-Navarro, Elena; Poveda, Jonay; Rayego-Mateos, Sandra; Luis Morgado-Pascual, Jose; Orejudo, Macarena; Ruiz-Ortega, Marta] Univ Autonoma Madrid, Fdn Jimenez Diaz, Lab Biol Celular Enfermedades Renales, IIS, Madrid, Spain; [Lavoz, Carolina; Mezzano, Sergio] Univ Austral Chile, Fac Med, Div Nefrol, Valdivia, Chile; [Fierro-Fernandez, Marta] Ctr Biol Mol Severo Ochoa, Madrid, Spain; [Rodrigues-Diez, Raul R.] Idipaz, Madrid, Spain</t>
  </si>
  <si>
    <t>Ruiz-Ortega, M (reprint author), Univ Autonoma Madrid, Fdn Jimenez Diaz, Lab Biol Celular Enfermedades Renales, IIS, Madrid, Spain.</t>
  </si>
  <si>
    <t>Paris-Alemany, A; Torres-Palomino, A; Marino, L; Calvo-Lobo, C; Gadea-Mateos, L; La Touche, R</t>
  </si>
  <si>
    <t>Comparison of lumbopelvic and dynamic stability between dancers and non-dancers</t>
  </si>
  <si>
    <t>PHYSICAL THERAPY IN SPORT</t>
  </si>
  <si>
    <t>[Paris-Alemany, Alba; Torres-Palomino, Alba; Marino, Lilya; La Touche, Roy] Univ Autonoma Madrid, Ctr Super Estudios Univ La Salle, Dept Fisioterapia, Madrid, Spain; [Paris-Alemany, Alba; La Touche, Roy] Univ Autonoma Madrid, Ctr Super Estudios Univ La Salle, Mot Brains Res Grp, Inst Neurosci &amp; Sci Movement INCIMOV, Madrid, Spain; [Paris-Alemany, Alba; La Touche, Roy] Inst Neurosci &amp; Craniofacial Pain INDCRAN, Madrid, Spain; [Paris-Alemany, Alba; La Touche, Roy] Hosp La Paz, Inst Hlth Res, IdiPAZ, Madrid, Spain; [Calvo-Lobo, Cesar] Univ Leon, Inst Biomed IBIOMED, Nursing &amp; Phys Therapy Dept, Leon, Spain; [Gadea-Mateos, Luis] Conservatorio Super Danza Maria de Avila, Madrid, Spain; [Paris-Alemany, Alba] Univ Rey Juan Carlos, Escuela Int Doctorado, Fac Hlth Sci, Madrid, Spain</t>
  </si>
  <si>
    <t>Paris-Alemany, A (reprint author), Univ Autonoma Madrid, Ctr Super Estudios Univ La Salle, Dept Fisioterapia, INCIMOV, Calle Salle 10, Madrid 28023, Aravaca, Spain.</t>
  </si>
  <si>
    <t>1466-853X</t>
  </si>
  <si>
    <t>Alonso, JCT; Fontecha, PDD; Almodovar, R; Canete, JD; Morales, CM; Moreno, M; Plasencia-Rodriguez, C; Garcia, JR; Queiro, R</t>
  </si>
  <si>
    <t>Recommendations of the Spanish Society of Rheumatology on treatment and use of systemic biological and non-biological therapies in psoriatic arthritis</t>
  </si>
  <si>
    <t>[Torre Alonso, Juan Carlos] Hosp Monte Naranco, Unidad Reumatol, Oviedo, Spain; [Torre Alonso, Juan Carlos] Univ Oviedo, Oviedo, Spain; [del Campo Fontecha, Petra Diaz] Soc Espanola Reumatol, Unidad Invest, Madrid, Spain; [Almodovar, Raquel] Hosp Univ Fdn Alcorcon, Unidad Reumatol, Madrid, Spain; [Canete, Juan D.] Hosp Clin Barcelona, Serv Reumatol, Unidad Artritis, Barcelona, Spain; [Montilla Morales, Carlos] Univ Salamanca, Hosp Clin, Serv Reumatol, Salamanca, Spain; [Moreno, Mireia] Parc Tauli Hosp Univ, Serv Reumatol, Barcelona, Spain; [Plasencia-Rodriguez, Chamaida] Hosp Univ La Paz, Serv Reumatol, IdiPaz, Madrid, Spain; [Ramirez Garcia, Julio] IDIBAPS &amp; Hosp Clin, Serv Reumatol, Unidad Artritis, Barcelona, Spain; [Queiro, Ruben] Hosp Univ Cent Asturias, Sec Reumatol, Oviedo, Spain</t>
  </si>
  <si>
    <t>Queiro, R (reprint author), Hosp Univ Cent Asturias, Sec Reumatol, Oviedo, Spain.</t>
  </si>
  <si>
    <t>Echeverria, L; Martin-Munoz, MF; Martorell, C; Belver, MT; Lebrero, EA; Zapatero, L; Fuentes, V; Pique, M; Plaza, A; Munoz, C; Martorell, A; Blasco, C; Villa, B; Gomez, C; Nevot, S; Garcia, JM; Madero, R</t>
  </si>
  <si>
    <t>Clinical and immunological profile of children aged 5-9 years with persistent egg allergy before oral immunotherapy with egg. A multicenter, randomized controlled trial of the Spanish Society of Pediatric Allergy, Asthma and Clinical Immunology (SEICAP)</t>
  </si>
  <si>
    <t>ALLERGOLOGIA ET IMMUNOPATHOLOGIA</t>
  </si>
  <si>
    <t>[Echeverria, L.] Severo Ochoa Univ Hosp, Madrid, Spain; [Martin-Munoz, M. F.; Belver, M. T.; Madero, R.] La Paz Univ Hosp, Inst Hlth Res, Idipaz, Madrid, Spain; [Martorell, C.; Martorell, A.] Valencia Univ Gen Hosp, Valencia, Spain; [Alonso Lebrero, E.; Zapatero, L.; Fuentes, V.] Gregorio Maranon Hosp, Madrid, Spain; [Pique, M.; Plaza, A.] San Juan de Dios Hosp, Barcelona, Spain; [Munoz, C.] Carlos Haya Hosp, Malaga, Spain; [Blasco, C.; Villa, B.] Vall Hebron Hosp, Barcelona, Spain; [Gomez, C.; Nevot, S.] Fdn Althaia San Juan de Dios Hosp, Barcelona, Spain; [Garcia, J. M.] Cruces Hosp, Bilbao, Spain</t>
  </si>
  <si>
    <t>Echeverria, L (reprint author), Severo Ochoa Univ Hosp, Madrid, Spain.</t>
  </si>
  <si>
    <t>0301-0546</t>
  </si>
  <si>
    <t>Martin, CA; Sarlos, K; Logan, CV; Thakur, RS; Parry, DA; Bizard, AH; Leitch, A; Cleal, L; Ali, NS; Al-Owain, MA; Allen, W; Altmueller, J; Aza-Carmona, M; Barakat, BAY; Barraza-Garcia, J; Begtrup, A; Bogliolo, M; Cho, MT; Cruz-Rojo, J; Dhahrabi, HAM; Elcioglu, NH; Gosgene; Gorman, GS; Jobling, R; Kesterton, I; Kishita, Y; Kohda, M; Stabej, PLQ; Malallah, AJ; Nuernberg, P; Ohtake, A; Okazaki, Y; Pujol, R; Ramirez, MJ; Revah-Politi, A; Shimura, M; Stevens, P; Taylor, RW; Turner, L; Williams, H; Wilson, C; Yigit, G; Zahavich, L; Alkuraya, FS; Surralles, J; Iglesais, A; Murayama, K; Wollnik, B; Dattani, M; Heath, KE; Hickson, ID; Jackson, AP</t>
  </si>
  <si>
    <t>Mutations in TOP3A Cause a Bloom Syndrome-like Disorder</t>
  </si>
  <si>
    <t>[Martin, Carol-Anne; Logan, Clare V.; Parry, David A.; Leitch, Andrea; Cleal, Louise; Jackson, Andrew P.] Univ Edinburgh, MRC Inst Genet &amp; Mol Med, MRC Human Genet Unit, Edinburgh EH4 2XU, Midlothian, Scotland; [Sarlos, Kata; Thakur, Roshan Singh; Bizard, Anna H.; Hickson, Ian D.] Univ Copenhagen, Dept Cellular &amp; Mol Med, Ctr Chromosome Stabil &amp; Ctr Hlth, Blegdamsvej 3B, DK-2200 Copenhagen N, Denmark; [Ali, Nadia Shaukat; Barakat, Bushra A. Y.; Dhahrabi, Hassan Ali Mundi; Malallah, Asam Jassim] Dubai Hosp, Khaleej St,Al Baraha,Box 7272, Dubai, U Arab Emirates; [Al-Owain, Mohammed A.] King Faisal Specialist Hosp &amp; Res Ctr, Dept Med Genet, Riyadh 11211, Saudi Arabia; [Allen, William; Wilson, Carolyn] Fullerton Genet Ctr, Asheville, NC 28803 USA; [Altmueller, Janine; Nuernberg, Peter] Univ Cologne, Cologne Ctr Genom, D-50931 Cologne, Germany; [Aza-Carmona, Miriam; Barraza-Garcia, Jimena; Heath, Karen E.] Univ Autonoma Madrid, Hosp Univ La Paz, Inst Med &amp; Mol Genet, IdiPaz, Madrid 28046, Spain; [Aza-Carmona, Miriam; Barraza-Garcia, Jimena; Heath, Karen E.] Univ Autonoma Madrid, Hosp Univ La Paz, Skeletal Dysplasia Multidisciplinary Unit, IdiPaz, Madrid 28046, Spain; [Aza-Carmona, Miriam; Barraza-Garcia, Jimena; Bogliolo, Massimo; Pujol, Roser; Ramirez, Maria Jose; Surralles, Jordi; Heath, Karen E.] Ctr Invest Biomed Red Enfermedades Raras, Madrid 28029, Spain; [Begtrup, Amber; Cho, Megan T.] GeneDx, 207 Perry Pkwy, Gaithersburg, MD 20877 USA; [Bogliolo, Massimo; Pujol, Roser; Ramirez, Maria Jose; Surralles, Jordi] Univ Autonoma Barcelona, Dept Genet &amp; Microbiol, Bellaterra 08193, Spain; [Cruz-Rojo, Jaime] Hosp 12 Octubre, Dept Pediat Endocrinol &amp; Dysmorphol, E-28041 Madrid, Spain; [Elcioglu, Nursel H.] Marmara Univ, Sch Med, Dept Pediat Genet, TR-34722 Istanbul, Turkey; [GOSgene; Stabej, Polona Le Quesne; Williams, Hywel; Dattani, Mehul] UCL, Great Ormond St Inst Child Hlth, 30 Guilford St, London WC1N 1EH, England; [Gorman, Grainne S.; Taylor, Robert W.] Newcastle Univ, Sch Med Educ, Inst Neurosci, Wellcome Ctr Mitochondrial Res, Newcastle Upon Tyne, Tyne &amp; Wear, England; [Jobling, Rebekah; Zahavich, Laura] Hosp Sick Children, Toronto, ON M5G 1X8, Canada; [Kesterton, Ian; Stevens, Paul] Guys Hosp, Viapath Analyt, Cytogenet Dept, London SE1 9RT, England; [Kishita, Yoshihito; Kohda, Masakazu; Okazaki, Yasushi] Juntendo Univ, Grad Sch Med, Intractable Dis Res Ctr, Bunkyo Ku, 2-1-1 Hongo, Tokyo 1138421, Japan; [Ohtake, Akira] Saitama Med Univ, Fac Med, Dept Pediat, 38 Morohongo, Moroyama, Saitama 3500495, Japan; [Revah-Politi, Anya] Columbia Univ, Med Ctr, Inst Genom Med, New York, NY 10032 USA; [Shimura, Masaru; Murayama, Kei] Chiba Childrens Hosp, Dept Metab, Ctr Med Genet, Midori Ku, 579-1 Heta Cho, Chiba 2660007, Japan; [Turner, Lesley] Mem Univ Newfoundland, St John, NF A1C 5S7, Canada; [Yigit, Goekhan; Wollnik, Bernd] Univ Med Ctr Gottingen, Inst Human Genet, D-37073 Gottingen, Germany; [Alkuraya, Fowzan S.] King Faisal Specialist Hosp &amp; Res Ctr, Dept Genet, Riyadh 11211, Saudi Arabia; [Surralles, Jordi] Hosp Santa Creu &amp; Sant Pau, Dept Genet, Barcelona 08041, Spain; [Surralles, Jordi] Hosp Santa Creu &amp; Sant Pau, Biomed Res Inst Sant Pau, Barcelona 08041, Spain; [Iglesais, Alejandro] Columbia Univ, Med Ctr, Div Clin Genet, Dept Pediat, New York, NY 10032 USA</t>
  </si>
  <si>
    <t>Jackson, AP (reprint author), Univ Edinburgh, MRC Inst Genet &amp; Mol Med, MRC Human Genet Unit, Edinburgh EH4 2XU, Midlothian, Scotland.; Hickson, ID (reprint author), Univ Copenhagen, Dept Cellular &amp; Mol Med, Ctr Chromosome Stabil &amp; Ctr Hlth, Blegdamsvej 3B, DK-2200 Copenhagen N, Denmark.</t>
  </si>
  <si>
    <t>AUG 2</t>
  </si>
  <si>
    <t>Ripolles-Mellchor, J; Garcia-Erce, JA; Vincent, JL</t>
  </si>
  <si>
    <t>Transfusion thresholds and red blood cells transfusion focused on tissue oxygenation</t>
  </si>
  <si>
    <t>REVISTA ESPANOLA DE ANESTESIOLOGIA Y REANIMACION</t>
  </si>
  <si>
    <t>[Ripolles-Mellchor, J.] Univ Complutense Madrid, Hosp Univ Infanta Leonor, Serv Anestesiol &amp; Reanimat, Madrid, Spain; [Ripolles-Mellchor, J.; Garcia-Erce, J. A.] GERM, Zaragoza, Spain; [Garcia-Erce, J. A.] Serv Navarro Salud Osasunbidea, Banco Sangre &amp; Tejidos Navarra, Pamplona, Spain; [Garcia-Erce, J. A.] Grp Trabajo Soc Espanola Transfus Sanguinea Hemot, Barcelona, Spain; [Garcia-Erce, J. A.] Grp Multidisciplinar Estudio &amp; Manejo Anemia Paci, Barcelona, Spain; [Garcia-Erce, J. A.] Grp IdiPAZ Invest PBM, Madrid, Spain; [Vincent, J. -L.] Univ Libre Bruxelles, Erasme Univ Hosp, Dept Intens Care, Bruselas, Belgium</t>
  </si>
  <si>
    <t>Ripolles-Mellchor, J (reprint author), Univ Complutense Madrid, Hosp Univ Infanta Leonor, Serv Anestesiol &amp; Reanimat, Madrid, Spain.; Ripolles-Mellchor, J (reprint author), GERM, Zaragoza, Spain.</t>
  </si>
  <si>
    <t>0034-9356</t>
  </si>
  <si>
    <t>Pelegrina-Cortes, B; Bermejo, LM; Lopez-Plaza, B; Palma-Milla, S; Garcia-Vazquez, N; Gomez-Candela, C</t>
  </si>
  <si>
    <t>Nutritional Composition Assessment of 3000 Individualized Parenteral Nutrition Bags in a Tertiary Referral Hospital: Current Prescribing Patterns</t>
  </si>
  <si>
    <t>[Pelegrina-Cortes, Beatriz] Univ Hosp MOstoles, Endocrinol &amp; Nutr Dept, Madrid 28935, Spain; [Bermejo, Laura M.; Lopez-Plaza, Bricia] Hosp La Paz, Inst Hlth Res IdiPAZ, Nutr Res Grp, Madrid 28046, Spain; [Palma-Milla, Samara; Gomez-Candela, Carmen] Univ Autonoma Madrid, Hosp La Paz, Inst Hlth Res IdiPAZ, La Paz Univ Hosp,Dietet &amp; Clin Nutr Dept, Madrid 28046, Spain; [Garcia-Vazquez, Natalia] La Paz Univ Hosp, Pharm Dept, Madrid 28046, Spain</t>
  </si>
  <si>
    <t>Bermejo, LM (reprint author), Hosp La Paz, Inst Hlth Res IdiPAZ, Nutr Res Grp, Madrid 28046, Spain.</t>
  </si>
  <si>
    <t>Mediero, S; de los Bueis, A; Spiess, K; Diaz-Almiron, M; Zarzuelo, AD; Rodes, IV; Perea, AG</t>
  </si>
  <si>
    <t>Clinical and microbiological profile of infectious keratitis in an area of Madrid, Spain</t>
  </si>
  <si>
    <t>[Mediero, Soraya; Boto de los Bueis, Ana; Spiess, Karina; del Hierro Zarzuelo, Almudena; Villalain Rodes, Isabel] IdiPAZ Hosp Univ La Paz, Ophthalmol Dept, Madrid, Spain; [Diaz-Almiron, Mariana] Hosp La Paz, Inst Hlth Res, IdiPAZ, Res Unit, Madrid, Spain; [Garcia Perea, Adela] Hosp Univ La Paz, Microbiol Dept, Madrid, Spain</t>
  </si>
  <si>
    <t>Mediero, S (reprint author), IdiPAZ Hosp Univ La Paz, Ophthalmol Dept, Madrid, Spain.</t>
  </si>
  <si>
    <t>Perez-calahorra, S; Mateo-Gallego, R; Plana, N; Pedro-Botet, J; Suarez-Tembra, M; Sanchez-Hernandez, RM; Almagro, F; Ascaso, JF; Ortega, E; Lahoz, C; Valdivielso, P; Civeira, F</t>
  </si>
  <si>
    <t>VARIATION OF THE CONCENTRATION OF LIPOPROTEIN (A) ACCORDING TO CONCENTRATION OF TRIGLYCERIDES</t>
  </si>
  <si>
    <t>ATHEROSCLEROSIS</t>
  </si>
  <si>
    <t>[Perez-calahorra, S.; Mateo-Gallego, R.; Civeira, F.] Hosp Univ Miguel Servet, Unidad Lipidos, IIS Aragon, CIBERCV, Zaragoza, Spain; [Plana, N.] Univ Rovira &amp; Virgili, Unitat Med Vasc &amp; Metab, St Joan Univ IISPV, CIBERDEM, Tarragona, Spain; [Pedro-Botet, J.] Dept Endocrinol &amp; Nutr, Lipid &amp; Vasc Risk Unit, Barcelona, Spain; [Suarez-Tembra, M.] Hosp San Rafael, Unidad Lipidos, La Coruna, Spain; [Sanchez-Hernandez, R. M.] Hosp Univ Insular Materno Infantil, Serv Endocrinol &amp; Nutr, Las Palmas Gran Canarias, Spain; [Almagro, F.] Hosp Donostia, Unidad Lipidos, San Sebastian, Spain; [Ascaso, J. F.] Hosp Univ Valencia, Serv Endocrinol, Valencia, Spain; [Ortega, E.] Hosp Clin CIBEROBN, Lipid Clin, Endocrinol &amp; Nutr Serv, Inst Invest Biomed August Pi Sunyer, Barcelona, Spain; [Lahoz, C.] Hosp Carlos III, Unidad Lipid, Madrid, Spain; [Valdivielso, P.] Univ Malaga HVirgen Victoria, Dept Med &amp; Dermatol, Lipid &amp; Atherosclerosis Lab, CIMES, Malaga, Spain</t>
  </si>
  <si>
    <t>0021-9150</t>
  </si>
  <si>
    <t>E163</t>
  </si>
  <si>
    <t>E164</t>
  </si>
  <si>
    <t>Cantero, D; de Lope, AR; de la Presa, RM; Sepulveda, JM; Borras, JM; Castresana, JS; D'Haene, N; Garcia, JF; Salmon, I; Mollejo, M; Rey, JA; Hernandez-Lain, A; Melendez, B</t>
  </si>
  <si>
    <t>Molecular Study of Long-Term Survivors of Glioblastoma by Gene-Targeted Next-Generation Sequencing</t>
  </si>
  <si>
    <t>JOURNAL OF NEUROPATHOLOGY AND EXPERIMENTAL NEUROLOGY</t>
  </si>
  <si>
    <t>[Cantero, Diana; Hernandez-Lain, Aurelio] 12 Octubre Univ Hosp, Dept Pathol Neuropathol, Madrid, Spain; [Sepulveda, Juan M.] 12 Octubre Univ Hosp, Dept Med Oncol, Madrid, Spain; [Rodriguez de Lope, Angel] Virgen de la Salud Hosp, Dept Neurosurg, Toledo, Spain; [Moreno de la Presa, Raquel] Virgen de la Salud Hosp, Dept Radiol, Toledo, Spain; [Mollejo, Manuela; Melendez, Barbara] Virgen de la Salud Hosp, Dept Pathol, Avda Barber 30, Toledo 45004, Spain; [Borras, Jose M.] Ciudad Real Univ Hosp, Dept Neurosurg, Ciudad Real, Spain; [Castresana, Javier S.] Univ Navarra, Sch Sci, Dept Biochem &amp; Genet, Pamplona, Spain; [D'Haene, Nicky; Salmon, Isabelle] Univ Libre Bruxelles, Dept Pathol, Erasme Hosp, Brussels, Belgium; [Garcia, Juan F.] MD Anderson Canc Ctr, Dept Pathol, Madrid, Spain; [Rey, Juan A.] La Paz Univ Hosp, IdiPaz Res Unit, Madrid, Spain</t>
  </si>
  <si>
    <t>Melendez, B (reprint author), Virgen de la Salud Hosp, Dept Pathol, Avda Barber 30, Toledo 45004, Spain.</t>
  </si>
  <si>
    <t>0022-3069</t>
  </si>
  <si>
    <t>Salmeron, PP; Romero, JD; Ortega, JD; Horrillo, ML; Gutierrez, FJA; Moragon, EM; Moral, VP; Rodriguez, CA; Franco, JM</t>
  </si>
  <si>
    <t>Management of asthma in the emergency department: a consensus statement</t>
  </si>
  <si>
    <t>[Pinera Salmeron, Pascual] Hosp Gen Univ Reina Sofia, Serv Urgencias, Av Intendente Jorge Palacios 1, Murcia 30003, Spain; [Delgado Romero, Julio] Hosp Virgen Macarena, Unidad Gest Clin Alergol, Seville, Spain; [Dominguez Ortega, Javier] CIBERES, Inst Invest Hosp Univ La Paz IdiPAZ, Serv Alergia, Madrid, Spain; [Labrador Horrillo, Moises] Hosp Univ Vall dHebron, Serv Alergia, Barcelona, Spain; [Alvarez Gutierrez, Francisco J.] Hosp Univ Virgen del Rocio, Serv Neumol, Seville, Spain; [Martinez Moragon, Eva] Hosp Univ Doctor Peset, Serv Neumol, Valencia, Spain; [Plaza Moral, Vicente] Hosp Santa Creu &amp; Sant Pau, Serv Neumol, Barcelona, Spain; [Alvarez Rodriguez, Cesareo] Hosp Verin, Serv Urgencias, Orense, Spain; [Miguel Franco, Jose] Hosp Miguel Servet, Serv Urgencias, Zaragoza, Spain</t>
  </si>
  <si>
    <t>Salmeron, PP (reprint author), Hosp Gen Univ Reina Sofia, Serv Urgencias, Av Intendente Jorge Palacios 1, Murcia 30003, Spain.</t>
  </si>
  <si>
    <t>Castro-Sanchez, S; Garcia-Yague, AJ; Lopez-Royo, T; Casarejos, M; Lanciego, JL; Lastres-Becker, I</t>
  </si>
  <si>
    <t>Cx3cr1-deficiency exacerbates alpha-synuclein-A53T induced neuroinflammation and neurodegeneration in a mouse model of Parkinson's disease</t>
  </si>
  <si>
    <t>GLIA</t>
  </si>
  <si>
    <t>[Castro-Sanchez, Sara; Garcia-Yaguee, Angel J.; Lopez-Royo, Tresa; Lastres-Becker, Isabel] UAM, Ctr Invest Biomed Red Enfermedades Neurodegenerat, Inst Invest Sanitaria La Paz IdiPaz, Inst Invest Biomed Alberto Sols,CSIC, Madrid, Spain; [Castro-Sanchez, Sara; Garcia-Yaguee, Angel J.; Lopez-Royo, Tresa; Lastres-Becker, Isabel] Univ Autonoma Madrid, Dept Biochem, Fac Med, Madrid, Spain; [Casarejos, Maria] IRYCIS, Serv Neurobiol Invest, Madrid, Spain; [Luis Lanciego, Jose] Univ Navarra, Dept Neurosci, Ctr Appl Med Res CIMA, Pio 12 Ave 55,Edificio CIMA, Navarra 31008, Spain; [Luis Lanciego, Jose] Inst Invest Sanitaria Navarra IdiSNA, Pamplona, Spain; [Luis Lanciego, Jose] Ctr Invest Biomed Red Enfermedades Neurodegenerat, Pamplona, Spain</t>
  </si>
  <si>
    <t>Lastres-Becker, I (reprint author), UAM, CSIC, Inst Invest Biomed Alberto Sols, C Arturo Duperier 4, Madrid 28029, Spain.</t>
  </si>
  <si>
    <t>0894-1491</t>
  </si>
  <si>
    <t>Garcia-Esquinas, E; Jimenez, A; Pastor-Barriuso, R; Jones, MR; Perez-Gomez, B; Navas-Acien, A; Tellez-Plaza, M</t>
  </si>
  <si>
    <t>Impact of declining exposure to secondhand tobacco smoke in public places to decreasing smoking-related cancer mortality in the US population</t>
  </si>
  <si>
    <t>ENVIRONMENT INTERNATIONAL</t>
  </si>
  <si>
    <t>[Garcia-Esquinas, Esther] Univ Autonoma Madrid, Dept Prevent Med &amp; Publ Hlth, IdiPaz, Madrid, Spain; [Garcia-Esquinas, Esther; Pastor-Barriuso, Roberto; Perez-Gomez, Beatriz] CIBER Epidemiol &amp; Publ Hlth CIBERESP, Madrid, Spain; [Jimenez, Angelica; Tellez-Plaza, Maria] Hosp Clinic Valencia INCLIVA, Inst Biomed Res, Valencia, Spain; [Pastor-Barriuso, Roberto; Perez-Gomez, Beatriz] Carlos III Inst Hlth, Natl Ctr Epidemiol, Madrid, Spain; [Jones, Miranda R.] Johns Hopkins Bloomberg Sch Publ Hlth, Dept Epidemiol, Baltimore, MD USA; [Navas-Acien, Ana] Columbia Univ, Dept Environm Hlth Sci, New York, NY USA; [Tellez-Plaza, Maria] Johns Hopkins Bloomberg Sch Publ Hlth, Dept Environm Hlth &amp; Engn, Baltimore, MD USA</t>
  </si>
  <si>
    <t>Navas-Acien, A (reprint author), Columbia Univ, Dept Environm Hlth Sci, Mailman Sch Publ Hlth, New York, NY 10027 USA.</t>
  </si>
  <si>
    <t>0160-4120</t>
  </si>
  <si>
    <t>Fernandez, CS; Mostaza, JM; Guerra, LC; Hinojosa, JC; Surinach, JM; de Bilbao, FA; Tamarit, JJ; Diaz, JLD; Hernandez, JL; Cazorla, D; Rafols, C</t>
  </si>
  <si>
    <t>Adherence to recommendations of the Therapeutic Positioning Report about treatment with oral anticoagulants in elderly patients with atrial fibrillation. The ESPARTA study</t>
  </si>
  <si>
    <t>[Suarez Fernandez, Carmen] Hosp Univ La Princesa, Serv Med Interna, Madrid, Spain; [Maria Mostaza, Jose] Hosp Carlos III, Serv Med Interna, Madrid, Spain; [Castilla Guerra, Luis] Hosp Univ Virgen Macarena, Serv Med Interna, Seville, Spain; [Cantero Hinojosa, Jesus] Hosp San Cecilio, Serv Med Interna, Granada, Spain; [Maria Surinach, Josep] Hosp Valle De Hebron, Serv Med Interna, Barcelona, Spain; [Acosta de Bilbao, Fernando] Complejo Hosp Univ Insular Maternoinfantil, Serv Med Interna, Las Palmas Gran Canaria, Las Palmas, Spain; [Jose Tamarit, Juan] Hosp Gen Valencia, Serv Med Interna, Valencia, Spain; [Diaz Diaz, Jose Luis] Complejo Univ Hosp A Coruna, Serv Med Interna, La Coruna, Spain; [Luis Hernandez, Jose] Univ Cantabria, Serv Med Interna, Hosp Marques de Valdecilla, Santander, Spain; [Cazorla, Daniel; Rafols, Carles] Bayer Hispania SL, Dept Med, Barcelona, Spain</t>
  </si>
  <si>
    <t>Fernandez, CS (reprint author), Hosp Univ La Princesa, Serv Med Interna, Madrid, Spain.</t>
  </si>
  <si>
    <t>Cuenca-Martinez, F; Suso-Marti, L; Grande-Alonso, M; Paris-Alemany, A; La Touche, R</t>
  </si>
  <si>
    <t>Combining motor imagery with action observation training does not lead to a greater autonomic nervous system response than motor imagery alone during simple and functional movements: a randomized controlled trial</t>
  </si>
  <si>
    <t>PEERJ</t>
  </si>
  <si>
    <t>[Cuenca-Martinez, Ferran; Suso-Marti, Luis; Grande-Alonso, Monica; Paris-Alemany, Alba; La Touche, Roy] Univ Autonoma Madrid, Univ La Salle, Ctr Super Estudios, Dept Fisioterapia, Madrid, Spain; [Cuenca-Martinez, Ferran; Suso-Marti, Luis; Grande-Alonso, Monica; Paris-Alemany, Alba; La Touche, Roy] Univ Autonoma Madrid, Univ La Salle, Inst Neurosci &amp; Sci Movement INCIMOV, Mot Brains Res Grp,Ctr Super Estudios, Madrid, Spain; [Paris-Alemany, Alba; La Touche, Roy] Inst Neurociencia &amp; Dolor Craneofacial INDCRAN, Madrid, Spain; [Paris-Alemany, Alba; La Touche, Roy] Hosp Univ La Paz IdiPAZ, Inst Invest Sanitaria, Madrid, Spain</t>
  </si>
  <si>
    <t>Cuenca-Martinez, F; La Touche, R (reprint author), Univ Autonoma Madrid, Univ La Salle, Ctr Super Estudios, Dept Fisioterapia, Madrid, Spain.; Cuenca-Martinez, F; La Touche, R (reprint author), Univ Autonoma Madrid, Univ La Salle, Inst Neurosci &amp; Sci Movement INCIMOV, Mot Brains Res Grp,Ctr Super Estudios, Madrid, Spain.; La Touche, R (reprint author), Inst Neurociencia &amp; Dolor Craneofacial INDCRAN, Madrid, Spain.; La Touche, R (reprint author), Hosp Univ La Paz IdiPAZ, Inst Invest Sanitaria, Madrid, Spain.</t>
  </si>
  <si>
    <t>2167-8359</t>
  </si>
  <si>
    <t>e5142</t>
  </si>
  <si>
    <t>Gonzalez-Mateo, GT; Pascual-Anton, L; Sandoval, P; Peralta, AA; Lopez-Cabrera, M</t>
  </si>
  <si>
    <t>Surgical Techniques for Catheter Placement and 5/6 Nephrectomy in Murine Models of Peritoneal Dialysis</t>
  </si>
  <si>
    <t>JOVE-JOURNAL OF VISUALIZED EXPERIMENTS</t>
  </si>
  <si>
    <t>[Tirma Gonzalez-Mateo, Guadalupe; Pascual-Anton, Lucia; Sandoval, Pilar; Lopez-Cabrera, Manuel] Spanish Natl Res Council, Mol Biol Res Ctr Severo Ochoa, Madrid, Spain; [Tirma Gonzalez-Mateo, Guadalupe] La Paz Univ Hosp, IdiPAZ Res Inst, Madrid, Spain; [Peralta, Abelardo Aguilera] La Princesa Univ Hosp, Princesa Res Inst, Madrid, Spain</t>
  </si>
  <si>
    <t>Gonzalez-Mateo, GT (reprint author), Spanish Natl Res Council, Mol Biol Res Ctr Severo Ochoa, Madrid, Spain.; Gonzalez-Mateo, GT (reprint author), La Paz Univ Hosp, IdiPAZ Res Inst, Madrid, Spain.</t>
  </si>
  <si>
    <t>1940-087X</t>
  </si>
  <si>
    <t>e56746</t>
  </si>
  <si>
    <t>Granero, VCL; Santos, SF; Fernandez-Golfin, C; Martin, MP; Galarza, JMD; Faletra, FF; Swaans, MJ; Lopez-Fernandez, T; Mesa, D; La Canna, G; Garcia, TE; Habib, G; Monzonis, AM; Gomez, JLZ</t>
  </si>
  <si>
    <t>Immediate improvement of left ventricular mechanics following transcatheter aortic valve replacement</t>
  </si>
  <si>
    <t>CARDIOLOGY JOURNAL</t>
  </si>
  <si>
    <t>[Lozano Granero, Vanesa Cristina; Fernandez Santos, Sara; Plaza Martin, Maria; Zamorano Gomez, Jose Luis] Hosp Univ Ramon y Cajal, Cardiol Dept, Carretera Colmenar Viejo,Km 9-100, Madrid 28034, Spain; [Fernandez-Golfin, Covadonga] Hosp Univ Ramon y Cajal, Cardiol Dept, CIBERCV, Madrid, Spain; [de la Hera Galarza, Jesus Maria] Hosp Univ Cent Asturias, Cardiol Dept, Oviedo, Spain; [Fulvio Faletra, Francesco] Cardioctr Ticino, Div Cardiol, Lugano, Switzerland; [Swaans, Martin J.] St Antonius Hosp, Dept Cardiol, Nieuwegein, Netherlands; [Lopez-Fernandez, Teresa] Hosp Univ La Paz IdiPaz, Cardiol Dept, Madrid, Spain; [Mesa, Dolores] Hosp Univ Reina Sofia, Cardiol Dept, Cordoba, Spain; [La Canna, Giovanni] IRCCS San Raffaele Sci Inst, Echocardiog Unit, Milan, Italy; [Echeverria Garcia, Tomas] Hosp Univ Donostia, Cardiol Dept, Guipzcoa, Spain; [Habib, Gilbert] Hop la Timone, Cardiol Dept, Marseille, France; [Martinez Monzonis, Amparo] Complexo Hosp Univ Santiago, Santiago De Compostela, Spain</t>
  </si>
  <si>
    <t>Granero, VCL (reprint author), Hosp Univ Ramon y Cajal, Cardiol Dept, Carretera Colmenar Viejo,Km 9-100, Madrid 28034, Spain.</t>
  </si>
  <si>
    <t>1897-5593</t>
  </si>
  <si>
    <t>Psomas, C; Kinloch, S; Sabin, C; Soriano, V; Solas, C; Orkin, C; Bernardino, J; Curran, A; Routy, JP; Enel, P; Philibert, P; Lafeuillade, A</t>
  </si>
  <si>
    <t>Highlights from the 20th International Symposium on HIV and Emerging Infectious Diseases (ISHEID) 16-18 May 2018, Marseille, France: from HIV and comorbidities to global health</t>
  </si>
  <si>
    <t>JOURNAL OF VIRUS ERADICATION</t>
  </si>
  <si>
    <t>[Psomas, Christina; Philibert, Patrick] European Hosp, Marseille, France; [Kinloch, Sabine] NHS Trust &amp; Univ Coll London, Royal Free Hosp, London, England; [Sabin, Caroline] UCL, Royal Free Campus, London, England; [Soriano, Vicente] Hosp Carlos III, Madrid, Spain; [Solas, Caroline] AP HM, Dept Pharmacokinet &amp; Toxicol, Marseille, France; [Orkin, Chloe] Barts Hlth NHS Trust, London, England; [Bernardino, Jose] La Paz Univ Hosp, Madrid, Spain; [Curran, Adrian] Univ Barcelona, Barcelona, Spain; [Routy, Jean-Pierre] McGill Univ, Montreal, PQ, Canada; [Enel, Patricia] COREVIH Paca Ouest Corse, Marseille, France; [Lafeuillade, Alain] Sainte Musse Hosp, Toulon, France</t>
  </si>
  <si>
    <t>Psomas, C (reprint author), European Hosp, Marseille, France.</t>
  </si>
  <si>
    <t>2055-6640</t>
  </si>
  <si>
    <t>Rodriguez, N; Pelaez, A; Barderas, R; Dominguez, G</t>
  </si>
  <si>
    <t>Clinical implications of the deregulated TP73 isoforms expression in cancer</t>
  </si>
  <si>
    <t>[Rodriguez, N.] Hosp Univ La Paz, Med Oncol Serv, CIBERONC, Madrid, Spain; [Pelaez, A.] Hosp Univ La Paz, IdiPAZ, Serv Anat Patol, Madrid, Spain; [Pelaez, A.] Hosp Univ La Paz, IdiPAZ, Mol Pathol &amp; Therapeut Targets Grp, Madrid, Spain; [Barderas, R.] ISCIII, UFIEC, Madrid, Spain; [Dominguez, G.] Univ Autonoma Madrid, Inst Invest Biomed Alberto Sols, Fac Med, Dept Med,CSIC,CIBERONC, Madrid, Spain</t>
  </si>
  <si>
    <t>Dominguez, G (reprint author), Univ Autonoma Madrid, Inst Invest Biomed Alberto Sols, Fac Med, Dept Med,CSIC,CIBERONC, Madrid, Spain.</t>
  </si>
  <si>
    <t>Hurtado, MH; Huedo, MAM; Criado, AB; Lopez, DP; Mendieta, ED</t>
  </si>
  <si>
    <t>IMPAIRMENT IN THE RATES OF INCIDENCE, MORTALITY, STAYS AND ANNUAL COSTS OF HOSPITALIZATIONS FOR GOUT IN THE SPANISH NATIONAL HEALTH SYSTEM</t>
  </si>
  <si>
    <t>[Hernandez Hurtado, M.] Univ Autonoma Madrid, Madrid, Spain; [Martinez Huedo, M. A.] Hosp Univ La Paz, Teaching &amp; Invest Unit, Madrid, Spain; [Balsa Criado, A.; Peiteado Lopez, D.; De Miguel Mendieta, E.] Hosp Univ La Paz, Rheumatol Dept, IdiPaz, Madrid, Spain</t>
  </si>
  <si>
    <t>Hurlado, MH; Huedo, MAM; Criado, AB; Lopez, DP; Mendieta, ED</t>
  </si>
  <si>
    <t>PATIENTS HOSPITALISEDWITH GOUT AS MAIN DIAGNOSIS: COSTS AND EFFICIENCY ACCORDING TO HOSPITAL DEPARTMENTS</t>
  </si>
  <si>
    <t>[Hernandez Hurlado, M.] Univ Autonoma Madrid, Madrid, Spain; [Martinez Huedo, M. A.] Hosp Univ La Paz, Teaching &amp; Invest Unit, Madrid, Spain; [Balsa Criado, A.; Peiteado Lopez, D.; De Miguel Mendieta, E.] Hosp Univ La Paz, IdiPaz, Rheumatol Dept, Madrid, Spain</t>
  </si>
  <si>
    <t>Sanchez-Romero, EA; Pecos-Martin, D; Calvo-Lobo, C; Ochoa-Saez, V; Burgos-Caballero, V; Fernandez-Carnero, J</t>
  </si>
  <si>
    <t>Effects of dry needling in an exercise program for older adults with knee osteoarthritis A pilot clinical trial</t>
  </si>
  <si>
    <t>MEDICINE</t>
  </si>
  <si>
    <t>[Sanchez-Romero, Eleuterio A.; Fernandez-Carnero, Josue] Rey Juan Carlos Univ, Rehabil &amp; Phys Med Dept, Phys Therapy Occupat Therapy, Madrid, Spain; [Pecos-Martin, Daniel] Alcala de Henares Univ, Phys Therapy Dept, Madrid, Spain; [Pecos-Martin, Daniel] Univ Leon, Inst Biomed IBIOMED, Physiotherapy &amp; Pain Grp, Leon, Spain; [Calvo-Lobo, Cesar] Univ Leon, Inst Biomed IBIOMED, Nursing &amp; Phys Therapy Dept, Av Astorga S-N, Leon 24401, Spain; [Ochoa-Saez, Victoria] Nursing Home Manuel Herranz, Pozuelo De Alarcon, Spain; [Burgos-Caballero, Veronica] Nursing Home Manuel Herranz, Esclavas Virgen Dolorosa, Occupat Therapy Dept, Pozuelo De Alarcon, Spain; [Fernandez-Carnero, Josue] La Paz Hosp, Inst Hlth Res, IdiPAZ, Madrid, Spain; [Fernandez-Carnero, Josue] URJC Banco Santander Excellence Res Grp, Res Multidisciplinary Grp Treatment Pain, Madrid, Spain</t>
  </si>
  <si>
    <t>Calvo-Lobo, C (reprint author), Univ Leon, Inst Biomed IBIOMED, Nursing &amp; Phys Therapy Dept, Av Astorga S-N, Leon 24401, Spain.</t>
  </si>
  <si>
    <t>0025-7974</t>
  </si>
  <si>
    <t>e11255</t>
  </si>
  <si>
    <t>Lopez-de-Uralde-Villanueva, I; Candelas-Fernandez, P; de-Diego-Cano, B; Minguez-Calzada, O; del Corral, T</t>
  </si>
  <si>
    <t>The effectiveness of combining inspiratory muscle training with manual therapy and a therapeutic exercise program on maximum inspiratory pressure in adults with asthma: a randomized clinical trial</t>
  </si>
  <si>
    <t>CLINICAL REHABILITATION</t>
  </si>
  <si>
    <t>[Lopez-de-Uralde-Villanueva, Ibai; Candelas-Fernandez, Pablo; de-Diego-Cano, Beatriz; Minguez-Calzada, Orcalez; del Corral, Tamara] Univ Autonoma Madrid, Univ La Salle, Ctr Super Estudios, Dept Fisioterapia, Calle Salle 10, Madrid 28036, Spain; [Lopez-de-Uralde-Villanueva, Ibai; del Corral, Tamara] Univ Autonoma Madrid, Univ La Salle, Ctr Super Estudios, Mot Brains Res Grp, Madrid, Spain; [Lopez-de-Uralde-Villanueva, Ibai] Hosp La Paz, Inst Invest Salud IdiPAZ, Madrid, Spain</t>
  </si>
  <si>
    <t>del Corral, T (reprint author), Univ Autonoma Madrid, Univ La Salle, Ctr Super Estudios, Dept Fisioterapia, Calle Salle 10, Madrid 28036, Spain.</t>
  </si>
  <si>
    <t>0269-2155</t>
  </si>
  <si>
    <t>Balbas-Alvarez, L; Candelas-Fernandez; Del Corral, T; La Touche, R; Lopez-de-Uralde-Villanueva, I</t>
  </si>
  <si>
    <t>Effect of Manual Therapy, Motor Control Exercise, and Inspiratory Muscle Training on Maximum Inspiratory Pressure and Postural Measures in Moderate Smokers: A Randomized Controlled Trial</t>
  </si>
  <si>
    <t>JOURNAL OF MANIPULATIVE AND PHYSIOLOGICAL THERAPEUTICS</t>
  </si>
  <si>
    <t>[Balbas-Alvarez, Laura; Candelas-Fernandez; Del Corral, Tamara; La Touche, Roy; Lopez-de-Uralde-Villanueva, Ibai] Univ Autonoma Madrid, Ctr Super Estudios Univ La Salle, Dept Physiotherapy, Madrid, Spain; [Del Corral, Tamara; La Touche, Roy; Lopez-de-Uralde-Villanueva, Ibai] Univ Autonoma Madrid, Ctr Super Estudios Univ La Salle, Mot Brains Res Grp, Madrid, Spain; [La Touche, Roy; Lopez-de-Uralde-Villanueva, Ibai] Inst Neurosci &amp; Craniofacial Pain INDCRAN, Madrid, Spain; [La Touche, Roy; Lopez-de-Uralde-Villanueva, Ibai] Hosp La Paz, Inst Hlth Res, IdiPAZ, Madrid, Spain</t>
  </si>
  <si>
    <t>Lopez-de-Uralde-Villanueva, I (reprint author), Ctr Super Estudios Univ La Salle, Dept Physiotherapy, Calle Salle 10, Madrid 2836, Spain.</t>
  </si>
  <si>
    <t>0161-4754</t>
  </si>
  <si>
    <t>Martinez, C; Fu, M; Galan, I; Perez-Rios, M; Martinez-Sanchez, JM; Lopez, MJ; Sureda, X; Montes, A; Fernandez, E</t>
  </si>
  <si>
    <t>Conflicts of interest in research on electronic cigarettes</t>
  </si>
  <si>
    <t>TOBACCO INDUCED DISEASES</t>
  </si>
  <si>
    <t>[Martinez, Cristina; Fu, Marcela; Fernandez, Esteve] ICO, Tobacco Control Unit, Canc Control &amp; Prevent Programme, Av Granvia 199-203, Barcelona 08908, Spain; [Martinez, Cristina; Fu, Marcela; Fernandez, Esteve] Inst Invest Biomed Bellvitge IDIBELL, Canc Control &amp; Prevent Grp, Barcelona, Spain; [Martinez, Cristina] Univ Int Catalunya, Dept Nursing, Fac Med &amp; Hlth Sci, Barcelona, Spain; [Martinez, Cristina] Univ Barcelona, Dept Publ Hlth Mental Hlth &amp; Perinatal Nursing, Fac Med &amp; Hlth Sci, Barcelona, Spain; [Fu, Marcela] Univ Barcelona, Dept Clin Sci, Fac Med &amp; Hlth Sci, Barcelona, Spain; [Galan, Inaki; Fernandez, Esteve] Inst Salud Carlos III, Natl Ctr Epidemiol, Madrid, Spain; [Galan, Inaki] Univ Autonoma Madrid, Sch Med, Dept Prevent Med &amp; Publ Hlth, IdiPAZ, Madrid, Spain; [Perez-Rios, Monica] Galician Hlth Author, Epidemiol Unit, Galician Directorate Publ Hlth, Santiago De Compostela, Spain; [Perez-Rios, Monica; Montes, Agustin] Univ Santiago de Compostela, Sch Med, Dept Prevent Med &amp; Publ Hlth, Santiago De Compostela, Spain; [Perez-Rios, Monica; Lopez, Maria J.; Montes, Agustin] Consortium Biomed Res Epidemiol &amp; Publ Hlth CIBER, Madrid, Spain; [Martinez-Sanchez, Jose M.] Univ Int Catalunya, Dept Med, Grp Evaluat Hlth Determinants &amp; Hlth Policies, Fac Med &amp; Hlth Sci, Barcelona, Spain; [Lopez, Maria J.] Agencia Salut Publ Barcelona, Evaluat &amp; Intervent Methods Serv, Barcelona, Spain; [Lopez, Maria J.] St Pau Inst Biomed Res IIB St Pau, Barcelona, Spain; [Sureda, Xisca] Univ Alcala De Henares, Sch Med, Social &amp; Cardiovasc Epidemiol Res Grp, Madrid, Spain</t>
  </si>
  <si>
    <t>Martinez, C (reprint author), ICO, Tobacco Control Unit, Canc Control &amp; Prevent Programme, Av Granvia 199-203, Barcelona 08908, Spain.</t>
  </si>
  <si>
    <t>1617-9625</t>
  </si>
  <si>
    <t>Davila, I; Dominguez-Ortega, J; Navarro-Pulido, A; Alonso, A; Antolin-Amerigo, D; Gonzalez-Mancebo, E; Martin-Garcia, C; Nunez-Acevedo, B; Prior, N; Reche, M; Rosado, A; Ruiz-Hornillos, J; Sanchez, MC; Torrecillas, M</t>
  </si>
  <si>
    <t>Consensus document on dog and cat allergy</t>
  </si>
  <si>
    <t>[Davila, I.] Univ Hosp Salamanca, Dept Allergy, Salamanca, Spain; [Davila, I.] IBSAL, Inst Biomed Res, Salamanca, Spain; [Davila, I.] Univ Salamanca, Dept Biomed &amp; Diagnost Sci, Salamanca, Spain; [Dominguez-Ortega, J.] Hosp La Paz, Inst Hlth Res IdiPAZ, Dept Allergy, Madrid, Spain; [Dominguez-Ortega, J.] CIBER Enfermedades Resp CIBERES, Madrid, Spain; [Navarro-Pulido, A.] El Tomillar Hosp, Allergol Clin Management Unit UGC, Seville, Spain; [Alonso, A.] Valladolid Med Alliance, Allergy Dept, Valladolid, Spain; [Antolin-Amerigo, D.] Principe de Asturias Univ Hosp, Immune Syst Dis Dept, Allergy Unit, Madrid, Spain; [Antolin-Amerigo, D.] Univ Alcala De Henares, Dept Med &amp; Med Specialties IRYCIS, Madrid, Spain; [Gonzalez-Mancebo, E.] Univ Hosp Fuenlabrada, Allergy Unit, Madrid, Spain; [Martin-Garcia, C.] Virgen de la Concha Hosp, Dept Allergy, Zamora, Spain; [Nunez-Acevedo, B.; Reche, M.] Infanta Sofia Hosp, Dept Allergy, Madrid, Spain; [Prior, N.] Severo Ochoa Univ Hosp, Dept Allergy, Madrid, Spain; [Rosado, A.] Alcorcon Fdn Univ Hosp, Allergy Unit, Madrid, Spain; [Ruiz-Hornillos, J.] Infanta Elena Hosp, Dept Allergy, Valdemoro, Spain; [Sanchez, M. C.] Juan Ramon Jimenez Hosp, Allergy Unit, Huelva, Spain; [Torrecillas, M.] Albacete Univ Gen Hosp Complex, Dept Allergy, Albacete, Spain</t>
  </si>
  <si>
    <t>Davila, I (reprint author), Univ Hosp Salamanca, Dept Allergy, Salamanca, Spain.</t>
  </si>
  <si>
    <t>Zozaya, N; Martinez-Galdeano, L; Alcala, B; Armario-Hita, J; Carmona, C; Carrascosa, J; Herranz, P; Lamas, M; Trapero-Bertran, M; Hidalgo-Vega, A</t>
  </si>
  <si>
    <t>Determining the Value of Two Biologic Drugs for Chronic Inflammatory Skin Diseases: Results of a Multi-Criteria Decision Analysis</t>
  </si>
  <si>
    <t>BIODRUGS</t>
  </si>
  <si>
    <t>[Zozaya, Neboa; Martinez-Galdeano, Lucia; Alcala, Bleric] Weber Econ &amp; Salud, Dept Hlth Econ, C Norias 123, Madrid 28221, Spain; [Carlos Armario-Hita, Jose] Univ Hosp Puerto Real, Dept Dermatol, Cadiz, Spain; [Carmona, Concepcion] Serv Extremeno Salud, Dept Healthcare, Badajoz, Spain; [Manuel Carrascosa, Jose] Hosp Badalona Germans Trias &amp; Pujol, Dept Dermatol, Barcelona, Spain; [Herranz, Pedro] La Paz Univ Hosp Carlos III, Dept Dermatol, Madrid, Spain; [Jesus Lamas, Maria] Complejo Hosp Univ Santiago, Serv Farm, La Coruna, Spain; [Trapero-Bertran, Marta] Univ Int Catalunya, Fac Econ &amp; Social Sci, Barcelona, Spain; [Hidalgo-Vega, Alvaro] Fdn Weber, Madrid, Spain; [Hidalgo-Vega, Alvaro] Univ Castilla La Mancha, Campus Toledo, Toledo, Spain</t>
  </si>
  <si>
    <t>Zozaya, N (reprint author), Weber Econ &amp; Salud, Dept Hlth Econ, C Norias 123, Madrid 28221, Spain.</t>
  </si>
  <si>
    <t>1173-8804</t>
  </si>
  <si>
    <t>Torres, RJ; Puig, JG</t>
  </si>
  <si>
    <t>GLUT9 influences uric acid concentration in patients with Lesch-Nyhan disease</t>
  </si>
  <si>
    <t>INTERNATIONAL JOURNAL OF RHEUMATIC DISEASES</t>
  </si>
  <si>
    <t>[Torres, Rosa J.] La Paz Univ Hosp Hlth Res Inst FIBHULP, IdiPaz, Madrid, Spain; [Torres, Rosa J.] ISCIII, Ctr Biomed Network Res Rare Dis CIBERER, Madrid, Spain; [Puig, Juan G.] La Paz Univ Hosp, Metab Vasc Unit, Dept Internal Med, Madrid, Spain</t>
  </si>
  <si>
    <t>Torres, RJ (reprint author), Hosp Univ La Paz, Edificio Labs,Planta 3,Paseo Castellana 261, Madrid 28046, Spain.</t>
  </si>
  <si>
    <t>1756-1841</t>
  </si>
  <si>
    <t>Balmori, C; Varela, E</t>
  </si>
  <si>
    <t>Should we consider telomere length and telomerase activity in male factor infertility?</t>
  </si>
  <si>
    <t>CURRENT OPINION IN OBSTETRICS &amp; GYNECOLOGY</t>
  </si>
  <si>
    <t>[Balmori, Carlos] URJC Rey Juan Carlos Univ, Madrid, Spain; [Balmori, Carlos; Varela, Elisa] IVI RMA, Av Talgo 68, Madrid 28023, Spain; [Varela, Elisa] IdiPaz, Calle Pedro Rico, Madrid, Spain</t>
  </si>
  <si>
    <t>Varela, E (reprint author), IVI RMA, Av Talgo 68, Madrid 28023, Spain.</t>
  </si>
  <si>
    <t>1040-872X</t>
  </si>
  <si>
    <t>Ameri, P; Canepa, M; Anker, MS; Belenkov, Y; Bergler-Klein, J; Cohen-Solal, A; Farmakis, D; Lopez-Fernandez, T; Lainscak, M; Pudil, R; Ruschitska, F; Seferovic, P; Filippatos, G; Coats, A; Suter, T; Von Haehling, S; Ciardiello, F; de Boer, RA; Lyon, AR; Tocchetti, CG</t>
  </si>
  <si>
    <t>Cancer diagnosis in patients with heart failure: epidemiology, clinical implications and gaps in knowledge</t>
  </si>
  <si>
    <t>[Ameri, Pietro; Canepa, Marco] Univ Genoa, Dept Internal Med, Genoa, Italy; [Ameri, Pietro; Canepa, Marco] Policlin Hosp San Martino, IRCCS, Cardiol Unit, Genoa, Italy; [Anker, Markus S.] Charite, Dept Cardiol CBF, Berlin, Germany; [Anker, Markus S.] Charite, Cachexia &amp; Sarcopenia, AND Div Cardiol &amp; Metab Heart Failure, Berlin, Germany; [Anker, Markus S.] Charite, Dept Internal Med &amp; Cardiol, Berlin, Germany; [Anker, Markus S.] Charite, Berlin Brandenburg Ctr Regenerat Therapies BCRT, Berlin, Germany; [Belenkov, Yury] Cardiol Res Inst, Moscow, Russia; [Bergler-Klein, Jutta] Med Univ Vienna, Dept Cardiol, Vienna, Austria; [Cohen-Solal, Alain] Lariboisiere Hosp, Dept Cardiol, Paris, France; [Cohen-Solal, Alain] BIOCANVAS Biomarqueurs Cardiovasc, INSERM, U942, Paris, France; [Cohen-Solal, Alain] Univ Paris VII Denis Diderot, Dept Cardiol, Paris, France; [Farmakis, Dimitrios; Filippatos, Gerasimos] Univ Athens, Athens Univ Hosp Attikon, Cardiooncol Clin, Heart Failure Unit,Dept Cardiol, Athens, Greece; [Lopez-Fernandez, Teresa] La Paz Univ Hosp, Cardiooncol Unit, Cardiac Imaging Unit, Dept Cardiol,IdiPAz, Madrid, Spain; [Lainscak, Mitja] Gen Hosp Celje, Dept Res &amp; Educ, Dept Cardiol, Celje, Slovenia; [Lainscak, Mitja] Univ Ljubljana, Fac Med, Ljubljana, Slovenia; [Pudil, Radek] Med Fac, Dept Med Cardioangiol 1, Hradec Kralove, Czech Republic; [Pudil, Radek] Univ Hosp Hradec Kralove, Hradec Kralove, Czech Republic; [Ruschitska, Frank] Univ Hosp Zurich, Univ Heart Ctr, Zurich, Switzerland; [Seferovic, Petar] Univ Belgrade, Med Ctr, Belgrade, Serbia; [Coats, Andrew] Monash Univ, Clayton, Vic, Australia; [Coats, Andrew] Univ Warwick, Warwick, England; [Suter, Thomas] Bern Univ Hosp, Cardiooncol, Dept Cardiol, Bern, Switzerland; [Von Haehling, Stephan] Georg August Univ, Univ Med Gottingen, Herzzentrum Gottingen, Klin Kardiol &amp; Pneumol, Gottingen, Germany; [Von Haehling, Stephan] Deutsch Zentrum Herz &amp; Kreislaufforsch, Standort Gottingen, Gottingen, Germany; [Ciardiello, Fortunato] Luigi Vanvitelli Univ Campania, Dept Clin &amp; Expt Med Flaviano Magrassi, Naples, Italy; [de Boer, Rudolf A.] Univ Groningen, Univ Med Ctr Groningen, Dept Cardiol, Groningen, Netherlands; [Lyon, Alexander R.] Royal Brompton Hosp, London SW3 6NP, England; [Lyon, Alexander R.] Imperial Coll London, London, England; [Tocchetti, Carlo G.] Univ Naples Federico II, Dept Translat Med Sci, Naples, Italy</t>
  </si>
  <si>
    <t>Lyon, AR (reprint author), Royal Brompton Hosp, London SW3 6NP, England.; Tocchetti, CG (reprint author), Univ Naples Federico II, Dept Translat Med Sci, Via Pansini 5,Edificio 2, I-80131 Naples, Italy.</t>
  </si>
  <si>
    <t>Arias, A; Vicario, M; Bernardo, D; Olalla, JM; Fortea, M; Montalban-Arques, A; Martinez-Fernandez, P; Gonzalez-Castro, AM; Mota-Huertas, T; Arias-Gonzalez, L; Lucendo, AJ</t>
  </si>
  <si>
    <t>Toll-like receptors-mediated pathways activate inflammatory responses in the esophageal mucosa of adult eosinophilic esophagitis</t>
  </si>
  <si>
    <t>CLINICAL AND TRANSLATIONAL GASTROENTEROLOGY</t>
  </si>
  <si>
    <t>[Arias, Angel] Hosp Gen La Mancha Ctr, Res Unit, Ciudad Real, Spain; [Arias, Angel; Vicario, Maria; Bernardo, David; Fortea, Marina; Montalban-Arques, Ana; Gonzalez-Castro, Ana M.; Arias-Gonzalez, Laura; Lucendo, Alfredo J.] Ctr Invest Biomed Red Enfermedades Hepat &amp; Digest, Madrid, Spain; [Vicario, Maria; Fortea, Marina] Hosp Univ Vall dHebron, Vall dHebron Inst Recerca, Dept Gastroenterol, Digest Dis Res Unit,Lab Translat Mucosal Immunol, Barcelona, Spain; [Bernardo, David; Montalban-Arques, Ana; Gonzalez-Castro, Ana M.] Hosp Univ Princesa, Gut Immunol Res Grp, Madrid, Spain; [Bernardo, David; Montalban-Arques, Ana; Gonzalez-Castro, Ana M.] Inst Invest Sanitaria Princesa IIS IP, Madrid, Spain; [Olalla, Jose M.; Mota-Huertas, Teresa] Hosp Gen La Mancha Ctr, Dept Pathol, Ciudad Real, Spain; [Martinez-Fernandez, Pilar] Hosp Univ La Paz, Inst Med &amp; Mol Genet INGEMM, Idipaz Res Lab, Madrid, Spain; [Martinez-Fernandez, Pilar] Inst Carlos III, CIBER, Madrid, Spain; [Arias-Gonzalez, Laura; Lucendo, Alfredo J.] Hosp Gen Tomelloso, Dept Gastroenterol, Tomelloso, Spain</t>
  </si>
  <si>
    <t>Lucendo, AJ (reprint author), Hosp Gen La Mancha Ctr, Res Unit, Ciudad Real, Spain.; Lucendo, AJ (reprint author), Ctr Invest Biomed Red Enfermedades Hepat &amp; Digest, Madrid, Spain.</t>
  </si>
  <si>
    <t>2155-384X</t>
  </si>
  <si>
    <t>APR 25</t>
  </si>
  <si>
    <t>Baldan-Martin, M; Rodriguez-Sanchez, E; Gonzalez-Calero, L; Ruilope, LM; Alvarez-Llamas, G; Barderas, MG; Ruiz-Hurtado, G</t>
  </si>
  <si>
    <t>Translational science in albuminuria: a new view of de novo albuminuria under chronic RAS suppression</t>
  </si>
  <si>
    <t>CLINICAL SCIENCE</t>
  </si>
  <si>
    <t>[Baldan-Martin, Montserrat; Barderas, Maria G.] SESCAM, HNP, Dept Vasc Physiopathol, Toledo, Spain; [Rodriguez-Sanchez, Elena; Ruilope, Luis M.; Ruiz-Hurtado, Gema] Hosp Univ 12 Octubre, Inst Inves I 12, Cardiorenal Translat Lab, Madrid, Spain; [Gonzalez-Calero, Laura; Alvarez-Llamas, Gloria] IIS Fdn Jimenez Diaz, Dept Immunol, Madrid, Spain; [Ruilope, Luis M.] Univ Autonoma Madrid, Sch Med, Dept Prevent Med &amp; Publ Hlth, IdiPAZ, Madrid, Spain; [Ruilope, Luis M.] CIBER Epidemiol &amp; Publ Hlth CIBERESP, Madrid, Spain; [Ruilope, Luis M.] Univ Europea Madrid, Sch Doctoral Studies &amp; Res, Madrid, Spain</t>
  </si>
  <si>
    <t>Barderas, MG (reprint author), SESCAM, HNP, Dept Vasc Physiopathol, Toledo, Spain.; Ruiz-Hurtado, G (reprint author), Hosp Univ 12 Octubre, Inst Inves I 12, Cardiorenal Translat Lab, Madrid, Spain.</t>
  </si>
  <si>
    <t>0143-5221</t>
  </si>
  <si>
    <t>APR 16</t>
  </si>
  <si>
    <t>Fuentes, B</t>
  </si>
  <si>
    <t>Antidiabetic drugs for stroke prevention in patients with type-2 diabetes. The neurologist's point of view</t>
  </si>
  <si>
    <t>[Fuentes, Blanca] Univ Autonoma Madrid, Hosp Univ La Paz, Serv Neurol, IdiPAZ, Madrid, Spain; [Fuentes, Blanca] Univ Autonoma Madrid, Hosp Univ La Paz, Ctr Ictus, IdiPAZ, Madrid, Spain</t>
  </si>
  <si>
    <t>Fuentes, B (reprint author), Univ Autonoma Madrid, Hosp Univ La Paz, Serv Neurol, IdiPAZ, Madrid, Spain.; Fuentes, B (reprint author), Univ Autonoma Madrid, Hosp Univ La Paz, Ctr Ictus, IdiPAZ, Madrid, Spain.</t>
  </si>
  <si>
    <t>Losana-Ferrer, A; Manzanas-Lopez, S; Cuenca-Martinez, F; Paris-Alemany, A; La Touche, R</t>
  </si>
  <si>
    <t>Effects of motor imagery and action observation on hand grip strength, electromyographic activity and intramuscular oxygenation in the hand gripping gesture: A randomized controlled trial</t>
  </si>
  <si>
    <t>HUMAN MOVEMENT SCIENCE</t>
  </si>
  <si>
    <t>[Losana-Ferrer, Alejandro; Manzanas-Lopez, Sergio; Cuenca-Martinez, Ferran; Paris-Alemany, Alba; La Touche, Roy] Univ Autonoma Madrid, Univ La Salle, Dept Fisioterapia, Ctr Super Estudios, Madrid, Spain; [Cuenca-Martinez, Ferran; Paris-Alemany, Alba; La Touche, Roy] Univ Autonoma Madrid, Univ La Salle, Inst Neurosci &amp; Sci Movement INCIMOV, Mot Brains Res Grp,Ctr Super Estudios, Madrid, Spain; [Paris-Alemany, Alba; La Touche, Roy] Inst Neurociencia &amp; Dolor Craneofacial INDCRAN, Madrid, Spain; [Paris-Alemany, Alba; La Touche, Roy] Hosp Univ La Paz IdiPAZ, Inst Invest Sanitaria, Madrid, Spain</t>
  </si>
  <si>
    <t>La Touche, R (reprint author), Univ La Salle, Ctr Super Estudios, Fac Ciencias Salud, Calle Salle 10, Madrid 28023, Spain.</t>
  </si>
  <si>
    <t>0167-9457</t>
  </si>
  <si>
    <t>Baldan-Martin, M; Lopez, JA; Corbacho-Alonso, N; Martinez, PJ; Rodriguez-Sanchez, E; Mourino-Alvarez, L; Sastre-Oliva, T; Martin-Rojas, T; Rincon, R; Calvo, E; Vazquez, J; Vivanco, F; Padial, LR; Alvarez-Llamas, G; Ruiz-Hurtado, G; Ruilope, LM; Barderas, MG</t>
  </si>
  <si>
    <t>Potential role of new molecular plasma signatures on cardiovascular risk stratification in asymptomatic individuals</t>
  </si>
  <si>
    <t>[Baldan-Martin, Montserrat; Corbacho-Alonso, Nerea; Mourino-Alvarez, Laura; Sastre-Oliva, Tamara; Martin-Rojas, Tatiana; Rincon, Raul; Barderas, Maria G.] HNP, Dept Vasc Physiopathol, SESCAM, Toledo, Spain; [Lopez, Juan A.; Vazquez, Jesus] CNIC, Cardiovasc Prote Lab, Madrid, Spain; [Lopez, Juan A.; Vazquez, Jesus] CNIC, CIBER CV, Madrid, Spain; [Martinez, Paula J.; Vivanco, Fernando; Alvarez-Llamas, Gloria] IIS Fdn Jimenez Diaz, Dept Immunol, Madrid, Spain; [Rodriguez-Sanchez, Elena; Ruiz-Hurtado, Gema; Ruilope, Luis M.] Hosp Univ 12 Octubre, Inst Invest I 12, Lab Hypertens &amp; Cardiovasc Risk, Madrid, Spain; [Calvo, Eva] Ibermutuamur, Madrid, Spain; [Vivanco, Fernando] Univ Complutense, Dept Bioquim &amp; Biol Mol 1, Madrid, Spain; [Padial, Luis R.] Complejo Hosp Toledo, Dept Cardiol, SESCAM, Toledo, Spain; [Ruilope, Luis M.] Univ Autonoma Madrid, Sch Med, Dept Prevent Med &amp; Publ Hlth, IdiPAZ, Madrid, Spain; [Ruilope, Luis M.] CIBER Epidemiol &amp; Publ Hlth CIBERESP, Madrid, Spain; [Ruilope, Luis M.] Univ Europea Madrid, Sch Doctoral Studies &amp; Res, Madrid, Spain</t>
  </si>
  <si>
    <t>Barderas, MG (reprint author), HNP, Dept Vasc Physiopathol, SESCAM, Toledo, Spain.; Ruilope, LM (reprint author), Hosp Univ 12 Octubre, Inst Invest I 12, Lab Hypertens &amp; Cardiovasc Risk, Madrid, Spain.; Ruilope, LM (reprint author), Univ Autonoma Madrid, Sch Med, Dept Prevent Med &amp; Publ Hlth, IdiPAZ, Madrid, Spain.; Ruilope, LM (reprint author), CIBER Epidemiol &amp; Publ Hlth CIBERESP, Madrid, Spain.; Ruilope, LM (reprint author), Univ Europea Madrid, Sch Doctoral Studies &amp; Res, Madrid, Spain.</t>
  </si>
  <si>
    <t>Pulido-Valdeolivas, I; Gomez-Andres, D; Martin-Gonzalo, JA; Rodriguez-Andonaegul, I; Lopez-Lopez, J; Pascual-Pascual, SI; Rausell, E</t>
  </si>
  <si>
    <t>Gait phenotypes in paediatric hereditary spastic paraplegia revealed by dynamic time warping analysis and random forests</t>
  </si>
  <si>
    <t>[Pulido-Valdeolivas, Irene; Gomez-Andres, David; Andres Martin-Gonzalo, Juan; Lopez-Lopez, Javier; Rausell, Estrella] Univ Autonoma Madrid, Dept Anat Histol &amp; Neurosci, TRADESMA IdiPaz, Madrid, Spain; [Pulido-Valdeolivas, Irene] Univ Barcelona, Inst Biomed Res August Pi Sunyer, Hosp Clin Barcelona, Ctr Neuroimmunol, Barcelona, Spain; [Pulido-Valdeolivas, Irene] Univ Barcelona, Inst Biomed Res August Pi Sunyer, Hosp Clin Barcelona, Serv Neurol, Barcelona, Spain; [Gomez-Andres, David] Hosp Univ Vall dHebron, Vall dHebron Inst Recerca, Child Neurol Unit, Barcelona, Spain; [Andres Martin-Gonzalo, Juan; Rodriguez-Andonaegul, Irene] Univ Autonoma Madrid, Sch Physiotherapy ONCE, Madrid, Spain; [Lopez-Lopez, Javier] Hosp Univ Infanta Sofia, Dept Phys Med &amp; Rehabil, Madrid, Spain; [Ignacio Pascual-Pascual, Samuel] Univ Autonoma Madrid, Hosp Univ La Paz, Dept Child Neurol, TRADESMA IdiPaz, Madrid, Spain</t>
  </si>
  <si>
    <t>Pulido-Valdeolivas, I; Rausell, E (reprint author), Univ Autonoma Madrid, Dept Anat Histol &amp; Neurosci, TRADESMA IdiPaz, Madrid, Spain.; Pulido-Valdeolivas, I (reprint author), Univ Barcelona, Inst Biomed Res August Pi Sunyer, Hosp Clin Barcelona, Ctr Neuroimmunol, Barcelona, Spain.; Pulido-Valdeolivas, I (reprint author), Univ Barcelona, Inst Biomed Res August Pi Sunyer, Hosp Clin Barcelona, Serv Neurol, Barcelona, Spain.</t>
  </si>
  <si>
    <t>e0192345</t>
  </si>
  <si>
    <t>Garrigos-Pedron, M; La Touche, R; Navarro-Desentre, P; Gracia-Naya, M; Segura-Orti, E</t>
  </si>
  <si>
    <t>Effects of a Physical Therapy Protocol in Patients with Chronic Migraine and Temporomandibular Disorders: A Randomized, Single-Blinded, Clinical Trial</t>
  </si>
  <si>
    <t>JOURNAL OF ORAL &amp; FACIAL PAIN AND HEADACHE</t>
  </si>
  <si>
    <t>[Garrigos-Pedron, Miriam; La Touche, Roy] Univ Autonoma Madrid, Ctr Super Estudios Univ La Salle, Inst Neurosci &amp; Sci Movement INCIMOV, Dept Fisioterapia,Mot Brains Res Grp, Madrid, Spain; [La Touche, Roy] Univ Hosp La Paz IdiPAZ, Inst Neurosci &amp; Craniofacial Pain INDCRAN, Inst Hlth Res, Madrid, Spain; [Navarro-Desentre, Pablo] Fisioterapia Coral Mustienes Pedrola, Zaragoza, Spain; [Gracia-Naya, Manuel] Hosp Univ Miguel Servet, Dept Neurol, Zaragoza, Spain; [Segura-Orti, Eva] CEU Univ, Dept Physiotherapy, Univ Cardenal Herrera CEU, Valencia, Spain</t>
  </si>
  <si>
    <t>Garrigos-Pedron, M (reprint author), Univ Autonoma Madrid, Ctr Super Estudios Univ La Salle, Dept Fisioterapia, C La Salle 10, Madrid 28023, Spain.</t>
  </si>
  <si>
    <t>2333-0384</t>
  </si>
  <si>
    <t>SPR</t>
  </si>
  <si>
    <t>Mostaza, JM; Fernandez, CS; Guerra, LC; Surinach, JM; Tamarit, JJ; Diaz, JLD; Polo, IG; Santamaria, EF; Fernandez, MAF; Acebal, CD; Ramos, MFD; Rafols, C</t>
  </si>
  <si>
    <t>Type and doses of oral anticoagulants and adherence to anticoagulant treatment in elderly patients with atrial fibrillation: the ESPARTA study</t>
  </si>
  <si>
    <t>JOURNAL OF COMPARATIVE EFFECTIVENESS RESEARCH</t>
  </si>
  <si>
    <t>[Maria Mostaza, Jose] Hosp Carlos III, Internal Med Serv, Madrid 28029, Spain; [Suarez Fernandez, Carmen; Garcia Polo, Iluminada] Hosp Univ La Princesa, Internal Med Serv, Madrid 28006, Spain; [Castilla Guerra, Luis] Hosp Virgen Macarena, Internal Med Dept, Seville 41009, Spain; [Maria Surinach, Josep] Hosp Vall D Hebron, Serv Med Interna, Barcelona 08035, Spain; [Jose Tamarit, Juan] Hosp Gen Valencia, Serv Med Interna, Valencia 46014, Spain; [Diaz Diaz, Jose Luis] Complejo Univ Hosp A Coruna, Serv Med Interna, La Coruna 15006, Spain; [Francia Santamaria, Esther] Hosp Santa Creu &amp; Sant Pau, Geriatr Unit, Barcelona 08041, Spain; [Fidalgo Fernandez, Maria Angeles] Hosp Univ Salamanca, Internal Med Serv, Salamanca 37120, Spain; [de la Guerra Acebal, Carla] Hosp Mendaro, Internal Med Serv, Guipuzcoa 20850, Spain; [Davila Ramos, Meliton Francisco] Hosp Ntra Sra La Candelaria, Internal Med Serv, Tenerife 38010, Spain; [Rafols, Carles] Bayer Hispania SL, Dept Med, Barcelona 08037, Spain</t>
  </si>
  <si>
    <t>Mostaza, JM (reprint author), Hosp Carlos III, Internal Med Serv, Madrid 28029, Spain.</t>
  </si>
  <si>
    <t>2042-6305</t>
  </si>
  <si>
    <t>Milla, SP; Meneses, D; Valero, M; Calso, M; Vazquez, NG; Garrido, MR; Martin-Vega, A; Gomez-Candela, C</t>
  </si>
  <si>
    <t>Costs associated to disease-related malnutrition and treatment: a literature review</t>
  </si>
  <si>
    <t>NUTRICION HOSPITALARIA</t>
  </si>
  <si>
    <t>[Palma Milla, Samara; Meneses, Diego; Valero, Marlhyn; Calso, Margarita; Gomez-Candela, Carmen] Univ Autonoma Madrid, Hosp Univ La Paz, Unidad Nutr Clin &amp; Dietet, Madrid, Spain; [Garcia Vazquez, Natalia] Hosp Univ La Paz, Serv Farm, Madrid, Spain; [Ruiz Garrido, Matias] Hosp Univ La Paz, Subdirecc Gest &amp; Serv Gen, Madrid, Spain; [Martin-Vega, Alberto] Hosp Univ La Paz, Control Gest, Madrid, Spain</t>
  </si>
  <si>
    <t>Milla, SP (reprint author), Hosp Univ La Paz, Unidad Nutr Clin &amp; Dietet, Paseo Castellana 261, Madrid 28046, Spain.</t>
  </si>
  <si>
    <t>0212-1611</t>
  </si>
  <si>
    <t>Palmera-Suarez, R; Lopez-Cuadrado, T; Fernandez-Cuenca, R; Alcalde-Cabero, E; Galan, I</t>
  </si>
  <si>
    <t>Inequalities in the risk of disability due to traffic injuries in the Spanish adult population, 2009-2010</t>
  </si>
  <si>
    <t>[Palmera-Suarez, Rocio; Lopez-Cuadrado, Teresa; Fernandez-Cuenca, Rafael] Carlos III Inst Hlth, Natl Ctr Epidemiol, Dept Epidemiol Anal &amp; Hlth Status, Calle Monforte de Lemos 5,Pabellon 12, Madrid 28029, Spain; [Palmera-Suarez, Rocio; Fernandez-Cuenca, Rafael] Carlos III Inst Hlth, Natl Ctr Epidemiol, CIBERESP, Consortium Biomed Res Epidemiol &amp; Publ Hlth, Calle Monforte de Lemos 5,Pabellon 12, Madrid 28029, Spain; [Alcalde-Cabero, Enrique; Galan, Inaki] Carlos III Inst Hlth, Natl Ctr Epidemiol, Dept Appl Epidemiol, Calle Monforte de Lemos 5,Pabellon 12, Madrid 28029, Spain; [Lopez-Cuadrado, Teresa; Galan, Inaki] Autonomous Univ Madrid, Sch Med, Dept Prevent Med &amp; Publ Hlth, IdiPAZ Inst Invest Hosp Univ La Paz,La Paz Univ T, Calle Arzobispo Morcillo 4, Madrid 28029, Spain</t>
  </si>
  <si>
    <t>Palmera-Suarez, R (reprint author), Carlos III Inst Hlth, Natl Ctr Epidemiol, Dept Epidemiol Anal &amp; Hlth Status, Calle Monforte de Lemos 5,Pabellon 12, Madrid 28029, Spain.</t>
  </si>
  <si>
    <t>Villanacci, V; Lorenzi, L; Donato, F; Auricchio, R; Dziechciarz, P; Gyimesi, J; Koletzko, S; Misak, Z; Laguna, VM; Polanco, I; Ramos, D; Shamir, R; Troncone, R; Vriezinga, SL; Mearin, ML</t>
  </si>
  <si>
    <t>Histopathological evaluation of duodenal biopsy in the PreventCD project. An observational interobserver agreement study</t>
  </si>
  <si>
    <t>APMIS</t>
  </si>
  <si>
    <t>[Villanacci, Vincenzo; Lorenzi, Luisa] ASST Spedali Civili Brescia, Inst Pathol, Ple Spedali Civili 1, I-25123 Brescia, Italy; [Lorenzi, Luisa] Univ Brescia, Dept Mol &amp; Translat Med, Brescia, Italy; [Donato, Francesco] Univ Brescia, Unit Hyg Epidemiol &amp; Publ Hlth, Brescia, Italy; [Auricchio, Renata; Troncone, Riccardo] Univ Federico II, Naples, Italy; [Dziechciarz, Piotr] Med Univ Warsaw, Warsaw, Poland; [Gyimesi, Judit] Heim Pal Childrens Hosp, Coeliac Dis Ctr, Budapest, Hungary; [Koletzko, Sibylle] Univ Munich, Childrens Hosp, Med Ctr, Munich, Germany; [Misak, Zrinjka] Univ Zagreb, Childrens Hosp, Sch Med, Zagreb, Croatia; [Morente Laguna, Vanesa] Hosp Univ St Joan de Reus, Serv Patol, Taragona, Spain; [Polanco, Isabel] La Paz Univ Hosp, IdiPAZ, Madrid, Spain; [Ramos, David] La Fe Univ Hosp, Valencia, Spain; [Shamir, Raanan] Tel Aviv Univ, Sackler Fac Med, Schneider Childrens Med Ctr, Tel Aviv, Israel; [Vriezinga, Sabine L.; Mearin, M. Luisa] Leiden Univ, Med Ctr, Leiden, Netherlands</t>
  </si>
  <si>
    <t>Villanacci, V (reprint author), ASST Spedali Civili Brescia, Inst Pathol, Ple Spedali Civili 1, I-25123 Brescia, Italy.</t>
  </si>
  <si>
    <t>0903-4641</t>
  </si>
  <si>
    <t>McComsey, GA; Lupo, S; Parks, D; Poggio, MC; De Wet, J; Kahl, LP; Angelis, K; Wynne, B; Vandermeulen, K; Gartland, M; Cupo, M; Aboud, M</t>
  </si>
  <si>
    <t>Switch from tenofovir disoproxil fumarate combination to dolutegravir with rilpivirine improves parameters of bone health</t>
  </si>
  <si>
    <t>[McComsey, Grace A.] Univ Hosp Cleveland Med Ctr, Cleveland, OH USA; [McComsey, Grace A.] Case Western Reserve Univ, Cleveland, OH 44106 USA; [Lupo, Sergio] CAICA Inst, Rosario, Santa Fe, Argentina; [Parks, David] Cent West Clin Res, St Louis, MO USA; [Coronado Poggio, Monica] Hosp Univ La Paz, IdiPAZ, Med Nucl, Madrid, Spain; [De Wet, Joseph] Spectrum Hlth, Vancouver, BC, Canada; [Kahl, Lesley P.; Aboud, Michael] ViiV Healthcare, 980 Great West Rd, Brentford TW8 9GS, England; [Angelis, Kostas] GlaxoSmithKline, Uxbridge, Middx, England; [Wynne, Brian] ViiV Healthcare, Collegeville, PA USA; [Vandermeulen, Kati] Janssen, Beerse, Belgium; [Gartland, Martin] ViiV Healthcare, Res Triangle Pk, NC USA; [Cupo, Michael] GlaxoSmithKline, Collegeville, PA USA</t>
  </si>
  <si>
    <t>Kahl, LP (reprint author), ViiV Healthcare, 980 Great West Rd, Brentford TW8 9GS, England.</t>
  </si>
  <si>
    <t>Celia, H; Noinaj, N; Zakarov, SD; Bordignon, E; Botos, I; Santamaria, M; Barnard, TJ; Cramer, WA; Lloubes, R; Buchanan, SK</t>
  </si>
  <si>
    <t>Structural Insight into the Role of the Ton Complex in Energy Transduction</t>
  </si>
  <si>
    <t>BIOPHYSICAL JOURNAL</t>
  </si>
  <si>
    <t>[Celia, Herve; Botos, Istvan; Barnard, Travis J.; Buchanan, Susan K.] NIDDK, Mol Biol Lab, NIH, Bethesda, MD 20892 USA; [Celia, Herve; Lloubes, Roland] Aix Marseille Univ, CNRS, UMR7255, Marseille, France; [Noinaj, Nicholas; Zakarov, Stanislov D.; Cramer, William A.] Purdue Univ, W Lafayette, IN 47907 USA; [Bordignon, Enrica] Ruhr Univ Bochum, Bochum, Germany; [Bordignon, Enrica] Free Univ Berlin, Berlin, Germany; [Santamaria, Monica] Inst Invest Hosp La Paz IdiPAZ, Madrid, Spain</t>
  </si>
  <si>
    <t>0006-3495</t>
  </si>
  <si>
    <t>206A</t>
  </si>
  <si>
    <t>Chaparro, M; Cabriada, JL; Casanova, MJ; Ceballos, D; Esteve, M; Fernandez, H; Barreiro-de Acosta, M; Garcia-Sanchez, V; Ginard, D; Gomollon, F; Poyatos, RL; Nos, P; Riestra, S; Rivero, M; Robledo, P; Gutierrez, CR; Sicilia, B; Torrella, E; Esquinas, EG; Gisbert, JP</t>
  </si>
  <si>
    <t>Surgical and hospital admission in adults newly diagnosed with inflammatory bowel disease (IBD) in the biological era in Spain: Results of the nationwide EpidemIBD study of GETECCU</t>
  </si>
  <si>
    <t>[Chaparro, M.; Casanova, M. J.; Gisbert, J. P.] Hosp Univ La Princesa, Gastroenterol Unit, Madrid, Spain; [Chaparro, M.; Casanova, M. J.; Gisbert, J. P.] Inst Invest Sanitaria Princesa IIS IP, Madrid, Spain; [Chaparro, M.; Gisbert, J. P.] Univ Autonoma Madrid, Madrid, Spain; [Chaparro, M.; Casanova, M. J.; Esteve, M.; Gomollon, F.; Nos, P.; Gisbert, J. P.] Ctr Invest Biomed Red Enfermedades Hepat &amp; Digest, Madrid, Spain; [Cabriada, J. L.] Hosp Galdakao Usansolo, Gastroenterol Unit, Vizcaya, Spain; [Ceballos, D.] Hosp Univ Gran Canaria Doctor Negrin, Gastroenterol Unit, Las Palmas Gran Canaria, Spain; [Esteve, M.] Consorci Sanitari Terrassa, Gastroenterol Unit, Tarrasa, Spain; [Fernandez, H.] Hosp San Pedro, Gastroenterol Unit, Logrono, Spain; [Barreiro-de Acosta, M.] Hosp Clin Santiago, Gastroenterol Unit, Santiago De Compostela, Spain; [Garcia-Sanchez, V.] Hosp Univ Reina Sofia, Gastroenterol Unit, Cordoba, Spain; [Garcia-Sanchez, V.] IMIBIC, Cordoba, Spain; [Ginard, D.] Hosp Univ Son Espases, Gastroenterol Unit, Palma de Mallorca, Spain; [Gomollon, F.] Hosp Clin Univ Lozano Blesa, Gastroenterol Unit, Zaragoza, Spain; [Gomollon, F.] ISS Aragon, Zaragoza, Spain; [Llorente Poyatos, R.] Hosp Gen Univ Ciudad Real, Gastroenterol Unit, Ciudad Real, Spain; [Nos, P.] Hosp Univ &amp; Politecn La Fe, Gastroenterol Unit, Valencia, Spain; [Riestra, S.] Hosp Univ Cent Asturias, Gastroenterol Unit, Oviedo, Spain; [Rivero, M.] Hosp Univ Marques Valdecilla, Gastroenterol Unit, Santander, Spain; [Robledo, P.] Hosp San Pedro Alcantara, Gastroenterol Unit, Caceres, Spain; [Rodriguez Gutierrez, C.] Complejo Hosp Navarra, Gastroenterol Unit, Pamplona, Spain; [Sicilia, B.] Hosp Univ Burgos, Gastroenterol Unit, Burgos, Spain; [Torrella, E.] Univ Morales Meseguer, Gen Hosp, Gastroenterol Unit, Murcia, Spain; [Garcia Esquinas, E.] Univ Autonoma Madrid, Prevent Med &amp; Publ Hlth, Madrid, Spain; [Garcia Esquinas, E.] IdiPAZ, Madrid, Spain; [Garcia Esquinas, E.] Ctr Invest Biomed Red Epidemiol &amp; Salud Publ CIBE, Madrid, Spain</t>
  </si>
  <si>
    <t>S230</t>
  </si>
  <si>
    <t>Palma-Milla, S; Lopez-Plaza, B; Santamaria, B; de Arriba-Sanchez, A; Bermejo, LM; Gomez-Candela, C</t>
  </si>
  <si>
    <t>New, Immunomodulatory, Oral Nutrition Formula for Use Prior to Surgery in Patients With Head and Neck Cancer: An Exploratory Study</t>
  </si>
  <si>
    <t>JOURNAL OF PARENTERAL AND ENTERAL NUTRITION</t>
  </si>
  <si>
    <t>[Palma-Milla, Samara; Lopez-Plaza, Bricia; Santamaria, Beatriz; Bermejo, Laura M.; Gomez-Candela, Carmen] Autonomous Univ Madrid, La Paz Univ Hosp, Hosp La Paz, Dept Nutr,Inst Hlth Res IdiPAZ, Paseo Castellana 261, Madrid 28046, Spain; [de Arriba-Sanchez, Alvaro] Autonomous Univ Madrid, La Paz Univ Hosp, Hosp La Paz, Dept Otolaryngol,Inst Hlth Res IdiPAZ, Madrid, Spain</t>
  </si>
  <si>
    <t>Lopez-Plaza, B (reprint author), Autonomous Univ Madrid, La Paz Univ Hosp, Hosp La Paz, Dept Nutr,Inst Hlth Res IdiPAZ, Paseo Castellana 261, Madrid 28046, Spain.</t>
  </si>
  <si>
    <t>0148-6071</t>
  </si>
  <si>
    <t>Budni, J; Molz, S; Dal-Cim, T; Martin-de-Saavedra, MD; Egea, J; Lopez, MG; Tasca, CI; Rodrigues, ALS</t>
  </si>
  <si>
    <t>Folic Acid Protects Against Glutamate-Induced Excitotoxicity in Hippocampal Slices Through a Mechanism that Implicates Inhibition of GSK-3 beta and iNOS</t>
  </si>
  <si>
    <t>MOLECULAR NEUROBIOLOGY</t>
  </si>
  <si>
    <t>[Budni, Josiane; Dal-Cim, Tharine; Tasca, Carla Ines; Severo Rodrigues, Ana Lucia] Univ Fed Santa Catarina, Dept Biochem, BR-88040900 Florianopolis, SC, Brazil; [Budni, Josiane] Univ Extremo Sul Catarinense, Unidade Acad Ciencias Saude, Programa Posgrad Ciencias Saude, Lab Neurociencias, Criciuma, SC, Brazil; [Budni, Josiane] Univ Extremo Sul Catarinense, Unidade Acad Ciencias Saude, Programa Posgrad Ciencias Saude, Lab Doencas Neurodegenerat, Criciuma, SC, Brazil; [Budni, Josiane] Univ Southern Santa Catarina UNESC, Acad Unit Hlth Sci, Grad Program Hlth Sci, Neurosci Lab, BR-8806000 Criciuma, SC, Brazil; [Budni, Josiane] Univ Southern Santa Catarina UNESC, Acad Unit Hlth Sci, Grad Program Hlth Sci, Neurodegenerat Dis Lab, BR-8806000 Criciuma, SC, Brazil; [Molz, Simone] Univ Contestado, Pharm Sch, BR-89460000 Canoinhas, SC, Brazil; [Dolores Martin-de-Saavedra, Maria; Egea, Javier; Lopez, Manuela G.] Univ Autonoma Madrid, Dept Pharmacol &amp; Therapeut, Madrid 28050, Spain; [Dolores Martin-de-Saavedra, Maria; Egea, Javier; Lopez, Manuela G.] Univ Autonoma Madrid, Inst Teofilo Hernando, Madrid, Spain; [Egea, Javier; Lopez, Manuela G.] Univ Autonoma Madrid, Dept Farmacol, IdiPAZ, HIV Unit,Hosp La Paz,Autonoma Univ,Sch Med, Madrid, Spain</t>
  </si>
  <si>
    <t>Budni, J (reprint author), Univ Fed Santa Catarina, Dept Biochem, BR-88040900 Florianopolis, SC, Brazil.; Budni, J (reprint author), Univ Extremo Sul Catarinense, Unidade Acad Ciencias Saude, Programa Posgrad Ciencias Saude, Lab Neurociencias, Criciuma, SC, Brazil.; Budni, J (reprint author), Univ Extremo Sul Catarinense, Unidade Acad Ciencias Saude, Programa Posgrad Ciencias Saude, Lab Doencas Neurodegenerat, Criciuma, SC, Brazil.; Budni, J (reprint author), Univ Southern Santa Catarina UNESC, Acad Unit Hlth Sci, Grad Program Hlth Sci, Neurosci Lab, BR-8806000 Criciuma, SC, Brazil.; Budni, J (reprint author), Univ Southern Santa Catarina UNESC, Acad Unit Hlth Sci, Grad Program Hlth Sci, Neurodegenerat Dis Lab, BR-8806000 Criciuma, SC, Brazil.</t>
  </si>
  <si>
    <t>0893-7648</t>
  </si>
  <si>
    <t>Tejedor, PN; Doza, JP; Castano, JAT; Valls, ABE; Reguero, JJR; Menaca, AM; Gonzalez, IH; Zamora, HB; Badia, PDL; Subias, PE</t>
  </si>
  <si>
    <t>Variable Expressivity of a Founder Mutation in the EIF2AK4 Gene in Hereditary Pulmonary Veno-occlusive Disease and Its Impact on Survival</t>
  </si>
  <si>
    <t>[Navas Tejedor, Paula] Univ Complutense Madrid, Hosp Univ Gregorio Maranon, Fac Med, Serv Cardiol, Madrid, Spain; [Palomino Doza, Julian] Hosp Univ 12 Octubre, Unidad Cardiopatias Familiares, Serv Cardiol, Madrid, Spain; [Palomino Doza, Julian; Gonzalez, Ignacio Hernandez; Bueno Zamora, Hector; Escribano Subias, Pilar] Univ Complutense Madrid, Hosp Univ 12 Octubre, Fac Med, Serv Cardiol, Madrid, Spain; [Tenorio Castano, Jair Antonio; Lapunzina Badia, Pablo Daniel] Univ Autonoma Madrid, Inst Genet Med &amp; Mol INGEMM, Inst Invest La Paz IdiPAZ, Hosp Univ La Paz, Madrid, Spain; [Tenorio Castano, Jair Antonio; Lapunzina Badia, Pablo Daniel] Inst Salud Carlos Ill, Ctr Invest Biomed Red Enfermedades Raras CIBERER, Madrid, Spain; [Enguita Valls, Ana Belen] Hosp Univ 12 Octubre, Serv Anat Patol, Madrid, Spain; [Rodriguez Reguero, Jose Julian] Hosp Cent Asturias, Serv Cardiol, Oviedo, Asturias, Spain; [Martinez Menaca, Amaya] Hosp Univ Marques Valdecilla, Serv Neumol, Santander, Cantabria, Spain; [Gonzalez, Ignacio Hernandez; Escribano Subias, Pilar] Hosp Univ 12 Octubre, Serv Cardiol, Unidad Multidisciplinar Hipertens Pulm, Avda Cordoba S-N, Madrid 28041, Spain; [Bueno Zamora, Hector; Escribano Subias, Pilar] Inst Salud Carlos III, Ctr Invest Biomed Red Enfermedades Cardiovasc CIB, Madrid, Spain; [Bueno Zamora, Hector] CNIC, Madrid, Spain</t>
  </si>
  <si>
    <t>Subias, PE (reprint author), Hosp Univ 12 Octubre, Serv Cardiol, Unidad Multidisciplinar Hipertens Pulm, Avda Cordoba S-N, Madrid 28041, Spain.</t>
  </si>
  <si>
    <t>Barreiro-Perez, M; Li, CH; Mesa, D; Fernandez-Golfin, C; Lopez-Fernandez, T; de Isla, LP</t>
  </si>
  <si>
    <t>Selection of the Best of 2017 in Cardiac Imaging and Structural Interventionism</t>
  </si>
  <si>
    <t>[Barreiro-Perez, Manuel] Complejo Asistencial Univ Salamanca, Serv Cardiol, IBSAL, CIBERCV, Salamanca, Spain; [Hion Li, Chi] Univ Autonoma Barcelona, Serv Cardiol, Hosp Santa Creu &amp; St Pau, IIB St Pau,CIBERCV, Barcelona, Spain; [Mesa, Dolores] Hosp Reina Sofia, Serv Cardiol, Cordoba, Spain; [Fernandez-Golfin, Covadonga] CIBERCV, Inst Ramon &amp; Cajal Invest Sanitaria IRYCIS, Hosp Ramon &amp; Cajal, Serv Cardiol, Madrid, Spain; [Lopez-Fernandez, Teresa] Hosp Univ La Paz, IdiPaz, CIBERCV, Serv Cardiol, Madrid, Spain; [Perez de Isla, Leopoldo] Univ Complutense, Inst Cardiovasc, Hosp Clin San Carlos,IdISSC, Serv Cardiol, Madrid, Spain</t>
  </si>
  <si>
    <t>Barreiro-Perez, M (reprint author), Complejo Asistencial Univ Salamanca, Serv Cardiol, IBSAL, CIBERCV, Salamanca, Spain.</t>
  </si>
  <si>
    <t>Garcia, S; Hernandez, A; Sanchez, A; Blanco, AC; Alvarez, M</t>
  </si>
  <si>
    <t>Switching clotting factors: Nursing review</t>
  </si>
  <si>
    <t>[Garcia, S.; Hernandez, A.; Sanchez, A.; Castro Blanco, A.; Alvarez, M.] Hosp Univ La Paz, Madrid, Spain; [Garcia, S.; Alvarez, M.] IDIPAZ, Madrid, Spain</t>
  </si>
  <si>
    <t>Rayego-Mateos, S; Morgado-Pascual, JL; Rodrigues-Diez, RR; Rodrigues-Diez, R; Falke, LL; Mezzano, S; Ortiz, A; Egido, J; Goldschmeding, R; Ruiz-Ortega, M</t>
  </si>
  <si>
    <t>Connective tissue growth factor induces renal fibrosis via epidermal growth factor receptor activation</t>
  </si>
  <si>
    <t>[Rayego-Mateos, Sandra; Luis Morgado-Pascual, Jose; Rodrigues-Diez, Raquel; Ruiz-Ortega, Marta] Univ Autonoma Madrid, Sch Med, Cellular Biol Renal Dis Lab, Madrid, Spain; [Rodrigues-Diez, Raul R.] Inst Invest Hosp Univ La Paz IdiPAZ, Madrid, Spain; [Falke, Lucas L.; Goldschmeding, Roel] Univ Med Ctr Utrecht, Dept Pathol, Utrecht, Netherlands; [Mezzano, Sergio] Univ Austral Chile, Sch Med, Div Nephrol, Valdivia, Chile; [Ortiz, Alberto; Egido, Jesus] UAM, Sch Med, Fdn Jimenez Diaz, IIS, Madrid, Spain; [Egido, Jesus] Spanish Biomed Res Ctr Diabet &amp; Associated Metab, Madrid, Spain</t>
  </si>
  <si>
    <t>Ruiz-Ortega, M (reprint author), Univ Autonoma Madrid, Cellular Biol Renal Dis Lab, Fdn Jimenez Diaz, Avda Reyes Catolicos 2, Madrid 28040, Spain.</t>
  </si>
  <si>
    <t>Cimmaruta, D; Lombardi, N; Borghi, C; Rosano, G; Rossi, F; Mugelli, A</t>
  </si>
  <si>
    <t>Polypill, hypertension and medication adherence: The solution strategy</t>
  </si>
  <si>
    <t>[Cimmaruta, D.; Rossi, F.] Univ Campania Reg Luigi Vanvitelli, Sect Pharmacol L Donatelli, Dept Expt Med, Naples, Italy; [Lombardi, N.; Mugelli, A.] Univ Florence, Sect Pharmacol &amp; Toxicol, Dept Neurosci Psychol Drug Res &amp; Child Hlth, Florence, Italy; [Borghi, C.] Alma Mater Studiorum Univ Bologna, Med &amp; Surg Sci Dept, Atherosclerosis Res Unit, Bologna, Italy; [Rosano, G.] IRCCS San Raffaele Pisana, Rome, Italy; [Rosano, G.] St Georges Univ London, Cardiovasc &amp; Cell Sci Res Inst, London, England</t>
  </si>
  <si>
    <t>Mugelli, A (reprint author), Dept Neurosci Psychol Drug Res &amp; Child Hlth, Viale G Pieraccini 6, I-50139 Florence, Italy.</t>
  </si>
  <si>
    <t>Sanchez-Alonso, I; Carballeda-Sangiao, N; Gonzalez-Munoz, M; Navas, A; Arcos, SC; Mendizabal, A; Tejada, M; Careche, M</t>
  </si>
  <si>
    <t>Pathogenic potential of Anisakis L3 after freezing in domestic freezers</t>
  </si>
  <si>
    <t>FOOD CONTROL</t>
  </si>
  <si>
    <t>[Sanchez-Alonso, Isabel; Tejada, Margarita; Careche, Mercedes] CSIC, Inst Food Sci Technol &amp; Nutr, ICTAN, Calle Jose Antonio Novais 10, E-28040 Madrid, Spain; [Carballeda-Sangiao, Noelia; Gonzalez-Munoz, Miguel] Univ Hosp La Paz, Inst Hlth Res IdiPaz, Dept Immunol, Paseo Castellana 261, Madrid 28046, Spain; [Navas, Alfonso; Arcos, Susana C.] CSIC, MNCN, Dept Biodivers &amp; Evolutionary Biol, Calle Jose Gutierrez Abascal 2, E-28006 Madrid, Spain; [Mendizabal, Angel] Junta Municipal Arganzuela, Qual &amp; Consumpt Serv, Dept Sanit, Paseo Chopera 10, Madrid, Spain</t>
  </si>
  <si>
    <t>Careche, M (reprint author), CSIC, Inst Food Sci Technol &amp; Nutr, ICTAN, Calle Jose Antonio Novais 10, E-28040 Madrid, Spain.</t>
  </si>
  <si>
    <t>0956-7135</t>
  </si>
  <si>
    <t>Sanchez-Iranzo, H; Galardi-Castilla, M; Minguillon, C; Sanz-Morejon, A; Gonzalez-Rosa, JM; Felker, A; Ernst, A; Guzman-Martinez, G; Mosimann, C; Mercader, N</t>
  </si>
  <si>
    <t>Tbx5a lineage tracing shows cardiomyocyte plasticity during zebrafish heart regeneration</t>
  </si>
  <si>
    <t>NATURE COMMUNICATIONS</t>
  </si>
  <si>
    <t>[Sanchez-Iranzo, Hector; Galardi-Castilla, Maria; Sanz-Morejon, Andres; Gonzalez-Rosa, Juan Manuel; Mercader, Nadia] Ctr Nacl Invest Cardiovasc CNIC ISCIII, Dev Epicardium &amp; Its Role Regenerat Grp, Melchor Fernandez Almagro 3, Madrid 28029, Spain; [Minguillon, Carolina] CSIC Inst Biol Mol Barcelona, Parc Cient Barcelona C Baldiri i Reixac 10, Barcelona 08028, Spain; [Sanz-Morejon, Andres; Ernst, Alexander; Mercader, Nadia] Univ Bern, Inst Anat, CH-3000 Bern 9, Switzerland; [Gonzalez-Rosa, Juan Manuel] Massachusetts Gen Hosp, Cardiovasc Res Ctr, Boston, MA 02114 USA; [Gonzalez-Rosa, Juan Manuel] Harvard Med Sch, Boston, MA 02114 USA; [Felker, Anastasia; Mosimann, Christian] Univ Zurich, Inst Mol Life Sci, CH-8057 Zurich, Switzerland; [Guzman-Martinez, Gabriela] Hosp Univ La Paz, IdiPAZ, Madrid 28046, Spain; [Minguillon, Carolina] Pasqual Maragall Fdn, Barcelonabeta Brain Res Ctr, Barcelona 08005, Spain</t>
  </si>
  <si>
    <t>Mercader, N (reprint author), Ctr Nacl Invest Cardiovasc CNIC ISCIII, Dev Epicardium &amp; Its Role Regenerat Grp, Melchor Fernandez Almagro 3, Madrid 28029, Spain.; Mercader, N (reprint author), Univ Bern, Inst Anat, CH-3000 Bern 9, Switzerland.</t>
  </si>
  <si>
    <t>2041-1723</t>
  </si>
  <si>
    <t>JAN 30</t>
  </si>
  <si>
    <t>Braslavsky, D; Scaglia, P; Sanguineti, N; Cassinelli, H; Schenstrom, OR; Armando, R; Arberas, C; Aza-Carmona, M; Nevado-Blanco, J; Lapunzina-Badia, PD; Heath, KE; Rey, R; Bergada, I</t>
  </si>
  <si>
    <t>Novel LRP5 Loss-Of-Function Mutation Causes Osteoporosis-Pseudoglioma Syndrome</t>
  </si>
  <si>
    <t>[Braslavsky, Debora; Scaglia, Paula; Sanguineti, Nora; Cassinelli, Hamilton; Ruiz Schenstrom, Olivia; Rey, Rodolfo; Bergada, Ignacio] Hosp Ninos Dr Ricardo Gutierrez, CONICET, Ctr Invest Endocrinol Dr Cesar Bergada CEDIE, Div Endocrinol,FEI, Buenos Aires, DF, Argentina; [Armando, Romina; Arberas, Claudia] Hosp Ninos Dr Ricardo Gutierrez, Serv Genet, Buenos Aires, DF, Argentina; [Aza-Carmona, Miriam; Nevado-Blanco, Julian; Daniel Lapunzina-Badia, Pablo; Heath, Karen E.] Univ Autonoma Madrid, Inst Med &amp; Mol Genet INGEMM, Hosp Univ La Paz, IdiPAZ, Madrid, Spain; [Aza-Carmona, Miriam; Daniel Lapunzina-Badia, Pablo; Heath, Karen E.] Hosp Univ La Paz, Skeletal Dysplasia Multidisciplinary Unit UMDE, Madrid, Spain; [Aza-Carmona, Miriam; Nevado-Blanco, Julian; Daniel Lapunzina-Badia, Pablo; Heath, Karen E.] ISCIII, CIBERER, Madrid, Spain</t>
  </si>
  <si>
    <t>Keselman, AC; Scaglia, PA; Martin, A; Armando, R; Sanguineti, NM; Gutierrez, M; Braslavsky, D; Ballerini, MG; Ropelato, MG; Cassinelli, H; Casali, B; Del Rey, G; Barros, AC; Blanco, JN; Domene, H; Jasper, H; Arberas, C; Rey, R; Pennisi, P; Lapunzina-Badia, P; Bergada, I</t>
  </si>
  <si>
    <t>Severe Pre- and Postnatal Growth Retardation in a Child Harboring a Novel Homozygous Igf1 Gene Mutation</t>
  </si>
  <si>
    <t>[Claudia Keselman, Ana; Alejandra Scaglia, Paula; Martin, Ayelen; Maria Sanguineti, Nora; Gutierrez, Mariana; Braslavsky, Debora; Gabriela Ballerini, Maria; Gabriela Ropelato, Maria; Cassinelli, Hamilton; Casali, Barbara; Del Rey, Graciela; Domene, Horacio; Jasper, Hector; Rey, Rodolfo; Pennisi, Patricia; Bergada, Ignacio] Ctr Invest Endocrinol Dr Cesar Bergada CEDIE CONI, FEI, Div Endocrinol, Hosp Ninos Ricardo Gutierrez, Buenos Aires, DF, Argentina; [Armando, Romina; Arberas, Claudia] Hosp Ninos Dr Ricardo Gutierrez, Serv Genet, Buenos Aires, DF, Argentina; [Campos Barros, Angel; Nevado Blanco, Julian; Lapunzina-Badia, Pablo] Hosp Univ La Paz, INGEMM, IdiPAZ, Madrid, Spain; [Campos Barros, Angel; Nevado Blanco, Julian; Lapunzina-Badia, Pablo] ISCIII, CIBERER U753, Madrid, Spain</t>
  </si>
  <si>
    <t>Brioude, F; Kalish, JM; Mussa, A; Foster, AC; Bliek, J; Ferrero, GB; Boonen, SE; Baker, R; Bertoletti, M; Cocchi, G; Coze, C; Pellegrin, M; Hussain, K; Krajewska-Walasek, M; Kratz, CP; Bouc, Y; Maas, SM; Ounap, K; Peruzzi, L; Rossignol, S; Russo, S; Shipster, C; Skorka, A; Tatton-Brown, K; Tenorio, J; Tortora, C; Gronskov, K; Netchine, I; Hennekam, RC; Prawitt, D; Tumer, Z; Eggermann, T; Mackay, DJG; Riccio, A; Maher, ER</t>
  </si>
  <si>
    <t>Beckwith Wiedemann Syndrome: First International Consensus Regarding Diagnosis and Clinical Management</t>
  </si>
  <si>
    <t>[Brioude, Frederic; Le Bouc, Yves; Netchine, Irene] Sorbonne Univ, Hop Trousseau, AP HP, CRSA,INSERM,UMR S938, Paris, France; [Kalish, Jennifer M.] Univ Penn, Childrens Hosp Philadelphia, Div Human Genet, Philadelphia, PA 19104 USA; [Kalish, Jennifer M.] Univ Penn, Perelman Sch Med, Dept Pediat, Philadelphia, PA 19104 USA; [Mussa, Alessandro; Ferrero, Giovanni B.] Univ Turin, Dept Publ Hlth &amp; Pediat Sci, Turin, Italy; [Mussa, Alessandro] St Anna Hosp, Dept Obstet &amp; Gynaecol, Neonatal Intens Care Unit, Turin, Italy; [Foster, Alison C.] Birmingham Womens &amp; Childrens Natl Hlth Serv NHS, West Midlands Reg Genet Serv, Birmingham Hlth Partners, Birmingham, W Midlands, England; [Foster, Alison C.] Univ Birmingham, Coll Med &amp; Dent Sci, Inst Canc &amp; Genom Sci, Birmingham, W Midlands, England; [Bliek, Jet; Maas, Saskia M.] Univ Amsterdam, Acad Med Ctr, Dept Clin Genet, Amsterdam, Netherlands; [Boonen, Susanne E.] Zealand Univ Hosp, Dept Pediat, Clin Genet Unit, Roskilde, Denmark; [Baker, Robert] Beckwith Wiedemann Support Grp UK, Sturminster Newton, Dorset, England; [Bertoletti, Monica] Italian Assoc Beckwith Wiedemann Syndrome AIBWS, Vergiate, Italy; [Cocchi, Guido] Bologna Univ, Neonatol Unit, Paediat Dept, Alma Mater Studiorum, Bologna, Italy; [Coze, Carole] Aix Marseille Univ, Marseille, France; [Coze, Carole] Hop Enfants La Timone, AP HM, Marseille, France; [De Pellegrin, Maurizio] Osped San Raffaele, IRCCS, Pediat Orthopaed Unit, Milan, Italy; [Hussain, Khalid] Sidra Med &amp; Res Ctr, Div Endocrinol, Dept Paediat Med, Doha, Qatar; [Krajewska-Walasek, Malgorzata] Childrens Mem Hlth Inst, Dept Med Genet, Warsaw, Poland; [Kratz, Christian P.] Hannover Med Schoo, Pediat Hematol &amp; Oncol, Hannover, Germany; [Ounap, Katrin] Univ Tartu, Tartu Univ Hosp, United Labs, Dept Clin Genet, Tartu, Estonia; [Ounap, Katrin] Univ Tartu, Inst Clin Med, Dept Clin Genet, Tartu, Estonia; [Peruzzi, Licia] Regina Margherita Childrens Hosp, Inherited Kidney Disorders Working Grp, ESPN, Turin, Italy; [Rossignol, Sylvie] Hop Univ Strasbourg, INSERM, Lab Genet Med, Serv Pediat,U1112, Strsbourg, France; [Russo, Silvia] Ist Auxol Italiano, IRCCS, Ctr Ric Tecnol Biomed, Med Cytogenet &amp; Mol Genet Lab, Milan, Italy; [Shipster, Caroleen] Great Ormond St Hosp Children NHS Fdn Trust, Londn, England; [Skorka, Agata] Med Univ Warsaw, Dept Pediat, Warsaw, Poland; [Tatton-Brown, Katrina] South West Thames Reg Genet Serv, London, England; [Tatton-Brown, Katrina] St Georges Univ London, London, England; [Tatton-Brown, Katrina] Inst Canc Res, London, England; [Tenorio, Jair] Hosp Univ Paz, IdiPAZ, Inst Genet Med &amp; Mol INGEMM, Madrd, Spain; [Tenorio, Jair] ISCIII, Ctr Invest Biomed Red Enfermedades Raras, CIBERER, Madrid, Spain; [Tortora, Chiara] San Paolo Univ Hosp, Reg Ctr CLP, Smile House, Milan, Italy; [Gronskov, Karen; Tumer, Zeynep] Copenhagen Univ Hosp, Rigshosp, Dept Clin Genet, Kennedy Ctr, Copenhagen, Denmark; [Hennekam, Raoul C.] Univ Amsterdam, Acad Med Ctr, Emma Childrens Hosp, Dept Pediat, Amsterdam, Netherlands; [Prawitt, Dirk] Johannes Gutenberg Univ Mainz, Med Ctr, Ctr Pediat &amp; Adolescent Med, Mainz, Germany; [Eggermann, Thomas] Tech Univ Aachen, Univ Hosp, Inst Human Genet, Aachen, Germany; [Mackay, Deborah J. G.] Univ Southampton, Fac Med, Human Dev &amp; Hlth, Southampton, Hants, England; [Riccio, Andrea] Univ Campania Luigi Vanvitelli, Caserta &amp; Inst Genet &amp; Biophys A Buzzati Traverso, Dept Environm Biol &amp; Pharmaceut Sci &amp; Technol DiS, Naples, Italy; [Maher, Eamonn R.] Univ Cambridge, Dept Med Genet, Cambridge, England; [Maher, Eamonn R.] Cambridge Biomed Res Ctr, NIHR, Cambridge, England; [Maher, Eamonn R.] Canc Res UK Cambridge Ctr, Cambridge, England</t>
  </si>
  <si>
    <t>Aicar effect in early neuronal development</t>
  </si>
  <si>
    <t>NUCLEOSIDES NUCLEOTIDES &amp; NUCLEIC ACIDS</t>
  </si>
  <si>
    <t>[Torres, Rosa J.] La Paz Univ Hosp, IdiPaz, Dept Biochem, Madrid, Spain; [Torres, Rosa J.] ISCIII, Ctr Biomed Res Rare Dis CIBERER, Madrid, Spain; [Puig, Juan G.] La Paz Univ Hosp, IdiPaz, Metab Vasc Unit, Dept Internal Med, Madrid, Spain</t>
  </si>
  <si>
    <t>Torres, RJ (reprint author), Hosp Univ La Paz, Serv Bioquim, Edificio Labs,Planta 3,Paseo Castellana 261, Madrid 28046, Spain.</t>
  </si>
  <si>
    <t>1525-7770</t>
  </si>
  <si>
    <t>Gomez-Candela, C; Milla, SP; Mijan-de-la-Torre, A; Ortega, PR; Martin, PM; Kohen, VL; Campos del Portillo, R; Casas, MNV; Olmos, MAM; Alvarez, MTM; Alija, MJC; Martin-Palmero, A</t>
  </si>
  <si>
    <t>EXECUTIVE SUMMARY "CONSENSUS ON THE EVALUATION AND NUTRITIONAL TREATMENT OF EATING DISORDERS: ANOREXIA NERVOSA, BULIMIA NERVOSA, BINGE EATING DISORDER AND OTHERS"</t>
  </si>
  <si>
    <t>[Gomez-Candela, Carmen; Palma Milla, Samara] Univ Autonoma Madrid, Hosp Univ La Paz, Serv Endocrinol &amp; Nutr, Unidad Nutr Clin &amp; Dietet,IdiPAZ, Madrid, Spain; [Mijan-de-la-Torre, Alberto] Hosp Univ Burgos, Serv Med Interna, Unidad Nutr Clin, Burgos, Spain; [Rodriguez Ortega, Pilar] Hosp Juan Ramon Jimenez, Complejo Hosp Huelva, Serv Endocrinol &amp; Nutr, Huelva, Spain; [Matia Martin, Pilar] Hosp Clin San Carlos, Serv Endocrinol &amp; Nutr, Madrid, Spain; [Loria Kohen, Viviana] Inst Madrileno Estudios Avanzados Alimentac IMDEA, Unidad Nutr &amp; Ensayos Clin, Madrid, Spain; [Campos del Portillo, Rocio] Hosp Univ Puerta Hierro Majadahonda, Serv Endocrinol &amp; Nutr, Madrid, Spain; [Virgili Casas, Ma Nuria] Hosp Univ Bellvitge, Serv Endocrinol &amp; Nutr, Unidad Nutr &amp; Dietet, Barcelona, Spain; [Martinez Olmos, Miguel A.] Complejo Hosp Univ Santiago De Compostela, Serv Endocrinol &amp; Nutr, Unidad Nutr Clin &amp; Dietet, La Coruna, Spain; [Mories Alvarez, Maria Teresa] Complejo Asistencial Univ Salamanca, Serv Endocrinol &amp; Nutr, Salamanca, Spain; [Castro Alija, Maria Jose] Univ Valladolid, Ctr Invest Endocrinol &amp; Nutr Clin, Valladolid, Spain; [Martin-Palmero, Angela] Hosp San Pedro, Serv Endocrinol &amp; Nutr, Logrono, Spain</t>
  </si>
  <si>
    <t>Gomez-Candela, C (reprint author), Univ Autonoma Madrid, Hosp Univ La Paz, Serv Endocrinol &amp; Nutr, Unidad Nutr Clin &amp; Dietet,IdiPAZ, Madrid, Spain.</t>
  </si>
  <si>
    <t>Consensus on the evaluation and nutritional treatment of eating disorders: anorexia nervosa</t>
  </si>
  <si>
    <t>Consensus on the evaluation and nutritional treatment of eating disorders: bulimia nervosa, binge eating disorder and others</t>
  </si>
  <si>
    <t>Lechtzin, N; Cudkowicz, ME; de Carvalho, M; Genge, A; Hardiman, O; Mitsumoto, H; Mora, JS; Shefner, J; Van den Berg, LH; Andrews, JA</t>
  </si>
  <si>
    <t>Respiratory measures in amyotrophic lateral sclerosis</t>
  </si>
  <si>
    <t>AMYOTROPHIC LATERAL SCLEROSIS AND FRONTOTEMPORAL DEGENERATION</t>
  </si>
  <si>
    <t>[Lechtzin, Noah] Johns Hopkins Univ, Sch Med, 1830 E Monument St,5th Floor, Baltimore, MD 21218 USA; [Cudkowicz, Merit E.] Massachusetts Gen Hosp, Boston, MA 02114 USA; [de Carvalho, Mamede] Univ Lisbon, Fac Med, IMM, Dept Neurosci CHLN, Lisbon, Portugal; [Genge, Angela] Montreal Neurol Inst, Montreal, PQ, Canada; [Hardiman, Orla] Trinity Coll Dublin, Trinity Biomed Sci Inst, Dublin, Ireland; [Mitsumoto, Hiroshi; Andrews, Jinsy A.] Columbia Univ, Neurol Inst, Eleanor &amp; Lou Gehrig ALS Ctr, New York, NY USA; [Mora, Jesus S.] Unidad ELA Hosp Univ La Paz Hosp Carlos III, Madrid, Spain; [Shefner, Jeremy] Barrow Neurol Inst, Dept Neurol, Phoenix, AZ 85013 USA; [Van den Berg, Leonard H.] Univ Med Ctr Utrecht, Brain Ctr Rudolf Magnus, Dept Neurol, Utrecht, Netherlands</t>
  </si>
  <si>
    <t>Lechtzin, N (reprint author), Johns Hopkins Univ, Sch Med, 1830 E Monument St,5th Floor, Baltimore, MD 21218 USA.</t>
  </si>
  <si>
    <t>2167-8421</t>
  </si>
  <si>
    <t>Perez, B</t>
  </si>
  <si>
    <t>Novel treatments in neurometabolic diseases: the importance of chaperones</t>
  </si>
  <si>
    <t>[Perez, Belen] Univ Autonoma Madrid, CIBERER, IdiPAZ, Ctr Biol Mol,Ctr Diagnost Enfermedades Mol, Madrid, Spain</t>
  </si>
  <si>
    <t>Perez, B (reprint author), Univ Autonoma Madrid, CIBERER, IdiPAZ, Ctr Biol Mol,Ctr Diagnost Enfermedades Mol, Madrid, Spain.</t>
  </si>
  <si>
    <t>S43</t>
  </si>
  <si>
    <t>S46</t>
  </si>
  <si>
    <t>Marcos-Martin, F; Gonzalez-Ferrero, L; Martin-Alcocer, N; Paris-Alemany, A; La Touche, R</t>
  </si>
  <si>
    <t>Multimodal physiotherapy treatment based on a biobehavioral approach for patients with chronic cervico-craniofacial pain: a prospective case series</t>
  </si>
  <si>
    <t>PHYSIOTHERAPY THEORY AND PRACTICE</t>
  </si>
  <si>
    <t>[Marcos-Martin, Fernando; Gonzalez-Ferrero, Luis; Martin-Alcocer, Noelia; Paris-Alemany, Alba; La Touche, Roy] Univ Autonoma Madrid, Univ La Salle, Ctr Super Estudios, Dept Fisioterapia, Madrid, Spain; [Paris-Alemany, Alba; La Touche, Roy] Univ Autonoma Madrid, Univ La Salle, Mot Brains Res Grp, Ctr Super Estudios, Madrid, Madrid, Spain; [Paris-Alemany, Alba; La Touche, Roy] Inst Neurosci &amp; Craniofacial Pain INDCRAN, Madrid, Spain; [Paris-Alemany, Alba; La Touche, Roy] Hosp La Paz, Inst Hlth Res, IdiPAZ, Madrid, Spain</t>
  </si>
  <si>
    <t>La Touche, R (reprint author), Univ Autonoma Madrid, Univ La Salle, Ctr Super Estudios, Dept Fisioterapia, Madrid, Spain.</t>
  </si>
  <si>
    <t>0959-3985</t>
  </si>
  <si>
    <t>Beltran-Alacreuu, H; Lopez-de-Uralde-Villanueva, I; Calvo-Lobo, C; La Touche, R; Cano-de-la-Cuerda, R; Gil-Martinez, A; Fernandez-Ayuso, D; Fernandez-Carnero, J</t>
  </si>
  <si>
    <t>Prediction models of health-related quality of life in different neck pain conditions: a cross-sectional study</t>
  </si>
  <si>
    <t>PATIENT PREFERENCE AND ADHERENCE</t>
  </si>
  <si>
    <t>[Beltran-Alacreuu, Hector; Lopez-de-Uralde-Villanueva, Ibai; La Touche, Roy; Gil-Martinez, Alfonso] Univ Autonoma Madrid, Ctr Super Estudios Univ La Salle, Dept Fisioterapia, Madrid, Spain; [Beltran-Alacreuu, Hector; Lopez-de-Uralde-Villanueva, Ibai; La Touche, Roy; Gil-Martinez, Alfonso; Fernandez-Carnero, Josue] Univ Autonoma Madrid, Ctr Super Estudios Univ La Salle, Mot Brains Res Grp, Inst Neurosci &amp; Movement Sci INCIMOV, Madrid, Spain; [Calvo-Lobo, Cesar] Univ Leon, Nursing &amp; Phys Therapy Dept, Inst Biomed IBIOMED, Fac Hlth Sci, Leon, Spain; [La Touche, Roy; Gil-Martinez, Alfonso; Fernandez-Carnero, Josue] Hosp La Paz, Inst Hlth Res, IdiPAZ, Madrid, Spain; [Cano-de-la-Cuerda, Roberto; Fernandez-Carnero, Josue] Univ Rey Juan Carlos, Dept Phys Therapy Occupat Therapy Rehabil &amp; Phys, Madrid, Spain; [Fernandez-Ayuso, David] Pontifica Comillas Univ, San Juan de Dios Sch Nursing &amp; Physiotherapy, Madrid, Spain</t>
  </si>
  <si>
    <t>Calvo-Lobo, C (reprint author), Univ Leon, Nursing &amp; Phys Therapy Dept, Inst Biomed IBIOMED, Av Astorga S-N, Leon 24401, Spain.</t>
  </si>
  <si>
    <t>1177-889X</t>
  </si>
  <si>
    <t>Fernandez-Jaen, A; Fernandez-Mayoralas, DM; Fernandez-Perrone, AL; Jimenez, A; Albert, J; Lopez-Martin, S; Calleja-Perez, B; Tirado, P; Lopez-Arribas, S</t>
  </si>
  <si>
    <t>Neurodevelopment and phenocopies of attention deficit hyperactivity disorder: differential diagnosis</t>
  </si>
  <si>
    <t>[Fernandez-Jaen, Alberto; Martin Fernandez-Mayoralas, Daniel; Fernandez-Perrone, Ana L.; Jimenez, Ana] Hosp Univ Quiron Madrid, Unidad Neurol Infantil, Ctr CADE, Madrid, Spain; [Albert, Jacobo] Univ Autonoma Madrid, Fac Psicol, Madrid, Spain; [Lopez-Martin, Sara] Univ Rey Juan Carlos, Fac Ciencias Salud, Ctr Neuromott, Madrid, Spain; [Calleja-Perez, Beatriz] Ctr Salud Doctor Cirajas, Atenc Primaria Pediat, Madrid, Spain; [Tirado, Pilar] Hosp Univ La Paz, Ctr CADE, Unidad Neurol Infantil, Madrid, Spain; [Lopez-Arribas, Sonia] Hosp Gomez Ulla, Ctr CADE, Unidad Psiquiat Infantojuvenil, Madrid, Spain</t>
  </si>
  <si>
    <t>Fernandez-Jaen, A (reprint author), Hosp Univ Quiron Madrid, Unidad Neurol Infantil, Diego Velazquez 1, E-28223 Pozuelo De Alarcon, Madrid, Spain.</t>
  </si>
  <si>
    <t>S103</t>
  </si>
  <si>
    <t>S107</t>
  </si>
  <si>
    <t>Arevalo, JC; Hernandez-Jimenez, E; Jimenez-Gonzalez, A; Torres-Valle, M; Iwasaki, RS; Lopez-Bellido, R; Vicente-Garcia, C; Rodriguez, RE</t>
  </si>
  <si>
    <t>Generation and Characterization of Antibodies against Opioid Receptors from Zebrafish</t>
  </si>
  <si>
    <t>[Arevalo, Juan C.; Hernandez-Jimenez, Enrique; Torres-Valle, Maria; Iwasaki, Roman S.; Vicente-Garcia, Cristina] Univ Salamanca, Inst Neurociencias Castilla &amp; Leon INCyL, Dept Cell Biol &amp; Pathol, Salamanca 37007, Spain; [Arevalo, Juan C.; Hernandez-Jimenez, Enrique; Jimenez-Gonzalez, Ada; Lopez-Bellido, Roger; Vicente-Garcia, Cristina; Rodriguez, Raquel E.] Univ Hosp Salamanca, Inst Biomed Res Salamanca IBSAL, Salamanca 37007, Spain; [Jimenez-Gonzalez, Ada; Lopez-Bellido, Roger; Rodriguez, Raquel E.] Univ Salamanca, Inst Neurociencias Castilla &amp; Leon INCyL, Dept Biochem &amp; Mol Biol, Salamanca 37007, Spain; [Hernandez-Jimenez, Enrique] La Paz Hosp, IdiPAZ, Tumor Immunol Lab, Paseo Castellana 261, Madrid 28406, Spain; [Iwasaki, Roman S.] Univ Colorado, Dept Chem &amp; Biochem, Boulder, CO 80309 USA</t>
  </si>
  <si>
    <t>Arevalo, JC (reprint author), Univ Salamanca, Inst Neurociencias Castilla &amp; Leon INCyL, Dept Cell Biol &amp; Pathol, Salamanca 37007, Spain.; Arevalo, JC (reprint author), Univ Hosp Salamanca, Inst Biomed Res Salamanca IBSAL, Salamanca 37007, Spain.</t>
  </si>
  <si>
    <t>Fernandez, CS; Castilla-Guerra, L; Hinojosa, JC; Surinach, JM; de Bilbao, FA; Tamarit, JJ; Diaz, JLD; Hernandez, JL; Pose, A; Montero-Perez-Barquero, M; Roquer, J; Gallego, J; Vivancos, J; Mostaza, JM</t>
  </si>
  <si>
    <t>Satisfaction with oral anticoagulants in patients with atrial fibrillation</t>
  </si>
  <si>
    <t>[Suarez Fernandez, Carmen] Hosp Univ La Princesa, Internal Med Serv, Calle Diego Leon 62, Madrid 28006, Spain; [Castilla-Guerra, Luis] Hosp Virgen Macarena, Internal Med Dept, Seville, Spain; [Cantero Hinojosa, Jesus] Hosp San Cecilio, Internal Med Serv, Granada, Spain; [Maria Surinach, Josep] Hosp Vall D Hebron, Internal Med Serv, Barcelona, Spain; [Acosta de Bilbao, Fernando] Complejo Hosp Univ Insular Maternoinfantil, Internal Med Serv, La Palmas De Gran Canari, Spain; [Jose Tamarit, Juan] Hosp Gen Valencia, Internal Med Serv, Valencia, Spain; [Diaz Diaz, Jose Luis] Complejo Univ Hosp A Coruna, Internal Med Serv, La Coruna, Spain; [Luis Hernandez, Jose] Univ Cantabria, Hosp Marques de Valdecilla, Internal Med Serv, Santander, Spain; [Pose, Antonio] Complejo Hosp Univ Santiago de Compostela, Internal Med Serv, Santiago De Compostela, Spain; [Montero-Perez-Barquero, Manuel] Univ Cordoba, Hosp Reina Sofia, IMIBIC, Internal Med Serv, Cordoba, Spain; [Roquer, Jaume] Hosp del Mar, Neurol Serv, Barcelona, Spain; [Gallego, Jaime] Complejo Hosp Navarra, Neurol Serv, Pamplona, Spain; [Vivancos, Jose] Hosp Univ La Princesa, Neurol Serv, Inst Invest Sanitaria La Princesa, Madrid, Spain; [Maria Mostaza, Jose] Hosp Carlos III, Internal Med Serv, Madrid, Spain</t>
  </si>
  <si>
    <t>Fernandez, CS (reprint author), Hosp Univ La Princesa, Internal Med Serv, Calle Diego Leon 62, Madrid 28006, Spain.</t>
  </si>
  <si>
    <t>Malo, S; Aguilar-Palacio, I; Feja, C; Menditto, E; Lallana, MJ; Andrade, E; Casasnovas, JA; Rabanaque, MJ</t>
  </si>
  <si>
    <t>Persistence With Statins in Primary Prevention of Cardiovascular Disease: Findings From a Cohort of Spanish Workers</t>
  </si>
  <si>
    <t>[Malo, Sara; Aguilar-Palacio, Isabel; Feja, Cristina; Jose Rabanaque, Maria] Univ Zaragoza, Dept Med Prevent &amp; Salud Publ, Fdn Inst Invest Sanitaria Aragon IIS Aragon, Zaragoza, Spain; [Menditto, Enrica] Univ Napoli Federico II, CIRFF, Naples, Italy; [Jesus Lallana, Maria] IIS Aragon, Serv Aragones Salud, Zaragoza, Spain; [Andrade, Elena] Univ Autonoma Madrid, Dept Med Prevent &amp; Salud Publ, IdiPaz, Madrid, Spain; [Andrade, Elena] CIBERESP, Madrid, Spain; [Antonio Casasnovas, Jose] Univ Zaragoza, Dept Med Psiquiatria &amp; Dermatol, Fdn Inst Invest Sanitaria Aragon IIS Aragon, Zaragoza, Spain</t>
  </si>
  <si>
    <t>Malo, S (reprint author), Univ Zaragoza, Dept Med Prevent &amp; Salud Publ, C Domingo Miral S-N, E-50009 Zaragoza, Spain.</t>
  </si>
  <si>
    <t>Lopez-Fernandez, T; Martin-Garcia, A; del Castillo, SV; Mitroi, C</t>
  </si>
  <si>
    <t>Selection of the Best of 2017 on Cardio-oncology. What Should We Know?</t>
  </si>
  <si>
    <t>[Lopez-Fernandez, Teresa] Hosp Univ La Paz, Serv Cardiol, Inst Invest La Paz, IdiPaz,CIBERCV, Madrid, Spain; [Lopez-Fernandez, Teresa; Martin-Garcia, Ana; Mitroi, Cristina] SEC SEOM SEOR SEHH, Comis Trabajo Cardiooncol, Madrid, Spain; [Martin-Garcia, Ana] Complejo Asistencial Univ Salamanca CAUSA, Inst Invest Biomed Salamanca IBSAL, CIBERCV, Serv Cardiol, Salamanca, Spain; [Velasco del Castillo, Sonia] Hosp Galdakao, Serv Cardiol, Vizcaya, Spain; [Mitroi, Cristina] Hosp Univ Puerta de Hierro, Serv Cardiol, Madrid, Spain</t>
  </si>
  <si>
    <t>Lopez-Fernandez, T (reprint author), Hosp Univ La Paz, Serv Cardiol, Inst Invest La Paz, IdiPaz,CIBERCV, Madrid, Spain.; Lopez-Fernandez, T (reprint author), SEC SEOM SEOR SEHH, Comis Trabajo Cardiooncol, Madrid, Spain.</t>
  </si>
  <si>
    <t>Moreno-Cubero, E; Subira, D; Sanz-de-Villalobos, E; Parra-Cid, T; Madejon, A; Miquel, J; Olveira, A; Gonzalez-Praetorius, A; Garcia-Samaniego, J; Larrubia, JR</t>
  </si>
  <si>
    <t>According to Hepatitis C Virus (HCV) Infection Stage, Interleukin-7 Plus 4-1BB Triggering Alone or Combined with PD-1 Blockade Increases TRAF1(low) HCV-Specific CD8(+) Cell Reactivity</t>
  </si>
  <si>
    <t>JOURNAL OF VIROLOGY</t>
  </si>
  <si>
    <t>[Moreno-Cubero, Elia; Sanz-de-Villalobos, Eduardo; Miquel, Joaquin; Larrubia, Juan-Ramon] Hosp Univ Guadalajara, Sect Digest Dis, Translat Hepatol Unit, Guadalajara, Spain; [Moreno-Cubero, Elia] Univ Alcala De Henares, Dept Biol Syst, Madrid, Spain; [Subira, Dolores] Hosp Univ Guadalajara, Serv Hematol, Guadalajara, Spain; [Parra-Cid, Trinidad] Hosp Univ Guadalajara, Serv Biochem, Guadalajara, Spain; [Madejon, Antonio; Olveira, Antonio; Garcia-Samaniego, Javier] Hosp Univ La Paz, Liver Unit, CIBERehd, IdiPaz, Madrid, Spain; [Gonzalez-Praetorius, Alejandro] Hosp Univ Guadalajara, Serv Microbiol, Guadalajara, Spain; [Larrubia, Juan-Ramon] Univ Alcala De Henares, Dept Med &amp; Med Specialties, Madrid, Spain</t>
  </si>
  <si>
    <t>Larrubia, JR (reprint author), Hosp Univ Guadalajara, Sect Digest Dis, Translat Hepatol Unit, Guadalajara, Spain.; Larrubia, JR (reprint author), Univ Alcala De Henares, Dept Med &amp; Med Specialties, Madrid, Spain.</t>
  </si>
  <si>
    <t>0022-538X</t>
  </si>
  <si>
    <t>UNSP e01443-17</t>
  </si>
  <si>
    <t>Kim, J; Garcia-Esquinas, E; Navas-Acien, A; Choi, YH</t>
  </si>
  <si>
    <t>Blood and urine cadmium concentrations and walking speed in middle-aged and older US adults</t>
  </si>
  <si>
    <t>ENVIRONMENTAL POLLUTION</t>
  </si>
  <si>
    <t>[Kim, Junghoon; Choi, Yoon-Hyeong] Gachon Univ, Dept Prevent Med, Coll Med, 155 Gaetbeol Ro, Incheon 21999, South Korea; [Garcia-Esquinas, Esther] Univ Autonoma Madrid, IdiPaz &amp; Ciber Epidemiol &amp; Publ Hlth CIBERESP, Dept Med Prevent &amp; Salud Publ, Madrid, Spain; [Navas-Acien, Ana] Columbia Mailman Sch Publ Hlth, Dept Environm Hlth Sci, New York, NY USA; [Navas-Acien, Ana] Johns Hopkins Bloomberg Sch Publ Hlth, Dept Environm Hlth Sci, Baltimore, MD USA; [Choi, Yoon-Hyeong] Gachon Univ, Gachon Adv Inst Hlth Sci &amp; Technol, Incheon, South Korea</t>
  </si>
  <si>
    <t>Choi, YH (reprint author), Gachon Univ, Dept Prevent Med, Coll Med, 155 Gaetbeol Ro, Incheon 21999, South Korea.</t>
  </si>
  <si>
    <t>0269-7491</t>
  </si>
  <si>
    <t>Ripolles-Melchor, Javier; Jerico-Alba, Carlos; Quintana-Diaz, Manuel; Garcia-Erce, Jose Antonio</t>
  </si>
  <si>
    <t>From blood saving programs to patient blood management and beyond.</t>
  </si>
  <si>
    <t>Servicio de Anestesiologia y Reanimacion, Hospital Universitario Infanta Leonor, Universidad Complutense de Madrid, Madrid, Espana; Grupo Espanol de Rehabilitacion Multimodal (GERM), Zaragoza, Espana. Electronic address: ripo542@gmail.com.; Servicio de Medicina Interna, Hospital Sant Joan Despi-Moises Broggi, Consorci Sanitari Integral, Sant Joan Despi, Barcelona, Espana; Grupo Multidisciplinar para el Estudio y Manejo de la Anemia del Paciente Quirurgico (http://www.awge.org).; Servicio de Medicina Intensiva, Hospital Universitario La Paz, Universidad Autonoma de Madrid, Madrid, Espana; Grupo idiPAZ de Investigacion en PBM; Grupo de Trabajo de la Sociedad Espanola de Medicina Intensiva, Critica y Unidades Coronarias Transfusion y Hemoderivados.; Grupo Espanol de Rehabilitacion Multimodal (GERM), Zaragoza, Espana; Grupo Multidisciplinar para el Estudio y Manejo de la Anemia del Paciente Quirurgico (http://www.awge.org); Grupo idiPAZ de Investigacion en PBM; Banco de Sangre y Tejidos de Navarra, Servicio Navarro de Salud-Osasunbidea, Pamplona, Navarra, Espana; Grupo de Trabajo de la Sociedad Espanola de Transfusion Sanguinea Hemoterapia basada en sentido comun.</t>
  </si>
  <si>
    <t>2018 Nov 09 (Epub 2018 Apr 22)</t>
  </si>
  <si>
    <t>368-373</t>
  </si>
  <si>
    <t>Lopez-de-Sa, Esteban; Juarez, Miriam; Armada, Eduardo; Sanchez-Salado, Jose C; Sanchez, Pedro L; Loma-Osorio, Pablo; Sionis, Alessandro; Monedero, Maria C; Martinez-Selles, Manuel; Martin-Benitez, Juan C; Ariza, Albert; Uribarri, Aitor; Garcia-Acuna, Jose M; Villa, Patricia; Perez, Pablo J; Storm, Christian; Dee, Anne; Lopez-Sendon, Jose L</t>
  </si>
  <si>
    <t>A multicentre randomized pilot trial on the effectiveness of different levels of cooling in comatose survivors of out-of-hospital cardiac arrest: the FROST-I trial.</t>
  </si>
  <si>
    <t>Intensive care medicine</t>
  </si>
  <si>
    <t>Acute Cardiac Care Unit, Cardiology Department, Hospital Universitario La Paz, IdiPaz. CIBERCV, Paseo de La Castellana, 261, 28046, Madrid, Spain. e.lopezdesa@gmail.com.; Cardiology Department, Hospital Universitario Gregorio Maranon. CIBERCV, Calle Dr Esquerdo, 46, 28007, Madrid, Spain.; Acute Cardiac Care Unit, Cardiology Department, Hospital Universitario La Paz, IdiPaz. CIBERCV, Paseo de La Castellana, 261, 28046, Madrid, Spain.; Cardiology Department, Hospital Universitario de Bellvitge, Carrer Princeps d'Espanya s/n, L'Hospitalet de Llobregat, 08902, Barcelona, Spain.; Cardiology Department, Hospital Universitario de Salamanca, Paseo de San Vicente, 58-182, 37007, Salamanca, Spain.; Cardiology Department, Hospital Universitario Josep Trueta, Avenida Franca, s/n, 17007, Girona, Spain.; Intensive Cardiac Care Unit, Cardiology Department, Hospital de Sant Pau. IIB-Sant Pau. CIBERCV, Universitat Autonoma de Barcelona, Calle de San Quintin, 89, 08026, Barcelona, Spain.; Universidad Complutense, Avenida Seneca 2, Universidad Europea, Calle Tajo s/n, Villaviciosa de Odon, 28670, Madrid, Spain.; Intensive Care Department, Hospital Clinico San Carlos, Calle Profesor Martin Lagos, 2, 28040, Madrid, Spain.; Cardiology Department, Complejo Hospitalario Universitario de Santiago. CIBERCV, Travesia Da Choupana S/N, Santiago de Compostela, La Coruna, 15706, Spain.; Intensive Care Department, Hospital Universitario Principe de Asturias, Carretera. Alcala-Meco, s/n, Alcala de Henares, 28805, Madrid, Spain.; Cardiology Department, Hospital Universitario de Canarias, Calle Ofra S/N, San Cristobal de La Laguna, 38320, Santa Cruz de Tenerife, Spain.; Department of Internal Medicine, Nephrology and Intensive Care, Charite-Universitatsmedizin, Chariteplatz 1, 10117, Berlin, Germany.; Biostatistics Department, ZOLL Medical Corporation, 2000 Ringwood Ave, San Jose, CA, 95131, USA.</t>
  </si>
  <si>
    <t>1432-1238</t>
  </si>
  <si>
    <t>2018 Oct 21 (Epub 2018 Oct 21)</t>
  </si>
  <si>
    <t>Turnpenny, Peter D; Wright, Michael J; Sloman, Melissa; Caswell, Richard; van Essen, Anthony J; Gerkes, Erica; Pfundt, Rolph; White, Susan M; Shaul-Lotan, Nava; Carpenter, Lori; Schaefer, G Bradley; Fryer, Alan; Innes, A Micheil; Forbes, Kirsten P; Chung, Wendy K; McLaughlin, Heather; Henderson, Lindsay B; Roberts, Amy E; Heath, Karen E; Paumard-Hernandez, Beatriz; Gener, Blanca; Fawcett, Katherine A; Gjergja-Juraski, Romana; Pilz, Daniela T; Fry, Andrew E</t>
  </si>
  <si>
    <t>Missense Mutations of the Pro65 Residue of PCGF2 Cause a Recognizable Syndrome Associated with Craniofacial, Neurological, Cardiovascular, and Skeletal Features.</t>
  </si>
  <si>
    <t>American journal of human genetics</t>
  </si>
  <si>
    <t>Peninsula Clinical Genetics, Royal Devon and Exeter NHS Foundation Trust, Exeter EX1 2ED, UK. Electronic address: peter.turnpenny@nhs.net.; Northern Genetics Service, Newcastle-upon-Tyne Hospitals NHS Foundation Trust, Newcastle NE1 3BZ, UK.; Department of Molecular Genetics, Royal Devon and Exeter NHS Foundation Trust, Exeter EX2 5DW, UK.; Institute of Biomedical and Clinical Science, University of Exeter Medical School, Exeter EX1 2LU, UK.; Department of Genetics, University of Groningen, University Medical Center Groningen, 9700 RB Groningen, the Netherlands.; Human Genetics, Radboud University Nijmegen Medical Centre, 6525 GA Nijmegen, the Netherlands.; Victorian Clinical Genetics Services, Murdoch Children's Research Institute, Parkville, Victoria 3052, Australia; Department of Paediatrics, University of Melbourne, Parkville, Victoria 3052, Australia.; Clinical Genetics, Hadassah-Hebrew University Medical Center, Ein Kerem, Jerusalem 91120, Israel.; Saint Francis Genetics, Tulsa, Oklahoma 74136, USA.; University of Arkansas for Medical Sciences, Little Rock, Arkansas 72205, USA.; Cheshire and Merseyside Clinical Genetic Service, Liverpool Women's NHS Foundation Trust, Liverpool L8 7SS, UK.; Department of Medical Genetics and Alberta Children's Hospital Research Institute, Cumming School of Medicine, University of Calgary, Calgary, Alberta T3B 6A8, Canada.; Department of Neuroradiology, Queen Elizabeth University Hospital, Glasgow G51 4TF, UK.; Departments of Pediatrics and Medicine, Columbia University, New York, NY 10032, USA.; GeneDx, Gaithersburg, Maryland 20877, USA.; Cardiovascular Genetics, Department of Cardiology and Division of Genetics, Department of Medicine, Boston Children's Hospital, Boston, Massachusetts 02115, USA.; Institute of Medical &amp; Molecular Genetics (INGEMM) and Skeletal Dysplasia Multidisciplinary Unit (UMDE), Hospital Universitario la Paz, Universidad Autonoma de Madrid, IdiPAZ, 28046 Madrid, Spain; Centro de Investigacion Biomedica en Red Enfermedades Raras (CIBERER), Instituto de Salud Carlos III (ISCII), 28029 Madrid, Spain.; Centro de Investigacion Biomedica en Red Enfermedades Raras (CIBERER), Instituto de Salud Carlos III (ISCII), 28029 Madrid, Spain; Department of Genetics, Cruces University Hospital, Biocruces Health Research Institute, 48903 Barakaldo, Bizkaia, Spain.; Wellcome Trust Sanger Institute, Hinxton, Cambridge CB10 1SA, UK.; MRC Computational Genomics Analysis and Training Programme (CGAT), MRC Centre for Computational Biology, MRC Weatherall Institute of Molecular Medicine, John Radcliffe Hospital, Headington, Oxford OX3 9DS, UK.; Medical School of Osijek, Josip Juraj Strossmayer University, Neuropediatric Unit, Children's Hospital Srebrnjak, CRO-10000 Zagreb, Croatia.; West of Scotland Genetic Services, Queen Elizabeth University Hospital, Glasgow G51 4TF, UK.; Institute of Medical Genetics, University Hospital of Wales, Cardiff CF14 4XW, UK; Division of Cancer and Genetics, School of Medicine, Cardiff University, Cardiff CF14 4XN, UK. Electronic address: fryae@cardiff.ac.uk.</t>
  </si>
  <si>
    <t>1537-6605</t>
  </si>
  <si>
    <t>Cordani, Marco; Butera, Giovanna; Dando, Ilaria; Torrens-Mas, Margalida; Butturini, Elena; Pacchiana, Raffaella; Oppici, Elisa; Cavallini, Chiara; Gasperini, Sara; Tamassia, Nicola; Nadal-Serrano, Mercedes; Coan, Michela; Rossi, Davide; Gaidano, Gianluca; Caraglia, Michele; Mariotto, Sofia; Spizzo, Riccardo; Roca, Pilar; Oliver, Jordi; Scupoli, Maria Teresa; Donadelli, Massimo</t>
  </si>
  <si>
    <t>Mutant p53 blocks SESN1/AMPK/PGC-1alpha/UCP2 axis increasing mitochondrial O2-· production in cancer cells.</t>
  </si>
  <si>
    <t>British journal of cancer</t>
  </si>
  <si>
    <t>Department of Neurosciences, Biomedicine and Movement Sciences, Section of Biochemistry, University of Verona, Verona, Italy.; Biochemistry Department, Universidad Autonoma de Madrid (UAM), Instituto de Investigaciones Biomedicas "Alberto Sols" (CSIC-UAM), IdiPAZ, Madrid, Spain.; Grupo Multidisciplinar de Oncologia Traslacional, Instituto Universitario de Investigacion en Ciencias de la Salud (IUNICS), Palma de Mallorca, Illes Balears, Spain.; Ciber Fisiopatologia Obesidad y Nutricion (CB06/03), Instituto Salud Carlos III, Madrid, Spain.; Instituto de Investigacion Sanitaria de Palma (IdISPa), Hospital Universitario Son Espases, edificio S. E-07120, Palma de Mallorca, Illes Balears, Spain.; Research Center LURM (Interdepartmental Laboratory of Medical Research), University of Verona, Verona, Italy.; Department of Medicine, Section of General Pathology, University of Verona, Verona, Italy.; Vall d'Hebron Institut d'Oncologia (VHIO), Barcelona, Spain.; CIBERONC, Madrid, Spain.; Division of Molecular Oncology, Department of Translational Research, CRO National Cancer Institute Aviano, Aviano, Italy.; Hematology, Oncology Institute of Southern Switzerland, Bellinzona, Switzerland.; Institute of Oncology Research, Bellinzona, Switzerland.; Division of Hematology, Department of Translational Medicine, University of Eastern Piedmont, Novara, Italy.; Department of Biochemistry, Biophysics and General Pathology, University of Campania "L. Vanvitelli", Naples, Italy.; Department of Neurosciences, Biomedicine and Movement Sciences, Section of Biochemistry, University of Verona, Verona, Italy. massimo.donadelli@univr.it.</t>
  </si>
  <si>
    <t>1532-1827</t>
  </si>
  <si>
    <t>Quirce, Santiago; Sastre, Joaquin</t>
  </si>
  <si>
    <t>Occupational asthma: clinical phenotypes, biomarkers, and management.</t>
  </si>
  <si>
    <t>Current opinion in pulmonary medicine</t>
  </si>
  <si>
    <t>Department of Allergy, Hospital La Paz Institute for Health Research (IdiPAZ).; Department of Medicine, Universidad Autonoma de Madrid, CIBERES, Instituto Carlos III, Madrid, Spain.; Department of Allergy, Fundacion Jimenez Diaz.</t>
  </si>
  <si>
    <t>1531-6971</t>
  </si>
  <si>
    <t>2018 Oct 12 (Epub 2018 Oct 12)</t>
  </si>
  <si>
    <t>Ferrer-Pena, Raul; Munoz-Garcia, Daniel; Calvo-Lobo, Cesar; Fernandez-Carnero, Josue</t>
  </si>
  <si>
    <t>Pain Expansion and Severity Reflect Central Sensitization in Primary Care Patients with Greater Trochanteric Pain Syndrome.</t>
  </si>
  <si>
    <t>Pain medicine (Malden, Mass.)</t>
  </si>
  <si>
    <t>Physical Therapy Department.; Motion in Brains Research Group, Instituto de Neurociencias y Ciencias del Movimiento, Centro Superior de Estudios Universitarios La Salle, Universidad Autonoma de Madrid, Madrid, Spain.; Centro de Salud Entrevias, Gerencia de Atencion Primaria, Servicio Madrileno de Salud, Madrid, Spain.; Universidad Rey Juan Carlos, Escuela internacional de doctorado, Madrid, Spain.; Nursing and Physical Therapy Department, Institute of Biomedicine (IBIOMED), Universidad de Leon, Ponferrada, Leon, Spain.; Department of Physical Therapy, Occupational Therapy, Rehabilitation and Physical Medicine, Universidad Rey Juan Carlos, Alcorcon, Spain.; Hospital La Paz Institute for Health Research, IdiPAz, Madrid, Spain.</t>
  </si>
  <si>
    <t>1526-4637</t>
  </si>
  <si>
    <t>La Touche, Roy; Perez-Gonzalez, Alberto; Suso-Marti, Luis; Paris-Alemany, Alba; Cuenca-Martinez, Ferran</t>
  </si>
  <si>
    <t>Observing neck movements evokes an excitatory response in the sympathetic nervous system associated with fear of movement in patients with chronic neck pain.</t>
  </si>
  <si>
    <t>Somatosensory &amp; motor research</t>
  </si>
  <si>
    <t>a Departamento de Fisioterapia, Centro Superior de Estudios Universitarios La Salle , Universidad Autonoma de Madrid , Madrid , Spain.; b Motion in Brains Research Group, Institute of Neuroscience and Sciences of the Movement (INCIMOV), Centro Superior de Estudios Universitarios La Salle , Universidad Autonoma de Madrid , Madrid , Spain.; c Instituto de Neurociencia y Dolor Craneofacial (INDCRAN) , Madrid , Spain.; d Instituto de Investigacion Sanitaria del Hospital Universitario La Paz (IdiPAZ) , Madrid , Spain.</t>
  </si>
  <si>
    <t>1369-1651</t>
  </si>
  <si>
    <t>2018 Oct 09 (Epub 2018 Oct 09)</t>
  </si>
  <si>
    <t>Ramirez-Martin, Raquel; Gonzalez Becerra, Margarita; Montero, Marina; Berges Fernandez, Jesus</t>
  </si>
  <si>
    <t>Servicio de Geriatria, Hospital Universitario La Paz, Instituto de Investigacion Hospital Universitario La Paz, IdiPAZ, Madrid, Espana. Electronic address: raquel.ramirezmartin@gmail.com.; Servicio de Geriatria, Hospital Central de la Cruz Roja, Madrid, Espana.; Servicio de Geriatria, Hospital Meixoeiro, Vigo, Espana.</t>
  </si>
  <si>
    <t>Martin Rioboo, Enrique; Banegas, Jose Ramon; Perula de Torres, Luis Angel; Lobos Bejarano, Jose Maria</t>
  </si>
  <si>
    <t>Atencion primaria</t>
  </si>
  <si>
    <t>Centro de Salud/Unidad de Gestion Clinica Poniente, Distrito Sanitario de Atencion Primaria Cordoba y Guadalquivir, Cordoba, Espana; Instituto Maimonides de Investigacion Biomedica de Cordoba (IMIBIC), Hospital Reina Sofia, Universidad de Cordoba, Cordoba, Espana.; Departamento de Medicina Preventiva y Salud Publica, Universidad Autonoma de Madrid, Instituto de Investigacion Hospital Universitario La Paz (IdiPAZ), Centro de Investigacion Biomedica en Red en Epidemiologia y Salud Publica (CIBERESP), Madrid, Espana.; Instituto Maimonides de Investigacion Biomedica de Cordoba (IMIBIC), Hospital Reina Sofia, Universidad de Cordoba, Cordoba, Espana; Unidad Docente de Medicina Familiar y Comunitaria de Cordoba, Distrito Sanitario de Atencion Primaria Cordoba y Guadalquivir, Cordoba, Espana. Electronic address: luisangel.perula@gmail.com.; Unidad Docente de Medicina Familiar y Comunitaria de Cordoba, Distrito Sanitario de Atencion Primaria Cordoba y Guadalquivir, Cordoba, Espana; Centro de Salud Jazmin, Area Este, Madrid, Espana.</t>
  </si>
  <si>
    <t>1578-1275</t>
  </si>
  <si>
    <t>2018 Oct (Epub 2018 Apr 11)</t>
  </si>
  <si>
    <t>455-458</t>
  </si>
  <si>
    <t>Ruiz Ortiz, Martin; Muniz, Javier; Rana Miguez, Paula; Roldan, Inmaculada; Marin, Francisco; Asuncion Esteve-Pastor, Maria; Cequier, Angel; Martinez-Selles, Manuel; Bertomeu, Vicente; Anguita, Manuel</t>
  </si>
  <si>
    <t>Inappropriate doses of direct oral anticoagulants in real-world clinical practice: prevalence and associated factors. A subanalysis of the FANTASIIA Registry.</t>
  </si>
  <si>
    <t>Europace : European pacing, arrhythmias, and cardiac electrophysiology : journal of the working groups on cardiac pacing, arrhythmias, and cardiac cellular electrophysiology of the European Society of Cardiology</t>
  </si>
  <si>
    <t>Department of Cardiology, University Hospital Reina Sofia, Avenida Menendez Pidal s/n, 14004 Cordoba, Spain.; Universidade da Coruna, Instituto Universitario de Ciencias de la Salud e INIBIC, Hospital Maritimo de Oza, Edificio "O Fortin", As Xubias s/n, 15006 A Coruna, Spain.; Odds SL., C/ Wenceslado Fernandez Florez, n°1 - n°2, 15005 A Coruna, Spain.; Department of Cardiology, University Hospital La Paz, IDIPAZ, CIBER-CV, Paseo de la Castellana, 261, 28046 Madrid, Spain.; Department of Cardiology, Virgen de la Arrixaca University Hospital, IMIB-Arrixaca, CIBER-CV, Ctra. Madrid-Cartagena, s/n, 30120 El Palmar, Murcia, Spain.; Department of Cardiology, University Hospital of Bellvitge, Carrer de la Feixa Llarga, s/n, 08907 L'Hospitalet de Llobregat, Barcelona, Spain.; Department of Cardiology, University Hospital Gregorio Maranon, CIBER-CV, Complutense University and European University, Calle del Dr. Esquerdo, 46, 28007 Madrid, Spain.; Department of Cardiology, University Hospital San Juan, Carretera Nacional 332, s/n, 03550 Alicante, Spain.</t>
  </si>
  <si>
    <t>1532-2092</t>
  </si>
  <si>
    <t>2018 Oct 01</t>
  </si>
  <si>
    <t>1577-1583</t>
  </si>
  <si>
    <t>Sarria-Santamera, Antonio; Martinez-Virto, Ana; Quintana-Diez, Manuel; Martin-Fernandez, Jesus</t>
  </si>
  <si>
    <t>Escuela Nacional de Sanidad, Instituto de Salud Carlos III, Madrid, Espana; IMIENS-UNED; Universidad de Alcala, Alcala de Henares, Madrid, Espana; REDISSEC. Electronic address: asarria@isciii.es.; Servicio de Urgencias, Hospital La Paz, Madrid, Espana; IdiPAZ, Madrid, Espana.; IdiPAZ, Madrid, Espana; Servicio de Cuidados Intensivos, Hospital La Paz, Madrid, Espana; Universidad Autonoma de Madrid, Ciudad Universitaria de Cantoblanco, Madrid, Espana.; Consultorio Local Villamanta, Centro de Salud Navalcarnero, Villamanta, Madrid, Espana; Universidad Rey Juan Carlos, Mostoles, Madrid, Espana.</t>
  </si>
  <si>
    <t>2018 Sep 29 (Epub 2018 Sep 29)</t>
  </si>
  <si>
    <t>Hernandez-Conde, M; Fernandez, I; Perello, C; Gallego, A; Bonacci, M; Pascasio, J M; Romero-Gomez, M; Llerena, S; Fernandez-Rodriguez, C; Castro Urda, J L; Garcia Buey, L; Carmona, I; Morillas, R M; Dominguez Garcia, N; Gea, F; Carrion, J A; Castellote, J; Moreno-Planas, J M; Piqueras Alcol, B; Molina, E; Diago, M; Montoliu, S; de la Vega, J; Menendez, F; Sanchez Ruano, J J; Garcia-Samaniego, J; Rosales-Zabal, J M; Anton, M D; Badia, E; Souto-Rodriguez, R; Salmeron, J; Fernandez-Bermejo, M; Figueruela, B; Moreno-Palomares, J J; Calleja, J L</t>
  </si>
  <si>
    <t>Effectiveness and safety of elbasvir/grazoprevir therapy in patients with chronic HCV infection: results from the Spanish HEPA-C real-world cohort.</t>
  </si>
  <si>
    <t>Journal of viral hepatitis</t>
  </si>
  <si>
    <t>Hospital Universitario Puerta de Hierro Majadahonda.; Hospital Universitario, 12 de Octubre.; H. Santa Creu i Sant Pau.; Hospital Clinic of Barcelona.; University Hospital Virgen del Rocio, IBIS, CIBERehd, Seville.; Hospital Universitario Marques de Valdecilla, IDIVAL.; Hospital Universitario Fundacion Alcorcon.; Hospital Severo Ochoa de Leganes.; Hospital Universitario la Princesa, IIS-IP.; Hospital Virgen de la Macarena.; Hospital Universitari Germans Trias i Pujol.; Hospital Infanta Cristina de Parla.; Hospital Universitario Ramon y Cajal.; Hospital del Mar.; Hospital Universitari de Bellvitge.; Complejo Hospitalario Universitario de Albacete.; Hospital de Fuenlabrada.; Hospital Clinico Universitario de Santiago.; Hospital General Universitario de Valencia.; Hospital Universitario Joan XXIII de Tarragona.; Hospital Universitario San Agustin.; Hospital Universitario Basurto.; Hospital de Toledo.; Hospital Universitario La Paz, IdiPAZ, CIBERehd.; Hospital Costa del Sol.; Hospital Universitario Dr Peset.; Hospital Universitario de Burgos.; Complejo Hospitalario Universitario de Pontevedra and IISGS.; Hospital Universitario San Cecilio.; Hospital Universitario San Pedro de Alcantara.; Hospital Virgen de Valme.; Hospital General de Segovia.</t>
  </si>
  <si>
    <t>1365-2893</t>
  </si>
  <si>
    <t>Salinero-Fort, Miguel Angel; Gomez-Campelo, P; San Andres-Rebollo, F Javier; Cardenas-Valladolid, Juan; Abanades-Herranz, Juan C; Carrillo de Santa Pau, Enrique; Chico-Moraleja, Rosa M; Beamud-Victoria, Domingo; de Miguel-Yanes, Jose M; Jimenez-Garcia, Rodrigo; Lopez-de-Andres, Ana; Ramallo-Farina, Yolanda; De Burgos-Lunar, Carmen</t>
  </si>
  <si>
    <t>Prevalence of depression in patients with type 2 diabetes mellitus in Spain (the DIADEMA Study) : results from the MADIABETES cohort.</t>
  </si>
  <si>
    <t>BMJ open</t>
  </si>
  <si>
    <t>Subdireccion General de Investigacion Sanitaria, Consejeria de Sanidad, Madrid, Spain.; Nodo Madrid, Red de Investigacion en Servicios de Salud en Enfermedades Cronicas (REDISSEC), Madrid, Spain.; Grupo Respuesta Inmune Innata. Hospital La Paz Institute for Health Research (IdiPAZ), La Paz University Hospital, Madrid, Spain.; Centro de Ciencias de la Salud San Rafael, Universidad Antonio de Nebrija, Madrid, Spain.; Centro de Salud Las Calesas, Servicio Madrileno de Salud, Madrid, Spain.; Gerencia Adjunta de Planificacion y Calidad, Gerencia de Atencion Primaria, Servicio Madrileno de Salud, Madrid, Spain.; Centro de Salud Monovar, Sevicio Madrileno de Salud, Madrid, Spain.; Grupo de Biologia Computacional, Instituto Madrileno de Estudios Avanzados-IMDEA, Madrid, Spain.; Servicio de Ortopedia y Traumatologia, Hospital Central de la Defensa, Madrid, Spain.; Centro de Salud Felipe II, Madrid, Spain.; Servicio de Medicina Interna, Hospital Gregorio Maranon, Madrid, Spain.; Facultad de Ciencias de la Salud, Universidad Rey Juan Carlos, Alcorcon, Madrid, Spain.; Servicio de Medicina Preventiva, Hospital Clinico San Carlos, Madrid, Spain.</t>
  </si>
  <si>
    <t>2044-6055</t>
  </si>
  <si>
    <t>2018 Sep 24</t>
  </si>
  <si>
    <t>e020768</t>
  </si>
  <si>
    <t>Hemati, Parisa; Revah-Politi, Anya; Bassan, Haim; Petrovski, Slave; Bilancia, Colleen G; Ramsey, Keri; Griffin, Nicole G; Bier, Louise; Cho, Megan T; Rosello, Monica; Lynch, Sally Ann; Colombo, Sophie; Weber, Astrid; Haug, Marte; Heinzen, Erin L; Sands, Tristan T; Narayanan, Vinodh; Primiano, Michelle; Aggarwal, Vimla S; Millan, Francisca; Sattler-Holtrop, Shannon G; Caro-Llopis, Alfonso; Pillar, Nir; Baker, Janice; Freedman, Rebecca; Kroes, Hester Y; Sacharow, Stephanie; Stong, Nick; Lapunzina, Pablo; Schneider, Michael C; Mendelsohn, Nancy J; Singleton, Amanda; Loik Ramey, Valerie; Wou, Karen; Kuzminsky, Alla; Monfort, Sandra; Weiss, Monica; Doyle, Samantha; Iglesias, Alejandro; Martinez, Francisco; Mckenzie, Fiona; Orellana, Carmen; van Gassen, Koen L I; Palomares, Maria; Bazak, Lily; Lee, Andy; Bircher, Ana; Basel-Vanagaite, Lina; Hafstrom, Maria; Houge, Gunnar; Goldstein, David B; Anyane-Yeboa, Kwame</t>
  </si>
  <si>
    <t>Refining the phenotype associated with GNB1 mutations: Clinical data on 18 newly identified patients and review of the literature.</t>
  </si>
  <si>
    <t>American journal of medical genetics. Part A</t>
  </si>
  <si>
    <t>Institute for Genomic Medicine, Columbia University Medical Center, New York, New York.; Pediatric Neurology &amp; Development Center, Assaf Harofe Medical Center, Sackler Faculty of Medicine, Tel Aviv University, Tel Aviv, Israel.; Department of Medicine, Austin Health and Royal Melbourne Hospital, University of Melbourne, Melbourne, Victoria, Australia.; Department of Pathology and Cell Biology, Columbia University Medical Center, New York, New York.; Center for Rare Childhood Disorders, Translational Genomics Research Institute, Phoenix, Arizona.; GeneDx, Gaithersburg, Maryland.; Unidad de Genetica, Hospital Universitario y Politecnico La Fe, Valencia, Spain.; Temple Street Children's University Hospital, Dublin, Ireland.; Department of Clinical Genetics, Liverpool Women's Hospital, Liverpool, United Kingdom.; Department of Medical Genetics, St. Olav's University Hospital, Trondheim, Norway.; Department of Pediatrics, Children's Hospital of New York-Presbyterian, New York, New York.; Carle Physician Group, Urbana, Illinois.; Department of Genetics, Le Bonheur Children's Hospital, Memphis, Tennessee.; Genomics Medicine Program, Children's Hospitals and Clinics of Minnesota, Minneapolis, Minnesota.; Genetic Services of Western Australia, Department of Health, Government of Western Australia, Perth, Western Australia, Australia.; School of Paediatrics and Child Health, University of Western Australia, Perth, Western Australia, Australia.; Department of Genetics, University Medical Center Utrecht, The Netherlands.; Division of Genetics and Genomics, Boston Children's Hospital, Boston, Massachusetts.; INGEMM, Instituto de Genetica Medica y Molecular, IdiPAZ, Hospital Universitario la Paz, Universidad Autonoma de Madrid (UAM), Madrid, Spain.; Centro de Investigacion Biomedica en Red de Enfermedades Raras, CIBERER, ISCIII, Madrid, Spain.; Biochemical Genetics, Neurology Division, St Christopher's Hospital for Children, Philadelphia, Pennsylvania.; Division of Clinical Genetics, Department of Pediatrics, Columbia University Medical Center (CUMC), New York, New York.; Child development Center, Clalit Health Service, Netanya, Israel.; Brentwood Children's Clinic, Brentwood, Tennessee.; Inner Vision Women's Ultrasound &amp; Genetics, Nashville, Tennessee.; Raphael Recanati Genetics Institute, Rabin Medical Center, Beilinson Campus, Petah Tikva, Israel.; Sackler Faculty of Medicine, Tel Aviv University, Tel Aviv, Israel.; Pediatric Genetics Unit, Schneider Children's Medical Center of Israel, Petah Tikva, Israel.; Felsenstein Medical Research Center, Rabin Medical Center, Petah Tikva, Israel.; Department of Pediatrics, St Olav's Hospital, Trondheim, Norway.; Department of Laboratory Medicine, Children's and Women's Health, Norwegian University of Science and Technology, Trondheim, Norway.; Center for Medical Genetics and Molecular Medicine, Haukeland University Hospital, Bergen, Norway.; DDD Study, Wellcome Trust Sanger Institute, Hinxton, United Kingdom.</t>
  </si>
  <si>
    <t>Martinez, Francisco/A-2543-2009</t>
  </si>
  <si>
    <t>1552-4833</t>
  </si>
  <si>
    <t>Reetz, Kathrin; Dogan, Imis; Hohenfeld, Christian; Didszun, Claire; Giunti, Paola; Mariotti, Caterina; Durr, Alexandra; Boesch, Sylvia; Klopstock, Thomas; Rodriguez de Rivera Garrido, Francisco Javier; Schols, Ludger; Giordano, Ilaria; Burk, Katrin; Pandolfo, Massimo; Schulz, Jorg B</t>
  </si>
  <si>
    <t>Nonataxia symptoms in Friedreich Ataxia: Report from the Registry of the European Friedreich's Ataxia Consortium for Translational Studies (EFACTS).</t>
  </si>
  <si>
    <t>Neurology</t>
  </si>
  <si>
    <t>From the Department of Neurology (K.R., I.D., C.H., C.D., J.B.S.), RWTH Aachen University; JARA-BRAIN Institute Molecular Neuroscience and Neuroimaging (K.R., I.D., C.H., C.D., J.B.S.), Forschungszentrum Julich GmbH and RWTH Aachen University, Germany; Department of Molecular Neuroscience (P.G.), Ataxia Center, UCL Institute of Neurology, London, UK; Unit of Genetics of Neurodegenerative and Metabolic Diseases (C.M.), Fondazione IRCCS Istituto Neurologico Carlo Besta, Milan, Italy; ICM (Brain and Spine Institute) Sorbonne Universites (A.D.), UPMC Univ Paris 06 UMR S 1127, and INSERM U 1127, CNRS UMR 7225 and APHP, Pitie-Salpetriere University Hospital, Genetic Department, Paris, France; Department of Neurology (S.B.), Medical University Innsbruck, Austria; Department of Neurology (T.K.), Friedrich Baur Institute, University Hospital of the Ludwig-Maximilians-Universitat Munchen; German Center for Neurodegenerative Diseases (DZNE) (T.K.), Munich; Munich Cluster for Systems Neurology (SyNergy) (T.K.), Munich, Germany; Reference Unit of Hereditary Ataxias and Paraplegias (F.J.R.d.R.G.), Department of Neurology, IdiPAZ, Hospital Universitario La Paz, Madrid, Spain; Department of Neurodegenerative Diseases (L.S.), Hertie-Institute for Clinical Brain Research, University of Tubingen; Department of Neurology (I.G.), University Hospital of Bonn; German Center for Neurodegenerative Diseases (DZNE) (I.G.), Bonn; Department of Neurology (K.B.), Philipps University of Marburg, Germany; and Laboratory of Experimental Neurology (M.P.), Universite Libre de Bruxelles, Brussels, Belgium.; From the Department of Neurology (K.R., I.D., C.H., C.D., J.B.S.), RWTH Aachen University; JARA-BRAIN Institute Molecular Neuroscience and Neuroimaging (K.R., I.D., C.H., C.D., J.B.S.), Forschungszentrum Julich GmbH and RWTH Aachen University, Germany; Department of Molecular Neuroscience (P.G.), Ataxia Center, UCL Institute of Neurology, London, UK; Unit of Genetics of Neurodegenerative and Metabolic Diseases (C.M.), Fondazione IRCCS Istituto Neurologico Carlo Besta, Milan, Italy; ICM (Brain and Spine Institute) Sorbonne Universites (A.D.), UPMC Univ Paris 06 UMR S 1127, and INSERM U 1127, CNRS UMR 7225 and APHP, Pitie-Salpetriere University Hospital, Genetic Department, Paris, France; Department of Neurology (S.B.), Medical University Innsbruck, Austria; Department of Neurology (T.K.), Friedrich Baur Institute, University Hospital of the Ludwig-Maximilians-Universitat Munchen; German Center for Neurodegenerative Diseases (DZNE) (T.K.), Munich; Munich Cluster for Systems Neurology (SyNergy) (T.K.), Munich, Germany; Reference Unit of Hereditary Ataxias and Paraplegias (F.J.R.d.R.G.), Department of Neurology, IdiPAZ, Hospital Universitario La Paz, Madrid, Spain; Department of Neurodegenerative Diseases (L.S.), Hertie-Institute for Clinical Brain Research, University of Tubingen; Department of Neurology (I.G.), University Hospital of Bonn; German Center for Neurodegenerative Diseases (DZNE) (I.G.), Bonn; Department of Neurology (K.B.), Philipps University of Marburg, Germany; and Laboratory of Experimental Neurology (M.P.), Universite Libre de Bruxelles, Brussels, Belgium. jschulz@ukaachen.de.</t>
  </si>
  <si>
    <t>Reetz, Kathrin/H-9510-2012</t>
  </si>
  <si>
    <t>1526-632X</t>
  </si>
  <si>
    <t>2018 Sep 04 (Epub 2018 Aug 10)</t>
  </si>
  <si>
    <t>e917-e930</t>
  </si>
  <si>
    <t>Galan, Inaki; Simon, Lorena; Boldo, Elena; Ortiz, Cristina; Medrano, Maria Jose; Fernandez-Cuenca, Rafael; Linares, Cristina; Pastor-Barriuso, Roberto</t>
  </si>
  <si>
    <t>Impact of 2 Successive Smoking Bans on Hospital Admissions for Cardiovascular Diseases in Spain.</t>
  </si>
  <si>
    <t>Centro Nacional de Epidemiologia, Instituto de Salud Carlos III, Madrid, Spain; Departamento de Medicina Preventiva y Salud Publica, Facultad de Medicina, Universidad Autonoma de Madrid/IdiPAZ, Madrid, Spain. Electronic address: igalan@isciii.es.; Centro Nacional de Epidemiologia, Instituto de Salud Carlos III, Madrid, Spain.; Centro Nacional de Epidemiologia, Instituto de Salud Carlos III, Madrid, Spain; CIBER de Epidemiologia y Salud Publica (CIBERESP), Madrid, Spain; Instituto de Investigacion Sanitaria Puerta del Hierro, Madrid, Spain.; Centro Nacional de Epidemiologia, Instituto de Salud Carlos III, Madrid, Spain; CIBER de Epidemiologia y Salud Publica (CIBERESP), Madrid, Spain.; Escuela Nacional de Sanidad, Instituto de Salud Carlos III, Madrid, Spain.</t>
  </si>
  <si>
    <t>2018 Sep (Epub 2018 Apr 16)</t>
  </si>
  <si>
    <t>726-734</t>
  </si>
  <si>
    <t>Martin-Munoz, Maria Flora; Belver, Maria Teresa; Alonso, Elena; Zapatero, Lidia; Fuentes, Victoria; Pique, Monica; Plaza, Ana Maria; Munoz, Candelaria; Martorell, Cristina; Martorell, Antonio; Blasco, Cristina; Villa, Blanca; Gomez, Catalina; Nevot, Santiago; Garcia, Juan Maria; Madero, Rosario; Echeverria, Luis</t>
  </si>
  <si>
    <t>Egg Oral Immunotherapy in Children (SEICAP I). Daily or Weekly Desensitization Pattern.</t>
  </si>
  <si>
    <t>Pediatric allergy and immunology : official publication of the European Society of Pediatric Allergy and Immunology</t>
  </si>
  <si>
    <t>Instituto de Investigacion (idiPaz), Hospital La Paz, Allergy.; Research Institute (IdiPAZ) , Allergy.; Hospital Materno-Infantil Gregorio Maranon (HGUGM), Pediatric Allergy Section.; Hospital Materno Infantil Gregorio Maranon, Allergy Department.; Hospital Materno-Infantil Gregorio Maranon, Allergy Service.; Hospital Sant Joan de Deu , Allergy.; Hospital Carlos Haya , Pediatric.; Hospital General Universitario de Valencia, Allergy.; Pediatric Hospital Vall d'Hebron, Allergy.; Pediatric Hospital San Joan de Deu, Althaia.; Pediatric Hospital San Joan de Deu Althaia, Allergy.; Hospital de Cruces , Pediatric.; Hospital La Paz (idiPaz)Statistical.; Hospital Severo Ochoa Pediatric.</t>
  </si>
  <si>
    <t>1399-3038</t>
  </si>
  <si>
    <t>2018 Aug 31 (Epub 2018 Aug 31)</t>
  </si>
  <si>
    <t>Gridelli, Cesare; de Castro Carpeno, Javier; Dingemans, Anne-Marie C; Griesinger, Frank; Grossi, Francesco; Langer, Corey; Ohe, Yuichiro; Syrigos, Konstantinos; Thatcher, Nick; Das-Gupta, Ashis; Truman, Matt; Donica, Margarita; Smoljanovic, Vlatka; Bennouna, Jaafar</t>
  </si>
  <si>
    <t>Safety and Efficacy of Bevacizumab Plus Standard-of-Care Treatment Beyond Disease Progression in Patients With Advanced Non-Small Cell Lung Cancer: The AvaALL Randomized Clinical Trial.</t>
  </si>
  <si>
    <t>JAMA oncology</t>
  </si>
  <si>
    <t>Division of Medical Oncology, S.G. Moscati Hospital, Avellino, Italy.; Division of Medical Oncology, Hospital Universitario La Paz, IdiPAZ, Madrid, Spain.; Department of Pulmonology, Maastricht University Medical Center, Maastricht, the Netherlands.; Department of Hematology and Oncology, University Department of Internal Medicine-Oncology, Pius-Hospital, University of Oldenburg, Oldenburg, Germany.; Lung Cancer Unit, Ospedale Policlinico San Martino, Genova, Italy.; Thoracic Oncology Unit, Abramson Cancer Center, University of Pennsylvania, Philadelphia.; Department of Thoracic Oncology, National Cancer Center Hospital, Tokyo, Japan.; Department of Medicine, National and Kapodistrian University, Athens, Greece.; Christie Hospital NHS Trust, Manchester, United Kingdom.; F. Hoffmann-La Roche Ltd, Basel, Switzerland.; Roche Products Pty Ltd, Sydney, New South Wales, Australia.; Now with OzBiostat Pty Ltd, Manly, New South Wales, Australia.; Institut de Cancerologie de l'Ouest, Nantes, France.</t>
  </si>
  <si>
    <t>2374-2445</t>
  </si>
  <si>
    <t>2018 Aug 30 (Epub 2018 Aug 30)</t>
  </si>
  <si>
    <t>e183486</t>
  </si>
  <si>
    <t>Puigvehi, Marc; De Cuenca, Beatriz; Viu, Ana; Diago, Moises; Turnes, Juan; Gea, Francisco; Pascasio, Juan Manuel; Lens, Sabela; Cabezas, Joaquin; Badia, Ester; Olveira, Antonio; Morillas, Rosa Maria; Torras, Xavier; Montoliu, Silvia; Cordero, Patricia; Castro, Jose Luis; Salmeron, Javier; Molina, Esther; Sanchez-Ruano, Juan Jose; Moreno, Javier; Anton, Maria Dolores; Moreno, Jose Maria; De la Vega, Juan; Calleja, Jose Luis; Carrion, Jose Antonio</t>
  </si>
  <si>
    <t>Paritaprevir/r/Ombitasvir + Dasabuvir 8 weeks in HCV-genotype 1b with mild-moderate fibrosis:Results from a Real World Cohort.</t>
  </si>
  <si>
    <t>Liver international : official journal of the International Association for the Study of the Liver</t>
  </si>
  <si>
    <t>Hospital del Mar, IMIM, Universitat Autonoma de Barcelona, Barcelona.; Hospital Universitario de Getafe, Getafe.; Hospital General de Valencia, Valencia.; Complejo Hospitalario Universitario de Pontevedra, IIS Galicia Sur, Pontevedra; 5. Hospital Universitario Ramon y Cajal, CIBERehd, Madrid.; Hospital Universitario Virgen del Rocio, Sevilla.; Hospital Clinic, IDIBAPS, CIBERehd, Universitat de Barcelona, Barcelona.; Hospital Marques de Valdecilla, Santander.; Hospital Universitario de Burgos, Burgos.; Hospital Carlos III / La Paz, Madrid.; Hospital Germans Trias i Pujol, CIBERehd, Badalona.; Hospital de la Santa Creu i Sant Pau, CIBERehd, Badalona.; Hospital Universitari Joan XXIII, Tarragona.; Hospital Virgen de la Macarena, Sevilla.; Hospital Severo Ochoa, Leganes.; Hospital Universitario San Cecilio, Granada.; Centro Hospitalario de Santiago de Compostela, Santiago de Compostela.; Hospital Universitario de Toledo, Toledo.; Hospital General de Segovia, Segovia.; Hospital Universitari Dr, Peset, Valencia.; Centro Hospitalario Universitario de Albacete, Albacete.; Hospital San Agustin, Aviles; 23. Hospital Universitario Puerta de Hierro Majadahonda, Madrid.</t>
  </si>
  <si>
    <t>1478-3231</t>
  </si>
  <si>
    <t>Fasciani, Ilaria; Pluta, Paula; Gonzalez-Nieto, Daniel; Martinez-Montero, Paloma; Molano, Jesus; Paino, Carlos L; Millet, Oscar; Barrio, Luis C</t>
  </si>
  <si>
    <t>Directional coupling of oligodendrocyte connexin-47 and astrocyte connexin-43 gap junctions.</t>
  </si>
  <si>
    <t>Unit of Experimental Neurology and Neurobiology, "Ramon y Cajal" Hospital-IRYCIS, Carretera de Colmenar km 9, Madrid, 28034, Spain.; Structural Biology Unit of CIC bioGUNE, Bizkaia Technology Park, Building 800, Derio, 48160, Spain.; Biomedical Research Networking Center in Bioengineering Biomaterials and Nanomedicine (CIBER-BBN), 28040 Madrid, and Center for Biomedical Technology, Universidad Politecnica de Madrid, Campus de Montegancedo S/N, Pozuelo de Alarcon, Madrid, 28223, Spain.; Unit of Molecular Genetics-INGEMM, Hospital "La Paz"-IDIPAZ, Paseo de la Castellana 261, 28046-Madrid, Spain.</t>
  </si>
  <si>
    <t>Millet, Oscar/F-9696-2011</t>
  </si>
  <si>
    <t>Munoz, Manuel; Garcia-Erce, Jose Antonio</t>
  </si>
  <si>
    <t>Reply.</t>
  </si>
  <si>
    <t>Medicina Transfusional Perioperatoria, Facultad de Medicina, Malaga, Espana; Grupo Multidisciplinar para el Estudio y Manejo de la Anemia del Paciente Quirurgico (http://www.awge.org); Grupo de Trabajo de la Sociedad Espanola de Transfusion Sanguinea Hemoterapia basada en sentido comun.; Grupo Multidisciplinar para el Estudio y Manejo de la Anemia del Paciente Quirurgico (http://www.awge.org); Grupo de Trabajo de la Sociedad Espanola de Transfusion Sanguinea Hemoterapia basada en sentido comun; Banco de Sangre y Tejidos de Navarra, Servicio Navarro de Salud-Osasunbidea, Pamplona, Navarra, Espana; Grupo Espanol de Rehabilitacion Multimodal (GERM), Zaragoza, Espana; Grupo idiPAZ de Investigacion en PBM. Electronic address: jagarciaerce@gmail.com.</t>
  </si>
  <si>
    <t>Ferrer-Pena, Raul; Moreno-Lopez, Monica; Calvo-Lobo, Cesar; Lopez-de-Uralde-Villanueva, Ibai; Fernandez-Carnero, Josue</t>
  </si>
  <si>
    <t>Relationship of Dynamic Balance Impairment with Pain-Related and Psychosocial Measures in Primary Care Patients with Chronic Greater Trochanteric Pain Syndrome.</t>
  </si>
  <si>
    <t>Department of Physiotherapy, Facultad de Ciencias de la Salud, Centro Superior de Estudios Universitarios La Salle, Universidad Autonoma de Madrid, Madrid, Spain.; Motion in Brains Research Group, Instituto de Neurociencias y Ciencias del Movimiento (INCIMOV), Centro Superior de Estudios Universitarios La Salle, Universidad Autonoma de Madrid, Madrid, Spain.; Escuela Internacional de Doctorado, Department of Physical Therapy, Occupational Therapy, Rehabilitation and Physical Medicine, Universidad Rey Juan Carlos, Alcorcon, Spain.; Centro de Salud Entrevias, Gerencia de Atencion Primaria, Fundacion para la Investigacion e Innovacion Biomedica en Atencion Primaria de la Comunidad de Madrid (FIIBAP), Servicio Madrileno de Salud, Madrid, Spain.; Nursing and Physical Therapy Department, Institute of Biomedicine (IBIOMED), Universidad de Leon, Ponferrada, Leon, Spain.; Institute of Neuroscience and Craniofacial Pain (INDCRAN), Madrid, Spain.; Hospital La Paz Institute for Health Research, IdiPAz, Madrid, Spain.; Department of Physical Therapy, Occupational Therapy, Rehabilitation and Physical Medicine, Universidad Rey Juan Carlos, Alcorcon, Spain.</t>
  </si>
  <si>
    <t>Molina Hernandez, M Jesus; Gonzalez de Villaumbrosia, Cristina; Martin de Francisco de Murga, Elisa; Alarcon Alarcon, Teresa; Montero-Fernandez, Nuria; Illan, Julia; Bielza, Rafael; Mora-Fernandez, Jesus</t>
  </si>
  <si>
    <t>Hospital Universitario Severo Ochoa, Leganes, Madrid, Espana.; Servicio de Geriatria, Hospital Universitario Rey Juan Carlos, Mostoles, Madrid, Espana.; Hospital Infanta Elena, Valdemoro, Madrid, Espana.; Servicio de Geriatria, IdiPAZ, Hospital Universitario La Paz, Madrid, Espana.; Servicio de Geriatria, Instituto de Investigacion Sanitaria Gregorio Maranon, Hospital Universitario Gregorio Maranon, Madrid, Espana.; Hospital Universitario de Getafe, Getafe, Madrid, Espana.; Hospital Universitario Infanta Sofia, San Sebastian de los Reyes, Madrid, Espana.; Servicio de Geriatria, IdISSC, Hospital Universitario Clinico San Carlos, Madrid, Espana. Electronic address: j_moraf@yahoo.es.</t>
  </si>
  <si>
    <t>2018 Aug 18 (Epub 2018 Aug 18)</t>
  </si>
  <si>
    <t>Lancellotti, Patrizio; Suter, Thomas M; Lopez-Fernandez, Teresa; Galderisi, Maurizio; Lyon, Alexander R; Van der Meer, Peter; Cohen Solal, Alain; Zamorano, Jose-Luis; Jerusalem, Guy; Moonen, Marie; Aboyans, Victor; Bax, Jeroen J; Asteggiano, Riccardo</t>
  </si>
  <si>
    <t>Cardio-Oncology Services: rationale, organization, and implementation: A report from the ESC Cardio-Oncology council.</t>
  </si>
  <si>
    <t>Department of Cardiology, GIGA Cardiovascular Sciences, University of Liege Hospital, CHU Sart Tilman, Avenue de L'Hopital 1, Liege, Belgium.; Gruppo Villa Maria Care and Research, Anthea Hospital, VIA C. ROSALBA, BARI (BA) - Puglia, Italy.; Department of Cardiology, lnselspital, Bern University Hospital, University of Bern.; Department of Cardiology, La Paz University Hospital, IdiPAZ, CiberCV, Madrid, Spain.; Department of Advanced Biomedical Sciences, Federico II University Hospital, Naples, Italy.; Royal Brompton Hospital and Imperial College, Dovehouse Street, London, UK.; Department of Cardiology, University Medical Center Groningen, University of Groningen, Hanzeplein 1, GZ, The Netherlands.; UMR INSERM U-942 "BIOmarkers in CArdioNeuroVAScular diseases" Universite Paris VII-Denis Diderot Assistance Publique-Hopitaux de Paris Service de Cardiologie, Hopital Lariboisiere, 2 rue Ambroise-Pare, Paris, France.; University Alcala, Hospital Ramon y Cajal, Ciber CV, Madrid, Spain.; University of Liege Hospital, Medical Oncology, CHU Sart Tilman, Avenue de L'Hopital 1, Liege, Belgium.; Department of Cardiology, Dupuytren University Hospital, Limoges, France.; Department of Cardiology, Leiden University Medical Center, The Netherlands.; Cardiologist in Practice, Corso Venezia 10, Turin, Italy.</t>
  </si>
  <si>
    <t>2018 Aug 06 (Epub 2018 Aug 06)</t>
  </si>
  <si>
    <t>Fernandez-Rodriguez, Lucia; Torres, Isabel; Romera, Delia; Galera, Raul; Casitas, Raquel; Martinez-Ceron, Elisabet; Diaz-Agero, Prudencio; Utrilla, Cristina; Garcia-Rio, Francisco</t>
  </si>
  <si>
    <t>Prediction of postoperative lung function after major lung resection for lung cancer using volumetric computed tomography.</t>
  </si>
  <si>
    <t>Servicio de Radiodiagnostico, Hospital Universitario La Paz, Madrid, Spain.; Servicio de Neumologia, Hospital Universitario La Paz, IdiPAZ, Madrid, Spain.; Servicio de Neumologia, Hospital Universitario La Paz, IdiPAZ, Madrid, Spain; CIBER de Enfermedades Respiratorias, Madrid, Spain.; Servicio de Cirugia Toracica, Hospital Universitario La Paz, IdiPAZ, Madrid, Spain.; Servicio de Neumologia, Hospital Universitario La Paz, IdiPAZ, Madrid, Spain; CIBER de Enfermedades Respiratorias, Madrid, Spain; Facultad de Medicina, Universidad Autonoma de Madrid, Madrid, Spain. Electronic address: fgr01m@gmail.com.</t>
  </si>
  <si>
    <t>1097-685X</t>
  </si>
  <si>
    <t>2018 Aug 02 (Epub 2018 Aug 02)</t>
  </si>
  <si>
    <t>Thompson, Jennifer A; Kityo, Cissy; Dunn, David; Hoppe, Anne; Ndashimye, Emmanuel; Hakim, James; Kambugu, Andrew; van Oosterhout, Joep J; Arribas, Jose; Mugyenyi, Peter; Walker, A Sarah; Paton, Nicholas I</t>
  </si>
  <si>
    <t>Evolution of protease inhibitor resistance in HIV-1-infected patients failing protease inhibitor monotherapy as second-line therapy in low-income countries: an observational analysis within the EARNEST randomised trial.</t>
  </si>
  <si>
    <t>MRC Clinical Trials Unit at University College London, United Kingdom.; Infectious Disease Epidemiology, London School of Hygiene and Tropical Medicine, United Kingdom.; Joint Clinical Research Centre (JCRC), Kampala, Uganda.; Infection and Immunity and University College London, London, United Kingdom.; University of Zimbabwe Clinical Research Centre, Harare, Zimbabwe.; Infectious Diseases Institute, Makerere University Kampala, Uganda.; Department of Medicine, University of Malawi College of Medicine, Blantyre, Malawi.; Dignitas International, Zomba, Malawi.; IdiPAZ, La Paz Hospital, Madrid, Spain.; Yong Loo Lin School of Medicine, National University of Singapore, Singapore.</t>
  </si>
  <si>
    <t>2018 Jul 28 (Epub 2018 Jul 28)</t>
  </si>
  <si>
    <t>Ramirez-Martin, Raquel; Perez-Rodriguez, Patricia; Rico-Nieto, Alicia; Mauleon-Ladrero, Coro</t>
  </si>
  <si>
    <t>Servicio de Geriatria, Hospital Universitario La Paz, Instituto de Investigacion Hospital Universitario La Paz (IdiPAZ), Madrid, Espana. Electronic address: raquel.ramirezmartin@gmail.com.; Servicio de Geriatria, Hospital Universitario La Paz, Madrid, Espana.; Unidad de Enfermedades Infecciosas, Servicio de Microbiologia, Hospital Universitario La Paz, Instituto de Investigacion Hospital Universitario La Paz (IdiPAZ), Madrid, Espana.</t>
  </si>
  <si>
    <t>2018 Jul 16 (Epub 2018 Jul 16)</t>
  </si>
  <si>
    <t>Barreiro-Perez, Manuel; Galian-Gay, Laura; Oliva, Maria Jose; Lopez-Fernandez, Teresa; Perez de Isla, Leopoldo</t>
  </si>
  <si>
    <t>Spanish Cardiovascular Imaging Registry. First Official Report of the Spanish Society of Cardiology Working Group on Cardiovascular Imaging (2017).</t>
  </si>
  <si>
    <t>Servicio de Cardiologia, Complejo Asistencial Universitario de Salamanca, Instituto de Investigacion Biomedica de Salamanca (IBSAL), Centro de Investigacion Biomedica en Red de Enfermedades Cardiovasculares (CIBERCV), Salamanca, Spain. Electronic address: manuelbarreiroperez@gmail.com.; Servicio de Cardiologia, Hospital Universitario Vall d'Hebron, Centro de Investigacion Biomedica en Red de Enfermedades Cardiovasculares (CIBERCV), Barcelona, Spain.; Servicio de Cardiologia, Hospital Clinico Universitario Virgen de la Arrixaca, Centro de Investigacion Biomedica en Red de Enfermedades Cardiovasculares (CIBERCV), El Palmar, Murcia, Spain.; Servicio de Cardiologia, Hospital Universitario La Paz, Instituto de Investigacion Hospital Universitario La Paz (IdiPAz), Madrid, Spain.; Servicio de Cardiologia, Hospital Clinico Universitario San Carlos, Instituto de Investigacion Sanitaria San Carlos (IDISSC), Universidad Complutense, Madrid, Spain.</t>
  </si>
  <si>
    <t>2018 Jul 12 (Epub 2018 Jul 12)</t>
  </si>
  <si>
    <t>Gonzalez Saldivar, Hugo; Vicent Alaminos, Lourdes; Rodriguez-Pascual, Carlos; de la Morena, Gonzalo; Fernandez-Golfin, Covadonga; Amoros, Carmen; Baquero Alonso, Mario; Martinez Dolz, Luis; Ariza Sole, Albert; Guzman-Martinez, Gabriela; Gomez-Doblas, Juan Jose; Arribas Jimenez, Antonio; Fuentes, Maria Eugenia; Galian Gay, Laura; Ruiz Ortiz, Martin; Avanzas, Pablo; Abu-Assi, Emad; Ripoll-Vera, Tomas; Diaz-Castro, Oscar; Pozo Osinalde, Eduardo; Bernal, Eva; Martinez-Selles, Manuel</t>
  </si>
  <si>
    <t>Prognosis of Patients With Severe Aortic Stenosis After the Decision to Perform an Intervention.</t>
  </si>
  <si>
    <t>Servicio de Cardiologia, Hospital General Universitario Gregorio Maranon, Centro de Investigacion Biomedica en Red de Enfermedades Cardiovasculares (CIBERCV), Instituto de Investigacion Sanitaria Gregorio Maranon (IiSGM), Madrid, Spain.; Servicio de Geriatria, Complejo Hospitalario Universitario de Vigo, Vigo, Pontevedra, Spain.; Unidad de Imagen, Servicio de Cardiologia, Instituto Murciano de Investigacion Biosanitaria Virgen de la Arrixaca (IMIB), Hospital Virgen de la Arrixaca, El Palmar, Murcia, Spain.; Servicio de Cardiologia, Hospital Universitario Ramon y Cajal, Madrid, Spain.; Servicio de Cardiologia, Hospital de la Santa Creu i Sant Pau, Barcelona, Spain.; Servicio de Cardiologia, Complejo Hospitalario de Toledo, Toledo, Spain.; Servicio de Cardiologia, Hospital Universitario y Politecnico La Fe, Valencia, Spain.; Servicio de Cardiologia, Hospital Universitario de Bellvitge, L'Hospitalet de Llobregat, Barcelona, Spain.; Servicio de Cardiologia, Hospital Universitario La Paz, Instituto de Investigacion Hospital Universitario La Paz (IdIPaz), Madrid, Spain.; Servicio de Cardiologia, Hospital Universitario Virgen de la Victoria, Malaga, Spain.; Servicio de Cardiologia, Hospital Universitario de Salamanca, Salamanca, Spain.; Servicio de Cardiologia, Hospital Infanta Cristina, Badajoz, Spain.; Servicio de Cardiologia, Hospital Universitari Vall d'Hebron, Barcelona, Spain.; Servicio de Cardiologia, Hospital Universitario Reina Sofia, Cordoba, Spain.; Area del Corazon, Hospital Universitario Central de Asturias, Oviedo, Asturias, Spain.; Servicio de Cardiologia, Hospital Clinico Universitario de Santiago de Compostela, Santiago de Compostela, A Coruna, Spain.; Servicio de Cardiologia, Hospital Son Llatzer, Instituto de Investigacion Sanitaria de Palma (Idispa), Palma de Mallorca, Balearic Islands, Spain.; Servicio de Cardiologia, Hospital de Pontevedra, Vigo, Pontevedra, Spain.; Servicio de Cardiologia, Hospital Universitario de La Princesa, Madrid, Spain.; Servicio de Cardiologia, Hospital Universitari Germans Trias i Pujol, Badalona, Barcelona, Spain.; Servicio de Cardiologia, Hospital General Universitario Gregorio Maranon, Centro de Investigacion Biomedica en Red de Enfermedades Cardiovasculares (CIBERCV), Instituto de Investigacion Sanitaria Gregorio Maranon (IiSGM), Madrid, Spain; Universidad Europea, Universidad Complutense, Madrid, Spain. Electronic address: mmselles@secardiologia.es.</t>
  </si>
  <si>
    <t>2018 Jul 08 (Epub 2018 Jul 08)</t>
  </si>
  <si>
    <t>Vandenplas, O; Godet, J; Hurdubaea, L; Rifflart, C; Suojalehto, H; Wiszniewska, M; Munoz, X; Sastre, J; Klusackova, P; Moore, V; Merget, R; Talini, D; Svanes, C; Mason, P; dell'Omo, M; Cullinan, P; Moscato, G; Quirce, S; Hoyle, J; Sherson, D; Kauppi, P; Preisser, A; Meyer, N; de Blay, F</t>
  </si>
  <si>
    <t>Are high- and low-molecular-weight sensitizing agents associated with different clinical phenotypes of occupational asthma?</t>
  </si>
  <si>
    <t>Department of Chest Medicine, Centre Hospitalier Universitaire UCL Namur, Universite Catholique de Louvain, Yvoir, Belgium.; Pole de Sante Publique, Strasbourg University, Strasbourg, France.; Division of Asthma and Allergy, Department of Chest Diseases, University Hospital of Strasbourg and Federation de Medecine translationnelle, Strasbourg University, Strasbourg, France.; Occcupational Medicine, Finnish Institute of Occupational Health, Helsinki, Finland.; Department of Occupational Diseases and Environmental Health, Nofer Institute of Occupational Medicine, Lodz, Poland.; Servei Pneumologia, Hospital Vall d'Hebron, Universitat Autonoma de Barcelona and CIBER de Enfermedades Respiratorias (CIBERES), Barcelona, Spain.; Department of Allergy, Fundacion Jimenez Diaz and CIBER de Enfermedades Respiratorias (CIBERES), Madrid, Spain.; Department of Occupational Medicine, 1st Faculty of Medicine, Charles University, Prague, Czech Republic.; Occupational Lung Disease Unit, Birmingham Heartlands Hospital, Birmingham, UK.; Institute for Prevention and Occupational Medicine of the German Social Accident Insurance (PA), Ruhr University, Bochum, Germany.; Cardio-Thoracic and Vascular Department, University of Pisa, Pisa, Italy.; Department of Occupational Medicine, Haukeland University Hospital, Bergen, Norway.; Unit of Occupational Medicine and Public Health, University of Padova, Padova, Italy.; Department of Medicine, Section of Occupational Medicine, Respiratory Diseases and Occupational and Environmental Toxicology, University of Perugia, Italy.; Department of Occupational and Environmental Medicine, Royal Brompton Hospital and Imperial College (NHLI), Royal Brompton and Harefield NHS Foundation Trust, London, UK.; Department of Public Health, Experimental and Forensic Medicine, University of Pavia, and Allergy and Immunology Unit, Istituti Clinici Scientifici Maugeri, IRCCS, Pavia, Italy.; Department of Allergy, Hospital La Paz, Institute for Health Research (IdiPAZ) and CIBER de Enfermedades Respiratorias (CIBERES), Madrid, Spain.; Department of Respiratory Medicine, North Manchester General Hospital, Manchester, UK.; Department of Pulmonary Medicine and Occupational Medicine, Odense University Hospital, Odense, Denmark.; Department of Allergy, Skin and Allergy Hospital, Helsinki University Central Hospital, Helsinki, Finland.; Institute for Occupational and Maritime Medicine, University Medical Center Hamburg-Eppendorf, Hamburg, Germany.</t>
  </si>
  <si>
    <t>2018 Jun 28 (Epub 2018 Jun 28)</t>
  </si>
  <si>
    <t>Ruiz-Heredia, Yanira; Sanchez-Vega, Beatriz; Onecha, Esther; Barrio, Santiago; Alonso, Rafael; Martinez-Avila, Jose Carlos; Cuenca, Isabel; Agirre, Xabier; Braggio, Esteban; Hernandez, Miguel-T; Martinez, Rafael; Rosinol, Laura; Gutierrez, Norma; Martin-Ramos, Marisa; Ocio, Enrique M; Echeveste, Maria Asuncion; Perez de Oteyza, Jaime; Oriol, Albert; Bargay, Joan; Gironella, Mercedes; Ayala, Rosa; Blade, Joan; Mateos, Maria-Victoria; Kortum, Klaus M; Stewart, Keith; Garcia-Sanz, Ramon; San Miguel, Jesus; Lahuerta, Juan Jose; Martinez-Lopez, Joaquin</t>
  </si>
  <si>
    <t>Mutational screening of newly diagnosed multiple myeloma patients by deep targeted sequencing.</t>
  </si>
  <si>
    <t>Haematologica</t>
  </si>
  <si>
    <t>Hospital Universitario 12 de Octubre - Hematological Malignancies Clinical, Madrid, Spain.; Department of Internal Medicine II, University Hospital Wurzburg, Wurzburg, Germany.; Hospital Universitario 12 de Octubre, Madrid, Spain.; Clinical Pharmacology Department, La Paz University Hospital, idiPAZ, UAM, Madrid Spain.; Clinica Universidad de Navarra, Centro de Investigacion Medica Aplicada (CIMA), Pamplona, Spain.; Mayo Clinic, Phoenix/Scottsdale, AZ, USA.; Hospital Universitario de Canarias, Tenerife, Spain.; Hospital Clinico Universitario San Carlos, Madrid, Spain.; Hospital Clinic of Barcelona- IDIBAPS, Barcelona, Spain.; Hospital Universitario de Salamanca- IBSAL, Salamanca, Spain.; Hospital Universitario Donostia, San Sebastian, Spain.; Hospital Madrid Norte Sanchinarro, Madrid, Spain.; Hospital Germans Trias i Pujol, Badalona, Spain.; Hospital Sont Llatzer, Palma de Mallorca, Spain.; Hospital Universitario Vall de Hebron, Barcelona, Spain.; Hospital Universitario 12 de Octubre-Hematological Malignancies Clinical Research Unit,Madrid,Spain.; Hospital Clinic i Provincial- IDIBAPS, Barcelona, Spain.; University Hospital Wurzburg, Germany.; Hospital Universitario 12 de Octubre-CIBERONIC.; Hospital Universitario 12 de Octubre-Hematological Malignancies Clinical Research Unit,Madrid,Spain; jmarti01@med.ucm.es.</t>
  </si>
  <si>
    <t>1592-8721</t>
  </si>
  <si>
    <t>Serra-Majem, Lluis; Raposo, Antonio; Aranceta-Bartrina, Javier; Varela-Moreiras, Gregorio; Logue, Caomhan; Laviada, Hugo; Socolovsky, Susana; Perez-Rodrigo, Carmen; Aldrete-Velasco, Jorge Antonio; Meneses Sierra, Eduardo; Lopez-Garcia, Rebeca; Ortiz-Andrellucchi, Adriana; Gomez-Candela, Carmen; Abreu, Rodrigo; Alexanderson, Erick; Alvarez-Alvarez, Rolando Joel; Alvarez Falcon, Ana Luisa; Anadon, Arturo; Bellisle, France; Beristain-Navarrete, Ina Alejandra; Blasco Redondo, Raquel; Bochicchio, Tommaso; Camolas, Jose; Cardini, Fernando G; Carocho, Marcio; Costa, Maria do Ceu; Drewnowski, Adam; Duran, Samuel; Faundes, Victor; Fernandez-Condori, Roxana; Garcia-Luna, Pedro P; Garnica, Juan Carlos; Gonzalez-Gross, Marcela; La Vecchia, Carlo; Leis, Rosaura; Lopez-Sobaler, Ana Maria; Madero, Miguel Agustin; Marcos, Ascension; Mariscal Ramirez, Luis Alfonso; Martyn, Danika M; Mistura, Lorenza; Moreno Rojas, Rafael; Moreno Villares, Jose Manuel; Nino-Cruz, Jose Antonio; Oliveira, Maria Beatriz P P; Palacios Gil-Antunano, Nieves; Perez-Castells, Lucia; Ribas-Barba, Lourdes; Rincon Pedrero, Rodolfo; Riobo, Pilar; Rivera Medina, Juan; Tinoco de Faria, Catarina; Valdes-Ramos, Roxana; Vasco, Elsa; Wac, Sandra N; Wakida, Guillermo; Wanden-Berghe, Carmina; Xochihua Diaz, Luis; Zuniga-Guajardo, Sergio; Pyrogianni, Vasiliki; Cunha Velho de Sousa, Sergio</t>
  </si>
  <si>
    <t>Ibero⁻American Consensus on Low- and No-Calorie Sweeteners: Safety, Nutritional Aspects and Benefits in Food and Beverages.</t>
  </si>
  <si>
    <t>Nutrients</t>
  </si>
  <si>
    <t>Institute of Biomedical and Health Sciences (IUIBS), University of Las Palmas de Gran Canaria (ULPGC), Las Palmas de Gran Canaria 35016, Spain. lluis.serra@ulpgc.es.; Spanish Academy of Nutrition and Food Sciences (AEN), Barcelona 08029, Spain. lluis.serra@ulpgc.es.; Nutrition Research Foundation (FIN), University of Barcelona Science Park, Barcelona 08028, Spain. lluis.serra@ulpgc.es.; CIBER Fisiopatologia de la Obesidad y Nutricion (CIBER OBN), Instituto de Salud Carlos III, Madrid 28029, Spain. lluis.serra@ulpgc.es.; Research Center for Biosciences and Health Technologies-CBIOS, Universidade Lusofona de Humanidades e Tecnologias, Lisboa 1749-024, Portugal. ajasr@hotmail.com.; Spanish Academy of Nutrition and Food Sciences (AEN), Barcelona 08029, Spain. jaranceta@unav.es.; CIBER Fisiopatologia de la Obesidad y Nutricion (CIBER OBN), Instituto de Salud Carlos III, Madrid 28029, Spain. jaranceta@unav.es.; Spanish Society of Community Nutrition (SENC), Barcelona 08029, Spain. jaranceta@unav.es.; Department of Physiology, University of the Basque Country (UPV/EHU), Leioa (Bizkaia) 48940, Spain. jaranceta@unav.es.; Spanish Academy of Nutrition and Food Sciences (AEN), Barcelona 08029, Spain. gvarela@ceu.es.; Spanish Nutrition Foundation (FEN), Madrid 28010, Spain. gvarela@ceu.es.; Department of Pharmaceutical &amp; Health Sciences, School of Pharmacy, CEU San Pablo University, Boadilla del Monte (Madrid) 28668, Spain. gvarela@ceu.es.; Nutritional Innovation Centre for Food &amp; Health (NICHE), School of Biomedical Sciences, Ulster University, Coleraines BT52 1SA, UK. c.logue@ulster.ac.uk.; Research Department of Metabolism and Nutrition, Medical School, Marist University of Merida, Merida Yucatan 97300, Mexico. hlaviada@marista.edu.mx.; Argentine Association of Food Technologists, Buenos Aires 1088, Argentina. tecnologos@alimentos.org.ar.; Spanish Academy of Nutrition and Food Sciences (AEN), Barcelona 08029, Spain. carmen.perezr@ehu.eus.; Spanish Society of Community Nutrition (SENC), Barcelona 08029, Spain. carmen.perezr@ehu.eus.; Department of Physiology, University of the Basque Country (UPV/EHU), Leioa (Bizkaia) 48940, Spain. carmen.perezr@ehu.eus.; Mexican College of Internal Medicine, Mexico City 03910, Mexico. doctoraldretej@hotmail.com.; Mexican College of Internal Medicine, Mexico City 03910, Mexico. dr-emeneses@hotmail.com.; Hospital General de Especialidades del ISSSTE, Saltillo, Coahuila 25020, Mexico. dr-emeneses@hotmail.com.; Logre International Food Science Consulting, Mexico City 14650, Mexico. rebecalg@prodigy.net.mx.; Institute of Biomedical and Health Sciences (IUIBS), University of Las Palmas de Gran Canaria (ULPGC), Las Palmas de Gran Canaria 35016, Spain. adriana.ortiz@ulpgc.es.; CIBER Fisiopatologia de la Obesidad y Nutricion (CIBER OBN), Instituto de Salud Carlos III, Madrid 28029, Spain. adriana.ortiz@ulpgc.es.; Clinical Nutrition Department, La Paz University Hospital, Madrid 28046, Spain. cgcandela@salud.madrid.org.; Hospital La Paz Health Research Institute - IdiPAZ, Autonomous University of Madrid, Madrid 28046, Spain. cgcandela@salud.madrid.org.; Atelier de Nutricao, Lisboa 1250, Portugal. rodrigo@saber-comer.com.; Nuclear Cardiology Department, Instituto Nacional de Cardiologia "Ignacio Chavez, Tlalpan, Ciudad de Mexico 14080, Mexico. alexandersonerick@gmail.com.; Phisiology Department, National Autonomous University of Mexico, Coyoacan, Ciudad de Mexico 04510, Mexico. alexandersonerick@gmail.com.; Mexican Society of Cardiology, Mexico City 14080, Mexico. alexandersonerick@gmail.com.; Mexican Society of Cardiology, Mexico City 14080, Mexico. rolandojoel@gmail.com.; Institute of Biomedical and Health Sciences (IUIBS), University of Las Palmas de Gran Canaria (ULPGC), Las Palmas de Gran Canaria 35016, Spain. aalvfal@gobiernodecanarias.org.; Dr. Negrin University Hospital of Gran Canaria, Las Palmas de Gran Canaria 35010, Spain. aalvfal@gobiernodecanarias.org.; Department of Pharmacology and Toxicology, Faculty of Veterinary Medicine, Complutense University of Madrid, Madrid 28040, Spain. anadon@vet.ucm.es.; Nutritional Epidemiology Unit, University of Paris 13, Bobigny 93017, France. f.bellisle@uren.smbh.univ-paris13.fr.; Mexican College of Nutrition - Yucatan, Merida 97133, Mexico. cincanutricionintegral@hotmail.com.; Regional Center for Sports Medicine of the Junta de Castilla y Leon, Valladolid 47011, Spain. raquelblasco92@hotmail.com.; Facultad Mexicana de Medicina, La Salle University, Mexico 14000, D. F., Mexico. ndt@prodigy.net.mx.; Mexican Transplant Institute, Cuernavaca, Morelos 62448, Mexico. ndt@prodigy.net.mx.; Servico de Endocrinologia, Hospital de Santa Maria⁻CHLN, Lisboa 1649-035, Portugal. jose.camolas@gmail.com.; Argentine Quality Institute-Instituto Argentino para la Calidad (IAPC), Ciudad Autonoma de Buenos Aires 1406, Argentina. fgcardini@gmail.com.; Mountain Research Centre (CIMO), Polytechnic Institute of Braganca, Campus de Santa Apolonia, Braganca 5300-253, Portugal. mcarocho@ipb.pt.; ASAE-Autoridade de Seguranca Alimentar e Economica, CBIOS/ECTS-The Biosciences Research Center and NICiTeS/ERISA⁻Nucleo de Investigacao em Ciencias e Tecnologias da Saude, Grupo Lusofona, Lisboa 1749-024, Portugal. p1658@ulusofona.pt.; Center for Public Health Nutrition, University of Washington-Center for Obesity Research, Seattle, WA 98195, USA. adamdrew@uw.edu.; Chilean College of Nutritionists, Universidad San Sebastian, Santiago 7500000, Chile. sduran74@gmail.com.; Nutrition and Food Technology Institute, University of Chile, Santiago 7830490, Chile. vfaundes@inta.uchile.cl.; Peruvian Nutrition Society-Sociedad Peruana de Nutricion (SOPENUT), Miraflores 15074, Peru. presidentasopenut@gmail.com.; Andalusian Society of Endocrinology, Diabetes and Nutrition, Department of Endocrinology and Nutrition, Virgen del Rocio Hospital, Sevilla 41013, Spain. garcialunapp@yahoo.es.; Mexican Nutrition and Endocrinology Society, Mexico City 04330, Mexico. endocrinogarnica@hotmail.com.; CIBER Fisiopatologia de la Obesidad y Nutricion (CIBER OBN), Instituto de Salud Carlos III, Madrid 28029, Spain. marcela.gonzalez.gross@upm.es.; ImFINE Research Group, Department of Health and Human Performance, Faculty of Physical Activity and Sport Science-INEF, Universidad Politecnica de Madrid, Madrid 28040, Spain. marcela.gonzalez.gross@upm.es.; Department of Clinical Sciences and Community Health, Universita degli Studi di Milano, Milano 20133, Italy. carlo.lavecchia@unimi.it.; CIBER Fisiopatologia de la Obesidad y Nutricion (CIBER OBN), Instituto de Salud Carlos III, Madrid 28029, Spain. mariarosaura.leis@usc.es.; School of Medicine and Dentistry, University of Santiago de Compostela, Santiago de Compostela 15782, Spain. mariarosaura.leis@usc.es.; Gastroenterology, Hepatology and Paediatric Nutrition Unit of the Santiago Clinical University Hospital, Santiago de Compostela 15706, Spain. mariarosaura.leis@usc.es.; Department of Nutrition and Food Science, School of Pharmacy, Complutense University of Madrid (UCM), Madrid 28040, Spain. asobaler@ucm.es.; Mexican Nutrition and Endocrinology Society, Mexico City 04330, Mexico. agustinmadero@hotmail.com.; Spanish Federation of Nutrition, Food and Dietetics Societies, Madrid 28918, Spain. amarcos@ictan.csic.es.; Institute of Food Science, Technology and Nutrition (ICTAN); Spanish National Research Council (CSIC), Madrid 28040, Spain. amarcos@ictan.csic.es.; Mexican Nephrological Research Institute, Mexico City 14080, Mexico. mariscalmd@yahoo.com.mx.; Intertek, HERS, Cody Technology Park, Farnborough GU14 0LX, UK. danika.martyn@intertek.com.; Council for Agricultural Research and Economics, Research Centre for Food and Nutrition, Rome 00178, Italy. lorenza.mistura@crea.gov.it.; Department of Food Science and Technology, University of Cordoba, Cordoba 14071, Spain. rafael.moreno@uco.es.; Pediatric Department, Cinica Universidad de Navarra, Madrid 28027, Spain. jmorenov@unav.es.; Mexican Nephrological Research Institute, Mexico City 14080, Mexico. janc1999@gmail.com.; Departamento de Nefrologia y Metabolismo Mineral, Instituto Nacional de Ciencias Medicas y Nutricion Salvador Zubiran, Tlalpan-Ciudad de Mexico 14080, Mexico. janc1999@gmail.com.; University of Porto, Faculty of Pharmacy, REQUIMTE/LAQV, Porto 4050-313, Portugal. beatoliv@ff.up.pt.; Department of Medicine, Endocrinology and Nutrition, Sport Medicine Center, AEPSAD, High Sports Council, Madrid 28040, Spain. nieves.palacios@aepsad.gob.es.; Nutriguia Uruguay, Montevideo 11000, Uruguay. nutriguia@nutriguia.com.uy.; Nutrition Research Foundation (FIN), University of Barcelona Science Park, Barcelona 08028, Spain. fin@fin.pcb.ub.es.; CIBER Fisiopatologia de la Obesidad y Nutricion (CIBER OBN), Instituto de Salud Carlos III, Madrid 28029, Spain. fin@fin.pcb.ub.es.; Departamento de Educacion Medica, Instituto Nacional de Ciencias Medicas y Nutricion Salvador Zubiran, Tlalpan-Ciudad de Mexico 14080, Mexico. rinconpedrero@gmail.com.; Endocrinology and Nutrition Department, Fundacion Jimenez Diaz Hospital, IDC Salud, Madrid 28040, Spain. priobo@telefonica.net.; Facultad de Medicina, Universidad Autonoma de Madrid, Ciudad Universitaria de Cantoblanco, Madrid 28049, Spain. priobo@telefonica.net.; Servicio de Gastroenterologia, Hepatologia y Nutricion del Instituto Nacional de Salud del Nino, Lima 15083, Peru. juan.riveramedina@gmail.com.; Departamento de Pediatria, Universidad Nacional Mayor de San Marcos, Lima 15083, Peru. juan.riveramedina@gmail.com.; Institute of Biomedical and Health Sciences (IUIBS), University of Las Palmas de Gran Canaria (ULPGC), Las Palmas de Gran Canaria 35016, Spain. catarinaa711@gmail.com.; Faculty of Medicine, Autonomous University of the State of Mexico, Toluca 50180, Mexico. rvaldesr@uaemex.mx.; Instituto Nacional de Saude Doutor Ricardo Jorge, Lisboa 1649-016, Portugal. elsa.vasco@insa.min-saude.pt.; Nutrition and Public Health Working Group, Argentine Nutrition Society, La Plata, Buenos Aires 1900, Argentina. sandrawac@hotmail.com.; Mexican Society of Paediatrics, Mexico City 06760, Mexico. guillewakida@yahoo.com.mx.; Scientific and Educational Committee, Spanish Society of Parenteral and Enteral Nutrition (SENPE), Barcelona 08017, Spain. carminaw@telefonica.net.; Instituto Nacional de Pediatria, Sociedad Mexicana de Pediatria, Insurgentes Cuicuilco, Ciudad de Mexico 04530, Mexico. xochiludidr@hotmail.com.; Mexican Diabetes Federation, Mexico. Facultad de Medicina y Hospital Universitario de la Universidad Autonoma de Nuevo Leon, Monterrey 64630, Mexico. sergiozungua@gmail.com.; International Sweeteners Association-ISA, Brussels 1040, Belgium. scientificdirector@sweeteners.org.; Pediatric Hospital of Coimbra-Centro Hospitalar e Universitario de Coimbra, Coimbra 3000-075, Portugal. scvelho@hotmail.com.</t>
  </si>
  <si>
    <t>2018 Jun 25</t>
  </si>
  <si>
    <t>Fernandez-Carnero, Josue; Sierra-Silvestre, Eva; Beltran-Alacreu, Hector; Gil-Martinez, Alfonso; La Touche, Roy</t>
  </si>
  <si>
    <t>Neural Tension Technique Improves Immediate Conditioned Pain Modulation in Patients with Chronic Neck Pain: A Randomized Clinical Trial.</t>
  </si>
  <si>
    <t>Motion in Brains Research Group, Institute of Neuroscience and Movement Sciences (INCIMOV), Centro Superior de Estudios Universitarios La Salle, Universidad Autonoma de Madrid, Spain.; Institute of Neuroscience and Craniofacial Pain (INDCRAN), Madrid, Spain.; Hospital La Paz Institute for Health Research, IdiPAZ, Madrid, Spain.; Department of Physical Therapy, Occupational Therapy, Rehabilitation and Physical Medicine, Universidad Rey Juan Carlos, Alcorcon, Madrid, Spain.; Departamento de Fisioterapia, Centro Superior de Estudios Universitarios La Salle, Universidad Autonoma de Madrid, Spain.</t>
  </si>
  <si>
    <t>La Touche, Roy; Grande-Alonso, Monica; Cuenca-Martinez, Ferran; Gonzalez-Ferrero, Luis; Suso-Marti, Luis; Paris-Alemany, Alba</t>
  </si>
  <si>
    <t>Diminished kinesthetic and visual motor imagery ability in adults with chronic low back pain.</t>
  </si>
  <si>
    <t>PM &amp; R : the journal of injury, function, and rehabilitation</t>
  </si>
  <si>
    <t>Departamento de Fisioterapia, Centro Superior de Estudios Universitarios La Salle, Universidad Autonoma de Madrid, Spain; Motion in Brains Research Group, Institute of Neuroscience and Sciences of the Movement (INCIMOV), Centro Superior de Estudios Universitarios La Salle, Universidad Autonoma de Madrid, Spain; Instituto de Neurociencia y Dolor Craneofacial (INDCRAN), Madrid, Spain; Instituto de Investigacion Sanitaria del Hospital Universitario La Paz (IdiPAZ), Madrid, Spain. Electronic address: roylatouche@yahoo.es.; Departamento de Fisioterapia, Centro Superior de Estudios Universitarios La Salle, Universidad Autonoma de Madrid, Spain; Motion in Brains Research Group, Institute of Neuroscience and Sciences of the Movement (INCIMOV), Centro Superior de Estudios Universitarios La Salle, Universidad Autonoma de Madrid, Spain.; Departamento de Fisioterapia, Centro Superior de Estudios Universitarios La Salle, Universidad Autonoma de Madrid, Spain.; Departamento de Fisioterapia, Centro Superior de Estudios Universitarios La Salle, Universidad Autonoma de Madrid, Spain; Motion in Brains Research Group, Institute of Neuroscience and Sciences of the Movement (INCIMOV), Centro Superior de Estudios Universitarios La Salle, Universidad Autonoma de Madrid, Spain; Instituto de Neurociencia y Dolor Craneofacial (INDCRAN), Madrid, Spain; Instituto de Investigacion Sanitaria del Hospital Universitario La Paz (IdiPAZ), Madrid, Spain.</t>
  </si>
  <si>
    <t>1934-1563</t>
  </si>
  <si>
    <t>2018 Jun 14 (Epub 2018 Jun 14)</t>
  </si>
  <si>
    <t>Departamento de Medicina Preventiva y Salud Publica, Universidad Autonoma de Madrid/IdiPAZ y CIBER de Epidemiologia y Salud Publica (CIBERESP), Madrid, Espana. Electronic address: joseramon.banegas@uam.es.; Departamento de Medicina Preventiva y Salud Publica, Universidad Autonoma de Madrid/IdiPAZ y CIBER de Epidemiologia y Salud Publica (CIBERESP), Madrid, Espana; Unidad de Hipertension y Laboratorio de Hipertension e Investigacion Traslacional Cardiorrenal, Instituto de Investigacion i+12, Hospital Universitario 12 de Octubre y CIBER de Enfermedad Cardiovascular (CIBERCV), Madrid, Espana; Escuela de Estudios Doctorales e Investigacion, Universidad Europea de Madrid, Madrid, Espana.</t>
  </si>
  <si>
    <t>Lopez-de-Uralde-Villanueva, Ibai; Beltran-Alacreu, Hector; Fernandez-Carnero, Josue; La Touche, Roy</t>
  </si>
  <si>
    <t>Pain management using a multimodal physiotherapy program including a biobehavioral approach for chronic nonspecific neck pain: a randomized controlled trial.</t>
  </si>
  <si>
    <t>a Department of Physiotherapy , Centro Superior de Estudios Universitarios La Salle, Universidad Autonoma de Madrid , Madrid , Spain.; b Motion in Brains Research Group , Institute of Neuroscience and Movement Sciences (INCIMOV), Centro Superior de Estudios Universitarios La Salle, Universidad Autonoma de Madrid , Madrid , Spain.; c Institute of Neuroscience and Craniofacial Pain (INDCRAN) , Madrid , Spain.; d Hospital La Paz Institute for Health Research, IdiPAZ , Madrid , Spain.; e Department of Physical Therapy, Occupational Therapy, Rehabilitation and Physical Medicine , Universidad Rey Juan Carlos , Alcorcon, Madrid , Spain.</t>
  </si>
  <si>
    <t>2018 Jun 11 (Epub 2018 Jun 11)</t>
  </si>
  <si>
    <t>Cakmakli, Hasan F; Torres, Rosa J; Menendez, Araceli; Yalcin-Cakmakli, Gul; Porter, Christopher C; Puig, Juan Garcia; Jinnah, H A</t>
  </si>
  <si>
    <t>Macrocytic anemia in Lesch-Nyhan disease and its variants.</t>
  </si>
  <si>
    <t>Department of Pediatric Hematology and Oncology, Faculty of Medicine, Ankara University, Ankara, Turkey.; Foundation for Biomedical Research, La Paz University Hospital-IdiPAZ, Madrid, Spain.; Center for Biomedical Network Research on Rare Diseases-ISCIII, Madrid, Spain.; Department of Internal Medicine, Metabolic-Vascular Unit, La Paz University Hospital-IdiPAZ, Madrid, Spain.; Department of Neurology, Faculty of Medicine, Hacettepe University, Ankara, Turkey.; Department of Pediatrics, Emory University School of Medicine, Atlanta, Georgia, USA.; Aflac Cancer and Blood Disorders Center, Children's Healthcare of Atlanta, Atlanta, Georgia, USA.; Department of Pediatrics, Emory University School of Medicine, Atlanta, Georgia, USA. hjinnah@emory.edu.; Department of Neurology, Emory University School of Medicine, Atlanta, Georgia, USA. hjinnah@emory.edu.; Department of Human Genetics, Emory University School of Medicine, Atlanta, Georgia, USA. hjinnah@emory.edu.</t>
  </si>
  <si>
    <t>2018 Jun 06 (Epub 2018 Jun 06)</t>
  </si>
  <si>
    <t>Perez-Molina, Jose Antonio; Martinez, Esteban; Blasco, Antonio Javier; Arribas, Jose Ramon; Domingo, Pere; Iribarren, Jose Antonio; Knobel, Hernando; Lazaro, Pablo; Lopez-Aldeguer, Jose; Lozano, Fernando; Marino, Ana; Miro, Jose M; Moreno, Santiago; Negredo, Eugenia; Pulido, Federico; Rubio, Rafael; Santos, Jesus; de la Torre, Javier; Tuset, Montserrat; von Wichmann, Miguel A; Gatell, Josep M</t>
  </si>
  <si>
    <t>Analysis of the costs and cost-effectiveness of the guidelines recommended by the 2018 GESIDA/Spanish National AIDS Plan for initial antiretroviral therapy in HIV-infected adults.</t>
  </si>
  <si>
    <t>Servicio de Enfermedades Infecciosas, Hospital Universitario Ramon y Cajal, IRYCIS, Madrid, Spain.; Servicio de Enfermedades Infecciosas, Hospital Clinic-IDIBAPS, Universidad de Barcelona, Barcelona, Spain.; Independent Health Services Researcher, Madrid, Spain. Electronic address: antoniojblasco@hotmail.com.; Servicio de Medicina Interna, Unidad de VIH, IdiPAZ, Hospital Universitario La Paz, Madrid, Spain.; Hospitals Universitaris Arnau de Vilanova &amp; Santa Maria, Universitat de Lleida, Institut de Recerca Biomedica (IRB) de Lleida, Lleida, Spain.; Servicio de Enfermedades Infecciosas, Instituto BioDonostia, Hospital Universitario Donostia, San Sebastian, Spain.; Servicio de Enfermedades Infecciosas, Hospital del Mar, Barcelona, Spain.; Independent Health Services Researcher, Madrid, Spain.; Servicio de Medicina Interna y Unidad de Enfermedades Infecciosas Hospital Universitario La Fe, IISLaFe, Valencia, Spain.; Unidad Clinica de Enfermedades Infecciosas y Microbiologia, Hospital Universitario de Valme, Sevilla, Spain.; Unidad de Enfermedades Infecciosas. Complejo Hospitalario Universitario de Ferrol, La Coruna, Spain.; Servicio de Enfermedades Infecciosas, Hospital Ramon y Cajal, Universidad de Alcala de Henares, Instituto de Investigacion Sanitaria Ramon y Cajal (IRYCIS), Madrid, Spain.; Fundacio Lluita contra la sida; Hospital Germans Trias i Pujol; Universitat de Vic-Universitat Central de Catalunya, Barcelona, Spain.; Unidad VIH, Hospital Universitario 12 de Octubre, imas12, UCM, Madrid, Spain.; Unidad de Gestion Clinica de Enfermedades Infecciosas, Hospital Universitario Virgen de la Victoria, Malaga. Instituto de Investigacion Biomedica de Malaga (IBIMA), Malaga, Spain.; Grupo de Enfermedades Infecciosas de la Unidad de Medicina Interna, Hospital Costa Del Sol, Marbella, Malaga, Spain.; Servicio de Farmacia, Hospital Clinic, Barcelona, Spain.; Servicio de Enfermedades Infecciosas, Hospital Universitario Donostia, San Sebastian, Spain.</t>
  </si>
  <si>
    <t>Lopez-Corcuera, Beatriz; Arribas-Gonzalez, Esther; Aragon, Carmen</t>
  </si>
  <si>
    <t>Hyperekplexia-associated mutations in the neuronal glycine transporter 2.</t>
  </si>
  <si>
    <t>Centro de Biologia Molecular ''Severo Ochoa'', Universidad Autonoma de Madrid-Consejo Superior de Investigaciones Cientificas, Madrid, Spain; IdiPAZ-Hospital Universitario La Paz, Universidad Autonoma de Madrid, Madrid, Spain. Electronic address: blopez@cbm.csic.es.; Centro de Biologia Molecular ''Severo Ochoa'', Universidad Autonoma de Madrid-Consejo Superior de Investigaciones Cientificas, Madrid, Spain; IdiPAZ-Hospital Universitario La Paz, Universidad Autonoma de Madrid, Madrid, Spain.</t>
  </si>
  <si>
    <t>Lopez-Corcuera, Beatriz/D-5188-2009</t>
  </si>
  <si>
    <t>2018 May 30 (Epub 2018 May 30)</t>
  </si>
  <si>
    <t>Lazarus, Jeffrey V; Bromberg, Daniel J; Del Amo, Julia; Norgaard, Ole; Garcia-Samaniego, Javier; Casellas, Aina; Calleja, Jose Luis; Requena-Mendez, Ana</t>
  </si>
  <si>
    <t>Hepatitis C prevalence among the migrant population in Spain: A systematic review and meta-analysis.</t>
  </si>
  <si>
    <t>Barcelona Institute for Global Health (ISGlobal), Hospital Clinic, University of Barcelona, Barcelona, Spain.; National Centre of Epidemiology, Instituto de Salud Carlos III, Madrid, Spain.; Scias, Copenhagen, Denmark.; Liver Unit, Hospital Universitario La Paz, CIBERehd, IdiPAZ, Madrid, Spain.; Hospital U Puerta de Hierro, IDIPHIM CIBERehd, Madrid, Spain.; Barcelona Institute for Global Health (ISGlobal), Hospital Clinic, University of Barcelona, Barcelona, Spain. Electronic address: ana.requena@isglobal.org.</t>
  </si>
  <si>
    <t>Martin-Pintado-Zugasti, Aitor; Fernandez-Carnero, Josue; Leon-Hernandez, Jose Vicente; Calvo-Lobo, Cesar; Beltran-Alacreu, Hector; Alguacil-Diego, Isabel; Gallego-Izquierdo, Tomas; Pecos-Martin, Daniel</t>
  </si>
  <si>
    <t>Postneedling Soreness and Tenderness After Different Dosages of Dry Needling of an Active Myofascial Trigger Point in Patients With Neck Pain: A Randomized Controlled Trial.</t>
  </si>
  <si>
    <t>Department of Physical Therapy, Faculty of Medicine, CEU-San Pablo University, Madrid, Spain.; Department of Physical Therapy, Occupational Therapy, Rehabilitation and Physical Medicine, Rey Juan Carlos University, Madrid; Research Group on Movement and Behavioural Science and Study of Pain, The Center for Advanced Studies University La Salle, Autonoma University, Madrid; La Paz Hospital Institute for Health Research, IdiPAZ, Madrid; and Grupo Multidisciplinar de Investigacion y Tratamiento del Dolor. Grupo de Excelencia Investigadora URJC-Banco de Santander, Rey Juan Carlos University, Madrid, Spain. Electronic address: Josue.fernandez@urjc.es.; Department of Physiotherapy, Faculty of Health Science, The Center for Advanced Studies University La Salle. Autonoma University, Madrid, Spain.; Nursing and Physical Therapy Department, Institute of Biomedicine (IBIOMED), Universidad de Leon, Leon, Spain.; Departamento de Fisioterapia, Centro Superior de Estudios Universitarios La Salle, Universidad Autonoma de Madrid, Madrid; and Motion in Brains Research Group, Institute of Neuroscience and Movement Sciences (INCIMOV), Centro Superior de Estudios Universitarios La Salle, Universidad Autonoma de Madrid, Madrid, Spain.; Department of Physical Therapy, Occupational Therapy, Rehabilitation and Physical Medicine. Rey Juan Carlos University, Madrid, Spain.; Department of Physical Therapy of Alcala University, Alcala de Henares, Spain; and Physiotherapy and Pain Group.</t>
  </si>
  <si>
    <t>2018 May 29 (Epub 2018 May 29)</t>
  </si>
  <si>
    <t>Sabater, S; Montero, A; Lopez Fernandez, T; Gonzalez Ferrer, J J; Arenas, M</t>
  </si>
  <si>
    <t>Management of patients with implanted cardiac devices during radiotherapy: results of a Spanish survey in radiation oncology departments.</t>
  </si>
  <si>
    <t>Clinical &amp; translational oncology : official publication of the Federation of Spanish Oncology Societies and of the National Cancer Institute of Mexico</t>
  </si>
  <si>
    <t>Oncologia Radioterapica, Complejo Hospitalario Universitario de Albacete (CHUA), C/Hnos Falco 37, 02006, Albacete, Spain. ssabaterm@gmail.com.; Oncologia Radioterapica, H. Universitario HM Sanchinarro, Madrid, Spain.; Cardiologia, Hospital Universitario La Paz, Instituto de Investigacion La Paz-IdiPaz, Madrid, Spain.; Cardiologia, Hospital Clinico San Carlos, Universidad Complutense de Madrid, IDISSC, Madrid, Spain.; Oncologia Radioterapica, Hospital Universitari Sant Joan, Reus, Spain.</t>
  </si>
  <si>
    <t>Sabater, Sebastia/F-6791-2015</t>
  </si>
  <si>
    <t>1699-3055</t>
  </si>
  <si>
    <t>2018 May 23 (Epub 2018 May 23)</t>
  </si>
  <si>
    <t>Ortiz, M; Masjuan, J; Egocheaga, M I; Martin, A; Suarez, C; Roldan, I; Salgado, R; Mira, J J; Llamas, P</t>
  </si>
  <si>
    <t>Journal of healthcare quality research</t>
  </si>
  <si>
    <t>Unidad de Calidad, Hospital Universitario de Fuenlabrada, Madrid, Espana. Electronic address: mercedes.ortiz@salud.madrid.org.; Neurologia, Hospital Universitario Ramon y Cajal (IRYCIS), Madrid, Espana; Departamento de Medicina, Facultad de Medicina, Universidad de Alcala, Madrid, Espana; Red INVICTUS PLUS, Espana.; Medicina de Familia y Comunitaria, Centro de Salud Isla de Oza, Madrid, Espana.; Urgencias, Hospital Universitario Severo Ochoa, Madrid, Espana.; Medicina Interna, Hospital Universitario La Princesa, Madrid, Espana; FIB La Princesa, Madrid, Espana.; Cardiologia, Hospital La Paz, Madrid, Espana; CIBER-CV, Idipaz, Madrid, Espana.; Enfermeria, Centro de Salud Isla de Oza, Madrid, Espana.; Grupo de Investigacion Calite, Universidad Miguel Hernandez, Elche, Espana; REDISSEC, Red de Investigacion en Servicios de Salud en Enfermedades Cronicas, Espana.; Hematologia, Quiron Salud Hospitales Publicos, Madrid, Espana; IIS Fundacion Jimenez Diaz, Madrid, Espana.</t>
  </si>
  <si>
    <t>2603-6479</t>
  </si>
  <si>
    <t>2018  (Epub 2018 Jun 11)</t>
  </si>
  <si>
    <t>144-156</t>
  </si>
  <si>
    <t>Ortiz-Marron, Honorato; Ortiz-Pinto, Maira Alejandra; Cuadrado-Gamarra, Jose I; Esteban-Vasallo, Maria; Cortes-Rico, Olga; Rey-Gayo, Loreto; Ordobas, Maria; Galan, Inaki</t>
  </si>
  <si>
    <t>Persistence and Variation in Overweight and Obesity Among the Pre-school Population of the Community of Madrid After 2 Years of Follow-up. The ELOIN Cohort.</t>
  </si>
  <si>
    <t>Servicio de Epidemiologia, Direccion General de Salud Publica, Consejeria de Sanidad, Madrid, Spain. Electronic address: honorato.ortiz@salud.madrid.org.; Centro Nacional de Epidemiologia, Instituto de Salud Carlos III, Madrid, Spain.; Servicio de Epidemiologia, Direccion General de Salud Publica, Consejeria de Sanidad, Madrid, Spain.; Servicio de Informes de Salud y Estudios, Direccion General de Salud Publica, Consejeria de Sanidad, Madrid, Spain.; Centro de Salud Canillejas, Consejeria de Sanidad, Madrid, Spain.; Centro de Salud Las Calesas, Consejeria de Sanidad, Madrid, Spain.; Centro Nacional de Epidemiologia, Instituto de Salud Carlos III, Madrid, Spain; Departamento de Medicina Preventiva y Salud Publica, Facultad de Medicina, Universidad Autonoma de Madrid/IdiPAZ, Madrid, Spain.</t>
  </si>
  <si>
    <t>2018 Apr 30 (Epub 2018 Apr 30)</t>
  </si>
  <si>
    <t>Centro de Salud Universitario Cerro del Aire, Majadahonda (Madrid), Espana; Departamento de Medicina Preventiva y Salud Publica, Universidad Autonoma Madrid/IdiPAZ y CIBERESP, Madrid, Espana. Electronic address: gijonmt@gmail.com.; Servicio de Nefrologia, Hospital Universitario Central de Asturias, RedinRen, Universidad de Oviedo, Oviedo (Asturias), Espana.; Unidad de Hipertension y Riesgo Cardiovascular, Servicio de Medicina Interna, Institut d'Investigacions Biomediques August Pi i Sunyer (IDIBAPS), Universidad de Barcelona, Barcelona, Espana.; Unidad de Hipertension, Area de Prevencion Cardiovascular, Hospital Clinico San Carlos, Instituto de Investigacion Sanitaria del Hospital Clinico San Carlos (IdISSC), Madrid, Espana.; Centro de Salud Poniente, Instituto Maimonides de Investigacion Biomedica de Cordoba (IMIBIC), Universidad de Cordoba, Cordoba, Espana.; Departamento de Farmacologia, Facultad de Medicina y Odontologia, Universidad de Valencia, Valencia, Espana.; Centre d'Atencio Primaria La Mina, Departamento de Medicina, Universidad de Barcelona, Barcelona, Espana.; Area Atencion Integrada de Riesgo Vascular, Departamento de Medicina Interna, Hospital Moises Broggi Sant Joan Despi, Universidad de Barcelona, Barcelona, Espana.; Departamento de Medicina Preventiva y Salud Publica, Universidad Autonoma Madrid/IdiPAZ y CIBERESP, Madrid, Espana.; Departamento de Medicina Interna, Hospital Mutua Terrassa, Universidad de Barcelona, Terrassa (Barcelona), Espana.; Instituto de Investigacion INCLIVA, Universidad de Valencia, Valencia, CIBERObn, Valencia, Espana; Instituto de Salud Carlos III, Madrid, Espana.; Departamento de Medicina Preventiva y Salud Publica, Universidad Autonoma Madrid/IdiPAZ y CIBERESP, Madrid, Espana; Instituto de Investigacion i+12, Hospital Universitario 12 de Octubre, Madrid, Espana; Escuela de Estudios de Doctorado e Investigacion, Universidad Europea de Madrid, Madrid, Espana.; Instituto de Investigacion i+12, Hospital Universitario 12 de Octubre, Madrid, Espana; Unidad de Hipertension, Servicio de Nefrologia, Hospital Universitario 12 de Octubre, Madrid, Espana.</t>
  </si>
  <si>
    <t>Spec, Andrej; Connolly, Patricia; Montejano, Rocio; Wheat, L Joseph</t>
  </si>
  <si>
    <t>Erratum: In vitro activity of isavuconazole against fluconazole-resistant isolates of Histoplasma capsulatum.</t>
  </si>
  <si>
    <t>Division of Infectious Diseases, Department of Medicine, Washington University School of Medicine, St. Louis, Missouri, USA.; MiraVista Diagnostics, Indianapolis, Indiana, USA.; Internal Medicine - HIV Unit, Hospital La Paz-IdiPAZ, Madrid, Spain.</t>
  </si>
  <si>
    <t>2018 Apr 12 (Epub 2018 Apr 12)</t>
  </si>
  <si>
    <t>Mostaza, Jose Maria; Jimenez, Manuel Jesus Romero; Laiglesia, Fernando Jose Ruiz; Peromingo, Jose Antonio Diaz; Robles, Manuel Beltran; Sierra, Ernesto Guevara; Bilbao, Ana Santander; Suarez, Carmen</t>
  </si>
  <si>
    <t>Clinical characteristics and type of antithrombotic treatment in a Spanish cohort of elderly patients with atrial fibrillation according to dependency, frailty and cognitive impairment.</t>
  </si>
  <si>
    <t>Journal of geriatric cardiology : JGC</t>
  </si>
  <si>
    <t>Hospital Carlos III, Madrid, Spain.; Hospital Infanta Elena, Huelva, Spain.; Hospital Clinico Universitario Lozano Blesa, Zaragoza, Spain.; Complejo Hospitalario Universitario de Santiago, Santiago de Compostela, Spain.; Hospital Virgen del Camino, Sanlucar-Cadiz, Spain.; Centro Socio-Sanitario Vallparadis, Terrassa, Spain.; Hospital de Basurto, Bilbao, Spain.; Hospital Universitario de La Princesa, Madrid, Spain.</t>
  </si>
  <si>
    <t>1671-5411</t>
  </si>
  <si>
    <t>2018 Apr</t>
  </si>
  <si>
    <t>268-274</t>
  </si>
  <si>
    <t>Rosas Hernandez, Ana Maria; Alejandre Carmona, Sergio; Rodriguez Sanchez, Javier Enrique; Castell Alcala, Maria Victoria; Otero Puime, Angel</t>
  </si>
  <si>
    <t>Unidad de Medicina de Familia, Universidad Autonoma de Madrid UAM. Instituto de Investigacion IdiPAZ, Madrid, Espana. Electronic address: rosas.ana9031@gmail.com.; CS Dr. Castroviejo, Atencion Primaria, Area asistencial Norte Madrid, Madrid, Espana.; CS Dr. Castroviejo, Atencion Primaria, Area asistencial Norte Madrid, Unidad de Medicina de Familia, Universidad Autonoma de Madrid (UAM), Instituto de Investigacion IdiPAZ, Madrid, Espana.; Departamento de Medicina Preventiva y Salud Publica, Universidad Autonoma de Madrid, Instituto de Investigacion IdiPAZ, Madrid, Espana.</t>
  </si>
  <si>
    <t>Garcia Tirado, Amanda; Boto de Los Bueis, Ana; Rivas Jara, Luis</t>
  </si>
  <si>
    <t>Ocular surface changes in recurrent pterygium cases post-operatively treated with 5-fluorouracil subconjunctival injections.</t>
  </si>
  <si>
    <t>European journal of ophthalmology</t>
  </si>
  <si>
    <t>1 Department of Ophthalmology, IdiPaz Research Institute, La Paz University Hospital, Madrid, Spain.; 2 Department of Ophthalmology, Ramon y Cajal University Hospital, Madrid, Spain.</t>
  </si>
  <si>
    <t>1724-6016</t>
  </si>
  <si>
    <t>2018 Mar 01 (Epub 2018 Mar 01)</t>
  </si>
  <si>
    <t>Jimenez-Rolando, B; Noval, S; Rosa-Perez, I; Mata Diaz, E; Del Pozo, A; Ibanez, C; Silla, J C; Montano, V E F; Martin-Arenas, R; Vallespin, E</t>
  </si>
  <si>
    <t>Next generation sequencing in the diagnosis of Stargardt's disease.</t>
  </si>
  <si>
    <t>Archivos de la Sociedad Espanola de Oftalmologia</t>
  </si>
  <si>
    <t>Servicio Oftalmologia, Hospital Central de la Cruz Roja, Madrid, Espana. Electronic address: belenjimnz@gmail.com.; Servicio Oftalmologia, IdiPAZ, Hospital Universitario La Paz, Madrid, Espana.; Servicio Oftalmologia, Hospital Central de la Cruz Roja, Madrid, Espana.; Seccion de Bioinformatica, Servicio Genetica INGEMM-IdiPAZ-CIBERER, Hospital Universitario La Paz, Madrid, Espana.; Seccion de Genomica Estructural y Funcional, Servicio Genetica INGEMM-IdiPAZ-CIBERER, Hospital Universitario La Paz, Madrid, Espana.</t>
  </si>
  <si>
    <t>1989-7286</t>
  </si>
  <si>
    <t>2018 Mar (Epub 2017 May 29)</t>
  </si>
  <si>
    <t>119-125</t>
  </si>
  <si>
    <t>Garranzo-Asensio, Maria; San Segundo-Acosta, Pablo; Martinez-Useros, Javier; Montero-Calle, Ana; Fernandez-Acenero, Maria Jesus; Haggmark-Manberg, Anna; Pelaez-Garcia, Alberto; Villalba, Mayte; Rabano, Alberto; Nilsson, Peter; Barderas, Rodrigo</t>
  </si>
  <si>
    <t>Identification of prefrontal cortex protein alterations in Alzheimer's disease.</t>
  </si>
  <si>
    <t>Biochemistry and Molecular Biology Department I, Chemistry Faculty, Complutense University of Madrid, Madrid, Spain.; Translational Oncology Division, OncoHealth Institute, Fundacion Jimenez Diaz University Hospital, Madrid, Spain.; Servicio de Anatomia Patologica Hospital Clinico San Carlos, Instituto de Investigacion Sanitaria del Hospital Clinico San Carlos (IdISSC), Departamento de Anatomia Patologica, Facultad de Medicina, Complutense University of Madrid, Madrid, Spain.; Affinity Proteomics, SciLifeLab, School of Biotechnology, KTH - Royal Institute of Technology, Stockholm, Sweden.; Department of Pathology, Hospital Universitario La Paz, IdiPAZ, Madrid, Spain.; Alzheimer Disease Research Unit, CIEN Foundation, Queen Sofia Foundation Alzheimer Center, Madrid, Spain.; UFIEC, National Institute of Health Carlos III, Majadahonda, Madrid, Spain.</t>
  </si>
  <si>
    <t>2018 Feb 16</t>
  </si>
  <si>
    <t>10847-10867</t>
  </si>
  <si>
    <t>Sanchez-Jareno, Marta; Yuste Jimenez, Victor; Villasante, Carlos; Canales, Miguel Angel; Alvarez-Sala, Rodolfo</t>
  </si>
  <si>
    <t>A 60-Year-Old Male Smoker With Chronic Obstructive Pulmonary Disease and Hypereosinophilia.</t>
  </si>
  <si>
    <t>Servicio de Alergologia, Hospital Universitario La Paz, IdiPAZ, Madrid, Espana. Electronic address: martasanchezjare@gmail.com.; Servicio de Hematologia, Hospital Universitario La Paz, IdiPAZ, Madrid, Espana.; Servicio de Neumologia, Hospital Universitario La Paz, IdiPAZ, Madrid, Espana.</t>
  </si>
  <si>
    <t>Garcia-Martinez, Daniel; Torres-Tamayo, Nicole; Torres-Sanchez, Isabel; Garcia-Rio, Francisco; Rosas, Antonio; Bastir, Markus</t>
  </si>
  <si>
    <t>Ribcage measurements indicate greater lung capacity in Neanderthals and Lower Pleistocene hominins compared to modern humans.</t>
  </si>
  <si>
    <t>Communications biology</t>
  </si>
  <si>
    <t>1Paleoanthropology Group, Museo Nacional de Ciencias Naturales (CSIC), Jose Gutierrez Abascal 2, 28006 Madrid, Spain.; Hospital Universitario La Paz, Biomedical Research Institute (IdiPAZ), 28046 Madrid, Spain.</t>
  </si>
  <si>
    <t>2399-3642</t>
  </si>
  <si>
    <t>Rojo, Ana I; Pajares, Marta; Garcia-Yague, Angel J; Buendia, Izaskun; Van Leuven, Fred; Yamamoto, Masayuki; Lopez, Manuela G; Cuadrado, Antonio</t>
  </si>
  <si>
    <t>Deficiency in the transcription factor NRF2 worsens inflammatory parameters in a mouse model with combined tauopathy and amyloidopathy.</t>
  </si>
  <si>
    <t>Redox biology</t>
  </si>
  <si>
    <t>Centro de Investigacion Biomedica en Red sobre Enfermedades Neurodegenerativas (CIBERNED), ISCIII. Instituto de Investigaciones Biomedicas "Alberto Sols", UAM-CSIC. Instituto de Investigacion Sanitaria La Paz (IdiPaz) and Department of Biochemistry, Faculty of Medicine, Autonomous University of MadridMadrid, Spain. Electronic address: airojo@iib.uam.es.; Centro de Investigacion Biomedica en Red sobre Enfermedades Neurodegenerativas (CIBERNED), ISCIII. Instituto de Investigaciones Biomedicas "Alberto Sols", UAM-CSIC. Instituto de Investigacion Sanitaria La Paz (IdiPaz) and Department of Biochemistry, Faculty of Medicine, Autonomous University of MadridMadrid, Spain.; Instituto Teofilo Hernando y Departamento de Farmacologia y Terapeutica, Facultad de Medicina. Universidad Autonoma de Madrid, 28029. Instituto de Investigacion Sanitaria, Servicio de Farmacologia Clinica, Hospital Universitario de la Princesa, 28029. Madrid, Spain.; Experimental Genetics Group-LEGTEGG, Department of Human Genetics, KU Leuven, Leuven, Belgium.; Department of Medical Biochemistry, Tohoku University Graduate School of Medicine, 2-1 Seiryo-machi, Aoba-ku, Sendai 980-8575, Japan.; Centro de Investigacion Biomedica en Red sobre Enfermedades Neurodegenerativas (CIBERNED), ISCIII. Instituto de Investigaciones Biomedicas "Alberto Sols", UAM-CSIC. Instituto de Investigacion Sanitaria La Paz (IdiPaz) and Department of Biochemistry, Faculty of Medicine, Autonomous University of MadridMadrid, Spain; Cellular and Molecular Medicine Department, Radiobiology Laboratory, "Victor Babes" National Institute of Pathology, Bucharest, Romania. Electronic address: antonio.cuadrado@uam.es.</t>
  </si>
  <si>
    <t>2018 09 (Epub 2018 Jul 11)</t>
  </si>
  <si>
    <t>173-180</t>
  </si>
  <si>
    <t>Cordero-Ampuero, Jose; Garcia-Rey, Eduardo; Garcia-Cimbrelo, Eduardo</t>
  </si>
  <si>
    <t>Proximal Femoral Bone Regeneration After an Uncemented Hydroxyapatite-coated Long-stem in Revision Hip Surgery.</t>
  </si>
  <si>
    <t>Department of Orthopaedic Surgery and Traumatology, University Hospital La Princesa, Madrid, Spain.; Medical School, Universidad Autonoma de Madrid, Madrid, Spain.; Department of Orthopaedic Surgery and Traumatology, University Hospital La Paz-IDIPaz, Madrid, Spain.</t>
  </si>
  <si>
    <t>1874-3250</t>
  </si>
  <si>
    <t>125-133</t>
  </si>
  <si>
    <t>Treatment of Chronic Articular Pain in Adult People with Hemophilia.</t>
  </si>
  <si>
    <t>Department of Orthopaedic Surgery, La Paz University Hospital-IdiPaz, Madrid, Spain.</t>
  </si>
  <si>
    <t>182-186</t>
  </si>
  <si>
    <t>Llibre, Alba; Shimakawa, Yusuke; Mottez, Estelle; Ainsworth, Shaun; Buivan, Tan-Phuc; Firth, Rick; Harrison, Elliott; Rosenberg, Arielle R; Meritet, Jean-Francois; Fontanet, Arnaud; Castan, Pablo; Madejon, Antonio; Laverick, Mark; Glass, Allison; Viana, Raquel; Pol, Stanislas; McClure, C Patrick; Irving, William Lucien; Miele, Gino; Albert, Matthew L; Duffy, Darragh</t>
  </si>
  <si>
    <t>Development and clinical validation of the Genedrive point-of-care test for qualitative detection of hepatitis C virus.</t>
  </si>
  <si>
    <t>Gut</t>
  </si>
  <si>
    <t>Immunobiology of Dendritic Cells, Institut Pasteur, Paris, France.; Inserm U1223, Institut Pasteur, Paris, France.; Unite d'Epidemiologie des Maladies Emergentes, Institut Pasteur, Paris, France.; Centre for Translational Research, Institut Pasteur, Paris, France.; INSERM UMS20, Institut Pasteur, Paris, France.; genedrive pIc, Manchester, UK.; Universite Paris Descartes, EA4474 "Hepatitis C Virology", AP-HP, Hopital Cochin, Service de Virologie, Paris, France.; PACRI Unit, Conservatoire National des Arts et Metiers, Paris, France.; Hospital Universitario La Paz, Madrid, Spain.; Liver Unit, Hospital Universitario La Paz, CIBERehd, IdiPAZ, Madrid, Spain.; Lancet Laboratories, Johannesburg, South Africa.; Gastrointestinal and Liver Disorders Theme, NIHR Nottingham Biomedical Research Centre, Nottingham University Hospitals NHS Trust, University of Nottingham, Nottingham, UK.; Department of Cancer Immunology, Genentech Inc, San Francisco, California, USA.</t>
  </si>
  <si>
    <t>1468-3288</t>
  </si>
  <si>
    <t>2018 11 (Epub 2018 Apr 03)</t>
  </si>
  <si>
    <t>2017-2024</t>
  </si>
  <si>
    <t>CUARTILES</t>
  </si>
  <si>
    <t>Full Journal Title</t>
  </si>
  <si>
    <t>ISSN</t>
  </si>
  <si>
    <t>Journal Impact Factor</t>
  </si>
  <si>
    <t>Q1</t>
  </si>
  <si>
    <t>Q3</t>
  </si>
  <si>
    <t>NO</t>
  </si>
  <si>
    <t>Q2</t>
  </si>
  <si>
    <t>NO TIENE</t>
  </si>
  <si>
    <t>Q4</t>
  </si>
  <si>
    <t>ENGINEERING, BIOMEDICAL - SCIE;</t>
  </si>
  <si>
    <t>4 DE 78</t>
  </si>
  <si>
    <t>SI</t>
  </si>
  <si>
    <t>ACTA CLINICA BELGICA</t>
  </si>
  <si>
    <t>1784-3286</t>
  </si>
  <si>
    <t>ACTA OBSTETRICIA ET GYNECOLOGICA SCANDINAVICA</t>
  </si>
  <si>
    <t>0001-6349</t>
  </si>
  <si>
    <t>2190-5215</t>
  </si>
  <si>
    <t>AGE AND AGEING</t>
  </si>
  <si>
    <t>0002-0729</t>
  </si>
  <si>
    <t>GERIATRICS &amp; GERONTOLOGY</t>
  </si>
  <si>
    <t>11 de 53</t>
  </si>
  <si>
    <t>IMMUNOLOGY</t>
  </si>
  <si>
    <t>33/155</t>
  </si>
  <si>
    <t>Allergologia et immunopathologia</t>
  </si>
  <si>
    <t>1578-1267</t>
  </si>
  <si>
    <t>ALLERGY - SCIE;</t>
  </si>
  <si>
    <t>4 de 27</t>
  </si>
  <si>
    <t>AMERICAN JOURNAL OF CARDIOLOGY</t>
  </si>
  <si>
    <t>0002-9149</t>
  </si>
  <si>
    <t>AMERICAN JOURNAL OF CASE REPORTS</t>
  </si>
  <si>
    <t>1941-5923</t>
  </si>
  <si>
    <t>AMERICAN JOURNAL OF CLINICAL AND EXPERIMENTAL IMMUNOLOGY</t>
  </si>
  <si>
    <t>2164-7712</t>
  </si>
  <si>
    <t>AMERICAN JOURNAL OF GASTROENTEROLOGY</t>
  </si>
  <si>
    <t>0002-9270</t>
  </si>
  <si>
    <t>GASTROENTEROLOGY &amp; HEPATOLOGY - SCIE</t>
  </si>
  <si>
    <t>6 DE 80</t>
  </si>
  <si>
    <t>AMERICAN JOURNAL OF HEMATOLOGY</t>
  </si>
  <si>
    <t>0361-8609</t>
  </si>
  <si>
    <t>HEMATOLOGY - SCIE</t>
  </si>
  <si>
    <t>11 DE 71</t>
  </si>
  <si>
    <t>American Journal of Hospice &amp; Palliative Medicine</t>
  </si>
  <si>
    <t>1049-9091</t>
  </si>
  <si>
    <t>AMERICAN JOURNAL OF HUMAN BIOLOGY</t>
  </si>
  <si>
    <t>1042-0533</t>
  </si>
  <si>
    <t>GENETICS &amp; HEREDITY - SCIE</t>
  </si>
  <si>
    <t>12/171</t>
  </si>
  <si>
    <t>AMERICAN JOURNAL OF KIDNEY DISEASES</t>
  </si>
  <si>
    <t>0272-6386</t>
  </si>
  <si>
    <t>6 de 76</t>
  </si>
  <si>
    <t>si</t>
  </si>
  <si>
    <t>AMERICAN JOURNAL OF MEDICAL QUALITY</t>
  </si>
  <si>
    <t>1062-8606</t>
  </si>
  <si>
    <t>MEDICINA, GENERAL &amp; INTERNAL</t>
  </si>
  <si>
    <t>16/154</t>
  </si>
  <si>
    <t>AMERICAN JOURNAL OF OBSTETRICS AND GYNECOLOGY</t>
  </si>
  <si>
    <t>0002-9378</t>
  </si>
  <si>
    <t>OBSTETRICS &amp; GYNECOLOGY - SCIE</t>
  </si>
  <si>
    <t>2 DE 82</t>
  </si>
  <si>
    <t>AMERICAN JOURNAL OF PERINATOLOGY</t>
  </si>
  <si>
    <t>0735-1631</t>
  </si>
  <si>
    <t>PUBLIC, ENVIRONMENTAL &amp; OCCUPATIONAL HEALTH - SCIE;</t>
  </si>
  <si>
    <t>23/180</t>
  </si>
  <si>
    <t>CRITICAL CARE MEDICINE - SCIE;</t>
  </si>
  <si>
    <t>2 DE 33</t>
  </si>
  <si>
    <t>ANESTHESIOLOGY</t>
  </si>
  <si>
    <t>ANGIOGENESIS</t>
  </si>
  <si>
    <t>0969-6970</t>
  </si>
  <si>
    <t>ANGIOLOGIA</t>
  </si>
  <si>
    <t>0003-3170</t>
  </si>
  <si>
    <t>ANGIOLOGY</t>
  </si>
  <si>
    <t>0003-3197</t>
  </si>
  <si>
    <t>Annals of Hepatology</t>
  </si>
  <si>
    <t>1665-2681</t>
  </si>
  <si>
    <t>ANNALS OF HUMAN BIOLOGY</t>
  </si>
  <si>
    <t>0301-4460</t>
  </si>
  <si>
    <t>ANNALS OF HUMAN GENETICS</t>
  </si>
  <si>
    <t>0003-4800</t>
  </si>
  <si>
    <t>Annals of Indian Academy of Neurology</t>
  </si>
  <si>
    <t>0972-2327</t>
  </si>
  <si>
    <t>Annals of Intensive Care</t>
  </si>
  <si>
    <t>2110-5820</t>
  </si>
  <si>
    <t>ANNALS OF NEUROLOGY</t>
  </si>
  <si>
    <t>0364-5134</t>
  </si>
  <si>
    <t>CLINICAL NEUROLOGY - SCIE;</t>
  </si>
  <si>
    <t>8 DE197</t>
  </si>
  <si>
    <t>ONCOLOGY</t>
  </si>
  <si>
    <t>9/222</t>
  </si>
  <si>
    <t>ANNALS OF PHARMACOTHERAPY</t>
  </si>
  <si>
    <t>1060-0280</t>
  </si>
  <si>
    <t>ANNALS OF PLASTIC SURGERY</t>
  </si>
  <si>
    <t>0148-7043</t>
  </si>
  <si>
    <t>ANNALS OF SURGICAL ONCOLOGY</t>
  </si>
  <si>
    <t>1068-9265</t>
  </si>
  <si>
    <t>SURGERY</t>
  </si>
  <si>
    <t>20/200</t>
  </si>
  <si>
    <t>RHEUMATOLOGY - SCIE</t>
  </si>
  <si>
    <t>2 DE 31</t>
  </si>
  <si>
    <t>ANNALS OF THORACIC SURGERY</t>
  </si>
  <si>
    <t>0003-4975</t>
  </si>
  <si>
    <t>SURGERY - SCIE;</t>
  </si>
  <si>
    <t>21/200</t>
  </si>
  <si>
    <t>ANNALS OF TRANSLATIONAL MEDICINE</t>
  </si>
  <si>
    <t>2305-5839</t>
  </si>
  <si>
    <t>ANTI-CORROSION METHODS AND MATERIALS</t>
  </si>
  <si>
    <t>0003-5599</t>
  </si>
  <si>
    <t>MICROBIOLOGY</t>
  </si>
  <si>
    <t>25/125</t>
  </si>
  <si>
    <t>Antimicrobial Resistance and Infection Control</t>
  </si>
  <si>
    <t>2047-2994</t>
  </si>
  <si>
    <t>ENDOCRINOLOGY &amp; METABOLISM</t>
  </si>
  <si>
    <t>12/143</t>
  </si>
  <si>
    <t>archives of bone and joint surgery</t>
  </si>
  <si>
    <t>ARCHIVOS ESPANOLES DE UROLOGIA</t>
  </si>
  <si>
    <t>3 de 31</t>
  </si>
  <si>
    <t>Atencion Primaria</t>
  </si>
  <si>
    <t>0212-6567</t>
  </si>
  <si>
    <t>IMMUNOLOGY - SCIE</t>
  </si>
  <si>
    <t>Autophagy</t>
  </si>
  <si>
    <t>Beneficial Microbes</t>
  </si>
  <si>
    <t>MEDICAL LABORATORY TECHNOLOGY - SCIE</t>
  </si>
  <si>
    <t>PHARMACOLOGY &amp; PHARMACY - SCIE</t>
  </si>
  <si>
    <t>0006-3002</t>
  </si>
  <si>
    <t>BIOCHEMISTRY &amp; MOLECULAR BIOLOGY - SCIE;</t>
  </si>
  <si>
    <t>49/292</t>
  </si>
  <si>
    <t>BIOCHIMICA ET BIOPHYSICA ACTA-MOLECULAR CELL RESEARCH</t>
  </si>
  <si>
    <t>0167-4889</t>
  </si>
  <si>
    <t>55/292</t>
  </si>
  <si>
    <t>PHARMACOLOGY &amp; PHARMACY - SCIE;</t>
  </si>
  <si>
    <t>49/261</t>
  </si>
  <si>
    <t>BIOMATERIALS</t>
  </si>
  <si>
    <t>0142-9612</t>
  </si>
  <si>
    <t>Biomed Research International</t>
  </si>
  <si>
    <t>BJU INTERNATIONAL</t>
  </si>
  <si>
    <t>1464-4096</t>
  </si>
  <si>
    <t>UROLOGY &amp; NEPHROLOGY - SCIE</t>
  </si>
  <si>
    <t>9 de 76</t>
  </si>
  <si>
    <t>BLOOD</t>
  </si>
  <si>
    <t>0006-4971</t>
  </si>
  <si>
    <t>HEMATOLOGY</t>
  </si>
  <si>
    <t>2 de 71</t>
  </si>
  <si>
    <t>BMC Medical Genetics</t>
  </si>
  <si>
    <t>BMC Medical Genomics</t>
  </si>
  <si>
    <t>1755-8794</t>
  </si>
  <si>
    <t>BMC Medicine</t>
  </si>
  <si>
    <t>BMJ Open</t>
  </si>
  <si>
    <t>BONE &amp; JOINT JOURNAL</t>
  </si>
  <si>
    <t>2049-4394</t>
  </si>
  <si>
    <t>ORTHOPEDICS - SCIE;</t>
  </si>
  <si>
    <t>7 de 77</t>
  </si>
  <si>
    <t>BONE MARROW TRANSPLANTATION</t>
  </si>
  <si>
    <t>0268-3369</t>
  </si>
  <si>
    <t>HEMATOLOGY - SCIE;</t>
  </si>
  <si>
    <t>15/71</t>
  </si>
  <si>
    <t>BRAIN</t>
  </si>
  <si>
    <t>0006-8950</t>
  </si>
  <si>
    <t>NEUROSCIENCES - SCIE;</t>
  </si>
  <si>
    <t>13/261</t>
  </si>
  <si>
    <t>ANATOMY &amp; MORPHOLOGY - SCIE;</t>
  </si>
  <si>
    <t>1 de 21</t>
  </si>
  <si>
    <t>BRITISH JOURNAL OF ANAESTHESIA</t>
  </si>
  <si>
    <t>0007-0912</t>
  </si>
  <si>
    <t>BRITISH JOURNAL OF CANCER</t>
  </si>
  <si>
    <t>0007-0920</t>
  </si>
  <si>
    <t>38/222</t>
  </si>
  <si>
    <t>BRITISH JOURNAL OF CLINICAL PHARMACOLOGY</t>
  </si>
  <si>
    <t>0306-5251</t>
  </si>
  <si>
    <t>47/261</t>
  </si>
  <si>
    <t>DERMATOLOGY - SCIE</t>
  </si>
  <si>
    <t>4 de 63</t>
  </si>
  <si>
    <t>12 de 71</t>
  </si>
  <si>
    <t>1365-2141</t>
  </si>
  <si>
    <t>12 DE 71</t>
  </si>
  <si>
    <t>28/222</t>
  </si>
  <si>
    <t>17/222</t>
  </si>
  <si>
    <t>CANCER TREATMENT REVIEWS</t>
  </si>
  <si>
    <t>0305-7372</t>
  </si>
  <si>
    <t>ONCOLOGY - SCIE</t>
  </si>
  <si>
    <t>21/222</t>
  </si>
  <si>
    <t>Cardiology Journal</t>
  </si>
  <si>
    <t>CARDIOVASCULAR REVASCULARIZATION MEDICINE</t>
  </si>
  <si>
    <t>1553-8389</t>
  </si>
  <si>
    <t>Case reports in genetics</t>
  </si>
  <si>
    <t>2090-6544</t>
  </si>
  <si>
    <t>Cell Death &amp; Disease</t>
  </si>
  <si>
    <t>CELL REPORTS</t>
  </si>
  <si>
    <t>2211-1247</t>
  </si>
  <si>
    <t>CELL BIOLOGY - SCIE</t>
  </si>
  <si>
    <t>28/190</t>
  </si>
  <si>
    <t>CENTRAL EUROPEAN JOURNAL OF UROLOGY</t>
  </si>
  <si>
    <t>2080-4806</t>
  </si>
  <si>
    <t>NEUROSCIENCES - SCIE</t>
  </si>
  <si>
    <t>24/261</t>
  </si>
  <si>
    <t>1460-2199</t>
  </si>
  <si>
    <t>CEREBROVASCULAR DISEASES</t>
  </si>
  <si>
    <t>1015-9770</t>
  </si>
  <si>
    <t>CHEST</t>
  </si>
  <si>
    <t>0012-3692</t>
  </si>
  <si>
    <t>RESPIRATORY SYSTEM - SCIE;</t>
  </si>
  <si>
    <t>7 de 59</t>
  </si>
  <si>
    <t>CIRCULATION-ARRHYTHMIA AND ELECTROPHYSIOLOGY</t>
  </si>
  <si>
    <t>1941-3149</t>
  </si>
  <si>
    <t>CARDIAC &amp; CARDIOVASCULAR SYSTEMS - SCIE</t>
  </si>
  <si>
    <t>30/128</t>
  </si>
  <si>
    <t>Clinical &amp; Translational Oncology</t>
  </si>
  <si>
    <t>Clinical and Investigative Medicine</t>
  </si>
  <si>
    <t>0147-958X</t>
  </si>
  <si>
    <t>Clinical and Translational Allergy</t>
  </si>
  <si>
    <t>Clinical and Translational Gastroenterology</t>
  </si>
  <si>
    <t>Clinical Breast Cancer</t>
  </si>
  <si>
    <t>1 de 30</t>
  </si>
  <si>
    <t>7 de 30</t>
  </si>
  <si>
    <t>Clinical Epidemiology</t>
  </si>
  <si>
    <t>1179-1349</t>
  </si>
  <si>
    <t>Clinical Epigenetics</t>
  </si>
  <si>
    <t>CLINICAL GASTROENTEROLOGY AND HEPATOLOGY</t>
  </si>
  <si>
    <t>1542-3565</t>
  </si>
  <si>
    <t>7 de 80</t>
  </si>
  <si>
    <t>IMMUNOLOGY - SCIE;</t>
  </si>
  <si>
    <t>11/155</t>
  </si>
  <si>
    <t>CLINICAL KIDNEY JOURNAL</t>
  </si>
  <si>
    <t>1753-0784</t>
  </si>
  <si>
    <t>CLINICAL MICROBIOLOGY AND INFECTION</t>
  </si>
  <si>
    <t>1198-743X</t>
  </si>
  <si>
    <t>INFECTIOUS DISEASES - SCIE;</t>
  </si>
  <si>
    <t>7 de 88</t>
  </si>
  <si>
    <t>CLINICAL NEUROPHARMACOLOGY</t>
  </si>
  <si>
    <t>0362-5664</t>
  </si>
  <si>
    <t>6 de 128</t>
  </si>
  <si>
    <t>NUTRITION &amp; DIETETICS</t>
  </si>
  <si>
    <t>8 de 81</t>
  </si>
  <si>
    <t>1532-1983</t>
  </si>
  <si>
    <t>CLINICAL ORTHOPAEDICS AND RELATED RESEARCH</t>
  </si>
  <si>
    <t>0009-921X</t>
  </si>
  <si>
    <t>6 de 77</t>
  </si>
  <si>
    <t>CLINICAL PHARMACOLOGY-ADVANCES AND APPLICATIONS</t>
  </si>
  <si>
    <t>1179-1438</t>
  </si>
  <si>
    <t>Clinical Research in Cardiology</t>
  </si>
  <si>
    <t>CLINICAL REVIEWS IN ALLERGY &amp; IMMUNOLOGY</t>
  </si>
  <si>
    <t>1080-0549</t>
  </si>
  <si>
    <t>3 de 27</t>
  </si>
  <si>
    <t>17/133</t>
  </si>
  <si>
    <t>CLINICOECONOMICS AND OUTCOMES RESEARCH</t>
  </si>
  <si>
    <t>1178-6981</t>
  </si>
  <si>
    <t>COCHRANE DATABASE OF SYSTEMATIC REVIEWS</t>
  </si>
  <si>
    <t>1469-493X</t>
  </si>
  <si>
    <t>MEDICINE, GENERAL &amp; INTERNAL - SCIE</t>
  </si>
  <si>
    <t>12/154</t>
  </si>
  <si>
    <t>COLD SPRING HARBOR PERSPECTIVES IN BIOLOGY</t>
  </si>
  <si>
    <t>1943-0264</t>
  </si>
  <si>
    <t>20/190</t>
  </si>
  <si>
    <t>COLORECTAL DISEASE</t>
  </si>
  <si>
    <t>1462-8910</t>
  </si>
  <si>
    <t>49/200</t>
  </si>
  <si>
    <t>Complementary Medicine Research</t>
  </si>
  <si>
    <t>2504-2092</t>
  </si>
  <si>
    <t>CRITICAL CARE MEDICINE - SCIE</t>
  </si>
  <si>
    <t>6 de 33</t>
  </si>
  <si>
    <t>5 de 33</t>
  </si>
  <si>
    <t>CRITICAL REVIEWS IN CLINICAL LABORATORY SCIENCES</t>
  </si>
  <si>
    <t>1040-8363</t>
  </si>
  <si>
    <t>2 de 30</t>
  </si>
  <si>
    <t>CRITICAL REVIEWS IN ONCOLOGY HEMATOLOGY</t>
  </si>
  <si>
    <t>1040-8428</t>
  </si>
  <si>
    <t>16/71</t>
  </si>
  <si>
    <t>Current environmental health reports</t>
  </si>
  <si>
    <t>2196-5412</t>
  </si>
  <si>
    <t>Current HIV/AIDS Reports</t>
  </si>
  <si>
    <t>CURRENT MEDICAL RESEARCH AND OPINION</t>
  </si>
  <si>
    <t>0300-7995</t>
  </si>
  <si>
    <t>36/154</t>
  </si>
  <si>
    <t>19/82</t>
  </si>
  <si>
    <t>Current Opinion in Organ Transplantation</t>
  </si>
  <si>
    <t>CURRENT OPINION IN PULMONARY MEDICINE</t>
  </si>
  <si>
    <t>1070-5287</t>
  </si>
  <si>
    <t>DIABETES</t>
  </si>
  <si>
    <t>0012-1797</t>
  </si>
  <si>
    <t>10/143</t>
  </si>
  <si>
    <t>DIAGNOSTIC MICROBIOLOGY AND INFECTIOUS DISEASE</t>
  </si>
  <si>
    <t>0732-8893</t>
  </si>
  <si>
    <t>Disability and rehabilitation</t>
  </si>
  <si>
    <t>1464-5165</t>
  </si>
  <si>
    <t>EFORT open reviews</t>
  </si>
  <si>
    <t>BIOLOGY</t>
  </si>
  <si>
    <t>4 de 85</t>
  </si>
  <si>
    <t>MEDICINE, RESEARCH &amp; EXPERIMENTAL - SCIE</t>
  </si>
  <si>
    <t>7 de 133</t>
  </si>
  <si>
    <t>EMERGENCY MEDICINE</t>
  </si>
  <si>
    <t>3 de 26</t>
  </si>
  <si>
    <t>4 de 88</t>
  </si>
  <si>
    <t>Endocrinologia Diabetes y Nutricion</t>
  </si>
  <si>
    <t>Endocrinologia y Nutricion</t>
  </si>
  <si>
    <t>1575-0922</t>
  </si>
  <si>
    <t>ENDOCRINOLOGY</t>
  </si>
  <si>
    <t>0013-7227</t>
  </si>
  <si>
    <t>ENDOCRINOLOGY AND METABOLISM CLINICS OF NORTH AMERICA</t>
  </si>
  <si>
    <t>0889-8529</t>
  </si>
  <si>
    <t>Endokrynologia Polska</t>
  </si>
  <si>
    <t>0423-104X</t>
  </si>
  <si>
    <t>Endoscopic Ultrasound</t>
  </si>
  <si>
    <t>2303-9027</t>
  </si>
  <si>
    <t>ENDOSCOPY</t>
  </si>
  <si>
    <t>0013-726X</t>
  </si>
  <si>
    <t>Energies</t>
  </si>
  <si>
    <t>1996-1073</t>
  </si>
  <si>
    <t>ENERGY</t>
  </si>
  <si>
    <t>0360-5442</t>
  </si>
  <si>
    <t>Energy &amp; Environment</t>
  </si>
  <si>
    <t>0958-305X</t>
  </si>
  <si>
    <t>Energy &amp; Environmental Science</t>
  </si>
  <si>
    <t>1754-5692</t>
  </si>
  <si>
    <t>ENERGY &amp; FUELS</t>
  </si>
  <si>
    <t>0887-0624</t>
  </si>
  <si>
    <t>ENERGY AND BUILDINGS</t>
  </si>
  <si>
    <t>0378-7788</t>
  </si>
  <si>
    <t>ENERGY CONVERSION AND MANAGEMENT</t>
  </si>
  <si>
    <t>0196-8904</t>
  </si>
  <si>
    <t>ENERGY ECONOMICS</t>
  </si>
  <si>
    <t>0140-9883</t>
  </si>
  <si>
    <t>Energy Efficiency</t>
  </si>
  <si>
    <t>1570-646X</t>
  </si>
  <si>
    <t>ENERGY EXPLORATION &amp; EXPLOITATION</t>
  </si>
  <si>
    <t>0144-5987</t>
  </si>
  <si>
    <t>Energy for Sustainable Development</t>
  </si>
  <si>
    <t>0973-0826</t>
  </si>
  <si>
    <t>ENERGY JOURNAL</t>
  </si>
  <si>
    <t>0195-6574</t>
  </si>
  <si>
    <t>ENERGY POLICY</t>
  </si>
  <si>
    <t>0301-4215</t>
  </si>
  <si>
    <t>Energy Research &amp; Social Science</t>
  </si>
  <si>
    <t>2214-6296</t>
  </si>
  <si>
    <t>Energy Science &amp; Engineering</t>
  </si>
  <si>
    <t>2050-0505</t>
  </si>
  <si>
    <t>Energy Sources Part A-Recovery Utilization and Environmental Effects</t>
  </si>
  <si>
    <t>1556-7036</t>
  </si>
  <si>
    <t>Energy Sources Part B-Economics Planning and Policy</t>
  </si>
  <si>
    <t>1556-7249</t>
  </si>
  <si>
    <t>Energy Strategy Reviews</t>
  </si>
  <si>
    <t>2211-467X</t>
  </si>
  <si>
    <t>Energy Sustainability and Society</t>
  </si>
  <si>
    <t>2192-0567</t>
  </si>
  <si>
    <t>Energy Technology</t>
  </si>
  <si>
    <t>2194-4288</t>
  </si>
  <si>
    <t>ENFERMERIA CLINICA</t>
  </si>
  <si>
    <t>1130-8621</t>
  </si>
  <si>
    <t>Entropy</t>
  </si>
  <si>
    <t>ENVIRONMENTAL SCIENCES - SCIE;</t>
  </si>
  <si>
    <t>24/241</t>
  </si>
  <si>
    <t>Epigenetics</t>
  </si>
  <si>
    <t>Epigenomics</t>
  </si>
  <si>
    <t>ESMO OPEN</t>
  </si>
  <si>
    <t>2059-7029</t>
  </si>
  <si>
    <t>EuroIntervention</t>
  </si>
  <si>
    <t>EUROPEAN ANNALS OF ALLERGY AND CLINICAL IMMUNOLOGY</t>
  </si>
  <si>
    <t>1764-1489</t>
  </si>
  <si>
    <t>EUROPEAN CLINICAL RESPIRATORY JOURNAL</t>
  </si>
  <si>
    <t>2001-8525</t>
  </si>
  <si>
    <t>EUROPEAN HEART JOURNAL</t>
  </si>
  <si>
    <t>0195-668X</t>
  </si>
  <si>
    <t>CARDIAC &amp; CARDIOVASCULAR SYSTEM</t>
  </si>
  <si>
    <t>1 de 128</t>
  </si>
  <si>
    <t>EUROPEAN HEART JOURNAL SUPPLEMENTS</t>
  </si>
  <si>
    <t>1520-765X</t>
  </si>
  <si>
    <t>EUROPEAN HEART JOURNAL-CARDIOVASCULAR IMAGING</t>
  </si>
  <si>
    <t>2047-2404</t>
  </si>
  <si>
    <t>10/128</t>
  </si>
  <si>
    <t>EUROPEAN HEART JOURNAL-CARDIOVASCULAR PHARMACOTHERAPY</t>
  </si>
  <si>
    <t>2055-6837</t>
  </si>
  <si>
    <t>EUROPEAN JOURNAL OF CANCER</t>
  </si>
  <si>
    <t>0959-8049</t>
  </si>
  <si>
    <t>25/222</t>
  </si>
  <si>
    <t>EUROPEAN JOURNAL OF CANCER CARE</t>
  </si>
  <si>
    <t>0961-5423</t>
  </si>
  <si>
    <t>NURSING - SCIE;</t>
  </si>
  <si>
    <t>5 de 118</t>
  </si>
  <si>
    <t>EUROPEAN JOURNAL OF CLINICAL MICROBIOLOGY &amp; INFECTIOUS DISEASES</t>
  </si>
  <si>
    <t>0934-9723</t>
  </si>
  <si>
    <t>EUROPEAN JOURNAL OF ENDOCRINOLOGY</t>
  </si>
  <si>
    <t>0804-4643</t>
  </si>
  <si>
    <t>ENDOCRINOLOGY &amp; METABOLISM - SCIE</t>
  </si>
  <si>
    <t>31/143</t>
  </si>
  <si>
    <t>27/154</t>
  </si>
  <si>
    <t>European Journal of Medical Genetics</t>
  </si>
  <si>
    <t>CLINICAL NEUROLOGY</t>
  </si>
  <si>
    <t>34/197</t>
  </si>
  <si>
    <t>EUROPEAN JOURNAL OF NUTRITION</t>
  </si>
  <si>
    <t>1436-6207</t>
  </si>
  <si>
    <t>EUROPEAN JOURNAL OF OPHTHALMOLOGY</t>
  </si>
  <si>
    <t>1120-6721</t>
  </si>
  <si>
    <t>RESPIRATORY SYSTEM - SCIE</t>
  </si>
  <si>
    <t>3 de 59</t>
  </si>
  <si>
    <t>EUROPEAN UROLOGY</t>
  </si>
  <si>
    <t>0302-2838</t>
  </si>
  <si>
    <t>1 de 76</t>
  </si>
  <si>
    <t>EUROSURVEILLANCE</t>
  </si>
  <si>
    <t>1560-7917</t>
  </si>
  <si>
    <t>INFECTIOUS DISEASES - SCIE</t>
  </si>
  <si>
    <t>5 de 88</t>
  </si>
  <si>
    <t>EXPERIMENTAL AND MOLECULAR MEDICINE</t>
  </si>
  <si>
    <t>1226-3613</t>
  </si>
  <si>
    <t>MEDICINE, RESEARCH &amp; EXPERIMENTAL - SCIE;</t>
  </si>
  <si>
    <t>15/133</t>
  </si>
  <si>
    <t>Expert Opinion On Drug Safety</t>
  </si>
  <si>
    <t>Expert Opinion on Orphan Drugs</t>
  </si>
  <si>
    <t>Expert Review of Hematology</t>
  </si>
  <si>
    <t>FEBS Open Bio</t>
  </si>
  <si>
    <t>FERTILITY AND STERILITY</t>
  </si>
  <si>
    <t>0015-0282</t>
  </si>
  <si>
    <t>OBSTETRICS &amp; GYNECOLOGY - SCIE;</t>
  </si>
  <si>
    <t>7 de 82</t>
  </si>
  <si>
    <t>Fetal and Pediatric Pathology</t>
  </si>
  <si>
    <t>1551-3815</t>
  </si>
  <si>
    <t>FETAL DIAGNOSIS AND THERAPY</t>
  </si>
  <si>
    <t>1015-3837</t>
  </si>
  <si>
    <t>FOOD &amp; FUNCTION</t>
  </si>
  <si>
    <t>2042-6496</t>
  </si>
  <si>
    <t>FOOD SCIENCE &amp; TECHNOLOGY</t>
  </si>
  <si>
    <t>20/133</t>
  </si>
  <si>
    <t>FOOD AND CHEMICAL TOXICOLOGY</t>
  </si>
  <si>
    <t>0278-6915</t>
  </si>
  <si>
    <t>FOOD SCIENCE &amp; TECHNOLOGY - SCIE;</t>
  </si>
  <si>
    <t>10/133</t>
  </si>
  <si>
    <t>ENDOCRINOLOGY &amp; METABOLISM - SCIE;</t>
  </si>
  <si>
    <t>17/143</t>
  </si>
  <si>
    <t>Frontiers in Aging Neuroscience</t>
  </si>
  <si>
    <t>Frontiers in cell and developmental biology</t>
  </si>
  <si>
    <t>2296-634X</t>
  </si>
  <si>
    <t>30/155</t>
  </si>
  <si>
    <t>FRONTIERS IN MEDICINE</t>
  </si>
  <si>
    <t>2296-858X</t>
  </si>
  <si>
    <t>FRONTIERS IN MICROBIOLOGY</t>
  </si>
  <si>
    <t>1664-302X</t>
  </si>
  <si>
    <t>MICROBIOLOGY - SCIE</t>
  </si>
  <si>
    <t>31/125</t>
  </si>
  <si>
    <t>Frontiers in Molecular Neuroscience</t>
  </si>
  <si>
    <t>FRONTIERS IN NEUROANATOMY</t>
  </si>
  <si>
    <t>1662-5129</t>
  </si>
  <si>
    <t>ANATOMY &amp; MORPHOLOGY</t>
  </si>
  <si>
    <t>2 de 21</t>
  </si>
  <si>
    <t>Frontiers in Oncology</t>
  </si>
  <si>
    <t>FRONTIERS IN PHARMACOLOGY</t>
  </si>
  <si>
    <t>1663-9812</t>
  </si>
  <si>
    <t>PHARMACOLOGY &amp;PHARMACY</t>
  </si>
  <si>
    <t>48/261</t>
  </si>
  <si>
    <t>PHYSIOLOGY - SCIE</t>
  </si>
  <si>
    <t>20/83</t>
  </si>
  <si>
    <t>FUTURE CARDIOLOGY</t>
  </si>
  <si>
    <t>1479-6678</t>
  </si>
  <si>
    <t>Future Oncology</t>
  </si>
  <si>
    <t>GABI JOURNAL-GENERICS AND BIOSIMILARS INITIATIVE JOURNAL</t>
  </si>
  <si>
    <t>2033-6403</t>
  </si>
  <si>
    <t>Gaceta Sanitaria</t>
  </si>
  <si>
    <t>Gaceta sanitaria</t>
  </si>
  <si>
    <t>1578-1283</t>
  </si>
  <si>
    <t>GASTRIC CANCER</t>
  </si>
  <si>
    <t>1436-3291</t>
  </si>
  <si>
    <t>ONCOLOGY - SCIE;</t>
  </si>
  <si>
    <t>48/222</t>
  </si>
  <si>
    <t>Gastroenterologia y Hepatologia</t>
  </si>
  <si>
    <t>8/171</t>
  </si>
  <si>
    <t>GLIAL AMINO ACID TRANSPORTERS</t>
  </si>
  <si>
    <t>GUT</t>
  </si>
  <si>
    <t>0017-5749</t>
  </si>
  <si>
    <t>GASTROENTEROLOGY &amp;HEPATOLOGY</t>
  </si>
  <si>
    <t>2 de 80</t>
  </si>
  <si>
    <t>5 de 71</t>
  </si>
  <si>
    <t>Hearing research</t>
  </si>
  <si>
    <t>1878-5891</t>
  </si>
  <si>
    <t>AUDIOLOGY &amp; SPEECH-LANGUAGE PATHOLOGY - SCIE;</t>
  </si>
  <si>
    <t>3 DE 25</t>
  </si>
  <si>
    <t>HEART</t>
  </si>
  <si>
    <t>1355-6037</t>
  </si>
  <si>
    <t>HEART &amp; LUNG</t>
  </si>
  <si>
    <t>0147-9563</t>
  </si>
  <si>
    <t>HEART AND VESSELS</t>
  </si>
  <si>
    <t>0910-8327</t>
  </si>
  <si>
    <t>Heart Failure Clinics</t>
  </si>
  <si>
    <t>1551-7136</t>
  </si>
  <si>
    <t>HEART FAILURE REVIEWS</t>
  </si>
  <si>
    <t>1382-4147</t>
  </si>
  <si>
    <t>Heart Lung and Circulation</t>
  </si>
  <si>
    <t>1443-9506</t>
  </si>
  <si>
    <t>HEART RHYTHM</t>
  </si>
  <si>
    <t>1547-5271</t>
  </si>
  <si>
    <t>29/128</t>
  </si>
  <si>
    <t>HELIYON</t>
  </si>
  <si>
    <t>2405-8440</t>
  </si>
  <si>
    <t>Hematology</t>
  </si>
  <si>
    <t>1024-5332</t>
  </si>
  <si>
    <t>5 de 80</t>
  </si>
  <si>
    <t>Hormone Research in Paediatrics</t>
  </si>
  <si>
    <t>HUMAN GENETICS</t>
  </si>
  <si>
    <t>0340-6717</t>
  </si>
  <si>
    <t>BIOCHEMISTRY &amp; MOLECULAR BIOLOGY</t>
  </si>
  <si>
    <t>24/171</t>
  </si>
  <si>
    <t>PERIPHERAL VASCULAR DISEASE</t>
  </si>
  <si>
    <t>3 de 65</t>
  </si>
  <si>
    <t>HYPERTENSION RESEARCH</t>
  </si>
  <si>
    <t>0916-9636</t>
  </si>
  <si>
    <t>PERIPHERAL VASCULAR DISEASE - SCIE</t>
  </si>
  <si>
    <t>16/65</t>
  </si>
  <si>
    <t>HYPERTENSION: METHODS AND PROTOCOLS</t>
  </si>
  <si>
    <t>1064-3745</t>
  </si>
  <si>
    <t>INDIAN JOURNAL OF GYNECOLOGIC ONCOLOGY</t>
  </si>
  <si>
    <t>2363-8397</t>
  </si>
  <si>
    <t>INFLAMMATORY BOWEL DISEASES</t>
  </si>
  <si>
    <t>1078-0998</t>
  </si>
  <si>
    <t>17/80</t>
  </si>
  <si>
    <t>INSUFICIENCIA CARDIACA</t>
  </si>
  <si>
    <t>1850-1044</t>
  </si>
  <si>
    <t>INTEGRATIVE CANCER THERAPIES</t>
  </si>
  <si>
    <t>1534-7354</t>
  </si>
  <si>
    <t>INTEGRATIVE &amp; COMPLEMENTARY MEDICINE - SCIE;</t>
  </si>
  <si>
    <t>5 de 27</t>
  </si>
  <si>
    <t>INTENSIVE CARE MEDICINE</t>
  </si>
  <si>
    <t>0342-4642</t>
  </si>
  <si>
    <t>3 de 33</t>
  </si>
  <si>
    <t>INTERNATIONAL FORUM OF ALLERGY &amp; RHINOLOGY</t>
  </si>
  <si>
    <t>2042-6976</t>
  </si>
  <si>
    <t>OTORHINOLARYNGOLOGY - SCIE</t>
  </si>
  <si>
    <t>10 de 41</t>
  </si>
  <si>
    <t>34/261</t>
  </si>
  <si>
    <t>INTERNATIONAL JOURNAL OF BEHAVIORAL NUTRITION AND PHYSICAL ACTIVITY</t>
  </si>
  <si>
    <t>1479-5868</t>
  </si>
  <si>
    <t>NUTRITION &amp; DIETETICS - SCIE;</t>
  </si>
  <si>
    <t>7 de 81</t>
  </si>
  <si>
    <t>23/222</t>
  </si>
  <si>
    <t>INTERNATIONAL JOURNAL OF CARDIOVASCULAR IMAGING</t>
  </si>
  <si>
    <t>1569-5794</t>
  </si>
  <si>
    <t>International Journal of Clinical Pharmacy</t>
  </si>
  <si>
    <t>2210-7703</t>
  </si>
  <si>
    <t>INTERNATIONAL JOURNAL OF EPIDEMIOLOGY</t>
  </si>
  <si>
    <t>0300-5771</t>
  </si>
  <si>
    <t>PUBLIC, ENVIRONMENTAL &amp; OCCUPATIONAL HEALTH - SCIE</t>
  </si>
  <si>
    <t>4 de 180</t>
  </si>
  <si>
    <t>INTERNATIONAL JOURNAL OF GERIATRIC PSYCHIATRY</t>
  </si>
  <si>
    <t>0885-6230</t>
  </si>
  <si>
    <t>6 DE 36</t>
  </si>
  <si>
    <t>INTERNATIONAL JOURNAL OF INTERACTIVE MULTIMEDIA AND ARTIFICIAL INTELLIGENCE</t>
  </si>
  <si>
    <t>1989-1660</t>
  </si>
  <si>
    <t>INTERNATIONAL JOURNAL OF NEPHROLOGY</t>
  </si>
  <si>
    <t>2090-214X</t>
  </si>
  <si>
    <t>International Journal of Public Health</t>
  </si>
  <si>
    <t>INTERNATIONAL JOURNAL OF RADIATION ONCOLOGY BIOLOGY PHYSICS</t>
  </si>
  <si>
    <t>0360-3016</t>
  </si>
  <si>
    <t>RADIOLOGY, NUCLEAR MEDICINE &amp; MEDICAL IMAGING - SCIE;</t>
  </si>
  <si>
    <t>11/128</t>
  </si>
  <si>
    <t>International Journal of Rheumatic Diseases</t>
  </si>
  <si>
    <t>INTERNATIONAL JOURNAL OF STROKE</t>
  </si>
  <si>
    <t>1747-4930</t>
  </si>
  <si>
    <t>13/65</t>
  </si>
  <si>
    <t>INVESTIGATIONAL NEW DRUGS</t>
  </si>
  <si>
    <t>0167-6997</t>
  </si>
  <si>
    <t>64/261</t>
  </si>
  <si>
    <t>9 de 128</t>
  </si>
  <si>
    <t>20/88</t>
  </si>
  <si>
    <t>JAMA NEUROLOGY</t>
  </si>
  <si>
    <t>2168-6149</t>
  </si>
  <si>
    <t>CLINICAL NEUROLOGY - SCIE</t>
  </si>
  <si>
    <t>5 de 197</t>
  </si>
  <si>
    <t>JAMA Oncology</t>
  </si>
  <si>
    <t>2374-2437</t>
  </si>
  <si>
    <t>JAMA Ophthalmology</t>
  </si>
  <si>
    <t>2168-6165</t>
  </si>
  <si>
    <t>JAMA Otolaryngology-Head &amp; Neck Surgery</t>
  </si>
  <si>
    <t>JBJS REVIEWS</t>
  </si>
  <si>
    <t>2329-9185</t>
  </si>
  <si>
    <t>2 de 27</t>
  </si>
  <si>
    <t>19/261</t>
  </si>
  <si>
    <t>ORTHOPEDICS - SCIE</t>
  </si>
  <si>
    <t>9 de 77</t>
  </si>
  <si>
    <t>JOURNAL OF ASTHMA</t>
  </si>
  <si>
    <t>0277-0903</t>
  </si>
  <si>
    <t>Journal of bodywork and movement therapies</t>
  </si>
  <si>
    <t>1532-9283</t>
  </si>
  <si>
    <t>JOURNAL OF BONE AND JOINT SURGERY-AMERICAN VOLUME</t>
  </si>
  <si>
    <t>0021-9355</t>
  </si>
  <si>
    <t>11 de 200</t>
  </si>
  <si>
    <t>25/133</t>
  </si>
  <si>
    <t>Journal of cerebral blood flow and metabolism : official journal of the International Society of Cerebral Blood Flow and Metabolism</t>
  </si>
  <si>
    <t>1559-7016</t>
  </si>
  <si>
    <t>20/143</t>
  </si>
  <si>
    <t>JOURNAL OF CLINICAL EPIDEMIOLOGY</t>
  </si>
  <si>
    <t>0895-4356</t>
  </si>
  <si>
    <t>HEALTH CARE SCIENCES &amp; SERVICES - SCIE;</t>
  </si>
  <si>
    <t>12 de 94</t>
  </si>
  <si>
    <t>Journal of Clinical Hypertension</t>
  </si>
  <si>
    <t>Journal of Clinical Lipidology</t>
  </si>
  <si>
    <t>4 de 222</t>
  </si>
  <si>
    <t>Journal of clinical orthopaedics and trauma</t>
  </si>
  <si>
    <t>0976-5662</t>
  </si>
  <si>
    <t>Journal of Comparative Effectiveness Research</t>
  </si>
  <si>
    <t>10 de 80</t>
  </si>
  <si>
    <t>JOURNAL OF CROSS-CULTURAL PSYCHOLOGY</t>
  </si>
  <si>
    <t>0022-0221</t>
  </si>
  <si>
    <t>JOURNAL OF ENDOMETRIOSIS AND PELVIC PAIN DISORDERS</t>
  </si>
  <si>
    <t>2284-0265</t>
  </si>
  <si>
    <t>JOURNAL OF EXPERIMENTAL MEDICINE</t>
  </si>
  <si>
    <t>0022-1007</t>
  </si>
  <si>
    <t>8 de 155</t>
  </si>
  <si>
    <t>JOURNAL OF FUNCTIONAL FOODS</t>
  </si>
  <si>
    <t>1756-4646</t>
  </si>
  <si>
    <t>FOOD SCIENCE &amp; TECHNOLOGY - SCIE</t>
  </si>
  <si>
    <t>16/133</t>
  </si>
  <si>
    <t>Journal of Genetic Counseling</t>
  </si>
  <si>
    <t>Journal of Geriatric Cardiology</t>
  </si>
  <si>
    <t>Journal of Geriatric Oncology</t>
  </si>
  <si>
    <t>Journal of Global Antimicrobial Resistance</t>
  </si>
  <si>
    <t>2213-7165</t>
  </si>
  <si>
    <t>Journal of Gynecologic Oncology</t>
  </si>
  <si>
    <t>JOURNAL OF HEPATOLOGY</t>
  </si>
  <si>
    <t>0168-8278</t>
  </si>
  <si>
    <t>4 de 80</t>
  </si>
  <si>
    <t>28/88</t>
  </si>
  <si>
    <t>JOURNAL OF HUMAN EVOLUTION</t>
  </si>
  <si>
    <t>0047-2484</t>
  </si>
  <si>
    <t>ANTHROPOLOGY - SSCI</t>
  </si>
  <si>
    <t>3 de 85</t>
  </si>
  <si>
    <t>11 de 65</t>
  </si>
  <si>
    <t>9 de 88</t>
  </si>
  <si>
    <t>JOURNAL OF INHERITED METABOLIC DISEASE</t>
  </si>
  <si>
    <t>0141-8955</t>
  </si>
  <si>
    <t>29/133</t>
  </si>
  <si>
    <t>JOURNAL OF INVESTIGATIVE DERMATOLOGY</t>
  </si>
  <si>
    <t>0022-202X</t>
  </si>
  <si>
    <t>3 de 63</t>
  </si>
  <si>
    <t>journal of maternal-fetal &amp; neonatal medicine</t>
  </si>
  <si>
    <t>Journal of Maternal-Fetal &amp; Neonatal Medicine</t>
  </si>
  <si>
    <t>19/171</t>
  </si>
  <si>
    <t>JOURNAL OF MICROBIOLOGY IMMUNOLOGY AND INFECTION</t>
  </si>
  <si>
    <t>1684-1182</t>
  </si>
  <si>
    <t>13 de 38</t>
  </si>
  <si>
    <t>Journal of Molecular Cell Biology</t>
  </si>
  <si>
    <t>1674-2788</t>
  </si>
  <si>
    <t>JOURNAL OF MOLECULAR DIAGNOSTICS</t>
  </si>
  <si>
    <t>1525-1578</t>
  </si>
  <si>
    <t>PATHOLOGY</t>
  </si>
  <si>
    <t>9 de 79</t>
  </si>
  <si>
    <t>JOURNAL OF MOLECULAR MEDICINE-JMM</t>
  </si>
  <si>
    <t>0946-2716</t>
  </si>
  <si>
    <t>GENETICS &amp; HEREDITY - SCIE;</t>
  </si>
  <si>
    <t>29/171</t>
  </si>
  <si>
    <t>JOURNAL OF NEUROCHEMISTRY</t>
  </si>
  <si>
    <t>0022-3042</t>
  </si>
  <si>
    <t>59/292</t>
  </si>
  <si>
    <t>NEUROIMAGING</t>
  </si>
  <si>
    <t>28/200</t>
  </si>
  <si>
    <t>Journal of neurointerventional surgery</t>
  </si>
  <si>
    <t>1759-8486</t>
  </si>
  <si>
    <t>JOURNAL OF NEURO-ONCOLOGY</t>
  </si>
  <si>
    <t>0167-594X</t>
  </si>
  <si>
    <t>Journal of Oral &amp; Facial Pain and Headache</t>
  </si>
  <si>
    <t>Journal of Pain Research</t>
  </si>
  <si>
    <t>PATHOLOGY - SCIE;</t>
  </si>
  <si>
    <t>5 de 79</t>
  </si>
  <si>
    <t>PEDIATRICS - SCIE;</t>
  </si>
  <si>
    <t>23/124</t>
  </si>
  <si>
    <t>JOURNAL OF PEDIATRICS</t>
  </si>
  <si>
    <t>0022-3476</t>
  </si>
  <si>
    <t>PEDIATRICS - SCIE</t>
  </si>
  <si>
    <t>8 de 124</t>
  </si>
  <si>
    <t>JOURNAL OF PHYSIOLOGY-LONDON</t>
  </si>
  <si>
    <t>0022-3751</t>
  </si>
  <si>
    <t>PHYSIOLOGY - SCIE;</t>
  </si>
  <si>
    <t>10 de 83</t>
  </si>
  <si>
    <t>Journal of preventive medicine and hygiene</t>
  </si>
  <si>
    <t>1121-2233</t>
  </si>
  <si>
    <t>JOURNAL OF PUBLIC HEALTH</t>
  </si>
  <si>
    <t>1741-3842</t>
  </si>
  <si>
    <t>JOURNAL OF SPORTS SCIENCES</t>
  </si>
  <si>
    <t>0264-0414</t>
  </si>
  <si>
    <t>JOURNAL OF STEROID BIOCHEMISTRY AND MOLECULAR BIOLOGY</t>
  </si>
  <si>
    <t>0960-0760</t>
  </si>
  <si>
    <t>69/292</t>
  </si>
  <si>
    <t>JOURNAL OF THE AMERICAN ACADEMY OF DERMATOLOGY</t>
  </si>
  <si>
    <t>0190-9622</t>
  </si>
  <si>
    <t>2 de 63</t>
  </si>
  <si>
    <t>3 de 128</t>
  </si>
  <si>
    <t>JOURNAL OF THE AMERICAN GERIATRICS SOCIETY</t>
  </si>
  <si>
    <t>0002-8614</t>
  </si>
  <si>
    <t>4 de 53</t>
  </si>
  <si>
    <t>JOURNAL OF THE AMERICAN SOCIETY OF NEPHROLOGY</t>
  </si>
  <si>
    <t>1046-6673</t>
  </si>
  <si>
    <t>3 de 76</t>
  </si>
  <si>
    <t>JOURNAL OF THE EUROPEAN ACADEMY OF DERMATOLOGY AND VENEREOLOGY</t>
  </si>
  <si>
    <t>0926-9959</t>
  </si>
  <si>
    <t>7 de 63</t>
  </si>
  <si>
    <t>JOURNAL OF THROMBOSIS AND HAEMOSTASIS</t>
  </si>
  <si>
    <t>1538-7933</t>
  </si>
  <si>
    <t>JOURNAL OF THROMBOSIS AND THROMBOLYSIS</t>
  </si>
  <si>
    <t>0929-5305</t>
  </si>
  <si>
    <t>JOURNAL OF TRAVEL MEDICINE</t>
  </si>
  <si>
    <t>1195-1982</t>
  </si>
  <si>
    <t>Journal of Travel Research</t>
  </si>
  <si>
    <t>0047-2875</t>
  </si>
  <si>
    <t>JOURNAL OF ULTRASOUND IN MEDICINE</t>
  </si>
  <si>
    <t>0278-4297</t>
  </si>
  <si>
    <t>GASTROENTEROLOGY &amp; HEPATOLOGY - SCIE;</t>
  </si>
  <si>
    <t>18/80</t>
  </si>
  <si>
    <t>JOURNAL OF VIROLOGICAL METHODS</t>
  </si>
  <si>
    <t>0166-0934</t>
  </si>
  <si>
    <t>Journal of Visceral Surgery</t>
  </si>
  <si>
    <t>1878-7886</t>
  </si>
  <si>
    <t>JOURNAL OF VOICE</t>
  </si>
  <si>
    <t>0892-1997</t>
  </si>
  <si>
    <t>JOURNALS OF GERONTOLOGY SERIES B-PSYCHOLOGICAL SCIENCES AND SOCIAL SCIENCES</t>
  </si>
  <si>
    <t>1079-5014</t>
  </si>
  <si>
    <t>7 de 53</t>
  </si>
  <si>
    <t>Jove-Journal of Visualized Experiments</t>
  </si>
  <si>
    <t>KIDNEY INTERNATIONAL</t>
  </si>
  <si>
    <t>0085-2538</t>
  </si>
  <si>
    <t>4 de 76</t>
  </si>
  <si>
    <t>LABORATORY INVESTIGATION</t>
  </si>
  <si>
    <t>0023-6837</t>
  </si>
  <si>
    <t>26/133</t>
  </si>
  <si>
    <t>2/154</t>
  </si>
  <si>
    <t>LANCET DIABETES &amp; ENDOCRINOLOGY</t>
  </si>
  <si>
    <t>2213-8587</t>
  </si>
  <si>
    <t>3 de 143</t>
  </si>
  <si>
    <t>LANCET GASTROENTEROLOGY &amp; HEPATOLOGY</t>
  </si>
  <si>
    <t>2468-1253</t>
  </si>
  <si>
    <t>2 de 88</t>
  </si>
  <si>
    <t>LANCET INFECTIOUS DISEASES</t>
  </si>
  <si>
    <t>1473-3099</t>
  </si>
  <si>
    <t>1 de 88</t>
  </si>
  <si>
    <t>LANCET NEUROLOGY</t>
  </si>
  <si>
    <t>1474-4422</t>
  </si>
  <si>
    <t>1 de 197</t>
  </si>
  <si>
    <t>LANCET ONCOLOGY</t>
  </si>
  <si>
    <t>1470-2045</t>
  </si>
  <si>
    <t>3 de 222</t>
  </si>
  <si>
    <t>LANCET RESPIRATORY MEDICINE</t>
  </si>
  <si>
    <t>2213-2600</t>
  </si>
  <si>
    <t>1 de 33</t>
  </si>
  <si>
    <t>Latin American Journal of Aquatic Research</t>
  </si>
  <si>
    <t>14/222</t>
  </si>
  <si>
    <t>LEUKEMIA &amp; LYMPHOMA</t>
  </si>
  <si>
    <t>1042-8194</t>
  </si>
  <si>
    <t>LEUKEMIA RESEARCH</t>
  </si>
  <si>
    <t>0145-2126</t>
  </si>
  <si>
    <t>LIVER INTERNATIONAL</t>
  </si>
  <si>
    <t>1478-3223</t>
  </si>
  <si>
    <t>16/80</t>
  </si>
  <si>
    <t>LIVER TRANSPLANTATION</t>
  </si>
  <si>
    <t>1527-6465</t>
  </si>
  <si>
    <t>MALARIA JOURNAL</t>
  </si>
  <si>
    <t>1475-2875</t>
  </si>
  <si>
    <t>TROPICAL MEDICINE - SCIE;</t>
  </si>
  <si>
    <t>3 de 20</t>
  </si>
  <si>
    <t>MECHANISMS OF AGEING AND DEVELOPMENT</t>
  </si>
  <si>
    <t>0047-6374</t>
  </si>
  <si>
    <t>Medicina Intensiva</t>
  </si>
  <si>
    <t>MEDICINE AND SCIENCE IN SPORTS AND EXERCISE</t>
  </si>
  <si>
    <t>0195-9131</t>
  </si>
  <si>
    <t>SPORT SCIENCES - SCIE</t>
  </si>
  <si>
    <t>Metabolomics</t>
  </si>
  <si>
    <t>Methods in molecular biology (Clifton, N.J.)</t>
  </si>
  <si>
    <t>1940-6029</t>
  </si>
  <si>
    <t>Minerva Urologica E Nefrologica</t>
  </si>
  <si>
    <t>PATHOLOGY - SCIE</t>
  </si>
  <si>
    <t>3 de 79</t>
  </si>
  <si>
    <t>Molecular Cancer</t>
  </si>
  <si>
    <t>MOLECULAR CANCER RESEARCH</t>
  </si>
  <si>
    <t>1541-7786</t>
  </si>
  <si>
    <t>MOLECULAR GENETICS AND METABOLISM REPORTS</t>
  </si>
  <si>
    <t>2214-4269</t>
  </si>
  <si>
    <t>Molecular Metabolism</t>
  </si>
  <si>
    <t>44/261</t>
  </si>
  <si>
    <t>46/222</t>
  </si>
  <si>
    <t>MUCOSAL IMMUNOLOGY</t>
  </si>
  <si>
    <t>1933-0219</t>
  </si>
  <si>
    <t>18/155</t>
  </si>
  <si>
    <t>DERMATOLOGY - SCIE;</t>
  </si>
  <si>
    <t>15/63</t>
  </si>
  <si>
    <t>NATURE</t>
  </si>
  <si>
    <t>0028-0836</t>
  </si>
  <si>
    <t>MULTIDISCIPLINARY SCIENCES - SCIE</t>
  </si>
  <si>
    <t>3 de64</t>
  </si>
  <si>
    <t>NATURE GENETICS</t>
  </si>
  <si>
    <t>1061-4036</t>
  </si>
  <si>
    <t>2 de 171</t>
  </si>
  <si>
    <t>1 de 292</t>
  </si>
  <si>
    <t>5/128</t>
  </si>
  <si>
    <t>Nature Reviews Endocrinology</t>
  </si>
  <si>
    <t>24/124</t>
  </si>
  <si>
    <t>NEOPLASMA</t>
  </si>
  <si>
    <t>0028-2685</t>
  </si>
  <si>
    <t>NEUROCHEMISTRY INTERNATIONAL</t>
  </si>
  <si>
    <t>0197-0186</t>
  </si>
  <si>
    <t>NEUROCHIRURGIE</t>
  </si>
  <si>
    <t>0028-3770</t>
  </si>
  <si>
    <t>NEUROCIRUGIA</t>
  </si>
  <si>
    <t>1130-1473</t>
  </si>
  <si>
    <t>Neurologia</t>
  </si>
  <si>
    <t>1578-1968</t>
  </si>
  <si>
    <t>NEUROLOGY</t>
  </si>
  <si>
    <t>0028-3878</t>
  </si>
  <si>
    <t>13/197</t>
  </si>
  <si>
    <t>NEUROPEDIATRICS</t>
  </si>
  <si>
    <t>0174-304X</t>
  </si>
  <si>
    <t>NEUROPHARMACOLOGY</t>
  </si>
  <si>
    <t>0028-3908</t>
  </si>
  <si>
    <t>35/261</t>
  </si>
  <si>
    <t>1/154</t>
  </si>
  <si>
    <t>NICOTINE &amp; TOBACCO RESEARCH</t>
  </si>
  <si>
    <t>1462-2203</t>
  </si>
  <si>
    <t>19/180</t>
  </si>
  <si>
    <t>BIOCHEMISTRY &amp; MOLECULAR BIOLOGY - SCIE</t>
  </si>
  <si>
    <t>10/292</t>
  </si>
  <si>
    <t>NUTRIENT CYCLING IN AGROECOSYSTEMS</t>
  </si>
  <si>
    <t>1385-1314</t>
  </si>
  <si>
    <t>NUTRITION &amp; DIETETICS - SCIE</t>
  </si>
  <si>
    <t>18/81</t>
  </si>
  <si>
    <t>NUTRITION</t>
  </si>
  <si>
    <t>0899-9007</t>
  </si>
  <si>
    <t>Nutrition &amp; Diabetes</t>
  </si>
  <si>
    <t>2044-4052</t>
  </si>
  <si>
    <t>Nutrition &amp; Dietetics</t>
  </si>
  <si>
    <t>1446-6368</t>
  </si>
  <si>
    <t>Nutrition &amp; Metabolism</t>
  </si>
  <si>
    <t>1743-7075</t>
  </si>
  <si>
    <t>ONCOGENE</t>
  </si>
  <si>
    <t>0950-9232</t>
  </si>
  <si>
    <t>33/292</t>
  </si>
  <si>
    <t>Oncogenesis</t>
  </si>
  <si>
    <t>53/222</t>
  </si>
  <si>
    <t>31/155</t>
  </si>
  <si>
    <t>ONCOLOGIST</t>
  </si>
  <si>
    <t>1083-7159</t>
  </si>
  <si>
    <t>45/222</t>
  </si>
  <si>
    <t>0030-2414</t>
  </si>
  <si>
    <t>ONCOTARGET</t>
  </si>
  <si>
    <t>Open Forum Infectious Diseases</t>
  </si>
  <si>
    <t>ORAL ONCOLOGY</t>
  </si>
  <si>
    <t>1368-8375</t>
  </si>
  <si>
    <t>DENTISTRY, ORAL SURGERY &amp; MEDICINE - SCIE;</t>
  </si>
  <si>
    <t>3 de 91</t>
  </si>
  <si>
    <t>ORBIT-AN INTERNATIONAL JOURNAL ON ORBITAL DISORDERS AND FACIAL RECONSTRUCTIVE SURGERY</t>
  </si>
  <si>
    <t>0167-6830</t>
  </si>
  <si>
    <t>Orphanet Journal of Rare Diseases</t>
  </si>
  <si>
    <t>Oxidative Medicine and Cellular Longevity</t>
  </si>
  <si>
    <t>PAIN MEDICINE</t>
  </si>
  <si>
    <t>1526-2375</t>
  </si>
  <si>
    <t>35/154</t>
  </si>
  <si>
    <t>Pain Physician</t>
  </si>
  <si>
    <t>1533-3159</t>
  </si>
  <si>
    <t>Pain Practice</t>
  </si>
  <si>
    <t>Pain practice</t>
  </si>
  <si>
    <t>1533-2500</t>
  </si>
  <si>
    <t>PARASITES &amp; VECTORS</t>
  </si>
  <si>
    <t>1756-3305</t>
  </si>
  <si>
    <t>TROPICAL MEDICINE - SCIE</t>
  </si>
  <si>
    <t>2 DE 20</t>
  </si>
  <si>
    <t>Patient Preference and Adherence</t>
  </si>
  <si>
    <t>4/124</t>
  </si>
  <si>
    <t>Pediatric Allergy Immunology and Pulmonology</t>
  </si>
  <si>
    <t>2151-321X</t>
  </si>
  <si>
    <t>PEDIATRIC NEUROLOGY</t>
  </si>
  <si>
    <t>0887-8994</t>
  </si>
  <si>
    <t>PEDIATRIC RESEARCH</t>
  </si>
  <si>
    <t>0031-3998</t>
  </si>
  <si>
    <t>16/124</t>
  </si>
  <si>
    <t>PEDIATRIC TRANSPLANTATION</t>
  </si>
  <si>
    <t>1397-3142</t>
  </si>
  <si>
    <t>3/124</t>
  </si>
  <si>
    <t>PeerJ</t>
  </si>
  <si>
    <t>Perspectives in Ecology and Conservation</t>
  </si>
  <si>
    <t>2530-0644</t>
  </si>
  <si>
    <t>PFG-Journal of Photogrammetry Remote Sensing and Geoinformation Science</t>
  </si>
  <si>
    <t>2512-2789</t>
  </si>
  <si>
    <t>21/261</t>
  </si>
  <si>
    <t>PLASTIC AND RECONSTRUCTIVE SURGERY</t>
  </si>
  <si>
    <t>0032-1052</t>
  </si>
  <si>
    <t>SURGERY - SCIE</t>
  </si>
  <si>
    <t>30/200</t>
  </si>
  <si>
    <t>PLoS Genetics</t>
  </si>
  <si>
    <t>PLoS Neglected Tropical Diseases</t>
  </si>
  <si>
    <t>MULTIDISCIPLINARY SCIENCES</t>
  </si>
  <si>
    <t>15/64</t>
  </si>
  <si>
    <t>PLOS PATHOGENS</t>
  </si>
  <si>
    <t>1553-7366</t>
  </si>
  <si>
    <t>PARASITOLOGY - SCIE;</t>
  </si>
  <si>
    <t>3 DE 37</t>
  </si>
  <si>
    <t>1553-7374</t>
  </si>
  <si>
    <t>PM&amp;R</t>
  </si>
  <si>
    <t>1934-1482</t>
  </si>
  <si>
    <t>5 DE 64</t>
  </si>
  <si>
    <t>Progress in Transplantation</t>
  </si>
  <si>
    <t>PSYCHOLOGY &amp; HEALTH</t>
  </si>
  <si>
    <t>0887-0446</t>
  </si>
  <si>
    <t>RADIOLOGIA</t>
  </si>
  <si>
    <t>0033-8338</t>
  </si>
  <si>
    <t>RECOMBINANT VIRUS VACCINES: METHODS AND PROTOCOLS</t>
  </si>
  <si>
    <t>31/292</t>
  </si>
  <si>
    <t>REPRODUCTION FERTILITY AND DEVELOPMENT</t>
  </si>
  <si>
    <t>1031-3613</t>
  </si>
  <si>
    <t>ZOOLOGY</t>
  </si>
  <si>
    <t>29/166</t>
  </si>
  <si>
    <t>Reproductive Sciences</t>
  </si>
  <si>
    <t>RESPIRATORY MEDICINE CASE REPORTS</t>
  </si>
  <si>
    <t>2213-0071</t>
  </si>
  <si>
    <t>RESUSCITATION</t>
  </si>
  <si>
    <t>0300-9572</t>
  </si>
  <si>
    <t>1 DE 26</t>
  </si>
  <si>
    <t>REVIEWS IN ENDOCRINE &amp; METABOLIC DISORDERS</t>
  </si>
  <si>
    <t>1389-9155</t>
  </si>
  <si>
    <t>25/143</t>
  </si>
  <si>
    <t>Revista alergia Mexico (Tecamachalco, Puebla, Mexico : 1993)</t>
  </si>
  <si>
    <t>0002-5151</t>
  </si>
  <si>
    <t>Revista Brasileira de terapia intensiva</t>
  </si>
  <si>
    <t>1982-4335</t>
  </si>
  <si>
    <t>REVISTA CLINICA ESPANOLA</t>
  </si>
  <si>
    <t>0014-2565</t>
  </si>
  <si>
    <t>Revista de gastroenterologia de Mexico</t>
  </si>
  <si>
    <t>0375-0906</t>
  </si>
  <si>
    <t>Revista de Psiquiatria y Salud Mental</t>
  </si>
  <si>
    <t>26/128</t>
  </si>
  <si>
    <t>Revista espanola de cardiologia</t>
  </si>
  <si>
    <t>REVISTA ESPANOLA DE GERIATRIA Y GERONTOLOGIA</t>
  </si>
  <si>
    <t>Revista Espanola de Pedagogia</t>
  </si>
  <si>
    <t>0034-9461</t>
  </si>
  <si>
    <t>Revista Espanola de Quimioterapia</t>
  </si>
  <si>
    <t>0214-3429</t>
  </si>
  <si>
    <t>REVISTA ESPAÑOLA DE PATOLOGÍA</t>
  </si>
  <si>
    <t>1699-8855</t>
  </si>
  <si>
    <t>Revista Portuguesa de Cardiologia</t>
  </si>
  <si>
    <t>0870-2551</t>
  </si>
  <si>
    <t>SCIENCE OF THE TOTAL ENVIRONMENT</t>
  </si>
  <si>
    <t>0048-9697</t>
  </si>
  <si>
    <t>ENVIRONMENTAL SCIENCES - SCIE</t>
  </si>
  <si>
    <t>27/241</t>
  </si>
  <si>
    <t>12 DE 64</t>
  </si>
  <si>
    <t>SEMICONDUCTOR SCIENCE AND TECHNOLOGY</t>
  </si>
  <si>
    <t>0268-1242</t>
  </si>
  <si>
    <t>SEMINARS IN CELL &amp; DEVELOPMENTAL BIOLOGY</t>
  </si>
  <si>
    <t>1084-9521</t>
  </si>
  <si>
    <t>SEMINARS IN NEPHROLOGY</t>
  </si>
  <si>
    <t>0270-9295</t>
  </si>
  <si>
    <t>15/76</t>
  </si>
  <si>
    <t>SOMATOSENSORY AND MOTOR RESEARCH</t>
  </si>
  <si>
    <t>0899-0220</t>
  </si>
  <si>
    <t>SPINE</t>
  </si>
  <si>
    <t>0362-2436</t>
  </si>
  <si>
    <t>15/77</t>
  </si>
  <si>
    <t>SPINE JOURNAL</t>
  </si>
  <si>
    <t>1529-9430</t>
  </si>
  <si>
    <t>11 de 77</t>
  </si>
  <si>
    <t>Stem Cell Research</t>
  </si>
  <si>
    <t>Stem Cell Research &amp; Therapy</t>
  </si>
  <si>
    <t>Stem Cells International</t>
  </si>
  <si>
    <t>16/197</t>
  </si>
  <si>
    <t>Targeted Oncology</t>
  </si>
  <si>
    <t>THERANOSTICS</t>
  </si>
  <si>
    <t>1838-7640</t>
  </si>
  <si>
    <t>8/133</t>
  </si>
  <si>
    <t>6 de 65</t>
  </si>
  <si>
    <t>Thrombosis research</t>
  </si>
  <si>
    <t>1879-2472</t>
  </si>
  <si>
    <t>Tobacco Induced Diseases</t>
  </si>
  <si>
    <t>Torture</t>
  </si>
  <si>
    <t>1018-8185</t>
  </si>
  <si>
    <t>TOXICOLOGY AND APPLIED PHARMACOLOGY</t>
  </si>
  <si>
    <t>0041-008X</t>
  </si>
  <si>
    <t>57/261</t>
  </si>
  <si>
    <t>TOXICOLOGY - SCIE</t>
  </si>
  <si>
    <t>21 de 33</t>
  </si>
  <si>
    <t>Translational Cancer Research</t>
  </si>
  <si>
    <t>Translational Psychiatry</t>
  </si>
  <si>
    <t>Translational Research</t>
  </si>
  <si>
    <t>1931-5244</t>
  </si>
  <si>
    <t>Translational Stroke Research</t>
  </si>
  <si>
    <t>1868-4483</t>
  </si>
  <si>
    <t>TRENDS IN BIOTECHNOLOGY</t>
  </si>
  <si>
    <t>0167-7799</t>
  </si>
  <si>
    <t>BIOTECHNOLOGY &amp; APPLIED MICROBIOLOGY - SCIE</t>
  </si>
  <si>
    <t>3 de 160</t>
  </si>
  <si>
    <t>ULTRASOUND IN OBSTETRICS &amp; GYNECOLOGY</t>
  </si>
  <si>
    <t>0960-7692</t>
  </si>
  <si>
    <t>3 de 82</t>
  </si>
  <si>
    <t>UROLOGIA INTERNATIONALIS</t>
  </si>
  <si>
    <t>0042-1138</t>
  </si>
  <si>
    <t>UROLOGY &amp; NEPHROLOGY - SCIE;</t>
  </si>
  <si>
    <t>12 de 76</t>
  </si>
  <si>
    <t>UROLOGICAL SCIENCE</t>
  </si>
  <si>
    <t>1879-5226</t>
  </si>
  <si>
    <t>WORLD ALLERGY ORGANIZATION JOURNAL</t>
  </si>
  <si>
    <t>1939-4551</t>
  </si>
  <si>
    <t>World journal of critical care medicine</t>
  </si>
  <si>
    <t>2220-3141</t>
  </si>
  <si>
    <t>WORLD JOURNAL OF EMERGENCY SURGERY</t>
  </si>
  <si>
    <t>1749-7922</t>
  </si>
  <si>
    <t>EMERGENCY MEDICINE - SCIE;</t>
  </si>
  <si>
    <t>4 de 26</t>
  </si>
  <si>
    <t>WORLD JOURNAL OF UROLOGY</t>
  </si>
  <si>
    <t>0724-4983</t>
  </si>
  <si>
    <t>Case reports in dermatological medicine</t>
  </si>
  <si>
    <t>2090-6463</t>
  </si>
  <si>
    <t>no</t>
  </si>
  <si>
    <t>106/155</t>
  </si>
  <si>
    <t>28/124</t>
  </si>
  <si>
    <t>1 DE 19</t>
  </si>
  <si>
    <t>11 DE 53</t>
  </si>
  <si>
    <t>4 DE 27</t>
  </si>
  <si>
    <t>49/128</t>
  </si>
  <si>
    <t>1º CUARTIL</t>
  </si>
  <si>
    <t>1º DECIL</t>
  </si>
  <si>
    <t>Nº Documentos</t>
  </si>
  <si>
    <t>Tipo de documento</t>
  </si>
  <si>
    <t>FI</t>
  </si>
  <si>
    <t>1º Cuartil</t>
  </si>
  <si>
    <t>1º Decil</t>
  </si>
  <si>
    <t>10.1016/j.thromres.2017.03.016</t>
  </si>
  <si>
    <t>MEDLINE:28324767</t>
  </si>
  <si>
    <t>Artículos</t>
  </si>
  <si>
    <t>Cartas</t>
  </si>
  <si>
    <t>Correciones</t>
  </si>
  <si>
    <t>Editoriales</t>
  </si>
  <si>
    <t>Revisiones</t>
  </si>
  <si>
    <t>FI Originales</t>
  </si>
  <si>
    <t>FI Total</t>
  </si>
  <si>
    <t>100/171</t>
  </si>
  <si>
    <t>58/82</t>
  </si>
  <si>
    <t>10 DE 65</t>
  </si>
  <si>
    <t>25/65</t>
  </si>
  <si>
    <t>183/223</t>
  </si>
  <si>
    <t>Journal of thoracic and cardiovascular surgery</t>
  </si>
  <si>
    <t>Open orthopaedics journal</t>
  </si>
  <si>
    <t>6/155</t>
  </si>
  <si>
    <t>39/223</t>
  </si>
  <si>
    <t>26/64</t>
  </si>
  <si>
    <t>8 DE 30</t>
  </si>
  <si>
    <t>88/133</t>
  </si>
  <si>
    <t>37/128</t>
  </si>
  <si>
    <t>60/71</t>
  </si>
  <si>
    <t>PSYCHOLOGY - SCIE;</t>
  </si>
  <si>
    <t>47/78</t>
  </si>
  <si>
    <t>8 DE 26</t>
  </si>
  <si>
    <t>1 DE 27</t>
  </si>
  <si>
    <t>2  DE 27</t>
  </si>
  <si>
    <t>10 DE 80</t>
  </si>
  <si>
    <t>ENGINEERING, MECHANICAL - SCIE</t>
  </si>
  <si>
    <t>63/128</t>
  </si>
  <si>
    <t>62/88</t>
  </si>
  <si>
    <t>4 DE 25</t>
  </si>
  <si>
    <t>REHABILITATION - SCIE;</t>
  </si>
  <si>
    <t>MICROBIOLOGY - SCIE;</t>
  </si>
  <si>
    <t>121/126</t>
  </si>
  <si>
    <t>PUBLIC, ENVIRONMENTAL &amp; OCCUPATIONAL HEALTH - SSCI</t>
  </si>
  <si>
    <t>147/157</t>
  </si>
  <si>
    <t>9/200</t>
  </si>
  <si>
    <t>25/33</t>
  </si>
  <si>
    <t>19/20</t>
  </si>
  <si>
    <t>SUBSTANCE ABUSE - SCIE;</t>
  </si>
  <si>
    <t>PSYCHIATRY - SCIE;</t>
  </si>
  <si>
    <t>21/88</t>
  </si>
  <si>
    <t>4/197</t>
  </si>
  <si>
    <t>PLANT SCIENCES - SCIE</t>
  </si>
  <si>
    <t>49/223</t>
  </si>
  <si>
    <t>OPHTHALMOLOGY - SCIE</t>
  </si>
  <si>
    <t>6 de 59</t>
  </si>
  <si>
    <t>4 de 83</t>
  </si>
  <si>
    <t>6 de 200</t>
  </si>
  <si>
    <t>CHEMISTRY, ANALYTICAL - SCIE</t>
  </si>
  <si>
    <t>4 de 81</t>
  </si>
  <si>
    <t>CHEMISTRY, MULTIDISCIPLINARY - SCIE</t>
  </si>
  <si>
    <t>14 de 171</t>
  </si>
  <si>
    <t>10 de 65</t>
  </si>
  <si>
    <t>6 de 155</t>
  </si>
  <si>
    <t>31/188</t>
  </si>
  <si>
    <t>PHYSICS, APPLIED - SCIE</t>
  </si>
  <si>
    <t>29/146</t>
  </si>
  <si>
    <t>CARDIAC &amp; CARDIOVASCULAR SYSTEMS - SCIE;</t>
  </si>
  <si>
    <t>9 de 65</t>
  </si>
  <si>
    <t>13/190</t>
  </si>
  <si>
    <t>49/253</t>
  </si>
  <si>
    <t>BIOCHEMICAL RESEARCH METHODS - SCIE;</t>
  </si>
  <si>
    <t>10 de 79</t>
  </si>
  <si>
    <t>17 de 71</t>
  </si>
  <si>
    <t>1 de 78</t>
  </si>
  <si>
    <t>BIOPHYSICS - SCIE</t>
  </si>
  <si>
    <t>18/72</t>
  </si>
  <si>
    <t>7 de 71</t>
  </si>
  <si>
    <t>10/155</t>
  </si>
  <si>
    <t>18/65</t>
  </si>
  <si>
    <t>CHEMISTRY, PHYSICAL - SCIE</t>
  </si>
  <si>
    <t>25/147</t>
  </si>
  <si>
    <t>48/223</t>
  </si>
  <si>
    <t>41/190</t>
  </si>
  <si>
    <t>2 de 28</t>
  </si>
  <si>
    <t>6 de 27</t>
  </si>
  <si>
    <t>15/80</t>
  </si>
  <si>
    <t>27/181</t>
  </si>
  <si>
    <t>37/223</t>
  </si>
  <si>
    <t>13/88</t>
  </si>
  <si>
    <t>19/142</t>
  </si>
  <si>
    <t>DEVELOPMENTAL BIOLOGY - SCIE</t>
  </si>
  <si>
    <t>5 de 42</t>
  </si>
  <si>
    <t>5 de 142</t>
  </si>
  <si>
    <t>16/142</t>
  </si>
  <si>
    <t>REHABILITATION - SCIE</t>
  </si>
  <si>
    <t>19/65</t>
  </si>
  <si>
    <t>5/200</t>
  </si>
  <si>
    <t>25/128</t>
  </si>
  <si>
    <t>14/83</t>
  </si>
  <si>
    <t>BIOTECHNOLOGY &amp; APPLIED MICROBIOLOGY - SCIE;</t>
  </si>
  <si>
    <t>31/171</t>
  </si>
  <si>
    <t>12/133</t>
  </si>
  <si>
    <t>33/261</t>
  </si>
  <si>
    <t>8/223</t>
  </si>
  <si>
    <t>61/261</t>
  </si>
  <si>
    <t>33/181</t>
  </si>
  <si>
    <t>42/190</t>
  </si>
  <si>
    <t>19/81</t>
  </si>
  <si>
    <t>GERIATRICS &amp; GERONTOLOGY - SCIE</t>
  </si>
  <si>
    <t>9/153</t>
  </si>
  <si>
    <t>14/71</t>
  </si>
  <si>
    <t>22/200</t>
  </si>
  <si>
    <t>GERIATRICS &amp; GERONTOLOGY - SCIE;</t>
  </si>
  <si>
    <t>12 DE 53</t>
  </si>
  <si>
    <t>VETERINARY SCIENCES - SCIE;</t>
  </si>
  <si>
    <t>5 DE 140</t>
  </si>
  <si>
    <t>15/223</t>
  </si>
  <si>
    <t>PUBLIC, ENVIRONMENTAL &amp; OCCUPATIONAL HEALTH - SSCI;</t>
  </si>
  <si>
    <t>31/157</t>
  </si>
  <si>
    <t>34/94</t>
  </si>
  <si>
    <t>DEVELOPMENTAL BIOLOGY - SCIE;</t>
  </si>
  <si>
    <t>4 DE 42</t>
  </si>
  <si>
    <t>MEDICAL LABORATORY TECHNOLOGY - SCIE;</t>
  </si>
  <si>
    <t>3 DE 30</t>
  </si>
  <si>
    <t>12/197</t>
  </si>
  <si>
    <t>THERMODYNAMICS - SCIE</t>
  </si>
  <si>
    <t>4 de 59</t>
  </si>
  <si>
    <t>CHEMISTRY, MULTIDISCIPLINARY - SCIE;</t>
  </si>
  <si>
    <t>3 de 171</t>
  </si>
  <si>
    <t>CONSTRUCTION &amp; BUILDING TECHNOLOGY - SCIE;</t>
  </si>
  <si>
    <t>5 de 62</t>
  </si>
  <si>
    <t>2 de 59</t>
  </si>
  <si>
    <t>ECONOMICS - SSCI</t>
  </si>
  <si>
    <t>20/353</t>
  </si>
  <si>
    <t>ENERGY &amp; FUELS - SCIE</t>
  </si>
  <si>
    <t>55/97</t>
  </si>
  <si>
    <t>47/242</t>
  </si>
  <si>
    <t>ENVIRONMENTAL STUDIES - SSCI</t>
  </si>
  <si>
    <t>16/109</t>
  </si>
  <si>
    <t>7/242</t>
  </si>
  <si>
    <t>40/242</t>
  </si>
  <si>
    <t>51/293</t>
  </si>
  <si>
    <t>28/171</t>
  </si>
  <si>
    <t>MEDICINE, GENERAL &amp; INTERNAL - SCIE;</t>
  </si>
  <si>
    <t>32/155</t>
  </si>
  <si>
    <t>22/128</t>
  </si>
  <si>
    <t>26/118</t>
  </si>
  <si>
    <t>18/79</t>
  </si>
  <si>
    <t>23/142</t>
  </si>
  <si>
    <t>52/181</t>
  </si>
  <si>
    <t>9 DE 59</t>
  </si>
  <si>
    <t>OTORHINOLARYNGOLOGY - SCIE;</t>
  </si>
  <si>
    <t>1 de 41</t>
  </si>
  <si>
    <t>AGRICULTURE, MULTIDISCIPLINARY - SCIE;</t>
  </si>
  <si>
    <t>2 de 57</t>
  </si>
  <si>
    <t>1 de 27</t>
  </si>
  <si>
    <t>ANATOMY &amp; MORPHOLOGY - SCIE</t>
  </si>
  <si>
    <t>4 de 21</t>
  </si>
  <si>
    <t>15/142</t>
  </si>
  <si>
    <t>11 de 82</t>
  </si>
  <si>
    <t>7 de 65</t>
  </si>
  <si>
    <t>13/155</t>
  </si>
  <si>
    <t>ENTOMOLOGY - SCIE;</t>
  </si>
  <si>
    <t>19/96</t>
  </si>
  <si>
    <t xml:space="preserve">CARDIAC &amp; CARDIOVASCULAR SYSTEMS - SCIE;
</t>
  </si>
  <si>
    <t>23/128</t>
  </si>
  <si>
    <t>15/197</t>
  </si>
  <si>
    <t>16/79</t>
  </si>
  <si>
    <t>15/83</t>
  </si>
  <si>
    <t>17/83</t>
  </si>
  <si>
    <t>6/142</t>
  </si>
  <si>
    <t>14/77</t>
  </si>
  <si>
    <t>8 de57</t>
  </si>
  <si>
    <t>HOSPITALITY, LEISURE, SPORT &amp; TOURISM - SSCI</t>
  </si>
  <si>
    <t>2  de 50</t>
  </si>
  <si>
    <t>8 de 76</t>
  </si>
  <si>
    <t>VIROLOGY - SCIE</t>
  </si>
  <si>
    <t>8 de 35</t>
  </si>
  <si>
    <t>18/78</t>
  </si>
  <si>
    <t>12 de 82</t>
  </si>
  <si>
    <t>9/133</t>
  </si>
  <si>
    <t>22/223</t>
  </si>
  <si>
    <t>43/223</t>
  </si>
  <si>
    <t>14/142</t>
  </si>
  <si>
    <t>10/161</t>
  </si>
  <si>
    <t>1 de 64</t>
  </si>
  <si>
    <t>2 de 142</t>
  </si>
  <si>
    <t>50/223</t>
  </si>
  <si>
    <t>nO</t>
  </si>
  <si>
    <t>10 de 76</t>
  </si>
  <si>
    <t>8 de 53</t>
  </si>
  <si>
    <t>26/124</t>
  </si>
  <si>
    <t>27/124</t>
  </si>
  <si>
    <t>50/261</t>
  </si>
  <si>
    <t>2/261</t>
  </si>
  <si>
    <t>22/171</t>
  </si>
  <si>
    <t>9/155</t>
  </si>
  <si>
    <t>1 de 20</t>
  </si>
  <si>
    <t>5 de 30</t>
  </si>
  <si>
    <t>9 de 81</t>
  </si>
  <si>
    <t>19/133</t>
  </si>
  <si>
    <t>PSYCHIATRY - SCIE</t>
  </si>
  <si>
    <t>16/200</t>
  </si>
  <si>
    <t>HEALTH CARE SCIENCES &amp; SERVICES - SCIE</t>
  </si>
  <si>
    <t>3 de 94</t>
  </si>
  <si>
    <t>60/261</t>
  </si>
  <si>
    <t>q4</t>
  </si>
  <si>
    <t>RADIOLOGY, NUCLEAR MEDICINE &amp; MEDICAL IMAGING - SCIE</t>
  </si>
  <si>
    <t>126/129</t>
  </si>
  <si>
    <t>52/64</t>
  </si>
  <si>
    <t>Neuroblastoma</t>
  </si>
  <si>
    <t>30/181</t>
  </si>
  <si>
    <t>Could we call frequent attenders to patients because of their high frequency of attendance?</t>
  </si>
  <si>
    <t>Detection of the largest population susceptible to prescription of a program of exercises in Primary Care to prevent frailty</t>
  </si>
  <si>
    <t>A survey on geriatric consultation activity in Spanish hospitals</t>
  </si>
  <si>
    <t>Early onset rhabdomyolysis and acute renal failure associated with the administration of daptomycin. A Case report and literature review</t>
  </si>
  <si>
    <t>Kidney cancer stage pT3a: Fat invasion versus renal vein invasion.</t>
  </si>
  <si>
    <t>Training program in urological laparoscopic surgery. Future perspective.</t>
  </si>
  <si>
    <t>Training program in oncologic urology. Future prospectives.</t>
  </si>
  <si>
    <t>Child hospital admissions associated with influenza virus infection in 6 Spanish cities (2014-2016).</t>
  </si>
  <si>
    <t>Incidence of hypoxic-ischaemic encephalopathy and use of therapeutic hypothermia in Spain.</t>
  </si>
  <si>
    <t>Mortality study from the Spanish Registry of ABPM. An appeal for the transition of ABPM to clinical practice.</t>
  </si>
  <si>
    <t>Neuroblastoma.</t>
  </si>
  <si>
    <t>Paediatric research in Spain: Challenges and priorities. INVEST-AEP Platform.</t>
  </si>
  <si>
    <t>In Memoriam: Pilar Marco Garde ( 1944-2018).</t>
  </si>
  <si>
    <t>Optimal cholesterol levels in patients in real-life. A systematic review.</t>
  </si>
  <si>
    <t>Previous or coincident infections with suspected Kawasaki disease. Should we change our approach?</t>
  </si>
  <si>
    <t>Job status after the resident training period in Spain. Analysis of a national survey.</t>
  </si>
  <si>
    <t>Spanish Society of Hypertension position statement on the 2017 ACC/AHA hypertension guidelines.</t>
  </si>
  <si>
    <t>Management of suspected foreign body aspiration in children. 10-year experience in a single center.</t>
  </si>
  <si>
    <t>Surgical and academic education in Urology.</t>
  </si>
  <si>
    <t>Evolution of radical prostatectomy in the Autonomous Community of Madrid.</t>
  </si>
  <si>
    <t>Current status of Urological Education in Spain.</t>
  </si>
  <si>
    <t>The role of social media in academic training in Urology. Adequate use.</t>
  </si>
  <si>
    <t>Management guidelines for disorders / different sex development (DSD).</t>
  </si>
  <si>
    <t>Capgras syndrome: The delusion of impersonation.</t>
  </si>
  <si>
    <t>Diagnosis in blood hypertension: When the techniques do not are accessible in primary care and are also produced inequities.</t>
  </si>
  <si>
    <t>Female representation on boards of directors of paediatrics associations and societies.</t>
  </si>
  <si>
    <t>Tuberculosis treatment for children: An update.</t>
  </si>
  <si>
    <t>Multi-centre register study of hip fractures in Orthogeriatric Units in the Community of Madrid (Spain).</t>
  </si>
  <si>
    <t>Functional consequences of fragile pelvis fracture. Description of several cases attended by a consultation Geriatrics team.</t>
  </si>
  <si>
    <t>Perinatal factors for necrotizing enterocolitis (NEC). A case-control study.</t>
  </si>
  <si>
    <t>Study of pulmonary hypertension and long-term respiratory clinic in children with congenital diaphragmatic hernia.</t>
  </si>
  <si>
    <t>Oxidative stress in perinatal asphyxia and hypoxic-ischaemic encephalopathy.</t>
  </si>
  <si>
    <t>The role of fetal magnetic resonance imaging in the study of congenital diaphragmatic hernia.</t>
  </si>
  <si>
    <t>Recommendations for biomarker testing in epithelial ovarian cancer. A national consensus statement by the Spanish Society of Pathology and the Spanish Society of Medical Oncology.</t>
  </si>
  <si>
    <t>Design of a thromboprophylaxis care process in patients with atrial fibrillation.</t>
  </si>
  <si>
    <t>Changes in the perception of medical students towards Geriatrics after a clinical-teaching rotation.</t>
  </si>
  <si>
    <t>An atypical outcome of sporadic Creutzfeldt-Jakob disease in an elderly patient.</t>
  </si>
  <si>
    <t>A survey on geriatric consultation activity in Spanish hospitals.</t>
  </si>
  <si>
    <t>Reduced D-dimer Levels In C1-esterase-inhibitor Hereditary Angioedema (C1-INH-HAE) Patients Treated With Subcutaneous C1-esterase-inhibitor (C1-INHSC): Findings From The COMPACT Study</t>
  </si>
  <si>
    <t>Enzalutamide in castration resistant prostate cancer.</t>
  </si>
  <si>
    <t>New endovesical chemotherapy drugs and application vehicles.</t>
  </si>
  <si>
    <t>Fatigue syndrome: Stress, Burnout and depression in Urology.</t>
  </si>
  <si>
    <t>Risk factors associated with the development of enterocolitis in Hirschsprung's disease.</t>
  </si>
  <si>
    <t>Predictive factors of gangrenous post-appendectomy intra-abdominal abscess. A case-control study.</t>
  </si>
  <si>
    <t>Pulmonary lobectomy in children: the sooner the better?</t>
  </si>
  <si>
    <t>Long-term results of the early endoscopic treatment of acquired tracheal-subglottic stenosis: 10 years of experience.</t>
  </si>
  <si>
    <t>The Spanish Society of Paediatric Infectious Diseases guidelines on the prevention, diagnosis and treatment of neonatal herpes simplex infections.</t>
  </si>
  <si>
    <t>PSIQUIATRÍA Y SALUD MENTAL</t>
  </si>
  <si>
    <t>NEUROLOGÍA Y ENFERMEDADES CEREBROVASCULARES</t>
  </si>
  <si>
    <t>ESTRATEGIAS NEUROPROTECTORAS EN ENFERMEDADES NEURODEGENERATIVAS</t>
  </si>
  <si>
    <t>IMPLICACIÓN DE LOS SISTEMAS GLICÉRGICO Y GLUTAMATÉRGICO EN PATOLOGÍAS DEL SISTEMA NERVIOSO CENTRAL</t>
  </si>
  <si>
    <t>INVESTIGACIÓN EN CARDIOLOGÍA CLÍNICA E INVASIVA - ICCI-PAZ</t>
  </si>
  <si>
    <t>EPIDEMIOLOGÍA CARDIOVASCULAR Y NUTRICIÓN</t>
  </si>
  <si>
    <t>COAGULOPATÍAS Y ALTERACIONES DE LA HEMOSTASIA</t>
  </si>
  <si>
    <t>FISIOLOGIA Y FARMACOLOGIA VASCULAR</t>
  </si>
  <si>
    <t>FARMACOLOGÍA VASCULAR Y METABOLISMO (FARMAVASM)</t>
  </si>
  <si>
    <t>SIDA Y ENFERMEDADES INFECCIOSAS</t>
  </si>
  <si>
    <t>MICROBIOLOGÍA MOLECULAR</t>
  </si>
  <si>
    <t>INMUNO-REUMATOLOGÍA</t>
  </si>
  <si>
    <t>RESPUESTA INMUNE INNATA</t>
  </si>
  <si>
    <t>DIAGNÓSTICO Y TRATAMIENTO DE PATOLOGÍAS ASOCIADAS A ALTERACIONES DEL SISTEMA DEL COMPLEMENTO</t>
  </si>
  <si>
    <t>FISIOPATOLOGÍA LINFOCITARIA EN INMUNODEFICIENCIAS</t>
  </si>
  <si>
    <t>HIPERSENSIBILIDAD A MEDICAMENTOS Y RESPUESTA INMUNE INNATA</t>
  </si>
  <si>
    <t>PATOLOGÍA INFECCIOSA RESPIRATORIA, SISTÉMICA Y NEUROLÓGICA EN LA INFANCIA, Y RESPUESTA INMUNOLÓGICA DEL HUÉSPED</t>
  </si>
  <si>
    <t>INFECCIONES SISTÉMICAS EN PEDIATRÍA; VIH, TUBERCULOSIS, PATOLOGÍA IMPORTADA Y ENFERMEDADES EMERGENTES</t>
  </si>
  <si>
    <t>INVESTIGACIÓN TRASLACIONAL EN CÁNCER INFANTIL, TRASPLANTE HEMATOPOYÉTICO Y TERAPIA CELULAR</t>
  </si>
  <si>
    <t>MEDICINA INTERNA Y ENFERMEDADES SISTÉMICAS</t>
  </si>
  <si>
    <t>DISFUNCIÓN Y FALLO ORGÁNICO EN LA AGRESIÓN</t>
  </si>
  <si>
    <t>ENFERMEDADES RESPIRATORIAS</t>
  </si>
  <si>
    <t>REGULACIÓN DE LA EXPRESIÓN GÉNICA POR HIPOXIA</t>
  </si>
  <si>
    <t>NEFROLOGÍA</t>
  </si>
  <si>
    <t>NEONATOLOGÍA</t>
  </si>
  <si>
    <t>ENVEJECIMIENTO Y FRAGILIDAD DE LAS PERSONAS MAYORES</t>
  </si>
  <si>
    <t>HEPATOLOGÍA MOLECULAR</t>
  </si>
  <si>
    <t>DIAGNÓSTICO Y TRATAMIENTO DE LAS ENFERMEDADES ALÉRGICAS</t>
  </si>
  <si>
    <t>GINECOLOGÍA ONCOLÓGICA</t>
  </si>
  <si>
    <t>GESTIÓN EN EL PACIENTE SANGRANTE</t>
  </si>
  <si>
    <t>ENFERMEDADES ENDOCRINAS</t>
  </si>
  <si>
    <t>UROLOGÍA</t>
  </si>
  <si>
    <t>MEDICINA MATERNO FETAL</t>
  </si>
  <si>
    <t>PATOLOGÍA URGENTE Y EMERGENTE</t>
  </si>
  <si>
    <t>INGEMM - INSTITUTO DE GENÉTICA MÉDICA Y MOLECULAR</t>
  </si>
  <si>
    <t>ONCOLOGÍA TRASLACIONAL</t>
  </si>
  <si>
    <t>TERAPIAS EXPERIMENTALES Y BIOMARCADORES EN CÁNCER</t>
  </si>
  <si>
    <t>INVESTIGACIÓN EN OTONEUROCIRUGÍA</t>
  </si>
  <si>
    <t>PATOLOGÍA MOLECULAR DEL CÁNCER Y DIANAS TERAPÉUTICAS</t>
  </si>
  <si>
    <t>MECANISMOS DE PROGRESIÓN TUMORAL</t>
  </si>
  <si>
    <t>MODELOS ANIMALES Y CELULARES PARA LA DETECCIÓN Y CARACTERIZACIÓN DE CÉLULAS MADRE LEUCÉMICAS</t>
  </si>
  <si>
    <t>INVESTIGACIÓN Y DIAGNÓSTICO DE ENFERMEDADES METABÓLICAS HEREDITARIAS</t>
  </si>
  <si>
    <t>CIRUGÍA DE MALFORMACIONES CONGÉNITAS</t>
  </si>
  <si>
    <t>FISIOPATOLOGÍA ÓSEA Y BIOMATERIALES</t>
  </si>
  <si>
    <t>INGENIERÍA CELULAR</t>
  </si>
  <si>
    <t>FARMACOLOGÍA CLÍNICA</t>
  </si>
  <si>
    <t>INVESTIGACIÓN DE CIRUGÍA OSTEOARTICULAR - GICOA</t>
  </si>
  <si>
    <t>TRASPLANTE</t>
  </si>
  <si>
    <t>IdiPAZ</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</si>
</sst>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1"/>
      <name val="Calibri"/>
      <family val="2"/>
      <scheme val="minor"/>
    </font>
    <font>
      <sz val="11"/>
      <color theme="1"/>
      <name val="Calibri"/>
      <family val="2"/>
    </font>
    <font>
      <sz val="11"/>
      <name val="Calibri"/>
      <family val="2"/>
    </font>
    <font>
      <b/>
      <sz val="10"/>
      <name val="Gill Sans MT"/>
      <family val="2"/>
    </font>
    <font>
      <sz val="10"/>
      <name val="Gill Sans MT"/>
      <family val="2"/>
    </font>
    <font>
      <sz val="12"/>
      <color rgb="FFCC0000"/>
      <name val="Verdana"/>
      <family val="2"/>
    </font>
    <font>
      <sz val="22"/>
      <color theme="1"/>
      <name val="Calibri"/>
      <family val="2"/>
      <scheme val="minor"/>
    </font>
    <font>
      <sz val="48"/>
      <color theme="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99CC"/>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
    <xf numFmtId="0" fontId="0" fillId="0" borderId="0" xfId="0"/>
    <xf numFmtId="0" fontId="0" fillId="0" borderId="0" xfId="0" applyFill="1" applyBorder="1"/>
    <xf numFmtId="0" fontId="0" fillId="0" borderId="0" xfId="0" applyFill="1" applyBorder="1" applyAlignment="1">
      <alignment horizontal="center"/>
    </xf>
    <xf numFmtId="17" fontId="0" fillId="0" borderId="0" xfId="0" applyNumberFormat="1" applyFill="1" applyBorder="1"/>
    <xf numFmtId="0" fontId="18" fillId="33" borderId="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0" fillId="0" borderId="0" xfId="0" applyFill="1"/>
    <xf numFmtId="17" fontId="0" fillId="0" borderId="0" xfId="0" applyNumberFormat="1" applyFill="1"/>
    <xf numFmtId="16" fontId="0" fillId="0" borderId="0" xfId="0" applyNumberFormat="1" applyFill="1"/>
    <xf numFmtId="15" fontId="0" fillId="0" borderId="0" xfId="0" applyNumberFormat="1" applyFill="1"/>
    <xf numFmtId="0" fontId="16" fillId="0" borderId="0" xfId="0" applyFont="1" applyFill="1" applyBorder="1"/>
    <xf numFmtId="0" fontId="19" fillId="0" borderId="0" xfId="0" applyFont="1" applyFill="1" applyBorder="1"/>
    <xf numFmtId="17" fontId="19" fillId="0" borderId="0" xfId="0" applyNumberFormat="1" applyFont="1" applyFill="1" applyBorder="1"/>
    <xf numFmtId="0" fontId="20" fillId="0" borderId="0" xfId="0" applyFont="1" applyFill="1" applyBorder="1"/>
    <xf numFmtId="0" fontId="21" fillId="0" borderId="0" xfId="0" applyFont="1" applyFill="1" applyBorder="1"/>
    <xf numFmtId="0" fontId="0" fillId="33" borderId="0" xfId="0" applyFill="1"/>
    <xf numFmtId="0" fontId="0" fillId="33" borderId="0" xfId="0" applyFill="1" applyAlignment="1">
      <alignment horizontal="center"/>
    </xf>
    <xf numFmtId="0" fontId="0" fillId="33" borderId="0" xfId="0" applyFill="1" applyBorder="1"/>
    <xf numFmtId="0" fontId="0" fillId="33" borderId="0" xfId="0" applyFill="1" applyBorder="1" applyAlignment="1">
      <alignment horizontal="center"/>
    </xf>
    <xf numFmtId="0" fontId="22" fillId="34" borderId="10" xfId="0" applyFont="1" applyFill="1" applyBorder="1" applyAlignment="1">
      <alignment horizontal="center"/>
    </xf>
    <xf numFmtId="17" fontId="0" fillId="33" borderId="0" xfId="0" applyNumberFormat="1" applyFill="1" applyBorder="1" applyAlignment="1">
      <alignment horizontal="center"/>
    </xf>
    <xf numFmtId="0" fontId="23" fillId="34" borderId="10" xfId="0" applyFont="1" applyFill="1" applyBorder="1" applyAlignment="1">
      <alignment horizontal="center"/>
    </xf>
    <xf numFmtId="0" fontId="23" fillId="35" borderId="10" xfId="0" applyFont="1" applyFill="1" applyBorder="1" applyAlignment="1">
      <alignment horizontal="center"/>
    </xf>
    <xf numFmtId="0" fontId="23" fillId="33" borderId="0" xfId="0" applyFont="1" applyFill="1" applyBorder="1" applyAlignment="1">
      <alignment horizontal="center"/>
    </xf>
    <xf numFmtId="0" fontId="18" fillId="33" borderId="11" xfId="0" applyFont="1" applyFill="1" applyBorder="1" applyAlignment="1">
      <alignment horizontal="center" vertical="center" wrapText="1"/>
    </xf>
    <xf numFmtId="0" fontId="0" fillId="33" borderId="10" xfId="0" applyFill="1" applyBorder="1"/>
    <xf numFmtId="0" fontId="0" fillId="33" borderId="10" xfId="0" applyFill="1" applyBorder="1" applyAlignment="1">
      <alignment horizontal="center"/>
    </xf>
    <xf numFmtId="17" fontId="0" fillId="33" borderId="10" xfId="0" applyNumberFormat="1" applyFill="1" applyBorder="1" applyAlignment="1">
      <alignment horizontal="center"/>
    </xf>
    <xf numFmtId="0" fontId="0" fillId="0" borderId="0" xfId="0" applyAlignment="1">
      <alignment horizontal="center"/>
    </xf>
    <xf numFmtId="16" fontId="0" fillId="33" borderId="10" xfId="0" applyNumberFormat="1" applyFill="1" applyBorder="1" applyAlignment="1">
      <alignment horizontal="center"/>
    </xf>
    <xf numFmtId="0" fontId="0" fillId="0" borderId="0" xfId="0" applyFill="1" applyAlignment="1">
      <alignment horizontal="center"/>
    </xf>
    <xf numFmtId="0" fontId="0" fillId="0" borderId="10" xfId="0" applyFill="1" applyBorder="1"/>
    <xf numFmtId="0" fontId="0" fillId="36" borderId="0" xfId="0" applyFill="1"/>
    <xf numFmtId="0" fontId="0" fillId="36" borderId="0" xfId="0" applyFill="1" applyBorder="1"/>
    <xf numFmtId="17" fontId="0" fillId="33" borderId="10" xfId="0" applyNumberFormat="1" applyFill="1" applyBorder="1"/>
    <xf numFmtId="15" fontId="0" fillId="33" borderId="0" xfId="0" applyNumberFormat="1" applyFill="1"/>
    <xf numFmtId="1" fontId="0" fillId="33" borderId="10" xfId="0" applyNumberFormat="1" applyFill="1" applyBorder="1"/>
    <xf numFmtId="0" fontId="19" fillId="0" borderId="10" xfId="0" applyFont="1" applyFill="1" applyBorder="1"/>
    <xf numFmtId="1" fontId="0" fillId="33" borderId="10" xfId="0" applyNumberFormat="1" applyFill="1" applyBorder="1" applyAlignment="1">
      <alignment horizontal="center"/>
    </xf>
    <xf numFmtId="0" fontId="24" fillId="0" borderId="0" xfId="0" applyFont="1"/>
    <xf numFmtId="0" fontId="25" fillId="33" borderId="0" xfId="0" applyFont="1" applyFill="1" applyAlignment="1">
      <alignment horizontal="center"/>
    </xf>
    <xf numFmtId="0" fontId="25" fillId="33" borderId="0" xfId="0" applyFont="1" applyFill="1" applyBorder="1" applyAlignment="1">
      <alignment horizontal="center"/>
    </xf>
    <xf numFmtId="0" fontId="26" fillId="33" borderId="0" xfId="0" applyFont="1" applyFill="1"/>
    <xf numFmtId="0" fontId="0" fillId="0" borderId="10" xfId="0" applyFill="1" applyBorder="1" applyAlignment="1">
      <alignment horizontal="center"/>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319"/>
  <sheetViews>
    <sheetView tabSelected="1" workbookViewId="0">
      <selection activeCell="D2" sqref="D2"/>
    </sheetView>
  </sheetViews>
  <sheetFormatPr baseColWidth="10" defaultRowHeight="15" x14ac:dyDescent="0.25"/>
  <cols>
    <col min="1" max="1" width="11.42578125" style="6"/>
    <col min="2" max="2" width="34.42578125" style="6" customWidth="1"/>
    <col min="3" max="3" width="45.85546875" style="6" customWidth="1"/>
    <col min="4" max="4" width="30.7109375" style="6" customWidth="1"/>
    <col min="5" max="5" width="32" style="30" customWidth="1"/>
    <col min="6" max="6" width="16" style="30" customWidth="1"/>
    <col min="7" max="7" width="9.7109375" style="30" customWidth="1"/>
    <col min="8" max="9" width="0" style="30" hidden="1" customWidth="1"/>
    <col min="10" max="10" width="7.85546875" style="30" customWidth="1"/>
    <col min="11" max="12" width="0" style="30" hidden="1" customWidth="1"/>
    <col min="13" max="13" width="8" style="30" customWidth="1"/>
    <col min="14" max="15" width="0" style="30" hidden="1" customWidth="1"/>
    <col min="16" max="16" width="8" style="30" customWidth="1"/>
    <col min="17" max="18" width="8.28515625" style="30" customWidth="1"/>
    <col min="19" max="19" width="8.7109375" style="30" customWidth="1"/>
    <col min="20" max="20" width="8.5703125" style="30" customWidth="1"/>
    <col min="21" max="16384" width="11.42578125" style="6"/>
  </cols>
  <sheetData>
    <row r="1" spans="1:75" s="15" customFormat="1" x14ac:dyDescent="0.25">
      <c r="E1" s="16"/>
      <c r="F1" s="16"/>
      <c r="G1" s="16"/>
      <c r="H1" s="16"/>
      <c r="I1" s="16"/>
      <c r="J1" s="16"/>
      <c r="K1" s="16"/>
      <c r="L1" s="16"/>
      <c r="M1" s="16"/>
      <c r="N1" s="16"/>
      <c r="O1" s="16"/>
      <c r="P1" s="16"/>
      <c r="Q1" s="16"/>
      <c r="R1" s="16"/>
      <c r="S1" s="16"/>
      <c r="T1" s="16"/>
    </row>
    <row r="2" spans="1:75" s="15" customFormat="1" ht="61.5" x14ac:dyDescent="0.9">
      <c r="D2" s="42" t="s">
        <v>6399</v>
      </c>
      <c r="E2" s="16"/>
      <c r="F2" s="16"/>
      <c r="G2" s="16"/>
      <c r="H2" s="16"/>
      <c r="I2" s="16"/>
      <c r="J2" s="16"/>
      <c r="K2" s="16"/>
      <c r="L2" s="16"/>
      <c r="M2" s="16"/>
      <c r="N2" s="16"/>
      <c r="O2" s="16"/>
      <c r="P2" s="16"/>
      <c r="Q2" s="16"/>
      <c r="R2" s="16"/>
      <c r="S2" s="16"/>
      <c r="T2" s="16"/>
    </row>
    <row r="3" spans="1:75" s="15" customFormat="1" x14ac:dyDescent="0.25">
      <c r="E3" s="16"/>
      <c r="F3" s="16"/>
      <c r="G3" s="16"/>
      <c r="H3" s="16"/>
      <c r="I3" s="16"/>
      <c r="J3" s="16"/>
      <c r="K3" s="16"/>
      <c r="L3" s="16"/>
      <c r="M3" s="16"/>
      <c r="N3" s="16"/>
      <c r="O3" s="16"/>
      <c r="P3" s="16"/>
      <c r="Q3" s="16"/>
      <c r="R3" s="16"/>
      <c r="S3" s="16"/>
      <c r="T3" s="16"/>
    </row>
    <row r="4" spans="1:75"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1:75" s="15" customFormat="1" x14ac:dyDescent="0.25">
      <c r="B5" s="25" t="s">
        <v>3111</v>
      </c>
      <c r="C5" s="25" t="s">
        <v>3110</v>
      </c>
      <c r="D5" s="25" t="s">
        <v>3106</v>
      </c>
      <c r="E5" s="26" t="s">
        <v>10</v>
      </c>
      <c r="F5" s="26">
        <f>VLOOKUP(N5,Revistas!$B$2:$H$63710,2,FALSE)</f>
        <v>8.6359999999999992</v>
      </c>
      <c r="G5" s="26" t="str">
        <f>VLOOKUP(N5,Revistas!$B$2:$H$63732,3,FALSE)</f>
        <v>Q1</v>
      </c>
      <c r="H5" s="26" t="str">
        <f>VLOOKUP(N5,Revistas!$B$2:$H$63732,4,FALSE)</f>
        <v>MEDICAL LABORATORY TECHNOLOGY - SCIE</v>
      </c>
      <c r="I5" s="26" t="str">
        <f>VLOOKUP(N5,Revistas!$B$2:$H$63732,5,FALSE)</f>
        <v>1 de 30</v>
      </c>
      <c r="J5" s="26" t="str">
        <f>VLOOKUP(N5,Revistas!$B$2:$H$63732,6,FALSE)</f>
        <v>SI</v>
      </c>
      <c r="K5" s="26" t="s">
        <v>3114</v>
      </c>
      <c r="L5" s="26" t="s">
        <v>3102</v>
      </c>
      <c r="M5" s="26" t="s">
        <v>89</v>
      </c>
      <c r="N5" s="26" t="s">
        <v>3080</v>
      </c>
      <c r="O5" s="26" t="s">
        <v>3113</v>
      </c>
      <c r="P5" s="26">
        <v>2018</v>
      </c>
      <c r="Q5" s="26">
        <v>64</v>
      </c>
      <c r="R5" s="26">
        <v>9</v>
      </c>
      <c r="S5" s="26" t="s">
        <v>3112</v>
      </c>
      <c r="T5" s="26"/>
    </row>
    <row r="6" spans="1:75" s="17" customFormat="1" x14ac:dyDescent="0.25">
      <c r="A6" s="15"/>
      <c r="B6" s="25" t="s">
        <v>3033</v>
      </c>
      <c r="C6" s="25" t="s">
        <v>3034</v>
      </c>
      <c r="D6" s="25" t="s">
        <v>3035</v>
      </c>
      <c r="E6" s="26" t="s">
        <v>96</v>
      </c>
      <c r="F6" s="26">
        <f>VLOOKUP(N6,Revistas!$B$2:$H$63710,2,FALSE)</f>
        <v>3.556</v>
      </c>
      <c r="G6" s="26" t="str">
        <f>VLOOKUP(N6,Revistas!$B$2:$H$63732,3,FALSE)</f>
        <v>Q1</v>
      </c>
      <c r="H6" s="26" t="str">
        <f>VLOOKUP(N6,Revistas!$B$2:$H$63732,4,FALSE)</f>
        <v>MEDICAL LABORATORY TECHNOLOGY - SCIE</v>
      </c>
      <c r="I6" s="26" t="str">
        <f>VLOOKUP(N6,Revistas!$B$2:$H$63732,5,FALSE)</f>
        <v>7 de 30</v>
      </c>
      <c r="J6" s="26" t="str">
        <f>VLOOKUP(N6,Revistas!$B$2:$H$63732,6,FALSE)</f>
        <v>NO</v>
      </c>
      <c r="K6" s="26" t="s">
        <v>3036</v>
      </c>
      <c r="L6" s="26" t="s">
        <v>3037</v>
      </c>
      <c r="M6" s="26">
        <v>1</v>
      </c>
      <c r="N6" s="26" t="s">
        <v>3038</v>
      </c>
      <c r="O6" s="26" t="s">
        <v>207</v>
      </c>
      <c r="P6" s="26">
        <v>2018</v>
      </c>
      <c r="Q6" s="26">
        <v>56</v>
      </c>
      <c r="R6" s="26">
        <v>10</v>
      </c>
      <c r="S6" s="26">
        <v>1629</v>
      </c>
      <c r="T6" s="26">
        <v>1636</v>
      </c>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row>
    <row r="7" spans="1:75" s="17" customFormat="1" x14ac:dyDescent="0.25">
      <c r="A7" s="15"/>
      <c r="B7" s="25" t="s">
        <v>3074</v>
      </c>
      <c r="C7" s="25" t="s">
        <v>3075</v>
      </c>
      <c r="D7" s="25" t="s">
        <v>3076</v>
      </c>
      <c r="E7" s="26" t="s">
        <v>10</v>
      </c>
      <c r="F7" s="26">
        <f>VLOOKUP(N7,Revistas!$B$2:$H$63710,2,FALSE)</f>
        <v>8.6359999999999992</v>
      </c>
      <c r="G7" s="26" t="str">
        <f>VLOOKUP(N7,Revistas!$B$2:$H$63732,3,FALSE)</f>
        <v>Q1</v>
      </c>
      <c r="H7" s="26" t="str">
        <f>VLOOKUP(N7,Revistas!$B$2:$H$63732,4,FALSE)</f>
        <v>MEDICAL LABORATORY TECHNOLOGY - SCIE</v>
      </c>
      <c r="I7" s="26" t="str">
        <f>VLOOKUP(N7,Revistas!$B$2:$H$63732,5,FALSE)</f>
        <v>1 de 30</v>
      </c>
      <c r="J7" s="26" t="str">
        <f>VLOOKUP(N7,Revistas!$B$2:$H$63732,6,FALSE)</f>
        <v>SI</v>
      </c>
      <c r="K7" s="26" t="s">
        <v>3077</v>
      </c>
      <c r="L7" s="26" t="s">
        <v>3078</v>
      </c>
      <c r="M7" s="26">
        <v>8</v>
      </c>
      <c r="N7" s="26" t="s">
        <v>3079</v>
      </c>
      <c r="O7" s="26" t="s">
        <v>22</v>
      </c>
      <c r="P7" s="26">
        <v>2018</v>
      </c>
      <c r="Q7" s="26">
        <v>64</v>
      </c>
      <c r="R7" s="26">
        <v>3</v>
      </c>
      <c r="S7" s="26">
        <v>501</v>
      </c>
      <c r="T7" s="26">
        <v>514</v>
      </c>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row>
    <row r="8" spans="1:75" s="17" customFormat="1" x14ac:dyDescent="0.25">
      <c r="A8" s="15"/>
      <c r="B8" s="25" t="s">
        <v>456</v>
      </c>
      <c r="C8" s="25" t="s">
        <v>457</v>
      </c>
      <c r="D8" s="25" t="s">
        <v>400</v>
      </c>
      <c r="E8" s="26" t="s">
        <v>18</v>
      </c>
      <c r="F8" s="26">
        <f>VLOOKUP(N8,Revistas!$B$2:$H$63710,2,FALSE)</f>
        <v>5.1660000000000004</v>
      </c>
      <c r="G8" s="26" t="str">
        <f>VLOOKUP(N8,Revistas!$B$2:$H$63732,3,FALSE)</f>
        <v>Q1</v>
      </c>
      <c r="H8" s="26" t="str">
        <f>VLOOKUP(N8,Revistas!$B$2:$H$63732,4,FALSE)</f>
        <v>CARDIAC &amp; CARDIOVASCULAR SYSTEM</v>
      </c>
      <c r="I8" s="26" t="str">
        <f>VLOOKUP(N8,Revistas!$B$2:$H$63732,5,FALSE)</f>
        <v>26/128</v>
      </c>
      <c r="J8" s="26" t="str">
        <f>VLOOKUP(N8,Revistas!$B$2:$H$63732,6,FALSE)</f>
        <v>NO</v>
      </c>
      <c r="K8" s="26" t="s">
        <v>458</v>
      </c>
      <c r="L8" s="26" t="s">
        <v>459</v>
      </c>
      <c r="M8" s="26">
        <v>0</v>
      </c>
      <c r="N8" s="26" t="s">
        <v>403</v>
      </c>
      <c r="O8" s="26" t="s">
        <v>460</v>
      </c>
      <c r="P8" s="26">
        <v>2018</v>
      </c>
      <c r="Q8" s="26">
        <v>71</v>
      </c>
      <c r="R8" s="26">
        <v>2</v>
      </c>
      <c r="S8" s="26">
        <v>123</v>
      </c>
      <c r="T8" s="26">
        <v>124</v>
      </c>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row>
    <row r="9" spans="1:75" s="17" customFormat="1" x14ac:dyDescent="0.25">
      <c r="A9" s="15"/>
      <c r="B9" s="25" t="s">
        <v>2540</v>
      </c>
      <c r="C9" s="25" t="s">
        <v>2541</v>
      </c>
      <c r="D9" s="25" t="s">
        <v>369</v>
      </c>
      <c r="E9" s="26" t="s">
        <v>96</v>
      </c>
      <c r="F9" s="26">
        <f>VLOOKUP(N9,Revistas!$B$2:$H$63710,2,FALSE)</f>
        <v>3.0859999999999999</v>
      </c>
      <c r="G9" s="26" t="str">
        <f>VLOOKUP(N9,Revistas!$B$2:$H$63732,3,FALSE)</f>
        <v>Q1</v>
      </c>
      <c r="H9" s="26" t="str">
        <f>VLOOKUP(N9,Revistas!$B$2:$H$63732,4,FALSE)</f>
        <v>MEDICINE, GENERAL &amp; INTERNAL - SCIE;</v>
      </c>
      <c r="I9" s="26" t="str">
        <f>VLOOKUP(N9,Revistas!$B$2:$H$63732,5,FALSE)</f>
        <v>32/155</v>
      </c>
      <c r="J9" s="26" t="str">
        <f>VLOOKUP(N9,Revistas!$B$2:$H$63732,6,FALSE)</f>
        <v>NO</v>
      </c>
      <c r="K9" s="26" t="s">
        <v>2542</v>
      </c>
      <c r="L9" s="26" t="s">
        <v>2543</v>
      </c>
      <c r="M9" s="26">
        <v>0</v>
      </c>
      <c r="N9" s="26" t="s">
        <v>371</v>
      </c>
      <c r="O9" s="26" t="s">
        <v>207</v>
      </c>
      <c r="P9" s="26">
        <v>2018</v>
      </c>
      <c r="Q9" s="26">
        <v>48</v>
      </c>
      <c r="R9" s="26">
        <v>10</v>
      </c>
      <c r="S9" s="26"/>
      <c r="T9" s="26" t="s">
        <v>2544</v>
      </c>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row>
    <row r="10" spans="1:75" s="17" customFormat="1" x14ac:dyDescent="0.25">
      <c r="A10" s="15"/>
      <c r="B10" s="25" t="s">
        <v>2571</v>
      </c>
      <c r="C10" s="25" t="s">
        <v>2572</v>
      </c>
      <c r="D10" s="25" t="s">
        <v>1737</v>
      </c>
      <c r="E10" s="26" t="s">
        <v>72</v>
      </c>
      <c r="F10" s="26">
        <f>VLOOKUP(N10,Revistas!$B$2:$H$63710,2,FALSE)</f>
        <v>3.96</v>
      </c>
      <c r="G10" s="26" t="str">
        <f>VLOOKUP(N10,Revistas!$B$2:$H$63732,3,FALSE)</f>
        <v>Q1</v>
      </c>
      <c r="H10" s="26" t="str">
        <f>VLOOKUP(N10,Revistas!$B$2:$H$63732,4,FALSE)</f>
        <v>SURGERY - SCIE;</v>
      </c>
      <c r="I10" s="26" t="str">
        <f>VLOOKUP(N10,Revistas!$B$2:$H$63732,5,FALSE)</f>
        <v>16/200</v>
      </c>
      <c r="J10" s="26" t="str">
        <f>VLOOKUP(N10,Revistas!$B$2:$H$63732,6,FALSE)</f>
        <v>SI</v>
      </c>
      <c r="K10" s="26" t="s">
        <v>2573</v>
      </c>
      <c r="L10" s="26"/>
      <c r="M10" s="26">
        <v>0</v>
      </c>
      <c r="N10" s="26" t="s">
        <v>1739</v>
      </c>
      <c r="O10" s="26" t="s">
        <v>629</v>
      </c>
      <c r="P10" s="26">
        <v>2018</v>
      </c>
      <c r="Q10" s="26">
        <v>102</v>
      </c>
      <c r="R10" s="26"/>
      <c r="S10" s="26" t="s">
        <v>2574</v>
      </c>
      <c r="T10" s="26" t="s">
        <v>2574</v>
      </c>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row>
    <row r="11" spans="1:75" s="17" customFormat="1" x14ac:dyDescent="0.25">
      <c r="A11" s="15"/>
      <c r="B11" s="25" t="s">
        <v>1715</v>
      </c>
      <c r="C11" s="25" t="s">
        <v>1716</v>
      </c>
      <c r="D11" s="25" t="s">
        <v>1717</v>
      </c>
      <c r="E11" s="26" t="s">
        <v>10</v>
      </c>
      <c r="F11" s="26">
        <f>VLOOKUP(N11,Revistas!$B$2:$H$63710,2,FALSE)</f>
        <v>2.9950000000000001</v>
      </c>
      <c r="G11" s="26" t="str">
        <f>VLOOKUP(N11,Revistas!$B$2:$H$63732,3,FALSE)</f>
        <v>Q3</v>
      </c>
      <c r="H11" s="26">
        <f>VLOOKUP(N11,Revistas!$B$2:$H$63732,4,FALSE)</f>
        <v>0</v>
      </c>
      <c r="I11" s="26">
        <f>VLOOKUP(N11,Revistas!$B$2:$H$63732,5,FALSE)</f>
        <v>0</v>
      </c>
      <c r="J11" s="26" t="str">
        <f>VLOOKUP(N11,Revistas!$B$2:$H$63732,6,FALSE)</f>
        <v>NO</v>
      </c>
      <c r="K11" s="26" t="s">
        <v>1718</v>
      </c>
      <c r="L11" s="26" t="s">
        <v>1719</v>
      </c>
      <c r="M11" s="26">
        <v>1</v>
      </c>
      <c r="N11" s="26" t="s">
        <v>1720</v>
      </c>
      <c r="O11" s="26" t="s">
        <v>43</v>
      </c>
      <c r="P11" s="26">
        <v>2018</v>
      </c>
      <c r="Q11" s="26">
        <v>330</v>
      </c>
      <c r="R11" s="26"/>
      <c r="S11" s="26">
        <v>151</v>
      </c>
      <c r="T11" s="26">
        <v>158</v>
      </c>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row>
    <row r="12" spans="1:75" s="17" customFormat="1" x14ac:dyDescent="0.25">
      <c r="A12" s="15"/>
      <c r="B12" s="25" t="s">
        <v>2378</v>
      </c>
      <c r="C12" s="25" t="s">
        <v>2379</v>
      </c>
      <c r="D12" s="25" t="s">
        <v>2380</v>
      </c>
      <c r="E12" s="26" t="s">
        <v>18</v>
      </c>
      <c r="F12" s="26">
        <f>VLOOKUP(N12,Revistas!$B$2:$H$63710,2,FALSE)</f>
        <v>6.4249999999999998</v>
      </c>
      <c r="G12" s="26" t="str">
        <f>VLOOKUP(N12,Revistas!$B$2:$H$63732,3,FALSE)</f>
        <v>Q1</v>
      </c>
      <c r="H12" s="26" t="str">
        <f>VLOOKUP(N12,Revistas!$B$2:$H$63732,4,FALSE)</f>
        <v>CRITICAL CARE MEDICINE - SCIE</v>
      </c>
      <c r="I12" s="26" t="str">
        <f>VLOOKUP(N12,Revistas!$B$2:$H$63732,5,FALSE)</f>
        <v>6 de 33</v>
      </c>
      <c r="J12" s="26" t="str">
        <f>VLOOKUP(N12,Revistas!$B$2:$H$63732,6,FALSE)</f>
        <v>NO</v>
      </c>
      <c r="K12" s="26" t="s">
        <v>2381</v>
      </c>
      <c r="L12" s="26" t="s">
        <v>2382</v>
      </c>
      <c r="M12" s="26">
        <v>0</v>
      </c>
      <c r="N12" s="26" t="s">
        <v>2383</v>
      </c>
      <c r="O12" s="27">
        <v>38504</v>
      </c>
      <c r="P12" s="26">
        <v>2018</v>
      </c>
      <c r="Q12" s="26">
        <v>22</v>
      </c>
      <c r="R12" s="26"/>
      <c r="S12" s="26"/>
      <c r="T12" s="26">
        <v>149</v>
      </c>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row>
    <row r="13" spans="1:75" s="17" customFormat="1" x14ac:dyDescent="0.25">
      <c r="A13" s="15"/>
      <c r="B13" s="25" t="s">
        <v>3240</v>
      </c>
      <c r="C13" s="25" t="s">
        <v>6308</v>
      </c>
      <c r="D13" s="25" t="s">
        <v>3221</v>
      </c>
      <c r="E13" s="26" t="s">
        <v>10</v>
      </c>
      <c r="F13" s="26">
        <f>VLOOKUP(N13,Revistas!$B$2:$H$63710,2,FALSE)</f>
        <v>0.46500000000000002</v>
      </c>
      <c r="G13" s="26" t="str">
        <f>VLOOKUP(N13,Revistas!$B$2:$H$63732,3,FALSE)</f>
        <v>Q4</v>
      </c>
      <c r="H13" s="26">
        <f>VLOOKUP(N13,Revistas!$B$2:$H$63732,4,FALSE)</f>
        <v>0</v>
      </c>
      <c r="I13" s="26">
        <f>VLOOKUP(N13,Revistas!$B$2:$H$63732,5,FALSE)</f>
        <v>0</v>
      </c>
      <c r="J13" s="26" t="str">
        <f>VLOOKUP(N13,Revistas!$B$2:$H$63732,6,FALSE)</f>
        <v>NO</v>
      </c>
      <c r="K13" s="26" t="s">
        <v>3223</v>
      </c>
      <c r="L13" s="26"/>
      <c r="M13" s="26" t="s">
        <v>89</v>
      </c>
      <c r="N13" s="26" t="s">
        <v>3224</v>
      </c>
      <c r="O13" s="26" t="s">
        <v>3238</v>
      </c>
      <c r="P13" s="26">
        <v>2018</v>
      </c>
      <c r="Q13" s="26">
        <v>71</v>
      </c>
      <c r="R13" s="26">
        <v>5</v>
      </c>
      <c r="S13" s="26" t="s">
        <v>3241</v>
      </c>
      <c r="T13" s="26"/>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row>
    <row r="14" spans="1:75" s="17" customFormat="1" x14ac:dyDescent="0.25">
      <c r="A14" s="15"/>
      <c r="B14" s="25" t="s">
        <v>3288</v>
      </c>
      <c r="C14" s="25" t="s">
        <v>6309</v>
      </c>
      <c r="D14" s="25" t="s">
        <v>3221</v>
      </c>
      <c r="E14" s="26" t="s">
        <v>10</v>
      </c>
      <c r="F14" s="26">
        <f>VLOOKUP(N14,Revistas!$B$2:$H$63710,2,FALSE)</f>
        <v>0.46500000000000002</v>
      </c>
      <c r="G14" s="26" t="str">
        <f>VLOOKUP(N14,Revistas!$B$2:$H$63732,3,FALSE)</f>
        <v>Q4</v>
      </c>
      <c r="H14" s="26">
        <f>VLOOKUP(N14,Revistas!$B$2:$H$63732,4,FALSE)</f>
        <v>0</v>
      </c>
      <c r="I14" s="26">
        <f>VLOOKUP(N14,Revistas!$B$2:$H$63732,5,FALSE)</f>
        <v>0</v>
      </c>
      <c r="J14" s="26" t="str">
        <f>VLOOKUP(N14,Revistas!$B$2:$H$63732,6,FALSE)</f>
        <v>NO</v>
      </c>
      <c r="K14" s="26" t="s">
        <v>3290</v>
      </c>
      <c r="L14" s="26"/>
      <c r="M14" s="26" t="s">
        <v>89</v>
      </c>
      <c r="N14" s="26" t="s">
        <v>3224</v>
      </c>
      <c r="O14" s="26" t="s">
        <v>2244</v>
      </c>
      <c r="P14" s="26">
        <v>2018</v>
      </c>
      <c r="Q14" s="26">
        <v>71</v>
      </c>
      <c r="R14" s="26">
        <v>1</v>
      </c>
      <c r="S14" s="26" t="s">
        <v>3289</v>
      </c>
      <c r="T14" s="26"/>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row>
    <row r="15" spans="1:75" s="17" customFormat="1" x14ac:dyDescent="0.25">
      <c r="A15" s="15"/>
      <c r="B15" s="25" t="s">
        <v>2149</v>
      </c>
      <c r="C15" s="25" t="s">
        <v>2150</v>
      </c>
      <c r="D15" s="25" t="s">
        <v>1070</v>
      </c>
      <c r="E15" s="26" t="s">
        <v>18</v>
      </c>
      <c r="F15" s="26">
        <f>VLOOKUP(N15,Revistas!$B$2:$H$63710,2,FALSE)</f>
        <v>1.7070000000000001</v>
      </c>
      <c r="G15" s="26" t="str">
        <f>VLOOKUP(N15,Revistas!$B$2:$H$63732,3,FALSE)</f>
        <v>Q3</v>
      </c>
      <c r="H15" s="26">
        <f>VLOOKUP(N15,Revistas!$B$2:$H$63732,4,FALSE)</f>
        <v>0</v>
      </c>
      <c r="I15" s="26">
        <f>VLOOKUP(N15,Revistas!$B$2:$H$63732,5,FALSE)</f>
        <v>0</v>
      </c>
      <c r="J15" s="26" t="str">
        <f>VLOOKUP(N15,Revistas!$B$2:$H$63732,6,FALSE)</f>
        <v>NO</v>
      </c>
      <c r="K15" s="26" t="s">
        <v>2151</v>
      </c>
      <c r="L15" s="26" t="s">
        <v>2152</v>
      </c>
      <c r="M15" s="26">
        <v>0</v>
      </c>
      <c r="N15" s="26" t="s">
        <v>1073</v>
      </c>
      <c r="O15" s="26" t="s">
        <v>207</v>
      </c>
      <c r="P15" s="26">
        <v>2018</v>
      </c>
      <c r="Q15" s="26">
        <v>36</v>
      </c>
      <c r="R15" s="26">
        <v>8</v>
      </c>
      <c r="S15" s="26">
        <v>530</v>
      </c>
      <c r="T15" s="26">
        <v>531</v>
      </c>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row>
    <row r="16" spans="1:75" s="17" customFormat="1" x14ac:dyDescent="0.25">
      <c r="A16" s="15"/>
      <c r="B16" s="25" t="s">
        <v>2197</v>
      </c>
      <c r="C16" s="25" t="s">
        <v>2198</v>
      </c>
      <c r="D16" s="25" t="s">
        <v>2199</v>
      </c>
      <c r="E16" s="26" t="s">
        <v>10</v>
      </c>
      <c r="F16" s="26">
        <f>VLOOKUP(N16,Revistas!$B$2:$H$63710,2,FALSE)</f>
        <v>2.3050000000000002</v>
      </c>
      <c r="G16" s="26" t="str">
        <f>VLOOKUP(N16,Revistas!$B$2:$H$63732,3,FALSE)</f>
        <v>Q2</v>
      </c>
      <c r="H16" s="26">
        <f>VLOOKUP(N16,Revistas!$B$2:$H$63732,4,FALSE)</f>
        <v>0</v>
      </c>
      <c r="I16" s="26">
        <f>VLOOKUP(N16,Revistas!$B$2:$H$63732,5,FALSE)</f>
        <v>0</v>
      </c>
      <c r="J16" s="26" t="str">
        <f>VLOOKUP(N16,Revistas!$B$2:$H$63732,6,FALSE)</f>
        <v>NO</v>
      </c>
      <c r="K16" s="26" t="s">
        <v>2200</v>
      </c>
      <c r="L16" s="26" t="s">
        <v>2201</v>
      </c>
      <c r="M16" s="26">
        <v>0</v>
      </c>
      <c r="N16" s="26" t="s">
        <v>2202</v>
      </c>
      <c r="O16" s="26" t="s">
        <v>460</v>
      </c>
      <c r="P16" s="26">
        <v>2018</v>
      </c>
      <c r="Q16" s="26">
        <v>37</v>
      </c>
      <c r="R16" s="26">
        <v>2</v>
      </c>
      <c r="S16" s="26" t="s">
        <v>2204</v>
      </c>
      <c r="T16" s="26" t="s">
        <v>2205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row>
    <row r="17" spans="1:75" s="17" customFormat="1" x14ac:dyDescent="0.25">
      <c r="A17" s="15"/>
      <c r="B17" s="25" t="s">
        <v>2287</v>
      </c>
      <c r="C17" s="25" t="s">
        <v>2286</v>
      </c>
      <c r="D17" s="25" t="s">
        <v>1381</v>
      </c>
      <c r="E17" s="26" t="s">
        <v>10</v>
      </c>
      <c r="F17" s="26">
        <f>VLOOKUP(N17,Revistas!$B$2:$H$63710,2,FALSE)</f>
        <v>1.7070000000000001</v>
      </c>
      <c r="G17" s="26" t="str">
        <f>VLOOKUP(N17,Revistas!$B$2:$H$63732,3,FALSE)</f>
        <v>Q3</v>
      </c>
      <c r="H17" s="26">
        <f>VLOOKUP(N17,Revistas!$B$2:$H$63732,4,FALSE)</f>
        <v>0</v>
      </c>
      <c r="I17" s="26">
        <f>VLOOKUP(N17,Revistas!$B$2:$H$63732,5,FALSE)</f>
        <v>0</v>
      </c>
      <c r="J17" s="26" t="str">
        <f>VLOOKUP(N17,Revistas!$B$2:$H$63732,6,FALSE)</f>
        <v>NO</v>
      </c>
      <c r="K17" s="26" t="s">
        <v>2289</v>
      </c>
      <c r="L17" s="26"/>
      <c r="M17" s="26" t="s">
        <v>89</v>
      </c>
      <c r="N17" s="26" t="s">
        <v>1074</v>
      </c>
      <c r="O17" s="26" t="s">
        <v>2288</v>
      </c>
      <c r="P17" s="26">
        <v>2018</v>
      </c>
      <c r="Q17" s="26"/>
      <c r="R17" s="26"/>
      <c r="S17" s="26"/>
      <c r="T17" s="26"/>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row>
    <row r="18" spans="1:75" s="17" customFormat="1" x14ac:dyDescent="0.25">
      <c r="A18" s="15"/>
      <c r="B18" s="25" t="s">
        <v>3476</v>
      </c>
      <c r="C18" s="25" t="s">
        <v>3477</v>
      </c>
      <c r="D18" s="25" t="s">
        <v>3478</v>
      </c>
      <c r="E18" s="26" t="s">
        <v>10</v>
      </c>
      <c r="F18" s="26">
        <f>VLOOKUP(N18,Revistas!$B$2:$H$63710,2,FALSE)</f>
        <v>5.2640000000000002</v>
      </c>
      <c r="G18" s="26" t="str">
        <f>VLOOKUP(N18,Revistas!$B$2:$H$63732,3,FALSE)</f>
        <v>Q1</v>
      </c>
      <c r="H18" s="26" t="str">
        <f>VLOOKUP(N18,Revistas!$B$2:$H$63732,4,FALSE)</f>
        <v>ONCOLOGY</v>
      </c>
      <c r="I18" s="26" t="str">
        <f>VLOOKUP(N18,Revistas!$B$2:$H$63732,5,FALSE)</f>
        <v>46/222</v>
      </c>
      <c r="J18" s="26" t="str">
        <f>VLOOKUP(N18,Revistas!$B$2:$H$63732,6,FALSE)</f>
        <v>NO</v>
      </c>
      <c r="K18" s="26" t="s">
        <v>3479</v>
      </c>
      <c r="L18" s="26" t="s">
        <v>3480</v>
      </c>
      <c r="M18" s="26">
        <v>0</v>
      </c>
      <c r="N18" s="26" t="s">
        <v>3481</v>
      </c>
      <c r="O18" s="26" t="s">
        <v>207</v>
      </c>
      <c r="P18" s="26">
        <v>2018</v>
      </c>
      <c r="Q18" s="26">
        <v>12</v>
      </c>
      <c r="R18" s="26">
        <v>10</v>
      </c>
      <c r="S18" s="26">
        <v>1735</v>
      </c>
      <c r="T18" s="26">
        <v>1752</v>
      </c>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row>
    <row r="19" spans="1:75" s="17" customFormat="1" x14ac:dyDescent="0.25">
      <c r="A19" s="15"/>
      <c r="B19" s="25" t="s">
        <v>1295</v>
      </c>
      <c r="C19" s="25" t="s">
        <v>1296</v>
      </c>
      <c r="D19" s="25" t="s">
        <v>1297</v>
      </c>
      <c r="E19" s="26" t="s">
        <v>10</v>
      </c>
      <c r="F19" s="26">
        <f>VLOOKUP(N19,Revistas!$B$2:$H$63710,2,FALSE)</f>
        <v>4.2549999999999999</v>
      </c>
      <c r="G19" s="26" t="str">
        <f>VLOOKUP(N19,Revistas!$B$2:$H$63732,3,FALSE)</f>
        <v>Q1</v>
      </c>
      <c r="H19" s="26" t="str">
        <f>VLOOKUP(N19,Revistas!$B$2:$H$63732,4,FALSE)</f>
        <v>MICROBIOLOGY</v>
      </c>
      <c r="I19" s="26" t="str">
        <f>VLOOKUP(N19,Revistas!$B$2:$H$63732,5,FALSE)</f>
        <v>25/125</v>
      </c>
      <c r="J19" s="26" t="str">
        <f>VLOOKUP(N19,Revistas!$B$2:$H$63732,6,FALSE)</f>
        <v>NO</v>
      </c>
      <c r="K19" s="26" t="s">
        <v>1298</v>
      </c>
      <c r="L19" s="26" t="s">
        <v>1299</v>
      </c>
      <c r="M19" s="26">
        <v>0</v>
      </c>
      <c r="N19" s="26" t="s">
        <v>1300</v>
      </c>
      <c r="O19" s="26" t="s">
        <v>122</v>
      </c>
      <c r="P19" s="26">
        <v>2018</v>
      </c>
      <c r="Q19" s="26">
        <v>62</v>
      </c>
      <c r="R19" s="26">
        <v>9</v>
      </c>
      <c r="S19" s="26"/>
      <c r="T19" s="26" t="s">
        <v>1302</v>
      </c>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row>
    <row r="20" spans="1:75" s="17" customFormat="1" x14ac:dyDescent="0.25">
      <c r="A20" s="15"/>
      <c r="B20" s="25" t="s">
        <v>3054</v>
      </c>
      <c r="C20" s="25" t="s">
        <v>3055</v>
      </c>
      <c r="D20" s="25" t="s">
        <v>150</v>
      </c>
      <c r="E20" s="26" t="s">
        <v>417</v>
      </c>
      <c r="F20" s="26">
        <f>VLOOKUP(N20,Revistas!$B$2:$H$63710,2,FALSE)</f>
        <v>1.1679999999999999</v>
      </c>
      <c r="G20" s="26" t="str">
        <f>VLOOKUP(N20,Revistas!$B$2:$H$63732,3,FALSE)</f>
        <v>Q3</v>
      </c>
      <c r="H20" s="26">
        <f>VLOOKUP(N20,Revistas!$B$2:$H$63732,4,FALSE)</f>
        <v>0</v>
      </c>
      <c r="I20" s="26">
        <f>VLOOKUP(N20,Revistas!$B$2:$H$63732,5,FALSE)</f>
        <v>0</v>
      </c>
      <c r="J20" s="26" t="str">
        <f>VLOOKUP(N20,Revistas!$B$2:$H$63732,6,FALSE)</f>
        <v>NO</v>
      </c>
      <c r="K20" s="26" t="s">
        <v>3056</v>
      </c>
      <c r="L20" s="26" t="s">
        <v>3057</v>
      </c>
      <c r="M20" s="26">
        <v>0</v>
      </c>
      <c r="N20" s="26" t="s">
        <v>153</v>
      </c>
      <c r="O20" s="27">
        <v>44713</v>
      </c>
      <c r="P20" s="26">
        <v>2018</v>
      </c>
      <c r="Q20" s="26">
        <v>150</v>
      </c>
      <c r="R20" s="26">
        <v>12</v>
      </c>
      <c r="S20" s="26">
        <v>469</v>
      </c>
      <c r="T20" s="26">
        <v>471</v>
      </c>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row>
    <row r="21" spans="1:75" s="17" customFormat="1" x14ac:dyDescent="0.25">
      <c r="A21" s="15"/>
      <c r="B21" s="25" t="s">
        <v>2272</v>
      </c>
      <c r="C21" s="25" t="s">
        <v>2273</v>
      </c>
      <c r="D21" s="25" t="s">
        <v>17</v>
      </c>
      <c r="E21" s="26" t="s">
        <v>10</v>
      </c>
      <c r="F21" s="26">
        <f>VLOOKUP(N21,Revistas!$B$2:$H$63710,2,FALSE)</f>
        <v>1.3180000000000001</v>
      </c>
      <c r="G21" s="26" t="str">
        <f>VLOOKUP(N21,Revistas!$B$2:$H$63732,3,FALSE)</f>
        <v>Q3</v>
      </c>
      <c r="H21" s="26">
        <f>VLOOKUP(N21,Revistas!$B$2:$H$63732,4,FALSE)</f>
        <v>0</v>
      </c>
      <c r="I21" s="26">
        <f>VLOOKUP(N21,Revistas!$B$2:$H$63732,5,FALSE)</f>
        <v>0</v>
      </c>
      <c r="J21" s="26" t="str">
        <f>VLOOKUP(N21,Revistas!$B$2:$H$63732,6,FALSE)</f>
        <v>NO</v>
      </c>
      <c r="K21" s="26" t="s">
        <v>2274</v>
      </c>
      <c r="L21" s="26" t="s">
        <v>2275</v>
      </c>
      <c r="M21" s="26">
        <v>1</v>
      </c>
      <c r="N21" s="26" t="s">
        <v>21</v>
      </c>
      <c r="O21" s="26" t="s">
        <v>29</v>
      </c>
      <c r="P21" s="26">
        <v>2018</v>
      </c>
      <c r="Q21" s="26">
        <v>88</v>
      </c>
      <c r="R21" s="26">
        <v>1</v>
      </c>
      <c r="S21" s="26">
        <v>12</v>
      </c>
      <c r="T21" s="26">
        <v>18</v>
      </c>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row>
    <row r="22" spans="1:75" s="17" customFormat="1" x14ac:dyDescent="0.25">
      <c r="A22" s="15"/>
      <c r="B22" s="25" t="s">
        <v>2170</v>
      </c>
      <c r="C22" s="25" t="s">
        <v>2171</v>
      </c>
      <c r="D22" s="25" t="s">
        <v>2172</v>
      </c>
      <c r="E22" s="26" t="s">
        <v>18</v>
      </c>
      <c r="F22" s="26" t="str">
        <f>VLOOKUP(N22,Revistas!$B$2:$H$63710,2,FALSE)</f>
        <v>NO TIENE</v>
      </c>
      <c r="G22" s="26" t="str">
        <f>VLOOKUP(N22,Revistas!$B$2:$H$63732,3,FALSE)</f>
        <v>NO TIENE</v>
      </c>
      <c r="H22" s="26" t="str">
        <f>VLOOKUP(N22,Revistas!$B$2:$H$63732,4,FALSE)</f>
        <v>NO TIENE</v>
      </c>
      <c r="I22" s="26">
        <f>VLOOKUP(N22,Revistas!$B$2:$H$63732,5,FALSE)</f>
        <v>0</v>
      </c>
      <c r="J22" s="26" t="str">
        <f>VLOOKUP(N22,Revistas!$B$2:$H$63732,6,FALSE)</f>
        <v>NO</v>
      </c>
      <c r="K22" s="26" t="s">
        <v>2173</v>
      </c>
      <c r="L22" s="26" t="s">
        <v>2174</v>
      </c>
      <c r="M22" s="26">
        <v>0</v>
      </c>
      <c r="N22" s="26" t="s">
        <v>2175</v>
      </c>
      <c r="O22" s="26" t="s">
        <v>75</v>
      </c>
      <c r="P22" s="26">
        <v>2018</v>
      </c>
      <c r="Q22" s="26">
        <v>5</v>
      </c>
      <c r="R22" s="26">
        <v>2</v>
      </c>
      <c r="S22" s="26">
        <v>147</v>
      </c>
      <c r="T22" s="26">
        <v>148</v>
      </c>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row>
    <row r="23" spans="1:75" s="17" customFormat="1" x14ac:dyDescent="0.25">
      <c r="A23" s="15"/>
      <c r="B23" s="25" t="s">
        <v>2153</v>
      </c>
      <c r="C23" s="25" t="s">
        <v>2154</v>
      </c>
      <c r="D23" s="25" t="s">
        <v>2155</v>
      </c>
      <c r="E23" s="26" t="s">
        <v>10</v>
      </c>
      <c r="F23" s="26">
        <f>VLOOKUP(N23,Revistas!$B$2:$H$63710,2,FALSE)</f>
        <v>2.58</v>
      </c>
      <c r="G23" s="26" t="str">
        <f>VLOOKUP(N23,Revistas!$B$2:$H$63732,3,FALSE)</f>
        <v>Q1</v>
      </c>
      <c r="H23" s="26" t="str">
        <f>VLOOKUP(N23,Revistas!$B$2:$H$63732,4,FALSE)</f>
        <v>PEDIATRICS - SCIE</v>
      </c>
      <c r="I23" s="26" t="str">
        <f>VLOOKUP(N23,Revistas!$B$2:$H$63732,5,FALSE)</f>
        <v>28/124</v>
      </c>
      <c r="J23" s="26" t="str">
        <f>VLOOKUP(N23,Revistas!$B$2:$H$63732,6,FALSE)</f>
        <v>NO</v>
      </c>
      <c r="K23" s="26" t="s">
        <v>2156</v>
      </c>
      <c r="L23" s="26" t="s">
        <v>2157</v>
      </c>
      <c r="M23" s="26">
        <v>1</v>
      </c>
      <c r="N23" s="26" t="s">
        <v>2158</v>
      </c>
      <c r="O23" s="26" t="s">
        <v>207</v>
      </c>
      <c r="P23" s="26">
        <v>2018</v>
      </c>
      <c r="Q23" s="26">
        <v>107</v>
      </c>
      <c r="R23" s="26">
        <v>10</v>
      </c>
      <c r="S23" s="26">
        <v>1792</v>
      </c>
      <c r="T23" s="26">
        <v>1797</v>
      </c>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row>
    <row r="24" spans="1:75" s="17" customFormat="1" x14ac:dyDescent="0.25">
      <c r="A24" s="15"/>
      <c r="B24" s="25" t="s">
        <v>3615</v>
      </c>
      <c r="C24" s="25" t="s">
        <v>3616</v>
      </c>
      <c r="D24" s="25" t="s">
        <v>3617</v>
      </c>
      <c r="E24" s="26" t="s">
        <v>10</v>
      </c>
      <c r="F24" s="26">
        <f>VLOOKUP(N24,Revistas!$B$2:$H$63710,2,FALSE)</f>
        <v>9.3840000000000003</v>
      </c>
      <c r="G24" s="26" t="str">
        <f>VLOOKUP(N24,Revistas!$B$2:$H$63732,3,FALSE)</f>
        <v>Q1</v>
      </c>
      <c r="H24" s="26" t="str">
        <f>VLOOKUP(N24,Revistas!$B$2:$H$63732,4,FALSE)</f>
        <v>ONCOLOGY - SCIE;</v>
      </c>
      <c r="I24" s="26" t="str">
        <f>VLOOKUP(N24,Revistas!$B$2:$H$63732,5,FALSE)</f>
        <v>15/223</v>
      </c>
      <c r="J24" s="26" t="str">
        <f>VLOOKUP(N24,Revistas!$B$2:$H$63732,6,FALSE)</f>
        <v>SI</v>
      </c>
      <c r="K24" s="26" t="s">
        <v>3618</v>
      </c>
      <c r="L24" s="26" t="s">
        <v>3619</v>
      </c>
      <c r="M24" s="26">
        <v>0</v>
      </c>
      <c r="N24" s="26" t="s">
        <v>3620</v>
      </c>
      <c r="O24" s="26" t="s">
        <v>629</v>
      </c>
      <c r="P24" s="26">
        <v>2018</v>
      </c>
      <c r="Q24" s="26">
        <v>20</v>
      </c>
      <c r="R24" s="26">
        <v>7</v>
      </c>
      <c r="S24" s="26">
        <v>930</v>
      </c>
      <c r="T24" s="26">
        <v>941</v>
      </c>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row>
    <row r="25" spans="1:75" s="17" customFormat="1" x14ac:dyDescent="0.25">
      <c r="B25" s="25" t="s">
        <v>2113</v>
      </c>
      <c r="C25" s="25" t="s">
        <v>2112</v>
      </c>
      <c r="D25" s="25" t="s">
        <v>4352</v>
      </c>
      <c r="E25" s="26" t="s">
        <v>10</v>
      </c>
      <c r="F25" s="26">
        <f>VLOOKUP(N25,Revistas!$B$2:$H$63710,2,FALSE)</f>
        <v>1.21</v>
      </c>
      <c r="G25" s="26" t="str">
        <f>VLOOKUP(N25,Revistas!$B$2:$H$63732,3,FALSE)</f>
        <v>Q4</v>
      </c>
      <c r="H25" s="26" t="str">
        <f>VLOOKUP(N25,Revistas!$B$2:$H$63732,4,FALSE)</f>
        <v>DERMATOLOGY - SCIE</v>
      </c>
      <c r="I25" s="26" t="str">
        <f>VLOOKUP(N25,Revistas!$B$2:$H$63732,5,FALSE)</f>
        <v>52/64</v>
      </c>
      <c r="J25" s="26" t="str">
        <f>VLOOKUP(N25,Revistas!$B$2:$H$63732,6,FALSE)</f>
        <v>NO</v>
      </c>
      <c r="K25" s="26" t="s">
        <v>2116</v>
      </c>
      <c r="L25" s="26"/>
      <c r="M25" s="26" t="s">
        <v>89</v>
      </c>
      <c r="N25" s="26" t="s">
        <v>2117</v>
      </c>
      <c r="O25" s="26" t="s">
        <v>2115</v>
      </c>
      <c r="P25" s="26">
        <v>2018</v>
      </c>
      <c r="Q25" s="26">
        <v>40</v>
      </c>
      <c r="R25" s="26">
        <v>10</v>
      </c>
      <c r="S25" s="26" t="s">
        <v>2114</v>
      </c>
      <c r="T25" s="26"/>
    </row>
    <row r="26" spans="1:75" s="17" customFormat="1" x14ac:dyDescent="0.25">
      <c r="A26" s="15"/>
      <c r="B26" s="25" t="s">
        <v>375</v>
      </c>
      <c r="C26" s="25" t="s">
        <v>376</v>
      </c>
      <c r="D26" s="25" t="s">
        <v>377</v>
      </c>
      <c r="E26" s="26" t="s">
        <v>10</v>
      </c>
      <c r="F26" s="26">
        <f>VLOOKUP(N26,Revistas!$B$2:$H$63710,2,FALSE)</f>
        <v>9.8810000000000002</v>
      </c>
      <c r="G26" s="26" t="str">
        <f>VLOOKUP(N26,Revistas!$B$2:$H$63732,3,FALSE)</f>
        <v>Q1</v>
      </c>
      <c r="H26" s="26" t="str">
        <f>VLOOKUP(N26,Revistas!$B$2:$H$63732,4,FALSE)</f>
        <v>CARDIAC &amp; CARDIOVASCULAR SYSTEM</v>
      </c>
      <c r="I26" s="26" t="str">
        <f>VLOOKUP(N26,Revistas!$B$2:$H$63732,5,FALSE)</f>
        <v>9 de 128</v>
      </c>
      <c r="J26" s="26" t="str">
        <f>VLOOKUP(N26,Revistas!$B$2:$H$63732,6,FALSE)</f>
        <v>SI</v>
      </c>
      <c r="K26" s="26" t="s">
        <v>378</v>
      </c>
      <c r="L26" s="26" t="s">
        <v>379</v>
      </c>
      <c r="M26" s="26">
        <v>1</v>
      </c>
      <c r="N26" s="26" t="s">
        <v>380</v>
      </c>
      <c r="O26" s="27">
        <v>46874</v>
      </c>
      <c r="P26" s="26">
        <v>2018</v>
      </c>
      <c r="Q26" s="26">
        <v>11</v>
      </c>
      <c r="R26" s="26">
        <v>10</v>
      </c>
      <c r="S26" s="26">
        <v>981</v>
      </c>
      <c r="T26" s="26">
        <v>991</v>
      </c>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row>
    <row r="27" spans="1:75" s="17" customFormat="1" x14ac:dyDescent="0.25">
      <c r="A27" s="15"/>
      <c r="B27" s="25" t="s">
        <v>410</v>
      </c>
      <c r="C27" s="25" t="s">
        <v>411</v>
      </c>
      <c r="D27" s="25" t="s">
        <v>377</v>
      </c>
      <c r="E27" s="26" t="s">
        <v>18</v>
      </c>
      <c r="F27" s="26">
        <f>VLOOKUP(N27,Revistas!$B$2:$H$63710,2,FALSE)</f>
        <v>9.8810000000000002</v>
      </c>
      <c r="G27" s="26" t="str">
        <f>VLOOKUP(N27,Revistas!$B$2:$H$63732,3,FALSE)</f>
        <v>Q1</v>
      </c>
      <c r="H27" s="26" t="str">
        <f>VLOOKUP(N27,Revistas!$B$2:$H$63732,4,FALSE)</f>
        <v>CARDIAC &amp; CARDIOVASCULAR SYSTEM</v>
      </c>
      <c r="I27" s="26" t="str">
        <f>VLOOKUP(N27,Revistas!$B$2:$H$63732,5,FALSE)</f>
        <v>9 de 128</v>
      </c>
      <c r="J27" s="26" t="str">
        <f>VLOOKUP(N27,Revistas!$B$2:$H$63732,6,FALSE)</f>
        <v>SI</v>
      </c>
      <c r="K27" s="26" t="s">
        <v>412</v>
      </c>
      <c r="L27" s="26" t="s">
        <v>413</v>
      </c>
      <c r="M27" s="26">
        <v>0</v>
      </c>
      <c r="N27" s="26" t="s">
        <v>380</v>
      </c>
      <c r="O27" s="26" t="s">
        <v>414</v>
      </c>
      <c r="P27" s="26">
        <v>2018</v>
      </c>
      <c r="Q27" s="26">
        <v>11</v>
      </c>
      <c r="R27" s="26">
        <v>7</v>
      </c>
      <c r="S27" s="26">
        <v>709</v>
      </c>
      <c r="T27" s="26">
        <v>711</v>
      </c>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row>
    <row r="28" spans="1:75" s="17" customFormat="1" x14ac:dyDescent="0.25">
      <c r="A28" s="15"/>
      <c r="B28" s="25" t="s">
        <v>4141</v>
      </c>
      <c r="C28" s="25" t="s">
        <v>4142</v>
      </c>
      <c r="D28" s="25" t="s">
        <v>4143</v>
      </c>
      <c r="E28" s="26" t="s">
        <v>10</v>
      </c>
      <c r="F28" s="26">
        <f>VLOOKUP(N28,Revistas!$B$2:$H$63710,2,FALSE)</f>
        <v>3.8119999999999998</v>
      </c>
      <c r="G28" s="26" t="str">
        <f>VLOOKUP(N28,Revistas!$B$2:$H$63732,3,FALSE)</f>
        <v>Q1</v>
      </c>
      <c r="H28" s="26" t="str">
        <f>VLOOKUP(N28,Revistas!$B$2:$H$63732,4,FALSE)</f>
        <v>PHARMACOLOGY &amp; PHARMACY - SCIE;</v>
      </c>
      <c r="I28" s="26" t="str">
        <f>VLOOKUP(N28,Revistas!$B$2:$H$63732,5,FALSE)</f>
        <v>50/261</v>
      </c>
      <c r="J28" s="26" t="str">
        <f>VLOOKUP(N28,Revistas!$B$2:$H$63732,6,FALSE)</f>
        <v>NO</v>
      </c>
      <c r="K28" s="26" t="s">
        <v>4144</v>
      </c>
      <c r="L28" s="26" t="s">
        <v>4145</v>
      </c>
      <c r="M28" s="26">
        <v>4</v>
      </c>
      <c r="N28" s="26" t="s">
        <v>4146</v>
      </c>
      <c r="O28" s="26" t="s">
        <v>29</v>
      </c>
      <c r="P28" s="26">
        <v>2018</v>
      </c>
      <c r="Q28" s="26">
        <v>18</v>
      </c>
      <c r="R28" s="26">
        <v>1</v>
      </c>
      <c r="S28" s="26">
        <v>180</v>
      </c>
      <c r="T28" s="26">
        <v>186</v>
      </c>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row>
    <row r="29" spans="1:75" s="17" customFormat="1" x14ac:dyDescent="0.25">
      <c r="A29" s="15"/>
      <c r="B29" s="25" t="s">
        <v>1567</v>
      </c>
      <c r="C29" s="25" t="s">
        <v>1568</v>
      </c>
      <c r="D29" s="25" t="s">
        <v>1569</v>
      </c>
      <c r="E29" s="26" t="s">
        <v>10</v>
      </c>
      <c r="F29" s="26" t="str">
        <f>VLOOKUP(N29,Revistas!$B$2:$H$63710,2,FALSE)</f>
        <v>NO TIENE</v>
      </c>
      <c r="G29" s="26" t="str">
        <f>VLOOKUP(N29,Revistas!$B$2:$H$63732,3,FALSE)</f>
        <v>NO TIENE</v>
      </c>
      <c r="H29" s="26" t="str">
        <f>VLOOKUP(N29,Revistas!$B$2:$H$63732,4,FALSE)</f>
        <v>NO TIENE</v>
      </c>
      <c r="I29" s="26" t="str">
        <f>VLOOKUP(N29,Revistas!$B$2:$H$63732,5,FALSE)</f>
        <v>NO TIENE</v>
      </c>
      <c r="J29" s="26" t="str">
        <f>VLOOKUP(N29,Revistas!$B$2:$H$63732,6,FALSE)</f>
        <v>NO</v>
      </c>
      <c r="K29" s="26" t="s">
        <v>1570</v>
      </c>
      <c r="L29" s="26" t="s">
        <v>1571</v>
      </c>
      <c r="M29" s="26">
        <v>0</v>
      </c>
      <c r="N29" s="26" t="s">
        <v>1572</v>
      </c>
      <c r="O29" s="26" t="s">
        <v>1574</v>
      </c>
      <c r="P29" s="26">
        <v>2018</v>
      </c>
      <c r="Q29" s="26">
        <v>14</v>
      </c>
      <c r="R29" s="26">
        <v>3</v>
      </c>
      <c r="S29" s="26">
        <v>155</v>
      </c>
      <c r="T29" s="26">
        <v>159</v>
      </c>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row>
    <row r="30" spans="1:75" s="17" customFormat="1" x14ac:dyDescent="0.25">
      <c r="A30" s="15"/>
      <c r="B30" s="25" t="s">
        <v>4471</v>
      </c>
      <c r="C30" s="25" t="s">
        <v>4472</v>
      </c>
      <c r="D30" s="25" t="s">
        <v>1569</v>
      </c>
      <c r="E30" s="26" t="s">
        <v>10</v>
      </c>
      <c r="F30" s="26" t="str">
        <f>VLOOKUP(N30,Revistas!$B$2:$H$63710,2,FALSE)</f>
        <v>NO TIENE</v>
      </c>
      <c r="G30" s="26" t="str">
        <f>VLOOKUP(N30,Revistas!$B$2:$H$63732,3,FALSE)</f>
        <v>NO TIENE</v>
      </c>
      <c r="H30" s="26" t="str">
        <f>VLOOKUP(N30,Revistas!$B$2:$H$63732,4,FALSE)</f>
        <v>NO TIENE</v>
      </c>
      <c r="I30" s="26" t="str">
        <f>VLOOKUP(N30,Revistas!$B$2:$H$63732,5,FALSE)</f>
        <v>NO TIENE</v>
      </c>
      <c r="J30" s="26" t="str">
        <f>VLOOKUP(N30,Revistas!$B$2:$H$63732,6,FALSE)</f>
        <v>NO</v>
      </c>
      <c r="K30" s="26" t="s">
        <v>4473</v>
      </c>
      <c r="L30" s="26" t="s">
        <v>4474</v>
      </c>
      <c r="M30" s="26">
        <v>0</v>
      </c>
      <c r="N30" s="26" t="s">
        <v>1572</v>
      </c>
      <c r="O30" s="26" t="s">
        <v>580</v>
      </c>
      <c r="P30" s="26">
        <v>2018</v>
      </c>
      <c r="Q30" s="26">
        <v>14</v>
      </c>
      <c r="R30" s="26">
        <v>5</v>
      </c>
      <c r="S30" s="26">
        <v>254</v>
      </c>
      <c r="T30" s="26">
        <v>268</v>
      </c>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row>
    <row r="31" spans="1:75" s="17" customFormat="1" x14ac:dyDescent="0.25">
      <c r="A31" s="15"/>
      <c r="B31" s="25" t="s">
        <v>3488</v>
      </c>
      <c r="C31" s="25" t="s">
        <v>3489</v>
      </c>
      <c r="D31" s="25" t="s">
        <v>3490</v>
      </c>
      <c r="E31" s="26" t="s">
        <v>10</v>
      </c>
      <c r="F31" s="26">
        <f>VLOOKUP(N31,Revistas!$B$2:$H$63710,2,FALSE)</f>
        <v>4.9939999999999998</v>
      </c>
      <c r="G31" s="26" t="str">
        <f>VLOOKUP(N31,Revistas!$B$2:$H$63732,3,FALSE)</f>
        <v>Q1</v>
      </c>
      <c r="H31" s="26" t="str">
        <f>VLOOKUP(N31,Revistas!$B$2:$H$63732,4,FALSE)</f>
        <v>ONCOLOGY - SCIE</v>
      </c>
      <c r="I31" s="26" t="str">
        <f>VLOOKUP(N31,Revistas!$B$2:$H$63732,5,FALSE)</f>
        <v>50/223</v>
      </c>
      <c r="J31" s="26" t="str">
        <f>VLOOKUP(N31,Revistas!$B$2:$H$63732,6,FALSE)</f>
        <v>nO</v>
      </c>
      <c r="K31" s="26" t="s">
        <v>3491</v>
      </c>
      <c r="L31" s="26" t="s">
        <v>3492</v>
      </c>
      <c r="M31" s="26">
        <v>0</v>
      </c>
      <c r="N31" s="26" t="s">
        <v>3493</v>
      </c>
      <c r="O31" s="26" t="s">
        <v>629</v>
      </c>
      <c r="P31" s="26">
        <v>2018</v>
      </c>
      <c r="Q31" s="26">
        <v>20</v>
      </c>
      <c r="R31" s="26">
        <v>7</v>
      </c>
      <c r="S31" s="26">
        <v>678</v>
      </c>
      <c r="T31" s="26">
        <v>686</v>
      </c>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row>
    <row r="32" spans="1:75" s="17" customFormat="1" x14ac:dyDescent="0.25">
      <c r="A32" s="15"/>
      <c r="B32" s="25" t="s">
        <v>2477</v>
      </c>
      <c r="C32" s="25" t="s">
        <v>2478</v>
      </c>
      <c r="D32" s="25" t="s">
        <v>2479</v>
      </c>
      <c r="E32" s="26" t="s">
        <v>18</v>
      </c>
      <c r="F32" s="26">
        <f>VLOOKUP(N32,Revistas!$B$2:$H$63710,2,FALSE)</f>
        <v>3.2949999999999999</v>
      </c>
      <c r="G32" s="26" t="str">
        <f>VLOOKUP(N32,Revistas!$B$2:$H$63732,3,FALSE)</f>
        <v>Q1</v>
      </c>
      <c r="H32" s="26" t="str">
        <f>VLOOKUP(N32,Revistas!$B$2:$H$63732,4,FALSE)</f>
        <v>OTORHINOLARYNGOLOGY - SCIE;</v>
      </c>
      <c r="I32" s="26" t="str">
        <f>VLOOKUP(N32,Revistas!$B$2:$H$63732,5,FALSE)</f>
        <v>1 de 41</v>
      </c>
      <c r="J32" s="26" t="str">
        <f>VLOOKUP(N32,Revistas!$B$2:$H$63732,6,FALSE)</f>
        <v>SI</v>
      </c>
      <c r="K32" s="26" t="s">
        <v>2480</v>
      </c>
      <c r="L32" s="26" t="s">
        <v>2481</v>
      </c>
      <c r="M32" s="26">
        <v>0</v>
      </c>
      <c r="N32" s="26" t="s">
        <v>2482</v>
      </c>
      <c r="O32" s="26" t="s">
        <v>36</v>
      </c>
      <c r="P32" s="26">
        <v>2018</v>
      </c>
      <c r="Q32" s="26">
        <v>144</v>
      </c>
      <c r="R32" s="26">
        <v>5</v>
      </c>
      <c r="S32" s="26">
        <v>459</v>
      </c>
      <c r="T32" s="26">
        <v>459</v>
      </c>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row>
    <row r="33" spans="1:75" s="17" customFormat="1" x14ac:dyDescent="0.25">
      <c r="A33" s="15"/>
      <c r="B33" s="25" t="s">
        <v>2372</v>
      </c>
      <c r="C33" s="25" t="s">
        <v>2373</v>
      </c>
      <c r="D33" s="25" t="s">
        <v>2374</v>
      </c>
      <c r="E33" s="26" t="s">
        <v>10</v>
      </c>
      <c r="F33" s="26">
        <f>VLOOKUP(N33,Revistas!$B$2:$H$63710,2,FALSE)</f>
        <v>2.8719999999999999</v>
      </c>
      <c r="G33" s="26" t="str">
        <f>VLOOKUP(N33,Revistas!$B$2:$H$63732,3,FALSE)</f>
        <v>Q2</v>
      </c>
      <c r="H33" s="26">
        <f>VLOOKUP(N33,Revistas!$B$2:$H$63732,4,FALSE)</f>
        <v>0</v>
      </c>
      <c r="I33" s="26">
        <f>VLOOKUP(N33,Revistas!$B$2:$H$63732,5,FALSE)</f>
        <v>0</v>
      </c>
      <c r="J33" s="26" t="str">
        <f>VLOOKUP(N33,Revistas!$B$2:$H$63732,6,FALSE)</f>
        <v>NO</v>
      </c>
      <c r="K33" s="26" t="s">
        <v>2375</v>
      </c>
      <c r="L33" s="26" t="s">
        <v>2376</v>
      </c>
      <c r="M33" s="26">
        <v>0</v>
      </c>
      <c r="N33" s="26" t="s">
        <v>2377</v>
      </c>
      <c r="O33" s="26" t="s">
        <v>207</v>
      </c>
      <c r="P33" s="26">
        <v>2018</v>
      </c>
      <c r="Q33" s="26">
        <v>47</v>
      </c>
      <c r="R33" s="26"/>
      <c r="S33" s="26">
        <v>238</v>
      </c>
      <c r="T33" s="26">
        <v>244</v>
      </c>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row>
    <row r="34" spans="1:75" s="17" customFormat="1" x14ac:dyDescent="0.25">
      <c r="A34" s="15"/>
      <c r="B34" s="25" t="s">
        <v>1780</v>
      </c>
      <c r="C34" s="25" t="s">
        <v>1781</v>
      </c>
      <c r="D34" s="25" t="s">
        <v>1782</v>
      </c>
      <c r="E34" s="26" t="s">
        <v>10</v>
      </c>
      <c r="F34" s="26">
        <f>VLOOKUP(N34,Revistas!$B$2:$H$63710,2,FALSE)</f>
        <v>10.292999999999999</v>
      </c>
      <c r="G34" s="26" t="str">
        <f>VLOOKUP(N34,Revistas!$B$2:$H$63732,3,FALSE)</f>
        <v>Q1</v>
      </c>
      <c r="H34" s="26" t="str">
        <f>VLOOKUP(N34,Revistas!$B$2:$H$63732,4,FALSE)</f>
        <v>MEDICINE, RESEARCH &amp; EXPERIMENTAL - SCIE</v>
      </c>
      <c r="I34" s="26" t="str">
        <f>VLOOKUP(N34,Revistas!$B$2:$H$63732,5,FALSE)</f>
        <v>7 de 133</v>
      </c>
      <c r="J34" s="26" t="str">
        <f>VLOOKUP(N34,Revistas!$B$2:$H$63732,6,FALSE)</f>
        <v>SI</v>
      </c>
      <c r="K34" s="26" t="s">
        <v>1783</v>
      </c>
      <c r="L34" s="26" t="s">
        <v>1784</v>
      </c>
      <c r="M34" s="26">
        <v>0</v>
      </c>
      <c r="N34" s="26" t="s">
        <v>1785</v>
      </c>
      <c r="O34" s="26" t="s">
        <v>36</v>
      </c>
      <c r="P34" s="26">
        <v>2018</v>
      </c>
      <c r="Q34" s="26">
        <v>10</v>
      </c>
      <c r="R34" s="26">
        <v>5</v>
      </c>
      <c r="S34" s="26"/>
      <c r="T34" s="26" t="s">
        <v>1786</v>
      </c>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row>
    <row r="35" spans="1:75" s="17" customFormat="1" x14ac:dyDescent="0.25">
      <c r="B35" s="25" t="s">
        <v>1512</v>
      </c>
      <c r="C35" s="25" t="s">
        <v>1513</v>
      </c>
      <c r="D35" s="25" t="s">
        <v>1403</v>
      </c>
      <c r="E35" s="26" t="s">
        <v>72</v>
      </c>
      <c r="F35" s="26">
        <f>VLOOKUP(N35,Revistas!$B$2:$H$63710,2,FALSE)</f>
        <v>12.35</v>
      </c>
      <c r="G35" s="26" t="str">
        <f>VLOOKUP(N35,Revistas!$B$2:$H$63732,3,FALSE)</f>
        <v>Q1</v>
      </c>
      <c r="H35" s="26" t="str">
        <f>VLOOKUP(N35,Revistas!$B$2:$H$63732,4,FALSE)</f>
        <v>RHEUMATOLOGY - SCIE</v>
      </c>
      <c r="I35" s="26" t="str">
        <f>VLOOKUP(N35,Revistas!$B$2:$H$63732,5,FALSE)</f>
        <v>2 DE 31</v>
      </c>
      <c r="J35" s="26" t="str">
        <f>VLOOKUP(N35,Revistas!$B$2:$H$63732,6,FALSE)</f>
        <v>SI</v>
      </c>
      <c r="K35" s="26" t="s">
        <v>1514</v>
      </c>
      <c r="L35" s="26"/>
      <c r="M35" s="26">
        <v>0</v>
      </c>
      <c r="N35" s="26" t="s">
        <v>1406</v>
      </c>
      <c r="O35" s="26" t="s">
        <v>75</v>
      </c>
      <c r="P35" s="26">
        <v>2018</v>
      </c>
      <c r="Q35" s="26">
        <v>77</v>
      </c>
      <c r="R35" s="26"/>
      <c r="S35" s="26">
        <v>1313</v>
      </c>
      <c r="T35" s="26">
        <v>1313</v>
      </c>
    </row>
    <row r="36" spans="1:75" s="17" customFormat="1" x14ac:dyDescent="0.25">
      <c r="A36" s="15"/>
      <c r="B36" s="25" t="s">
        <v>2418</v>
      </c>
      <c r="C36" s="25" t="s">
        <v>2419</v>
      </c>
      <c r="D36" s="25" t="s">
        <v>2386</v>
      </c>
      <c r="E36" s="26" t="s">
        <v>10</v>
      </c>
      <c r="F36" s="26">
        <f>VLOOKUP(N36,Revistas!$B$2:$H$63710,2,FALSE)</f>
        <v>6.63</v>
      </c>
      <c r="G36" s="26" t="str">
        <f>VLOOKUP(N36,Revistas!$B$2:$H$63732,3,FALSE)</f>
        <v>Q1</v>
      </c>
      <c r="H36" s="26" t="str">
        <f>VLOOKUP(N36,Revistas!$B$2:$H$63732,4,FALSE)</f>
        <v>CRITICAL CARE MEDICINE - SCIE</v>
      </c>
      <c r="I36" s="26" t="str">
        <f>VLOOKUP(N36,Revistas!$B$2:$H$63732,5,FALSE)</f>
        <v>5 de 33</v>
      </c>
      <c r="J36" s="26" t="str">
        <f>VLOOKUP(N36,Revistas!$B$2:$H$63732,6,FALSE)</f>
        <v>NO</v>
      </c>
      <c r="K36" s="26" t="s">
        <v>2420</v>
      </c>
      <c r="L36" s="26" t="s">
        <v>2421</v>
      </c>
      <c r="M36" s="26">
        <v>3</v>
      </c>
      <c r="N36" s="26" t="s">
        <v>2389</v>
      </c>
      <c r="O36" s="26" t="s">
        <v>460</v>
      </c>
      <c r="P36" s="26">
        <v>2018</v>
      </c>
      <c r="Q36" s="26">
        <v>46</v>
      </c>
      <c r="R36" s="26">
        <v>2</v>
      </c>
      <c r="S36" s="26">
        <v>181</v>
      </c>
      <c r="T36" s="26">
        <v>188</v>
      </c>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row>
    <row r="37" spans="1:75" s="17" customFormat="1" x14ac:dyDescent="0.25">
      <c r="A37" s="15"/>
      <c r="B37" s="25" t="s">
        <v>3291</v>
      </c>
      <c r="C37" s="25" t="s">
        <v>6310</v>
      </c>
      <c r="D37" s="25" t="s">
        <v>3221</v>
      </c>
      <c r="E37" s="26" t="s">
        <v>10</v>
      </c>
      <c r="F37" s="26">
        <f>VLOOKUP(N37,Revistas!$B$2:$H$63710,2,FALSE)</f>
        <v>0.46500000000000002</v>
      </c>
      <c r="G37" s="26" t="str">
        <f>VLOOKUP(N37,Revistas!$B$2:$H$63732,3,FALSE)</f>
        <v>Q4</v>
      </c>
      <c r="H37" s="26">
        <f>VLOOKUP(N37,Revistas!$B$2:$H$63732,4,FALSE)</f>
        <v>0</v>
      </c>
      <c r="I37" s="26">
        <f>VLOOKUP(N37,Revistas!$B$2:$H$63732,5,FALSE)</f>
        <v>0</v>
      </c>
      <c r="J37" s="26" t="str">
        <f>VLOOKUP(N37,Revistas!$B$2:$H$63732,6,FALSE)</f>
        <v>NO</v>
      </c>
      <c r="K37" s="26" t="s">
        <v>3293</v>
      </c>
      <c r="L37" s="26"/>
      <c r="M37" s="26" t="s">
        <v>89</v>
      </c>
      <c r="N37" s="26" t="s">
        <v>3224</v>
      </c>
      <c r="O37" s="26" t="s">
        <v>2244</v>
      </c>
      <c r="P37" s="26">
        <v>2018</v>
      </c>
      <c r="Q37" s="26">
        <v>71</v>
      </c>
      <c r="R37" s="26">
        <v>1</v>
      </c>
      <c r="S37" s="26" t="s">
        <v>3292</v>
      </c>
      <c r="T37" s="26"/>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row>
    <row r="38" spans="1:75" s="17" customFormat="1" x14ac:dyDescent="0.25">
      <c r="A38" s="15"/>
      <c r="B38" s="25" t="s">
        <v>519</v>
      </c>
      <c r="C38" s="25" t="s">
        <v>518</v>
      </c>
      <c r="D38" s="25" t="s">
        <v>520</v>
      </c>
      <c r="E38" s="26" t="s">
        <v>10</v>
      </c>
      <c r="F38" s="26">
        <f>VLOOKUP(N38,Revistas!$B$2:$H$63710,2,FALSE)</f>
        <v>3.0219999999999998</v>
      </c>
      <c r="G38" s="26" t="str">
        <f>VLOOKUP(N38,Revistas!$B$2:$H$63732,3,FALSE)</f>
        <v>Q2</v>
      </c>
      <c r="H38" s="26">
        <f>VLOOKUP(N38,Revistas!$B$2:$H$63732,4,FALSE)</f>
        <v>0</v>
      </c>
      <c r="I38" s="26" t="str">
        <f>VLOOKUP(N38,Revistas!$B$2:$H$63732,5,FALSE)</f>
        <v>25/65</v>
      </c>
      <c r="J38" s="26" t="str">
        <f>VLOOKUP(N38,Revistas!$B$2:$H$63732,6,FALSE)</f>
        <v>NO</v>
      </c>
      <c r="K38" s="26" t="s">
        <v>521</v>
      </c>
      <c r="L38" s="26"/>
      <c r="M38" s="26" t="s">
        <v>89</v>
      </c>
      <c r="N38" s="26" t="s">
        <v>522</v>
      </c>
      <c r="O38" s="26" t="s">
        <v>515</v>
      </c>
      <c r="P38" s="26">
        <v>2018</v>
      </c>
      <c r="Q38" s="26"/>
      <c r="R38" s="26"/>
      <c r="S38" s="26">
        <v>3319718796313</v>
      </c>
      <c r="T38" s="26"/>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row>
    <row r="39" spans="1:75" s="17" customFormat="1" x14ac:dyDescent="0.25">
      <c r="A39" s="15"/>
      <c r="B39" s="25" t="s">
        <v>4616</v>
      </c>
      <c r="C39" s="25" t="s">
        <v>4617</v>
      </c>
      <c r="D39" s="25" t="s">
        <v>383</v>
      </c>
      <c r="E39" s="26" t="s">
        <v>96</v>
      </c>
      <c r="F39" s="26">
        <f>VLOOKUP(N39,Revistas!$B$2:$H$63710,2,FALSE)</f>
        <v>10.683</v>
      </c>
      <c r="G39" s="26" t="str">
        <f>VLOOKUP(N39,Revistas!$B$2:$H$63732,3,FALSE)</f>
        <v>Q1</v>
      </c>
      <c r="H39" s="26" t="str">
        <f>VLOOKUP(N39,Revistas!$B$2:$H$63732,4,FALSE)</f>
        <v>CARDIAC &amp; CARDIOVASCULAR SYSTEM</v>
      </c>
      <c r="I39" s="26" t="str">
        <f>VLOOKUP(N39,Revistas!$B$2:$H$63732,5,FALSE)</f>
        <v>6 de 128</v>
      </c>
      <c r="J39" s="26" t="str">
        <f>VLOOKUP(N39,Revistas!$B$2:$H$63732,6,FALSE)</f>
        <v>SI</v>
      </c>
      <c r="K39" s="26" t="s">
        <v>4618</v>
      </c>
      <c r="L39" s="26" t="s">
        <v>4619</v>
      </c>
      <c r="M39" s="26">
        <v>1</v>
      </c>
      <c r="N39" s="26" t="s">
        <v>385</v>
      </c>
      <c r="O39" s="26" t="s">
        <v>36</v>
      </c>
      <c r="P39" s="26">
        <v>2018</v>
      </c>
      <c r="Q39" s="26">
        <v>20</v>
      </c>
      <c r="R39" s="26">
        <v>5</v>
      </c>
      <c r="S39" s="26">
        <v>879</v>
      </c>
      <c r="T39" s="26">
        <v>887</v>
      </c>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row>
    <row r="40" spans="1:75" s="17" customFormat="1" x14ac:dyDescent="0.25">
      <c r="A40" s="15"/>
      <c r="B40" s="25" t="s">
        <v>2466</v>
      </c>
      <c r="C40" s="25" t="s">
        <v>2467</v>
      </c>
      <c r="D40" s="25" t="s">
        <v>2468</v>
      </c>
      <c r="E40" s="26" t="s">
        <v>18</v>
      </c>
      <c r="F40" s="26">
        <f>VLOOKUP(N40,Revistas!$B$2:$H$63710,2,FALSE)</f>
        <v>12.242000000000001</v>
      </c>
      <c r="G40" s="26" t="str">
        <f>VLOOKUP(N40,Revistas!$B$2:$H$63732,3,FALSE)</f>
        <v>Q1</v>
      </c>
      <c r="H40" s="26" t="str">
        <f>VLOOKUP(N40,Revistas!$B$2:$H$63732,4,FALSE)</f>
        <v>RESPIRATORY SYSTEM - SCIE</v>
      </c>
      <c r="I40" s="26" t="str">
        <f>VLOOKUP(N40,Revistas!$B$2:$H$63732,5,FALSE)</f>
        <v>3 de 59</v>
      </c>
      <c r="J40" s="26" t="str">
        <f>VLOOKUP(N40,Revistas!$B$2:$H$63732,6,FALSE)</f>
        <v>SI</v>
      </c>
      <c r="K40" s="26" t="s">
        <v>2469</v>
      </c>
      <c r="L40" s="26" t="s">
        <v>2470</v>
      </c>
      <c r="M40" s="26">
        <v>1</v>
      </c>
      <c r="N40" s="26" t="s">
        <v>2471</v>
      </c>
      <c r="O40" s="27">
        <v>37012</v>
      </c>
      <c r="P40" s="26">
        <v>2018</v>
      </c>
      <c r="Q40" s="26">
        <v>51</v>
      </c>
      <c r="R40" s="26">
        <v>5</v>
      </c>
      <c r="S40" s="26"/>
      <c r="T40" s="26" t="s">
        <v>2472</v>
      </c>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row>
    <row r="41" spans="1:75" s="17" customFormat="1" x14ac:dyDescent="0.25">
      <c r="A41" s="15"/>
      <c r="B41" s="25" t="s">
        <v>581</v>
      </c>
      <c r="C41" s="25" t="s">
        <v>582</v>
      </c>
      <c r="D41" s="25" t="s">
        <v>583</v>
      </c>
      <c r="E41" s="26" t="s">
        <v>10</v>
      </c>
      <c r="F41" s="26">
        <f>VLOOKUP(N41,Revistas!$B$2:$H$63710,2,FALSE)</f>
        <v>5.0430000000000001</v>
      </c>
      <c r="G41" s="26" t="str">
        <f>VLOOKUP(N41,Revistas!$B$2:$H$63732,3,FALSE)</f>
        <v>Q1</v>
      </c>
      <c r="H41" s="26" t="str">
        <f>VLOOKUP(N41,Revistas!$B$2:$H$63732,4,FALSE)</f>
        <v>PSYCHIATRY - SCIE;</v>
      </c>
      <c r="I41" s="26" t="str">
        <f>VLOOKUP(N41,Revistas!$B$2:$H$63732,5,FALSE)</f>
        <v>19/142</v>
      </c>
      <c r="J41" s="26" t="str">
        <f>VLOOKUP(N41,Revistas!$B$2:$H$63732,6,FALSE)</f>
        <v>NO</v>
      </c>
      <c r="K41" s="26" t="s">
        <v>584</v>
      </c>
      <c r="L41" s="26" t="s">
        <v>585</v>
      </c>
      <c r="M41" s="26">
        <v>0</v>
      </c>
      <c r="N41" s="26" t="s">
        <v>586</v>
      </c>
      <c r="O41" s="26" t="s">
        <v>122</v>
      </c>
      <c r="P41" s="26">
        <v>2018</v>
      </c>
      <c r="Q41" s="26">
        <v>35</v>
      </c>
      <c r="R41" s="26">
        <v>9</v>
      </c>
      <c r="S41" s="26">
        <v>884</v>
      </c>
      <c r="T41" s="26">
        <v>897</v>
      </c>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row>
    <row r="42" spans="1:75" s="17" customFormat="1" x14ac:dyDescent="0.25">
      <c r="A42" s="15"/>
      <c r="B42" s="25" t="s">
        <v>3991</v>
      </c>
      <c r="C42" s="25" t="s">
        <v>3992</v>
      </c>
      <c r="D42" s="25" t="s">
        <v>1737</v>
      </c>
      <c r="E42" s="26" t="s">
        <v>72</v>
      </c>
      <c r="F42" s="26">
        <f>VLOOKUP(N42,Revistas!$B$2:$H$63710,2,FALSE)</f>
        <v>3.96</v>
      </c>
      <c r="G42" s="26" t="str">
        <f>VLOOKUP(N42,Revistas!$B$2:$H$63732,3,FALSE)</f>
        <v>Q1</v>
      </c>
      <c r="H42" s="26" t="str">
        <f>VLOOKUP(N42,Revistas!$B$2:$H$63732,4,FALSE)</f>
        <v>SURGERY - SCIE;</v>
      </c>
      <c r="I42" s="26" t="str">
        <f>VLOOKUP(N42,Revistas!$B$2:$H$63732,5,FALSE)</f>
        <v>16/200</v>
      </c>
      <c r="J42" s="26" t="str">
        <f>VLOOKUP(N42,Revistas!$B$2:$H$63732,6,FALSE)</f>
        <v>SI</v>
      </c>
      <c r="K42" s="26" t="s">
        <v>3993</v>
      </c>
      <c r="L42" s="26"/>
      <c r="M42" s="26">
        <v>0</v>
      </c>
      <c r="N42" s="26" t="s">
        <v>1739</v>
      </c>
      <c r="O42" s="26" t="s">
        <v>629</v>
      </c>
      <c r="P42" s="26">
        <v>2018</v>
      </c>
      <c r="Q42" s="26">
        <v>102</v>
      </c>
      <c r="R42" s="26"/>
      <c r="S42" s="26" t="s">
        <v>3994</v>
      </c>
      <c r="T42" s="26" t="s">
        <v>3994</v>
      </c>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row>
    <row r="43" spans="1:75" s="17" customFormat="1" x14ac:dyDescent="0.25">
      <c r="A43" s="15"/>
      <c r="B43" s="25" t="s">
        <v>2922</v>
      </c>
      <c r="C43" s="25" t="s">
        <v>2923</v>
      </c>
      <c r="D43" s="25" t="s">
        <v>1939</v>
      </c>
      <c r="E43" s="26" t="s">
        <v>72</v>
      </c>
      <c r="F43" s="26">
        <f>VLOOKUP(N43,Revistas!$B$2:$H$63710,2,FALSE)</f>
        <v>13.257999999999999</v>
      </c>
      <c r="G43" s="26" t="str">
        <f>VLOOKUP(N43,Revistas!$B$2:$H$63732,3,FALSE)</f>
        <v>Q1</v>
      </c>
      <c r="H43" s="26" t="str">
        <f>VLOOKUP(N43,Revistas!$B$2:$H$63732,4,FALSE)</f>
        <v>ALLERGY - SCIE;</v>
      </c>
      <c r="I43" s="26" t="str">
        <f>VLOOKUP(N43,Revistas!$B$2:$H$63732,5,FALSE)</f>
        <v>1 de 27</v>
      </c>
      <c r="J43" s="26" t="str">
        <f>VLOOKUP(N43,Revistas!$B$2:$H$63732,6,FALSE)</f>
        <v>SI</v>
      </c>
      <c r="K43" s="26" t="s">
        <v>2924</v>
      </c>
      <c r="L43" s="26"/>
      <c r="M43" s="26">
        <v>0</v>
      </c>
      <c r="N43" s="26" t="s">
        <v>1942</v>
      </c>
      <c r="O43" s="26" t="s">
        <v>460</v>
      </c>
      <c r="P43" s="26">
        <v>2018</v>
      </c>
      <c r="Q43" s="26">
        <v>141</v>
      </c>
      <c r="R43" s="26">
        <v>2</v>
      </c>
      <c r="S43" s="26" t="s">
        <v>2925</v>
      </c>
      <c r="T43" s="26" t="s">
        <v>2925</v>
      </c>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row>
    <row r="44" spans="1:75" s="17" customFormat="1" x14ac:dyDescent="0.25">
      <c r="A44" s="15"/>
      <c r="B44" s="25" t="s">
        <v>2092</v>
      </c>
      <c r="C44" s="25" t="s">
        <v>2093</v>
      </c>
      <c r="D44" s="25" t="s">
        <v>1946</v>
      </c>
      <c r="E44" s="26" t="s">
        <v>417</v>
      </c>
      <c r="F44" s="26">
        <f>VLOOKUP(N44,Revistas!$B$2:$H$63710,2,FALSE)</f>
        <v>3.4569999999999999</v>
      </c>
      <c r="G44" s="26" t="str">
        <f>VLOOKUP(N44,Revistas!$B$2:$H$63732,3,FALSE)</f>
        <v>Q2</v>
      </c>
      <c r="H44" s="26">
        <f>VLOOKUP(N44,Revistas!$B$2:$H$63732,4,FALSE)</f>
        <v>0</v>
      </c>
      <c r="I44" s="26">
        <f>VLOOKUP(N44,Revistas!$B$2:$H$63732,5,FALSE)</f>
        <v>0</v>
      </c>
      <c r="J44" s="26" t="str">
        <f>VLOOKUP(N44,Revistas!$B$2:$H$63732,6,FALSE)</f>
        <v>NO</v>
      </c>
      <c r="K44" s="26" t="s">
        <v>2094</v>
      </c>
      <c r="L44" s="26" t="s">
        <v>2095</v>
      </c>
      <c r="M44" s="26">
        <v>0</v>
      </c>
      <c r="N44" s="26" t="s">
        <v>1949</v>
      </c>
      <c r="O44" s="26"/>
      <c r="P44" s="26">
        <v>2018</v>
      </c>
      <c r="Q44" s="26">
        <v>28</v>
      </c>
      <c r="R44" s="26">
        <v>3</v>
      </c>
      <c r="S44" s="26">
        <v>201</v>
      </c>
      <c r="T44" s="26" t="s">
        <v>1811</v>
      </c>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row>
    <row r="45" spans="1:75" s="17" customFormat="1" x14ac:dyDescent="0.25">
      <c r="A45" s="15"/>
      <c r="B45" s="25" t="s">
        <v>4003</v>
      </c>
      <c r="C45" s="25" t="s">
        <v>4004</v>
      </c>
      <c r="D45" s="25" t="s">
        <v>4005</v>
      </c>
      <c r="E45" s="26" t="s">
        <v>10</v>
      </c>
      <c r="F45" s="26">
        <f>VLOOKUP(N45,Revistas!$B$2:$H$63710,2,FALSE)</f>
        <v>1.476</v>
      </c>
      <c r="G45" s="26" t="str">
        <f>VLOOKUP(N45,Revistas!$B$2:$H$63732,3,FALSE)</f>
        <v>Q3</v>
      </c>
      <c r="H45" s="26">
        <f>VLOOKUP(N45,Revistas!$B$2:$H$63732,4,FALSE)</f>
        <v>0</v>
      </c>
      <c r="I45" s="26">
        <f>VLOOKUP(N45,Revistas!$B$2:$H$63732,5,FALSE)</f>
        <v>0</v>
      </c>
      <c r="J45" s="26" t="str">
        <f>VLOOKUP(N45,Revistas!$B$2:$H$63732,6,FALSE)</f>
        <v>NO</v>
      </c>
      <c r="K45" s="26" t="s">
        <v>4006</v>
      </c>
      <c r="L45" s="26" t="s">
        <v>4007</v>
      </c>
      <c r="M45" s="26">
        <v>0</v>
      </c>
      <c r="N45" s="26" t="s">
        <v>4008</v>
      </c>
      <c r="O45" s="26" t="s">
        <v>22</v>
      </c>
      <c r="P45" s="26">
        <v>2018</v>
      </c>
      <c r="Q45" s="26">
        <v>34</v>
      </c>
      <c r="R45" s="26">
        <v>3</v>
      </c>
      <c r="S45" s="26">
        <v>307</v>
      </c>
      <c r="T45" s="26">
        <v>313</v>
      </c>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row>
    <row r="46" spans="1:75" s="17" customFormat="1" x14ac:dyDescent="0.25">
      <c r="A46" s="15"/>
      <c r="B46" s="25" t="s">
        <v>2403</v>
      </c>
      <c r="C46" s="25" t="s">
        <v>2404</v>
      </c>
      <c r="D46" s="25" t="s">
        <v>2405</v>
      </c>
      <c r="E46" s="26" t="s">
        <v>10</v>
      </c>
      <c r="F46" s="26">
        <f>VLOOKUP(N46,Revistas!$B$2:$H$63710,2,FALSE)</f>
        <v>1.7549999999999999</v>
      </c>
      <c r="G46" s="26" t="str">
        <f>VLOOKUP(N46,Revistas!$B$2:$H$63732,3,FALSE)</f>
        <v>Q4</v>
      </c>
      <c r="H46" s="26">
        <f>VLOOKUP(N46,Revistas!$B$2:$H$63732,4,FALSE)</f>
        <v>0</v>
      </c>
      <c r="I46" s="26">
        <f>VLOOKUP(N46,Revistas!$B$2:$H$63732,5,FALSE)</f>
        <v>0</v>
      </c>
      <c r="J46" s="26" t="str">
        <f>VLOOKUP(N46,Revistas!$B$2:$H$63732,6,FALSE)</f>
        <v>NO</v>
      </c>
      <c r="K46" s="26" t="s">
        <v>2406</v>
      </c>
      <c r="L46" s="26" t="s">
        <v>2407</v>
      </c>
      <c r="M46" s="26">
        <v>0</v>
      </c>
      <c r="N46" s="26" t="s">
        <v>2408</v>
      </c>
      <c r="O46" s="26" t="s">
        <v>68</v>
      </c>
      <c r="P46" s="26">
        <v>2018</v>
      </c>
      <c r="Q46" s="26">
        <v>42</v>
      </c>
      <c r="R46" s="26">
        <v>3</v>
      </c>
      <c r="S46" s="26">
        <v>151</v>
      </c>
      <c r="T46" s="26">
        <v>158</v>
      </c>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row>
    <row r="47" spans="1:75" s="17" customFormat="1" x14ac:dyDescent="0.25">
      <c r="B47" s="25" t="s">
        <v>229</v>
      </c>
      <c r="C47" s="25" t="s">
        <v>230</v>
      </c>
      <c r="D47" s="25" t="s">
        <v>231</v>
      </c>
      <c r="E47" s="26" t="s">
        <v>10</v>
      </c>
      <c r="F47" s="26">
        <f>VLOOKUP(N47,Revistas!$B$2:$H$63710,2,FALSE)</f>
        <v>1.829</v>
      </c>
      <c r="G47" s="26" t="str">
        <f>VLOOKUP(N47,Revistas!$B$2:$H$63732,3,FALSE)</f>
        <v>Q3</v>
      </c>
      <c r="H47" s="26">
        <f>VLOOKUP(N47,Revistas!$B$2:$H$63732,4,FALSE)</f>
        <v>0</v>
      </c>
      <c r="I47" s="26">
        <f>VLOOKUP(N47,Revistas!$B$2:$H$63732,5,FALSE)</f>
        <v>0</v>
      </c>
      <c r="J47" s="26" t="str">
        <f>VLOOKUP(N47,Revistas!$B$2:$H$63732,6,FALSE)</f>
        <v>NO</v>
      </c>
      <c r="K47" s="26" t="s">
        <v>232</v>
      </c>
      <c r="L47" s="26" t="s">
        <v>233</v>
      </c>
      <c r="M47" s="26">
        <v>0</v>
      </c>
      <c r="N47" s="26" t="s">
        <v>234</v>
      </c>
      <c r="O47" s="26" t="s">
        <v>43</v>
      </c>
      <c r="P47" s="26">
        <v>2018</v>
      </c>
      <c r="Q47" s="26">
        <v>31</v>
      </c>
      <c r="R47" s="26"/>
      <c r="S47" s="26">
        <v>249</v>
      </c>
      <c r="T47" s="26">
        <v>252</v>
      </c>
    </row>
    <row r="48" spans="1:75" s="17" customFormat="1" x14ac:dyDescent="0.25">
      <c r="B48" s="25" t="s">
        <v>4790</v>
      </c>
      <c r="C48" s="25" t="s">
        <v>4791</v>
      </c>
      <c r="D48" s="25" t="s">
        <v>95</v>
      </c>
      <c r="E48" s="26" t="s">
        <v>10</v>
      </c>
      <c r="F48" s="26">
        <f>VLOOKUP(N48,Revistas!$B$2:$H$63710,2,FALSE)</f>
        <v>3.6869999999999998</v>
      </c>
      <c r="G48" s="26" t="str">
        <f>VLOOKUP(N48,Revistas!$B$2:$H$63732,3,FALSE)</f>
        <v>Q2</v>
      </c>
      <c r="H48" s="26">
        <f>VLOOKUP(N48,Revistas!$B$2:$H$63732,4,FALSE)</f>
        <v>0</v>
      </c>
      <c r="I48" s="26">
        <f>VLOOKUP(N48,Revistas!$B$2:$H$63732,5,FALSE)</f>
        <v>0</v>
      </c>
      <c r="J48" s="26" t="str">
        <f>VLOOKUP(N48,Revistas!$B$2:$H$63732,6,FALSE)</f>
        <v>NO</v>
      </c>
      <c r="K48" s="26" t="s">
        <v>4792</v>
      </c>
      <c r="L48" s="26" t="s">
        <v>4793</v>
      </c>
      <c r="M48" s="26">
        <v>0</v>
      </c>
      <c r="N48" s="26" t="s">
        <v>99</v>
      </c>
      <c r="O48" s="26" t="s">
        <v>29</v>
      </c>
      <c r="P48" s="26">
        <v>2018</v>
      </c>
      <c r="Q48" s="26">
        <v>19</v>
      </c>
      <c r="R48" s="26">
        <v>1</v>
      </c>
      <c r="S48" s="26"/>
      <c r="T48" s="26">
        <v>14</v>
      </c>
    </row>
    <row r="49" spans="1:75" s="17" customFormat="1" x14ac:dyDescent="0.25">
      <c r="A49" s="15"/>
      <c r="B49" s="25" t="s">
        <v>4620</v>
      </c>
      <c r="C49" s="25" t="s">
        <v>4621</v>
      </c>
      <c r="D49" s="25" t="s">
        <v>4622</v>
      </c>
      <c r="E49" s="26" t="s">
        <v>10</v>
      </c>
      <c r="F49" s="26">
        <f>VLOOKUP(N49,Revistas!$B$2:$H$63710,2,FALSE)</f>
        <v>4.6210000000000004</v>
      </c>
      <c r="G49" s="26" t="str">
        <f>VLOOKUP(N49,Revistas!$B$2:$H$63732,3,FALSE)</f>
        <v>Q1</v>
      </c>
      <c r="H49" s="26" t="str">
        <f>VLOOKUP(N49,Revistas!$B$2:$H$63732,4,FALSE)</f>
        <v>GASTROENTEROLOGY &amp; HEPATOLOGY - SCIE</v>
      </c>
      <c r="I49" s="26" t="str">
        <f>VLOOKUP(N49,Revistas!$B$2:$H$63732,5,FALSE)</f>
        <v>15/80</v>
      </c>
      <c r="J49" s="26" t="str">
        <f>VLOOKUP(N49,Revistas!$B$2:$H$63732,6,FALSE)</f>
        <v>NO</v>
      </c>
      <c r="K49" s="26" t="s">
        <v>4623</v>
      </c>
      <c r="L49" s="26" t="s">
        <v>4624</v>
      </c>
      <c r="M49" s="26">
        <v>1</v>
      </c>
      <c r="N49" s="26" t="s">
        <v>4625</v>
      </c>
      <c r="O49" s="26" t="s">
        <v>4626</v>
      </c>
      <c r="P49" s="26">
        <v>2018</v>
      </c>
      <c r="Q49" s="26">
        <v>9</v>
      </c>
      <c r="R49" s="26"/>
      <c r="S49" s="26"/>
      <c r="T49" s="26">
        <v>147</v>
      </c>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row>
    <row r="50" spans="1:75" s="17" customFormat="1" x14ac:dyDescent="0.25">
      <c r="A50" s="15"/>
      <c r="B50" s="25" t="s">
        <v>801</v>
      </c>
      <c r="C50" s="25" t="s">
        <v>800</v>
      </c>
      <c r="D50" s="25" t="s">
        <v>4401</v>
      </c>
      <c r="E50" s="26" t="s">
        <v>10</v>
      </c>
      <c r="F50" s="26">
        <f>VLOOKUP(N50,Revistas!$B$2:$H$63710,2,FALSE)</f>
        <v>4.9020000000000001</v>
      </c>
      <c r="G50" s="26" t="str">
        <f>VLOOKUP(N50,Revistas!$B$2:$H$63732,3,FALSE)</f>
        <v>Q1</v>
      </c>
      <c r="H50" s="26" t="str">
        <f>VLOOKUP(N50,Revistas!$B$2:$H$63732,4,FALSE)</f>
        <v>GERIATRICS &amp; GERONTOLOGY</v>
      </c>
      <c r="I50" s="26" t="str">
        <f>VLOOKUP(N50,Revistas!$B$2:$H$63732,5,FALSE)</f>
        <v>7 de 53</v>
      </c>
      <c r="J50" s="26" t="str">
        <f>VLOOKUP(N50,Revistas!$B$2:$H$63732,6,FALSE)</f>
        <v>NO</v>
      </c>
      <c r="K50" s="26" t="s">
        <v>803</v>
      </c>
      <c r="L50" s="26"/>
      <c r="M50" s="26" t="s">
        <v>89</v>
      </c>
      <c r="N50" s="26" t="s">
        <v>714</v>
      </c>
      <c r="O50" s="26" t="s">
        <v>802</v>
      </c>
      <c r="P50" s="26">
        <v>2018</v>
      </c>
      <c r="Q50" s="26"/>
      <c r="R50" s="26"/>
      <c r="S50" s="26"/>
      <c r="T50" s="26"/>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row>
    <row r="51" spans="1:75" s="17" customFormat="1" x14ac:dyDescent="0.25">
      <c r="A51" s="15"/>
      <c r="B51" s="25" t="s">
        <v>2227</v>
      </c>
      <c r="C51" s="25" t="s">
        <v>6311</v>
      </c>
      <c r="D51" s="25" t="s">
        <v>2214</v>
      </c>
      <c r="E51" s="26" t="s">
        <v>10</v>
      </c>
      <c r="F51" s="26">
        <f>VLOOKUP(N51,Revistas!$B$2:$H$63710,2,FALSE)</f>
        <v>1.3180000000000001</v>
      </c>
      <c r="G51" s="26" t="str">
        <f>VLOOKUP(N51,Revistas!$B$2:$H$63732,3,FALSE)</f>
        <v>Q3</v>
      </c>
      <c r="H51" s="26">
        <f>VLOOKUP(N51,Revistas!$B$2:$H$63732,4,FALSE)</f>
        <v>0</v>
      </c>
      <c r="I51" s="26">
        <f>VLOOKUP(N51,Revistas!$B$2:$H$63732,5,FALSE)</f>
        <v>0</v>
      </c>
      <c r="J51" s="26" t="str">
        <f>VLOOKUP(N51,Revistas!$B$2:$H$63732,6,FALSE)</f>
        <v>NO</v>
      </c>
      <c r="K51" s="26" t="s">
        <v>2228</v>
      </c>
      <c r="L51" s="26"/>
      <c r="M51" s="26" t="s">
        <v>89</v>
      </c>
      <c r="N51" s="26" t="s">
        <v>2216</v>
      </c>
      <c r="O51" s="26" t="s">
        <v>798</v>
      </c>
      <c r="P51" s="26">
        <v>2018</v>
      </c>
      <c r="Q51" s="26"/>
      <c r="R51" s="26"/>
      <c r="S51" s="26"/>
      <c r="T51" s="26"/>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row>
    <row r="52" spans="1:75" s="17" customFormat="1" x14ac:dyDescent="0.25">
      <c r="A52" s="15"/>
      <c r="B52" s="25" t="s">
        <v>2672</v>
      </c>
      <c r="C52" s="25" t="s">
        <v>2673</v>
      </c>
      <c r="D52" s="25" t="s">
        <v>2674</v>
      </c>
      <c r="E52" s="26" t="s">
        <v>10</v>
      </c>
      <c r="F52" s="26">
        <f>VLOOKUP(N52,Revistas!$B$2:$H$63710,2,FALSE)</f>
        <v>1.288</v>
      </c>
      <c r="G52" s="26" t="str">
        <f>VLOOKUP(N52,Revistas!$B$2:$H$63732,3,FALSE)</f>
        <v>Q4</v>
      </c>
      <c r="H52" s="26" t="str">
        <f>VLOOKUP(N52,Revistas!$B$2:$H$63732,4,FALSE)</f>
        <v>CRITICAL CARE MEDICINE - SCIE</v>
      </c>
      <c r="I52" s="26" t="str">
        <f>VLOOKUP(N52,Revistas!$B$2:$H$63732,5,FALSE)</f>
        <v>25/33</v>
      </c>
      <c r="J52" s="26" t="str">
        <f>VLOOKUP(N52,Revistas!$B$2:$H$63732,6,FALSE)</f>
        <v>NO</v>
      </c>
      <c r="K52" s="26" t="s">
        <v>2675</v>
      </c>
      <c r="L52" s="26" t="s">
        <v>2676</v>
      </c>
      <c r="M52" s="26">
        <v>1</v>
      </c>
      <c r="N52" s="26" t="s">
        <v>2677</v>
      </c>
      <c r="O52" s="26" t="s">
        <v>22</v>
      </c>
      <c r="P52" s="26">
        <v>2018</v>
      </c>
      <c r="Q52" s="26">
        <v>8</v>
      </c>
      <c r="R52" s="26">
        <v>1</v>
      </c>
      <c r="S52" s="26">
        <v>24</v>
      </c>
      <c r="T52" s="26">
        <v>29</v>
      </c>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row>
    <row r="53" spans="1:75" s="17" customFormat="1" x14ac:dyDescent="0.25">
      <c r="A53" s="15"/>
      <c r="B53" s="25" t="s">
        <v>2702</v>
      </c>
      <c r="C53" s="25" t="s">
        <v>6312</v>
      </c>
      <c r="D53" s="25" t="s">
        <v>2214</v>
      </c>
      <c r="E53" s="26" t="s">
        <v>10</v>
      </c>
      <c r="F53" s="26">
        <f>VLOOKUP(N53,Revistas!$B$2:$H$63710,2,FALSE)</f>
        <v>1.3180000000000001</v>
      </c>
      <c r="G53" s="26" t="str">
        <f>VLOOKUP(N53,Revistas!$B$2:$H$63732,3,FALSE)</f>
        <v>Q3</v>
      </c>
      <c r="H53" s="26">
        <f>VLOOKUP(N53,Revistas!$B$2:$H$63732,4,FALSE)</f>
        <v>0</v>
      </c>
      <c r="I53" s="26">
        <f>VLOOKUP(N53,Revistas!$B$2:$H$63732,5,FALSE)</f>
        <v>0</v>
      </c>
      <c r="J53" s="26" t="str">
        <f>VLOOKUP(N53,Revistas!$B$2:$H$63732,6,FALSE)</f>
        <v>NO</v>
      </c>
      <c r="K53" s="26" t="s">
        <v>2704</v>
      </c>
      <c r="L53" s="26"/>
      <c r="M53" s="26" t="s">
        <v>89</v>
      </c>
      <c r="N53" s="26" t="s">
        <v>2216</v>
      </c>
      <c r="O53" s="26" t="s">
        <v>2703</v>
      </c>
      <c r="P53" s="26">
        <v>2018</v>
      </c>
      <c r="Q53" s="26">
        <v>89</v>
      </c>
      <c r="R53" s="26">
        <v>1</v>
      </c>
      <c r="S53" s="27">
        <v>45261</v>
      </c>
      <c r="T53" s="26"/>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row>
    <row r="54" spans="1:75" s="17" customFormat="1" x14ac:dyDescent="0.25">
      <c r="A54" s="15"/>
      <c r="B54" s="25" t="s">
        <v>2690</v>
      </c>
      <c r="C54" s="25" t="s">
        <v>2691</v>
      </c>
      <c r="D54" s="25" t="s">
        <v>2692</v>
      </c>
      <c r="E54" s="26" t="s">
        <v>10</v>
      </c>
      <c r="F54" s="26">
        <f>VLOOKUP(N54,Revistas!$B$2:$H$63710,2,FALSE)</f>
        <v>4.9790000000000001</v>
      </c>
      <c r="G54" s="26" t="str">
        <f>VLOOKUP(N54,Revistas!$B$2:$H$63732,3,FALSE)</f>
        <v>Q1</v>
      </c>
      <c r="H54" s="26" t="str">
        <f>VLOOKUP(N54,Revistas!$B$2:$H$63732,4,FALSE)</f>
        <v>GENETICS &amp; HEREDITY - SCIE</v>
      </c>
      <c r="I54" s="26" t="str">
        <f>VLOOKUP(N54,Revistas!$B$2:$H$63732,5,FALSE)</f>
        <v>28/171</v>
      </c>
      <c r="J54" s="26" t="str">
        <f>VLOOKUP(N54,Revistas!$B$2:$H$63732,6,FALSE)</f>
        <v>NO</v>
      </c>
      <c r="K54" s="26" t="s">
        <v>2693</v>
      </c>
      <c r="L54" s="26" t="s">
        <v>2694</v>
      </c>
      <c r="M54" s="26">
        <v>0</v>
      </c>
      <c r="N54" s="26" t="s">
        <v>2695</v>
      </c>
      <c r="O54" s="26" t="s">
        <v>29</v>
      </c>
      <c r="P54" s="26">
        <v>2018</v>
      </c>
      <c r="Q54" s="26">
        <v>10</v>
      </c>
      <c r="R54" s="26">
        <v>1</v>
      </c>
      <c r="S54" s="26">
        <v>91</v>
      </c>
      <c r="T54" s="26">
        <v>103</v>
      </c>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row>
    <row r="55" spans="1:75" s="17" customFormat="1" x14ac:dyDescent="0.25">
      <c r="A55" s="15"/>
      <c r="B55" s="25" t="s">
        <v>1843</v>
      </c>
      <c r="C55" s="25" t="s">
        <v>1844</v>
      </c>
      <c r="D55" s="25" t="s">
        <v>1845</v>
      </c>
      <c r="E55" s="26" t="s">
        <v>10</v>
      </c>
      <c r="F55" s="26">
        <f>VLOOKUP(N55,Revistas!$B$2:$H$63710,2,FALSE)</f>
        <v>4.9630000000000001</v>
      </c>
      <c r="G55" s="26" t="str">
        <f>VLOOKUP(N55,Revistas!$B$2:$H$63732,3,FALSE)</f>
        <v>Q1</v>
      </c>
      <c r="H55" s="26" t="str">
        <f>VLOOKUP(N55,Revistas!$B$2:$H$63732,4,FALSE)</f>
        <v>MEDICINE, RESEARCH &amp; EXPERIMENTAL - SCIE;</v>
      </c>
      <c r="I55" s="26" t="str">
        <f>VLOOKUP(N55,Revistas!$B$2:$H$63732,5,FALSE)</f>
        <v>19/133</v>
      </c>
      <c r="J55" s="26" t="str">
        <f>VLOOKUP(N55,Revistas!$B$2:$H$63732,6,FALSE)</f>
        <v>NO</v>
      </c>
      <c r="K55" s="26" t="s">
        <v>1846</v>
      </c>
      <c r="L55" s="26" t="s">
        <v>1847</v>
      </c>
      <c r="M55" s="26">
        <v>1</v>
      </c>
      <c r="N55" s="26" t="s">
        <v>1848</v>
      </c>
      <c r="O55" s="26" t="s">
        <v>1849</v>
      </c>
      <c r="P55" s="26">
        <v>2018</v>
      </c>
      <c r="Q55" s="26">
        <v>9</v>
      </c>
      <c r="R55" s="26"/>
      <c r="S55" s="26"/>
      <c r="T55" s="26">
        <v>95</v>
      </c>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row>
    <row r="56" spans="1:75" s="17" customFormat="1" x14ac:dyDescent="0.25">
      <c r="A56" s="15"/>
      <c r="B56" s="25" t="s">
        <v>673</v>
      </c>
      <c r="C56" s="25" t="s">
        <v>674</v>
      </c>
      <c r="D56" s="25" t="s">
        <v>675</v>
      </c>
      <c r="E56" s="26" t="s">
        <v>96</v>
      </c>
      <c r="F56" s="26">
        <f>VLOOKUP(N56,Revistas!$B$2:$H$63710,2,FALSE)</f>
        <v>0.63500000000000001</v>
      </c>
      <c r="G56" s="26" t="str">
        <f>VLOOKUP(N56,Revistas!$B$2:$H$63732,3,FALSE)</f>
        <v>Q4</v>
      </c>
      <c r="H56" s="26" t="str">
        <f>VLOOKUP(N56,Revistas!$B$2:$H$63732,4,FALSE)</f>
        <v>PUBLIC, ENVIRONMENTAL &amp; OCCUPATIONAL HEALTH - SSCI</v>
      </c>
      <c r="I56" s="26" t="str">
        <f>VLOOKUP(N56,Revistas!$B$2:$H$63732,5,FALSE)</f>
        <v>147/157</v>
      </c>
      <c r="J56" s="26" t="str">
        <f>VLOOKUP(N56,Revistas!$B$2:$H$63732,6,FALSE)</f>
        <v>NO</v>
      </c>
      <c r="K56" s="26" t="s">
        <v>676</v>
      </c>
      <c r="L56" s="26" t="s">
        <v>677</v>
      </c>
      <c r="M56" s="26">
        <v>0</v>
      </c>
      <c r="N56" s="26" t="s">
        <v>678</v>
      </c>
      <c r="O56" s="26" t="s">
        <v>679</v>
      </c>
      <c r="P56" s="26">
        <v>2018</v>
      </c>
      <c r="Q56" s="26">
        <v>92</v>
      </c>
      <c r="R56" s="26"/>
      <c r="S56" s="26"/>
      <c r="T56" s="26"/>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row>
    <row r="57" spans="1:75" s="17" customFormat="1" x14ac:dyDescent="0.25">
      <c r="A57" s="15"/>
      <c r="B57" s="25" t="s">
        <v>3526</v>
      </c>
      <c r="C57" s="25" t="s">
        <v>3527</v>
      </c>
      <c r="D57" s="25" t="s">
        <v>3528</v>
      </c>
      <c r="E57" s="26" t="s">
        <v>72</v>
      </c>
      <c r="F57" s="26">
        <f>VLOOKUP(N57,Revistas!$B$2:$H$63710,2,FALSE)</f>
        <v>9.1300000000000008</v>
      </c>
      <c r="G57" s="26" t="str">
        <f>VLOOKUP(N57,Revistas!$B$2:$H$63732,3,FALSE)</f>
        <v>Q1</v>
      </c>
      <c r="H57" s="26" t="str">
        <f>VLOOKUP(N57,Revistas!$B$2:$H$63732,4,FALSE)</f>
        <v>ONCOLOGY</v>
      </c>
      <c r="I57" s="26" t="str">
        <f>VLOOKUP(N57,Revistas!$B$2:$H$63732,5,FALSE)</f>
        <v>17/222</v>
      </c>
      <c r="J57" s="26" t="str">
        <f>VLOOKUP(N57,Revistas!$B$2:$H$63732,6,FALSE)</f>
        <v>NO</v>
      </c>
      <c r="K57" s="26" t="s">
        <v>3529</v>
      </c>
      <c r="L57" s="26"/>
      <c r="M57" s="26">
        <v>0</v>
      </c>
      <c r="N57" s="26" t="s">
        <v>3530</v>
      </c>
      <c r="O57" s="26" t="s">
        <v>460</v>
      </c>
      <c r="P57" s="26">
        <v>2018</v>
      </c>
      <c r="Q57" s="26">
        <v>78</v>
      </c>
      <c r="R57" s="26">
        <v>4</v>
      </c>
      <c r="S57" s="26"/>
      <c r="T57" s="26"/>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row>
    <row r="58" spans="1:75" s="15" customFormat="1" x14ac:dyDescent="0.25">
      <c r="B58" s="25" t="s">
        <v>3531</v>
      </c>
      <c r="C58" s="25" t="s">
        <v>3532</v>
      </c>
      <c r="D58" s="25" t="s">
        <v>3528</v>
      </c>
      <c r="E58" s="26" t="s">
        <v>72</v>
      </c>
      <c r="F58" s="26">
        <f>VLOOKUP(N58,Revistas!$B$2:$H$63710,2,FALSE)</f>
        <v>9.1300000000000008</v>
      </c>
      <c r="G58" s="26" t="str">
        <f>VLOOKUP(N58,Revistas!$B$2:$H$63732,3,FALSE)</f>
        <v>Q1</v>
      </c>
      <c r="H58" s="26" t="str">
        <f>VLOOKUP(N58,Revistas!$B$2:$H$63732,4,FALSE)</f>
        <v>ONCOLOGY</v>
      </c>
      <c r="I58" s="26" t="str">
        <f>VLOOKUP(N58,Revistas!$B$2:$H$63732,5,FALSE)</f>
        <v>17/222</v>
      </c>
      <c r="J58" s="26" t="str">
        <f>VLOOKUP(N58,Revistas!$B$2:$H$63732,6,FALSE)</f>
        <v>NO</v>
      </c>
      <c r="K58" s="26" t="s">
        <v>3533</v>
      </c>
      <c r="L58" s="26"/>
      <c r="M58" s="26">
        <v>0</v>
      </c>
      <c r="N58" s="26" t="s">
        <v>3530</v>
      </c>
      <c r="O58" s="26" t="s">
        <v>460</v>
      </c>
      <c r="P58" s="26">
        <v>2018</v>
      </c>
      <c r="Q58" s="26">
        <v>78</v>
      </c>
      <c r="R58" s="26">
        <v>4</v>
      </c>
      <c r="S58" s="26"/>
      <c r="T58" s="26"/>
    </row>
    <row r="59" spans="1:75" s="15" customFormat="1" x14ac:dyDescent="0.25">
      <c r="B59" s="25" t="s">
        <v>981</v>
      </c>
      <c r="C59" s="25" t="s">
        <v>982</v>
      </c>
      <c r="D59" s="25" t="s">
        <v>558</v>
      </c>
      <c r="E59" s="26" t="s">
        <v>10</v>
      </c>
      <c r="F59" s="26">
        <f>VLOOKUP(N59,Revistas!$B$2:$H$63710,2,FALSE)</f>
        <v>6.8230000000000004</v>
      </c>
      <c r="G59" s="26" t="str">
        <f>VLOOKUP(N59,Revistas!$B$2:$H$63732,3,FALSE)</f>
        <v>Q1</v>
      </c>
      <c r="H59" s="26" t="str">
        <f>VLOOKUP(N59,Revistas!$B$2:$H$63732,4,FALSE)</f>
        <v>PERIPHERAL VASCULAR DISEASE</v>
      </c>
      <c r="I59" s="26" t="str">
        <f>VLOOKUP(N59,Revistas!$B$2:$H$63732,5,FALSE)</f>
        <v>3 de 65</v>
      </c>
      <c r="J59" s="26" t="str">
        <f>VLOOKUP(N59,Revistas!$B$2:$H$63732,6,FALSE)</f>
        <v>SI</v>
      </c>
      <c r="K59" s="26" t="s">
        <v>983</v>
      </c>
      <c r="L59" s="26" t="s">
        <v>984</v>
      </c>
      <c r="M59" s="26">
        <v>0</v>
      </c>
      <c r="N59" s="26" t="s">
        <v>561</v>
      </c>
      <c r="O59" s="26" t="s">
        <v>43</v>
      </c>
      <c r="P59" s="26">
        <v>2018</v>
      </c>
      <c r="Q59" s="26">
        <v>72</v>
      </c>
      <c r="R59" s="26">
        <v>2</v>
      </c>
      <c r="S59" s="26">
        <v>492</v>
      </c>
      <c r="T59" s="26">
        <v>502</v>
      </c>
    </row>
    <row r="60" spans="1:75" s="15" customFormat="1" x14ac:dyDescent="0.25">
      <c r="B60" s="25" t="s">
        <v>1693</v>
      </c>
      <c r="C60" s="25" t="s">
        <v>1694</v>
      </c>
      <c r="D60" s="25" t="s">
        <v>1016</v>
      </c>
      <c r="E60" s="26" t="s">
        <v>10</v>
      </c>
      <c r="F60" s="26">
        <f>VLOOKUP(N60,Revistas!$B$2:$H$63710,2,FALSE)</f>
        <v>5.5110000000000001</v>
      </c>
      <c r="G60" s="26" t="str">
        <f>VLOOKUP(N60,Revistas!$B$2:$H$63732,3,FALSE)</f>
        <v>Q1</v>
      </c>
      <c r="H60" s="26" t="str">
        <f>VLOOKUP(N60,Revistas!$B$2:$H$63732,4,FALSE)</f>
        <v>IMMUNOLOGY - SCIE</v>
      </c>
      <c r="I60" s="26" t="str">
        <f>VLOOKUP(N60,Revistas!$B$2:$H$63732,5,FALSE)</f>
        <v>30/155</v>
      </c>
      <c r="J60" s="26" t="str">
        <f>VLOOKUP(N60,Revistas!$B$2:$H$63732,6,FALSE)</f>
        <v>NO</v>
      </c>
      <c r="K60" s="26" t="s">
        <v>1695</v>
      </c>
      <c r="L60" s="26" t="s">
        <v>1696</v>
      </c>
      <c r="M60" s="26">
        <v>0</v>
      </c>
      <c r="N60" s="26" t="s">
        <v>1019</v>
      </c>
      <c r="O60" s="27">
        <v>38231</v>
      </c>
      <c r="P60" s="26">
        <v>2018</v>
      </c>
      <c r="Q60" s="26">
        <v>9</v>
      </c>
      <c r="R60" s="26"/>
      <c r="S60" s="26"/>
      <c r="T60" s="26">
        <v>2008</v>
      </c>
    </row>
    <row r="61" spans="1:75" s="15" customFormat="1" x14ac:dyDescent="0.25">
      <c r="B61" s="25" t="s">
        <v>1822</v>
      </c>
      <c r="C61" s="25" t="s">
        <v>1823</v>
      </c>
      <c r="D61" s="25" t="s">
        <v>1044</v>
      </c>
      <c r="E61" s="26" t="s">
        <v>10</v>
      </c>
      <c r="F61" s="26">
        <f>VLOOKUP(N61,Revistas!$B$2:$H$63710,2,FALSE)</f>
        <v>5.1859999999999999</v>
      </c>
      <c r="G61" s="26" t="str">
        <f>VLOOKUP(N61,Revistas!$B$2:$H$63732,3,FALSE)</f>
        <v>Q1</v>
      </c>
      <c r="H61" s="26" t="str">
        <f>VLOOKUP(N61,Revistas!$B$2:$H$63732,4,FALSE)</f>
        <v>INFECTIOUS DISEASES - SCIE;</v>
      </c>
      <c r="I61" s="26" t="str">
        <f>VLOOKUP(N61,Revistas!$B$2:$H$63732,5,FALSE)</f>
        <v>9 de 88</v>
      </c>
      <c r="J61" s="26" t="str">
        <f>VLOOKUP(N61,Revistas!$B$2:$H$63732,6,FALSE)</f>
        <v>NO</v>
      </c>
      <c r="K61" s="26" t="s">
        <v>1824</v>
      </c>
      <c r="L61" s="26" t="s">
        <v>1825</v>
      </c>
      <c r="M61" s="26">
        <v>2</v>
      </c>
      <c r="N61" s="26" t="s">
        <v>1047</v>
      </c>
      <c r="O61" s="27">
        <v>36923</v>
      </c>
      <c r="P61" s="26">
        <v>2018</v>
      </c>
      <c r="Q61" s="26">
        <v>217</v>
      </c>
      <c r="R61" s="26">
        <v>3</v>
      </c>
      <c r="S61" s="26">
        <v>393</v>
      </c>
      <c r="T61" s="26">
        <v>404</v>
      </c>
    </row>
    <row r="62" spans="1:75" s="15" customFormat="1" x14ac:dyDescent="0.25">
      <c r="B62" s="25" t="s">
        <v>3042</v>
      </c>
      <c r="C62" s="25" t="s">
        <v>3043</v>
      </c>
      <c r="D62" s="25" t="s">
        <v>978</v>
      </c>
      <c r="E62" s="26" t="s">
        <v>72</v>
      </c>
      <c r="F62" s="26">
        <f>VLOOKUP(N62,Revistas!$B$2:$H$63710,2,FALSE)</f>
        <v>2.6589999999999998</v>
      </c>
      <c r="G62" s="26" t="str">
        <f>VLOOKUP(N62,Revistas!$B$2:$H$63732,3,FALSE)</f>
        <v>Q2</v>
      </c>
      <c r="H62" s="26">
        <f>VLOOKUP(N62,Revistas!$B$2:$H$63732,4,FALSE)</f>
        <v>0</v>
      </c>
      <c r="I62" s="26">
        <f>VLOOKUP(N62,Revistas!$B$2:$H$63732,5,FALSE)</f>
        <v>0</v>
      </c>
      <c r="J62" s="26" t="str">
        <f>VLOOKUP(N62,Revistas!$B$2:$H$63732,6,FALSE)</f>
        <v>NO</v>
      </c>
      <c r="K62" s="26" t="s">
        <v>3044</v>
      </c>
      <c r="L62" s="26"/>
      <c r="M62" s="26">
        <v>0</v>
      </c>
      <c r="N62" s="26" t="s">
        <v>980</v>
      </c>
      <c r="O62" s="26" t="s">
        <v>122</v>
      </c>
      <c r="P62" s="26">
        <v>2018</v>
      </c>
      <c r="Q62" s="26">
        <v>123</v>
      </c>
      <c r="R62" s="26"/>
      <c r="S62" s="26">
        <v>58</v>
      </c>
      <c r="T62" s="26">
        <v>58</v>
      </c>
    </row>
    <row r="63" spans="1:75" s="15" customFormat="1" x14ac:dyDescent="0.25">
      <c r="B63" s="25" t="s">
        <v>872</v>
      </c>
      <c r="C63" s="25" t="s">
        <v>873</v>
      </c>
      <c r="D63" s="25" t="s">
        <v>848</v>
      </c>
      <c r="E63" s="26" t="s">
        <v>18</v>
      </c>
      <c r="F63" s="26">
        <f>VLOOKUP(N63,Revistas!$B$2:$H$63710,2,FALSE)</f>
        <v>2.7679999999999998</v>
      </c>
      <c r="G63" s="26" t="str">
        <f>VLOOKUP(N63,Revistas!$B$2:$H$63732,3,FALSE)</f>
        <v>Q2</v>
      </c>
      <c r="H63" s="26">
        <f>VLOOKUP(N63,Revistas!$B$2:$H$63732,4,FALSE)</f>
        <v>0</v>
      </c>
      <c r="I63" s="26">
        <f>VLOOKUP(N63,Revistas!$B$2:$H$63732,5,FALSE)</f>
        <v>0</v>
      </c>
      <c r="J63" s="26" t="str">
        <f>VLOOKUP(N63,Revistas!$B$2:$H$63732,6,FALSE)</f>
        <v>NO</v>
      </c>
      <c r="K63" s="26" t="s">
        <v>874</v>
      </c>
      <c r="L63" s="26" t="s">
        <v>875</v>
      </c>
      <c r="M63" s="26">
        <v>0</v>
      </c>
      <c r="N63" s="26" t="s">
        <v>851</v>
      </c>
      <c r="O63" s="26" t="s">
        <v>36</v>
      </c>
      <c r="P63" s="26">
        <v>2018</v>
      </c>
      <c r="Q63" s="26">
        <v>24</v>
      </c>
      <c r="R63" s="26">
        <v>3</v>
      </c>
      <c r="S63" s="26" t="s">
        <v>876</v>
      </c>
      <c r="T63" s="26" t="s">
        <v>877</v>
      </c>
    </row>
    <row r="64" spans="1:75" s="15" customFormat="1" x14ac:dyDescent="0.25">
      <c r="B64" s="25" t="s">
        <v>1060</v>
      </c>
      <c r="C64" s="25" t="s">
        <v>1061</v>
      </c>
      <c r="D64" s="25" t="s">
        <v>1062</v>
      </c>
      <c r="E64" s="26" t="s">
        <v>72</v>
      </c>
      <c r="F64" s="26">
        <f>VLOOKUP(N64,Revistas!$B$2:$H$63710,2,FALSE)</f>
        <v>14.079000000000001</v>
      </c>
      <c r="G64" s="26" t="str">
        <f>VLOOKUP(N64,Revistas!$B$2:$H$63732,3,FALSE)</f>
        <v>Q1</v>
      </c>
      <c r="H64" s="26" t="str">
        <f>VLOOKUP(N64,Revistas!$B$2:$H$63732,4,FALSE)</f>
        <v>GASTROENTEROLOGY &amp;HEPATOLOGY</v>
      </c>
      <c r="I64" s="26" t="str">
        <f>VLOOKUP(N64,Revistas!$B$2:$H$63732,5,FALSE)</f>
        <v>5 de 80</v>
      </c>
      <c r="J64" s="26" t="str">
        <f>VLOOKUP(N64,Revistas!$B$2:$H$63732,6,FALSE)</f>
        <v>SI</v>
      </c>
      <c r="K64" s="26" t="s">
        <v>1063</v>
      </c>
      <c r="L64" s="26"/>
      <c r="M64" s="26">
        <v>0</v>
      </c>
      <c r="N64" s="26" t="s">
        <v>1064</v>
      </c>
      <c r="O64" s="26" t="s">
        <v>207</v>
      </c>
      <c r="P64" s="26">
        <v>2018</v>
      </c>
      <c r="Q64" s="26">
        <v>68</v>
      </c>
      <c r="R64" s="26"/>
      <c r="S64" s="26" t="s">
        <v>1066</v>
      </c>
      <c r="T64" s="26" t="s">
        <v>1067</v>
      </c>
    </row>
    <row r="65" spans="1:75" s="15" customFormat="1" x14ac:dyDescent="0.25">
      <c r="B65" s="25" t="s">
        <v>3927</v>
      </c>
      <c r="C65" s="25" t="s">
        <v>3928</v>
      </c>
      <c r="D65" s="25" t="s">
        <v>3929</v>
      </c>
      <c r="E65" s="26" t="s">
        <v>10</v>
      </c>
      <c r="F65" s="26">
        <f>VLOOKUP(N65,Revistas!$B$2:$H$63710,2,FALSE)</f>
        <v>5.5030000000000001</v>
      </c>
      <c r="G65" s="26" t="str">
        <f>VLOOKUP(N65,Revistas!$B$2:$H$63732,3,FALSE)</f>
        <v>Q1</v>
      </c>
      <c r="H65" s="26" t="str">
        <f>VLOOKUP(N65,Revistas!$B$2:$H$63732,4,FALSE)</f>
        <v>IMMUNOLOGY - SCIE;</v>
      </c>
      <c r="I65" s="26" t="str">
        <f>VLOOKUP(N65,Revistas!$B$2:$H$63732,5,FALSE)</f>
        <v>31/155</v>
      </c>
      <c r="J65" s="26" t="str">
        <f>VLOOKUP(N65,Revistas!$B$2:$H$63732,6,FALSE)</f>
        <v>NO</v>
      </c>
      <c r="K65" s="26" t="s">
        <v>3930</v>
      </c>
      <c r="L65" s="26" t="s">
        <v>3931</v>
      </c>
      <c r="M65" s="26">
        <v>0</v>
      </c>
      <c r="N65" s="26" t="s">
        <v>3932</v>
      </c>
      <c r="O65" s="26"/>
      <c r="P65" s="26">
        <v>2018</v>
      </c>
      <c r="Q65" s="26">
        <v>7</v>
      </c>
      <c r="R65" s="26">
        <v>1</v>
      </c>
      <c r="S65" s="26"/>
      <c r="T65" s="26" t="s">
        <v>3933</v>
      </c>
    </row>
    <row r="66" spans="1:75" s="15" customFormat="1" x14ac:dyDescent="0.25">
      <c r="B66" s="25" t="s">
        <v>4582</v>
      </c>
      <c r="C66" s="25" t="s">
        <v>4583</v>
      </c>
      <c r="D66" s="25" t="s">
        <v>4584</v>
      </c>
      <c r="E66" s="26" t="s">
        <v>10</v>
      </c>
      <c r="F66" s="26">
        <f>VLOOKUP(N66,Revistas!$B$2:$H$63710,2,FALSE)</f>
        <v>1.4259999999999999</v>
      </c>
      <c r="G66" s="26" t="str">
        <f>VLOOKUP(N66,Revistas!$B$2:$H$63732,3,FALSE)</f>
        <v>Q3</v>
      </c>
      <c r="H66" s="26">
        <f>VLOOKUP(N66,Revistas!$B$2:$H$63732,4,FALSE)</f>
        <v>0</v>
      </c>
      <c r="I66" s="26">
        <f>VLOOKUP(N66,Revistas!$B$2:$H$63732,5,FALSE)</f>
        <v>0</v>
      </c>
      <c r="J66" s="26" t="str">
        <f>VLOOKUP(N66,Revistas!$B$2:$H$63732,6,FALSE)</f>
        <v>NO</v>
      </c>
      <c r="K66" s="26" t="s">
        <v>4585</v>
      </c>
      <c r="L66" s="26" t="s">
        <v>4586</v>
      </c>
      <c r="M66" s="26">
        <v>0</v>
      </c>
      <c r="N66" s="26" t="s">
        <v>4587</v>
      </c>
      <c r="O66" s="26" t="s">
        <v>75</v>
      </c>
      <c r="P66" s="26">
        <v>2018</v>
      </c>
      <c r="Q66" s="26">
        <v>41</v>
      </c>
      <c r="R66" s="26">
        <v>5</v>
      </c>
      <c r="S66" s="26">
        <v>372</v>
      </c>
      <c r="T66" s="26">
        <v>382</v>
      </c>
    </row>
    <row r="67" spans="1:75" s="15" customFormat="1" x14ac:dyDescent="0.25">
      <c r="A67" s="17"/>
      <c r="B67" s="25" t="s">
        <v>797</v>
      </c>
      <c r="C67" s="25" t="s">
        <v>796</v>
      </c>
      <c r="D67" s="25" t="s">
        <v>761</v>
      </c>
      <c r="E67" s="26" t="s">
        <v>10</v>
      </c>
      <c r="F67" s="26">
        <f>VLOOKUP(N67,Revistas!$B$2:$H$63710,2,FALSE)</f>
        <v>4.0129999999999999</v>
      </c>
      <c r="G67" s="26" t="str">
        <f>VLOOKUP(N67,Revistas!$B$2:$H$63732,3,FALSE)</f>
        <v>Q1</v>
      </c>
      <c r="H67" s="26" t="str">
        <f>VLOOKUP(N67,Revistas!$B$2:$H$63732,4,FALSE)</f>
        <v>GERIATRICS &amp; GERONTOLOGY</v>
      </c>
      <c r="I67" s="26" t="str">
        <f>VLOOKUP(N67,Revistas!$B$2:$H$63732,5,FALSE)</f>
        <v>11 DE 53</v>
      </c>
      <c r="J67" s="26" t="str">
        <f>VLOOKUP(N67,Revistas!$B$2:$H$63732,6,FALSE)</f>
        <v>NO</v>
      </c>
      <c r="K67" s="26" t="s">
        <v>799</v>
      </c>
      <c r="L67" s="26"/>
      <c r="M67" s="26" t="s">
        <v>89</v>
      </c>
      <c r="N67" s="26" t="s">
        <v>764</v>
      </c>
      <c r="O67" s="26" t="s">
        <v>798</v>
      </c>
      <c r="P67" s="26">
        <v>2018</v>
      </c>
      <c r="Q67" s="26"/>
      <c r="R67" s="26"/>
      <c r="S67" s="26"/>
      <c r="T67" s="26"/>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row>
    <row r="68" spans="1:75" s="15" customFormat="1" x14ac:dyDescent="0.25">
      <c r="B68" s="25" t="s">
        <v>4644</v>
      </c>
      <c r="C68" s="25" t="s">
        <v>4645</v>
      </c>
      <c r="D68" s="25" t="s">
        <v>224</v>
      </c>
      <c r="E68" s="26" t="s">
        <v>10</v>
      </c>
      <c r="F68" s="26">
        <f>VLOOKUP(N68,Revistas!$B$2:$H$63710,2,FALSE)</f>
        <v>4.1219999999999999</v>
      </c>
      <c r="G68" s="26" t="str">
        <f>VLOOKUP(N68,Revistas!$B$2:$H$63732,3,FALSE)</f>
        <v>Q1</v>
      </c>
      <c r="H68" s="26" t="str">
        <f>VLOOKUP(N68,Revistas!$B$2:$H$63732,4,FALSE)</f>
        <v>MULTIDISCIPLINARY SCIENCES</v>
      </c>
      <c r="I68" s="26" t="str">
        <f>VLOOKUP(N68,Revistas!$B$2:$H$63732,5,FALSE)</f>
        <v>12 DE 64</v>
      </c>
      <c r="J68" s="26" t="str">
        <f>VLOOKUP(N68,Revistas!$B$2:$H$63732,6,FALSE)</f>
        <v>NO</v>
      </c>
      <c r="K68" s="26" t="s">
        <v>4646</v>
      </c>
      <c r="L68" s="26" t="s">
        <v>4647</v>
      </c>
      <c r="M68" s="26">
        <v>0</v>
      </c>
      <c r="N68" s="26" t="s">
        <v>227</v>
      </c>
      <c r="O68" s="27">
        <v>43525</v>
      </c>
      <c r="P68" s="26">
        <v>2018</v>
      </c>
      <c r="Q68" s="26">
        <v>8</v>
      </c>
      <c r="R68" s="26"/>
      <c r="S68" s="26"/>
      <c r="T68" s="26">
        <v>4802</v>
      </c>
    </row>
    <row r="69" spans="1:75" s="15" customFormat="1" x14ac:dyDescent="0.25">
      <c r="B69" s="25" t="s">
        <v>4627</v>
      </c>
      <c r="C69" s="25" t="s">
        <v>4628</v>
      </c>
      <c r="D69" s="25" t="s">
        <v>4629</v>
      </c>
      <c r="E69" s="26" t="s">
        <v>96</v>
      </c>
      <c r="F69" s="26">
        <f>VLOOKUP(N69,Revistas!$B$2:$H$63710,2,FALSE)</f>
        <v>5.22</v>
      </c>
      <c r="G69" s="26" t="str">
        <f>VLOOKUP(N69,Revistas!$B$2:$H$63732,3,FALSE)</f>
        <v>Q1</v>
      </c>
      <c r="H69" s="26" t="str">
        <f>VLOOKUP(N69,Revistas!$B$2:$H$63732,4,FALSE)</f>
        <v>MEDICINA, GENERAL &amp; INTERNAL</v>
      </c>
      <c r="I69" s="26" t="str">
        <f>VLOOKUP(N69,Revistas!$B$2:$H$63732,5,FALSE)</f>
        <v>17/133</v>
      </c>
      <c r="J69" s="26" t="str">
        <f>VLOOKUP(N69,Revistas!$B$2:$H$63732,6,FALSE)</f>
        <v>NO</v>
      </c>
      <c r="K69" s="26" t="s">
        <v>4630</v>
      </c>
      <c r="L69" s="26" t="s">
        <v>4631</v>
      </c>
      <c r="M69" s="26">
        <v>0</v>
      </c>
      <c r="N69" s="26" t="s">
        <v>4632</v>
      </c>
      <c r="O69" s="26" t="s">
        <v>4633</v>
      </c>
      <c r="P69" s="26">
        <v>2018</v>
      </c>
      <c r="Q69" s="26">
        <v>132</v>
      </c>
      <c r="R69" s="26">
        <v>7</v>
      </c>
      <c r="S69" s="26">
        <v>739</v>
      </c>
      <c r="T69" s="26">
        <v>758</v>
      </c>
    </row>
    <row r="70" spans="1:75" s="15" customFormat="1" x14ac:dyDescent="0.25">
      <c r="B70" s="25" t="s">
        <v>1000</v>
      </c>
      <c r="C70" s="25" t="s">
        <v>1001</v>
      </c>
      <c r="D70" s="25" t="s">
        <v>570</v>
      </c>
      <c r="E70" s="26" t="s">
        <v>18</v>
      </c>
      <c r="F70" s="26">
        <f>VLOOKUP(N70,Revistas!$B$2:$H$63710,2,FALSE)</f>
        <v>79.257999999999996</v>
      </c>
      <c r="G70" s="26" t="str">
        <f>VLOOKUP(N70,Revistas!$B$2:$H$63732,3,FALSE)</f>
        <v>Q1</v>
      </c>
      <c r="H70" s="26" t="str">
        <f>VLOOKUP(N70,Revistas!$B$2:$H$63732,4,FALSE)</f>
        <v>MEDICINA, GENERAL &amp; INTERNAL</v>
      </c>
      <c r="I70" s="26" t="str">
        <f>VLOOKUP(N70,Revistas!$B$2:$H$63732,5,FALSE)</f>
        <v>1/154</v>
      </c>
      <c r="J70" s="26" t="str">
        <f>VLOOKUP(N70,Revistas!$B$2:$H$63732,6,FALSE)</f>
        <v>SI</v>
      </c>
      <c r="K70" s="26" t="s">
        <v>1002</v>
      </c>
      <c r="L70" s="26" t="s">
        <v>1003</v>
      </c>
      <c r="M70" s="26">
        <v>0</v>
      </c>
      <c r="N70" s="26" t="s">
        <v>573</v>
      </c>
      <c r="O70" s="27">
        <v>44593</v>
      </c>
      <c r="P70" s="26">
        <v>2018</v>
      </c>
      <c r="Q70" s="26">
        <v>378</v>
      </c>
      <c r="R70" s="26">
        <v>8</v>
      </c>
      <c r="S70" s="26">
        <v>773</v>
      </c>
      <c r="T70" s="26">
        <v>774</v>
      </c>
    </row>
    <row r="71" spans="1:75" s="15" customFormat="1" x14ac:dyDescent="0.25">
      <c r="B71" s="25" t="s">
        <v>4610</v>
      </c>
      <c r="C71" s="25" t="s">
        <v>4611</v>
      </c>
      <c r="D71" s="25" t="s">
        <v>4612</v>
      </c>
      <c r="E71" s="26" t="s">
        <v>96</v>
      </c>
      <c r="F71" s="26">
        <f>VLOOKUP(N71,Revistas!$B$2:$H$63710,2,FALSE)</f>
        <v>2.8210000000000002</v>
      </c>
      <c r="G71" s="26" t="str">
        <f>VLOOKUP(N71,Revistas!$B$2:$H$63732,3,FALSE)</f>
        <v>Q1</v>
      </c>
      <c r="H71" s="26" t="str">
        <f>VLOOKUP(N71,Revistas!$B$2:$H$63732,4,FALSE)</f>
        <v>OBSTETRICS &amp; GYNECOLOGY - SCIE</v>
      </c>
      <c r="I71" s="26" t="str">
        <f>VLOOKUP(N71,Revistas!$B$2:$H$63732,5,FALSE)</f>
        <v>19/82</v>
      </c>
      <c r="J71" s="26" t="str">
        <f>VLOOKUP(N71,Revistas!$B$2:$H$63732,6,FALSE)</f>
        <v>NO</v>
      </c>
      <c r="K71" s="26" t="s">
        <v>4613</v>
      </c>
      <c r="L71" s="26" t="s">
        <v>4614</v>
      </c>
      <c r="M71" s="26">
        <v>0</v>
      </c>
      <c r="N71" s="26" t="s">
        <v>4615</v>
      </c>
      <c r="O71" s="26" t="s">
        <v>75</v>
      </c>
      <c r="P71" s="26">
        <v>2018</v>
      </c>
      <c r="Q71" s="26">
        <v>30</v>
      </c>
      <c r="R71" s="26">
        <v>3</v>
      </c>
      <c r="S71" s="26">
        <v>197</v>
      </c>
      <c r="T71" s="26">
        <v>202</v>
      </c>
    </row>
    <row r="72" spans="1:75" s="15" customFormat="1" x14ac:dyDescent="0.25">
      <c r="B72" s="25" t="s">
        <v>1617</v>
      </c>
      <c r="C72" s="25" t="s">
        <v>1618</v>
      </c>
      <c r="D72" s="25" t="s">
        <v>1619</v>
      </c>
      <c r="E72" s="26" t="s">
        <v>96</v>
      </c>
      <c r="F72" s="26">
        <f>VLOOKUP(N72,Revistas!$B$2:$H$63710,2,FALSE)</f>
        <v>3.9740000000000002</v>
      </c>
      <c r="G72" s="26" t="str">
        <f>VLOOKUP(N72,Revistas!$B$2:$H$63732,3,FALSE)</f>
        <v>Q1</v>
      </c>
      <c r="H72" s="26" t="str">
        <f>VLOOKUP(N72,Revistas!$B$2:$H$63732,4,FALSE)</f>
        <v>BIOTECHNOLOGY &amp; APPLIED MICROBIOLOGY - SCIE;</v>
      </c>
      <c r="I72" s="26" t="str">
        <f>VLOOKUP(N72,Revistas!$B$2:$H$63732,5,FALSE)</f>
        <v>31/171</v>
      </c>
      <c r="J72" s="26" t="str">
        <f>VLOOKUP(N72,Revistas!$B$2:$H$63732,6,FALSE)</f>
        <v>NO</v>
      </c>
      <c r="K72" s="26" t="s">
        <v>1620</v>
      </c>
      <c r="L72" s="26" t="s">
        <v>1621</v>
      </c>
      <c r="M72" s="26">
        <v>0</v>
      </c>
      <c r="N72" s="26" t="s">
        <v>1622</v>
      </c>
      <c r="O72" s="26"/>
      <c r="P72" s="26">
        <v>2018</v>
      </c>
      <c r="Q72" s="26">
        <v>18</v>
      </c>
      <c r="R72" s="26">
        <v>5</v>
      </c>
      <c r="S72" s="26">
        <v>575</v>
      </c>
      <c r="T72" s="26">
        <v>584</v>
      </c>
    </row>
    <row r="73" spans="1:75" s="15" customFormat="1" x14ac:dyDescent="0.25">
      <c r="B73" s="25" t="s">
        <v>1588</v>
      </c>
      <c r="C73" s="25" t="s">
        <v>1589</v>
      </c>
      <c r="D73" s="25" t="s">
        <v>1581</v>
      </c>
      <c r="E73" s="26" t="s">
        <v>10</v>
      </c>
      <c r="F73" s="26">
        <f>VLOOKUP(N73,Revistas!$B$2:$H$63710,2,FALSE)</f>
        <v>5.2450000000000001</v>
      </c>
      <c r="G73" s="26" t="str">
        <f>VLOOKUP(N73,Revistas!$B$2:$H$63732,3,FALSE)</f>
        <v>Q1</v>
      </c>
      <c r="H73" s="26" t="str">
        <f>VLOOKUP(N73,Revistas!$B$2:$H$63732,4,FALSE)</f>
        <v>RHEUMATOLOGY - SCIE</v>
      </c>
      <c r="I73" s="26" t="str">
        <f>VLOOKUP(N73,Revistas!$B$2:$H$63732,5,FALSE)</f>
        <v>5 de 30</v>
      </c>
      <c r="J73" s="26" t="str">
        <f>VLOOKUP(N73,Revistas!$B$2:$H$63732,6,FALSE)</f>
        <v>NO</v>
      </c>
      <c r="K73" s="26" t="s">
        <v>1590</v>
      </c>
      <c r="L73" s="26" t="s">
        <v>1591</v>
      </c>
      <c r="M73" s="26">
        <v>1</v>
      </c>
      <c r="N73" s="26" t="s">
        <v>1583</v>
      </c>
      <c r="O73" s="26" t="s">
        <v>68</v>
      </c>
      <c r="P73" s="26">
        <v>2018</v>
      </c>
      <c r="Q73" s="26">
        <v>57</v>
      </c>
      <c r="R73" s="26">
        <v>4</v>
      </c>
      <c r="S73" s="26">
        <v>688</v>
      </c>
      <c r="T73" s="26">
        <v>693</v>
      </c>
    </row>
    <row r="74" spans="1:75" s="15" customFormat="1" x14ac:dyDescent="0.25">
      <c r="B74" s="25" t="s">
        <v>810</v>
      </c>
      <c r="C74" s="25" t="s">
        <v>6313</v>
      </c>
      <c r="D74" s="25" t="s">
        <v>811</v>
      </c>
      <c r="E74" s="26" t="s">
        <v>287</v>
      </c>
      <c r="F74" s="26" t="str">
        <f>VLOOKUP(N74,Revistas!$B$2:$H$63710,2,FALSE)</f>
        <v>NO TIENE</v>
      </c>
      <c r="G74" s="26" t="str">
        <f>VLOOKUP(N74,Revistas!$B$2:$H$63732,3,FALSE)</f>
        <v>NO TIENE</v>
      </c>
      <c r="H74" s="26" t="str">
        <f>VLOOKUP(N74,Revistas!$B$2:$H$63732,4,FALSE)</f>
        <v>NO TIENE</v>
      </c>
      <c r="I74" s="26">
        <f>VLOOKUP(N74,Revistas!$B$2:$H$63732,5,FALSE)</f>
        <v>0</v>
      </c>
      <c r="J74" s="26" t="str">
        <f>VLOOKUP(N74,Revistas!$B$2:$H$63732,6,FALSE)</f>
        <v>NO</v>
      </c>
      <c r="K74" s="26" t="s">
        <v>4984</v>
      </c>
      <c r="L74" s="26"/>
      <c r="M74" s="26" t="s">
        <v>89</v>
      </c>
      <c r="N74" s="26" t="s">
        <v>814</v>
      </c>
      <c r="O74" s="26" t="s">
        <v>812</v>
      </c>
      <c r="P74" s="26">
        <v>2018</v>
      </c>
      <c r="Q74" s="26"/>
      <c r="R74" s="26"/>
      <c r="S74" s="26"/>
      <c r="T74" s="26"/>
    </row>
    <row r="75" spans="1:75" s="15" customFormat="1" x14ac:dyDescent="0.25">
      <c r="B75" s="25" t="s">
        <v>592</v>
      </c>
      <c r="C75" s="25" t="s">
        <v>593</v>
      </c>
      <c r="D75" s="25" t="s">
        <v>594</v>
      </c>
      <c r="E75" s="26" t="s">
        <v>417</v>
      </c>
      <c r="F75" s="26">
        <f>VLOOKUP(N75,Revistas!$B$2:$H$63710,2,FALSE)</f>
        <v>2.629</v>
      </c>
      <c r="G75" s="26" t="str">
        <f>VLOOKUP(N75,Revistas!$B$2:$H$63732,3,FALSE)</f>
        <v>Q3</v>
      </c>
      <c r="H75" s="26">
        <f>VLOOKUP(N75,Revistas!$B$2:$H$63732,4,FALSE)</f>
        <v>0</v>
      </c>
      <c r="I75" s="26">
        <f>VLOOKUP(N75,Revistas!$B$2:$H$63732,5,FALSE)</f>
        <v>0</v>
      </c>
      <c r="J75" s="26" t="str">
        <f>VLOOKUP(N75,Revistas!$B$2:$H$63732,6,FALSE)</f>
        <v>NO</v>
      </c>
      <c r="K75" s="26" t="s">
        <v>595</v>
      </c>
      <c r="L75" s="26" t="s">
        <v>596</v>
      </c>
      <c r="M75" s="26">
        <v>0</v>
      </c>
      <c r="N75" s="26" t="s">
        <v>597</v>
      </c>
      <c r="O75" s="26" t="s">
        <v>43</v>
      </c>
      <c r="P75" s="26">
        <v>2018</v>
      </c>
      <c r="Q75" s="26">
        <v>20</v>
      </c>
      <c r="R75" s="26">
        <v>8</v>
      </c>
      <c r="S75" s="26">
        <v>1173</v>
      </c>
      <c r="T75" s="26">
        <v>1175</v>
      </c>
    </row>
    <row r="76" spans="1:75" s="15" customFormat="1" x14ac:dyDescent="0.25">
      <c r="B76" s="25" t="s">
        <v>680</v>
      </c>
      <c r="C76" s="25" t="s">
        <v>681</v>
      </c>
      <c r="D76" s="25" t="s">
        <v>570</v>
      </c>
      <c r="E76" s="26" t="s">
        <v>10</v>
      </c>
      <c r="F76" s="26">
        <f>VLOOKUP(N76,Revistas!$B$2:$H$63710,2,FALSE)</f>
        <v>79.257999999999996</v>
      </c>
      <c r="G76" s="26" t="str">
        <f>VLOOKUP(N76,Revistas!$B$2:$H$63732,3,FALSE)</f>
        <v>Q1</v>
      </c>
      <c r="H76" s="26" t="str">
        <f>VLOOKUP(N76,Revistas!$B$2:$H$63732,4,FALSE)</f>
        <v>MEDICINA, GENERAL &amp; INTERNAL</v>
      </c>
      <c r="I76" s="26" t="str">
        <f>VLOOKUP(N76,Revistas!$B$2:$H$63732,5,FALSE)</f>
        <v>1/154</v>
      </c>
      <c r="J76" s="26" t="str">
        <f>VLOOKUP(N76,Revistas!$B$2:$H$63732,6,FALSE)</f>
        <v>SI</v>
      </c>
      <c r="K76" s="26" t="s">
        <v>682</v>
      </c>
      <c r="L76" s="26" t="s">
        <v>683</v>
      </c>
      <c r="M76" s="26">
        <v>22</v>
      </c>
      <c r="N76" s="26" t="s">
        <v>573</v>
      </c>
      <c r="O76" s="26" t="s">
        <v>684</v>
      </c>
      <c r="P76" s="26">
        <v>2018</v>
      </c>
      <c r="Q76" s="26">
        <v>378</v>
      </c>
      <c r="R76" s="26">
        <v>16</v>
      </c>
      <c r="S76" s="26">
        <v>1509</v>
      </c>
      <c r="T76" s="26">
        <v>1520</v>
      </c>
    </row>
    <row r="77" spans="1:75" s="15" customFormat="1" x14ac:dyDescent="0.25">
      <c r="B77" s="25" t="s">
        <v>568</v>
      </c>
      <c r="C77" s="25" t="s">
        <v>735</v>
      </c>
      <c r="D77" s="25" t="s">
        <v>632</v>
      </c>
      <c r="E77" s="26" t="s">
        <v>18</v>
      </c>
      <c r="F77" s="26">
        <f>VLOOKUP(N77,Revistas!$B$2:$H$63710,2,FALSE)</f>
        <v>4.0919999999999996</v>
      </c>
      <c r="G77" s="26" t="str">
        <f>VLOOKUP(N77,Revistas!$B$2:$H$63732,3,FALSE)</f>
        <v>Q1</v>
      </c>
      <c r="H77" s="26" t="str">
        <f>VLOOKUP(N77,Revistas!$B$2:$H$63732,4,FALSE)</f>
        <v>PERIPHERAL VASCULAR DISEASE</v>
      </c>
      <c r="I77" s="26" t="str">
        <f>VLOOKUP(N77,Revistas!$B$2:$H$63732,5,FALSE)</f>
        <v>11 de 65</v>
      </c>
      <c r="J77" s="26" t="str">
        <f>VLOOKUP(N77,Revistas!$B$2:$H$63732,6,FALSE)</f>
        <v>NO</v>
      </c>
      <c r="K77" s="26" t="s">
        <v>736</v>
      </c>
      <c r="L77" s="26" t="s">
        <v>737</v>
      </c>
      <c r="M77" s="26">
        <v>1</v>
      </c>
      <c r="N77" s="26" t="s">
        <v>635</v>
      </c>
      <c r="O77" s="26" t="s">
        <v>460</v>
      </c>
      <c r="P77" s="26">
        <v>2018</v>
      </c>
      <c r="Q77" s="26">
        <v>36</v>
      </c>
      <c r="R77" s="26">
        <v>2</v>
      </c>
      <c r="S77" s="26">
        <v>446</v>
      </c>
      <c r="T77" s="26">
        <v>447</v>
      </c>
    </row>
    <row r="78" spans="1:75" s="15" customFormat="1" x14ac:dyDescent="0.25">
      <c r="B78" s="25" t="s">
        <v>568</v>
      </c>
      <c r="C78" s="25" t="s">
        <v>569</v>
      </c>
      <c r="D78" s="25" t="s">
        <v>570</v>
      </c>
      <c r="E78" s="26" t="s">
        <v>18</v>
      </c>
      <c r="F78" s="26">
        <f>VLOOKUP(N78,Revistas!$B$2:$H$63710,2,FALSE)</f>
        <v>79.257999999999996</v>
      </c>
      <c r="G78" s="26" t="str">
        <f>VLOOKUP(N78,Revistas!$B$2:$H$63732,3,FALSE)</f>
        <v>Q1</v>
      </c>
      <c r="H78" s="26" t="str">
        <f>VLOOKUP(N78,Revistas!$B$2:$H$63732,4,FALSE)</f>
        <v>MEDICINA, GENERAL &amp; INTERNAL</v>
      </c>
      <c r="I78" s="26" t="str">
        <f>VLOOKUP(N78,Revistas!$B$2:$H$63732,5,FALSE)</f>
        <v>1/154</v>
      </c>
      <c r="J78" s="26" t="str">
        <f>VLOOKUP(N78,Revistas!$B$2:$H$63732,6,FALSE)</f>
        <v>SI</v>
      </c>
      <c r="K78" s="26" t="s">
        <v>571</v>
      </c>
      <c r="L78" s="26" t="s">
        <v>572</v>
      </c>
      <c r="M78" s="26">
        <v>0</v>
      </c>
      <c r="N78" s="26" t="s">
        <v>573</v>
      </c>
      <c r="O78" s="27">
        <v>46631</v>
      </c>
      <c r="P78" s="26">
        <v>2018</v>
      </c>
      <c r="Q78" s="26">
        <v>379</v>
      </c>
      <c r="R78" s="26">
        <v>13</v>
      </c>
      <c r="S78" s="26">
        <v>1287</v>
      </c>
      <c r="T78" s="26">
        <v>1288</v>
      </c>
    </row>
    <row r="79" spans="1:75" s="15" customFormat="1" x14ac:dyDescent="0.25">
      <c r="B79" s="25" t="s">
        <v>452</v>
      </c>
      <c r="C79" s="25" t="s">
        <v>453</v>
      </c>
      <c r="D79" s="25" t="s">
        <v>341</v>
      </c>
      <c r="E79" s="26" t="s">
        <v>10</v>
      </c>
      <c r="F79" s="26">
        <f>VLOOKUP(N79,Revistas!$B$2:$H$63710,2,FALSE)</f>
        <v>16.834</v>
      </c>
      <c r="G79" s="26" t="str">
        <f>VLOOKUP(N79,Revistas!$B$2:$H$63732,3,FALSE)</f>
        <v>Q1</v>
      </c>
      <c r="H79" s="26" t="str">
        <f>VLOOKUP(N79,Revistas!$B$2:$H$63732,4,FALSE)</f>
        <v>CARDIAC &amp; CARDIOVASCULAR SYSTEM</v>
      </c>
      <c r="I79" s="26" t="str">
        <f>VLOOKUP(N79,Revistas!$B$2:$H$63732,5,FALSE)</f>
        <v>3 de 128</v>
      </c>
      <c r="J79" s="26" t="str">
        <f>VLOOKUP(N79,Revistas!$B$2:$H$63732,6,FALSE)</f>
        <v>SI</v>
      </c>
      <c r="K79" s="26" t="s">
        <v>454</v>
      </c>
      <c r="L79" s="26" t="s">
        <v>455</v>
      </c>
      <c r="M79" s="26">
        <v>2</v>
      </c>
      <c r="N79" s="26" t="s">
        <v>344</v>
      </c>
      <c r="O79" s="27">
        <v>38749</v>
      </c>
      <c r="P79" s="26">
        <v>2018</v>
      </c>
      <c r="Q79" s="26">
        <v>71</v>
      </c>
      <c r="R79" s="26">
        <v>5</v>
      </c>
      <c r="S79" s="26">
        <v>489</v>
      </c>
      <c r="T79" s="26">
        <v>496</v>
      </c>
    </row>
    <row r="80" spans="1:75" s="15" customFormat="1" x14ac:dyDescent="0.25">
      <c r="B80" s="25" t="s">
        <v>3058</v>
      </c>
      <c r="C80" s="25" t="s">
        <v>3059</v>
      </c>
      <c r="D80" s="25" t="s">
        <v>3060</v>
      </c>
      <c r="E80" s="26" t="s">
        <v>10</v>
      </c>
      <c r="F80" s="26">
        <f>VLOOKUP(N80,Revistas!$B$2:$H$63710,2,FALSE)</f>
        <v>0.84099999999999997</v>
      </c>
      <c r="G80" s="26" t="str">
        <f>VLOOKUP(N80,Revistas!$B$2:$H$63732,3,FALSE)</f>
        <v>Q4</v>
      </c>
      <c r="H80" s="26">
        <f>VLOOKUP(N80,Revistas!$B$2:$H$63732,4,FALSE)</f>
        <v>0</v>
      </c>
      <c r="I80" s="26">
        <f>VLOOKUP(N80,Revistas!$B$2:$H$63732,5,FALSE)</f>
        <v>0</v>
      </c>
      <c r="J80" s="26" t="str">
        <f>VLOOKUP(N80,Revistas!$B$2:$H$63732,6,FALSE)</f>
        <v>NO</v>
      </c>
      <c r="K80" s="26" t="s">
        <v>3061</v>
      </c>
      <c r="L80" s="26" t="s">
        <v>3062</v>
      </c>
      <c r="M80" s="26">
        <v>0</v>
      </c>
      <c r="N80" s="26" t="s">
        <v>3063</v>
      </c>
      <c r="O80" s="26" t="s">
        <v>1313</v>
      </c>
      <c r="P80" s="26">
        <v>2018</v>
      </c>
      <c r="Q80" s="26">
        <v>96</v>
      </c>
      <c r="R80" s="26">
        <v>6</v>
      </c>
      <c r="S80" s="26">
        <v>357</v>
      </c>
      <c r="T80" s="26">
        <v>362</v>
      </c>
    </row>
    <row r="81" spans="2:20" s="15" customFormat="1" x14ac:dyDescent="0.25">
      <c r="B81" s="25" t="s">
        <v>3121</v>
      </c>
      <c r="C81" s="25" t="s">
        <v>3122</v>
      </c>
      <c r="D81" s="25" t="s">
        <v>3123</v>
      </c>
      <c r="E81" s="26" t="s">
        <v>10</v>
      </c>
      <c r="F81" s="26">
        <f>VLOOKUP(N81,Revistas!$B$2:$H$63710,2,FALSE)</f>
        <v>1.821</v>
      </c>
      <c r="G81" s="26" t="str">
        <f>VLOOKUP(N81,Revistas!$B$2:$H$63732,3,FALSE)</f>
        <v>Q2</v>
      </c>
      <c r="H81" s="26">
        <f>VLOOKUP(N81,Revistas!$B$2:$H$63732,4,FALSE)</f>
        <v>0</v>
      </c>
      <c r="I81" s="26">
        <f>VLOOKUP(N81,Revistas!$B$2:$H$63732,5,FALSE)</f>
        <v>0</v>
      </c>
      <c r="J81" s="26" t="str">
        <f>VLOOKUP(N81,Revistas!$B$2:$H$63732,6,FALSE)</f>
        <v>NO</v>
      </c>
      <c r="K81" s="26" t="s">
        <v>3124</v>
      </c>
      <c r="L81" s="26" t="s">
        <v>3125</v>
      </c>
      <c r="M81" s="26">
        <v>0</v>
      </c>
      <c r="N81" s="26" t="s">
        <v>3126</v>
      </c>
      <c r="O81" s="26" t="s">
        <v>122</v>
      </c>
      <c r="P81" s="26">
        <v>2018</v>
      </c>
      <c r="Q81" s="26">
        <v>22</v>
      </c>
      <c r="R81" s="26">
        <v>9</v>
      </c>
      <c r="S81" s="26">
        <v>1297</v>
      </c>
      <c r="T81" s="26">
        <v>1305</v>
      </c>
    </row>
    <row r="82" spans="2:20" s="15" customFormat="1" x14ac:dyDescent="0.25">
      <c r="B82" s="25" t="s">
        <v>3462</v>
      </c>
      <c r="C82" s="25" t="s">
        <v>3463</v>
      </c>
      <c r="D82" s="25" t="s">
        <v>3387</v>
      </c>
      <c r="E82" s="26" t="s">
        <v>10</v>
      </c>
      <c r="F82" s="26">
        <f>VLOOKUP(N82,Revistas!$B$2:$H$63710,2,FALSE)</f>
        <v>2.004</v>
      </c>
      <c r="G82" s="26" t="str">
        <f>VLOOKUP(N82,Revistas!$B$2:$H$63732,3,FALSE)</f>
        <v>Q3</v>
      </c>
      <c r="H82" s="26">
        <f>VLOOKUP(N82,Revistas!$B$2:$H$63732,4,FALSE)</f>
        <v>0</v>
      </c>
      <c r="I82" s="26">
        <f>VLOOKUP(N82,Revistas!$B$2:$H$63732,5,FALSE)</f>
        <v>0</v>
      </c>
      <c r="J82" s="26" t="str">
        <f>VLOOKUP(N82,Revistas!$B$2:$H$63732,6,FALSE)</f>
        <v>NO</v>
      </c>
      <c r="K82" s="26" t="s">
        <v>3464</v>
      </c>
      <c r="L82" s="26" t="s">
        <v>3465</v>
      </c>
      <c r="M82" s="26">
        <v>0</v>
      </c>
      <c r="N82" s="26" t="s">
        <v>3390</v>
      </c>
      <c r="O82" s="26" t="s">
        <v>29</v>
      </c>
      <c r="P82" s="26">
        <v>2018</v>
      </c>
      <c r="Q82" s="26">
        <v>61</v>
      </c>
      <c r="R82" s="26">
        <v>1</v>
      </c>
      <c r="S82" s="26">
        <v>24</v>
      </c>
      <c r="T82" s="26">
        <v>28</v>
      </c>
    </row>
    <row r="83" spans="2:20" s="15" customFormat="1" x14ac:dyDescent="0.25">
      <c r="B83" s="25" t="s">
        <v>4712</v>
      </c>
      <c r="C83" s="25" t="s">
        <v>4713</v>
      </c>
      <c r="D83" s="25" t="s">
        <v>400</v>
      </c>
      <c r="E83" s="26" t="s">
        <v>18</v>
      </c>
      <c r="F83" s="26">
        <f>VLOOKUP(N83,Revistas!$B$2:$H$63710,2,FALSE)</f>
        <v>5.1660000000000004</v>
      </c>
      <c r="G83" s="26" t="str">
        <f>VLOOKUP(N83,Revistas!$B$2:$H$63732,3,FALSE)</f>
        <v>Q1</v>
      </c>
      <c r="H83" s="26" t="str">
        <f>VLOOKUP(N83,Revistas!$B$2:$H$63732,4,FALSE)</f>
        <v>CARDIAC &amp; CARDIOVASCULAR SYSTEM</v>
      </c>
      <c r="I83" s="26" t="str">
        <f>VLOOKUP(N83,Revistas!$B$2:$H$63732,5,FALSE)</f>
        <v>26/128</v>
      </c>
      <c r="J83" s="26" t="str">
        <f>VLOOKUP(N83,Revistas!$B$2:$H$63732,6,FALSE)</f>
        <v>NO</v>
      </c>
      <c r="K83" s="26" t="s">
        <v>4714</v>
      </c>
      <c r="L83" s="26" t="s">
        <v>4715</v>
      </c>
      <c r="M83" s="26">
        <v>0</v>
      </c>
      <c r="N83" s="26" t="s">
        <v>403</v>
      </c>
      <c r="O83" s="26" t="s">
        <v>460</v>
      </c>
      <c r="P83" s="26">
        <v>2018</v>
      </c>
      <c r="Q83" s="26">
        <v>71</v>
      </c>
      <c r="R83" s="26">
        <v>2</v>
      </c>
      <c r="S83" s="26">
        <v>125</v>
      </c>
      <c r="T83" s="26">
        <v>126</v>
      </c>
    </row>
    <row r="84" spans="2:20" s="15" customFormat="1" x14ac:dyDescent="0.25">
      <c r="B84" s="25" t="s">
        <v>4953</v>
      </c>
      <c r="C84" s="25" t="s">
        <v>4954</v>
      </c>
      <c r="D84" s="25" t="s">
        <v>525</v>
      </c>
      <c r="E84" s="26" t="s">
        <v>10</v>
      </c>
      <c r="F84" s="26">
        <f>VLOOKUP(N84,Revistas!$B$2:$H$63710,2,FALSE)</f>
        <v>5.1660000000000004</v>
      </c>
      <c r="G84" s="26" t="str">
        <f>VLOOKUP(N84,Revistas!$B$2:$H$63732,3,FALSE)</f>
        <v>Q1</v>
      </c>
      <c r="H84" s="26" t="str">
        <f>VLOOKUP(N84,Revistas!$B$2:$H$63732,4,FALSE)</f>
        <v>CARDIAC &amp; CARDIOVASCULAR SYSTEM</v>
      </c>
      <c r="I84" s="26" t="str">
        <f>VLOOKUP(N84,Revistas!$B$2:$H$63732,5,FALSE)</f>
        <v>26/128</v>
      </c>
      <c r="J84" s="26" t="str">
        <f>VLOOKUP(N84,Revistas!$B$2:$H$63732,6,FALSE)</f>
        <v>NO</v>
      </c>
      <c r="K84" s="26" t="s">
        <v>4955</v>
      </c>
      <c r="L84" s="26"/>
      <c r="M84" s="26" t="s">
        <v>89</v>
      </c>
      <c r="N84" s="26" t="s">
        <v>527</v>
      </c>
      <c r="O84" s="26" t="s">
        <v>4956</v>
      </c>
      <c r="P84" s="26">
        <v>2018</v>
      </c>
      <c r="Q84" s="26"/>
      <c r="R84" s="26"/>
      <c r="S84" s="26"/>
      <c r="T84" s="26"/>
    </row>
    <row r="85" spans="2:20" s="15" customFormat="1" x14ac:dyDescent="0.25">
      <c r="B85" s="25" t="s">
        <v>2322</v>
      </c>
      <c r="C85" s="25" t="s">
        <v>6314</v>
      </c>
      <c r="D85" s="25" t="s">
        <v>2323</v>
      </c>
      <c r="E85" s="26" t="s">
        <v>10</v>
      </c>
      <c r="F85" s="26" t="str">
        <f>VLOOKUP(N85,Revistas!$B$2:$H$63710,2,FALSE)</f>
        <v>NO TIENE</v>
      </c>
      <c r="G85" s="26" t="str">
        <f>VLOOKUP(N85,Revistas!$B$2:$H$63732,3,FALSE)</f>
        <v>NO TIENE</v>
      </c>
      <c r="H85" s="26" t="str">
        <f>VLOOKUP(N85,Revistas!$B$2:$H$63732,4,FALSE)</f>
        <v>NO TIENE</v>
      </c>
      <c r="I85" s="26">
        <f>VLOOKUP(N85,Revistas!$B$2:$H$63732,5,FALSE)</f>
        <v>0</v>
      </c>
      <c r="J85" s="26" t="str">
        <f>VLOOKUP(N85,Revistas!$B$2:$H$63732,6,FALSE)</f>
        <v>NO</v>
      </c>
      <c r="K85" s="26" t="s">
        <v>2326</v>
      </c>
      <c r="L85" s="26"/>
      <c r="M85" s="26" t="s">
        <v>89</v>
      </c>
      <c r="N85" s="26" t="s">
        <v>2327</v>
      </c>
      <c r="O85" s="26" t="s">
        <v>2325</v>
      </c>
      <c r="P85" s="26">
        <v>2018</v>
      </c>
      <c r="Q85" s="26">
        <v>31</v>
      </c>
      <c r="R85" s="26">
        <v>2</v>
      </c>
      <c r="S85" s="26" t="s">
        <v>2324</v>
      </c>
      <c r="T85" s="26"/>
    </row>
    <row r="86" spans="2:20" s="15" customFormat="1" x14ac:dyDescent="0.25">
      <c r="B86" s="25" t="s">
        <v>2182</v>
      </c>
      <c r="C86" s="25" t="s">
        <v>2183</v>
      </c>
      <c r="D86" s="25" t="s">
        <v>17</v>
      </c>
      <c r="E86" s="26" t="s">
        <v>18</v>
      </c>
      <c r="F86" s="26">
        <f>VLOOKUP(N86,Revistas!$B$2:$H$63710,2,FALSE)</f>
        <v>1.3180000000000001</v>
      </c>
      <c r="G86" s="26" t="str">
        <f>VLOOKUP(N86,Revistas!$B$2:$H$63732,3,FALSE)</f>
        <v>Q3</v>
      </c>
      <c r="H86" s="26">
        <f>VLOOKUP(N86,Revistas!$B$2:$H$63732,4,FALSE)</f>
        <v>0</v>
      </c>
      <c r="I86" s="26">
        <f>VLOOKUP(N86,Revistas!$B$2:$H$63732,5,FALSE)</f>
        <v>0</v>
      </c>
      <c r="J86" s="26" t="str">
        <f>VLOOKUP(N86,Revistas!$B$2:$H$63732,6,FALSE)</f>
        <v>NO</v>
      </c>
      <c r="K86" s="26" t="s">
        <v>2184</v>
      </c>
      <c r="L86" s="26" t="s">
        <v>2185</v>
      </c>
      <c r="M86" s="26">
        <v>0</v>
      </c>
      <c r="N86" s="26" t="s">
        <v>21</v>
      </c>
      <c r="O86" s="26" t="s">
        <v>22</v>
      </c>
      <c r="P86" s="26">
        <v>2018</v>
      </c>
      <c r="Q86" s="26">
        <v>88</v>
      </c>
      <c r="R86" s="26">
        <v>3</v>
      </c>
      <c r="S86" s="26">
        <v>178</v>
      </c>
      <c r="T86" s="26">
        <v>179</v>
      </c>
    </row>
    <row r="87" spans="2:20" s="15" customFormat="1" x14ac:dyDescent="0.25">
      <c r="B87" s="25" t="s">
        <v>2534</v>
      </c>
      <c r="C87" s="25" t="s">
        <v>2535</v>
      </c>
      <c r="D87" s="25" t="s">
        <v>2536</v>
      </c>
      <c r="E87" s="26" t="s">
        <v>96</v>
      </c>
      <c r="F87" s="26" t="str">
        <f>VLOOKUP(N87,Revistas!$B$2:$H$63710,2,FALSE)</f>
        <v>NO TIENE</v>
      </c>
      <c r="G87" s="26" t="str">
        <f>VLOOKUP(N87,Revistas!$B$2:$H$63732,3,FALSE)</f>
        <v>NO TIENE</v>
      </c>
      <c r="H87" s="26" t="str">
        <f>VLOOKUP(N87,Revistas!$B$2:$H$63732,4,FALSE)</f>
        <v>NO TIENE</v>
      </c>
      <c r="I87" s="26">
        <f>VLOOKUP(N87,Revistas!$B$2:$H$63732,5,FALSE)</f>
        <v>0</v>
      </c>
      <c r="J87" s="26" t="str">
        <f>VLOOKUP(N87,Revistas!$B$2:$H$63732,6,FALSE)</f>
        <v>NO</v>
      </c>
      <c r="K87" s="26" t="s">
        <v>2537</v>
      </c>
      <c r="L87" s="26" t="s">
        <v>2538</v>
      </c>
      <c r="M87" s="26">
        <v>0</v>
      </c>
      <c r="N87" s="26" t="s">
        <v>2539</v>
      </c>
      <c r="O87" s="26" t="s">
        <v>75</v>
      </c>
      <c r="P87" s="26">
        <v>2018</v>
      </c>
      <c r="Q87" s="26">
        <v>6</v>
      </c>
      <c r="R87" s="26">
        <v>2</v>
      </c>
      <c r="S87" s="26"/>
      <c r="T87" s="26">
        <v>47</v>
      </c>
    </row>
    <row r="88" spans="2:20" s="15" customFormat="1" x14ac:dyDescent="0.25">
      <c r="B88" s="25" t="s">
        <v>785</v>
      </c>
      <c r="C88" s="25" t="s">
        <v>784</v>
      </c>
      <c r="D88" s="25" t="s">
        <v>786</v>
      </c>
      <c r="E88" s="26" t="s">
        <v>10</v>
      </c>
      <c r="F88" s="26">
        <f>VLOOKUP(N88,Revistas!$B$2:$H$63710,2,FALSE)</f>
        <v>2.7330000000000001</v>
      </c>
      <c r="G88" s="26" t="str">
        <f>VLOOKUP(N88,Revistas!$B$2:$H$63732,3,FALSE)</f>
        <v>Q1</v>
      </c>
      <c r="H88" s="26" t="str">
        <f>VLOOKUP(N88,Revistas!$B$2:$H$63732,4,FALSE)</f>
        <v>SPORT SCIENCES - SCIE</v>
      </c>
      <c r="I88" s="26" t="str">
        <f>VLOOKUP(N88,Revistas!$B$2:$H$63732,5,FALSE)</f>
        <v>19/81</v>
      </c>
      <c r="J88" s="26" t="str">
        <f>VLOOKUP(N88,Revistas!$B$2:$H$63732,6,FALSE)</f>
        <v>NO</v>
      </c>
      <c r="K88" s="26" t="s">
        <v>788</v>
      </c>
      <c r="L88" s="26"/>
      <c r="M88" s="26" t="s">
        <v>89</v>
      </c>
      <c r="N88" s="26" t="s">
        <v>789</v>
      </c>
      <c r="O88" s="26" t="s">
        <v>787</v>
      </c>
      <c r="P88" s="26">
        <v>2018</v>
      </c>
      <c r="Q88" s="26"/>
      <c r="R88" s="26"/>
      <c r="S88" s="29">
        <v>43374</v>
      </c>
      <c r="T88" s="26"/>
    </row>
    <row r="89" spans="2:20" s="15" customFormat="1" x14ac:dyDescent="0.25">
      <c r="B89" s="25" t="s">
        <v>1787</v>
      </c>
      <c r="C89" s="25" t="s">
        <v>1788</v>
      </c>
      <c r="D89" s="25" t="s">
        <v>1789</v>
      </c>
      <c r="E89" s="26" t="s">
        <v>10</v>
      </c>
      <c r="F89" s="26">
        <f>VLOOKUP(N89,Revistas!$B$2:$H$63710,2,FALSE)</f>
        <v>3.8130000000000002</v>
      </c>
      <c r="G89" s="26" t="str">
        <f>VLOOKUP(N89,Revistas!$B$2:$H$63732,3,FALSE)</f>
        <v>Q2</v>
      </c>
      <c r="H89" s="26">
        <f>VLOOKUP(N89,Revistas!$B$2:$H$63732,4,FALSE)</f>
        <v>0</v>
      </c>
      <c r="I89" s="26">
        <f>VLOOKUP(N89,Revistas!$B$2:$H$63732,5,FALSE)</f>
        <v>0</v>
      </c>
      <c r="J89" s="26" t="str">
        <f>VLOOKUP(N89,Revistas!$B$2:$H$63732,6,FALSE)</f>
        <v>NO</v>
      </c>
      <c r="K89" s="26" t="s">
        <v>1790</v>
      </c>
      <c r="L89" s="26" t="s">
        <v>1791</v>
      </c>
      <c r="M89" s="26">
        <v>2</v>
      </c>
      <c r="N89" s="26" t="s">
        <v>1792</v>
      </c>
      <c r="O89" s="26" t="s">
        <v>36</v>
      </c>
      <c r="P89" s="26">
        <v>2018</v>
      </c>
      <c r="Q89" s="26">
        <v>38</v>
      </c>
      <c r="R89" s="26">
        <v>10</v>
      </c>
      <c r="S89" s="26"/>
      <c r="T89" s="26" t="s">
        <v>1793</v>
      </c>
    </row>
    <row r="90" spans="2:20" s="15" customFormat="1" x14ac:dyDescent="0.25">
      <c r="B90" s="25" t="s">
        <v>893</v>
      </c>
      <c r="C90" s="25" t="s">
        <v>894</v>
      </c>
      <c r="D90" s="25" t="s">
        <v>467</v>
      </c>
      <c r="E90" s="26" t="s">
        <v>10</v>
      </c>
      <c r="F90" s="26">
        <f>VLOOKUP(N90,Revistas!$B$2:$H$63710,2,FALSE)</f>
        <v>4.952</v>
      </c>
      <c r="G90" s="26" t="str">
        <f>VLOOKUP(N90,Revistas!$B$2:$H$63732,3,FALSE)</f>
        <v>Q1</v>
      </c>
      <c r="H90" s="26" t="str">
        <f>VLOOKUP(N90,Revistas!$B$2:$H$63732,4,FALSE)</f>
        <v>PERIPHERAL VASCULAR DISEASE</v>
      </c>
      <c r="I90" s="26" t="str">
        <f>VLOOKUP(N90,Revistas!$B$2:$H$63732,5,FALSE)</f>
        <v>6 de 65</v>
      </c>
      <c r="J90" s="26" t="str">
        <f>VLOOKUP(N90,Revistas!$B$2:$H$63732,6,FALSE)</f>
        <v>si</v>
      </c>
      <c r="K90" s="26" t="s">
        <v>895</v>
      </c>
      <c r="L90" s="26" t="s">
        <v>896</v>
      </c>
      <c r="M90" s="26">
        <v>0</v>
      </c>
      <c r="N90" s="26" t="s">
        <v>470</v>
      </c>
      <c r="O90" s="26" t="s">
        <v>68</v>
      </c>
      <c r="P90" s="26">
        <v>2018</v>
      </c>
      <c r="Q90" s="26">
        <v>118</v>
      </c>
      <c r="R90" s="26">
        <v>4</v>
      </c>
      <c r="S90" s="26">
        <v>734</v>
      </c>
      <c r="T90" s="26">
        <v>744</v>
      </c>
    </row>
    <row r="91" spans="2:20" s="15" customFormat="1" x14ac:dyDescent="0.25">
      <c r="B91" s="25" t="s">
        <v>4778</v>
      </c>
      <c r="C91" s="25" t="s">
        <v>4779</v>
      </c>
      <c r="D91" s="25" t="s">
        <v>4780</v>
      </c>
      <c r="E91" s="26" t="s">
        <v>10</v>
      </c>
      <c r="F91" s="26">
        <f>VLOOKUP(N91,Revistas!$B$2:$H$63710,2,FALSE)</f>
        <v>1.7330000000000001</v>
      </c>
      <c r="G91" s="26" t="str">
        <f>VLOOKUP(N91,Revistas!$B$2:$H$63732,3,FALSE)</f>
        <v>Q2</v>
      </c>
      <c r="H91" s="26">
        <f>VLOOKUP(N91,Revistas!$B$2:$H$63732,4,FALSE)</f>
        <v>0</v>
      </c>
      <c r="I91" s="26">
        <f>VLOOKUP(N91,Revistas!$B$2:$H$63732,5,FALSE)</f>
        <v>0</v>
      </c>
      <c r="J91" s="26" t="str">
        <f>VLOOKUP(N91,Revistas!$B$2:$H$63732,6,FALSE)</f>
        <v>NO</v>
      </c>
      <c r="K91" s="26" t="s">
        <v>4781</v>
      </c>
      <c r="L91" s="26" t="s">
        <v>4782</v>
      </c>
      <c r="M91" s="26">
        <v>0</v>
      </c>
      <c r="N91" s="26" t="s">
        <v>4783</v>
      </c>
      <c r="O91" s="26"/>
      <c r="P91" s="26">
        <v>2018</v>
      </c>
      <c r="Q91" s="26">
        <v>12</v>
      </c>
      <c r="R91" s="26"/>
      <c r="S91" s="26">
        <v>657</v>
      </c>
      <c r="T91" s="26">
        <v>666</v>
      </c>
    </row>
    <row r="92" spans="2:20" s="15" customFormat="1" x14ac:dyDescent="0.25">
      <c r="B92" s="25" t="s">
        <v>1527</v>
      </c>
      <c r="C92" s="25" t="s">
        <v>1528</v>
      </c>
      <c r="D92" s="25" t="s">
        <v>1403</v>
      </c>
      <c r="E92" s="26" t="s">
        <v>72</v>
      </c>
      <c r="F92" s="26">
        <f>VLOOKUP(N92,Revistas!$B$2:$H$63710,2,FALSE)</f>
        <v>12.35</v>
      </c>
      <c r="G92" s="26" t="str">
        <f>VLOOKUP(N92,Revistas!$B$2:$H$63732,3,FALSE)</f>
        <v>Q1</v>
      </c>
      <c r="H92" s="26" t="str">
        <f>VLOOKUP(N92,Revistas!$B$2:$H$63732,4,FALSE)</f>
        <v>RHEUMATOLOGY - SCIE</v>
      </c>
      <c r="I92" s="26" t="str">
        <f>VLOOKUP(N92,Revistas!$B$2:$H$63732,5,FALSE)</f>
        <v>2 DE 31</v>
      </c>
      <c r="J92" s="26" t="str">
        <f>VLOOKUP(N92,Revistas!$B$2:$H$63732,6,FALSE)</f>
        <v>SI</v>
      </c>
      <c r="K92" s="26" t="s">
        <v>1529</v>
      </c>
      <c r="L92" s="26"/>
      <c r="M92" s="26">
        <v>0</v>
      </c>
      <c r="N92" s="26" t="s">
        <v>1406</v>
      </c>
      <c r="O92" s="26" t="s">
        <v>75</v>
      </c>
      <c r="P92" s="26">
        <v>2018</v>
      </c>
      <c r="Q92" s="26">
        <v>77</v>
      </c>
      <c r="R92" s="26"/>
      <c r="S92" s="26">
        <v>1582</v>
      </c>
      <c r="T92" s="26">
        <v>1583</v>
      </c>
    </row>
    <row r="93" spans="2:20" s="15" customFormat="1" x14ac:dyDescent="0.25">
      <c r="B93" s="25" t="s">
        <v>4443</v>
      </c>
      <c r="C93" s="25" t="s">
        <v>4444</v>
      </c>
      <c r="D93" s="25" t="s">
        <v>4445</v>
      </c>
      <c r="E93" s="26" t="s">
        <v>10</v>
      </c>
      <c r="F93" s="26">
        <f>VLOOKUP(N93,Revistas!$B$2:$H$63710,2,FALSE)</f>
        <v>3.9020000000000001</v>
      </c>
      <c r="G93" s="26" t="str">
        <f>VLOOKUP(N93,Revistas!$B$2:$H$63732,3,FALSE)</f>
        <v>Q2</v>
      </c>
      <c r="H93" s="26">
        <f>VLOOKUP(N93,Revistas!$B$2:$H$63732,4,FALSE)</f>
        <v>0</v>
      </c>
      <c r="I93" s="26">
        <f>VLOOKUP(N93,Revistas!$B$2:$H$63732,5,FALSE)</f>
        <v>0</v>
      </c>
      <c r="J93" s="26" t="str">
        <f>VLOOKUP(N93,Revistas!$B$2:$H$63732,6,FALSE)</f>
        <v>NO</v>
      </c>
      <c r="K93" s="26" t="s">
        <v>4446</v>
      </c>
      <c r="L93" s="26" t="s">
        <v>4447</v>
      </c>
      <c r="M93" s="26">
        <v>0</v>
      </c>
      <c r="N93" s="26" t="s">
        <v>4448</v>
      </c>
      <c r="O93" s="27">
        <v>45536</v>
      </c>
      <c r="P93" s="26">
        <v>2018</v>
      </c>
      <c r="Q93" s="26">
        <v>11</v>
      </c>
      <c r="R93" s="26"/>
      <c r="S93" s="26"/>
      <c r="T93" s="26">
        <v>347</v>
      </c>
    </row>
    <row r="94" spans="2:20" s="15" customFormat="1" x14ac:dyDescent="0.25">
      <c r="B94" s="25" t="s">
        <v>1100</v>
      </c>
      <c r="C94" s="25" t="s">
        <v>1101</v>
      </c>
      <c r="D94" s="25" t="s">
        <v>1062</v>
      </c>
      <c r="E94" s="26" t="s">
        <v>10</v>
      </c>
      <c r="F94" s="26">
        <f>VLOOKUP(N94,Revistas!$B$2:$H$63710,2,FALSE)</f>
        <v>14.079000000000001</v>
      </c>
      <c r="G94" s="26" t="str">
        <f>VLOOKUP(N94,Revistas!$B$2:$H$63732,3,FALSE)</f>
        <v>Q1</v>
      </c>
      <c r="H94" s="26" t="str">
        <f>VLOOKUP(N94,Revistas!$B$2:$H$63732,4,FALSE)</f>
        <v>GASTROENTEROLOGY &amp;HEPATOLOGY</v>
      </c>
      <c r="I94" s="26" t="str">
        <f>VLOOKUP(N94,Revistas!$B$2:$H$63732,5,FALSE)</f>
        <v>5 de 80</v>
      </c>
      <c r="J94" s="26" t="str">
        <f>VLOOKUP(N94,Revistas!$B$2:$H$63732,6,FALSE)</f>
        <v>SI</v>
      </c>
      <c r="K94" s="26" t="s">
        <v>1102</v>
      </c>
      <c r="L94" s="26" t="s">
        <v>1103</v>
      </c>
      <c r="M94" s="26">
        <v>2</v>
      </c>
      <c r="N94" s="26" t="s">
        <v>1064</v>
      </c>
      <c r="O94" s="26" t="s">
        <v>629</v>
      </c>
      <c r="P94" s="26">
        <v>2018</v>
      </c>
      <c r="Q94" s="26">
        <v>68</v>
      </c>
      <c r="R94" s="26">
        <v>1</v>
      </c>
      <c r="S94" s="26">
        <v>32</v>
      </c>
      <c r="T94" s="26">
        <v>47</v>
      </c>
    </row>
    <row r="95" spans="2:20" s="15" customFormat="1" x14ac:dyDescent="0.25">
      <c r="B95" s="25" t="s">
        <v>1204</v>
      </c>
      <c r="C95" s="25" t="s">
        <v>1205</v>
      </c>
      <c r="D95" s="25" t="s">
        <v>1206</v>
      </c>
      <c r="E95" s="26" t="s">
        <v>10</v>
      </c>
      <c r="F95" s="26">
        <f>VLOOKUP(N95,Revistas!$B$2:$H$63710,2,FALSE)</f>
        <v>3.24</v>
      </c>
      <c r="G95" s="26" t="str">
        <f>VLOOKUP(N95,Revistas!$B$2:$H$63732,3,FALSE)</f>
        <v>Q2</v>
      </c>
      <c r="H95" s="26">
        <f>VLOOKUP(N95,Revistas!$B$2:$H$63732,4,FALSE)</f>
        <v>0</v>
      </c>
      <c r="I95" s="26">
        <f>VLOOKUP(N95,Revistas!$B$2:$H$63732,5,FALSE)</f>
        <v>0</v>
      </c>
      <c r="J95" s="26" t="str">
        <f>VLOOKUP(N95,Revistas!$B$2:$H$63732,6,FALSE)</f>
        <v>NO</v>
      </c>
      <c r="K95" s="26" t="s">
        <v>1207</v>
      </c>
      <c r="L95" s="26" t="s">
        <v>1208</v>
      </c>
      <c r="M95" s="26">
        <v>1</v>
      </c>
      <c r="N95" s="26" t="s">
        <v>1209</v>
      </c>
      <c r="O95" s="26" t="s">
        <v>29</v>
      </c>
      <c r="P95" s="26">
        <v>2018</v>
      </c>
      <c r="Q95" s="26">
        <v>5</v>
      </c>
      <c r="R95" s="26">
        <v>1</v>
      </c>
      <c r="S95" s="26"/>
      <c r="T95" s="26" t="s">
        <v>1210</v>
      </c>
    </row>
    <row r="96" spans="2:20" s="15" customFormat="1" x14ac:dyDescent="0.25">
      <c r="B96" s="25" t="s">
        <v>1944</v>
      </c>
      <c r="C96" s="25" t="s">
        <v>1945</v>
      </c>
      <c r="D96" s="25" t="s">
        <v>1946</v>
      </c>
      <c r="E96" s="26" t="s">
        <v>417</v>
      </c>
      <c r="F96" s="26">
        <f>VLOOKUP(N96,Revistas!$B$2:$H$63710,2,FALSE)</f>
        <v>3.4569999999999999</v>
      </c>
      <c r="G96" s="26" t="str">
        <f>VLOOKUP(N96,Revistas!$B$2:$H$63732,3,FALSE)</f>
        <v>Q2</v>
      </c>
      <c r="H96" s="26">
        <f>VLOOKUP(N96,Revistas!$B$2:$H$63732,4,FALSE)</f>
        <v>0</v>
      </c>
      <c r="I96" s="26">
        <f>VLOOKUP(N96,Revistas!$B$2:$H$63732,5,FALSE)</f>
        <v>0</v>
      </c>
      <c r="J96" s="26" t="str">
        <f>VLOOKUP(N96,Revistas!$B$2:$H$63732,6,FALSE)</f>
        <v>NO</v>
      </c>
      <c r="K96" s="26" t="s">
        <v>1947</v>
      </c>
      <c r="L96" s="26" t="s">
        <v>1948</v>
      </c>
      <c r="M96" s="26">
        <v>0</v>
      </c>
      <c r="N96" s="26" t="s">
        <v>1949</v>
      </c>
      <c r="O96" s="26"/>
      <c r="P96" s="26">
        <v>2018</v>
      </c>
      <c r="Q96" s="26">
        <v>28</v>
      </c>
      <c r="R96" s="26">
        <v>1</v>
      </c>
      <c r="S96" s="26">
        <v>62</v>
      </c>
      <c r="T96" s="26">
        <v>64</v>
      </c>
    </row>
    <row r="97" spans="2:20" s="15" customFormat="1" x14ac:dyDescent="0.25">
      <c r="B97" s="25" t="s">
        <v>3137</v>
      </c>
      <c r="C97" s="25" t="s">
        <v>3138</v>
      </c>
      <c r="D97" s="25" t="s">
        <v>3117</v>
      </c>
      <c r="E97" s="26" t="s">
        <v>10</v>
      </c>
      <c r="F97" s="26" t="str">
        <f>VLOOKUP(N97,Revistas!$B$2:$H$63710,2,FALSE)</f>
        <v>NO TIENE</v>
      </c>
      <c r="G97" s="26" t="str">
        <f>VLOOKUP(N97,Revistas!$B$2:$H$63732,3,FALSE)</f>
        <v>NO TIENE</v>
      </c>
      <c r="H97" s="26" t="str">
        <f>VLOOKUP(N97,Revistas!$B$2:$H$63732,4,FALSE)</f>
        <v>NO TIENE</v>
      </c>
      <c r="I97" s="26" t="str">
        <f>VLOOKUP(N97,Revistas!$B$2:$H$63732,5,FALSE)</f>
        <v>NO TIENE</v>
      </c>
      <c r="J97" s="26" t="str">
        <f>VLOOKUP(N97,Revistas!$B$2:$H$63732,6,FALSE)</f>
        <v>NO</v>
      </c>
      <c r="K97" s="26" t="s">
        <v>3139</v>
      </c>
      <c r="L97" s="26" t="s">
        <v>3140</v>
      </c>
      <c r="M97" s="26">
        <v>0</v>
      </c>
      <c r="N97" s="26" t="s">
        <v>3120</v>
      </c>
      <c r="O97" s="26" t="s">
        <v>36</v>
      </c>
      <c r="P97" s="26">
        <v>2018</v>
      </c>
      <c r="Q97" s="26">
        <v>65</v>
      </c>
      <c r="R97" s="26">
        <v>5</v>
      </c>
      <c r="S97" s="26">
        <v>297</v>
      </c>
      <c r="T97" s="26">
        <v>305</v>
      </c>
    </row>
    <row r="98" spans="2:20" s="15" customFormat="1" x14ac:dyDescent="0.25">
      <c r="B98" s="25" t="s">
        <v>7</v>
      </c>
      <c r="C98" s="25" t="s">
        <v>8</v>
      </c>
      <c r="D98" s="25" t="s">
        <v>9</v>
      </c>
      <c r="E98" s="26" t="s">
        <v>10</v>
      </c>
      <c r="F98" s="26">
        <f>VLOOKUP(N98,Revistas!$B$2:$H$63710,2,FALSE)</f>
        <v>2.2330000000000001</v>
      </c>
      <c r="G98" s="26" t="str">
        <f>VLOOKUP(N98,Revistas!$B$2:$H$63732,3,FALSE)</f>
        <v>Q2</v>
      </c>
      <c r="H98" s="26">
        <f>VLOOKUP(N98,Revistas!$B$2:$H$63732,4,FALSE)</f>
        <v>0</v>
      </c>
      <c r="I98" s="26">
        <f>VLOOKUP(N98,Revistas!$B$2:$H$63732,5,FALSE)</f>
        <v>0</v>
      </c>
      <c r="J98" s="26" t="str">
        <f>VLOOKUP(N98,Revistas!$B$2:$H$63732,6,FALSE)</f>
        <v>NO</v>
      </c>
      <c r="K98" s="26" t="s">
        <v>11</v>
      </c>
      <c r="L98" s="26" t="s">
        <v>12</v>
      </c>
      <c r="M98" s="26">
        <v>0</v>
      </c>
      <c r="N98" s="26" t="s">
        <v>13</v>
      </c>
      <c r="O98" s="26" t="s">
        <v>14</v>
      </c>
      <c r="P98" s="26">
        <v>2018</v>
      </c>
      <c r="Q98" s="26">
        <v>11</v>
      </c>
      <c r="R98" s="26">
        <v>2</v>
      </c>
      <c r="S98" s="26">
        <v>66</v>
      </c>
      <c r="T98" s="26">
        <v>75</v>
      </c>
    </row>
    <row r="99" spans="2:20" s="15" customFormat="1" x14ac:dyDescent="0.25">
      <c r="B99" s="25" t="s">
        <v>2850</v>
      </c>
      <c r="C99" s="25" t="s">
        <v>2851</v>
      </c>
      <c r="D99" s="25" t="s">
        <v>1939</v>
      </c>
      <c r="E99" s="26" t="s">
        <v>10</v>
      </c>
      <c r="F99" s="26">
        <f>VLOOKUP(N99,Revistas!$B$2:$H$63710,2,FALSE)</f>
        <v>13.257999999999999</v>
      </c>
      <c r="G99" s="26" t="str">
        <f>VLOOKUP(N99,Revistas!$B$2:$H$63732,3,FALSE)</f>
        <v>Q1</v>
      </c>
      <c r="H99" s="26" t="str">
        <f>VLOOKUP(N99,Revistas!$B$2:$H$63732,4,FALSE)</f>
        <v>ALLERGY - SCIE;</v>
      </c>
      <c r="I99" s="26" t="str">
        <f>VLOOKUP(N99,Revistas!$B$2:$H$63732,5,FALSE)</f>
        <v>1 de 27</v>
      </c>
      <c r="J99" s="26" t="str">
        <f>VLOOKUP(N99,Revistas!$B$2:$H$63732,6,FALSE)</f>
        <v>SI</v>
      </c>
      <c r="K99" s="26" t="s">
        <v>2852</v>
      </c>
      <c r="L99" s="26" t="s">
        <v>2853</v>
      </c>
      <c r="M99" s="26">
        <v>0</v>
      </c>
      <c r="N99" s="26" t="s">
        <v>1942</v>
      </c>
      <c r="O99" s="26" t="s">
        <v>122</v>
      </c>
      <c r="P99" s="26">
        <v>2018</v>
      </c>
      <c r="Q99" s="26">
        <v>142</v>
      </c>
      <c r="R99" s="26">
        <v>3</v>
      </c>
      <c r="S99" s="26">
        <v>959</v>
      </c>
      <c r="T99" s="26">
        <v>969</v>
      </c>
    </row>
    <row r="100" spans="2:20" s="15" customFormat="1" x14ac:dyDescent="0.25">
      <c r="B100" s="25" t="s">
        <v>3558</v>
      </c>
      <c r="C100" s="25" t="s">
        <v>3559</v>
      </c>
      <c r="D100" s="25" t="s">
        <v>3010</v>
      </c>
      <c r="E100" s="26" t="s">
        <v>10</v>
      </c>
      <c r="F100" s="26">
        <f>VLOOKUP(N100,Revistas!$B$2:$H$63710,2,FALSE)</f>
        <v>2.3919999999999999</v>
      </c>
      <c r="G100" s="26" t="str">
        <f>VLOOKUP(N100,Revistas!$B$2:$H$63732,3,FALSE)</f>
        <v>Q3</v>
      </c>
      <c r="H100" s="26">
        <f>VLOOKUP(N100,Revistas!$B$2:$H$63732,4,FALSE)</f>
        <v>0</v>
      </c>
      <c r="I100" s="26">
        <f>VLOOKUP(N100,Revistas!$B$2:$H$63732,5,FALSE)</f>
        <v>0</v>
      </c>
      <c r="J100" s="26" t="str">
        <f>VLOOKUP(N100,Revistas!$B$2:$H$63732,6,FALSE)</f>
        <v>NO</v>
      </c>
      <c r="K100" s="26" t="s">
        <v>3560</v>
      </c>
      <c r="L100" s="26" t="s">
        <v>3561</v>
      </c>
      <c r="M100" s="26">
        <v>0</v>
      </c>
      <c r="N100" s="26" t="s">
        <v>3013</v>
      </c>
      <c r="O100" s="26" t="s">
        <v>29</v>
      </c>
      <c r="P100" s="26">
        <v>2018</v>
      </c>
      <c r="Q100" s="26">
        <v>20</v>
      </c>
      <c r="R100" s="26">
        <v>1</v>
      </c>
      <c r="S100" s="26">
        <v>69</v>
      </c>
      <c r="T100" s="26">
        <v>74</v>
      </c>
    </row>
    <row r="101" spans="2:20" s="15" customFormat="1" x14ac:dyDescent="0.25">
      <c r="B101" s="25" t="s">
        <v>2119</v>
      </c>
      <c r="C101" s="25" t="s">
        <v>2118</v>
      </c>
      <c r="D101" s="25" t="s">
        <v>2120</v>
      </c>
      <c r="E101" s="26" t="s">
        <v>10</v>
      </c>
      <c r="F101" s="26">
        <f>VLOOKUP(N101,Revistas!$B$2:$H$63710,2,FALSE)</f>
        <v>3.544</v>
      </c>
      <c r="G101" s="26" t="str">
        <f>VLOOKUP(N101,Revistas!$B$2:$H$63732,3,FALSE)</f>
        <v>Q2</v>
      </c>
      <c r="H101" s="26">
        <f>VLOOKUP(N101,Revistas!$B$2:$H$63732,4,FALSE)</f>
        <v>0</v>
      </c>
      <c r="I101" s="26">
        <f>VLOOKUP(N101,Revistas!$B$2:$H$63732,5,FALSE)</f>
        <v>0</v>
      </c>
      <c r="J101" s="26" t="str">
        <f>VLOOKUP(N101,Revistas!$B$2:$H$63732,6,FALSE)</f>
        <v>NO</v>
      </c>
      <c r="K101" s="26" t="s">
        <v>2123</v>
      </c>
      <c r="L101" s="26"/>
      <c r="M101" s="26" t="s">
        <v>89</v>
      </c>
      <c r="N101" s="26" t="s">
        <v>2124</v>
      </c>
      <c r="O101" s="26" t="s">
        <v>2122</v>
      </c>
      <c r="P101" s="26">
        <v>2018</v>
      </c>
      <c r="Q101" s="26">
        <v>18</v>
      </c>
      <c r="R101" s="26">
        <v>4</v>
      </c>
      <c r="S101" s="26" t="s">
        <v>2121</v>
      </c>
      <c r="T101" s="26"/>
    </row>
    <row r="102" spans="2:20" s="15" customFormat="1" x14ac:dyDescent="0.25">
      <c r="B102" s="25" t="s">
        <v>1969</v>
      </c>
      <c r="C102" s="25" t="s">
        <v>1970</v>
      </c>
      <c r="D102" s="25" t="s">
        <v>1939</v>
      </c>
      <c r="E102" s="26" t="s">
        <v>10</v>
      </c>
      <c r="F102" s="26">
        <f>VLOOKUP(N102,Revistas!$B$2:$H$63710,2,FALSE)</f>
        <v>13.257999999999999</v>
      </c>
      <c r="G102" s="26" t="str">
        <f>VLOOKUP(N102,Revistas!$B$2:$H$63732,3,FALSE)</f>
        <v>Q1</v>
      </c>
      <c r="H102" s="26" t="str">
        <f>VLOOKUP(N102,Revistas!$B$2:$H$63732,4,FALSE)</f>
        <v>ALLERGY - SCIE;</v>
      </c>
      <c r="I102" s="26" t="str">
        <f>VLOOKUP(N102,Revistas!$B$2:$H$63732,5,FALSE)</f>
        <v>1 de 27</v>
      </c>
      <c r="J102" s="26" t="str">
        <f>VLOOKUP(N102,Revistas!$B$2:$H$63732,6,FALSE)</f>
        <v>SI</v>
      </c>
      <c r="K102" s="26" t="s">
        <v>1971</v>
      </c>
      <c r="L102" s="26" t="s">
        <v>1972</v>
      </c>
      <c r="M102" s="26">
        <v>0</v>
      </c>
      <c r="N102" s="26" t="s">
        <v>1942</v>
      </c>
      <c r="O102" s="26" t="s">
        <v>75</v>
      </c>
      <c r="P102" s="26">
        <v>2018</v>
      </c>
      <c r="Q102" s="26">
        <v>141</v>
      </c>
      <c r="R102" s="26">
        <v>6</v>
      </c>
      <c r="S102" s="26">
        <v>2208</v>
      </c>
      <c r="T102" s="26" t="s">
        <v>1811</v>
      </c>
    </row>
    <row r="103" spans="2:20" s="15" customFormat="1" x14ac:dyDescent="0.25">
      <c r="B103" s="25" t="s">
        <v>897</v>
      </c>
      <c r="C103" s="25" t="s">
        <v>898</v>
      </c>
      <c r="D103" s="25" t="s">
        <v>848</v>
      </c>
      <c r="E103" s="26" t="s">
        <v>72</v>
      </c>
      <c r="F103" s="26">
        <f>VLOOKUP(N103,Revistas!$B$2:$H$63710,2,FALSE)</f>
        <v>2.7679999999999998</v>
      </c>
      <c r="G103" s="26" t="str">
        <f>VLOOKUP(N103,Revistas!$B$2:$H$63732,3,FALSE)</f>
        <v>Q2</v>
      </c>
      <c r="H103" s="26">
        <f>VLOOKUP(N103,Revistas!$B$2:$H$63732,4,FALSE)</f>
        <v>0</v>
      </c>
      <c r="I103" s="26">
        <f>VLOOKUP(N103,Revistas!$B$2:$H$63732,5,FALSE)</f>
        <v>0</v>
      </c>
      <c r="J103" s="26" t="str">
        <f>VLOOKUP(N103,Revistas!$B$2:$H$63732,6,FALSE)</f>
        <v>NO</v>
      </c>
      <c r="K103" s="26" t="s">
        <v>899</v>
      </c>
      <c r="L103" s="26"/>
      <c r="M103" s="26">
        <v>0</v>
      </c>
      <c r="N103" s="26" t="s">
        <v>851</v>
      </c>
      <c r="O103" s="26" t="s">
        <v>460</v>
      </c>
      <c r="P103" s="26">
        <v>2018</v>
      </c>
      <c r="Q103" s="26">
        <v>24</v>
      </c>
      <c r="R103" s="26"/>
      <c r="S103" s="26">
        <v>15</v>
      </c>
      <c r="T103" s="26">
        <v>15</v>
      </c>
    </row>
    <row r="104" spans="2:20" s="15" customFormat="1" x14ac:dyDescent="0.25">
      <c r="B104" s="25" t="s">
        <v>2033</v>
      </c>
      <c r="C104" s="25" t="s">
        <v>2034</v>
      </c>
      <c r="D104" s="25" t="s">
        <v>2035</v>
      </c>
      <c r="E104" s="26" t="s">
        <v>10</v>
      </c>
      <c r="F104" s="26">
        <f>VLOOKUP(N104,Revistas!$B$2:$H$63710,2,FALSE)</f>
        <v>3.23</v>
      </c>
      <c r="G104" s="26" t="str">
        <f>VLOOKUP(N104,Revistas!$B$2:$H$63732,3,FALSE)</f>
        <v>Q2</v>
      </c>
      <c r="H104" s="26">
        <f>VLOOKUP(N104,Revistas!$B$2:$H$63732,4,FALSE)</f>
        <v>0</v>
      </c>
      <c r="I104" s="26">
        <f>VLOOKUP(N104,Revistas!$B$2:$H$63732,5,FALSE)</f>
        <v>0</v>
      </c>
      <c r="J104" s="26" t="str">
        <f>VLOOKUP(N104,Revistas!$B$2:$H$63732,6,FALSE)</f>
        <v>NO</v>
      </c>
      <c r="K104" s="26" t="s">
        <v>2036</v>
      </c>
      <c r="L104" s="26" t="s">
        <v>2037</v>
      </c>
      <c r="M104" s="26">
        <v>0</v>
      </c>
      <c r="N104" s="26" t="s">
        <v>2038</v>
      </c>
      <c r="O104" s="26" t="s">
        <v>207</v>
      </c>
      <c r="P104" s="26">
        <v>2018</v>
      </c>
      <c r="Q104" s="26">
        <v>143</v>
      </c>
      <c r="R104" s="26"/>
      <c r="S104" s="26">
        <v>39</v>
      </c>
      <c r="T104" s="26">
        <v>41</v>
      </c>
    </row>
    <row r="105" spans="2:20" s="15" customFormat="1" x14ac:dyDescent="0.25">
      <c r="B105" s="25" t="s">
        <v>1500</v>
      </c>
      <c r="C105" s="25" t="s">
        <v>1501</v>
      </c>
      <c r="D105" s="25" t="s">
        <v>1403</v>
      </c>
      <c r="E105" s="26" t="s">
        <v>72</v>
      </c>
      <c r="F105" s="26">
        <f>VLOOKUP(N105,Revistas!$B$2:$H$63710,2,FALSE)</f>
        <v>12.35</v>
      </c>
      <c r="G105" s="26" t="str">
        <f>VLOOKUP(N105,Revistas!$B$2:$H$63732,3,FALSE)</f>
        <v>Q1</v>
      </c>
      <c r="H105" s="26" t="str">
        <f>VLOOKUP(N105,Revistas!$B$2:$H$63732,4,FALSE)</f>
        <v>RHEUMATOLOGY - SCIE</v>
      </c>
      <c r="I105" s="26" t="str">
        <f>VLOOKUP(N105,Revistas!$B$2:$H$63732,5,FALSE)</f>
        <v>2 DE 31</v>
      </c>
      <c r="J105" s="26" t="str">
        <f>VLOOKUP(N105,Revistas!$B$2:$H$63732,6,FALSE)</f>
        <v>SI</v>
      </c>
      <c r="K105" s="26" t="s">
        <v>1502</v>
      </c>
      <c r="L105" s="26"/>
      <c r="M105" s="26">
        <v>0</v>
      </c>
      <c r="N105" s="26" t="s">
        <v>1406</v>
      </c>
      <c r="O105" s="26" t="s">
        <v>75</v>
      </c>
      <c r="P105" s="26">
        <v>2018</v>
      </c>
      <c r="Q105" s="26">
        <v>77</v>
      </c>
      <c r="R105" s="26"/>
      <c r="S105" s="26">
        <v>915</v>
      </c>
      <c r="T105" s="26">
        <v>915</v>
      </c>
    </row>
    <row r="106" spans="2:20" s="15" customFormat="1" x14ac:dyDescent="0.25">
      <c r="B106" s="25" t="s">
        <v>1166</v>
      </c>
      <c r="C106" s="25" t="s">
        <v>1167</v>
      </c>
      <c r="D106" s="25" t="s">
        <v>1168</v>
      </c>
      <c r="E106" s="26" t="s">
        <v>10</v>
      </c>
      <c r="F106" s="26">
        <f>VLOOKUP(N106,Revistas!$B$2:$H$63710,2,FALSE)</f>
        <v>6.0910000000000002</v>
      </c>
      <c r="G106" s="26" t="str">
        <f>VLOOKUP(N106,Revistas!$B$2:$H$63732,3,FALSE)</f>
        <v>Q1</v>
      </c>
      <c r="H106" s="26" t="str">
        <f>VLOOKUP(N106,Revistas!$B$2:$H$63732,4,FALSE)</f>
        <v>ONCOLOGY - SCIE</v>
      </c>
      <c r="I106" s="26" t="str">
        <f>VLOOKUP(N106,Revistas!$B$2:$H$63732,5,FALSE)</f>
        <v>37/223</v>
      </c>
      <c r="J106" s="26" t="str">
        <f>VLOOKUP(N106,Revistas!$B$2:$H$63732,6,FALSE)</f>
        <v>NO</v>
      </c>
      <c r="K106" s="26" t="s">
        <v>1169</v>
      </c>
      <c r="L106" s="26" t="s">
        <v>1170</v>
      </c>
      <c r="M106" s="26">
        <v>0</v>
      </c>
      <c r="N106" s="26" t="s">
        <v>1171</v>
      </c>
      <c r="O106" s="27">
        <v>41306</v>
      </c>
      <c r="P106" s="26">
        <v>2018</v>
      </c>
      <c r="Q106" s="26">
        <v>10</v>
      </c>
      <c r="R106" s="26"/>
      <c r="S106" s="26"/>
      <c r="T106" s="26">
        <v>20</v>
      </c>
    </row>
    <row r="107" spans="2:20" s="15" customFormat="1" x14ac:dyDescent="0.25">
      <c r="B107" s="25" t="s">
        <v>3471</v>
      </c>
      <c r="C107" s="25" t="s">
        <v>3470</v>
      </c>
      <c r="D107" s="25" t="s">
        <v>3472</v>
      </c>
      <c r="E107" s="26" t="s">
        <v>10</v>
      </c>
      <c r="F107" s="26">
        <f>VLOOKUP(N107,Revistas!$B$2:$H$63710,2,FALSE)</f>
        <v>3.93</v>
      </c>
      <c r="G107" s="26" t="str">
        <f>VLOOKUP(N107,Revistas!$B$2:$H$63732,3,FALSE)</f>
        <v>Q2</v>
      </c>
      <c r="H107" s="26">
        <f>VLOOKUP(N107,Revistas!$B$2:$H$63732,4,FALSE)</f>
        <v>0</v>
      </c>
      <c r="I107" s="26">
        <f>VLOOKUP(N107,Revistas!$B$2:$H$63732,5,FALSE)</f>
        <v>0</v>
      </c>
      <c r="J107" s="26" t="str">
        <f>VLOOKUP(N107,Revistas!$B$2:$H$63732,6,FALSE)</f>
        <v>NO</v>
      </c>
      <c r="K107" s="26" t="s">
        <v>3473</v>
      </c>
      <c r="L107" s="26" t="s">
        <v>3474</v>
      </c>
      <c r="M107" s="26" t="s">
        <v>89</v>
      </c>
      <c r="N107" s="26" t="s">
        <v>3475</v>
      </c>
      <c r="O107" s="26" t="s">
        <v>1359</v>
      </c>
      <c r="P107" s="26">
        <v>2018</v>
      </c>
      <c r="Q107" s="26"/>
      <c r="R107" s="26"/>
      <c r="S107" s="26"/>
      <c r="T107" s="26"/>
    </row>
    <row r="108" spans="2:20" s="15" customFormat="1" x14ac:dyDescent="0.25">
      <c r="B108" s="25" t="s">
        <v>721</v>
      </c>
      <c r="C108" s="25" t="s">
        <v>722</v>
      </c>
      <c r="D108" s="25" t="s">
        <v>723</v>
      </c>
      <c r="E108" s="26" t="s">
        <v>10</v>
      </c>
      <c r="F108" s="26">
        <f>VLOOKUP(N108,Revistas!$B$2:$H$63710,2,FALSE)</f>
        <v>4.0339999999999998</v>
      </c>
      <c r="G108" s="26" t="str">
        <f>VLOOKUP(N108,Revistas!$B$2:$H$63732,3,FALSE)</f>
        <v>Q2</v>
      </c>
      <c r="H108" s="26">
        <f>VLOOKUP(N108,Revistas!$B$2:$H$63732,4,FALSE)</f>
        <v>0</v>
      </c>
      <c r="I108" s="26">
        <f>VLOOKUP(N108,Revistas!$B$2:$H$63732,5,FALSE)</f>
        <v>0</v>
      </c>
      <c r="J108" s="26" t="str">
        <f>VLOOKUP(N108,Revistas!$B$2:$H$63732,6,FALSE)</f>
        <v>NO</v>
      </c>
      <c r="K108" s="26" t="s">
        <v>724</v>
      </c>
      <c r="L108" s="26" t="s">
        <v>725</v>
      </c>
      <c r="M108" s="26">
        <v>0</v>
      </c>
      <c r="N108" s="26" t="s">
        <v>726</v>
      </c>
      <c r="O108" s="27">
        <v>42036</v>
      </c>
      <c r="P108" s="26">
        <v>2018</v>
      </c>
      <c r="Q108" s="26">
        <v>253</v>
      </c>
      <c r="R108" s="26"/>
      <c r="S108" s="26">
        <v>167</v>
      </c>
      <c r="T108" s="26">
        <v>173</v>
      </c>
    </row>
    <row r="109" spans="2:20" s="15" customFormat="1" x14ac:dyDescent="0.25">
      <c r="B109" s="25" t="s">
        <v>3316</v>
      </c>
      <c r="C109" s="25" t="s">
        <v>3315</v>
      </c>
      <c r="D109" s="25" t="s">
        <v>4399</v>
      </c>
      <c r="E109" s="26" t="s">
        <v>10</v>
      </c>
      <c r="F109" s="26">
        <f>VLOOKUP(N109,Revistas!$B$2:$H$63710,2,FALSE)</f>
        <v>1.4930000000000001</v>
      </c>
      <c r="G109" s="26" t="str">
        <f>VLOOKUP(N109,Revistas!$B$2:$H$63732,3,FALSE)</f>
        <v>Q4</v>
      </c>
      <c r="H109" s="26">
        <f>VLOOKUP(N109,Revistas!$B$2:$H$63732,4,FALSE)</f>
        <v>0</v>
      </c>
      <c r="I109" s="26">
        <f>VLOOKUP(N109,Revistas!$B$2:$H$63732,5,FALSE)</f>
        <v>0</v>
      </c>
      <c r="J109" s="26" t="str">
        <f>VLOOKUP(N109,Revistas!$B$2:$H$63732,6,FALSE)</f>
        <v>NO</v>
      </c>
      <c r="K109" s="26" t="s">
        <v>3317</v>
      </c>
      <c r="L109" s="26"/>
      <c r="M109" s="26" t="s">
        <v>89</v>
      </c>
      <c r="N109" s="26" t="s">
        <v>2271</v>
      </c>
      <c r="O109" s="26" t="s">
        <v>2109</v>
      </c>
      <c r="P109" s="26">
        <v>2018</v>
      </c>
      <c r="Q109" s="26"/>
      <c r="R109" s="26"/>
      <c r="S109" s="27">
        <v>33239</v>
      </c>
      <c r="T109" s="26"/>
    </row>
    <row r="110" spans="2:20" s="15" customFormat="1" x14ac:dyDescent="0.25">
      <c r="B110" s="25" t="s">
        <v>4124</v>
      </c>
      <c r="C110" s="25" t="s">
        <v>4125</v>
      </c>
      <c r="D110" s="25" t="s">
        <v>978</v>
      </c>
      <c r="E110" s="26" t="s">
        <v>72</v>
      </c>
      <c r="F110" s="26">
        <f>VLOOKUP(N110,Revistas!$B$2:$H$63710,2,FALSE)</f>
        <v>2.6589999999999998</v>
      </c>
      <c r="G110" s="26" t="str">
        <f>VLOOKUP(N110,Revistas!$B$2:$H$63732,3,FALSE)</f>
        <v>Q2</v>
      </c>
      <c r="H110" s="26">
        <f>VLOOKUP(N110,Revistas!$B$2:$H$63732,4,FALSE)</f>
        <v>0</v>
      </c>
      <c r="I110" s="26">
        <f>VLOOKUP(N110,Revistas!$B$2:$H$63732,5,FALSE)</f>
        <v>0</v>
      </c>
      <c r="J110" s="26" t="str">
        <f>VLOOKUP(N110,Revistas!$B$2:$H$63732,6,FALSE)</f>
        <v>NO</v>
      </c>
      <c r="K110" s="26" t="s">
        <v>4126</v>
      </c>
      <c r="L110" s="26"/>
      <c r="M110" s="26">
        <v>0</v>
      </c>
      <c r="N110" s="26" t="s">
        <v>980</v>
      </c>
      <c r="O110" s="26" t="s">
        <v>43</v>
      </c>
      <c r="P110" s="26">
        <v>2018</v>
      </c>
      <c r="Q110" s="26">
        <v>123</v>
      </c>
      <c r="R110" s="26"/>
      <c r="S110" s="26">
        <v>23</v>
      </c>
      <c r="T110" s="26">
        <v>23</v>
      </c>
    </row>
    <row r="111" spans="2:20" s="15" customFormat="1" x14ac:dyDescent="0.25">
      <c r="B111" s="25" t="s">
        <v>3438</v>
      </c>
      <c r="C111" s="25" t="s">
        <v>3439</v>
      </c>
      <c r="D111" s="25" t="s">
        <v>3440</v>
      </c>
      <c r="E111" s="26" t="s">
        <v>10</v>
      </c>
      <c r="F111" s="26">
        <f>VLOOKUP(N111,Revistas!$B$2:$H$63710,2,FALSE)</f>
        <v>1.954</v>
      </c>
      <c r="G111" s="26" t="str">
        <f>VLOOKUP(N111,Revistas!$B$2:$H$63732,3,FALSE)</f>
        <v>Q3</v>
      </c>
      <c r="H111" s="26" t="str">
        <f>VLOOKUP(N111,Revistas!$B$2:$H$63732,4,FALSE)</f>
        <v>MEDICINE, RESEARCH &amp; EXPERIMENTAL - SCIE</v>
      </c>
      <c r="I111" s="26" t="str">
        <f>VLOOKUP(N111,Revistas!$B$2:$H$63732,5,FALSE)</f>
        <v>88/133</v>
      </c>
      <c r="J111" s="26" t="str">
        <f>VLOOKUP(N111,Revistas!$B$2:$H$63732,6,FALSE)</f>
        <v>NO</v>
      </c>
      <c r="K111" s="26" t="s">
        <v>3441</v>
      </c>
      <c r="L111" s="26" t="s">
        <v>3442</v>
      </c>
      <c r="M111" s="26">
        <v>1</v>
      </c>
      <c r="N111" s="26" t="s">
        <v>3443</v>
      </c>
      <c r="O111" s="26" t="s">
        <v>22</v>
      </c>
      <c r="P111" s="26">
        <v>2018</v>
      </c>
      <c r="Q111" s="26">
        <v>11</v>
      </c>
      <c r="R111" s="26">
        <v>2</v>
      </c>
      <c r="S111" s="26">
        <v>189</v>
      </c>
      <c r="T111" s="26">
        <v>199</v>
      </c>
    </row>
    <row r="112" spans="2:20" s="15" customFormat="1" x14ac:dyDescent="0.25">
      <c r="B112" s="25" t="s">
        <v>4298</v>
      </c>
      <c r="C112" s="25" t="s">
        <v>4299</v>
      </c>
      <c r="D112" s="25" t="s">
        <v>4300</v>
      </c>
      <c r="E112" s="26" t="s">
        <v>18</v>
      </c>
      <c r="F112" s="26" t="str">
        <f>VLOOKUP(N112,Revistas!$B$2:$H$63710,2,FALSE)</f>
        <v>NO TIENE</v>
      </c>
      <c r="G112" s="26" t="str">
        <f>VLOOKUP(N112,Revistas!$B$2:$H$63732,3,FALSE)</f>
        <v>NO TIENE</v>
      </c>
      <c r="H112" s="26" t="str">
        <f>VLOOKUP(N112,Revistas!$B$2:$H$63732,4,FALSE)</f>
        <v>NO TIENE</v>
      </c>
      <c r="I112" s="26" t="str">
        <f>VLOOKUP(N112,Revistas!$B$2:$H$63732,5,FALSE)</f>
        <v>NO TIENE</v>
      </c>
      <c r="J112" s="26" t="str">
        <f>VLOOKUP(N112,Revistas!$B$2:$H$63732,6,FALSE)</f>
        <v>NO</v>
      </c>
      <c r="K112" s="26" t="s">
        <v>4301</v>
      </c>
      <c r="L112" s="26" t="s">
        <v>4302</v>
      </c>
      <c r="M112" s="26">
        <v>0</v>
      </c>
      <c r="N112" s="26" t="s">
        <v>4303</v>
      </c>
      <c r="O112" s="26" t="s">
        <v>4304</v>
      </c>
      <c r="P112" s="26">
        <v>2018</v>
      </c>
      <c r="Q112" s="26">
        <v>11</v>
      </c>
      <c r="R112" s="26">
        <v>1</v>
      </c>
      <c r="S112" s="26">
        <v>113</v>
      </c>
      <c r="T112" s="26" t="s">
        <v>4305</v>
      </c>
    </row>
    <row r="113" spans="2:20" s="15" customFormat="1" x14ac:dyDescent="0.25">
      <c r="B113" s="25" t="s">
        <v>3965</v>
      </c>
      <c r="C113" s="25" t="s">
        <v>3966</v>
      </c>
      <c r="D113" s="25" t="s">
        <v>1038</v>
      </c>
      <c r="E113" s="26" t="s">
        <v>10</v>
      </c>
      <c r="F113" s="26">
        <f>VLOOKUP(N113,Revistas!$B$2:$H$63710,2,FALSE)</f>
        <v>5.1079999999999997</v>
      </c>
      <c r="G113" s="26" t="str">
        <f>VLOOKUP(N113,Revistas!$B$2:$H$63732,3,FALSE)</f>
        <v>Q1</v>
      </c>
      <c r="H113" s="26" t="str">
        <f>VLOOKUP(N113,Revistas!$B$2:$H$63732,4,FALSE)</f>
        <v>BIOCHEMISTRY &amp; MOLECULAR BIOLOGY - SCIE;</v>
      </c>
      <c r="I113" s="26" t="str">
        <f>VLOOKUP(N113,Revistas!$B$2:$H$63732,5,FALSE)</f>
        <v>49/253</v>
      </c>
      <c r="J113" s="26" t="str">
        <f>VLOOKUP(N113,Revistas!$B$2:$H$63732,6,FALSE)</f>
        <v>NO</v>
      </c>
      <c r="K113" s="26" t="s">
        <v>3967</v>
      </c>
      <c r="L113" s="26" t="s">
        <v>3968</v>
      </c>
      <c r="M113" s="26">
        <v>2</v>
      </c>
      <c r="N113" s="26" t="s">
        <v>1041</v>
      </c>
      <c r="O113" s="26" t="s">
        <v>460</v>
      </c>
      <c r="P113" s="26">
        <v>2018</v>
      </c>
      <c r="Q113" s="26">
        <v>1864</v>
      </c>
      <c r="R113" s="26">
        <v>2</v>
      </c>
      <c r="S113" s="26">
        <v>640</v>
      </c>
      <c r="T113" s="26">
        <v>648</v>
      </c>
    </row>
    <row r="114" spans="2:20" s="15" customFormat="1" x14ac:dyDescent="0.25">
      <c r="B114" s="25" t="s">
        <v>3942</v>
      </c>
      <c r="C114" s="25" t="s">
        <v>3943</v>
      </c>
      <c r="D114" s="25" t="s">
        <v>2895</v>
      </c>
      <c r="E114" s="26" t="s">
        <v>10</v>
      </c>
      <c r="F114" s="26">
        <f>VLOOKUP(N114,Revistas!$B$2:$H$63710,2,FALSE)</f>
        <v>3.6070000000000002</v>
      </c>
      <c r="G114" s="26" t="str">
        <f>VLOOKUP(N114,Revistas!$B$2:$H$63732,3,FALSE)</f>
        <v>Q2</v>
      </c>
      <c r="H114" s="26">
        <f>VLOOKUP(N114,Revistas!$B$2:$H$63732,4,FALSE)</f>
        <v>0</v>
      </c>
      <c r="I114" s="26">
        <f>VLOOKUP(N114,Revistas!$B$2:$H$63732,5,FALSE)</f>
        <v>0</v>
      </c>
      <c r="J114" s="26" t="str">
        <f>VLOOKUP(N114,Revistas!$B$2:$H$63732,6,FALSE)</f>
        <v>NO</v>
      </c>
      <c r="K114" s="26" t="s">
        <v>3944</v>
      </c>
      <c r="L114" s="26" t="s">
        <v>3945</v>
      </c>
      <c r="M114" s="26">
        <v>0</v>
      </c>
      <c r="N114" s="26" t="s">
        <v>2897</v>
      </c>
      <c r="O114" s="27">
        <v>45474</v>
      </c>
      <c r="P114" s="26">
        <v>2018</v>
      </c>
      <c r="Q114" s="26">
        <v>13</v>
      </c>
      <c r="R114" s="26"/>
      <c r="S114" s="26"/>
      <c r="T114" s="26">
        <v>125</v>
      </c>
    </row>
    <row r="115" spans="2:20" s="15" customFormat="1" x14ac:dyDescent="0.25">
      <c r="B115" s="25" t="s">
        <v>4740</v>
      </c>
      <c r="C115" s="25" t="s">
        <v>4741</v>
      </c>
      <c r="D115" s="25" t="s">
        <v>744</v>
      </c>
      <c r="E115" s="26" t="s">
        <v>72</v>
      </c>
      <c r="F115" s="26">
        <f>VLOOKUP(N115,Revistas!$B$2:$H$63710,2,FALSE)</f>
        <v>2.1030000000000002</v>
      </c>
      <c r="G115" s="26" t="str">
        <f>VLOOKUP(N115,Revistas!$B$2:$H$63732,3,FALSE)</f>
        <v>Q2</v>
      </c>
      <c r="H115" s="26">
        <f>VLOOKUP(N115,Revistas!$B$2:$H$63732,4,FALSE)</f>
        <v>0</v>
      </c>
      <c r="I115" s="26">
        <f>VLOOKUP(N115,Revistas!$B$2:$H$63732,5,FALSE)</f>
        <v>0</v>
      </c>
      <c r="J115" s="26" t="str">
        <f>VLOOKUP(N115,Revistas!$B$2:$H$63732,6,FALSE)</f>
        <v>NO</v>
      </c>
      <c r="K115" s="26" t="s">
        <v>4742</v>
      </c>
      <c r="L115" s="26"/>
      <c r="M115" s="26">
        <v>0</v>
      </c>
      <c r="N115" s="26" t="s">
        <v>746</v>
      </c>
      <c r="O115" s="26"/>
      <c r="P115" s="26">
        <v>2018</v>
      </c>
      <c r="Q115" s="26">
        <v>90</v>
      </c>
      <c r="R115" s="26"/>
      <c r="S115" s="26">
        <v>173</v>
      </c>
      <c r="T115" s="26">
        <v>174</v>
      </c>
    </row>
    <row r="116" spans="2:20" s="15" customFormat="1" x14ac:dyDescent="0.25">
      <c r="B116" s="25" t="s">
        <v>1818</v>
      </c>
      <c r="C116" s="25" t="s">
        <v>1819</v>
      </c>
      <c r="D116" s="25" t="s">
        <v>1038</v>
      </c>
      <c r="E116" s="26" t="s">
        <v>10</v>
      </c>
      <c r="F116" s="26">
        <f>VLOOKUP(N116,Revistas!$B$2:$H$63710,2,FALSE)</f>
        <v>5.1079999999999997</v>
      </c>
      <c r="G116" s="26" t="str">
        <f>VLOOKUP(N116,Revistas!$B$2:$H$63732,3,FALSE)</f>
        <v>Q1</v>
      </c>
      <c r="H116" s="26" t="str">
        <f>VLOOKUP(N116,Revistas!$B$2:$H$63732,4,FALSE)</f>
        <v>BIOCHEMISTRY &amp; MOLECULAR BIOLOGY - SCIE;</v>
      </c>
      <c r="I116" s="26" t="str">
        <f>VLOOKUP(N116,Revistas!$B$2:$H$63732,5,FALSE)</f>
        <v>49/253</v>
      </c>
      <c r="J116" s="26" t="str">
        <f>VLOOKUP(N116,Revistas!$B$2:$H$63732,6,FALSE)</f>
        <v>NO</v>
      </c>
      <c r="K116" s="26" t="s">
        <v>1820</v>
      </c>
      <c r="L116" s="26" t="s">
        <v>1821</v>
      </c>
      <c r="M116" s="26">
        <v>0</v>
      </c>
      <c r="N116" s="26" t="s">
        <v>1041</v>
      </c>
      <c r="O116" s="26" t="s">
        <v>460</v>
      </c>
      <c r="P116" s="26">
        <v>2018</v>
      </c>
      <c r="Q116" s="26">
        <v>1864</v>
      </c>
      <c r="R116" s="26">
        <v>2</v>
      </c>
      <c r="S116" s="26">
        <v>325</v>
      </c>
      <c r="T116" s="26">
        <v>337</v>
      </c>
    </row>
    <row r="117" spans="2:20" s="15" customFormat="1" x14ac:dyDescent="0.25">
      <c r="B117" s="25" t="s">
        <v>3848</v>
      </c>
      <c r="C117" s="25" t="s">
        <v>3849</v>
      </c>
      <c r="D117" s="25" t="s">
        <v>3850</v>
      </c>
      <c r="E117" s="26" t="s">
        <v>10</v>
      </c>
      <c r="F117" s="26">
        <f>VLOOKUP(N117,Revistas!$B$2:$H$63710,2,FALSE)</f>
        <v>5.4130000000000003</v>
      </c>
      <c r="G117" s="26" t="str">
        <f>VLOOKUP(N117,Revistas!$B$2:$H$63732,3,FALSE)</f>
        <v>Q1</v>
      </c>
      <c r="H117" s="26" t="str">
        <f>VLOOKUP(N117,Revistas!$B$2:$H$63732,4,FALSE)</f>
        <v>DEVELOPMENTAL BIOLOGY - SCIE</v>
      </c>
      <c r="I117" s="26" t="str">
        <f>VLOOKUP(N117,Revistas!$B$2:$H$63732,5,FALSE)</f>
        <v>5 de 42</v>
      </c>
      <c r="J117" s="26" t="str">
        <f>VLOOKUP(N117,Revistas!$B$2:$H$63732,6,FALSE)</f>
        <v>NO</v>
      </c>
      <c r="K117" s="26" t="s">
        <v>3851</v>
      </c>
      <c r="L117" s="26" t="s">
        <v>3852</v>
      </c>
      <c r="M117" s="26">
        <v>1</v>
      </c>
      <c r="N117" s="26" t="s">
        <v>3853</v>
      </c>
      <c r="O117" s="27">
        <v>42036</v>
      </c>
      <c r="P117" s="26">
        <v>2018</v>
      </c>
      <c r="Q117" s="26">
        <v>145</v>
      </c>
      <c r="R117" s="26">
        <v>4</v>
      </c>
      <c r="S117" s="26"/>
      <c r="T117" s="26" t="s">
        <v>3854</v>
      </c>
    </row>
    <row r="118" spans="2:20" s="15" customFormat="1" x14ac:dyDescent="0.25">
      <c r="B118" s="25" t="s">
        <v>970</v>
      </c>
      <c r="C118" s="25" t="s">
        <v>971</v>
      </c>
      <c r="D118" s="25" t="s">
        <v>972</v>
      </c>
      <c r="E118" s="26" t="s">
        <v>10</v>
      </c>
      <c r="F118" s="26">
        <f>VLOOKUP(N118,Revistas!$B$2:$H$63710,2,FALSE)</f>
        <v>1.74</v>
      </c>
      <c r="G118" s="26" t="str">
        <f>VLOOKUP(N118,Revistas!$B$2:$H$63732,3,FALSE)</f>
        <v>Q2</v>
      </c>
      <c r="H118" s="26" t="str">
        <f>VLOOKUP(N118,Revistas!$B$2:$H$63732,4,FALSE)</f>
        <v>ENGINEERING, MECHANICAL - SCIE</v>
      </c>
      <c r="I118" s="26" t="str">
        <f>VLOOKUP(N118,Revistas!$B$2:$H$63732,5,FALSE)</f>
        <v>63/128</v>
      </c>
      <c r="J118" s="26" t="str">
        <f>VLOOKUP(N118,Revistas!$B$2:$H$63732,6,FALSE)</f>
        <v>NO</v>
      </c>
      <c r="K118" s="26" t="s">
        <v>973</v>
      </c>
      <c r="L118" s="26" t="s">
        <v>974</v>
      </c>
      <c r="M118" s="26">
        <v>0</v>
      </c>
      <c r="N118" s="26" t="s">
        <v>975</v>
      </c>
      <c r="O118" s="26" t="s">
        <v>43</v>
      </c>
      <c r="P118" s="26">
        <v>2018</v>
      </c>
      <c r="Q118" s="26">
        <v>140</v>
      </c>
      <c r="R118" s="26">
        <v>8</v>
      </c>
      <c r="S118" s="26"/>
      <c r="T118" s="26">
        <v>81503</v>
      </c>
    </row>
    <row r="119" spans="2:20" s="15" customFormat="1" x14ac:dyDescent="0.25">
      <c r="B119" s="25" t="s">
        <v>4746</v>
      </c>
      <c r="C119" s="25" t="s">
        <v>4747</v>
      </c>
      <c r="D119" s="25" t="s">
        <v>744</v>
      </c>
      <c r="E119" s="26" t="s">
        <v>72</v>
      </c>
      <c r="F119" s="26">
        <f>VLOOKUP(N119,Revistas!$B$2:$H$63710,2,FALSE)</f>
        <v>2.1030000000000002</v>
      </c>
      <c r="G119" s="26" t="str">
        <f>VLOOKUP(N119,Revistas!$B$2:$H$63732,3,FALSE)</f>
        <v>Q2</v>
      </c>
      <c r="H119" s="26">
        <f>VLOOKUP(N119,Revistas!$B$2:$H$63732,4,FALSE)</f>
        <v>0</v>
      </c>
      <c r="I119" s="26">
        <f>VLOOKUP(N119,Revistas!$B$2:$H$63732,5,FALSE)</f>
        <v>0</v>
      </c>
      <c r="J119" s="26" t="str">
        <f>VLOOKUP(N119,Revistas!$B$2:$H$63732,6,FALSE)</f>
        <v>NO</v>
      </c>
      <c r="K119" s="26" t="s">
        <v>4748</v>
      </c>
      <c r="L119" s="26"/>
      <c r="M119" s="26">
        <v>0</v>
      </c>
      <c r="N119" s="26" t="s">
        <v>746</v>
      </c>
      <c r="O119" s="26"/>
      <c r="P119" s="26">
        <v>2018</v>
      </c>
      <c r="Q119" s="26">
        <v>90</v>
      </c>
      <c r="R119" s="26"/>
      <c r="S119" s="26">
        <v>427</v>
      </c>
      <c r="T119" s="26">
        <v>428</v>
      </c>
    </row>
    <row r="120" spans="2:20" s="15" customFormat="1" x14ac:dyDescent="0.25">
      <c r="B120" s="25" t="s">
        <v>3428</v>
      </c>
      <c r="C120" s="25" t="s">
        <v>3429</v>
      </c>
      <c r="D120" s="25" t="s">
        <v>3129</v>
      </c>
      <c r="E120" s="26" t="s">
        <v>10</v>
      </c>
      <c r="F120" s="26">
        <f>VLOOKUP(N120,Revistas!$B$2:$H$63710,2,FALSE)</f>
        <v>20.265000000000001</v>
      </c>
      <c r="G120" s="26" t="str">
        <f>VLOOKUP(N120,Revistas!$B$2:$H$63732,3,FALSE)</f>
        <v>Q1</v>
      </c>
      <c r="H120" s="26" t="str">
        <f>VLOOKUP(N120,Revistas!$B$2:$H$63732,4,FALSE)</f>
        <v>ENDOCRINOLOGY &amp; METABOLISM - SCIE</v>
      </c>
      <c r="I120" s="26" t="str">
        <f>VLOOKUP(N120,Revistas!$B$2:$H$63732,5,FALSE)</f>
        <v>2 de 142</v>
      </c>
      <c r="J120" s="26" t="str">
        <f>VLOOKUP(N120,Revistas!$B$2:$H$63732,6,FALSE)</f>
        <v>SI</v>
      </c>
      <c r="K120" s="26" t="s">
        <v>3430</v>
      </c>
      <c r="L120" s="26" t="s">
        <v>3431</v>
      </c>
      <c r="M120" s="26">
        <v>9</v>
      </c>
      <c r="N120" s="26" t="s">
        <v>3132</v>
      </c>
      <c r="O120" s="26" t="s">
        <v>68</v>
      </c>
      <c r="P120" s="26">
        <v>2018</v>
      </c>
      <c r="Q120" s="26">
        <v>14</v>
      </c>
      <c r="R120" s="26">
        <v>4</v>
      </c>
      <c r="S120" s="26">
        <v>229</v>
      </c>
      <c r="T120" s="26">
        <v>249</v>
      </c>
    </row>
    <row r="121" spans="2:20" s="15" customFormat="1" x14ac:dyDescent="0.25">
      <c r="B121" s="25" t="s">
        <v>1799</v>
      </c>
      <c r="C121" s="25" t="s">
        <v>1800</v>
      </c>
      <c r="D121" s="25" t="s">
        <v>1801</v>
      </c>
      <c r="E121" s="26" t="s">
        <v>10</v>
      </c>
      <c r="F121" s="26">
        <f>VLOOKUP(N121,Revistas!$B$2:$H$63710,2,FALSE)</f>
        <v>1.968</v>
      </c>
      <c r="G121" s="26" t="str">
        <f>VLOOKUP(N121,Revistas!$B$2:$H$63732,3,FALSE)</f>
        <v>Q1</v>
      </c>
      <c r="H121" s="26" t="str">
        <f>VLOOKUP(N121,Revistas!$B$2:$H$63732,4,FALSE)</f>
        <v>ENTOMOLOGY - SCIE;</v>
      </c>
      <c r="I121" s="26" t="str">
        <f>VLOOKUP(N121,Revistas!$B$2:$H$63732,5,FALSE)</f>
        <v>19/96</v>
      </c>
      <c r="J121" s="26" t="str">
        <f>VLOOKUP(N121,Revistas!$B$2:$H$63732,6,FALSE)</f>
        <v>NO</v>
      </c>
      <c r="K121" s="26" t="s">
        <v>1802</v>
      </c>
      <c r="L121" s="26" t="s">
        <v>1803</v>
      </c>
      <c r="M121" s="26">
        <v>0</v>
      </c>
      <c r="N121" s="26" t="s">
        <v>1804</v>
      </c>
      <c r="O121" s="26" t="s">
        <v>22</v>
      </c>
      <c r="P121" s="26">
        <v>2018</v>
      </c>
      <c r="Q121" s="26">
        <v>55</v>
      </c>
      <c r="R121" s="26">
        <v>2</v>
      </c>
      <c r="S121" s="26">
        <v>468</v>
      </c>
      <c r="T121" s="26">
        <v>471</v>
      </c>
    </row>
    <row r="122" spans="2:20" s="15" customFormat="1" x14ac:dyDescent="0.25">
      <c r="B122" s="25" t="s">
        <v>3253</v>
      </c>
      <c r="C122" s="25" t="s">
        <v>3252</v>
      </c>
      <c r="D122" s="25" t="s">
        <v>3247</v>
      </c>
      <c r="E122" s="26" t="s">
        <v>96</v>
      </c>
      <c r="F122" s="26" t="str">
        <f>VLOOKUP(N122,Revistas!$B$2:$H$63710,2,FALSE)</f>
        <v>NO TIENE</v>
      </c>
      <c r="G122" s="26" t="str">
        <f>VLOOKUP(N122,Revistas!$B$2:$H$63732,3,FALSE)</f>
        <v>NO TIENE</v>
      </c>
      <c r="H122" s="26" t="str">
        <f>VLOOKUP(N122,Revistas!$B$2:$H$63732,4,FALSE)</f>
        <v>NO TIENE</v>
      </c>
      <c r="I122" s="26" t="str">
        <f>VLOOKUP(N122,Revistas!$B$2:$H$63732,5,FALSE)</f>
        <v>NO TIENE</v>
      </c>
      <c r="J122" s="26" t="str">
        <f>VLOOKUP(N122,Revistas!$B$2:$H$63732,6,FALSE)</f>
        <v>NO</v>
      </c>
      <c r="K122" s="26" t="s">
        <v>3255</v>
      </c>
      <c r="L122" s="26" t="s">
        <v>3250</v>
      </c>
      <c r="M122" s="26" t="s">
        <v>89</v>
      </c>
      <c r="N122" s="26" t="s">
        <v>3251</v>
      </c>
      <c r="O122" s="26" t="s">
        <v>3254</v>
      </c>
      <c r="P122" s="26">
        <v>2018</v>
      </c>
      <c r="Q122" s="26"/>
      <c r="R122" s="26"/>
      <c r="S122" s="26"/>
      <c r="T122" s="26"/>
    </row>
    <row r="123" spans="2:20" s="15" customFormat="1" x14ac:dyDescent="0.25">
      <c r="B123" s="25" t="s">
        <v>1172</v>
      </c>
      <c r="C123" s="25" t="s">
        <v>1173</v>
      </c>
      <c r="D123" s="25" t="s">
        <v>1174</v>
      </c>
      <c r="E123" s="26" t="s">
        <v>10</v>
      </c>
      <c r="F123" s="26">
        <f>VLOOKUP(N123,Revistas!$B$2:$H$63710,2,FALSE)</f>
        <v>4.71</v>
      </c>
      <c r="G123" s="26" t="str">
        <f>VLOOKUP(N123,Revistas!$B$2:$H$63732,3,FALSE)</f>
        <v>Q1</v>
      </c>
      <c r="H123" s="26" t="str">
        <f>VLOOKUP(N123,Revistas!$B$2:$H$63732,4,FALSE)</f>
        <v>INFECTIOUS DISEASES - SCIE</v>
      </c>
      <c r="I123" s="26" t="str">
        <f>VLOOKUP(N123,Revistas!$B$2:$H$63732,5,FALSE)</f>
        <v>13/88</v>
      </c>
      <c r="J123" s="26" t="str">
        <f>VLOOKUP(N123,Revistas!$B$2:$H$63732,6,FALSE)</f>
        <v>NO</v>
      </c>
      <c r="K123" s="26" t="s">
        <v>1175</v>
      </c>
      <c r="L123" s="26" t="s">
        <v>1176</v>
      </c>
      <c r="M123" s="26">
        <v>0</v>
      </c>
      <c r="N123" s="26" t="s">
        <v>1177</v>
      </c>
      <c r="O123" s="26" t="s">
        <v>460</v>
      </c>
      <c r="P123" s="26">
        <v>2018</v>
      </c>
      <c r="Q123" s="26">
        <v>15</v>
      </c>
      <c r="R123" s="26">
        <v>1</v>
      </c>
      <c r="S123" s="26">
        <v>11</v>
      </c>
      <c r="T123" s="26">
        <v>19</v>
      </c>
    </row>
    <row r="124" spans="2:20" s="15" customFormat="1" x14ac:dyDescent="0.25">
      <c r="B124" s="25" t="s">
        <v>4702</v>
      </c>
      <c r="C124" s="25" t="s">
        <v>4703</v>
      </c>
      <c r="D124" s="25" t="s">
        <v>4704</v>
      </c>
      <c r="E124" s="26" t="s">
        <v>10</v>
      </c>
      <c r="F124" s="26">
        <f>VLOOKUP(N124,Revistas!$B$2:$H$63710,2,FALSE)</f>
        <v>5.0759999999999996</v>
      </c>
      <c r="G124" s="26" t="str">
        <f>VLOOKUP(N124,Revistas!$B$2:$H$63732,3,FALSE)</f>
        <v>Q1</v>
      </c>
      <c r="H124" s="26" t="str">
        <f>VLOOKUP(N124,Revistas!$B$2:$H$63732,4,FALSE)</f>
        <v>NEUROSCIENCES - SCIE</v>
      </c>
      <c r="I124" s="26" t="str">
        <f>VLOOKUP(N124,Revistas!$B$2:$H$63732,5,FALSE)</f>
        <v>44/261</v>
      </c>
      <c r="J124" s="26" t="str">
        <f>VLOOKUP(N124,Revistas!$B$2:$H$63732,6,FALSE)</f>
        <v>NO</v>
      </c>
      <c r="K124" s="26" t="s">
        <v>4705</v>
      </c>
      <c r="L124" s="26" t="s">
        <v>4706</v>
      </c>
      <c r="M124" s="26">
        <v>2</v>
      </c>
      <c r="N124" s="26" t="s">
        <v>4707</v>
      </c>
      <c r="O124" s="26" t="s">
        <v>460</v>
      </c>
      <c r="P124" s="26">
        <v>2018</v>
      </c>
      <c r="Q124" s="26">
        <v>55</v>
      </c>
      <c r="R124" s="26">
        <v>2</v>
      </c>
      <c r="S124" s="26">
        <v>1580</v>
      </c>
      <c r="T124" s="26">
        <v>1589</v>
      </c>
    </row>
    <row r="125" spans="2:20" s="15" customFormat="1" x14ac:dyDescent="0.25">
      <c r="B125" s="25" t="s">
        <v>3995</v>
      </c>
      <c r="C125" s="25" t="s">
        <v>3996</v>
      </c>
      <c r="D125" s="25" t="s">
        <v>1737</v>
      </c>
      <c r="E125" s="26" t="s">
        <v>72</v>
      </c>
      <c r="F125" s="26">
        <f>VLOOKUP(N125,Revistas!$B$2:$H$63710,2,FALSE)</f>
        <v>3.96</v>
      </c>
      <c r="G125" s="26" t="str">
        <f>VLOOKUP(N125,Revistas!$B$2:$H$63732,3,FALSE)</f>
        <v>Q1</v>
      </c>
      <c r="H125" s="26" t="str">
        <f>VLOOKUP(N125,Revistas!$B$2:$H$63732,4,FALSE)</f>
        <v>SURGERY - SCIE;</v>
      </c>
      <c r="I125" s="26" t="str">
        <f>VLOOKUP(N125,Revistas!$B$2:$H$63732,5,FALSE)</f>
        <v>16/200</v>
      </c>
      <c r="J125" s="26" t="str">
        <f>VLOOKUP(N125,Revistas!$B$2:$H$63732,6,FALSE)</f>
        <v>SI</v>
      </c>
      <c r="K125" s="26" t="s">
        <v>3997</v>
      </c>
      <c r="L125" s="26"/>
      <c r="M125" s="26">
        <v>0</v>
      </c>
      <c r="N125" s="26" t="s">
        <v>1739</v>
      </c>
      <c r="O125" s="26" t="s">
        <v>629</v>
      </c>
      <c r="P125" s="26">
        <v>2018</v>
      </c>
      <c r="Q125" s="26">
        <v>102</v>
      </c>
      <c r="R125" s="26"/>
      <c r="S125" s="26" t="s">
        <v>3998</v>
      </c>
      <c r="T125" s="26" t="s">
        <v>3998</v>
      </c>
    </row>
    <row r="126" spans="2:20" s="15" customFormat="1" x14ac:dyDescent="0.25">
      <c r="B126" s="25" t="s">
        <v>3348</v>
      </c>
      <c r="C126" s="25" t="s">
        <v>3349</v>
      </c>
      <c r="D126" s="25" t="s">
        <v>3350</v>
      </c>
      <c r="E126" s="26" t="s">
        <v>10</v>
      </c>
      <c r="F126" s="26">
        <f>VLOOKUP(N126,Revistas!$B$2:$H$63710,2,FALSE)</f>
        <v>3.6360000000000001</v>
      </c>
      <c r="G126" s="26" t="str">
        <f>VLOOKUP(N126,Revistas!$B$2:$H$63732,3,FALSE)</f>
        <v>Q2</v>
      </c>
      <c r="H126" s="26">
        <f>VLOOKUP(N126,Revistas!$B$2:$H$63732,4,FALSE)</f>
        <v>0</v>
      </c>
      <c r="I126" s="26">
        <f>VLOOKUP(N126,Revistas!$B$2:$H$63732,5,FALSE)</f>
        <v>0</v>
      </c>
      <c r="J126" s="26" t="str">
        <f>VLOOKUP(N126,Revistas!$B$2:$H$63732,6,FALSE)</f>
        <v>NO</v>
      </c>
      <c r="K126" s="26" t="s">
        <v>3351</v>
      </c>
      <c r="L126" s="26" t="s">
        <v>3352</v>
      </c>
      <c r="M126" s="26">
        <v>0</v>
      </c>
      <c r="N126" s="26" t="s">
        <v>3353</v>
      </c>
      <c r="O126" s="26" t="s">
        <v>207</v>
      </c>
      <c r="P126" s="26">
        <v>2018</v>
      </c>
      <c r="Q126" s="26">
        <v>26</v>
      </c>
      <c r="R126" s="26">
        <v>10</v>
      </c>
      <c r="S126" s="26">
        <v>1451</v>
      </c>
      <c r="T126" s="26">
        <v>1461</v>
      </c>
    </row>
    <row r="127" spans="2:20" s="15" customFormat="1" x14ac:dyDescent="0.25">
      <c r="B127" s="25" t="s">
        <v>3326</v>
      </c>
      <c r="C127" s="25" t="s">
        <v>3327</v>
      </c>
      <c r="D127" s="25" t="s">
        <v>3328</v>
      </c>
      <c r="E127" s="26" t="s">
        <v>10</v>
      </c>
      <c r="F127" s="26">
        <f>VLOOKUP(N127,Revistas!$B$2:$H$63710,2,FALSE)</f>
        <v>2.548</v>
      </c>
      <c r="G127" s="26" t="str">
        <f>VLOOKUP(N127,Revistas!$B$2:$H$63732,3,FALSE)</f>
        <v>Q2</v>
      </c>
      <c r="H127" s="26">
        <f>VLOOKUP(N127,Revistas!$B$2:$H$63732,4,FALSE)</f>
        <v>0</v>
      </c>
      <c r="I127" s="26">
        <f>VLOOKUP(N127,Revistas!$B$2:$H$63732,5,FALSE)</f>
        <v>0</v>
      </c>
      <c r="J127" s="26" t="str">
        <f>VLOOKUP(N127,Revistas!$B$2:$H$63732,6,FALSE)</f>
        <v>NO</v>
      </c>
      <c r="K127" s="26" t="s">
        <v>3329</v>
      </c>
      <c r="L127" s="26" t="s">
        <v>3330</v>
      </c>
      <c r="M127" s="26">
        <v>0</v>
      </c>
      <c r="N127" s="26" t="s">
        <v>3331</v>
      </c>
      <c r="O127" s="26" t="s">
        <v>75</v>
      </c>
      <c r="P127" s="26">
        <v>2018</v>
      </c>
      <c r="Q127" s="26">
        <v>25</v>
      </c>
      <c r="R127" s="26">
        <v>6</v>
      </c>
      <c r="S127" s="26">
        <v>837</v>
      </c>
      <c r="T127" s="26">
        <v>843</v>
      </c>
    </row>
    <row r="128" spans="2:20" s="15" customFormat="1" x14ac:dyDescent="0.25">
      <c r="B128" s="25" t="s">
        <v>367</v>
      </c>
      <c r="C128" s="25" t="s">
        <v>368</v>
      </c>
      <c r="D128" s="25" t="s">
        <v>369</v>
      </c>
      <c r="E128" s="26" t="s">
        <v>72</v>
      </c>
      <c r="F128" s="26">
        <f>VLOOKUP(N128,Revistas!$B$2:$H$63710,2,FALSE)</f>
        <v>3.0859999999999999</v>
      </c>
      <c r="G128" s="26" t="str">
        <f>VLOOKUP(N128,Revistas!$B$2:$H$63732,3,FALSE)</f>
        <v>Q1</v>
      </c>
      <c r="H128" s="26" t="str">
        <f>VLOOKUP(N128,Revistas!$B$2:$H$63732,4,FALSE)</f>
        <v>MEDICINE, GENERAL &amp; INTERNAL - SCIE;</v>
      </c>
      <c r="I128" s="26" t="str">
        <f>VLOOKUP(N128,Revistas!$B$2:$H$63732,5,FALSE)</f>
        <v>32/155</v>
      </c>
      <c r="J128" s="26" t="str">
        <f>VLOOKUP(N128,Revistas!$B$2:$H$63732,6,FALSE)</f>
        <v>NO</v>
      </c>
      <c r="K128" s="26" t="s">
        <v>370</v>
      </c>
      <c r="L128" s="26"/>
      <c r="M128" s="26">
        <v>0</v>
      </c>
      <c r="N128" s="26" t="s">
        <v>371</v>
      </c>
      <c r="O128" s="26" t="s">
        <v>75</v>
      </c>
      <c r="P128" s="26">
        <v>2018</v>
      </c>
      <c r="Q128" s="26">
        <v>48</v>
      </c>
      <c r="R128" s="26"/>
      <c r="S128" s="26">
        <v>59</v>
      </c>
      <c r="T128" s="26">
        <v>60</v>
      </c>
    </row>
    <row r="129" spans="1:75" s="15" customFormat="1" x14ac:dyDescent="0.25">
      <c r="B129" s="25" t="s">
        <v>2912</v>
      </c>
      <c r="C129" s="25" t="s">
        <v>2913</v>
      </c>
      <c r="D129" s="25" t="s">
        <v>2839</v>
      </c>
      <c r="E129" s="26" t="s">
        <v>10</v>
      </c>
      <c r="F129" s="26">
        <f>VLOOKUP(N129,Revistas!$B$2:$H$63710,2,FALSE)</f>
        <v>3.5390000000000001</v>
      </c>
      <c r="G129" s="26" t="str">
        <f>VLOOKUP(N129,Revistas!$B$2:$H$63732,3,FALSE)</f>
        <v>Q2</v>
      </c>
      <c r="H129" s="26">
        <f>VLOOKUP(N129,Revistas!$B$2:$H$63732,4,FALSE)</f>
        <v>0</v>
      </c>
      <c r="I129" s="26">
        <f>VLOOKUP(N129,Revistas!$B$2:$H$63732,5,FALSE)</f>
        <v>0</v>
      </c>
      <c r="J129" s="26" t="str">
        <f>VLOOKUP(N129,Revistas!$B$2:$H$63732,6,FALSE)</f>
        <v>NO</v>
      </c>
      <c r="K129" s="26" t="s">
        <v>2914</v>
      </c>
      <c r="L129" s="26" t="s">
        <v>2915</v>
      </c>
      <c r="M129" s="26">
        <v>0</v>
      </c>
      <c r="N129" s="26" t="s">
        <v>2842</v>
      </c>
      <c r="O129" s="27">
        <v>44986</v>
      </c>
      <c r="P129" s="26">
        <v>2018</v>
      </c>
      <c r="Q129" s="26">
        <v>8</v>
      </c>
      <c r="R129" s="26"/>
      <c r="S129" s="26"/>
      <c r="T129" s="26">
        <v>11</v>
      </c>
    </row>
    <row r="130" spans="1:75" s="15" customFormat="1" x14ac:dyDescent="0.25">
      <c r="B130" s="25" t="s">
        <v>2082</v>
      </c>
      <c r="C130" s="25" t="s">
        <v>2083</v>
      </c>
      <c r="D130" s="25" t="s">
        <v>2084</v>
      </c>
      <c r="E130" s="26" t="s">
        <v>10</v>
      </c>
      <c r="F130" s="26">
        <f>VLOOKUP(N130,Revistas!$B$2:$H$63710,2,FALSE)</f>
        <v>5.1580000000000004</v>
      </c>
      <c r="G130" s="26" t="str">
        <f>VLOOKUP(N130,Revistas!$B$2:$H$63732,3,FALSE)</f>
        <v>Q1</v>
      </c>
      <c r="H130" s="26" t="str">
        <f>VLOOKUP(N130,Revistas!$B$2:$H$63732,4,FALSE)</f>
        <v>ALLERGY - SCIE;</v>
      </c>
      <c r="I130" s="26" t="str">
        <f>VLOOKUP(N130,Revistas!$B$2:$H$63732,5,FALSE)</f>
        <v>6 de 27</v>
      </c>
      <c r="J130" s="26" t="str">
        <f>VLOOKUP(N130,Revistas!$B$2:$H$63732,6,FALSE)</f>
        <v>NO</v>
      </c>
      <c r="K130" s="26" t="s">
        <v>2085</v>
      </c>
      <c r="L130" s="26" t="s">
        <v>2086</v>
      </c>
      <c r="M130" s="26">
        <v>0</v>
      </c>
      <c r="N130" s="26" t="s">
        <v>2087</v>
      </c>
      <c r="O130" s="26" t="s">
        <v>22</v>
      </c>
      <c r="P130" s="26">
        <v>2018</v>
      </c>
      <c r="Q130" s="26">
        <v>48</v>
      </c>
      <c r="R130" s="26">
        <v>3</v>
      </c>
      <c r="S130" s="26">
        <v>325</v>
      </c>
      <c r="T130" s="26">
        <v>333</v>
      </c>
    </row>
    <row r="131" spans="1:75" s="15" customFormat="1" x14ac:dyDescent="0.25">
      <c r="B131" s="25" t="s">
        <v>617</v>
      </c>
      <c r="C131" s="25" t="s">
        <v>618</v>
      </c>
      <c r="D131" s="25" t="s">
        <v>619</v>
      </c>
      <c r="E131" s="26" t="s">
        <v>10</v>
      </c>
      <c r="F131" s="26">
        <f>VLOOKUP(N131,Revistas!$B$2:$H$63710,2,FALSE)</f>
        <v>3.3940000000000001</v>
      </c>
      <c r="G131" s="26" t="str">
        <f>VLOOKUP(N131,Revistas!$B$2:$H$63732,3,FALSE)</f>
        <v>Q1</v>
      </c>
      <c r="H131" s="26" t="str">
        <f>VLOOKUP(N131,Revistas!$B$2:$H$63732,4,FALSE)</f>
        <v>PHYSIOLOGY - SCIE</v>
      </c>
      <c r="I131" s="26" t="str">
        <f>VLOOKUP(N131,Revistas!$B$2:$H$63732,5,FALSE)</f>
        <v>20/83</v>
      </c>
      <c r="J131" s="26" t="str">
        <f>VLOOKUP(N131,Revistas!$B$2:$H$63732,6,FALSE)</f>
        <v>NO</v>
      </c>
      <c r="K131" s="26" t="s">
        <v>620</v>
      </c>
      <c r="L131" s="26" t="s">
        <v>621</v>
      </c>
      <c r="M131" s="26">
        <v>1</v>
      </c>
      <c r="N131" s="26" t="s">
        <v>622</v>
      </c>
      <c r="O131" s="27">
        <v>41091</v>
      </c>
      <c r="P131" s="26">
        <v>2018</v>
      </c>
      <c r="Q131" s="26">
        <v>9</v>
      </c>
      <c r="R131" s="26"/>
      <c r="S131" s="26"/>
      <c r="T131" s="26">
        <v>898</v>
      </c>
    </row>
    <row r="132" spans="1:75" s="15" customFormat="1" x14ac:dyDescent="0.25">
      <c r="B132" s="25" t="s">
        <v>715</v>
      </c>
      <c r="C132" s="25" t="s">
        <v>716</v>
      </c>
      <c r="D132" s="25" t="s">
        <v>717</v>
      </c>
      <c r="E132" s="26" t="s">
        <v>10</v>
      </c>
      <c r="F132" s="26">
        <f>VLOOKUP(N132,Revistas!$B$2:$H$63710,2,FALSE)</f>
        <v>4.1269999999999998</v>
      </c>
      <c r="G132" s="26" t="str">
        <f>VLOOKUP(N132,Revistas!$B$2:$H$63732,3,FALSE)</f>
        <v>Q1</v>
      </c>
      <c r="H132" s="26" t="str">
        <f>VLOOKUP(N132,Revistas!$B$2:$H$63732,4,FALSE)</f>
        <v>PUBLIC, ENVIRONMENTAL &amp; OCCUPATIONAL HEALTH - SCIE;</v>
      </c>
      <c r="I132" s="26" t="str">
        <f>VLOOKUP(N132,Revistas!$B$2:$H$63732,5,FALSE)</f>
        <v>23/180</v>
      </c>
      <c r="J132" s="26" t="str">
        <f>VLOOKUP(N132,Revistas!$B$2:$H$63732,6,FALSE)</f>
        <v>NO</v>
      </c>
      <c r="K132" s="26" t="s">
        <v>718</v>
      </c>
      <c r="L132" s="26" t="s">
        <v>719</v>
      </c>
      <c r="M132" s="26">
        <v>0</v>
      </c>
      <c r="N132" s="26" t="s">
        <v>720</v>
      </c>
      <c r="O132" s="26" t="s">
        <v>22</v>
      </c>
      <c r="P132" s="26">
        <v>2018</v>
      </c>
      <c r="Q132" s="26">
        <v>54</v>
      </c>
      <c r="R132" s="26">
        <v>3</v>
      </c>
      <c r="S132" s="26">
        <v>419</v>
      </c>
      <c r="T132" s="26">
        <v>422</v>
      </c>
    </row>
    <row r="133" spans="1:75" s="15" customFormat="1" x14ac:dyDescent="0.25">
      <c r="B133" s="25" t="s">
        <v>4989</v>
      </c>
      <c r="C133" s="25" t="s">
        <v>4990</v>
      </c>
      <c r="D133" s="25" t="s">
        <v>3983</v>
      </c>
      <c r="E133" s="26" t="s">
        <v>10</v>
      </c>
      <c r="F133" s="26">
        <f>VLOOKUP(N133,Revistas!$B$2:$H$63710,2,FALSE)</f>
        <v>9.9369999999999994</v>
      </c>
      <c r="G133" s="26" t="str">
        <f>VLOOKUP(N133,Revistas!$B$2:$H$63732,3,FALSE)</f>
        <v>Q1</v>
      </c>
      <c r="H133" s="26" t="str">
        <f>VLOOKUP(N133,Revistas!$B$2:$H$63732,4,FALSE)</f>
        <v>GENETICS &amp; HEREDITY - SCIE</v>
      </c>
      <c r="I133" s="26" t="str">
        <f>VLOOKUP(N133,Revistas!$B$2:$H$63732,5,FALSE)</f>
        <v>8/171</v>
      </c>
      <c r="J133" s="26" t="str">
        <f>VLOOKUP(N133,Revistas!$B$2:$H$63732,6,FALSE)</f>
        <v>SI</v>
      </c>
      <c r="K133" s="26" t="s">
        <v>4991</v>
      </c>
      <c r="L133" s="26"/>
      <c r="M133" s="26" t="s">
        <v>89</v>
      </c>
      <c r="N133" s="26" t="s">
        <v>3376</v>
      </c>
      <c r="O133" s="26" t="s">
        <v>4992</v>
      </c>
      <c r="P133" s="26">
        <v>2018</v>
      </c>
      <c r="Q133" s="26"/>
      <c r="R133" s="26"/>
      <c r="S133" s="26"/>
      <c r="T133" s="26"/>
    </row>
    <row r="134" spans="1:75" s="15" customFormat="1" x14ac:dyDescent="0.25">
      <c r="B134" s="25" t="s">
        <v>1850</v>
      </c>
      <c r="C134" s="25" t="s">
        <v>1851</v>
      </c>
      <c r="D134" s="25" t="s">
        <v>729</v>
      </c>
      <c r="E134" s="26" t="s">
        <v>72</v>
      </c>
      <c r="F134" s="26">
        <f>VLOOKUP(N134,Revistas!$B$2:$H$63710,2,FALSE)</f>
        <v>6.6369999999999996</v>
      </c>
      <c r="G134" s="26" t="str">
        <f>VLOOKUP(N134,Revistas!$B$2:$H$63732,3,FALSE)</f>
        <v>Q1</v>
      </c>
      <c r="H134" s="26" t="str">
        <f>VLOOKUP(N134,Revistas!$B$2:$H$63732,4,FALSE)</f>
        <v>GASTROENTEROLOGY &amp; HEPATOLOGY - SCIE</v>
      </c>
      <c r="I134" s="26" t="str">
        <f>VLOOKUP(N134,Revistas!$B$2:$H$63732,5,FALSE)</f>
        <v>10 de 80</v>
      </c>
      <c r="J134" s="26" t="str">
        <f>VLOOKUP(N134,Revistas!$B$2:$H$63732,6,FALSE)</f>
        <v>NO</v>
      </c>
      <c r="K134" s="26" t="s">
        <v>1852</v>
      </c>
      <c r="L134" s="26"/>
      <c r="M134" s="26">
        <v>2</v>
      </c>
      <c r="N134" s="26" t="s">
        <v>731</v>
      </c>
      <c r="O134" s="26" t="s">
        <v>460</v>
      </c>
      <c r="P134" s="26">
        <v>2018</v>
      </c>
      <c r="Q134" s="26">
        <v>12</v>
      </c>
      <c r="R134" s="26"/>
      <c r="S134" s="26" t="s">
        <v>1853</v>
      </c>
      <c r="T134" s="26" t="s">
        <v>1854</v>
      </c>
    </row>
    <row r="135" spans="1:75" s="15" customFormat="1" x14ac:dyDescent="0.25">
      <c r="A135" s="17"/>
      <c r="B135" s="25" t="s">
        <v>30</v>
      </c>
      <c r="C135" s="25" t="s">
        <v>31</v>
      </c>
      <c r="D135" s="25" t="s">
        <v>32</v>
      </c>
      <c r="E135" s="26" t="s">
        <v>10</v>
      </c>
      <c r="F135" s="26">
        <f>VLOOKUP(N135,Revistas!$B$2:$H$63710,2,FALSE)</f>
        <v>7.0819999999999999</v>
      </c>
      <c r="G135" s="26" t="str">
        <f>VLOOKUP(N135,Revistas!$B$2:$H$63732,3,FALSE)</f>
        <v>Q1</v>
      </c>
      <c r="H135" s="26" t="str">
        <f>VLOOKUP(N135,Revistas!$B$2:$H$63732,4,FALSE)</f>
        <v>CHEMISTRY, PHYSICAL - SCIE</v>
      </c>
      <c r="I135" s="26" t="str">
        <f>VLOOKUP(N135,Revistas!$B$2:$H$63732,5,FALSE)</f>
        <v>25/147</v>
      </c>
      <c r="J135" s="26" t="str">
        <f>VLOOKUP(N135,Revistas!$B$2:$H$63732,6,FALSE)</f>
        <v>NO</v>
      </c>
      <c r="K135" s="26" t="s">
        <v>33</v>
      </c>
      <c r="L135" s="26" t="s">
        <v>34</v>
      </c>
      <c r="M135" s="26">
        <v>1</v>
      </c>
      <c r="N135" s="26" t="s">
        <v>35</v>
      </c>
      <c r="O135" s="26" t="s">
        <v>36</v>
      </c>
      <c r="P135" s="26">
        <v>2018</v>
      </c>
      <c r="Q135" s="26">
        <v>131</v>
      </c>
      <c r="R135" s="26"/>
      <c r="S135" s="26">
        <v>229</v>
      </c>
      <c r="T135" s="26">
        <v>237</v>
      </c>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row>
    <row r="136" spans="1:75" s="15" customFormat="1" x14ac:dyDescent="0.25">
      <c r="B136" s="25" t="s">
        <v>2234</v>
      </c>
      <c r="C136" s="25" t="s">
        <v>2233</v>
      </c>
      <c r="D136" s="25" t="s">
        <v>1381</v>
      </c>
      <c r="E136" s="26" t="s">
        <v>10</v>
      </c>
      <c r="F136" s="26">
        <f>VLOOKUP(N136,Revistas!$B$2:$H$63710,2,FALSE)</f>
        <v>1.7070000000000001</v>
      </c>
      <c r="G136" s="26" t="str">
        <f>VLOOKUP(N136,Revistas!$B$2:$H$63732,3,FALSE)</f>
        <v>Q3</v>
      </c>
      <c r="H136" s="26">
        <f>VLOOKUP(N136,Revistas!$B$2:$H$63732,4,FALSE)</f>
        <v>0</v>
      </c>
      <c r="I136" s="26">
        <f>VLOOKUP(N136,Revistas!$B$2:$H$63732,5,FALSE)</f>
        <v>0</v>
      </c>
      <c r="J136" s="26" t="str">
        <f>VLOOKUP(N136,Revistas!$B$2:$H$63732,6,FALSE)</f>
        <v>NO</v>
      </c>
      <c r="K136" s="26" t="s">
        <v>2235</v>
      </c>
      <c r="L136" s="26"/>
      <c r="M136" s="26" t="s">
        <v>89</v>
      </c>
      <c r="N136" s="26" t="s">
        <v>1074</v>
      </c>
      <c r="O136" s="26" t="s">
        <v>1667</v>
      </c>
      <c r="P136" s="26">
        <v>2018</v>
      </c>
      <c r="Q136" s="26"/>
      <c r="R136" s="26"/>
      <c r="S136" s="26"/>
      <c r="T136" s="26"/>
    </row>
    <row r="137" spans="1:75" s="15" customFormat="1" x14ac:dyDescent="0.25">
      <c r="B137" s="25" t="s">
        <v>2213</v>
      </c>
      <c r="C137" s="25" t="s">
        <v>6315</v>
      </c>
      <c r="D137" s="25" t="s">
        <v>2214</v>
      </c>
      <c r="E137" s="26" t="s">
        <v>10</v>
      </c>
      <c r="F137" s="26">
        <f>VLOOKUP(N137,Revistas!$B$2:$H$63710,2,FALSE)</f>
        <v>1.3180000000000001</v>
      </c>
      <c r="G137" s="26" t="str">
        <f>VLOOKUP(N137,Revistas!$B$2:$H$63732,3,FALSE)</f>
        <v>Q3</v>
      </c>
      <c r="H137" s="26">
        <f>VLOOKUP(N137,Revistas!$B$2:$H$63732,4,FALSE)</f>
        <v>0</v>
      </c>
      <c r="I137" s="26">
        <f>VLOOKUP(N137,Revistas!$B$2:$H$63732,5,FALSE)</f>
        <v>0</v>
      </c>
      <c r="J137" s="26" t="str">
        <f>VLOOKUP(N137,Revistas!$B$2:$H$63732,6,FALSE)</f>
        <v>NO</v>
      </c>
      <c r="K137" s="26" t="s">
        <v>2215</v>
      </c>
      <c r="L137" s="26"/>
      <c r="M137" s="26" t="s">
        <v>89</v>
      </c>
      <c r="N137" s="26" t="s">
        <v>2216</v>
      </c>
      <c r="O137" s="26" t="s">
        <v>2109</v>
      </c>
      <c r="P137" s="26">
        <v>2018</v>
      </c>
      <c r="Q137" s="26"/>
      <c r="R137" s="26"/>
      <c r="S137" s="26"/>
      <c r="T137" s="26"/>
    </row>
    <row r="138" spans="1:75" s="15" customFormat="1" x14ac:dyDescent="0.25">
      <c r="B138" s="25" t="s">
        <v>3868</v>
      </c>
      <c r="C138" s="25" t="s">
        <v>3867</v>
      </c>
      <c r="D138" s="25" t="s">
        <v>3869</v>
      </c>
      <c r="E138" s="26" t="s">
        <v>10</v>
      </c>
      <c r="F138" s="26">
        <f>VLOOKUP(N138,Revistas!$B$2:$H$63710,2,FALSE)</f>
        <v>5.5949999999999998</v>
      </c>
      <c r="G138" s="26" t="str">
        <f>VLOOKUP(N138,Revistas!$B$2:$H$63732,3,FALSE)</f>
        <v>Q1</v>
      </c>
      <c r="H138" s="26" t="str">
        <f>VLOOKUP(N138,Revistas!$B$2:$H$63732,4,FALSE)</f>
        <v>CELL BIOLOGY - SCIE</v>
      </c>
      <c r="I138" s="26" t="str">
        <f>VLOOKUP(N138,Revistas!$B$2:$H$63732,5,FALSE)</f>
        <v>42/190</v>
      </c>
      <c r="J138" s="26" t="str">
        <f>VLOOKUP(N138,Revistas!$B$2:$H$63732,6,FALSE)</f>
        <v>NO</v>
      </c>
      <c r="K138" s="26" t="s">
        <v>3870</v>
      </c>
      <c r="L138" s="26" t="s">
        <v>3871</v>
      </c>
      <c r="M138" s="26" t="s">
        <v>89</v>
      </c>
      <c r="N138" s="26" t="s">
        <v>3872</v>
      </c>
      <c r="O138" s="26" t="s">
        <v>504</v>
      </c>
      <c r="P138" s="26">
        <v>2018</v>
      </c>
      <c r="Q138" s="26"/>
      <c r="R138" s="26"/>
      <c r="S138" s="26"/>
      <c r="T138" s="26"/>
    </row>
    <row r="139" spans="1:75" s="15" customFormat="1" x14ac:dyDescent="0.25">
      <c r="B139" s="25" t="s">
        <v>3246</v>
      </c>
      <c r="C139" s="25" t="s">
        <v>3245</v>
      </c>
      <c r="D139" s="25" t="s">
        <v>3247</v>
      </c>
      <c r="E139" s="26" t="s">
        <v>96</v>
      </c>
      <c r="F139" s="26" t="str">
        <f>VLOOKUP(N139,Revistas!$B$2:$H$63710,2,FALSE)</f>
        <v>NO TIENE</v>
      </c>
      <c r="G139" s="26" t="str">
        <f>VLOOKUP(N139,Revistas!$B$2:$H$63732,3,FALSE)</f>
        <v>NO TIENE</v>
      </c>
      <c r="H139" s="26" t="str">
        <f>VLOOKUP(N139,Revistas!$B$2:$H$63732,4,FALSE)</f>
        <v>NO TIENE</v>
      </c>
      <c r="I139" s="26" t="str">
        <f>VLOOKUP(N139,Revistas!$B$2:$H$63732,5,FALSE)</f>
        <v>NO TIENE</v>
      </c>
      <c r="J139" s="26" t="str">
        <f>VLOOKUP(N139,Revistas!$B$2:$H$63732,6,FALSE)</f>
        <v>NO</v>
      </c>
      <c r="K139" s="26" t="s">
        <v>3249</v>
      </c>
      <c r="L139" s="26" t="s">
        <v>3250</v>
      </c>
      <c r="M139" s="26" t="s">
        <v>89</v>
      </c>
      <c r="N139" s="26" t="s">
        <v>3251</v>
      </c>
      <c r="O139" s="26" t="s">
        <v>3248</v>
      </c>
      <c r="P139" s="26">
        <v>2018</v>
      </c>
      <c r="Q139" s="26"/>
      <c r="R139" s="26"/>
      <c r="S139" s="26"/>
      <c r="T139" s="26"/>
    </row>
    <row r="140" spans="1:75" s="15" customFormat="1" x14ac:dyDescent="0.25">
      <c r="B140" s="25" t="s">
        <v>2854</v>
      </c>
      <c r="C140" s="25" t="s">
        <v>2855</v>
      </c>
      <c r="D140" s="25" t="s">
        <v>2084</v>
      </c>
      <c r="E140" s="26" t="s">
        <v>10</v>
      </c>
      <c r="F140" s="26">
        <f>VLOOKUP(N140,Revistas!$B$2:$H$63710,2,FALSE)</f>
        <v>5.1580000000000004</v>
      </c>
      <c r="G140" s="26" t="str">
        <f>VLOOKUP(N140,Revistas!$B$2:$H$63732,3,FALSE)</f>
        <v>Q1</v>
      </c>
      <c r="H140" s="26" t="str">
        <f>VLOOKUP(N140,Revistas!$B$2:$H$63732,4,FALSE)</f>
        <v>ALLERGY - SCIE;</v>
      </c>
      <c r="I140" s="26" t="str">
        <f>VLOOKUP(N140,Revistas!$B$2:$H$63732,5,FALSE)</f>
        <v>6 de 27</v>
      </c>
      <c r="J140" s="26" t="str">
        <f>VLOOKUP(N140,Revistas!$B$2:$H$63732,6,FALSE)</f>
        <v>NO</v>
      </c>
      <c r="K140" s="26" t="s">
        <v>2856</v>
      </c>
      <c r="L140" s="26" t="s">
        <v>2857</v>
      </c>
      <c r="M140" s="26">
        <v>0</v>
      </c>
      <c r="N140" s="26" t="s">
        <v>2087</v>
      </c>
      <c r="O140" s="26" t="s">
        <v>122</v>
      </c>
      <c r="P140" s="26">
        <v>2018</v>
      </c>
      <c r="Q140" s="26">
        <v>48</v>
      </c>
      <c r="R140" s="26">
        <v>9</v>
      </c>
      <c r="S140" s="26">
        <v>1173</v>
      </c>
      <c r="T140" s="26">
        <v>1185</v>
      </c>
    </row>
    <row r="141" spans="1:75" s="15" customFormat="1" x14ac:dyDescent="0.25">
      <c r="B141" s="25" t="s">
        <v>1191</v>
      </c>
      <c r="C141" s="25" t="s">
        <v>1192</v>
      </c>
      <c r="D141" s="25" t="s">
        <v>1193</v>
      </c>
      <c r="E141" s="26" t="s">
        <v>10</v>
      </c>
      <c r="F141" s="26">
        <f>VLOOKUP(N141,Revistas!$B$2:$H$63710,2,FALSE)</f>
        <v>4.1159999999999997</v>
      </c>
      <c r="G141" s="26" t="str">
        <f>VLOOKUP(N141,Revistas!$B$2:$H$63732,3,FALSE)</f>
        <v>Q1</v>
      </c>
      <c r="H141" s="26" t="str">
        <f>VLOOKUP(N141,Revistas!$B$2:$H$63732,4,FALSE)</f>
        <v>INFECTIOUS DISEASES - SCIE;</v>
      </c>
      <c r="I141" s="26" t="str">
        <f>VLOOKUP(N141,Revistas!$B$2:$H$63732,5,FALSE)</f>
        <v>20/88</v>
      </c>
      <c r="J141" s="26" t="str">
        <f>VLOOKUP(N141,Revistas!$B$2:$H$63732,6,FALSE)</f>
        <v>NO</v>
      </c>
      <c r="K141" s="26" t="s">
        <v>1194</v>
      </c>
      <c r="L141" s="26" t="s">
        <v>1195</v>
      </c>
      <c r="M141" s="26">
        <v>0</v>
      </c>
      <c r="N141" s="26" t="s">
        <v>1196</v>
      </c>
      <c r="O141" s="26" t="s">
        <v>1197</v>
      </c>
      <c r="P141" s="26">
        <v>2018</v>
      </c>
      <c r="Q141" s="26">
        <v>77</v>
      </c>
      <c r="R141" s="26">
        <v>1</v>
      </c>
      <c r="S141" s="26">
        <v>102</v>
      </c>
      <c r="T141" s="26">
        <v>109</v>
      </c>
    </row>
    <row r="142" spans="1:75" s="15" customFormat="1" x14ac:dyDescent="0.25">
      <c r="B142" s="25" t="s">
        <v>3686</v>
      </c>
      <c r="C142" s="25" t="s">
        <v>3687</v>
      </c>
      <c r="D142" s="25" t="s">
        <v>3688</v>
      </c>
      <c r="E142" s="26" t="s">
        <v>10</v>
      </c>
      <c r="F142" s="26">
        <f>VLOOKUP(N142,Revistas!$B$2:$H$63710,2,FALSE)</f>
        <v>3.3149999999999999</v>
      </c>
      <c r="G142" s="26" t="str">
        <f>VLOOKUP(N142,Revistas!$B$2:$H$63732,3,FALSE)</f>
        <v>Q1</v>
      </c>
      <c r="H142" s="26" t="str">
        <f>VLOOKUP(N142,Revistas!$B$2:$H$63732,4,FALSE)</f>
        <v>OBSTETRICS &amp; GYNECOLOGY - SCIE;</v>
      </c>
      <c r="I142" s="26" t="str">
        <f>VLOOKUP(N142,Revistas!$B$2:$H$63732,5,FALSE)</f>
        <v>12 de 82</v>
      </c>
      <c r="J142" s="26" t="str">
        <f>VLOOKUP(N142,Revistas!$B$2:$H$63732,6,FALSE)</f>
        <v>NO</v>
      </c>
      <c r="K142" s="26" t="s">
        <v>3689</v>
      </c>
      <c r="L142" s="26" t="s">
        <v>3690</v>
      </c>
      <c r="M142" s="26">
        <v>0</v>
      </c>
      <c r="N142" s="26" t="s">
        <v>3691</v>
      </c>
      <c r="O142" s="26" t="s">
        <v>122</v>
      </c>
      <c r="P142" s="26">
        <v>2018</v>
      </c>
      <c r="Q142" s="26">
        <v>115</v>
      </c>
      <c r="R142" s="26"/>
      <c r="S142" s="26">
        <v>69</v>
      </c>
      <c r="T142" s="26">
        <v>73</v>
      </c>
    </row>
    <row r="143" spans="1:75" s="15" customFormat="1" x14ac:dyDescent="0.25">
      <c r="B143" s="25" t="s">
        <v>4507</v>
      </c>
      <c r="C143" s="25" t="s">
        <v>4508</v>
      </c>
      <c r="D143" s="25" t="s">
        <v>4509</v>
      </c>
      <c r="E143" s="26" t="s">
        <v>10</v>
      </c>
      <c r="F143" s="26">
        <f>VLOOKUP(N143,Revistas!$B$2:$H$63710,2,FALSE)</f>
        <v>3.49</v>
      </c>
      <c r="G143" s="26" t="str">
        <f>VLOOKUP(N143,Revistas!$B$2:$H$63732,3,FALSE)</f>
        <v>Q1</v>
      </c>
      <c r="H143" s="26" t="str">
        <f>VLOOKUP(N143,Revistas!$B$2:$H$63732,4,FALSE)</f>
        <v>PATHOLOGY - SCIE;</v>
      </c>
      <c r="I143" s="26" t="str">
        <f>VLOOKUP(N143,Revistas!$B$2:$H$63732,5,FALSE)</f>
        <v>16/79</v>
      </c>
      <c r="J143" s="26" t="str">
        <f>VLOOKUP(N143,Revistas!$B$2:$H$63732,6,FALSE)</f>
        <v>NO</v>
      </c>
      <c r="K143" s="26" t="s">
        <v>4510</v>
      </c>
      <c r="L143" s="26" t="s">
        <v>4511</v>
      </c>
      <c r="M143" s="26">
        <v>0</v>
      </c>
      <c r="N143" s="26" t="s">
        <v>4512</v>
      </c>
      <c r="O143" s="26" t="s">
        <v>43</v>
      </c>
      <c r="P143" s="26">
        <v>2018</v>
      </c>
      <c r="Q143" s="26">
        <v>77</v>
      </c>
      <c r="R143" s="26">
        <v>8</v>
      </c>
      <c r="S143" s="26">
        <v>710</v>
      </c>
      <c r="T143" s="26">
        <v>716</v>
      </c>
    </row>
    <row r="144" spans="1:75" s="15" customFormat="1" x14ac:dyDescent="0.25">
      <c r="B144" s="25" t="s">
        <v>1681</v>
      </c>
      <c r="C144" s="25" t="s">
        <v>1682</v>
      </c>
      <c r="D144" s="25" t="s">
        <v>1683</v>
      </c>
      <c r="E144" s="26" t="s">
        <v>10</v>
      </c>
      <c r="F144" s="26">
        <f>VLOOKUP(N144,Revistas!$B$2:$H$63710,2,FALSE)</f>
        <v>3.2879999999999998</v>
      </c>
      <c r="G144" s="26" t="str">
        <f>VLOOKUP(N144,Revistas!$B$2:$H$63732,3,FALSE)</f>
        <v>Q2</v>
      </c>
      <c r="H144" s="26">
        <f>VLOOKUP(N144,Revistas!$B$2:$H$63732,4,FALSE)</f>
        <v>0</v>
      </c>
      <c r="I144" s="26">
        <f>VLOOKUP(N144,Revistas!$B$2:$H$63732,5,FALSE)</f>
        <v>0</v>
      </c>
      <c r="J144" s="26" t="str">
        <f>VLOOKUP(N144,Revistas!$B$2:$H$63732,6,FALSE)</f>
        <v>NO</v>
      </c>
      <c r="K144" s="26" t="s">
        <v>1684</v>
      </c>
      <c r="L144" s="26" t="s">
        <v>1685</v>
      </c>
      <c r="M144" s="26">
        <v>0</v>
      </c>
      <c r="N144" s="26" t="s">
        <v>1686</v>
      </c>
      <c r="O144" s="27">
        <v>37895</v>
      </c>
      <c r="P144" s="26">
        <v>2018</v>
      </c>
      <c r="Q144" s="26">
        <v>18</v>
      </c>
      <c r="R144" s="26"/>
      <c r="S144" s="26"/>
      <c r="T144" s="26">
        <v>945</v>
      </c>
    </row>
    <row r="145" spans="1:75" s="15" customFormat="1" x14ac:dyDescent="0.25">
      <c r="B145" s="25" t="s">
        <v>2726</v>
      </c>
      <c r="C145" s="25" t="s">
        <v>2727</v>
      </c>
      <c r="D145" s="25" t="s">
        <v>2728</v>
      </c>
      <c r="E145" s="26" t="s">
        <v>10</v>
      </c>
      <c r="F145" s="26">
        <f>VLOOKUP(N145,Revistas!$B$2:$H$63710,2,FALSE)</f>
        <v>2.032</v>
      </c>
      <c r="G145" s="26" t="str">
        <f>VLOOKUP(N145,Revistas!$B$2:$H$63732,3,FALSE)</f>
        <v>Q2</v>
      </c>
      <c r="H145" s="26">
        <f>VLOOKUP(N145,Revistas!$B$2:$H$63732,4,FALSE)</f>
        <v>0</v>
      </c>
      <c r="I145" s="26">
        <f>VLOOKUP(N145,Revistas!$B$2:$H$63732,5,FALSE)</f>
        <v>0</v>
      </c>
      <c r="J145" s="26" t="str">
        <f>VLOOKUP(N145,Revistas!$B$2:$H$63732,6,FALSE)</f>
        <v>NO</v>
      </c>
      <c r="K145" s="26" t="s">
        <v>2729</v>
      </c>
      <c r="L145" s="26" t="s">
        <v>2730</v>
      </c>
      <c r="M145" s="26">
        <v>0</v>
      </c>
      <c r="N145" s="26" t="s">
        <v>2731</v>
      </c>
      <c r="O145" s="27">
        <v>45474</v>
      </c>
      <c r="P145" s="26">
        <v>2018</v>
      </c>
      <c r="Q145" s="26">
        <v>19</v>
      </c>
      <c r="R145" s="26"/>
      <c r="S145" s="26"/>
      <c r="T145" s="26">
        <v>125</v>
      </c>
    </row>
    <row r="146" spans="1:75" s="15" customFormat="1" x14ac:dyDescent="0.25">
      <c r="B146" s="25" t="s">
        <v>3549</v>
      </c>
      <c r="C146" s="25" t="s">
        <v>3550</v>
      </c>
      <c r="D146" s="25" t="s">
        <v>3551</v>
      </c>
      <c r="E146" s="26" t="s">
        <v>10</v>
      </c>
      <c r="F146" s="26">
        <f>VLOOKUP(N146,Revistas!$B$2:$H$63710,2,FALSE)</f>
        <v>2.3690000000000002</v>
      </c>
      <c r="G146" s="26" t="str">
        <f>VLOOKUP(N146,Revistas!$B$2:$H$63732,3,FALSE)</f>
        <v>Q3</v>
      </c>
      <c r="H146" s="26">
        <f>VLOOKUP(N146,Revistas!$B$2:$H$63732,4,FALSE)</f>
        <v>0</v>
      </c>
      <c r="I146" s="26">
        <f>VLOOKUP(N146,Revistas!$B$2:$H$63732,5,FALSE)</f>
        <v>0</v>
      </c>
      <c r="J146" s="26" t="str">
        <f>VLOOKUP(N146,Revistas!$B$2:$H$63732,6,FALSE)</f>
        <v>NO</v>
      </c>
      <c r="K146" s="26" t="s">
        <v>3552</v>
      </c>
      <c r="L146" s="26" t="s">
        <v>3553</v>
      </c>
      <c r="M146" s="26">
        <v>0</v>
      </c>
      <c r="N146" s="26" t="s">
        <v>3554</v>
      </c>
      <c r="O146" s="26" t="s">
        <v>29</v>
      </c>
      <c r="P146" s="26">
        <v>2018</v>
      </c>
      <c r="Q146" s="26">
        <v>14</v>
      </c>
      <c r="R146" s="26">
        <v>1</v>
      </c>
      <c r="S146" s="26">
        <v>41</v>
      </c>
      <c r="T146" s="26">
        <v>50</v>
      </c>
    </row>
    <row r="147" spans="1:75" s="15" customFormat="1" x14ac:dyDescent="0.25">
      <c r="A147" s="17"/>
      <c r="B147" s="25" t="s">
        <v>3105</v>
      </c>
      <c r="C147" s="25" t="s">
        <v>3104</v>
      </c>
      <c r="D147" s="25" t="s">
        <v>3106</v>
      </c>
      <c r="E147" s="26" t="s">
        <v>18</v>
      </c>
      <c r="F147" s="26">
        <f>VLOOKUP(N147,Revistas!$B$2:$H$63710,2,FALSE)</f>
        <v>8.6359999999999992</v>
      </c>
      <c r="G147" s="26" t="str">
        <f>VLOOKUP(N147,Revistas!$B$2:$H$63732,3,FALSE)</f>
        <v>Q1</v>
      </c>
      <c r="H147" s="26" t="str">
        <f>VLOOKUP(N147,Revistas!$B$2:$H$63732,4,FALSE)</f>
        <v>MEDICAL LABORATORY TECHNOLOGY - SCIE</v>
      </c>
      <c r="I147" s="26" t="str">
        <f>VLOOKUP(N147,Revistas!$B$2:$H$63732,5,FALSE)</f>
        <v>1 de 30</v>
      </c>
      <c r="J147" s="26" t="str">
        <f>VLOOKUP(N147,Revistas!$B$2:$H$63732,6,FALSE)</f>
        <v>SI</v>
      </c>
      <c r="K147" s="26" t="s">
        <v>3109</v>
      </c>
      <c r="L147" s="26" t="s">
        <v>3102</v>
      </c>
      <c r="M147" s="26" t="s">
        <v>89</v>
      </c>
      <c r="N147" s="26" t="s">
        <v>3080</v>
      </c>
      <c r="O147" s="26" t="s">
        <v>3108</v>
      </c>
      <c r="P147" s="26">
        <v>2018</v>
      </c>
      <c r="Q147" s="26">
        <v>64</v>
      </c>
      <c r="R147" s="26">
        <v>10</v>
      </c>
      <c r="S147" s="26" t="s">
        <v>3107</v>
      </c>
      <c r="T147" s="26"/>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row>
    <row r="148" spans="1:75" s="15" customFormat="1" x14ac:dyDescent="0.25">
      <c r="A148" s="17"/>
      <c r="B148" s="25" t="s">
        <v>3097</v>
      </c>
      <c r="C148" s="25" t="s">
        <v>3096</v>
      </c>
      <c r="D148" s="25" t="s">
        <v>3098</v>
      </c>
      <c r="E148" s="26" t="s">
        <v>10</v>
      </c>
      <c r="F148" s="26">
        <f>VLOOKUP(N148,Revistas!$B$2:$H$63710,2,FALSE)</f>
        <v>2.9260000000000002</v>
      </c>
      <c r="G148" s="26" t="str">
        <f>VLOOKUP(N148,Revistas!$B$2:$H$63732,3,FALSE)</f>
        <v>Q2</v>
      </c>
      <c r="H148" s="26" t="str">
        <f>VLOOKUP(N148,Revistas!$B$2:$H$63732,4,FALSE)</f>
        <v>MEDICAL LABORATORY TECHNOLOGY - SCIE</v>
      </c>
      <c r="I148" s="26" t="str">
        <f>VLOOKUP(N148,Revistas!$B$2:$H$63732,5,FALSE)</f>
        <v>8 DE 30</v>
      </c>
      <c r="J148" s="26" t="str">
        <f>VLOOKUP(N148,Revistas!$B$2:$H$63732,6,FALSE)</f>
        <v>NO</v>
      </c>
      <c r="K148" s="26" t="s">
        <v>3101</v>
      </c>
      <c r="L148" s="26" t="s">
        <v>3102</v>
      </c>
      <c r="M148" s="26" t="s">
        <v>89</v>
      </c>
      <c r="N148" s="26" t="s">
        <v>3103</v>
      </c>
      <c r="O148" s="26" t="s">
        <v>3100</v>
      </c>
      <c r="P148" s="26">
        <v>2018</v>
      </c>
      <c r="Q148" s="26">
        <v>486</v>
      </c>
      <c r="R148" s="26"/>
      <c r="S148" s="26" t="s">
        <v>3099</v>
      </c>
      <c r="T148" s="26"/>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row>
    <row r="149" spans="1:75" s="15" customFormat="1" x14ac:dyDescent="0.25">
      <c r="B149" s="25" t="s">
        <v>495</v>
      </c>
      <c r="C149" s="25" t="s">
        <v>494</v>
      </c>
      <c r="D149" s="25" t="s">
        <v>496</v>
      </c>
      <c r="E149" s="26" t="s">
        <v>10</v>
      </c>
      <c r="F149" s="26">
        <f>VLOOKUP(N149,Revistas!$B$2:$H$63710,2,FALSE)</f>
        <v>5.8630000000000004</v>
      </c>
      <c r="G149" s="26" t="str">
        <f>VLOOKUP(N149,Revistas!$B$2:$H$63732,3,FALSE)</f>
        <v>Q1</v>
      </c>
      <c r="H149" s="26" t="str">
        <f>VLOOKUP(N149,Revistas!$B$2:$H$63732,4,FALSE)</f>
        <v>EMERGENCY MEDICINE</v>
      </c>
      <c r="I149" s="26" t="str">
        <f>VLOOKUP(N149,Revistas!$B$2:$H$63732,5,FALSE)</f>
        <v>1 DE 26</v>
      </c>
      <c r="J149" s="26" t="str">
        <f>VLOOKUP(N149,Revistas!$B$2:$H$63732,6,FALSE)</f>
        <v>SI</v>
      </c>
      <c r="K149" s="26" t="s">
        <v>499</v>
      </c>
      <c r="L149" s="26"/>
      <c r="M149" s="26" t="s">
        <v>89</v>
      </c>
      <c r="N149" s="26" t="s">
        <v>500</v>
      </c>
      <c r="O149" s="26" t="s">
        <v>498</v>
      </c>
      <c r="P149" s="26">
        <v>2018</v>
      </c>
      <c r="Q149" s="26">
        <v>133</v>
      </c>
      <c r="R149" s="26"/>
      <c r="S149" s="26" t="s">
        <v>497</v>
      </c>
      <c r="T149" s="26"/>
    </row>
    <row r="150" spans="1:75" s="15" customFormat="1" x14ac:dyDescent="0.25">
      <c r="B150" s="25" t="s">
        <v>3215</v>
      </c>
      <c r="C150" s="25" t="s">
        <v>3214</v>
      </c>
      <c r="D150" s="25" t="s">
        <v>3216</v>
      </c>
      <c r="E150" s="26" t="s">
        <v>10</v>
      </c>
      <c r="F150" s="26">
        <f>VLOOKUP(N150,Revistas!$B$2:$H$63710,2,FALSE)</f>
        <v>1.508</v>
      </c>
      <c r="G150" s="26" t="str">
        <f>VLOOKUP(N150,Revistas!$B$2:$H$63732,3,FALSE)</f>
        <v>Q3</v>
      </c>
      <c r="H150" s="26">
        <f>VLOOKUP(N150,Revistas!$B$2:$H$63732,4,FALSE)</f>
        <v>0</v>
      </c>
      <c r="I150" s="26">
        <f>VLOOKUP(N150,Revistas!$B$2:$H$63732,5,FALSE)</f>
        <v>0</v>
      </c>
      <c r="J150" s="26" t="str">
        <f>VLOOKUP(N150,Revistas!$B$2:$H$63732,6,FALSE)</f>
        <v>NO</v>
      </c>
      <c r="K150" s="26" t="s">
        <v>3218</v>
      </c>
      <c r="L150" s="26"/>
      <c r="M150" s="26" t="s">
        <v>89</v>
      </c>
      <c r="N150" s="26" t="s">
        <v>3219</v>
      </c>
      <c r="O150" s="26" t="s">
        <v>3217</v>
      </c>
      <c r="P150" s="26">
        <v>2018</v>
      </c>
      <c r="Q150" s="26"/>
      <c r="R150" s="26"/>
      <c r="S150" s="29">
        <v>43191</v>
      </c>
      <c r="T150" s="26"/>
    </row>
    <row r="151" spans="1:75" s="15" customFormat="1" x14ac:dyDescent="0.25">
      <c r="B151" s="25" t="s">
        <v>3280</v>
      </c>
      <c r="C151" s="25" t="s">
        <v>3279</v>
      </c>
      <c r="D151" s="25" t="s">
        <v>3221</v>
      </c>
      <c r="E151" s="26" t="s">
        <v>10</v>
      </c>
      <c r="F151" s="26">
        <f>VLOOKUP(N151,Revistas!$B$2:$H$63710,2,FALSE)</f>
        <v>0.46500000000000002</v>
      </c>
      <c r="G151" s="26" t="str">
        <f>VLOOKUP(N151,Revistas!$B$2:$H$63732,3,FALSE)</f>
        <v>Q4</v>
      </c>
      <c r="H151" s="26">
        <f>VLOOKUP(N151,Revistas!$B$2:$H$63732,4,FALSE)</f>
        <v>0</v>
      </c>
      <c r="I151" s="26">
        <f>VLOOKUP(N151,Revistas!$B$2:$H$63732,5,FALSE)</f>
        <v>0</v>
      </c>
      <c r="J151" s="26" t="str">
        <f>VLOOKUP(N151,Revistas!$B$2:$H$63732,6,FALSE)</f>
        <v>NO</v>
      </c>
      <c r="K151" s="26" t="s">
        <v>3281</v>
      </c>
      <c r="L151" s="26"/>
      <c r="M151" s="26" t="s">
        <v>89</v>
      </c>
      <c r="N151" s="26" t="s">
        <v>3224</v>
      </c>
      <c r="O151" s="26" t="s">
        <v>2244</v>
      </c>
      <c r="P151" s="26">
        <v>2018</v>
      </c>
      <c r="Q151" s="26">
        <v>71</v>
      </c>
      <c r="R151" s="26">
        <v>1</v>
      </c>
      <c r="S151" s="27">
        <v>43040</v>
      </c>
      <c r="T151" s="26"/>
    </row>
    <row r="152" spans="1:75" s="15" customFormat="1" x14ac:dyDescent="0.25">
      <c r="B152" s="25" t="s">
        <v>878</v>
      </c>
      <c r="C152" s="25" t="s">
        <v>879</v>
      </c>
      <c r="D152" s="25" t="s">
        <v>848</v>
      </c>
      <c r="E152" s="26" t="s">
        <v>72</v>
      </c>
      <c r="F152" s="26">
        <f>VLOOKUP(N152,Revistas!$B$2:$H$63710,2,FALSE)</f>
        <v>2.7679999999999998</v>
      </c>
      <c r="G152" s="26" t="str">
        <f>VLOOKUP(N152,Revistas!$B$2:$H$63732,3,FALSE)</f>
        <v>Q2</v>
      </c>
      <c r="H152" s="26">
        <f>VLOOKUP(N152,Revistas!$B$2:$H$63732,4,FALSE)</f>
        <v>0</v>
      </c>
      <c r="I152" s="26">
        <f>VLOOKUP(N152,Revistas!$B$2:$H$63732,5,FALSE)</f>
        <v>0</v>
      </c>
      <c r="J152" s="26" t="str">
        <f>VLOOKUP(N152,Revistas!$B$2:$H$63732,6,FALSE)</f>
        <v>NO</v>
      </c>
      <c r="K152" s="26" t="s">
        <v>880</v>
      </c>
      <c r="L152" s="26"/>
      <c r="M152" s="26">
        <v>0</v>
      </c>
      <c r="N152" s="26" t="s">
        <v>851</v>
      </c>
      <c r="O152" s="26" t="s">
        <v>36</v>
      </c>
      <c r="P152" s="26">
        <v>2018</v>
      </c>
      <c r="Q152" s="26">
        <v>24</v>
      </c>
      <c r="R152" s="26"/>
      <c r="S152" s="26">
        <v>106</v>
      </c>
      <c r="T152" s="26">
        <v>106</v>
      </c>
    </row>
    <row r="153" spans="1:75" s="15" customFormat="1" x14ac:dyDescent="0.25">
      <c r="B153" s="25" t="s">
        <v>3545</v>
      </c>
      <c r="C153" s="25" t="s">
        <v>3546</v>
      </c>
      <c r="D153" s="25" t="s">
        <v>1200</v>
      </c>
      <c r="E153" s="26" t="s">
        <v>10</v>
      </c>
      <c r="F153" s="26">
        <f>VLOOKUP(N153,Revistas!$B$2:$H$63710,2,FALSE)</f>
        <v>3.1560000000000001</v>
      </c>
      <c r="G153" s="26" t="str">
        <f>VLOOKUP(N153,Revistas!$B$2:$H$63732,3,FALSE)</f>
        <v>Q2</v>
      </c>
      <c r="H153" s="26">
        <f>VLOOKUP(N153,Revistas!$B$2:$H$63732,4,FALSE)</f>
        <v>0</v>
      </c>
      <c r="I153" s="26">
        <f>VLOOKUP(N153,Revistas!$B$2:$H$63732,5,FALSE)</f>
        <v>0</v>
      </c>
      <c r="J153" s="26" t="str">
        <f>VLOOKUP(N153,Revistas!$B$2:$H$63732,6,FALSE)</f>
        <v>NO</v>
      </c>
      <c r="K153" s="26" t="s">
        <v>3547</v>
      </c>
      <c r="L153" s="26" t="s">
        <v>3548</v>
      </c>
      <c r="M153" s="26">
        <v>0</v>
      </c>
      <c r="N153" s="26" t="s">
        <v>1203</v>
      </c>
      <c r="O153" s="26"/>
      <c r="P153" s="26">
        <v>2018</v>
      </c>
      <c r="Q153" s="26">
        <v>17</v>
      </c>
      <c r="R153" s="26">
        <v>6</v>
      </c>
      <c r="S153" s="26">
        <v>573</v>
      </c>
      <c r="T153" s="26">
        <v>579</v>
      </c>
    </row>
    <row r="154" spans="1:75" s="15" customFormat="1" x14ac:dyDescent="0.25">
      <c r="B154" s="25" t="s">
        <v>2916</v>
      </c>
      <c r="C154" s="25" t="s">
        <v>2917</v>
      </c>
      <c r="D154" s="25" t="s">
        <v>2918</v>
      </c>
      <c r="E154" s="26" t="s">
        <v>10</v>
      </c>
      <c r="F154" s="26" t="str">
        <f>VLOOKUP(N154,Revistas!$B$2:$H$63710,2,FALSE)</f>
        <v>NO TIENE</v>
      </c>
      <c r="G154" s="26" t="str">
        <f>VLOOKUP(N154,Revistas!$B$2:$H$63732,3,FALSE)</f>
        <v>NO TIENE</v>
      </c>
      <c r="H154" s="26" t="str">
        <f>VLOOKUP(N154,Revistas!$B$2:$H$63732,4,FALSE)</f>
        <v>NO TIENE</v>
      </c>
      <c r="I154" s="26">
        <f>VLOOKUP(N154,Revistas!$B$2:$H$63732,5,FALSE)</f>
        <v>0</v>
      </c>
      <c r="J154" s="26" t="str">
        <f>VLOOKUP(N154,Revistas!$B$2:$H$63732,6,FALSE)</f>
        <v>NO</v>
      </c>
      <c r="K154" s="26" t="s">
        <v>2919</v>
      </c>
      <c r="L154" s="26" t="s">
        <v>2920</v>
      </c>
      <c r="M154" s="26">
        <v>0</v>
      </c>
      <c r="N154" s="26" t="s">
        <v>2921</v>
      </c>
      <c r="O154" s="26" t="s">
        <v>22</v>
      </c>
      <c r="P154" s="26">
        <v>2018</v>
      </c>
      <c r="Q154" s="26">
        <v>8</v>
      </c>
      <c r="R154" s="26">
        <v>1</v>
      </c>
      <c r="S154" s="26"/>
      <c r="T154" s="26"/>
    </row>
    <row r="155" spans="1:75" s="15" customFormat="1" x14ac:dyDescent="0.25">
      <c r="B155" s="25" t="s">
        <v>2583</v>
      </c>
      <c r="C155" s="25" t="s">
        <v>2584</v>
      </c>
      <c r="D155" s="25" t="s">
        <v>2585</v>
      </c>
      <c r="E155" s="26" t="s">
        <v>96</v>
      </c>
      <c r="F155" s="26">
        <f>VLOOKUP(N155,Revistas!$B$2:$H$63710,2,FALSE)</f>
        <v>3.2730000000000001</v>
      </c>
      <c r="G155" s="26" t="str">
        <f>VLOOKUP(N155,Revistas!$B$2:$H$63732,3,FALSE)</f>
        <v>Q1</v>
      </c>
      <c r="H155" s="26" t="str">
        <f>VLOOKUP(N155,Revistas!$B$2:$H$63732,4,FALSE)</f>
        <v>TOXICOLOGY - SCIE</v>
      </c>
      <c r="I155" s="26" t="str">
        <f>VLOOKUP(N155,Revistas!$B$2:$H$63732,5,FALSE)</f>
        <v>21 de 33</v>
      </c>
      <c r="J155" s="26" t="str">
        <f>VLOOKUP(N155,Revistas!$B$2:$H$63732,6,FALSE)</f>
        <v>si</v>
      </c>
      <c r="K155" s="26" t="s">
        <v>2586</v>
      </c>
      <c r="L155" s="26" t="s">
        <v>2587</v>
      </c>
      <c r="M155" s="26">
        <v>0</v>
      </c>
      <c r="N155" s="26" t="s">
        <v>2588</v>
      </c>
      <c r="O155" s="26" t="s">
        <v>629</v>
      </c>
      <c r="P155" s="26">
        <v>2018</v>
      </c>
      <c r="Q155" s="26">
        <v>10</v>
      </c>
      <c r="R155" s="26">
        <v>7</v>
      </c>
      <c r="S155" s="26"/>
      <c r="T155" s="26">
        <v>300</v>
      </c>
    </row>
    <row r="156" spans="1:75" s="15" customFormat="1" x14ac:dyDescent="0.25">
      <c r="B156" s="25" t="s">
        <v>3734</v>
      </c>
      <c r="C156" s="25" t="s">
        <v>3735</v>
      </c>
      <c r="D156" s="25" t="s">
        <v>3736</v>
      </c>
      <c r="E156" s="26" t="s">
        <v>10</v>
      </c>
      <c r="F156" s="26">
        <f>VLOOKUP(N156,Revistas!$B$2:$H$63710,2,FALSE)</f>
        <v>2.444</v>
      </c>
      <c r="G156" s="26" t="str">
        <f>VLOOKUP(N156,Revistas!$B$2:$H$63732,3,FALSE)</f>
        <v>Q2</v>
      </c>
      <c r="H156" s="26">
        <f>VLOOKUP(N156,Revistas!$B$2:$H$63732,4,FALSE)</f>
        <v>0</v>
      </c>
      <c r="I156" s="26">
        <f>VLOOKUP(N156,Revistas!$B$2:$H$63732,5,FALSE)</f>
        <v>0</v>
      </c>
      <c r="J156" s="26" t="str">
        <f>VLOOKUP(N156,Revistas!$B$2:$H$63732,6,FALSE)</f>
        <v>NO</v>
      </c>
      <c r="K156" s="26" t="s">
        <v>3737</v>
      </c>
      <c r="L156" s="26" t="s">
        <v>3738</v>
      </c>
      <c r="M156" s="26">
        <v>1</v>
      </c>
      <c r="N156" s="26" t="s">
        <v>3739</v>
      </c>
      <c r="O156" s="26" t="s">
        <v>29</v>
      </c>
      <c r="P156" s="26">
        <v>2018</v>
      </c>
      <c r="Q156" s="26">
        <v>158</v>
      </c>
      <c r="R156" s="26">
        <v>1</v>
      </c>
      <c r="S156" s="26">
        <v>76</v>
      </c>
      <c r="T156" s="26">
        <v>82</v>
      </c>
    </row>
    <row r="157" spans="1:75" s="15" customFormat="1" x14ac:dyDescent="0.25">
      <c r="B157" s="25" t="s">
        <v>4517</v>
      </c>
      <c r="C157" s="25" t="s">
        <v>4518</v>
      </c>
      <c r="D157" s="25" t="s">
        <v>4519</v>
      </c>
      <c r="E157" s="26" t="s">
        <v>10</v>
      </c>
      <c r="F157" s="26">
        <f>VLOOKUP(N157,Revistas!$B$2:$H$63710,2,FALSE)</f>
        <v>5.8460000000000001</v>
      </c>
      <c r="G157" s="26" t="str">
        <f>VLOOKUP(N157,Revistas!$B$2:$H$63732,3,FALSE)</f>
        <v>Q1</v>
      </c>
      <c r="H157" s="26" t="str">
        <f>VLOOKUP(N157,Revistas!$B$2:$H$63732,4,FALSE)</f>
        <v>NEUROSCIENCES - SCIE</v>
      </c>
      <c r="I157" s="26" t="str">
        <f>VLOOKUP(N157,Revistas!$B$2:$H$63732,5,FALSE)</f>
        <v>33/261</v>
      </c>
      <c r="J157" s="26" t="str">
        <f>VLOOKUP(N157,Revistas!$B$2:$H$63732,6,FALSE)</f>
        <v>NO</v>
      </c>
      <c r="K157" s="26" t="s">
        <v>4520</v>
      </c>
      <c r="L157" s="26" t="s">
        <v>4521</v>
      </c>
      <c r="M157" s="26">
        <v>1</v>
      </c>
      <c r="N157" s="26" t="s">
        <v>4522</v>
      </c>
      <c r="O157" s="26" t="s">
        <v>43</v>
      </c>
      <c r="P157" s="26">
        <v>2018</v>
      </c>
      <c r="Q157" s="26">
        <v>66</v>
      </c>
      <c r="R157" s="26">
        <v>8</v>
      </c>
      <c r="S157" s="26">
        <v>1752</v>
      </c>
      <c r="T157" s="26">
        <v>1762</v>
      </c>
    </row>
    <row r="158" spans="1:75" s="15" customFormat="1" x14ac:dyDescent="0.25">
      <c r="B158" s="25" t="s">
        <v>1004</v>
      </c>
      <c r="C158" s="25" t="s">
        <v>1005</v>
      </c>
      <c r="D158" s="25" t="s">
        <v>224</v>
      </c>
      <c r="E158" s="26" t="s">
        <v>10</v>
      </c>
      <c r="F158" s="26">
        <f>VLOOKUP(N158,Revistas!$B$2:$H$63710,2,FALSE)</f>
        <v>4.1219999999999999</v>
      </c>
      <c r="G158" s="26" t="str">
        <f>VLOOKUP(N158,Revistas!$B$2:$H$63732,3,FALSE)</f>
        <v>Q1</v>
      </c>
      <c r="H158" s="26" t="str">
        <f>VLOOKUP(N158,Revistas!$B$2:$H$63732,4,FALSE)</f>
        <v>MULTIDISCIPLINARY SCIENCES</v>
      </c>
      <c r="I158" s="26" t="str">
        <f>VLOOKUP(N158,Revistas!$B$2:$H$63732,5,FALSE)</f>
        <v>12 DE 64</v>
      </c>
      <c r="J158" s="26" t="str">
        <f>VLOOKUP(N158,Revistas!$B$2:$H$63732,6,FALSE)</f>
        <v>NO</v>
      </c>
      <c r="K158" s="26" t="s">
        <v>1006</v>
      </c>
      <c r="L158" s="26" t="s">
        <v>1007</v>
      </c>
      <c r="M158" s="26">
        <v>2</v>
      </c>
      <c r="N158" s="26" t="s">
        <v>227</v>
      </c>
      <c r="O158" s="27">
        <v>41306</v>
      </c>
      <c r="P158" s="26">
        <v>2018</v>
      </c>
      <c r="Q158" s="26">
        <v>8</v>
      </c>
      <c r="R158" s="26"/>
      <c r="S158" s="26"/>
      <c r="T158" s="26">
        <v>2952</v>
      </c>
    </row>
    <row r="159" spans="1:75" s="15" customFormat="1" x14ac:dyDescent="0.25">
      <c r="B159" s="25" t="s">
        <v>3508</v>
      </c>
      <c r="C159" s="25" t="s">
        <v>3509</v>
      </c>
      <c r="D159" s="25" t="s">
        <v>3510</v>
      </c>
      <c r="E159" s="26" t="s">
        <v>417</v>
      </c>
      <c r="F159" s="26">
        <f>VLOOKUP(N159,Revistas!$B$2:$H$63710,2,FALSE)</f>
        <v>1.2</v>
      </c>
      <c r="G159" s="26" t="str">
        <f>VLOOKUP(N159,Revistas!$B$2:$H$63732,3,FALSE)</f>
        <v>Q4</v>
      </c>
      <c r="H159" s="26">
        <f>VLOOKUP(N159,Revistas!$B$2:$H$63732,4,FALSE)</f>
        <v>0</v>
      </c>
      <c r="I159" s="26">
        <f>VLOOKUP(N159,Revistas!$B$2:$H$63732,5,FALSE)</f>
        <v>0</v>
      </c>
      <c r="J159" s="26" t="str">
        <f>VLOOKUP(N159,Revistas!$B$2:$H$63732,6,FALSE)</f>
        <v>NO</v>
      </c>
      <c r="K159" s="26" t="s">
        <v>3511</v>
      </c>
      <c r="L159" s="26" t="s">
        <v>3512</v>
      </c>
      <c r="M159" s="26">
        <v>0</v>
      </c>
      <c r="N159" s="26" t="s">
        <v>3513</v>
      </c>
      <c r="O159" s="26" t="s">
        <v>68</v>
      </c>
      <c r="P159" s="26">
        <v>2018</v>
      </c>
      <c r="Q159" s="26">
        <v>7</v>
      </c>
      <c r="R159" s="26"/>
      <c r="S159" s="26" t="s">
        <v>3514</v>
      </c>
      <c r="T159" s="26" t="s">
        <v>3515</v>
      </c>
    </row>
    <row r="160" spans="1:75" s="15" customFormat="1" x14ac:dyDescent="0.25">
      <c r="B160" s="25" t="s">
        <v>4686</v>
      </c>
      <c r="C160" s="25" t="s">
        <v>4687</v>
      </c>
      <c r="D160" s="25" t="s">
        <v>4688</v>
      </c>
      <c r="E160" s="26" t="s">
        <v>72</v>
      </c>
      <c r="F160" s="26">
        <f>VLOOKUP(N160,Revistas!$B$2:$H$63710,2,FALSE)</f>
        <v>3.4950000000000001</v>
      </c>
      <c r="G160" s="26" t="str">
        <f>VLOOKUP(N160,Revistas!$B$2:$H$63732,3,FALSE)</f>
        <v>Q1</v>
      </c>
      <c r="H160" s="26" t="str">
        <f>VLOOKUP(N160,Revistas!$B$2:$H$63732,4,FALSE)</f>
        <v>BIOPHYSICS - SCIE</v>
      </c>
      <c r="I160" s="26" t="str">
        <f>VLOOKUP(N160,Revistas!$B$2:$H$63732,5,FALSE)</f>
        <v>18/72</v>
      </c>
      <c r="J160" s="26" t="str">
        <f>VLOOKUP(N160,Revistas!$B$2:$H$63732,6,FALSE)</f>
        <v>NO</v>
      </c>
      <c r="K160" s="26" t="s">
        <v>4689</v>
      </c>
      <c r="L160" s="26"/>
      <c r="M160" s="26">
        <v>0</v>
      </c>
      <c r="N160" s="26" t="s">
        <v>4690</v>
      </c>
      <c r="O160" s="27">
        <v>37288</v>
      </c>
      <c r="P160" s="26">
        <v>2018</v>
      </c>
      <c r="Q160" s="26">
        <v>114</v>
      </c>
      <c r="R160" s="26">
        <v>3</v>
      </c>
      <c r="S160" s="26" t="s">
        <v>4691</v>
      </c>
      <c r="T160" s="26" t="s">
        <v>4691</v>
      </c>
    </row>
    <row r="161" spans="1:75" s="15" customFormat="1" x14ac:dyDescent="0.25">
      <c r="B161" s="25" t="s">
        <v>3698</v>
      </c>
      <c r="C161" s="25" t="s">
        <v>3699</v>
      </c>
      <c r="D161" s="25" t="s">
        <v>3700</v>
      </c>
      <c r="E161" s="26" t="s">
        <v>72</v>
      </c>
      <c r="F161" s="26">
        <f>VLOOKUP(N161,Revistas!$B$2:$H$63710,2,FALSE)</f>
        <v>1.782</v>
      </c>
      <c r="G161" s="26" t="str">
        <f>VLOOKUP(N161,Revistas!$B$2:$H$63732,3,FALSE)</f>
        <v>Q4</v>
      </c>
      <c r="H161" s="26">
        <f>VLOOKUP(N161,Revistas!$B$2:$H$63732,4,FALSE)</f>
        <v>0</v>
      </c>
      <c r="I161" s="26">
        <f>VLOOKUP(N161,Revistas!$B$2:$H$63732,5,FALSE)</f>
        <v>0</v>
      </c>
      <c r="J161" s="26" t="str">
        <f>VLOOKUP(N161,Revistas!$B$2:$H$63732,6,FALSE)</f>
        <v>NO</v>
      </c>
      <c r="K161" s="26" t="s">
        <v>3701</v>
      </c>
      <c r="L161" s="26"/>
      <c r="M161" s="26">
        <v>0</v>
      </c>
      <c r="N161" s="26" t="s">
        <v>3702</v>
      </c>
      <c r="O161" s="26" t="s">
        <v>629</v>
      </c>
      <c r="P161" s="26">
        <v>2018</v>
      </c>
      <c r="Q161" s="26">
        <v>8</v>
      </c>
      <c r="R161" s="26"/>
      <c r="S161" s="26">
        <v>236</v>
      </c>
      <c r="T161" s="26">
        <v>236</v>
      </c>
    </row>
    <row r="162" spans="1:75" s="15" customFormat="1" x14ac:dyDescent="0.25">
      <c r="A162" s="17"/>
      <c r="B162" s="25" t="s">
        <v>2346</v>
      </c>
      <c r="C162" s="25" t="s">
        <v>2347</v>
      </c>
      <c r="D162" s="25" t="s">
        <v>2348</v>
      </c>
      <c r="E162" s="26" t="s">
        <v>10</v>
      </c>
      <c r="F162" s="26">
        <f>VLOOKUP(N162,Revistas!$B$2:$H$63710,2,FALSE)</f>
        <v>5.117</v>
      </c>
      <c r="G162" s="26" t="str">
        <f>VLOOKUP(N162,Revistas!$B$2:$H$63732,3,FALSE)</f>
        <v>Q1</v>
      </c>
      <c r="H162" s="26" t="str">
        <f>VLOOKUP(N162,Revistas!$B$2:$H$63732,4,FALSE)</f>
        <v>MEDICINA, GENERAL &amp; INTERNAL</v>
      </c>
      <c r="I162" s="26" t="str">
        <f>VLOOKUP(N162,Revistas!$B$2:$H$63732,5,FALSE)</f>
        <v>16/154</v>
      </c>
      <c r="J162" s="26" t="str">
        <f>VLOOKUP(N162,Revistas!$B$2:$H$63732,6,FALSE)</f>
        <v>NO</v>
      </c>
      <c r="K162" s="26" t="s">
        <v>2349</v>
      </c>
      <c r="L162" s="26" t="s">
        <v>2350</v>
      </c>
      <c r="M162" s="26">
        <v>1</v>
      </c>
      <c r="N162" s="26" t="s">
        <v>2351</v>
      </c>
      <c r="O162" s="26" t="s">
        <v>68</v>
      </c>
      <c r="P162" s="26">
        <v>2018</v>
      </c>
      <c r="Q162" s="26">
        <v>131</v>
      </c>
      <c r="R162" s="26">
        <v>4</v>
      </c>
      <c r="S162" s="26">
        <v>430</v>
      </c>
      <c r="T162" s="26">
        <v>437</v>
      </c>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row>
    <row r="163" spans="1:75" s="15" customFormat="1" x14ac:dyDescent="0.25">
      <c r="B163" s="25" t="s">
        <v>4692</v>
      </c>
      <c r="C163" s="25" t="s">
        <v>4693</v>
      </c>
      <c r="D163" s="25" t="s">
        <v>729</v>
      </c>
      <c r="E163" s="26" t="s">
        <v>72</v>
      </c>
      <c r="F163" s="26">
        <f>VLOOKUP(N163,Revistas!$B$2:$H$63710,2,FALSE)</f>
        <v>6.6369999999999996</v>
      </c>
      <c r="G163" s="26" t="str">
        <f>VLOOKUP(N163,Revistas!$B$2:$H$63732,3,FALSE)</f>
        <v>Q1</v>
      </c>
      <c r="H163" s="26" t="str">
        <f>VLOOKUP(N163,Revistas!$B$2:$H$63732,4,FALSE)</f>
        <v>GASTROENTEROLOGY &amp; HEPATOLOGY - SCIE</v>
      </c>
      <c r="I163" s="26" t="str">
        <f>VLOOKUP(N163,Revistas!$B$2:$H$63732,5,FALSE)</f>
        <v>10 de 80</v>
      </c>
      <c r="J163" s="26" t="str">
        <f>VLOOKUP(N163,Revistas!$B$2:$H$63732,6,FALSE)</f>
        <v>NO</v>
      </c>
      <c r="K163" s="26" t="s">
        <v>4694</v>
      </c>
      <c r="L163" s="26"/>
      <c r="M163" s="26">
        <v>0</v>
      </c>
      <c r="N163" s="26" t="s">
        <v>731</v>
      </c>
      <c r="O163" s="26" t="s">
        <v>460</v>
      </c>
      <c r="P163" s="26">
        <v>2018</v>
      </c>
      <c r="Q163" s="26">
        <v>12</v>
      </c>
      <c r="R163" s="26"/>
      <c r="S163" s="26" t="s">
        <v>4695</v>
      </c>
      <c r="T163" s="26" t="s">
        <v>4695</v>
      </c>
    </row>
    <row r="164" spans="1:75" s="15" customFormat="1" x14ac:dyDescent="0.25">
      <c r="B164" s="25" t="s">
        <v>727</v>
      </c>
      <c r="C164" s="25" t="s">
        <v>728</v>
      </c>
      <c r="D164" s="25" t="s">
        <v>729</v>
      </c>
      <c r="E164" s="26" t="s">
        <v>72</v>
      </c>
      <c r="F164" s="26">
        <f>VLOOKUP(N164,Revistas!$B$2:$H$63710,2,FALSE)</f>
        <v>6.6369999999999996</v>
      </c>
      <c r="G164" s="26" t="str">
        <f>VLOOKUP(N164,Revistas!$B$2:$H$63732,3,FALSE)</f>
        <v>Q1</v>
      </c>
      <c r="H164" s="26" t="str">
        <f>VLOOKUP(N164,Revistas!$B$2:$H$63732,4,FALSE)</f>
        <v>GASTROENTEROLOGY &amp; HEPATOLOGY - SCIE</v>
      </c>
      <c r="I164" s="26" t="str">
        <f>VLOOKUP(N164,Revistas!$B$2:$H$63732,5,FALSE)</f>
        <v>10 de 80</v>
      </c>
      <c r="J164" s="26" t="str">
        <f>VLOOKUP(N164,Revistas!$B$2:$H$63732,6,FALSE)</f>
        <v>NO</v>
      </c>
      <c r="K164" s="26" t="s">
        <v>730</v>
      </c>
      <c r="L164" s="26"/>
      <c r="M164" s="26">
        <v>0</v>
      </c>
      <c r="N164" s="26" t="s">
        <v>731</v>
      </c>
      <c r="O164" s="26" t="s">
        <v>460</v>
      </c>
      <c r="P164" s="26">
        <v>2018</v>
      </c>
      <c r="Q164" s="26">
        <v>12</v>
      </c>
      <c r="R164" s="26"/>
      <c r="S164" s="26" t="s">
        <v>733</v>
      </c>
      <c r="T164" s="26" t="s">
        <v>734</v>
      </c>
    </row>
    <row r="165" spans="1:75" s="15" customFormat="1" x14ac:dyDescent="0.25">
      <c r="B165" s="25" t="s">
        <v>1855</v>
      </c>
      <c r="C165" s="25" t="s">
        <v>1856</v>
      </c>
      <c r="D165" s="25" t="s">
        <v>729</v>
      </c>
      <c r="E165" s="26" t="s">
        <v>72</v>
      </c>
      <c r="F165" s="26">
        <f>VLOOKUP(N165,Revistas!$B$2:$H$63710,2,FALSE)</f>
        <v>6.6369999999999996</v>
      </c>
      <c r="G165" s="26" t="str">
        <f>VLOOKUP(N165,Revistas!$B$2:$H$63732,3,FALSE)</f>
        <v>Q1</v>
      </c>
      <c r="H165" s="26" t="str">
        <f>VLOOKUP(N165,Revistas!$B$2:$H$63732,4,FALSE)</f>
        <v>GASTROENTEROLOGY &amp; HEPATOLOGY - SCIE</v>
      </c>
      <c r="I165" s="26" t="str">
        <f>VLOOKUP(N165,Revistas!$B$2:$H$63732,5,FALSE)</f>
        <v>10 de 80</v>
      </c>
      <c r="J165" s="26" t="str">
        <f>VLOOKUP(N165,Revistas!$B$2:$H$63732,6,FALSE)</f>
        <v>NO</v>
      </c>
      <c r="K165" s="26" t="s">
        <v>1857</v>
      </c>
      <c r="L165" s="26"/>
      <c r="M165" s="26">
        <v>0</v>
      </c>
      <c r="N165" s="26" t="s">
        <v>731</v>
      </c>
      <c r="O165" s="26" t="s">
        <v>460</v>
      </c>
      <c r="P165" s="26">
        <v>2018</v>
      </c>
      <c r="Q165" s="26">
        <v>12</v>
      </c>
      <c r="R165" s="26"/>
      <c r="S165" s="26" t="s">
        <v>1858</v>
      </c>
      <c r="T165" s="26" t="s">
        <v>1859</v>
      </c>
    </row>
    <row r="166" spans="1:75" s="15" customFormat="1" x14ac:dyDescent="0.25">
      <c r="B166" s="25" t="s">
        <v>1670</v>
      </c>
      <c r="C166" s="25" t="s">
        <v>1669</v>
      </c>
      <c r="D166" s="25" t="s">
        <v>1671</v>
      </c>
      <c r="E166" s="26" t="s">
        <v>10</v>
      </c>
      <c r="F166" s="26" t="str">
        <f>VLOOKUP(N166,Revistas!$B$2:$H$63710,2,FALSE)</f>
        <v>NO TIENE</v>
      </c>
      <c r="G166" s="26" t="str">
        <f>VLOOKUP(N166,Revistas!$B$2:$H$63732,3,FALSE)</f>
        <v>NO TIENE</v>
      </c>
      <c r="H166" s="26" t="str">
        <f>VLOOKUP(N166,Revistas!$B$2:$H$63732,4,FALSE)</f>
        <v>NO TIENE</v>
      </c>
      <c r="I166" s="26" t="str">
        <f>VLOOKUP(N166,Revistas!$B$2:$H$63732,5,FALSE)</f>
        <v>NO TIENE</v>
      </c>
      <c r="J166" s="26" t="str">
        <f>VLOOKUP(N166,Revistas!$B$2:$H$63732,6,FALSE)</f>
        <v>NO</v>
      </c>
      <c r="K166" s="26" t="s">
        <v>1673</v>
      </c>
      <c r="L166" s="26"/>
      <c r="M166" s="26" t="s">
        <v>89</v>
      </c>
      <c r="N166" s="26" t="s">
        <v>1674</v>
      </c>
      <c r="O166" s="26">
        <v>2018</v>
      </c>
      <c r="P166" s="26">
        <v>2018</v>
      </c>
      <c r="Q166" s="26">
        <v>4</v>
      </c>
      <c r="R166" s="26">
        <v>1</v>
      </c>
      <c r="S166" s="26" t="s">
        <v>1672</v>
      </c>
      <c r="T166" s="26"/>
    </row>
    <row r="167" spans="1:75" s="15" customFormat="1" x14ac:dyDescent="0.25">
      <c r="B167" s="25" t="s">
        <v>4723</v>
      </c>
      <c r="C167" s="25" t="s">
        <v>4724</v>
      </c>
      <c r="D167" s="25" t="s">
        <v>723</v>
      </c>
      <c r="E167" s="26" t="s">
        <v>10</v>
      </c>
      <c r="F167" s="26">
        <f>VLOOKUP(N167,Revistas!$B$2:$H$63710,2,FALSE)</f>
        <v>4.0339999999999998</v>
      </c>
      <c r="G167" s="26" t="str">
        <f>VLOOKUP(N167,Revistas!$B$2:$H$63732,3,FALSE)</f>
        <v>Q2</v>
      </c>
      <c r="H167" s="26">
        <f>VLOOKUP(N167,Revistas!$B$2:$H$63732,4,FALSE)</f>
        <v>0</v>
      </c>
      <c r="I167" s="26">
        <f>VLOOKUP(N167,Revistas!$B$2:$H$63732,5,FALSE)</f>
        <v>0</v>
      </c>
      <c r="J167" s="26" t="str">
        <f>VLOOKUP(N167,Revistas!$B$2:$H$63732,6,FALSE)</f>
        <v>NO</v>
      </c>
      <c r="K167" s="26" t="s">
        <v>4725</v>
      </c>
      <c r="L167" s="26" t="s">
        <v>4726</v>
      </c>
      <c r="M167" s="26">
        <v>9</v>
      </c>
      <c r="N167" s="26" t="s">
        <v>726</v>
      </c>
      <c r="O167" s="27">
        <v>36923</v>
      </c>
      <c r="P167" s="26">
        <v>2018</v>
      </c>
      <c r="Q167" s="26">
        <v>252</v>
      </c>
      <c r="R167" s="26"/>
      <c r="S167" s="26">
        <v>181</v>
      </c>
      <c r="T167" s="26">
        <v>186</v>
      </c>
    </row>
    <row r="168" spans="1:75" s="15" customFormat="1" x14ac:dyDescent="0.25">
      <c r="B168" s="25" t="s">
        <v>1456</v>
      </c>
      <c r="C168" s="25" t="s">
        <v>1457</v>
      </c>
      <c r="D168" s="25" t="s">
        <v>1403</v>
      </c>
      <c r="E168" s="26" t="s">
        <v>72</v>
      </c>
      <c r="F168" s="26">
        <f>VLOOKUP(N168,Revistas!$B$2:$H$63710,2,FALSE)</f>
        <v>12.35</v>
      </c>
      <c r="G168" s="26" t="str">
        <f>VLOOKUP(N168,Revistas!$B$2:$H$63732,3,FALSE)</f>
        <v>Q1</v>
      </c>
      <c r="H168" s="26" t="str">
        <f>VLOOKUP(N168,Revistas!$B$2:$H$63732,4,FALSE)</f>
        <v>RHEUMATOLOGY - SCIE</v>
      </c>
      <c r="I168" s="26" t="str">
        <f>VLOOKUP(N168,Revistas!$B$2:$H$63732,5,FALSE)</f>
        <v>2 DE 31</v>
      </c>
      <c r="J168" s="26" t="str">
        <f>VLOOKUP(N168,Revistas!$B$2:$H$63732,6,FALSE)</f>
        <v>SI</v>
      </c>
      <c r="K168" s="26" t="s">
        <v>1458</v>
      </c>
      <c r="L168" s="26"/>
      <c r="M168" s="26">
        <v>0</v>
      </c>
      <c r="N168" s="26" t="s">
        <v>1406</v>
      </c>
      <c r="O168" s="26" t="s">
        <v>75</v>
      </c>
      <c r="P168" s="26">
        <v>2018</v>
      </c>
      <c r="Q168" s="26">
        <v>77</v>
      </c>
      <c r="R168" s="26"/>
      <c r="S168" s="26">
        <v>279</v>
      </c>
      <c r="T168" s="26">
        <v>279</v>
      </c>
    </row>
    <row r="169" spans="1:75" s="15" customFormat="1" x14ac:dyDescent="0.25">
      <c r="B169" s="25" t="s">
        <v>1477</v>
      </c>
      <c r="C169" s="25" t="s">
        <v>1478</v>
      </c>
      <c r="D169" s="25" t="s">
        <v>1403</v>
      </c>
      <c r="E169" s="26" t="s">
        <v>72</v>
      </c>
      <c r="F169" s="26">
        <f>VLOOKUP(N169,Revistas!$B$2:$H$63710,2,FALSE)</f>
        <v>12.35</v>
      </c>
      <c r="G169" s="26" t="str">
        <f>VLOOKUP(N169,Revistas!$B$2:$H$63732,3,FALSE)</f>
        <v>Q1</v>
      </c>
      <c r="H169" s="26" t="str">
        <f>VLOOKUP(N169,Revistas!$B$2:$H$63732,4,FALSE)</f>
        <v>RHEUMATOLOGY - SCIE</v>
      </c>
      <c r="I169" s="26" t="str">
        <f>VLOOKUP(N169,Revistas!$B$2:$H$63732,5,FALSE)</f>
        <v>2 DE 31</v>
      </c>
      <c r="J169" s="26" t="str">
        <f>VLOOKUP(N169,Revistas!$B$2:$H$63732,6,FALSE)</f>
        <v>SI</v>
      </c>
      <c r="K169" s="26" t="s">
        <v>1479</v>
      </c>
      <c r="L169" s="26"/>
      <c r="M169" s="26">
        <v>0</v>
      </c>
      <c r="N169" s="26" t="s">
        <v>1406</v>
      </c>
      <c r="O169" s="26" t="s">
        <v>75</v>
      </c>
      <c r="P169" s="26">
        <v>2018</v>
      </c>
      <c r="Q169" s="26">
        <v>77</v>
      </c>
      <c r="R169" s="26"/>
      <c r="S169" s="26">
        <v>557</v>
      </c>
      <c r="T169" s="26">
        <v>557</v>
      </c>
    </row>
    <row r="170" spans="1:75" s="15" customFormat="1" x14ac:dyDescent="0.25">
      <c r="B170" s="25" t="s">
        <v>395</v>
      </c>
      <c r="C170" s="25" t="s">
        <v>396</v>
      </c>
      <c r="D170" s="25" t="s">
        <v>383</v>
      </c>
      <c r="E170" s="26" t="s">
        <v>72</v>
      </c>
      <c r="F170" s="26">
        <f>VLOOKUP(N170,Revistas!$B$2:$H$63710,2,FALSE)</f>
        <v>10.683</v>
      </c>
      <c r="G170" s="26" t="str">
        <f>VLOOKUP(N170,Revistas!$B$2:$H$63732,3,FALSE)</f>
        <v>Q1</v>
      </c>
      <c r="H170" s="26" t="str">
        <f>VLOOKUP(N170,Revistas!$B$2:$H$63732,4,FALSE)</f>
        <v>CARDIAC &amp; CARDIOVASCULAR SYSTEM</v>
      </c>
      <c r="I170" s="26" t="str">
        <f>VLOOKUP(N170,Revistas!$B$2:$H$63732,5,FALSE)</f>
        <v>6 de 128</v>
      </c>
      <c r="J170" s="26" t="str">
        <f>VLOOKUP(N170,Revistas!$B$2:$H$63732,6,FALSE)</f>
        <v>SI</v>
      </c>
      <c r="K170" s="26" t="s">
        <v>397</v>
      </c>
      <c r="L170" s="26"/>
      <c r="M170" s="26">
        <v>0</v>
      </c>
      <c r="N170" s="26" t="s">
        <v>385</v>
      </c>
      <c r="O170" s="26" t="s">
        <v>36</v>
      </c>
      <c r="P170" s="26">
        <v>2018</v>
      </c>
      <c r="Q170" s="26">
        <v>20</v>
      </c>
      <c r="R170" s="26"/>
      <c r="S170" s="26">
        <v>193</v>
      </c>
      <c r="T170" s="26">
        <v>193</v>
      </c>
    </row>
    <row r="171" spans="1:75" s="15" customFormat="1" x14ac:dyDescent="0.25">
      <c r="B171" s="25" t="s">
        <v>392</v>
      </c>
      <c r="C171" s="25" t="s">
        <v>393</v>
      </c>
      <c r="D171" s="25" t="s">
        <v>383</v>
      </c>
      <c r="E171" s="26" t="s">
        <v>72</v>
      </c>
      <c r="F171" s="26">
        <f>VLOOKUP(N171,Revistas!$B$2:$H$63710,2,FALSE)</f>
        <v>10.683</v>
      </c>
      <c r="G171" s="26" t="str">
        <f>VLOOKUP(N171,Revistas!$B$2:$H$63732,3,FALSE)</f>
        <v>Q1</v>
      </c>
      <c r="H171" s="26" t="str">
        <f>VLOOKUP(N171,Revistas!$B$2:$H$63732,4,FALSE)</f>
        <v>CARDIAC &amp; CARDIOVASCULAR SYSTEM</v>
      </c>
      <c r="I171" s="26" t="str">
        <f>VLOOKUP(N171,Revistas!$B$2:$H$63732,5,FALSE)</f>
        <v>6 de 128</v>
      </c>
      <c r="J171" s="26" t="str">
        <f>VLOOKUP(N171,Revistas!$B$2:$H$63732,6,FALSE)</f>
        <v>SI</v>
      </c>
      <c r="K171" s="26" t="s">
        <v>394</v>
      </c>
      <c r="L171" s="26"/>
      <c r="M171" s="26">
        <v>0</v>
      </c>
      <c r="N171" s="26" t="s">
        <v>385</v>
      </c>
      <c r="O171" s="26" t="s">
        <v>36</v>
      </c>
      <c r="P171" s="26">
        <v>2018</v>
      </c>
      <c r="Q171" s="26">
        <v>20</v>
      </c>
      <c r="R171" s="26"/>
      <c r="S171" s="26">
        <v>130</v>
      </c>
      <c r="T171" s="26">
        <v>130</v>
      </c>
    </row>
    <row r="172" spans="1:75" s="15" customFormat="1" x14ac:dyDescent="0.25">
      <c r="B172" s="25" t="s">
        <v>2889</v>
      </c>
      <c r="C172" s="25" t="s">
        <v>2890</v>
      </c>
      <c r="D172" s="25" t="s">
        <v>2485</v>
      </c>
      <c r="E172" s="26" t="s">
        <v>18</v>
      </c>
      <c r="F172" s="26">
        <f>VLOOKUP(N172,Revistas!$B$2:$H$63710,2,FALSE)</f>
        <v>3.2629999999999999</v>
      </c>
      <c r="G172" s="26" t="str">
        <f>VLOOKUP(N172,Revistas!$B$2:$H$63732,3,FALSE)</f>
        <v>Q2</v>
      </c>
      <c r="H172" s="26">
        <f>VLOOKUP(N172,Revistas!$B$2:$H$63732,4,FALSE)</f>
        <v>0</v>
      </c>
      <c r="I172" s="26">
        <f>VLOOKUP(N172,Revistas!$B$2:$H$63732,5,FALSE)</f>
        <v>0</v>
      </c>
      <c r="J172" s="26" t="str">
        <f>VLOOKUP(N172,Revistas!$B$2:$H$63732,6,FALSE)</f>
        <v>NO</v>
      </c>
      <c r="K172" s="26" t="s">
        <v>2891</v>
      </c>
      <c r="L172" s="26" t="s">
        <v>2892</v>
      </c>
      <c r="M172" s="26">
        <v>0</v>
      </c>
      <c r="N172" s="26" t="s">
        <v>2488</v>
      </c>
      <c r="O172" s="26" t="s">
        <v>75</v>
      </c>
      <c r="P172" s="26">
        <v>2018</v>
      </c>
      <c r="Q172" s="26">
        <v>120</v>
      </c>
      <c r="R172" s="26">
        <v>6</v>
      </c>
      <c r="S172" s="26">
        <v>669</v>
      </c>
      <c r="T172" s="26">
        <v>670</v>
      </c>
    </row>
    <row r="173" spans="1:75" s="15" customFormat="1" x14ac:dyDescent="0.25">
      <c r="B173" s="25" t="s">
        <v>2483</v>
      </c>
      <c r="C173" s="25" t="s">
        <v>2484</v>
      </c>
      <c r="D173" s="25" t="s">
        <v>2485</v>
      </c>
      <c r="E173" s="26" t="s">
        <v>10</v>
      </c>
      <c r="F173" s="26">
        <f>VLOOKUP(N173,Revistas!$B$2:$H$63710,2,FALSE)</f>
        <v>3.2629999999999999</v>
      </c>
      <c r="G173" s="26" t="str">
        <f>VLOOKUP(N173,Revistas!$B$2:$H$63732,3,FALSE)</f>
        <v>Q2</v>
      </c>
      <c r="H173" s="26">
        <f>VLOOKUP(N173,Revistas!$B$2:$H$63732,4,FALSE)</f>
        <v>0</v>
      </c>
      <c r="I173" s="26">
        <f>VLOOKUP(N173,Revistas!$B$2:$H$63732,5,FALSE)</f>
        <v>0</v>
      </c>
      <c r="J173" s="26" t="str">
        <f>VLOOKUP(N173,Revistas!$B$2:$H$63732,6,FALSE)</f>
        <v>NO</v>
      </c>
      <c r="K173" s="26" t="s">
        <v>2486</v>
      </c>
      <c r="L173" s="26" t="s">
        <v>2487</v>
      </c>
      <c r="M173" s="26">
        <v>0</v>
      </c>
      <c r="N173" s="26" t="s">
        <v>2488</v>
      </c>
      <c r="O173" s="26" t="s">
        <v>68</v>
      </c>
      <c r="P173" s="26">
        <v>2018</v>
      </c>
      <c r="Q173" s="26">
        <v>120</v>
      </c>
      <c r="R173" s="26">
        <v>4</v>
      </c>
      <c r="S173" s="26">
        <v>409</v>
      </c>
      <c r="T173" s="26">
        <v>413</v>
      </c>
    </row>
    <row r="174" spans="1:75" s="15" customFormat="1" x14ac:dyDescent="0.25">
      <c r="B174" s="25" t="s">
        <v>1607</v>
      </c>
      <c r="C174" s="25" t="s">
        <v>1608</v>
      </c>
      <c r="D174" s="25" t="s">
        <v>1609</v>
      </c>
      <c r="E174" s="26" t="s">
        <v>72</v>
      </c>
      <c r="F174" s="26">
        <f>VLOOKUP(N174,Revistas!$B$2:$H$63710,2,FALSE)</f>
        <v>3.0209999999999999</v>
      </c>
      <c r="G174" s="26" t="str">
        <f>VLOOKUP(N174,Revistas!$B$2:$H$63732,3,FALSE)</f>
        <v>Q3</v>
      </c>
      <c r="H174" s="26">
        <f>VLOOKUP(N174,Revistas!$B$2:$H$63732,4,FALSE)</f>
        <v>0</v>
      </c>
      <c r="I174" s="26">
        <f>VLOOKUP(N174,Revistas!$B$2:$H$63732,5,FALSE)</f>
        <v>0</v>
      </c>
      <c r="J174" s="26" t="str">
        <f>VLOOKUP(N174,Revistas!$B$2:$H$63732,6,FALSE)</f>
        <v>NO</v>
      </c>
      <c r="K174" s="26" t="s">
        <v>1610</v>
      </c>
      <c r="L174" s="26"/>
      <c r="M174" s="26">
        <v>0</v>
      </c>
      <c r="N174" s="26" t="s">
        <v>1611</v>
      </c>
      <c r="O174" s="26"/>
      <c r="P174" s="26">
        <v>2018</v>
      </c>
      <c r="Q174" s="26">
        <v>47</v>
      </c>
      <c r="R174" s="26"/>
      <c r="S174" s="26">
        <v>31</v>
      </c>
      <c r="T174" s="26">
        <v>33</v>
      </c>
    </row>
    <row r="175" spans="1:75" s="15" customFormat="1" x14ac:dyDescent="0.25">
      <c r="A175" s="17"/>
      <c r="B175" s="25" t="s">
        <v>1575</v>
      </c>
      <c r="C175" s="25" t="s">
        <v>1576</v>
      </c>
      <c r="D175" s="25" t="s">
        <v>1577</v>
      </c>
      <c r="E175" s="26" t="s">
        <v>72</v>
      </c>
      <c r="F175" s="26">
        <f>VLOOKUP(N175,Revistas!$B$2:$H$63710,2,FALSE)</f>
        <v>1.7849999999999999</v>
      </c>
      <c r="G175" s="26" t="str">
        <f>VLOOKUP(N175,Revistas!$B$2:$H$63732,3,FALSE)</f>
        <v>Q2</v>
      </c>
      <c r="H175" s="26">
        <f>VLOOKUP(N175,Revistas!$B$2:$H$63732,4,FALSE)</f>
        <v>0</v>
      </c>
      <c r="I175" s="26">
        <f>VLOOKUP(N175,Revistas!$B$2:$H$63732,5,FALSE)</f>
        <v>0</v>
      </c>
      <c r="J175" s="26" t="str">
        <f>VLOOKUP(N175,Revistas!$B$2:$H$63732,6,FALSE)</f>
        <v>NO</v>
      </c>
      <c r="K175" s="26" t="s">
        <v>1578</v>
      </c>
      <c r="L175" s="26"/>
      <c r="M175" s="26">
        <v>0</v>
      </c>
      <c r="N175" s="26" t="s">
        <v>1579</v>
      </c>
      <c r="O175" s="26" t="s">
        <v>36</v>
      </c>
      <c r="P175" s="26">
        <v>2018</v>
      </c>
      <c r="Q175" s="26">
        <v>48</v>
      </c>
      <c r="R175" s="26"/>
      <c r="S175" s="26">
        <v>41</v>
      </c>
      <c r="T175" s="26">
        <v>42</v>
      </c>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row>
    <row r="176" spans="1:75" s="15" customFormat="1" x14ac:dyDescent="0.25">
      <c r="A176" s="17"/>
      <c r="B176" s="25" t="s">
        <v>1444</v>
      </c>
      <c r="C176" s="25" t="s">
        <v>1445</v>
      </c>
      <c r="D176" s="25" t="s">
        <v>1403</v>
      </c>
      <c r="E176" s="26" t="s">
        <v>72</v>
      </c>
      <c r="F176" s="26">
        <f>VLOOKUP(N176,Revistas!$B$2:$H$63710,2,FALSE)</f>
        <v>12.35</v>
      </c>
      <c r="G176" s="26" t="str">
        <f>VLOOKUP(N176,Revistas!$B$2:$H$63732,3,FALSE)</f>
        <v>Q1</v>
      </c>
      <c r="H176" s="26" t="str">
        <f>VLOOKUP(N176,Revistas!$B$2:$H$63732,4,FALSE)</f>
        <v>RHEUMATOLOGY - SCIE</v>
      </c>
      <c r="I176" s="26" t="str">
        <f>VLOOKUP(N176,Revistas!$B$2:$H$63732,5,FALSE)</f>
        <v>2 DE 31</v>
      </c>
      <c r="J176" s="26" t="str">
        <f>VLOOKUP(N176,Revistas!$B$2:$H$63732,6,FALSE)</f>
        <v>SI</v>
      </c>
      <c r="K176" s="26" t="s">
        <v>1446</v>
      </c>
      <c r="L176" s="26"/>
      <c r="M176" s="26">
        <v>0</v>
      </c>
      <c r="N176" s="26" t="s">
        <v>1406</v>
      </c>
      <c r="O176" s="26" t="s">
        <v>75</v>
      </c>
      <c r="P176" s="26">
        <v>2018</v>
      </c>
      <c r="Q176" s="26">
        <v>77</v>
      </c>
      <c r="R176" s="26"/>
      <c r="S176" s="26">
        <v>18</v>
      </c>
      <c r="T176" s="26">
        <v>18</v>
      </c>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row>
    <row r="177" spans="1:75" s="15" customFormat="1" x14ac:dyDescent="0.25">
      <c r="B177" s="25" t="s">
        <v>3659</v>
      </c>
      <c r="C177" s="25" t="s">
        <v>3660</v>
      </c>
      <c r="D177" s="25" t="s">
        <v>3661</v>
      </c>
      <c r="E177" s="26" t="s">
        <v>10</v>
      </c>
      <c r="F177" s="26">
        <f>VLOOKUP(N177,Revistas!$B$2:$H$63710,2,FALSE)</f>
        <v>3.2669999999999999</v>
      </c>
      <c r="G177" s="26" t="str">
        <f>VLOOKUP(N177,Revistas!$B$2:$H$63732,3,FALSE)</f>
        <v>Q1</v>
      </c>
      <c r="H177" s="26" t="str">
        <f>VLOOKUP(N177,Revistas!$B$2:$H$63732,4,FALSE)</f>
        <v>PATHOLOGY - SCIE;</v>
      </c>
      <c r="I177" s="26" t="str">
        <f>VLOOKUP(N177,Revistas!$B$2:$H$63732,5,FALSE)</f>
        <v>18/79</v>
      </c>
      <c r="J177" s="26" t="str">
        <f>VLOOKUP(N177,Revistas!$B$2:$H$63732,6,FALSE)</f>
        <v>NO</v>
      </c>
      <c r="K177" s="26" t="s">
        <v>3662</v>
      </c>
      <c r="L177" s="26" t="s">
        <v>3663</v>
      </c>
      <c r="M177" s="26">
        <v>2</v>
      </c>
      <c r="N177" s="26" t="s">
        <v>3664</v>
      </c>
      <c r="O177" s="26" t="s">
        <v>29</v>
      </c>
      <c r="P177" s="26">
        <v>2018</v>
      </c>
      <c r="Q177" s="26">
        <v>72</v>
      </c>
      <c r="R177" s="26">
        <v>2</v>
      </c>
      <c r="S177" s="26">
        <v>270</v>
      </c>
      <c r="T177" s="26">
        <v>284</v>
      </c>
    </row>
    <row r="178" spans="1:75" s="15" customFormat="1" x14ac:dyDescent="0.25">
      <c r="B178" s="25" t="s">
        <v>351</v>
      </c>
      <c r="C178" s="25" t="s">
        <v>352</v>
      </c>
      <c r="D178" s="25" t="s">
        <v>341</v>
      </c>
      <c r="E178" s="26" t="s">
        <v>10</v>
      </c>
      <c r="F178" s="26">
        <f>VLOOKUP(N178,Revistas!$B$2:$H$63710,2,FALSE)</f>
        <v>16.834</v>
      </c>
      <c r="G178" s="26" t="str">
        <f>VLOOKUP(N178,Revistas!$B$2:$H$63732,3,FALSE)</f>
        <v>Q1</v>
      </c>
      <c r="H178" s="26" t="str">
        <f>VLOOKUP(N178,Revistas!$B$2:$H$63732,4,FALSE)</f>
        <v>CARDIAC &amp; CARDIOVASCULAR SYSTEM</v>
      </c>
      <c r="I178" s="26" t="str">
        <f>VLOOKUP(N178,Revistas!$B$2:$H$63732,5,FALSE)</f>
        <v>3 de 128</v>
      </c>
      <c r="J178" s="26" t="str">
        <f>VLOOKUP(N178,Revistas!$B$2:$H$63732,6,FALSE)</f>
        <v>SI</v>
      </c>
      <c r="K178" s="26" t="s">
        <v>353</v>
      </c>
      <c r="L178" s="26" t="s">
        <v>354</v>
      </c>
      <c r="M178" s="26">
        <v>1</v>
      </c>
      <c r="N178" s="26" t="s">
        <v>344</v>
      </c>
      <c r="O178" s="27">
        <v>45901</v>
      </c>
      <c r="P178" s="26">
        <v>2018</v>
      </c>
      <c r="Q178" s="26">
        <v>72</v>
      </c>
      <c r="R178" s="26">
        <v>13</v>
      </c>
      <c r="S178" s="26">
        <v>1466</v>
      </c>
      <c r="T178" s="26">
        <v>1475</v>
      </c>
    </row>
    <row r="179" spans="1:75" s="15" customFormat="1" x14ac:dyDescent="0.25">
      <c r="B179" s="25" t="s">
        <v>4433</v>
      </c>
      <c r="C179" s="25" t="s">
        <v>4434</v>
      </c>
      <c r="D179" s="25" t="s">
        <v>4435</v>
      </c>
      <c r="E179" s="26" t="s">
        <v>10</v>
      </c>
      <c r="F179" s="26">
        <f>VLOOKUP(N179,Revistas!$B$2:$H$63710,2,FALSE)</f>
        <v>2.5579999999999998</v>
      </c>
      <c r="G179" s="26" t="str">
        <f>VLOOKUP(N179,Revistas!$B$2:$H$63732,3,FALSE)</f>
        <v>Q2</v>
      </c>
      <c r="H179" s="26">
        <f>VLOOKUP(N179,Revistas!$B$2:$H$63732,4,FALSE)</f>
        <v>0</v>
      </c>
      <c r="I179" s="26">
        <f>VLOOKUP(N179,Revistas!$B$2:$H$63732,5,FALSE)</f>
        <v>0</v>
      </c>
      <c r="J179" s="26" t="str">
        <f>VLOOKUP(N179,Revistas!$B$2:$H$63732,6,FALSE)</f>
        <v>NO</v>
      </c>
      <c r="K179" s="26" t="s">
        <v>4436</v>
      </c>
      <c r="L179" s="26" t="s">
        <v>4437</v>
      </c>
      <c r="M179" s="26">
        <v>0</v>
      </c>
      <c r="N179" s="26" t="s">
        <v>4438</v>
      </c>
      <c r="O179" s="26" t="s">
        <v>207</v>
      </c>
      <c r="P179" s="26">
        <v>2018</v>
      </c>
      <c r="Q179" s="26">
        <v>117</v>
      </c>
      <c r="R179" s="26">
        <v>10</v>
      </c>
      <c r="S179" s="26">
        <v>3127</v>
      </c>
      <c r="T179" s="26">
        <v>3136</v>
      </c>
    </row>
    <row r="180" spans="1:75" s="15" customFormat="1" x14ac:dyDescent="0.25">
      <c r="B180" s="25" t="s">
        <v>4835</v>
      </c>
      <c r="C180" s="25" t="s">
        <v>4836</v>
      </c>
      <c r="D180" s="25" t="s">
        <v>4837</v>
      </c>
      <c r="E180" s="26" t="s">
        <v>10</v>
      </c>
      <c r="F180" s="26">
        <f>VLOOKUP(N180,Revistas!$B$2:$H$63710,2,FALSE)</f>
        <v>5.9219999999999997</v>
      </c>
      <c r="G180" s="26" t="str">
        <f>VLOOKUP(N180,Revistas!$B$2:$H$63732,3,FALSE)</f>
        <v>Q1</v>
      </c>
      <c r="H180" s="26" t="str">
        <f>VLOOKUP(N180,Revistas!$B$2:$H$63732,4,FALSE)</f>
        <v>ONCOLOGY</v>
      </c>
      <c r="I180" s="26" t="str">
        <f>VLOOKUP(N180,Revistas!$B$2:$H$63732,5,FALSE)</f>
        <v>39/223</v>
      </c>
      <c r="J180" s="26" t="str">
        <f>VLOOKUP(N180,Revistas!$B$2:$H$63732,6,FALSE)</f>
        <v>NO</v>
      </c>
      <c r="K180" s="26" t="s">
        <v>4838</v>
      </c>
      <c r="L180" s="26"/>
      <c r="M180" s="26" t="s">
        <v>89</v>
      </c>
      <c r="N180" s="26" t="s">
        <v>4839</v>
      </c>
      <c r="O180" s="26" t="s">
        <v>756</v>
      </c>
      <c r="P180" s="26">
        <v>2018</v>
      </c>
      <c r="Q180" s="26"/>
      <c r="R180" s="26"/>
      <c r="S180" s="26"/>
      <c r="T180" s="26"/>
    </row>
    <row r="181" spans="1:75" s="15" customFormat="1" x14ac:dyDescent="0.25">
      <c r="B181" s="25" t="s">
        <v>5071</v>
      </c>
      <c r="C181" s="25" t="s">
        <v>5072</v>
      </c>
      <c r="D181" s="25" t="s">
        <v>6113</v>
      </c>
      <c r="E181" s="26" t="s">
        <v>10</v>
      </c>
      <c r="F181" s="26" t="str">
        <f>VLOOKUP(N181,Revistas!$B$2:$H$63710,2,FALSE)</f>
        <v>NO TIENE</v>
      </c>
      <c r="G181" s="26" t="str">
        <f>VLOOKUP(N181,Revistas!$B$2:$H$63732,3,FALSE)</f>
        <v>NO TIENE</v>
      </c>
      <c r="H181" s="26" t="str">
        <f>VLOOKUP(N181,Revistas!$B$2:$H$63732,4,FALSE)</f>
        <v>NO TIENE</v>
      </c>
      <c r="I181" s="26">
        <f>VLOOKUP(N181,Revistas!$B$2:$H$63732,5,FALSE)</f>
        <v>0</v>
      </c>
      <c r="J181" s="26" t="str">
        <f>VLOOKUP(N181,Revistas!$B$2:$H$63732,6,FALSE)</f>
        <v>NO</v>
      </c>
      <c r="K181" s="26" t="s">
        <v>5073</v>
      </c>
      <c r="L181" s="26"/>
      <c r="M181" s="26" t="s">
        <v>89</v>
      </c>
      <c r="N181" s="26" t="s">
        <v>5074</v>
      </c>
      <c r="O181" s="26">
        <v>2018</v>
      </c>
      <c r="P181" s="26">
        <v>2018</v>
      </c>
      <c r="Q181" s="26">
        <v>12</v>
      </c>
      <c r="R181" s="26"/>
      <c r="S181" s="26" t="s">
        <v>5075</v>
      </c>
      <c r="T181" s="26"/>
    </row>
    <row r="182" spans="1:75" s="15" customFormat="1" x14ac:dyDescent="0.25">
      <c r="B182" s="25" t="s">
        <v>1874</v>
      </c>
      <c r="C182" s="25" t="s">
        <v>1875</v>
      </c>
      <c r="D182" s="25" t="s">
        <v>729</v>
      </c>
      <c r="E182" s="26" t="s">
        <v>72</v>
      </c>
      <c r="F182" s="26">
        <f>VLOOKUP(N182,Revistas!$B$2:$H$63710,2,FALSE)</f>
        <v>6.6369999999999996</v>
      </c>
      <c r="G182" s="26" t="str">
        <f>VLOOKUP(N182,Revistas!$B$2:$H$63732,3,FALSE)</f>
        <v>Q1</v>
      </c>
      <c r="H182" s="26" t="str">
        <f>VLOOKUP(N182,Revistas!$B$2:$H$63732,4,FALSE)</f>
        <v>GASTROENTEROLOGY &amp; HEPATOLOGY - SCIE</v>
      </c>
      <c r="I182" s="26" t="str">
        <f>VLOOKUP(N182,Revistas!$B$2:$H$63732,5,FALSE)</f>
        <v>10 de 80</v>
      </c>
      <c r="J182" s="26" t="str">
        <f>VLOOKUP(N182,Revistas!$B$2:$H$63732,6,FALSE)</f>
        <v>NO</v>
      </c>
      <c r="K182" s="26" t="s">
        <v>1876</v>
      </c>
      <c r="L182" s="26"/>
      <c r="M182" s="26">
        <v>0</v>
      </c>
      <c r="N182" s="26" t="s">
        <v>731</v>
      </c>
      <c r="O182" s="26" t="s">
        <v>460</v>
      </c>
      <c r="P182" s="26">
        <v>2018</v>
      </c>
      <c r="Q182" s="26">
        <v>12</v>
      </c>
      <c r="R182" s="26"/>
      <c r="S182" s="26" t="s">
        <v>1877</v>
      </c>
      <c r="T182" s="26" t="s">
        <v>1877</v>
      </c>
    </row>
    <row r="183" spans="1:75" s="15" customFormat="1" x14ac:dyDescent="0.25">
      <c r="B183" s="25" t="s">
        <v>3026</v>
      </c>
      <c r="C183" s="25" t="s">
        <v>3027</v>
      </c>
      <c r="D183" s="25" t="s">
        <v>3028</v>
      </c>
      <c r="E183" s="26" t="s">
        <v>10</v>
      </c>
      <c r="F183" s="26">
        <f>VLOOKUP(N183,Revistas!$B$2:$H$63710,2,FALSE)</f>
        <v>3.34</v>
      </c>
      <c r="G183" s="26" t="str">
        <f>VLOOKUP(N183,Revistas!$B$2:$H$63732,3,FALSE)</f>
        <v>Q1</v>
      </c>
      <c r="H183" s="26" t="str">
        <f>VLOOKUP(N183,Revistas!$B$2:$H$63732,4,FALSE)</f>
        <v>OBSTETRICS &amp; GYNECOLOGY - SCIE;</v>
      </c>
      <c r="I183" s="26" t="str">
        <f>VLOOKUP(N183,Revistas!$B$2:$H$63732,5,FALSE)</f>
        <v>11 de 82</v>
      </c>
      <c r="J183" s="26" t="str">
        <f>VLOOKUP(N183,Revistas!$B$2:$H$63732,6,FALSE)</f>
        <v>NO</v>
      </c>
      <c r="K183" s="26" t="s">
        <v>3029</v>
      </c>
      <c r="L183" s="26" t="s">
        <v>3030</v>
      </c>
      <c r="M183" s="26">
        <v>1</v>
      </c>
      <c r="N183" s="26" t="s">
        <v>3031</v>
      </c>
      <c r="O183" s="26" t="s">
        <v>29</v>
      </c>
      <c r="P183" s="26">
        <v>2018</v>
      </c>
      <c r="Q183" s="26">
        <v>29</v>
      </c>
      <c r="R183" s="26">
        <v>1</v>
      </c>
      <c r="S183" s="26"/>
      <c r="T183" s="26" t="s">
        <v>3032</v>
      </c>
    </row>
    <row r="184" spans="1:75" s="15" customFormat="1" x14ac:dyDescent="0.25">
      <c r="B184" s="25" t="s">
        <v>1902</v>
      </c>
      <c r="C184" s="25" t="s">
        <v>1903</v>
      </c>
      <c r="D184" s="25" t="s">
        <v>1016</v>
      </c>
      <c r="E184" s="26" t="s">
        <v>10</v>
      </c>
      <c r="F184" s="26">
        <f>VLOOKUP(N184,Revistas!$B$2:$H$63710,2,FALSE)</f>
        <v>5.5110000000000001</v>
      </c>
      <c r="G184" s="26" t="str">
        <f>VLOOKUP(N184,Revistas!$B$2:$H$63732,3,FALSE)</f>
        <v>Q1</v>
      </c>
      <c r="H184" s="26" t="str">
        <f>VLOOKUP(N184,Revistas!$B$2:$H$63732,4,FALSE)</f>
        <v>IMMUNOLOGY - SCIE</v>
      </c>
      <c r="I184" s="26" t="str">
        <f>VLOOKUP(N184,Revistas!$B$2:$H$63732,5,FALSE)</f>
        <v>30/155</v>
      </c>
      <c r="J184" s="26" t="str">
        <f>VLOOKUP(N184,Revistas!$B$2:$H$63732,6,FALSE)</f>
        <v>NO</v>
      </c>
      <c r="K184" s="26" t="s">
        <v>1904</v>
      </c>
      <c r="L184" s="26" t="s">
        <v>1905</v>
      </c>
      <c r="M184" s="26">
        <v>0</v>
      </c>
      <c r="N184" s="26" t="s">
        <v>1019</v>
      </c>
      <c r="O184" s="27">
        <v>43709</v>
      </c>
      <c r="P184" s="26">
        <v>2018</v>
      </c>
      <c r="Q184" s="26">
        <v>9</v>
      </c>
      <c r="R184" s="26"/>
      <c r="S184" s="26"/>
      <c r="T184" s="26">
        <v>2142</v>
      </c>
    </row>
    <row r="185" spans="1:75" s="15" customFormat="1" x14ac:dyDescent="0.25">
      <c r="A185" s="17"/>
      <c r="B185" s="25" t="s">
        <v>1921</v>
      </c>
      <c r="C185" s="25" t="s">
        <v>1922</v>
      </c>
      <c r="D185" s="25" t="s">
        <v>1923</v>
      </c>
      <c r="E185" s="26" t="s">
        <v>96</v>
      </c>
      <c r="F185" s="26">
        <f>VLOOKUP(N185,Revistas!$B$2:$H$63710,2,FALSE)</f>
        <v>1.167</v>
      </c>
      <c r="G185" s="26" t="str">
        <f>VLOOKUP(N185,Revistas!$B$2:$H$63732,3,FALSE)</f>
        <v>Q4</v>
      </c>
      <c r="H185" s="26">
        <f>VLOOKUP(N185,Revistas!$B$2:$H$63732,4,FALSE)</f>
        <v>0</v>
      </c>
      <c r="I185" s="26">
        <f>VLOOKUP(N185,Revistas!$B$2:$H$63732,5,FALSE)</f>
        <v>0</v>
      </c>
      <c r="J185" s="26" t="str">
        <f>VLOOKUP(N185,Revistas!$B$2:$H$63732,6,FALSE)</f>
        <v>NO</v>
      </c>
      <c r="K185" s="26" t="s">
        <v>1924</v>
      </c>
      <c r="L185" s="26" t="s">
        <v>1925</v>
      </c>
      <c r="M185" s="26">
        <v>0</v>
      </c>
      <c r="N185" s="26" t="s">
        <v>1926</v>
      </c>
      <c r="O185" s="26" t="s">
        <v>1574</v>
      </c>
      <c r="P185" s="26">
        <v>2018</v>
      </c>
      <c r="Q185" s="26">
        <v>38</v>
      </c>
      <c r="R185" s="26">
        <v>3</v>
      </c>
      <c r="S185" s="26">
        <v>258</v>
      </c>
      <c r="T185" s="26">
        <v>266</v>
      </c>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row>
    <row r="186" spans="1:75" s="15" customFormat="1" x14ac:dyDescent="0.25">
      <c r="B186" s="25" t="s">
        <v>3045</v>
      </c>
      <c r="C186" s="25" t="s">
        <v>3046</v>
      </c>
      <c r="D186" s="25" t="s">
        <v>3035</v>
      </c>
      <c r="E186" s="26" t="s">
        <v>10</v>
      </c>
      <c r="F186" s="26">
        <f>VLOOKUP(N186,Revistas!$B$2:$H$63710,2,FALSE)</f>
        <v>3.556</v>
      </c>
      <c r="G186" s="26" t="str">
        <f>VLOOKUP(N186,Revistas!$B$2:$H$63732,3,FALSE)</f>
        <v>Q1</v>
      </c>
      <c r="H186" s="26" t="str">
        <f>VLOOKUP(N186,Revistas!$B$2:$H$63732,4,FALSE)</f>
        <v>MEDICAL LABORATORY TECHNOLOGY - SCIE</v>
      </c>
      <c r="I186" s="26" t="str">
        <f>VLOOKUP(N186,Revistas!$B$2:$H$63732,5,FALSE)</f>
        <v>7 de 30</v>
      </c>
      <c r="J186" s="26" t="str">
        <f>VLOOKUP(N186,Revistas!$B$2:$H$63732,6,FALSE)</f>
        <v>NO</v>
      </c>
      <c r="K186" s="26" t="s">
        <v>3047</v>
      </c>
      <c r="L186" s="26" t="s">
        <v>3048</v>
      </c>
      <c r="M186" s="26">
        <v>1</v>
      </c>
      <c r="N186" s="26" t="s">
        <v>3038</v>
      </c>
      <c r="O186" s="26" t="s">
        <v>43</v>
      </c>
      <c r="P186" s="26">
        <v>2018</v>
      </c>
      <c r="Q186" s="26">
        <v>56</v>
      </c>
      <c r="R186" s="26">
        <v>8</v>
      </c>
      <c r="S186" s="26">
        <v>1309</v>
      </c>
      <c r="T186" s="26">
        <v>1318</v>
      </c>
    </row>
    <row r="187" spans="1:75" s="15" customFormat="1" x14ac:dyDescent="0.25">
      <c r="B187" s="25" t="s">
        <v>3940</v>
      </c>
      <c r="C187" s="25" t="s">
        <v>3941</v>
      </c>
      <c r="D187" s="25" t="s">
        <v>3372</v>
      </c>
      <c r="E187" s="26" t="s">
        <v>318</v>
      </c>
      <c r="F187" s="26">
        <f>VLOOKUP(N187,Revistas!$B$2:$H$63710,2,FALSE)</f>
        <v>9.9369999999999994</v>
      </c>
      <c r="G187" s="26" t="str">
        <f>VLOOKUP(N187,Revistas!$B$2:$H$63732,3,FALSE)</f>
        <v>Q1</v>
      </c>
      <c r="H187" s="26" t="str">
        <f>VLOOKUP(N187,Revistas!$B$2:$H$63732,4,FALSE)</f>
        <v>GENETICS &amp; HEREDITY - SCIE</v>
      </c>
      <c r="I187" s="26" t="str">
        <f>VLOOKUP(N187,Revistas!$B$2:$H$63732,5,FALSE)</f>
        <v>8/171</v>
      </c>
      <c r="J187" s="26" t="str">
        <f>VLOOKUP(N187,Revistas!$B$2:$H$63732,6,FALSE)</f>
        <v>SI</v>
      </c>
      <c r="K187" s="26"/>
      <c r="L187" s="26"/>
      <c r="M187" s="26">
        <v>0</v>
      </c>
      <c r="N187" s="26" t="s">
        <v>3375</v>
      </c>
      <c r="O187" s="26" t="s">
        <v>122</v>
      </c>
      <c r="P187" s="26">
        <v>2018</v>
      </c>
      <c r="Q187" s="26">
        <v>20</v>
      </c>
      <c r="R187" s="26">
        <v>9</v>
      </c>
      <c r="S187" s="26">
        <v>1098</v>
      </c>
      <c r="T187" s="26">
        <v>1098</v>
      </c>
    </row>
    <row r="188" spans="1:75" s="15" customFormat="1" x14ac:dyDescent="0.25">
      <c r="B188" s="25" t="s">
        <v>1160</v>
      </c>
      <c r="C188" s="25" t="s">
        <v>1161</v>
      </c>
      <c r="D188" s="25" t="s">
        <v>1162</v>
      </c>
      <c r="E188" s="26" t="s">
        <v>417</v>
      </c>
      <c r="F188" s="26">
        <f>VLOOKUP(N188,Revistas!$B$2:$H$63710,2,FALSE)</f>
        <v>7.4219999999999997</v>
      </c>
      <c r="G188" s="26" t="str">
        <f>VLOOKUP(N188,Revistas!$B$2:$H$63732,3,FALSE)</f>
        <v>Q1</v>
      </c>
      <c r="H188" s="26" t="str">
        <f>VLOOKUP(N188,Revistas!$B$2:$H$63732,4,FALSE)</f>
        <v>IMMUNOLOGY - SCIE;</v>
      </c>
      <c r="I188" s="26" t="str">
        <f>VLOOKUP(N188,Revistas!$B$2:$H$63732,5,FALSE)</f>
        <v>4 de 88</v>
      </c>
      <c r="J188" s="26" t="str">
        <f>VLOOKUP(N188,Revistas!$B$2:$H$63732,6,FALSE)</f>
        <v>SI</v>
      </c>
      <c r="K188" s="26" t="s">
        <v>1163</v>
      </c>
      <c r="L188" s="26" t="s">
        <v>1164</v>
      </c>
      <c r="M188" s="26">
        <v>0</v>
      </c>
      <c r="N188" s="26" t="s">
        <v>1165</v>
      </c>
      <c r="O188" s="26" t="s">
        <v>22</v>
      </c>
      <c r="P188" s="26">
        <v>2018</v>
      </c>
      <c r="Q188" s="26">
        <v>24</v>
      </c>
      <c r="R188" s="26">
        <v>3</v>
      </c>
      <c r="S188" s="26">
        <v>602</v>
      </c>
      <c r="T188" s="26">
        <v>603</v>
      </c>
    </row>
    <row r="189" spans="1:75" s="15" customFormat="1" x14ac:dyDescent="0.25">
      <c r="B189" s="25" t="s">
        <v>1053</v>
      </c>
      <c r="C189" s="25" t="s">
        <v>1054</v>
      </c>
      <c r="D189" s="25" t="s">
        <v>1055</v>
      </c>
      <c r="E189" s="26" t="s">
        <v>96</v>
      </c>
      <c r="F189" s="26">
        <f>VLOOKUP(N189,Revistas!$B$2:$H$63710,2,FALSE)</f>
        <v>3.6429999999999998</v>
      </c>
      <c r="G189" s="26" t="str">
        <f>VLOOKUP(N189,Revistas!$B$2:$H$63732,3,FALSE)</f>
        <v>Q1</v>
      </c>
      <c r="H189" s="26" t="str">
        <f>VLOOKUP(N189,Revistas!$B$2:$H$63732,4,FALSE)</f>
        <v>PUBLIC, ENVIRONMENTAL &amp; OCCUPATIONAL HEALTH - SCIE</v>
      </c>
      <c r="I189" s="26" t="str">
        <f>VLOOKUP(N189,Revistas!$B$2:$H$63732,5,FALSE)</f>
        <v>30/181</v>
      </c>
      <c r="J189" s="26" t="str">
        <f>VLOOKUP(N189,Revistas!$B$2:$H$63732,6,FALSE)</f>
        <v>NO</v>
      </c>
      <c r="K189" s="26" t="s">
        <v>1056</v>
      </c>
      <c r="L189" s="26" t="s">
        <v>1057</v>
      </c>
      <c r="M189" s="26">
        <v>0</v>
      </c>
      <c r="N189" s="26" t="s">
        <v>1058</v>
      </c>
      <c r="O189" s="26" t="s">
        <v>1059</v>
      </c>
      <c r="P189" s="26">
        <v>2018</v>
      </c>
      <c r="Q189" s="26">
        <v>41</v>
      </c>
      <c r="R189" s="26">
        <v>11</v>
      </c>
      <c r="S189" s="26">
        <v>1035</v>
      </c>
      <c r="T189" s="26">
        <v>1048</v>
      </c>
    </row>
    <row r="190" spans="1:75" s="15" customFormat="1" x14ac:dyDescent="0.25">
      <c r="B190" s="25" t="s">
        <v>1290</v>
      </c>
      <c r="C190" s="25" t="s">
        <v>1289</v>
      </c>
      <c r="D190" s="25" t="s">
        <v>1291</v>
      </c>
      <c r="E190" s="26" t="s">
        <v>10</v>
      </c>
      <c r="F190" s="26" t="str">
        <f>VLOOKUP(N190,Revistas!$B$2:$H$63710,2,FALSE)</f>
        <v>NO TIENE</v>
      </c>
      <c r="G190" s="26" t="str">
        <f>VLOOKUP(N190,Revistas!$B$2:$H$63732,3,FALSE)</f>
        <v>NO TIENE</v>
      </c>
      <c r="H190" s="26" t="str">
        <f>VLOOKUP(N190,Revistas!$B$2:$H$63732,4,FALSE)</f>
        <v>NO TIENE</v>
      </c>
      <c r="I190" s="26">
        <f>VLOOKUP(N190,Revistas!$B$2:$H$63732,5,FALSE)</f>
        <v>0</v>
      </c>
      <c r="J190" s="26" t="str">
        <f>VLOOKUP(N190,Revistas!$B$2:$H$63732,6,FALSE)</f>
        <v>NO</v>
      </c>
      <c r="K190" s="26" t="s">
        <v>1293</v>
      </c>
      <c r="L190" s="26"/>
      <c r="M190" s="26" t="s">
        <v>89</v>
      </c>
      <c r="N190" s="26" t="s">
        <v>1294</v>
      </c>
      <c r="O190" s="26" t="s">
        <v>1292</v>
      </c>
      <c r="P190" s="26">
        <v>2018</v>
      </c>
      <c r="Q190" s="26">
        <v>2018</v>
      </c>
      <c r="R190" s="26"/>
      <c r="S190" s="26"/>
      <c r="T190" s="26"/>
    </row>
    <row r="191" spans="1:75" s="15" customFormat="1" x14ac:dyDescent="0.25">
      <c r="B191" s="25" t="s">
        <v>1277</v>
      </c>
      <c r="C191" s="25" t="s">
        <v>1276</v>
      </c>
      <c r="D191" s="25" t="s">
        <v>1278</v>
      </c>
      <c r="E191" s="26" t="s">
        <v>10</v>
      </c>
      <c r="F191" s="26">
        <f>VLOOKUP(N191,Revistas!$B$2:$H$63710,2,FALSE)</f>
        <v>5.3940000000000001</v>
      </c>
      <c r="G191" s="26" t="str">
        <f>VLOOKUP(N191,Revistas!$B$2:$H$63732,3,FALSE)</f>
        <v>Q1</v>
      </c>
      <c r="H191" s="26" t="str">
        <f>VLOOKUP(N191,Revistas!$B$2:$H$63732,4,FALSE)</f>
        <v>INFECTIOUS DISEASES - SCIE;</v>
      </c>
      <c r="I191" s="26" t="str">
        <f>VLOOKUP(N191,Revistas!$B$2:$H$63732,5,FALSE)</f>
        <v>7 de 88</v>
      </c>
      <c r="J191" s="26" t="str">
        <f>VLOOKUP(N191,Revistas!$B$2:$H$63732,6,FALSE)</f>
        <v>SI</v>
      </c>
      <c r="K191" s="26" t="s">
        <v>1280</v>
      </c>
      <c r="L191" s="26"/>
      <c r="M191" s="26" t="s">
        <v>89</v>
      </c>
      <c r="N191" s="26" t="s">
        <v>1281</v>
      </c>
      <c r="O191" s="26" t="s">
        <v>1279</v>
      </c>
      <c r="P191" s="26">
        <v>2018</v>
      </c>
      <c r="Q191" s="26"/>
      <c r="R191" s="26"/>
      <c r="S191" s="26"/>
      <c r="T191" s="26"/>
    </row>
    <row r="192" spans="1:75" s="15" customFormat="1" x14ac:dyDescent="0.25">
      <c r="B192" s="25" t="s">
        <v>3683</v>
      </c>
      <c r="C192" s="25" t="s">
        <v>3682</v>
      </c>
      <c r="D192" s="25" t="s">
        <v>2531</v>
      </c>
      <c r="E192" s="26" t="s">
        <v>10</v>
      </c>
      <c r="F192" s="26">
        <f>VLOOKUP(N192,Revistas!$B$2:$H$63710,2,FALSE)</f>
        <v>2.633</v>
      </c>
      <c r="G192" s="26" t="str">
        <f>VLOOKUP(N192,Revistas!$B$2:$H$63732,3,FALSE)</f>
        <v>Q2</v>
      </c>
      <c r="H192" s="26">
        <f>VLOOKUP(N192,Revistas!$B$2:$H$63732,4,FALSE)</f>
        <v>0</v>
      </c>
      <c r="I192" s="26">
        <f>VLOOKUP(N192,Revistas!$B$2:$H$63732,5,FALSE)</f>
        <v>0</v>
      </c>
      <c r="J192" s="26" t="str">
        <f>VLOOKUP(N192,Revistas!$B$2:$H$63732,6,FALSE)</f>
        <v>NO</v>
      </c>
      <c r="K192" s="26" t="s">
        <v>3685</v>
      </c>
      <c r="L192" s="26"/>
      <c r="M192" s="26" t="s">
        <v>89</v>
      </c>
      <c r="N192" s="26" t="s">
        <v>2443</v>
      </c>
      <c r="O192" s="26" t="s">
        <v>3684</v>
      </c>
      <c r="P192" s="26">
        <v>2018</v>
      </c>
      <c r="Q192" s="26"/>
      <c r="R192" s="26"/>
      <c r="S192" s="26"/>
      <c r="T192" s="26"/>
    </row>
    <row r="193" spans="1:75" s="15" customFormat="1" x14ac:dyDescent="0.25">
      <c r="B193" s="25" t="s">
        <v>322</v>
      </c>
      <c r="C193" s="25" t="s">
        <v>323</v>
      </c>
      <c r="D193" s="25" t="s">
        <v>317</v>
      </c>
      <c r="E193" s="26" t="s">
        <v>10</v>
      </c>
      <c r="F193" s="26">
        <f>VLOOKUP(N193,Revistas!$B$2:$H$63710,2,FALSE)</f>
        <v>7.1260000000000003</v>
      </c>
      <c r="G193" s="26" t="str">
        <f>VLOOKUP(N193,Revistas!$B$2:$H$63732,3,FALSE)</f>
        <v>Q1</v>
      </c>
      <c r="H193" s="26" t="str">
        <f>VLOOKUP(N193,Revistas!$B$2:$H$63732,4,FALSE)</f>
        <v>BIOCHEMISTRY &amp; MOLECULAR BIOLOGY - SCIE</v>
      </c>
      <c r="I193" s="26" t="str">
        <f>VLOOKUP(N193,Revistas!$B$2:$H$63732,5,FALSE)</f>
        <v>31/292</v>
      </c>
      <c r="J193" s="26" t="str">
        <f>VLOOKUP(N193,Revistas!$B$2:$H$63732,6,FALSE)</f>
        <v>NO</v>
      </c>
      <c r="K193" s="26" t="s">
        <v>324</v>
      </c>
      <c r="L193" s="26" t="s">
        <v>325</v>
      </c>
      <c r="M193" s="26">
        <v>1</v>
      </c>
      <c r="N193" s="26" t="s">
        <v>321</v>
      </c>
      <c r="O193" s="26" t="s">
        <v>68</v>
      </c>
      <c r="P193" s="26">
        <v>2018</v>
      </c>
      <c r="Q193" s="26">
        <v>14</v>
      </c>
      <c r="R193" s="26"/>
      <c r="S193" s="26">
        <v>522</v>
      </c>
      <c r="T193" s="26">
        <v>534</v>
      </c>
    </row>
    <row r="194" spans="1:75" s="15" customFormat="1" x14ac:dyDescent="0.25">
      <c r="B194" s="25" t="s">
        <v>309</v>
      </c>
      <c r="C194" s="25" t="s">
        <v>310</v>
      </c>
      <c r="D194" s="25" t="s">
        <v>311</v>
      </c>
      <c r="E194" s="26" t="s">
        <v>96</v>
      </c>
      <c r="F194" s="26">
        <f>VLOOKUP(N194,Revistas!$B$2:$H$63710,2,FALSE)</f>
        <v>18.963999999999999</v>
      </c>
      <c r="G194" s="26" t="str">
        <f>VLOOKUP(N194,Revistas!$B$2:$H$63732,3,FALSE)</f>
        <v>Q1</v>
      </c>
      <c r="H194" s="26" t="str">
        <f>VLOOKUP(N194,Revistas!$B$2:$H$63732,4,FALSE)</f>
        <v>PHARMACOLOGY &amp; PHARMACY - SCIE</v>
      </c>
      <c r="I194" s="26" t="str">
        <f>VLOOKUP(N194,Revistas!$B$2:$H$63732,5,FALSE)</f>
        <v>2/261</v>
      </c>
      <c r="J194" s="26" t="str">
        <f>VLOOKUP(N194,Revistas!$B$2:$H$63732,6,FALSE)</f>
        <v>SI</v>
      </c>
      <c r="K194" s="26" t="s">
        <v>312</v>
      </c>
      <c r="L194" s="26" t="s">
        <v>313</v>
      </c>
      <c r="M194" s="26">
        <v>4</v>
      </c>
      <c r="N194" s="26" t="s">
        <v>314</v>
      </c>
      <c r="O194" s="26" t="s">
        <v>68</v>
      </c>
      <c r="P194" s="26">
        <v>2018</v>
      </c>
      <c r="Q194" s="26">
        <v>70</v>
      </c>
      <c r="R194" s="26">
        <v>2</v>
      </c>
      <c r="S194" s="26">
        <v>348</v>
      </c>
      <c r="T194" s="26">
        <v>383</v>
      </c>
    </row>
    <row r="195" spans="1:75" s="15" customFormat="1" x14ac:dyDescent="0.25">
      <c r="B195" s="25" t="s">
        <v>1831</v>
      </c>
      <c r="C195" s="25" t="s">
        <v>1832</v>
      </c>
      <c r="D195" s="25" t="s">
        <v>1833</v>
      </c>
      <c r="E195" s="26" t="s">
        <v>10</v>
      </c>
      <c r="F195" s="26">
        <f>VLOOKUP(N195,Revistas!$B$2:$H$63710,2,FALSE)</f>
        <v>3.5489999999999999</v>
      </c>
      <c r="G195" s="26" t="str">
        <f>VLOOKUP(N195,Revistas!$B$2:$H$63732,3,FALSE)</f>
        <v>Q2</v>
      </c>
      <c r="H195" s="26">
        <f>VLOOKUP(N195,Revistas!$B$2:$H$63732,4,FALSE)</f>
        <v>0</v>
      </c>
      <c r="I195" s="26">
        <f>VLOOKUP(N195,Revistas!$B$2:$H$63732,5,FALSE)</f>
        <v>0</v>
      </c>
      <c r="J195" s="26" t="str">
        <f>VLOOKUP(N195,Revistas!$B$2:$H$63732,6,FALSE)</f>
        <v>NO</v>
      </c>
      <c r="K195" s="26" t="s">
        <v>1834</v>
      </c>
      <c r="L195" s="26" t="s">
        <v>1835</v>
      </c>
      <c r="M195" s="26">
        <v>0</v>
      </c>
      <c r="N195" s="26" t="s">
        <v>1836</v>
      </c>
      <c r="O195" s="26"/>
      <c r="P195" s="26">
        <v>2018</v>
      </c>
      <c r="Q195" s="26"/>
      <c r="R195" s="26"/>
      <c r="S195" s="26"/>
      <c r="T195" s="26">
        <v>7373921</v>
      </c>
    </row>
    <row r="196" spans="1:75" s="15" customFormat="1" x14ac:dyDescent="0.25">
      <c r="B196" s="25" t="s">
        <v>4533</v>
      </c>
      <c r="C196" s="25" t="s">
        <v>4534</v>
      </c>
      <c r="D196" s="25" t="s">
        <v>4535</v>
      </c>
      <c r="E196" s="26" t="s">
        <v>10</v>
      </c>
      <c r="F196" s="26">
        <f>VLOOKUP(N196,Revistas!$B$2:$H$63710,2,FALSE)</f>
        <v>2.1179999999999999</v>
      </c>
      <c r="G196" s="26" t="str">
        <f>VLOOKUP(N196,Revistas!$B$2:$H$63732,3,FALSE)</f>
        <v>Q2</v>
      </c>
      <c r="H196" s="26">
        <f>VLOOKUP(N196,Revistas!$B$2:$H$63732,4,FALSE)</f>
        <v>0</v>
      </c>
      <c r="I196" s="26">
        <f>VLOOKUP(N196,Revistas!$B$2:$H$63732,5,FALSE)</f>
        <v>0</v>
      </c>
      <c r="J196" s="26" t="str">
        <f>VLOOKUP(N196,Revistas!$B$2:$H$63732,6,FALSE)</f>
        <v>NO</v>
      </c>
      <c r="K196" s="26" t="s">
        <v>4536</v>
      </c>
      <c r="L196" s="26" t="s">
        <v>4537</v>
      </c>
      <c r="M196" s="26">
        <v>0</v>
      </c>
      <c r="N196" s="26" t="s">
        <v>4538</v>
      </c>
      <c r="O196" s="27">
        <v>38899</v>
      </c>
      <c r="P196" s="26">
        <v>2018</v>
      </c>
      <c r="Q196" s="26">
        <v>6</v>
      </c>
      <c r="R196" s="26"/>
      <c r="S196" s="26"/>
      <c r="T196" s="26" t="s">
        <v>4539</v>
      </c>
    </row>
    <row r="197" spans="1:75" s="15" customFormat="1" x14ac:dyDescent="0.25">
      <c r="B197" s="25" t="s">
        <v>3319</v>
      </c>
      <c r="C197" s="25" t="s">
        <v>3318</v>
      </c>
      <c r="D197" s="25" t="s">
        <v>1238</v>
      </c>
      <c r="E197" s="26" t="s">
        <v>10</v>
      </c>
      <c r="F197" s="26">
        <f>VLOOKUP(N197,Revistas!$B$2:$H$63710,2,FALSE)</f>
        <v>2.649</v>
      </c>
      <c r="G197" s="26" t="str">
        <f>VLOOKUP(N197,Revistas!$B$2:$H$63732,3,FALSE)</f>
        <v>Q2</v>
      </c>
      <c r="H197" s="26">
        <f>VLOOKUP(N197,Revistas!$B$2:$H$63732,4,FALSE)</f>
        <v>0</v>
      </c>
      <c r="I197" s="26">
        <f>VLOOKUP(N197,Revistas!$B$2:$H$63732,5,FALSE)</f>
        <v>0</v>
      </c>
      <c r="J197" s="26" t="str">
        <f>VLOOKUP(N197,Revistas!$B$2:$H$63732,6,FALSE)</f>
        <v>NO</v>
      </c>
      <c r="K197" s="26" t="s">
        <v>3321</v>
      </c>
      <c r="L197" s="26"/>
      <c r="M197" s="26" t="s">
        <v>89</v>
      </c>
      <c r="N197" s="26" t="s">
        <v>1241</v>
      </c>
      <c r="O197" s="26" t="s">
        <v>3320</v>
      </c>
      <c r="P197" s="26">
        <v>2018</v>
      </c>
      <c r="Q197" s="26"/>
      <c r="R197" s="26"/>
      <c r="S197" s="26"/>
      <c r="T197" s="26"/>
    </row>
    <row r="198" spans="1:75" s="15" customFormat="1" x14ac:dyDescent="0.25">
      <c r="B198" s="25" t="s">
        <v>2422</v>
      </c>
      <c r="C198" s="25" t="s">
        <v>6316</v>
      </c>
      <c r="D198" s="25" t="s">
        <v>2423</v>
      </c>
      <c r="E198" s="26" t="s">
        <v>10</v>
      </c>
      <c r="F198" s="26" t="str">
        <f>VLOOKUP(N198,Revistas!$B$2:$H$63710,2,FALSE)</f>
        <v>NO TIENE</v>
      </c>
      <c r="G198" s="26" t="str">
        <f>VLOOKUP(N198,Revistas!$B$2:$H$63732,3,FALSE)</f>
        <v>NO TIENE</v>
      </c>
      <c r="H198" s="26" t="str">
        <f>VLOOKUP(N198,Revistas!$B$2:$H$63732,4,FALSE)</f>
        <v>NO TIENE</v>
      </c>
      <c r="I198" s="26" t="str">
        <f>VLOOKUP(N198,Revistas!$B$2:$H$63732,5,FALSE)</f>
        <v>NO TIENE</v>
      </c>
      <c r="J198" s="26" t="str">
        <f>VLOOKUP(N198,Revistas!$B$2:$H$63732,6,FALSE)</f>
        <v>NO</v>
      </c>
      <c r="K198" s="26" t="s">
        <v>2426</v>
      </c>
      <c r="L198" s="26"/>
      <c r="M198" s="26" t="s">
        <v>89</v>
      </c>
      <c r="N198" s="26" t="s">
        <v>2427</v>
      </c>
      <c r="O198" s="26" t="s">
        <v>2425</v>
      </c>
      <c r="P198" s="26">
        <v>2018</v>
      </c>
      <c r="Q198" s="26">
        <v>35</v>
      </c>
      <c r="R198" s="26">
        <v>5</v>
      </c>
      <c r="S198" s="26" t="s">
        <v>2424</v>
      </c>
      <c r="T198" s="26"/>
    </row>
    <row r="199" spans="1:75" s="15" customFormat="1" x14ac:dyDescent="0.25">
      <c r="B199" s="25" t="s">
        <v>4150</v>
      </c>
      <c r="C199" s="25" t="s">
        <v>4151</v>
      </c>
      <c r="D199" s="25" t="s">
        <v>848</v>
      </c>
      <c r="E199" s="26" t="s">
        <v>96</v>
      </c>
      <c r="F199" s="26">
        <f>VLOOKUP(N199,Revistas!$B$2:$H$63710,2,FALSE)</f>
        <v>2.7679999999999998</v>
      </c>
      <c r="G199" s="26" t="str">
        <f>VLOOKUP(N199,Revistas!$B$2:$H$63732,3,FALSE)</f>
        <v>Q2</v>
      </c>
      <c r="H199" s="26">
        <f>VLOOKUP(N199,Revistas!$B$2:$H$63732,4,FALSE)</f>
        <v>0</v>
      </c>
      <c r="I199" s="26">
        <f>VLOOKUP(N199,Revistas!$B$2:$H$63732,5,FALSE)</f>
        <v>0</v>
      </c>
      <c r="J199" s="26" t="str">
        <f>VLOOKUP(N199,Revistas!$B$2:$H$63732,6,FALSE)</f>
        <v>NO</v>
      </c>
      <c r="K199" s="26" t="s">
        <v>4152</v>
      </c>
      <c r="L199" s="26" t="s">
        <v>4153</v>
      </c>
      <c r="M199" s="26">
        <v>1</v>
      </c>
      <c r="N199" s="26" t="s">
        <v>851</v>
      </c>
      <c r="O199" s="26" t="s">
        <v>629</v>
      </c>
      <c r="P199" s="26">
        <v>2018</v>
      </c>
      <c r="Q199" s="26">
        <v>24</v>
      </c>
      <c r="R199" s="26">
        <v>4</v>
      </c>
      <c r="S199" s="26">
        <v>548</v>
      </c>
      <c r="T199" s="26">
        <v>556</v>
      </c>
    </row>
    <row r="200" spans="1:75" s="15" customFormat="1" x14ac:dyDescent="0.25">
      <c r="B200" s="25" t="s">
        <v>700</v>
      </c>
      <c r="C200" s="25" t="s">
        <v>701</v>
      </c>
      <c r="D200" s="25" t="s">
        <v>660</v>
      </c>
      <c r="E200" s="26" t="s">
        <v>10</v>
      </c>
      <c r="F200" s="26">
        <f>VLOOKUP(N200,Revistas!$B$2:$H$63710,2,FALSE)</f>
        <v>5.3250000000000002</v>
      </c>
      <c r="G200" s="26" t="str">
        <f>VLOOKUP(N200,Revistas!$B$2:$H$63732,3,FALSE)</f>
        <v>Q1</v>
      </c>
      <c r="H200" s="26" t="str">
        <f>VLOOKUP(N200,Revistas!$B$2:$H$63732,4,FALSE)</f>
        <v>GERIATRICS &amp; GERONTOLOGY</v>
      </c>
      <c r="I200" s="26" t="str">
        <f>VLOOKUP(N200,Revistas!$B$2:$H$63732,5,FALSE)</f>
        <v>4 de 53</v>
      </c>
      <c r="J200" s="26" t="str">
        <f>VLOOKUP(N200,Revistas!$B$2:$H$63732,6,FALSE)</f>
        <v>SI</v>
      </c>
      <c r="K200" s="26" t="s">
        <v>702</v>
      </c>
      <c r="L200" s="26" t="s">
        <v>703</v>
      </c>
      <c r="M200" s="26">
        <v>4</v>
      </c>
      <c r="N200" s="26" t="s">
        <v>663</v>
      </c>
      <c r="O200" s="26" t="s">
        <v>68</v>
      </c>
      <c r="P200" s="26">
        <v>2018</v>
      </c>
      <c r="Q200" s="26">
        <v>19</v>
      </c>
      <c r="R200" s="26">
        <v>4</v>
      </c>
      <c r="S200" s="26">
        <v>282</v>
      </c>
      <c r="T200" s="26">
        <v>286</v>
      </c>
    </row>
    <row r="201" spans="1:75" s="15" customFormat="1" x14ac:dyDescent="0.25">
      <c r="B201" s="25" t="s">
        <v>4594</v>
      </c>
      <c r="C201" s="25" t="s">
        <v>4595</v>
      </c>
      <c r="D201" s="25" t="s">
        <v>2047</v>
      </c>
      <c r="E201" s="26" t="s">
        <v>96</v>
      </c>
      <c r="F201" s="26">
        <f>VLOOKUP(N201,Revistas!$B$2:$H$63710,2,FALSE)</f>
        <v>6.048</v>
      </c>
      <c r="G201" s="26" t="str">
        <f>VLOOKUP(N201,Revistas!$B$2:$H$63732,3,FALSE)</f>
        <v>Q1</v>
      </c>
      <c r="H201" s="26" t="str">
        <f>VLOOKUP(N201,Revistas!$B$2:$H$63732,4,FALSE)</f>
        <v>ALLERGY - SCIE;</v>
      </c>
      <c r="I201" s="26" t="str">
        <f>VLOOKUP(N201,Revistas!$B$2:$H$63732,5,FALSE)</f>
        <v>4 de 27</v>
      </c>
      <c r="J201" s="26" t="str">
        <f>VLOOKUP(N201,Revistas!$B$2:$H$63732,6,FALSE)</f>
        <v>NO</v>
      </c>
      <c r="K201" s="26" t="s">
        <v>4596</v>
      </c>
      <c r="L201" s="26" t="s">
        <v>4597</v>
      </c>
      <c r="M201" s="26">
        <v>2</v>
      </c>
      <c r="N201" s="26" t="s">
        <v>2049</v>
      </c>
      <c r="O201" s="26" t="s">
        <v>75</v>
      </c>
      <c r="P201" s="26">
        <v>2018</v>
      </c>
      <c r="Q201" s="26">
        <v>73</v>
      </c>
      <c r="R201" s="26">
        <v>6</v>
      </c>
      <c r="S201" s="26">
        <v>1206</v>
      </c>
      <c r="T201" s="26">
        <v>1222</v>
      </c>
    </row>
    <row r="202" spans="1:75" s="15" customFormat="1" x14ac:dyDescent="0.25">
      <c r="B202" s="25" t="s">
        <v>2745</v>
      </c>
      <c r="C202" s="25" t="s">
        <v>2746</v>
      </c>
      <c r="D202" s="25" t="s">
        <v>2747</v>
      </c>
      <c r="E202" s="26" t="s">
        <v>10</v>
      </c>
      <c r="F202" s="26">
        <f>VLOOKUP(N202,Revistas!$B$2:$H$63710,2,FALSE)</f>
        <v>2.9540000000000002</v>
      </c>
      <c r="G202" s="26" t="str">
        <f>VLOOKUP(N202,Revistas!$B$2:$H$63732,3,FALSE)</f>
        <v>Q2</v>
      </c>
      <c r="H202" s="26">
        <f>VLOOKUP(N202,Revistas!$B$2:$H$63732,4,FALSE)</f>
        <v>0</v>
      </c>
      <c r="I202" s="26">
        <f>VLOOKUP(N202,Revistas!$B$2:$H$63732,5,FALSE)</f>
        <v>0</v>
      </c>
      <c r="J202" s="26" t="str">
        <f>VLOOKUP(N202,Revistas!$B$2:$H$63732,6,FALSE)</f>
        <v>NO</v>
      </c>
      <c r="K202" s="26" t="s">
        <v>2748</v>
      </c>
      <c r="L202" s="26" t="s">
        <v>2749</v>
      </c>
      <c r="M202" s="26">
        <v>1</v>
      </c>
      <c r="N202" s="26" t="s">
        <v>2750</v>
      </c>
      <c r="O202" s="26" t="s">
        <v>29</v>
      </c>
      <c r="P202" s="26">
        <v>2018</v>
      </c>
      <c r="Q202" s="26">
        <v>72</v>
      </c>
      <c r="R202" s="26">
        <v>1</v>
      </c>
      <c r="S202" s="26">
        <v>77</v>
      </c>
      <c r="T202" s="26">
        <v>81</v>
      </c>
    </row>
    <row r="203" spans="1:75" s="15" customFormat="1" x14ac:dyDescent="0.25">
      <c r="B203" s="25" t="s">
        <v>3714</v>
      </c>
      <c r="C203" s="25" t="s">
        <v>3715</v>
      </c>
      <c r="D203" s="25" t="s">
        <v>3716</v>
      </c>
      <c r="E203" s="26" t="s">
        <v>10</v>
      </c>
      <c r="F203" s="26">
        <f>VLOOKUP(N203,Revistas!$B$2:$H$63710,2,FALSE)</f>
        <v>1.865</v>
      </c>
      <c r="G203" s="26" t="str">
        <f>VLOOKUP(N203,Revistas!$B$2:$H$63732,3,FALSE)</f>
        <v>Q4</v>
      </c>
      <c r="H203" s="26">
        <f>VLOOKUP(N203,Revistas!$B$2:$H$63732,4,FALSE)</f>
        <v>0</v>
      </c>
      <c r="I203" s="26" t="str">
        <f>VLOOKUP(N203,Revistas!$B$2:$H$63732,5,FALSE)</f>
        <v>183/223</v>
      </c>
      <c r="J203" s="26" t="str">
        <f>VLOOKUP(N203,Revistas!$B$2:$H$63732,6,FALSE)</f>
        <v>NO</v>
      </c>
      <c r="K203" s="26" t="s">
        <v>3717</v>
      </c>
      <c r="L203" s="26" t="s">
        <v>3718</v>
      </c>
      <c r="M203" s="26">
        <v>0</v>
      </c>
      <c r="N203" s="26" t="s">
        <v>3719</v>
      </c>
      <c r="O203" s="26" t="s">
        <v>68</v>
      </c>
      <c r="P203" s="26">
        <v>2018</v>
      </c>
      <c r="Q203" s="26">
        <v>38</v>
      </c>
      <c r="R203" s="26">
        <v>4</v>
      </c>
      <c r="S203" s="26">
        <v>2149</v>
      </c>
      <c r="T203" s="26">
        <v>2154</v>
      </c>
    </row>
    <row r="204" spans="1:75" s="15" customFormat="1" x14ac:dyDescent="0.25">
      <c r="B204" s="25" t="s">
        <v>44</v>
      </c>
      <c r="C204" s="25" t="s">
        <v>45</v>
      </c>
      <c r="D204" s="25" t="s">
        <v>46</v>
      </c>
      <c r="E204" s="26" t="s">
        <v>10</v>
      </c>
      <c r="F204" s="26">
        <f>VLOOKUP(N204,Revistas!$B$2:$H$63710,2,FALSE)</f>
        <v>1.37</v>
      </c>
      <c r="G204" s="26" t="str">
        <f>VLOOKUP(N204,Revistas!$B$2:$H$63732,3,FALSE)</f>
        <v>Q4</v>
      </c>
      <c r="H204" s="26">
        <f>VLOOKUP(N204,Revistas!$B$2:$H$63732,4,FALSE)</f>
        <v>0</v>
      </c>
      <c r="I204" s="26">
        <f>VLOOKUP(N204,Revistas!$B$2:$H$63732,5,FALSE)</f>
        <v>0</v>
      </c>
      <c r="J204" s="26" t="str">
        <f>VLOOKUP(N204,Revistas!$B$2:$H$63732,6,FALSE)</f>
        <v>NO</v>
      </c>
      <c r="K204" s="26" t="s">
        <v>47</v>
      </c>
      <c r="L204" s="26"/>
      <c r="M204" s="26" t="s">
        <v>89</v>
      </c>
      <c r="N204" s="26" t="s">
        <v>49</v>
      </c>
      <c r="O204" s="26"/>
      <c r="P204" s="26">
        <v>2018</v>
      </c>
      <c r="Q204" s="26" t="s">
        <v>48</v>
      </c>
      <c r="R204" s="26"/>
      <c r="S204" s="26"/>
      <c r="T204" s="26"/>
    </row>
    <row r="205" spans="1:75" s="15" customFormat="1" x14ac:dyDescent="0.25">
      <c r="B205" s="25" t="s">
        <v>1887</v>
      </c>
      <c r="C205" s="25" t="s">
        <v>1888</v>
      </c>
      <c r="D205" s="25" t="s">
        <v>1889</v>
      </c>
      <c r="E205" s="26" t="s">
        <v>10</v>
      </c>
      <c r="F205" s="26">
        <f>VLOOKUP(N205,Revistas!$B$2:$H$63710,2,FALSE)</f>
        <v>3.1880000000000002</v>
      </c>
      <c r="G205" s="26" t="str">
        <f>VLOOKUP(N205,Revistas!$B$2:$H$63732,3,FALSE)</f>
        <v>Q2</v>
      </c>
      <c r="H205" s="26">
        <f>VLOOKUP(N205,Revistas!$B$2:$H$63732,4,FALSE)</f>
        <v>0</v>
      </c>
      <c r="I205" s="26">
        <f>VLOOKUP(N205,Revistas!$B$2:$H$63732,5,FALSE)</f>
        <v>0</v>
      </c>
      <c r="J205" s="26" t="str">
        <f>VLOOKUP(N205,Revistas!$B$2:$H$63732,6,FALSE)</f>
        <v>NO</v>
      </c>
      <c r="K205" s="26" t="s">
        <v>1890</v>
      </c>
      <c r="L205" s="26" t="s">
        <v>1891</v>
      </c>
      <c r="M205" s="26">
        <v>0</v>
      </c>
      <c r="N205" s="26" t="s">
        <v>1892</v>
      </c>
      <c r="O205" s="26" t="s">
        <v>207</v>
      </c>
      <c r="P205" s="26">
        <v>2018</v>
      </c>
      <c r="Q205" s="26">
        <v>102</v>
      </c>
      <c r="R205" s="26"/>
      <c r="S205" s="26">
        <v>42</v>
      </c>
      <c r="T205" s="26">
        <v>57</v>
      </c>
    </row>
    <row r="206" spans="1:75" s="15" customFormat="1" x14ac:dyDescent="0.25">
      <c r="B206" s="25" t="s">
        <v>2265</v>
      </c>
      <c r="C206" s="25" t="s">
        <v>2266</v>
      </c>
      <c r="D206" s="25" t="s">
        <v>2267</v>
      </c>
      <c r="E206" s="26" t="s">
        <v>10</v>
      </c>
      <c r="F206" s="26">
        <f>VLOOKUP(N206,Revistas!$B$2:$H$63710,2,FALSE)</f>
        <v>1.4930000000000001</v>
      </c>
      <c r="G206" s="26" t="str">
        <f>VLOOKUP(N206,Revistas!$B$2:$H$63732,3,FALSE)</f>
        <v>Q4</v>
      </c>
      <c r="H206" s="26">
        <f>VLOOKUP(N206,Revistas!$B$2:$H$63732,4,FALSE)</f>
        <v>0</v>
      </c>
      <c r="I206" s="26">
        <f>VLOOKUP(N206,Revistas!$B$2:$H$63732,5,FALSE)</f>
        <v>0</v>
      </c>
      <c r="J206" s="26" t="str">
        <f>VLOOKUP(N206,Revistas!$B$2:$H$63732,6,FALSE)</f>
        <v>NO</v>
      </c>
      <c r="K206" s="26" t="s">
        <v>2268</v>
      </c>
      <c r="L206" s="26" t="s">
        <v>2269</v>
      </c>
      <c r="M206" s="26">
        <v>0</v>
      </c>
      <c r="N206" s="26" t="s">
        <v>2270</v>
      </c>
      <c r="O206" s="26"/>
      <c r="P206" s="26">
        <v>2018</v>
      </c>
      <c r="Q206" s="26">
        <v>31</v>
      </c>
      <c r="R206" s="26">
        <v>16</v>
      </c>
      <c r="S206" s="26">
        <v>2226</v>
      </c>
      <c r="T206" s="26">
        <v>2229</v>
      </c>
    </row>
    <row r="207" spans="1:75" s="15" customFormat="1" x14ac:dyDescent="0.25">
      <c r="A207" s="17"/>
      <c r="B207" s="25" t="s">
        <v>1142</v>
      </c>
      <c r="C207" s="25" t="s">
        <v>1143</v>
      </c>
      <c r="D207" s="25" t="s">
        <v>1070</v>
      </c>
      <c r="E207" s="26" t="s">
        <v>417</v>
      </c>
      <c r="F207" s="26">
        <f>VLOOKUP(N207,Revistas!$B$2:$H$63710,2,FALSE)</f>
        <v>1.7070000000000001</v>
      </c>
      <c r="G207" s="26" t="str">
        <f>VLOOKUP(N207,Revistas!$B$2:$H$63732,3,FALSE)</f>
        <v>Q3</v>
      </c>
      <c r="H207" s="26">
        <f>VLOOKUP(N207,Revistas!$B$2:$H$63732,4,FALSE)</f>
        <v>0</v>
      </c>
      <c r="I207" s="26">
        <f>VLOOKUP(N207,Revistas!$B$2:$H$63732,5,FALSE)</f>
        <v>0</v>
      </c>
      <c r="J207" s="26" t="str">
        <f>VLOOKUP(N207,Revistas!$B$2:$H$63732,6,FALSE)</f>
        <v>NO</v>
      </c>
      <c r="K207" s="26" t="s">
        <v>1144</v>
      </c>
      <c r="L207" s="26" t="s">
        <v>1145</v>
      </c>
      <c r="M207" s="26">
        <v>0</v>
      </c>
      <c r="N207" s="26" t="s">
        <v>1073</v>
      </c>
      <c r="O207" s="26" t="s">
        <v>68</v>
      </c>
      <c r="P207" s="26">
        <v>2018</v>
      </c>
      <c r="Q207" s="26">
        <v>36</v>
      </c>
      <c r="R207" s="26">
        <v>4</v>
      </c>
      <c r="S207" s="26">
        <v>249</v>
      </c>
      <c r="T207" s="26">
        <v>250</v>
      </c>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row>
    <row r="208" spans="1:75" s="15" customFormat="1" x14ac:dyDescent="0.25">
      <c r="B208" s="25" t="s">
        <v>1068</v>
      </c>
      <c r="C208" s="25" t="s">
        <v>1069</v>
      </c>
      <c r="D208" s="25" t="s">
        <v>1070</v>
      </c>
      <c r="E208" s="26" t="s">
        <v>96</v>
      </c>
      <c r="F208" s="26">
        <f>VLOOKUP(N208,Revistas!$B$2:$H$63710,2,FALSE)</f>
        <v>1.7070000000000001</v>
      </c>
      <c r="G208" s="26" t="str">
        <f>VLOOKUP(N208,Revistas!$B$2:$H$63732,3,FALSE)</f>
        <v>Q3</v>
      </c>
      <c r="H208" s="26">
        <f>VLOOKUP(N208,Revistas!$B$2:$H$63732,4,FALSE)</f>
        <v>0</v>
      </c>
      <c r="I208" s="26">
        <f>VLOOKUP(N208,Revistas!$B$2:$H$63732,5,FALSE)</f>
        <v>0</v>
      </c>
      <c r="J208" s="26" t="str">
        <f>VLOOKUP(N208,Revistas!$B$2:$H$63732,6,FALSE)</f>
        <v>NO</v>
      </c>
      <c r="K208" s="26" t="s">
        <v>1071</v>
      </c>
      <c r="L208" s="26" t="s">
        <v>1072</v>
      </c>
      <c r="M208" s="26">
        <v>0</v>
      </c>
      <c r="N208" s="26" t="s">
        <v>1073</v>
      </c>
      <c r="O208" s="26" t="s">
        <v>207</v>
      </c>
      <c r="P208" s="26">
        <v>2018</v>
      </c>
      <c r="Q208" s="26">
        <v>36</v>
      </c>
      <c r="R208" s="26">
        <v>8</v>
      </c>
      <c r="S208" s="26">
        <v>517</v>
      </c>
      <c r="T208" s="26">
        <v>522</v>
      </c>
    </row>
    <row r="209" spans="1:75" s="15" customFormat="1" x14ac:dyDescent="0.25">
      <c r="B209" s="25" t="s">
        <v>923</v>
      </c>
      <c r="C209" s="25" t="s">
        <v>924</v>
      </c>
      <c r="D209" s="25" t="s">
        <v>925</v>
      </c>
      <c r="E209" s="26" t="s">
        <v>96</v>
      </c>
      <c r="F209" s="26">
        <f>VLOOKUP(N209,Revistas!$B$2:$H$63710,2,FALSE)</f>
        <v>1.9370000000000001</v>
      </c>
      <c r="G209" s="26" t="str">
        <f>VLOOKUP(N209,Revistas!$B$2:$H$63732,3,FALSE)</f>
        <v>Q3</v>
      </c>
      <c r="H209" s="26">
        <f>VLOOKUP(N209,Revistas!$B$2:$H$63732,4,FALSE)</f>
        <v>0</v>
      </c>
      <c r="I209" s="26">
        <f>VLOOKUP(N209,Revistas!$B$2:$H$63732,5,FALSE)</f>
        <v>0</v>
      </c>
      <c r="J209" s="26" t="str">
        <f>VLOOKUP(N209,Revistas!$B$2:$H$63732,6,FALSE)</f>
        <v>NO</v>
      </c>
      <c r="K209" s="26" t="s">
        <v>926</v>
      </c>
      <c r="L209" s="26" t="s">
        <v>927</v>
      </c>
      <c r="M209" s="26">
        <v>2</v>
      </c>
      <c r="N209" s="26" t="s">
        <v>928</v>
      </c>
      <c r="O209" s="26"/>
      <c r="P209" s="26">
        <v>2018</v>
      </c>
      <c r="Q209" s="26">
        <v>11</v>
      </c>
      <c r="R209" s="26">
        <v>3</v>
      </c>
      <c r="S209" s="26">
        <v>253</v>
      </c>
      <c r="T209" s="26">
        <v>261</v>
      </c>
    </row>
    <row r="210" spans="1:75" s="15" customFormat="1" x14ac:dyDescent="0.25">
      <c r="B210" s="25" t="s">
        <v>930</v>
      </c>
      <c r="C210" s="25" t="s">
        <v>929</v>
      </c>
      <c r="D210" s="25" t="s">
        <v>931</v>
      </c>
      <c r="E210" s="26" t="s">
        <v>96</v>
      </c>
      <c r="F210" s="26" t="str">
        <f>VLOOKUP(N210,Revistas!$B$2:$H$63710,2,FALSE)</f>
        <v>NO TIENE</v>
      </c>
      <c r="G210" s="26" t="str">
        <f>VLOOKUP(N210,Revistas!$B$2:$H$63732,3,FALSE)</f>
        <v>NO TIENE</v>
      </c>
      <c r="H210" s="26" t="str">
        <f>VLOOKUP(N210,Revistas!$B$2:$H$63732,4,FALSE)</f>
        <v>NO TIENE</v>
      </c>
      <c r="I210" s="26">
        <f>VLOOKUP(N210,Revistas!$B$2:$H$63732,5,FALSE)</f>
        <v>0</v>
      </c>
      <c r="J210" s="26" t="str">
        <f>VLOOKUP(N210,Revistas!$B$2:$H$63732,6,FALSE)</f>
        <v>NO</v>
      </c>
      <c r="K210" s="26" t="s">
        <v>934</v>
      </c>
      <c r="L210" s="26"/>
      <c r="M210" s="26" t="s">
        <v>89</v>
      </c>
      <c r="N210" s="26" t="s">
        <v>935</v>
      </c>
      <c r="O210" s="26" t="s">
        <v>933</v>
      </c>
      <c r="P210" s="26">
        <v>2018</v>
      </c>
      <c r="Q210" s="26">
        <v>14</v>
      </c>
      <c r="R210" s="26">
        <v>3</v>
      </c>
      <c r="S210" s="26" t="s">
        <v>932</v>
      </c>
      <c r="T210" s="26"/>
    </row>
    <row r="211" spans="1:75" s="15" customFormat="1" x14ac:dyDescent="0.25">
      <c r="B211" s="25" t="s">
        <v>3064</v>
      </c>
      <c r="C211" s="25" t="s">
        <v>3065</v>
      </c>
      <c r="D211" s="25" t="s">
        <v>17</v>
      </c>
      <c r="E211" s="26" t="s">
        <v>10</v>
      </c>
      <c r="F211" s="26">
        <f>VLOOKUP(N211,Revistas!$B$2:$H$63710,2,FALSE)</f>
        <v>1.3180000000000001</v>
      </c>
      <c r="G211" s="26" t="str">
        <f>VLOOKUP(N211,Revistas!$B$2:$H$63732,3,FALSE)</f>
        <v>Q3</v>
      </c>
      <c r="H211" s="26">
        <f>VLOOKUP(N211,Revistas!$B$2:$H$63732,4,FALSE)</f>
        <v>0</v>
      </c>
      <c r="I211" s="26">
        <f>VLOOKUP(N211,Revistas!$B$2:$H$63732,5,FALSE)</f>
        <v>0</v>
      </c>
      <c r="J211" s="26" t="str">
        <f>VLOOKUP(N211,Revistas!$B$2:$H$63732,6,FALSE)</f>
        <v>NO</v>
      </c>
      <c r="K211" s="26" t="s">
        <v>3066</v>
      </c>
      <c r="L211" s="26" t="s">
        <v>3067</v>
      </c>
      <c r="M211" s="26">
        <v>0</v>
      </c>
      <c r="N211" s="26" t="s">
        <v>21</v>
      </c>
      <c r="O211" s="26" t="s">
        <v>36</v>
      </c>
      <c r="P211" s="26">
        <v>2018</v>
      </c>
      <c r="Q211" s="26">
        <v>88</v>
      </c>
      <c r="R211" s="26">
        <v>5</v>
      </c>
      <c r="S211" s="26">
        <v>287</v>
      </c>
      <c r="T211" s="26" t="s">
        <v>1811</v>
      </c>
    </row>
    <row r="212" spans="1:75" s="15" customFormat="1" x14ac:dyDescent="0.25">
      <c r="B212" s="25" t="s">
        <v>630</v>
      </c>
      <c r="C212" s="25" t="s">
        <v>631</v>
      </c>
      <c r="D212" s="25" t="s">
        <v>632</v>
      </c>
      <c r="E212" s="26" t="s">
        <v>10</v>
      </c>
      <c r="F212" s="26">
        <f>VLOOKUP(N212,Revistas!$B$2:$H$63710,2,FALSE)</f>
        <v>4.0919999999999996</v>
      </c>
      <c r="G212" s="26" t="str">
        <f>VLOOKUP(N212,Revistas!$B$2:$H$63732,3,FALSE)</f>
        <v>Q1</v>
      </c>
      <c r="H212" s="26" t="str">
        <f>VLOOKUP(N212,Revistas!$B$2:$H$63732,4,FALSE)</f>
        <v>PERIPHERAL VASCULAR DISEASE</v>
      </c>
      <c r="I212" s="26" t="str">
        <f>VLOOKUP(N212,Revistas!$B$2:$H$63732,5,FALSE)</f>
        <v>11 de 65</v>
      </c>
      <c r="J212" s="26" t="str">
        <f>VLOOKUP(N212,Revistas!$B$2:$H$63732,6,FALSE)</f>
        <v>NO</v>
      </c>
      <c r="K212" s="26" t="s">
        <v>633</v>
      </c>
      <c r="L212" s="26" t="s">
        <v>634</v>
      </c>
      <c r="M212" s="26">
        <v>0</v>
      </c>
      <c r="N212" s="26" t="s">
        <v>635</v>
      </c>
      <c r="O212" s="26" t="s">
        <v>629</v>
      </c>
      <c r="P212" s="26">
        <v>2018</v>
      </c>
      <c r="Q212" s="26">
        <v>36</v>
      </c>
      <c r="R212" s="26">
        <v>7</v>
      </c>
      <c r="S212" s="26">
        <v>1563</v>
      </c>
      <c r="T212" s="26">
        <v>1570</v>
      </c>
    </row>
    <row r="213" spans="1:75" s="15" customFormat="1" x14ac:dyDescent="0.25">
      <c r="B213" s="25" t="s">
        <v>636</v>
      </c>
      <c r="C213" s="25" t="s">
        <v>637</v>
      </c>
      <c r="D213" s="25" t="s">
        <v>638</v>
      </c>
      <c r="E213" s="26" t="s">
        <v>18</v>
      </c>
      <c r="F213" s="26">
        <f>VLOOKUP(N213,Revistas!$B$2:$H$63710,2,FALSE)</f>
        <v>18.88</v>
      </c>
      <c r="G213" s="26" t="str">
        <f>VLOOKUP(N213,Revistas!$B$2:$H$63732,3,FALSE)</f>
        <v>Q1</v>
      </c>
      <c r="H213" s="26" t="str">
        <f>VLOOKUP(N213,Revistas!$B$2:$H$63732,4,FALSE)</f>
        <v>CARDIAC &amp; CARDIOVASCULAR SYSTEMS - SCIE;</v>
      </c>
      <c r="I213" s="26" t="str">
        <f>VLOOKUP(N213,Revistas!$B$2:$H$63732,5,FALSE)</f>
        <v>2 de 28</v>
      </c>
      <c r="J213" s="26" t="str">
        <f>VLOOKUP(N213,Revistas!$B$2:$H$63732,6,FALSE)</f>
        <v>SI</v>
      </c>
      <c r="K213" s="26" t="s">
        <v>639</v>
      </c>
      <c r="L213" s="26" t="s">
        <v>640</v>
      </c>
      <c r="M213" s="26">
        <v>2</v>
      </c>
      <c r="N213" s="26" t="s">
        <v>641</v>
      </c>
      <c r="O213" s="27">
        <v>41061</v>
      </c>
      <c r="P213" s="26">
        <v>2018</v>
      </c>
      <c r="Q213" s="26">
        <v>137</v>
      </c>
      <c r="R213" s="26">
        <v>24</v>
      </c>
      <c r="S213" s="26">
        <v>2651</v>
      </c>
      <c r="T213" s="26">
        <v>2653</v>
      </c>
    </row>
    <row r="214" spans="1:75" s="15" customFormat="1" x14ac:dyDescent="0.25">
      <c r="B214" s="25" t="s">
        <v>965</v>
      </c>
      <c r="C214" s="25" t="s">
        <v>966</v>
      </c>
      <c r="D214" s="25" t="s">
        <v>619</v>
      </c>
      <c r="E214" s="26" t="s">
        <v>10</v>
      </c>
      <c r="F214" s="26">
        <f>VLOOKUP(N214,Revistas!$B$2:$H$63710,2,FALSE)</f>
        <v>3.3940000000000001</v>
      </c>
      <c r="G214" s="26" t="str">
        <f>VLOOKUP(N214,Revistas!$B$2:$H$63732,3,FALSE)</f>
        <v>Q1</v>
      </c>
      <c r="H214" s="26" t="str">
        <f>VLOOKUP(N214,Revistas!$B$2:$H$63732,4,FALSE)</f>
        <v>PHYSIOLOGY - SCIE</v>
      </c>
      <c r="I214" s="26" t="str">
        <f>VLOOKUP(N214,Revistas!$B$2:$H$63732,5,FALSE)</f>
        <v>20/83</v>
      </c>
      <c r="J214" s="26" t="str">
        <f>VLOOKUP(N214,Revistas!$B$2:$H$63732,6,FALSE)</f>
        <v>NO</v>
      </c>
      <c r="K214" s="26" t="s">
        <v>967</v>
      </c>
      <c r="L214" s="26" t="s">
        <v>968</v>
      </c>
      <c r="M214" s="26">
        <v>0</v>
      </c>
      <c r="N214" s="26" t="s">
        <v>622</v>
      </c>
      <c r="O214" s="26" t="s">
        <v>969</v>
      </c>
      <c r="P214" s="26">
        <v>2018</v>
      </c>
      <c r="Q214" s="26">
        <v>9</v>
      </c>
      <c r="R214" s="26"/>
      <c r="S214" s="26"/>
      <c r="T214" s="26">
        <v>1122</v>
      </c>
    </row>
    <row r="215" spans="1:75" s="15" customFormat="1" x14ac:dyDescent="0.25">
      <c r="B215" s="25" t="s">
        <v>4282</v>
      </c>
      <c r="C215" s="25" t="s">
        <v>4290</v>
      </c>
      <c r="D215" s="25" t="s">
        <v>17</v>
      </c>
      <c r="E215" s="26" t="s">
        <v>18</v>
      </c>
      <c r="F215" s="26">
        <f>VLOOKUP(N215,Revistas!$B$2:$H$63710,2,FALSE)</f>
        <v>1.3180000000000001</v>
      </c>
      <c r="G215" s="26" t="str">
        <f>VLOOKUP(N215,Revistas!$B$2:$H$63732,3,FALSE)</f>
        <v>Q3</v>
      </c>
      <c r="H215" s="26">
        <f>VLOOKUP(N215,Revistas!$B$2:$H$63732,4,FALSE)</f>
        <v>0</v>
      </c>
      <c r="I215" s="26">
        <f>VLOOKUP(N215,Revistas!$B$2:$H$63732,5,FALSE)</f>
        <v>0</v>
      </c>
      <c r="J215" s="26" t="str">
        <f>VLOOKUP(N215,Revistas!$B$2:$H$63732,6,FALSE)</f>
        <v>NO</v>
      </c>
      <c r="K215" s="26" t="s">
        <v>4291</v>
      </c>
      <c r="L215" s="26" t="s">
        <v>4285</v>
      </c>
      <c r="M215" s="26">
        <v>0</v>
      </c>
      <c r="N215" s="26" t="s">
        <v>21</v>
      </c>
      <c r="O215" s="26" t="s">
        <v>68</v>
      </c>
      <c r="P215" s="26">
        <v>2018</v>
      </c>
      <c r="Q215" s="26">
        <v>88</v>
      </c>
      <c r="R215" s="26">
        <v>4</v>
      </c>
      <c r="S215" s="26">
        <v>225</v>
      </c>
      <c r="T215" s="26">
        <v>226</v>
      </c>
    </row>
    <row r="216" spans="1:75" s="15" customFormat="1" x14ac:dyDescent="0.25">
      <c r="B216" s="25" t="s">
        <v>4282</v>
      </c>
      <c r="C216" s="25" t="s">
        <v>4283</v>
      </c>
      <c r="D216" s="25" t="s">
        <v>17</v>
      </c>
      <c r="E216" s="26" t="s">
        <v>18</v>
      </c>
      <c r="F216" s="26">
        <f>VLOOKUP(N216,Revistas!$B$2:$H$63710,2,FALSE)</f>
        <v>1.3180000000000001</v>
      </c>
      <c r="G216" s="26" t="str">
        <f>VLOOKUP(N216,Revistas!$B$2:$H$63732,3,FALSE)</f>
        <v>Q3</v>
      </c>
      <c r="H216" s="26">
        <f>VLOOKUP(N216,Revistas!$B$2:$H$63732,4,FALSE)</f>
        <v>0</v>
      </c>
      <c r="I216" s="26">
        <f>VLOOKUP(N216,Revistas!$B$2:$H$63732,5,FALSE)</f>
        <v>0</v>
      </c>
      <c r="J216" s="26" t="str">
        <f>VLOOKUP(N216,Revistas!$B$2:$H$63732,6,FALSE)</f>
        <v>NO</v>
      </c>
      <c r="K216" s="26" t="s">
        <v>4284</v>
      </c>
      <c r="L216" s="26" t="s">
        <v>4285</v>
      </c>
      <c r="M216" s="26">
        <v>0</v>
      </c>
      <c r="N216" s="26" t="s">
        <v>21</v>
      </c>
      <c r="O216" s="26" t="s">
        <v>75</v>
      </c>
      <c r="P216" s="26">
        <v>2018</v>
      </c>
      <c r="Q216" s="26">
        <v>88</v>
      </c>
      <c r="R216" s="26">
        <v>6</v>
      </c>
      <c r="S216" s="26">
        <v>350</v>
      </c>
      <c r="T216" s="26">
        <v>351</v>
      </c>
    </row>
    <row r="217" spans="1:75" s="15" customFormat="1" x14ac:dyDescent="0.25">
      <c r="B217" s="25" t="s">
        <v>1603</v>
      </c>
      <c r="C217" s="25" t="s">
        <v>1604</v>
      </c>
      <c r="D217" s="25" t="s">
        <v>1581</v>
      </c>
      <c r="E217" s="26" t="s">
        <v>10</v>
      </c>
      <c r="F217" s="26">
        <f>VLOOKUP(N217,Revistas!$B$2:$H$63710,2,FALSE)</f>
        <v>5.2450000000000001</v>
      </c>
      <c r="G217" s="26" t="str">
        <f>VLOOKUP(N217,Revistas!$B$2:$H$63732,3,FALSE)</f>
        <v>Q1</v>
      </c>
      <c r="H217" s="26" t="str">
        <f>VLOOKUP(N217,Revistas!$B$2:$H$63732,4,FALSE)</f>
        <v>RHEUMATOLOGY - SCIE</v>
      </c>
      <c r="I217" s="26" t="str">
        <f>VLOOKUP(N217,Revistas!$B$2:$H$63732,5,FALSE)</f>
        <v>5 de 30</v>
      </c>
      <c r="J217" s="26" t="str">
        <f>VLOOKUP(N217,Revistas!$B$2:$H$63732,6,FALSE)</f>
        <v>NO</v>
      </c>
      <c r="K217" s="26" t="s">
        <v>1605</v>
      </c>
      <c r="L217" s="26" t="s">
        <v>1606</v>
      </c>
      <c r="M217" s="26">
        <v>1</v>
      </c>
      <c r="N217" s="26" t="s">
        <v>1583</v>
      </c>
      <c r="O217" s="26" t="s">
        <v>460</v>
      </c>
      <c r="P217" s="26">
        <v>2018</v>
      </c>
      <c r="Q217" s="26">
        <v>57</v>
      </c>
      <c r="R217" s="26">
        <v>2</v>
      </c>
      <c r="S217" s="26">
        <v>318</v>
      </c>
      <c r="T217" s="26">
        <v>321</v>
      </c>
    </row>
    <row r="218" spans="1:75" s="15" customFormat="1" x14ac:dyDescent="0.25">
      <c r="B218" s="25" t="s">
        <v>1198</v>
      </c>
      <c r="C218" s="25" t="s">
        <v>1199</v>
      </c>
      <c r="D218" s="25" t="s">
        <v>1200</v>
      </c>
      <c r="E218" s="26" t="s">
        <v>10</v>
      </c>
      <c r="F218" s="26">
        <f>VLOOKUP(N218,Revistas!$B$2:$H$63710,2,FALSE)</f>
        <v>3.1560000000000001</v>
      </c>
      <c r="G218" s="26" t="str">
        <f>VLOOKUP(N218,Revistas!$B$2:$H$63732,3,FALSE)</f>
        <v>Q2</v>
      </c>
      <c r="H218" s="26">
        <f>VLOOKUP(N218,Revistas!$B$2:$H$63732,4,FALSE)</f>
        <v>0</v>
      </c>
      <c r="I218" s="26">
        <f>VLOOKUP(N218,Revistas!$B$2:$H$63732,5,FALSE)</f>
        <v>0</v>
      </c>
      <c r="J218" s="26" t="str">
        <f>VLOOKUP(N218,Revistas!$B$2:$H$63732,6,FALSE)</f>
        <v>NO</v>
      </c>
      <c r="K218" s="26" t="s">
        <v>1201</v>
      </c>
      <c r="L218" s="26" t="s">
        <v>1202</v>
      </c>
      <c r="M218" s="26">
        <v>0</v>
      </c>
      <c r="N218" s="26" t="s">
        <v>1203</v>
      </c>
      <c r="O218" s="26"/>
      <c r="P218" s="26">
        <v>2018</v>
      </c>
      <c r="Q218" s="26">
        <v>17</v>
      </c>
      <c r="R218" s="26">
        <v>2</v>
      </c>
      <c r="S218" s="26">
        <v>217</v>
      </c>
      <c r="T218" s="26">
        <v>223</v>
      </c>
    </row>
    <row r="219" spans="1:75" s="15" customFormat="1" x14ac:dyDescent="0.25">
      <c r="A219" s="17"/>
      <c r="B219" s="25" t="s">
        <v>3809</v>
      </c>
      <c r="C219" s="25" t="s">
        <v>3810</v>
      </c>
      <c r="D219" s="25" t="s">
        <v>744</v>
      </c>
      <c r="E219" s="26" t="s">
        <v>10</v>
      </c>
      <c r="F219" s="26">
        <f>VLOOKUP(N219,Revistas!$B$2:$H$63710,2,FALSE)</f>
        <v>2.1030000000000002</v>
      </c>
      <c r="G219" s="26" t="str">
        <f>VLOOKUP(N219,Revistas!$B$2:$H$63732,3,FALSE)</f>
        <v>Q2</v>
      </c>
      <c r="H219" s="26">
        <f>VLOOKUP(N219,Revistas!$B$2:$H$63732,4,FALSE)</f>
        <v>0</v>
      </c>
      <c r="I219" s="26">
        <f>VLOOKUP(N219,Revistas!$B$2:$H$63732,5,FALSE)</f>
        <v>0</v>
      </c>
      <c r="J219" s="26" t="str">
        <f>VLOOKUP(N219,Revistas!$B$2:$H$63732,6,FALSE)</f>
        <v>NO</v>
      </c>
      <c r="K219" s="26" t="s">
        <v>3811</v>
      </c>
      <c r="L219" s="26" t="s">
        <v>3812</v>
      </c>
      <c r="M219" s="26">
        <v>0</v>
      </c>
      <c r="N219" s="26" t="s">
        <v>746</v>
      </c>
      <c r="O219" s="26"/>
      <c r="P219" s="26">
        <v>2018</v>
      </c>
      <c r="Q219" s="26">
        <v>89</v>
      </c>
      <c r="R219" s="26">
        <v>6</v>
      </c>
      <c r="S219" s="26">
        <v>397</v>
      </c>
      <c r="T219" s="26">
        <v>407</v>
      </c>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row>
    <row r="220" spans="1:75" s="15" customFormat="1" x14ac:dyDescent="0.25">
      <c r="B220" s="25" t="s">
        <v>426</v>
      </c>
      <c r="C220" s="25" t="s">
        <v>427</v>
      </c>
      <c r="D220" s="25" t="s">
        <v>400</v>
      </c>
      <c r="E220" s="26" t="s">
        <v>318</v>
      </c>
      <c r="F220" s="26">
        <f>VLOOKUP(N220,Revistas!$B$2:$H$63710,2,FALSE)</f>
        <v>5.1660000000000004</v>
      </c>
      <c r="G220" s="26" t="str">
        <f>VLOOKUP(N220,Revistas!$B$2:$H$63732,3,FALSE)</f>
        <v>Q1</v>
      </c>
      <c r="H220" s="26" t="str">
        <f>VLOOKUP(N220,Revistas!$B$2:$H$63732,4,FALSE)</f>
        <v>CARDIAC &amp; CARDIOVASCULAR SYSTEM</v>
      </c>
      <c r="I220" s="26" t="str">
        <f>VLOOKUP(N220,Revistas!$B$2:$H$63732,5,FALSE)</f>
        <v>26/128</v>
      </c>
      <c r="J220" s="26" t="str">
        <f>VLOOKUP(N220,Revistas!$B$2:$H$63732,6,FALSE)</f>
        <v>NO</v>
      </c>
      <c r="K220" s="26"/>
      <c r="L220" s="26"/>
      <c r="M220" s="26">
        <v>0</v>
      </c>
      <c r="N220" s="26" t="s">
        <v>403</v>
      </c>
      <c r="O220" s="26" t="s">
        <v>68</v>
      </c>
      <c r="P220" s="26">
        <v>2018</v>
      </c>
      <c r="Q220" s="26">
        <v>71</v>
      </c>
      <c r="R220" s="26">
        <v>4</v>
      </c>
      <c r="S220" s="26">
        <v>310</v>
      </c>
      <c r="T220" s="26">
        <v>310</v>
      </c>
    </row>
    <row r="221" spans="1:75" s="15" customFormat="1" x14ac:dyDescent="0.25">
      <c r="B221" s="25" t="s">
        <v>1539</v>
      </c>
      <c r="C221" s="25" t="s">
        <v>1540</v>
      </c>
      <c r="D221" s="25" t="s">
        <v>1403</v>
      </c>
      <c r="E221" s="26" t="s">
        <v>72</v>
      </c>
      <c r="F221" s="26">
        <f>VLOOKUP(N221,Revistas!$B$2:$H$63710,2,FALSE)</f>
        <v>12.35</v>
      </c>
      <c r="G221" s="26" t="str">
        <f>VLOOKUP(N221,Revistas!$B$2:$H$63732,3,FALSE)</f>
        <v>Q1</v>
      </c>
      <c r="H221" s="26" t="str">
        <f>VLOOKUP(N221,Revistas!$B$2:$H$63732,4,FALSE)</f>
        <v>RHEUMATOLOGY - SCIE</v>
      </c>
      <c r="I221" s="26" t="str">
        <f>VLOOKUP(N221,Revistas!$B$2:$H$63732,5,FALSE)</f>
        <v>2 DE 31</v>
      </c>
      <c r="J221" s="26" t="str">
        <f>VLOOKUP(N221,Revistas!$B$2:$H$63732,6,FALSE)</f>
        <v>SI</v>
      </c>
      <c r="K221" s="26" t="s">
        <v>1541</v>
      </c>
      <c r="L221" s="26"/>
      <c r="M221" s="26">
        <v>0</v>
      </c>
      <c r="N221" s="26" t="s">
        <v>1406</v>
      </c>
      <c r="O221" s="26" t="s">
        <v>75</v>
      </c>
      <c r="P221" s="26">
        <v>2018</v>
      </c>
      <c r="Q221" s="26">
        <v>77</v>
      </c>
      <c r="R221" s="26"/>
      <c r="S221" s="26">
        <v>1750</v>
      </c>
      <c r="T221" s="26">
        <v>1750</v>
      </c>
    </row>
    <row r="222" spans="1:75" s="15" customFormat="1" x14ac:dyDescent="0.25">
      <c r="B222" s="25" t="s">
        <v>1976</v>
      </c>
      <c r="C222" s="25" t="s">
        <v>1977</v>
      </c>
      <c r="D222" s="25" t="s">
        <v>1016</v>
      </c>
      <c r="E222" s="26" t="s">
        <v>10</v>
      </c>
      <c r="F222" s="26">
        <f>VLOOKUP(N222,Revistas!$B$2:$H$63710,2,FALSE)</f>
        <v>5.5110000000000001</v>
      </c>
      <c r="G222" s="26" t="str">
        <f>VLOOKUP(N222,Revistas!$B$2:$H$63732,3,FALSE)</f>
        <v>Q1</v>
      </c>
      <c r="H222" s="26" t="str">
        <f>VLOOKUP(N222,Revistas!$B$2:$H$63732,4,FALSE)</f>
        <v>IMMUNOLOGY - SCIE</v>
      </c>
      <c r="I222" s="26" t="str">
        <f>VLOOKUP(N222,Revistas!$B$2:$H$63732,5,FALSE)</f>
        <v>30/155</v>
      </c>
      <c r="J222" s="26" t="str">
        <f>VLOOKUP(N222,Revistas!$B$2:$H$63732,6,FALSE)</f>
        <v>NO</v>
      </c>
      <c r="K222" s="26" t="s">
        <v>1978</v>
      </c>
      <c r="L222" s="26" t="s">
        <v>1979</v>
      </c>
      <c r="M222" s="26">
        <v>0</v>
      </c>
      <c r="N222" s="26" t="s">
        <v>1019</v>
      </c>
      <c r="O222" s="27">
        <v>41760</v>
      </c>
      <c r="P222" s="26">
        <v>2018</v>
      </c>
      <c r="Q222" s="26">
        <v>9</v>
      </c>
      <c r="R222" s="26"/>
      <c r="S222" s="26"/>
      <c r="T222" s="26" t="s">
        <v>1980</v>
      </c>
    </row>
    <row r="223" spans="1:75" s="15" customFormat="1" x14ac:dyDescent="0.25">
      <c r="B223" s="25" t="s">
        <v>1344</v>
      </c>
      <c r="C223" s="25" t="s">
        <v>1345</v>
      </c>
      <c r="D223" s="25" t="s">
        <v>1346</v>
      </c>
      <c r="E223" s="26" t="s">
        <v>10</v>
      </c>
      <c r="F223" s="26">
        <f>VLOOKUP(N223,Revistas!$B$2:$H$63710,2,FALSE)</f>
        <v>1.7010000000000001</v>
      </c>
      <c r="G223" s="26" t="str">
        <f>VLOOKUP(N223,Revistas!$B$2:$H$63732,3,FALSE)</f>
        <v>Q3</v>
      </c>
      <c r="H223" s="26">
        <f>VLOOKUP(N223,Revistas!$B$2:$H$63732,4,FALSE)</f>
        <v>0</v>
      </c>
      <c r="I223" s="26">
        <f>VLOOKUP(N223,Revistas!$B$2:$H$63732,5,FALSE)</f>
        <v>0</v>
      </c>
      <c r="J223" s="26" t="str">
        <f>VLOOKUP(N223,Revistas!$B$2:$H$63732,6,FALSE)</f>
        <v>NO</v>
      </c>
      <c r="K223" s="26" t="s">
        <v>1347</v>
      </c>
      <c r="L223" s="26" t="s">
        <v>1348</v>
      </c>
      <c r="M223" s="26">
        <v>0</v>
      </c>
      <c r="N223" s="26" t="s">
        <v>1349</v>
      </c>
      <c r="O223" s="26" t="s">
        <v>29</v>
      </c>
      <c r="P223" s="26">
        <v>2018</v>
      </c>
      <c r="Q223" s="26">
        <v>144</v>
      </c>
      <c r="R223" s="26"/>
      <c r="S223" s="26">
        <v>107</v>
      </c>
      <c r="T223" s="26">
        <v>110</v>
      </c>
    </row>
    <row r="224" spans="1:75" s="15" customFormat="1" x14ac:dyDescent="0.25">
      <c r="B224" s="25" t="s">
        <v>1893</v>
      </c>
      <c r="C224" s="25" t="s">
        <v>1894</v>
      </c>
      <c r="D224" s="25" t="s">
        <v>1889</v>
      </c>
      <c r="E224" s="26" t="s">
        <v>72</v>
      </c>
      <c r="F224" s="26">
        <f>VLOOKUP(N224,Revistas!$B$2:$H$63710,2,FALSE)</f>
        <v>3.1880000000000002</v>
      </c>
      <c r="G224" s="26" t="str">
        <f>VLOOKUP(N224,Revistas!$B$2:$H$63732,3,FALSE)</f>
        <v>Q2</v>
      </c>
      <c r="H224" s="26">
        <f>VLOOKUP(N224,Revistas!$B$2:$H$63732,4,FALSE)</f>
        <v>0</v>
      </c>
      <c r="I224" s="26">
        <f>VLOOKUP(N224,Revistas!$B$2:$H$63732,5,FALSE)</f>
        <v>0</v>
      </c>
      <c r="J224" s="26" t="str">
        <f>VLOOKUP(N224,Revistas!$B$2:$H$63732,6,FALSE)</f>
        <v>NO</v>
      </c>
      <c r="K224" s="26" t="s">
        <v>1895</v>
      </c>
      <c r="L224" s="26"/>
      <c r="M224" s="26">
        <v>0</v>
      </c>
      <c r="N224" s="26" t="s">
        <v>1892</v>
      </c>
      <c r="O224" s="26" t="s">
        <v>207</v>
      </c>
      <c r="P224" s="26">
        <v>2018</v>
      </c>
      <c r="Q224" s="26">
        <v>102</v>
      </c>
      <c r="R224" s="26">
        <v>34</v>
      </c>
      <c r="S224" s="26">
        <v>142</v>
      </c>
      <c r="T224" s="26">
        <v>142</v>
      </c>
    </row>
    <row r="225" spans="1:75" s="15" customFormat="1" x14ac:dyDescent="0.25">
      <c r="B225" s="25" t="s">
        <v>4115</v>
      </c>
      <c r="C225" s="25" t="s">
        <v>4116</v>
      </c>
      <c r="D225" s="25" t="s">
        <v>4117</v>
      </c>
      <c r="E225" s="26" t="s">
        <v>10</v>
      </c>
      <c r="F225" s="26">
        <f>VLOOKUP(N225,Revistas!$B$2:$H$63710,2,FALSE)</f>
        <v>4.7949999999999999</v>
      </c>
      <c r="G225" s="26" t="str">
        <f>VLOOKUP(N225,Revistas!$B$2:$H$63732,3,FALSE)</f>
        <v>Q1</v>
      </c>
      <c r="H225" s="26" t="str">
        <f>VLOOKUP(N225,Revistas!$B$2:$H$63732,4,FALSE)</f>
        <v>OPHTHALMOLOGY - SCIE</v>
      </c>
      <c r="I225" s="26" t="str">
        <f>VLOOKUP(N225,Revistas!$B$2:$H$63732,5,FALSE)</f>
        <v>6 de 59</v>
      </c>
      <c r="J225" s="26" t="str">
        <f>VLOOKUP(N225,Revistas!$B$2:$H$63732,6,FALSE)</f>
        <v>NO</v>
      </c>
      <c r="K225" s="26" t="s">
        <v>4118</v>
      </c>
      <c r="L225" s="26" t="s">
        <v>4119</v>
      </c>
      <c r="M225" s="26">
        <v>2</v>
      </c>
      <c r="N225" s="26" t="s">
        <v>4120</v>
      </c>
      <c r="O225" s="26" t="s">
        <v>460</v>
      </c>
      <c r="P225" s="26">
        <v>2018</v>
      </c>
      <c r="Q225" s="26">
        <v>186</v>
      </c>
      <c r="R225" s="26"/>
      <c r="S225" s="26">
        <v>47</v>
      </c>
      <c r="T225" s="26">
        <v>58</v>
      </c>
    </row>
    <row r="226" spans="1:75" s="15" customFormat="1" x14ac:dyDescent="0.25">
      <c r="B226" s="25" t="s">
        <v>3391</v>
      </c>
      <c r="C226" s="25" t="s">
        <v>3392</v>
      </c>
      <c r="D226" s="25" t="s">
        <v>3393</v>
      </c>
      <c r="E226" s="26" t="s">
        <v>72</v>
      </c>
      <c r="F226" s="26">
        <f>VLOOKUP(N226,Revistas!$B$2:$H$63710,2,FALSE)</f>
        <v>2.2639999999999998</v>
      </c>
      <c r="G226" s="26" t="str">
        <f>VLOOKUP(N226,Revistas!$B$2:$H$63732,3,FALSE)</f>
        <v>Q3</v>
      </c>
      <c r="H226" s="26">
        <f>VLOOKUP(N226,Revistas!$B$2:$H$63732,4,FALSE)</f>
        <v>0</v>
      </c>
      <c r="I226" s="26">
        <f>VLOOKUP(N226,Revistas!$B$2:$H$63732,5,FALSE)</f>
        <v>0</v>
      </c>
      <c r="J226" s="26" t="str">
        <f>VLOOKUP(N226,Revistas!$B$2:$H$63732,6,FALSE)</f>
        <v>NO</v>
      </c>
      <c r="K226" s="26" t="s">
        <v>3394</v>
      </c>
      <c r="L226" s="26"/>
      <c r="M226" s="26">
        <v>0</v>
      </c>
      <c r="N226" s="26" t="s">
        <v>3395</v>
      </c>
      <c r="O226" s="26" t="s">
        <v>75</v>
      </c>
      <c r="P226" s="26">
        <v>2018</v>
      </c>
      <c r="Q226" s="26">
        <v>176</v>
      </c>
      <c r="R226" s="26">
        <v>6</v>
      </c>
      <c r="S226" s="26">
        <v>1533</v>
      </c>
      <c r="T226" s="26">
        <v>1533</v>
      </c>
    </row>
    <row r="227" spans="1:75" s="15" customFormat="1" x14ac:dyDescent="0.25">
      <c r="B227" s="25" t="s">
        <v>3914</v>
      </c>
      <c r="C227" s="25" t="s">
        <v>3915</v>
      </c>
      <c r="D227" s="25" t="s">
        <v>3916</v>
      </c>
      <c r="E227" s="26" t="s">
        <v>72</v>
      </c>
      <c r="F227" s="26">
        <f>VLOOKUP(N227,Revistas!$B$2:$H$63710,2,FALSE)</f>
        <v>3.774</v>
      </c>
      <c r="G227" s="26" t="str">
        <f>VLOOKUP(N227,Revistas!$B$2:$H$63732,3,FALSE)</f>
        <v>Q2</v>
      </c>
      <c r="H227" s="26">
        <f>VLOOKUP(N227,Revistas!$B$2:$H$63732,4,FALSE)</f>
        <v>0</v>
      </c>
      <c r="I227" s="26">
        <f>VLOOKUP(N227,Revistas!$B$2:$H$63732,5,FALSE)</f>
        <v>0</v>
      </c>
      <c r="J227" s="26" t="str">
        <f>VLOOKUP(N227,Revistas!$B$2:$H$63732,6,FALSE)</f>
        <v>NO</v>
      </c>
      <c r="K227" s="26" t="s">
        <v>3917</v>
      </c>
      <c r="L227" s="26"/>
      <c r="M227" s="26">
        <v>0</v>
      </c>
      <c r="N227" s="26" t="s">
        <v>3918</v>
      </c>
      <c r="O227" s="26" t="s">
        <v>460</v>
      </c>
      <c r="P227" s="26">
        <v>2018</v>
      </c>
      <c r="Q227" s="26">
        <v>123</v>
      </c>
      <c r="R227" s="26">
        <v>2</v>
      </c>
      <c r="S227" s="26" t="s">
        <v>3920</v>
      </c>
      <c r="T227" s="26" t="s">
        <v>3920</v>
      </c>
    </row>
    <row r="228" spans="1:75" s="15" customFormat="1" x14ac:dyDescent="0.25">
      <c r="B228" s="25" t="s">
        <v>210</v>
      </c>
      <c r="C228" s="25" t="s">
        <v>211</v>
      </c>
      <c r="D228" s="25" t="s">
        <v>212</v>
      </c>
      <c r="E228" s="26" t="s">
        <v>10</v>
      </c>
      <c r="F228" s="26">
        <f>VLOOKUP(N228,Revistas!$B$2:$H$63710,2,FALSE)</f>
        <v>2.5910000000000002</v>
      </c>
      <c r="G228" s="26" t="str">
        <f>VLOOKUP(N228,Revistas!$B$2:$H$63732,3,FALSE)</f>
        <v>Q3</v>
      </c>
      <c r="H228" s="26">
        <f>VLOOKUP(N228,Revistas!$B$2:$H$63732,4,FALSE)</f>
        <v>0</v>
      </c>
      <c r="I228" s="26">
        <f>VLOOKUP(N228,Revistas!$B$2:$H$63732,5,FALSE)</f>
        <v>0</v>
      </c>
      <c r="J228" s="26" t="str">
        <f>VLOOKUP(N228,Revistas!$B$2:$H$63732,6,FALSE)</f>
        <v>NO</v>
      </c>
      <c r="K228" s="26" t="s">
        <v>213</v>
      </c>
      <c r="L228" s="26" t="s">
        <v>214</v>
      </c>
      <c r="M228" s="26">
        <v>0</v>
      </c>
      <c r="N228" s="26" t="s">
        <v>215</v>
      </c>
      <c r="O228" s="26"/>
      <c r="P228" s="26">
        <v>2018</v>
      </c>
      <c r="Q228" s="26">
        <v>95</v>
      </c>
      <c r="R228" s="26">
        <v>2</v>
      </c>
      <c r="S228" s="26">
        <v>87</v>
      </c>
      <c r="T228" s="26">
        <v>97</v>
      </c>
    </row>
    <row r="229" spans="1:75" s="15" customFormat="1" x14ac:dyDescent="0.25">
      <c r="B229" s="25" t="s">
        <v>2186</v>
      </c>
      <c r="C229" s="25" t="s">
        <v>2187</v>
      </c>
      <c r="D229" s="25" t="s">
        <v>17</v>
      </c>
      <c r="E229" s="26" t="s">
        <v>10</v>
      </c>
      <c r="F229" s="26">
        <f>VLOOKUP(N229,Revistas!$B$2:$H$63710,2,FALSE)</f>
        <v>1.3180000000000001</v>
      </c>
      <c r="G229" s="26" t="str">
        <f>VLOOKUP(N229,Revistas!$B$2:$H$63732,3,FALSE)</f>
        <v>Q3</v>
      </c>
      <c r="H229" s="26">
        <f>VLOOKUP(N229,Revistas!$B$2:$H$63732,4,FALSE)</f>
        <v>0</v>
      </c>
      <c r="I229" s="26">
        <f>VLOOKUP(N229,Revistas!$B$2:$H$63732,5,FALSE)</f>
        <v>0</v>
      </c>
      <c r="J229" s="26" t="str">
        <f>VLOOKUP(N229,Revistas!$B$2:$H$63732,6,FALSE)</f>
        <v>NO</v>
      </c>
      <c r="K229" s="26" t="s">
        <v>2188</v>
      </c>
      <c r="L229" s="26" t="s">
        <v>2189</v>
      </c>
      <c r="M229" s="26">
        <v>0</v>
      </c>
      <c r="N229" s="26" t="s">
        <v>21</v>
      </c>
      <c r="O229" s="26" t="s">
        <v>460</v>
      </c>
      <c r="P229" s="26">
        <v>2018</v>
      </c>
      <c r="Q229" s="26">
        <v>88</v>
      </c>
      <c r="R229" s="26">
        <v>2</v>
      </c>
      <c r="S229" s="26">
        <v>82</v>
      </c>
      <c r="T229" s="26">
        <v>88</v>
      </c>
    </row>
    <row r="230" spans="1:75" s="15" customFormat="1" x14ac:dyDescent="0.25">
      <c r="B230" s="25" t="s">
        <v>3020</v>
      </c>
      <c r="C230" s="25" t="s">
        <v>3021</v>
      </c>
      <c r="D230" s="25" t="s">
        <v>3022</v>
      </c>
      <c r="E230" s="26" t="s">
        <v>10</v>
      </c>
      <c r="F230" s="26">
        <f>VLOOKUP(N230,Revistas!$B$2:$H$63710,2,FALSE)</f>
        <v>0.61699999999999999</v>
      </c>
      <c r="G230" s="26" t="str">
        <f>VLOOKUP(N230,Revistas!$B$2:$H$63732,3,FALSE)</f>
        <v>Q4</v>
      </c>
      <c r="H230" s="26">
        <f>VLOOKUP(N230,Revistas!$B$2:$H$63732,4,FALSE)</f>
        <v>0</v>
      </c>
      <c r="I230" s="26">
        <f>VLOOKUP(N230,Revistas!$B$2:$H$63732,5,FALSE)</f>
        <v>0</v>
      </c>
      <c r="J230" s="26" t="str">
        <f>VLOOKUP(N230,Revistas!$B$2:$H$63732,6,FALSE)</f>
        <v>NO</v>
      </c>
      <c r="K230" s="26" t="s">
        <v>3023</v>
      </c>
      <c r="L230" s="26" t="s">
        <v>3024</v>
      </c>
      <c r="M230" s="26">
        <v>0</v>
      </c>
      <c r="N230" s="26" t="s">
        <v>3025</v>
      </c>
      <c r="O230" s="26"/>
      <c r="P230" s="26">
        <v>2018</v>
      </c>
      <c r="Q230" s="26">
        <v>39</v>
      </c>
      <c r="R230" s="26">
        <v>2</v>
      </c>
      <c r="S230" s="26">
        <v>310</v>
      </c>
      <c r="T230" s="26">
        <v>313</v>
      </c>
    </row>
    <row r="231" spans="1:75" s="15" customFormat="1" x14ac:dyDescent="0.25">
      <c r="B231" s="25" t="s">
        <v>1896</v>
      </c>
      <c r="C231" s="25" t="s">
        <v>1897</v>
      </c>
      <c r="D231" s="25" t="s">
        <v>1889</v>
      </c>
      <c r="E231" s="26" t="s">
        <v>72</v>
      </c>
      <c r="F231" s="26">
        <f>VLOOKUP(N231,Revistas!$B$2:$H$63710,2,FALSE)</f>
        <v>3.1880000000000002</v>
      </c>
      <c r="G231" s="26" t="str">
        <f>VLOOKUP(N231,Revistas!$B$2:$H$63732,3,FALSE)</f>
        <v>Q2</v>
      </c>
      <c r="H231" s="26">
        <f>VLOOKUP(N231,Revistas!$B$2:$H$63732,4,FALSE)</f>
        <v>0</v>
      </c>
      <c r="I231" s="26">
        <f>VLOOKUP(N231,Revistas!$B$2:$H$63732,5,FALSE)</f>
        <v>0</v>
      </c>
      <c r="J231" s="26" t="str">
        <f>VLOOKUP(N231,Revistas!$B$2:$H$63732,6,FALSE)</f>
        <v>NO</v>
      </c>
      <c r="K231" s="26" t="s">
        <v>1898</v>
      </c>
      <c r="L231" s="26"/>
      <c r="M231" s="26">
        <v>0</v>
      </c>
      <c r="N231" s="26" t="s">
        <v>1892</v>
      </c>
      <c r="O231" s="26" t="s">
        <v>207</v>
      </c>
      <c r="P231" s="26">
        <v>2018</v>
      </c>
      <c r="Q231" s="26">
        <v>102</v>
      </c>
      <c r="R231" s="26">
        <v>64</v>
      </c>
      <c r="S231" s="26">
        <v>155</v>
      </c>
      <c r="T231" s="26">
        <v>155</v>
      </c>
    </row>
    <row r="232" spans="1:75" s="15" customFormat="1" x14ac:dyDescent="0.25">
      <c r="B232" s="25" t="s">
        <v>2944</v>
      </c>
      <c r="C232" s="25" t="s">
        <v>2945</v>
      </c>
      <c r="D232" s="25" t="s">
        <v>2946</v>
      </c>
      <c r="E232" s="26" t="s">
        <v>10</v>
      </c>
      <c r="F232" s="26">
        <f>VLOOKUP(N232,Revistas!$B$2:$H$63710,2,FALSE)</f>
        <v>1.927</v>
      </c>
      <c r="G232" s="26" t="str">
        <f>VLOOKUP(N232,Revistas!$B$2:$H$63732,3,FALSE)</f>
        <v>Q2</v>
      </c>
      <c r="H232" s="26">
        <f>VLOOKUP(N232,Revistas!$B$2:$H$63732,4,FALSE)</f>
        <v>0</v>
      </c>
      <c r="I232" s="26">
        <f>VLOOKUP(N232,Revistas!$B$2:$H$63732,5,FALSE)</f>
        <v>0</v>
      </c>
      <c r="J232" s="26" t="str">
        <f>VLOOKUP(N232,Revistas!$B$2:$H$63732,6,FALSE)</f>
        <v>NO</v>
      </c>
      <c r="K232" s="26" t="s">
        <v>2947</v>
      </c>
      <c r="L232" s="26" t="s">
        <v>2948</v>
      </c>
      <c r="M232" s="26">
        <v>1</v>
      </c>
      <c r="N232" s="26" t="s">
        <v>2949</v>
      </c>
      <c r="O232" s="26" t="s">
        <v>2950</v>
      </c>
      <c r="P232" s="26">
        <v>2018</v>
      </c>
      <c r="Q232" s="26">
        <v>35</v>
      </c>
      <c r="R232" s="26"/>
      <c r="S232" s="26"/>
      <c r="T232" s="26" t="s">
        <v>2951</v>
      </c>
    </row>
    <row r="233" spans="1:75" s="15" customFormat="1" x14ac:dyDescent="0.25">
      <c r="B233" s="25" t="s">
        <v>2249</v>
      </c>
      <c r="C233" s="25" t="s">
        <v>2250</v>
      </c>
      <c r="D233" s="25" t="s">
        <v>1125</v>
      </c>
      <c r="E233" s="26" t="s">
        <v>10</v>
      </c>
      <c r="F233" s="26">
        <f>VLOOKUP(N233,Revistas!$B$2:$H$63710,2,FALSE)</f>
        <v>4.9139999999999997</v>
      </c>
      <c r="G233" s="26" t="str">
        <f>VLOOKUP(N233,Revistas!$B$2:$H$63732,3,FALSE)</f>
        <v>Q1</v>
      </c>
      <c r="H233" s="26" t="str">
        <f>VLOOKUP(N233,Revistas!$B$2:$H$63732,4,FALSE)</f>
        <v>IMMUNOLOGY</v>
      </c>
      <c r="I233" s="26" t="str">
        <f>VLOOKUP(N233,Revistas!$B$2:$H$63732,5,FALSE)</f>
        <v>33/155</v>
      </c>
      <c r="J233" s="26" t="str">
        <f>VLOOKUP(N233,Revistas!$B$2:$H$63732,6,FALSE)</f>
        <v>NO</v>
      </c>
      <c r="K233" s="26" t="s">
        <v>2251</v>
      </c>
      <c r="L233" s="26" t="s">
        <v>2252</v>
      </c>
      <c r="M233" s="26">
        <v>0</v>
      </c>
      <c r="N233" s="26" t="s">
        <v>1128</v>
      </c>
      <c r="O233" s="27">
        <v>43617</v>
      </c>
      <c r="P233" s="26">
        <v>2018</v>
      </c>
      <c r="Q233" s="26">
        <v>32</v>
      </c>
      <c r="R233" s="26">
        <v>10</v>
      </c>
      <c r="S233" s="26">
        <v>1229</v>
      </c>
      <c r="T233" s="26">
        <v>1237</v>
      </c>
    </row>
    <row r="234" spans="1:75" s="15" customFormat="1" x14ac:dyDescent="0.25">
      <c r="A234" s="17"/>
      <c r="B234" s="25" t="s">
        <v>3014</v>
      </c>
      <c r="C234" s="25" t="s">
        <v>3015</v>
      </c>
      <c r="D234" s="25" t="s">
        <v>3016</v>
      </c>
      <c r="E234" s="26" t="s">
        <v>10</v>
      </c>
      <c r="F234" s="26" t="str">
        <f>VLOOKUP(N234,Revistas!$B$2:$H$63710,2,FALSE)</f>
        <v>NO TIENE</v>
      </c>
      <c r="G234" s="26" t="str">
        <f>VLOOKUP(N234,Revistas!$B$2:$H$63732,3,FALSE)</f>
        <v>NO TIENE</v>
      </c>
      <c r="H234" s="26" t="str">
        <f>VLOOKUP(N234,Revistas!$B$2:$H$63732,4,FALSE)</f>
        <v>NO TIENE</v>
      </c>
      <c r="I234" s="26">
        <f>VLOOKUP(N234,Revistas!$B$2:$H$63732,5,FALSE)</f>
        <v>0</v>
      </c>
      <c r="J234" s="26" t="str">
        <f>VLOOKUP(N234,Revistas!$B$2:$H$63732,6,FALSE)</f>
        <v>NO</v>
      </c>
      <c r="K234" s="26" t="s">
        <v>3017</v>
      </c>
      <c r="L234" s="26" t="s">
        <v>3018</v>
      </c>
      <c r="M234" s="26">
        <v>0</v>
      </c>
      <c r="N234" s="26" t="s">
        <v>3019</v>
      </c>
      <c r="O234" s="26" t="s">
        <v>460</v>
      </c>
      <c r="P234" s="26">
        <v>2018</v>
      </c>
      <c r="Q234" s="26">
        <v>70</v>
      </c>
      <c r="R234" s="26">
        <v>1</v>
      </c>
      <c r="S234" s="26">
        <v>44</v>
      </c>
      <c r="T234" s="26">
        <v>52</v>
      </c>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row>
    <row r="235" spans="1:75" s="15" customFormat="1" x14ac:dyDescent="0.25">
      <c r="B235" s="25" t="s">
        <v>1283</v>
      </c>
      <c r="C235" s="25" t="s">
        <v>1282</v>
      </c>
      <c r="D235" s="25" t="s">
        <v>1284</v>
      </c>
      <c r="E235" s="26" t="s">
        <v>18</v>
      </c>
      <c r="F235" s="26">
        <f>VLOOKUP(N235,Revistas!$B$2:$H$63710,2,FALSE)</f>
        <v>0.60499999999999998</v>
      </c>
      <c r="G235" s="26" t="str">
        <f>VLOOKUP(N235,Revistas!$B$2:$H$63732,3,FALSE)</f>
        <v>Q4</v>
      </c>
      <c r="H235" s="26" t="str">
        <f>VLOOKUP(N235,Revistas!$B$2:$H$63732,4,FALSE)</f>
        <v>MICROBIOLOGY - SCIE;</v>
      </c>
      <c r="I235" s="26" t="str">
        <f>VLOOKUP(N235,Revistas!$B$2:$H$63732,5,FALSE)</f>
        <v>121/126</v>
      </c>
      <c r="J235" s="26" t="str">
        <f>VLOOKUP(N235,Revistas!$B$2:$H$63732,6,FALSE)</f>
        <v>NO</v>
      </c>
      <c r="K235" s="26" t="s">
        <v>1287</v>
      </c>
      <c r="L235" s="26"/>
      <c r="M235" s="26" t="s">
        <v>89</v>
      </c>
      <c r="N235" s="26" t="s">
        <v>1288</v>
      </c>
      <c r="O235" s="26" t="s">
        <v>1286</v>
      </c>
      <c r="P235" s="26">
        <v>2018</v>
      </c>
      <c r="Q235" s="26">
        <v>31</v>
      </c>
      <c r="R235" s="26">
        <v>3</v>
      </c>
      <c r="S235" s="26" t="s">
        <v>1285</v>
      </c>
      <c r="T235" s="26"/>
    </row>
    <row r="236" spans="1:75" s="15" customFormat="1" x14ac:dyDescent="0.25">
      <c r="B236" s="25" t="s">
        <v>1211</v>
      </c>
      <c r="C236" s="25" t="s">
        <v>1212</v>
      </c>
      <c r="D236" s="25" t="s">
        <v>1070</v>
      </c>
      <c r="E236" s="26" t="s">
        <v>10</v>
      </c>
      <c r="F236" s="26">
        <f>VLOOKUP(N236,Revistas!$B$2:$H$63710,2,FALSE)</f>
        <v>1.7070000000000001</v>
      </c>
      <c r="G236" s="26" t="str">
        <f>VLOOKUP(N236,Revistas!$B$2:$H$63732,3,FALSE)</f>
        <v>Q3</v>
      </c>
      <c r="H236" s="26">
        <f>VLOOKUP(N236,Revistas!$B$2:$H$63732,4,FALSE)</f>
        <v>0</v>
      </c>
      <c r="I236" s="26">
        <f>VLOOKUP(N236,Revistas!$B$2:$H$63732,5,FALSE)</f>
        <v>0</v>
      </c>
      <c r="J236" s="26" t="str">
        <f>VLOOKUP(N236,Revistas!$B$2:$H$63732,6,FALSE)</f>
        <v>NO</v>
      </c>
      <c r="K236" s="26" t="s">
        <v>1213</v>
      </c>
      <c r="L236" s="26" t="s">
        <v>1149</v>
      </c>
      <c r="M236" s="26">
        <v>3</v>
      </c>
      <c r="N236" s="26" t="s">
        <v>1073</v>
      </c>
      <c r="O236" s="26" t="s">
        <v>29</v>
      </c>
      <c r="P236" s="26">
        <v>2018</v>
      </c>
      <c r="Q236" s="26">
        <v>36</v>
      </c>
      <c r="R236" s="26">
        <v>1</v>
      </c>
      <c r="S236" s="26">
        <v>4</v>
      </c>
      <c r="T236" s="26">
        <v>8</v>
      </c>
    </row>
    <row r="237" spans="1:75" s="15" customFormat="1" x14ac:dyDescent="0.25">
      <c r="B237" s="25" t="s">
        <v>1222</v>
      </c>
      <c r="C237" s="25" t="s">
        <v>1223</v>
      </c>
      <c r="D237" s="25" t="s">
        <v>1224</v>
      </c>
      <c r="E237" s="26" t="s">
        <v>10</v>
      </c>
      <c r="F237" s="26">
        <f>VLOOKUP(N237,Revistas!$B$2:$H$63710,2,FALSE)</f>
        <v>0.56499999999999995</v>
      </c>
      <c r="G237" s="26" t="str">
        <f>VLOOKUP(N237,Revistas!$B$2:$H$63732,3,FALSE)</f>
        <v>Q4</v>
      </c>
      <c r="H237" s="26" t="str">
        <f>VLOOKUP(N237,Revistas!$B$2:$H$63732,4,FALSE)</f>
        <v>TROPICAL MEDICINE - SCIE;</v>
      </c>
      <c r="I237" s="26" t="str">
        <f>VLOOKUP(N237,Revistas!$B$2:$H$63732,5,FALSE)</f>
        <v>19/20</v>
      </c>
      <c r="J237" s="26" t="str">
        <f>VLOOKUP(N237,Revistas!$B$2:$H$63732,6,FALSE)</f>
        <v>NO</v>
      </c>
      <c r="K237" s="26" t="s">
        <v>1225</v>
      </c>
      <c r="L237" s="26" t="s">
        <v>1226</v>
      </c>
      <c r="M237" s="26">
        <v>0</v>
      </c>
      <c r="N237" s="26" t="s">
        <v>1227</v>
      </c>
      <c r="O237" s="26" t="s">
        <v>29</v>
      </c>
      <c r="P237" s="26">
        <v>2018</v>
      </c>
      <c r="Q237" s="26">
        <v>48</v>
      </c>
      <c r="R237" s="26">
        <v>1</v>
      </c>
      <c r="S237" s="26">
        <v>49</v>
      </c>
      <c r="T237" s="26">
        <v>50</v>
      </c>
    </row>
    <row r="238" spans="1:75" s="15" customFormat="1" x14ac:dyDescent="0.25">
      <c r="B238" s="25" t="s">
        <v>1237</v>
      </c>
      <c r="C238" s="25" t="s">
        <v>1236</v>
      </c>
      <c r="D238" s="25" t="s">
        <v>1238</v>
      </c>
      <c r="E238" s="26" t="s">
        <v>10</v>
      </c>
      <c r="F238" s="26">
        <f>VLOOKUP(N238,Revistas!$B$2:$H$63710,2,FALSE)</f>
        <v>2.649</v>
      </c>
      <c r="G238" s="26" t="str">
        <f>VLOOKUP(N238,Revistas!$B$2:$H$63732,3,FALSE)</f>
        <v>Q2</v>
      </c>
      <c r="H238" s="26">
        <f>VLOOKUP(N238,Revistas!$B$2:$H$63732,4,FALSE)</f>
        <v>0</v>
      </c>
      <c r="I238" s="26">
        <f>VLOOKUP(N238,Revistas!$B$2:$H$63732,5,FALSE)</f>
        <v>0</v>
      </c>
      <c r="J238" s="26" t="str">
        <f>VLOOKUP(N238,Revistas!$B$2:$H$63732,6,FALSE)</f>
        <v>NO</v>
      </c>
      <c r="K238" s="26" t="s">
        <v>1240</v>
      </c>
      <c r="L238" s="26"/>
      <c r="M238" s="26" t="s">
        <v>89</v>
      </c>
      <c r="N238" s="26" t="s">
        <v>1241</v>
      </c>
      <c r="O238" s="26" t="s">
        <v>1239</v>
      </c>
      <c r="P238" s="26">
        <v>2018</v>
      </c>
      <c r="Q238" s="26"/>
      <c r="R238" s="26"/>
      <c r="S238" s="26"/>
      <c r="T238" s="26"/>
    </row>
    <row r="239" spans="1:75" s="15" customFormat="1" x14ac:dyDescent="0.25">
      <c r="B239" s="25" t="s">
        <v>916</v>
      </c>
      <c r="C239" s="25" t="s">
        <v>917</v>
      </c>
      <c r="D239" s="25" t="s">
        <v>918</v>
      </c>
      <c r="E239" s="26" t="s">
        <v>96</v>
      </c>
      <c r="F239" s="26">
        <f>VLOOKUP(N239,Revistas!$B$2:$H$63710,2,FALSE)</f>
        <v>6.6</v>
      </c>
      <c r="G239" s="26" t="str">
        <f>VLOOKUP(N239,Revistas!$B$2:$H$63732,3,FALSE)</f>
        <v>Q1</v>
      </c>
      <c r="H239" s="26" t="str">
        <f>VLOOKUP(N239,Revistas!$B$2:$H$63732,4,FALSE)</f>
        <v>HEMATOLOGY - SCIE</v>
      </c>
      <c r="I239" s="26" t="str">
        <f>VLOOKUP(N239,Revistas!$B$2:$H$63732,5,FALSE)</f>
        <v>7 de 71</v>
      </c>
      <c r="J239" s="26" t="str">
        <f>VLOOKUP(N239,Revistas!$B$2:$H$63732,6,FALSE)</f>
        <v>SI</v>
      </c>
      <c r="K239" s="26" t="s">
        <v>919</v>
      </c>
      <c r="L239" s="26" t="s">
        <v>920</v>
      </c>
      <c r="M239" s="26">
        <v>1</v>
      </c>
      <c r="N239" s="26" t="s">
        <v>921</v>
      </c>
      <c r="O239" s="26" t="s">
        <v>29</v>
      </c>
      <c r="P239" s="26">
        <v>2018</v>
      </c>
      <c r="Q239" s="26">
        <v>32</v>
      </c>
      <c r="R239" s="26">
        <v>1</v>
      </c>
      <c r="S239" s="26">
        <v>52</v>
      </c>
      <c r="T239" s="26">
        <v>60</v>
      </c>
    </row>
    <row r="240" spans="1:75" s="15" customFormat="1" x14ac:dyDescent="0.25">
      <c r="B240" s="25" t="s">
        <v>1860</v>
      </c>
      <c r="C240" s="25" t="s">
        <v>1861</v>
      </c>
      <c r="D240" s="25" t="s">
        <v>729</v>
      </c>
      <c r="E240" s="26" t="s">
        <v>72</v>
      </c>
      <c r="F240" s="26">
        <f>VLOOKUP(N240,Revistas!$B$2:$H$63710,2,FALSE)</f>
        <v>6.6369999999999996</v>
      </c>
      <c r="G240" s="26" t="str">
        <f>VLOOKUP(N240,Revistas!$B$2:$H$63732,3,FALSE)</f>
        <v>Q1</v>
      </c>
      <c r="H240" s="26" t="str">
        <f>VLOOKUP(N240,Revistas!$B$2:$H$63732,4,FALSE)</f>
        <v>GASTROENTEROLOGY &amp; HEPATOLOGY - SCIE</v>
      </c>
      <c r="I240" s="26" t="str">
        <f>VLOOKUP(N240,Revistas!$B$2:$H$63732,5,FALSE)</f>
        <v>10 de 80</v>
      </c>
      <c r="J240" s="26" t="str">
        <f>VLOOKUP(N240,Revistas!$B$2:$H$63732,6,FALSE)</f>
        <v>NO</v>
      </c>
      <c r="K240" s="26" t="s">
        <v>1862</v>
      </c>
      <c r="L240" s="26"/>
      <c r="M240" s="26">
        <v>0</v>
      </c>
      <c r="N240" s="26" t="s">
        <v>731</v>
      </c>
      <c r="O240" s="26" t="s">
        <v>460</v>
      </c>
      <c r="P240" s="26">
        <v>2018</v>
      </c>
      <c r="Q240" s="26">
        <v>12</v>
      </c>
      <c r="R240" s="26"/>
      <c r="S240" s="26" t="s">
        <v>1863</v>
      </c>
      <c r="T240" s="26" t="s">
        <v>1863</v>
      </c>
    </row>
    <row r="241" spans="2:20" s="15" customFormat="1" x14ac:dyDescent="0.25">
      <c r="B241" s="25" t="s">
        <v>1337</v>
      </c>
      <c r="C241" s="25" t="s">
        <v>1338</v>
      </c>
      <c r="D241" s="25" t="s">
        <v>1339</v>
      </c>
      <c r="E241" s="26" t="s">
        <v>10</v>
      </c>
      <c r="F241" s="26">
        <f>VLOOKUP(N241,Revistas!$B$2:$H$63710,2,FALSE)</f>
        <v>6.0419999999999998</v>
      </c>
      <c r="G241" s="26" t="str">
        <f>VLOOKUP(N241,Revistas!$B$2:$H$63732,3,FALSE)</f>
        <v>Q1</v>
      </c>
      <c r="H241" s="26" t="str">
        <f>VLOOKUP(N241,Revistas!$B$2:$H$63732,4,FALSE)</f>
        <v>CHEMISTRY, ANALYTICAL - SCIE</v>
      </c>
      <c r="I241" s="26" t="str">
        <f>VLOOKUP(N241,Revistas!$B$2:$H$63732,5,FALSE)</f>
        <v>4 de 81</v>
      </c>
      <c r="J241" s="26" t="str">
        <f>VLOOKUP(N241,Revistas!$B$2:$H$63732,6,FALSE)</f>
        <v>SI</v>
      </c>
      <c r="K241" s="26" t="s">
        <v>1340</v>
      </c>
      <c r="L241" s="26" t="s">
        <v>1341</v>
      </c>
      <c r="M241" s="26">
        <v>0</v>
      </c>
      <c r="N241" s="26" t="s">
        <v>1342</v>
      </c>
      <c r="O241" s="26" t="s">
        <v>1343</v>
      </c>
      <c r="P241" s="26">
        <v>2018</v>
      </c>
      <c r="Q241" s="26">
        <v>90</v>
      </c>
      <c r="R241" s="26">
        <v>1</v>
      </c>
      <c r="S241" s="26">
        <v>968</v>
      </c>
      <c r="T241" s="26">
        <v>973</v>
      </c>
    </row>
    <row r="242" spans="2:20" s="15" customFormat="1" x14ac:dyDescent="0.25">
      <c r="B242" s="25" t="s">
        <v>4009</v>
      </c>
      <c r="C242" s="25" t="s">
        <v>4010</v>
      </c>
      <c r="D242" s="25" t="s">
        <v>4011</v>
      </c>
      <c r="E242" s="26" t="s">
        <v>10</v>
      </c>
      <c r="F242" s="26">
        <f>VLOOKUP(N242,Revistas!$B$2:$H$63710,2,FALSE)</f>
        <v>1.494</v>
      </c>
      <c r="G242" s="26" t="str">
        <f>VLOOKUP(N242,Revistas!$B$2:$H$63732,3,FALSE)</f>
        <v>Q3</v>
      </c>
      <c r="H242" s="26">
        <f>VLOOKUP(N242,Revistas!$B$2:$H$63732,4,FALSE)</f>
        <v>0</v>
      </c>
      <c r="I242" s="26">
        <f>VLOOKUP(N242,Revistas!$B$2:$H$63732,5,FALSE)</f>
        <v>0</v>
      </c>
      <c r="J242" s="26" t="str">
        <f>VLOOKUP(N242,Revistas!$B$2:$H$63732,6,FALSE)</f>
        <v>NO</v>
      </c>
      <c r="K242" s="26" t="s">
        <v>4012</v>
      </c>
      <c r="L242" s="26" t="s">
        <v>4013</v>
      </c>
      <c r="M242" s="26">
        <v>2</v>
      </c>
      <c r="N242" s="26" t="s">
        <v>4014</v>
      </c>
      <c r="O242" s="26" t="s">
        <v>460</v>
      </c>
      <c r="P242" s="26">
        <v>2018</v>
      </c>
      <c r="Q242" s="26">
        <v>28</v>
      </c>
      <c r="R242" s="26">
        <v>1</v>
      </c>
      <c r="S242" s="26">
        <v>34</v>
      </c>
      <c r="T242" s="26">
        <v>38</v>
      </c>
    </row>
    <row r="243" spans="2:20" s="15" customFormat="1" x14ac:dyDescent="0.25">
      <c r="B243" s="25" t="s">
        <v>4023</v>
      </c>
      <c r="C243" s="25" t="s">
        <v>4024</v>
      </c>
      <c r="D243" s="25" t="s">
        <v>4025</v>
      </c>
      <c r="E243" s="26" t="s">
        <v>10</v>
      </c>
      <c r="F243" s="26" t="str">
        <f>VLOOKUP(N243,Revistas!$B$2:$H$63710,2,FALSE)</f>
        <v>NO TIENE</v>
      </c>
      <c r="G243" s="26" t="str">
        <f>VLOOKUP(N243,Revistas!$B$2:$H$63732,3,FALSE)</f>
        <v>NO TIENE</v>
      </c>
      <c r="H243" s="26" t="str">
        <f>VLOOKUP(N243,Revistas!$B$2:$H$63732,4,FALSE)</f>
        <v>NO TIENE</v>
      </c>
      <c r="I243" s="26" t="str">
        <f>VLOOKUP(N243,Revistas!$B$2:$H$63732,5,FALSE)</f>
        <v>NO TIENE</v>
      </c>
      <c r="J243" s="26" t="str">
        <f>VLOOKUP(N243,Revistas!$B$2:$H$63732,6,FALSE)</f>
        <v>NO</v>
      </c>
      <c r="K243" s="26" t="s">
        <v>4026</v>
      </c>
      <c r="L243" s="26" t="s">
        <v>4013</v>
      </c>
      <c r="M243" s="26">
        <v>1</v>
      </c>
      <c r="N243" s="26" t="s">
        <v>4027</v>
      </c>
      <c r="O243" s="26" t="s">
        <v>29</v>
      </c>
      <c r="P243" s="26">
        <v>2018</v>
      </c>
      <c r="Q243" s="26">
        <v>6</v>
      </c>
      <c r="R243" s="26">
        <v>1</v>
      </c>
      <c r="S243" s="26" t="s">
        <v>4028</v>
      </c>
      <c r="T243" s="26" t="s">
        <v>4029</v>
      </c>
    </row>
    <row r="244" spans="2:20" s="15" customFormat="1" x14ac:dyDescent="0.25">
      <c r="B244" s="25" t="s">
        <v>4016</v>
      </c>
      <c r="C244" s="25" t="s">
        <v>4017</v>
      </c>
      <c r="D244" s="25" t="s">
        <v>4011</v>
      </c>
      <c r="E244" s="26" t="s">
        <v>10</v>
      </c>
      <c r="F244" s="26">
        <f>VLOOKUP(N244,Revistas!$B$2:$H$63710,2,FALSE)</f>
        <v>1.494</v>
      </c>
      <c r="G244" s="26" t="str">
        <f>VLOOKUP(N244,Revistas!$B$2:$H$63732,3,FALSE)</f>
        <v>Q3</v>
      </c>
      <c r="H244" s="26">
        <f>VLOOKUP(N244,Revistas!$B$2:$H$63732,4,FALSE)</f>
        <v>0</v>
      </c>
      <c r="I244" s="26">
        <f>VLOOKUP(N244,Revistas!$B$2:$H$63732,5,FALSE)</f>
        <v>0</v>
      </c>
      <c r="J244" s="26" t="str">
        <f>VLOOKUP(N244,Revistas!$B$2:$H$63732,6,FALSE)</f>
        <v>NO</v>
      </c>
      <c r="K244" s="26" t="s">
        <v>4018</v>
      </c>
      <c r="L244" s="26" t="s">
        <v>4013</v>
      </c>
      <c r="M244" s="26">
        <v>1</v>
      </c>
      <c r="N244" s="26" t="s">
        <v>4014</v>
      </c>
      <c r="O244" s="26" t="s">
        <v>460</v>
      </c>
      <c r="P244" s="26">
        <v>2018</v>
      </c>
      <c r="Q244" s="26">
        <v>28</v>
      </c>
      <c r="R244" s="26">
        <v>1</v>
      </c>
      <c r="S244" s="26">
        <v>39</v>
      </c>
      <c r="T244" s="26">
        <v>43</v>
      </c>
    </row>
    <row r="245" spans="2:20" s="15" customFormat="1" x14ac:dyDescent="0.25">
      <c r="B245" s="25" t="s">
        <v>742</v>
      </c>
      <c r="C245" s="25" t="s">
        <v>743</v>
      </c>
      <c r="D245" s="25" t="s">
        <v>744</v>
      </c>
      <c r="E245" s="26" t="s">
        <v>72</v>
      </c>
      <c r="F245" s="26">
        <f>VLOOKUP(N245,Revistas!$B$2:$H$63710,2,FALSE)</f>
        <v>2.1030000000000002</v>
      </c>
      <c r="G245" s="26" t="str">
        <f>VLOOKUP(N245,Revistas!$B$2:$H$63732,3,FALSE)</f>
        <v>Q2</v>
      </c>
      <c r="H245" s="26">
        <f>VLOOKUP(N245,Revistas!$B$2:$H$63732,4,FALSE)</f>
        <v>0</v>
      </c>
      <c r="I245" s="26">
        <f>VLOOKUP(N245,Revistas!$B$2:$H$63732,5,FALSE)</f>
        <v>0</v>
      </c>
      <c r="J245" s="26" t="str">
        <f>VLOOKUP(N245,Revistas!$B$2:$H$63732,6,FALSE)</f>
        <v>NO</v>
      </c>
      <c r="K245" s="26" t="s">
        <v>745</v>
      </c>
      <c r="L245" s="26"/>
      <c r="M245" s="26">
        <v>0</v>
      </c>
      <c r="N245" s="26" t="s">
        <v>746</v>
      </c>
      <c r="O245" s="26"/>
      <c r="P245" s="26">
        <v>2018</v>
      </c>
      <c r="Q245" s="26">
        <v>90</v>
      </c>
      <c r="R245" s="26"/>
      <c r="S245" s="26">
        <v>616</v>
      </c>
      <c r="T245" s="26">
        <v>616</v>
      </c>
    </row>
    <row r="246" spans="2:20" s="15" customFormat="1" x14ac:dyDescent="0.25">
      <c r="B246" s="25" t="s">
        <v>623</v>
      </c>
      <c r="C246" s="25" t="s">
        <v>624</v>
      </c>
      <c r="D246" s="25" t="s">
        <v>625</v>
      </c>
      <c r="E246" s="26" t="s">
        <v>10</v>
      </c>
      <c r="F246" s="26">
        <f>VLOOKUP(N246,Revistas!$B$2:$H$63710,2,FALSE)</f>
        <v>1.0860000000000001</v>
      </c>
      <c r="G246" s="26" t="str">
        <f>VLOOKUP(N246,Revistas!$B$2:$H$63732,3,FALSE)</f>
        <v>Q4</v>
      </c>
      <c r="H246" s="26">
        <f>VLOOKUP(N246,Revistas!$B$2:$H$63732,4,FALSE)</f>
        <v>0</v>
      </c>
      <c r="I246" s="26">
        <f>VLOOKUP(N246,Revistas!$B$2:$H$63732,5,FALSE)</f>
        <v>0</v>
      </c>
      <c r="J246" s="26" t="str">
        <f>VLOOKUP(N246,Revistas!$B$2:$H$63732,6,FALSE)</f>
        <v>NO</v>
      </c>
      <c r="K246" s="26" t="s">
        <v>626</v>
      </c>
      <c r="L246" s="26" t="s">
        <v>627</v>
      </c>
      <c r="M246" s="26">
        <v>0</v>
      </c>
      <c r="N246" s="26" t="s">
        <v>628</v>
      </c>
      <c r="O246" s="26" t="s">
        <v>629</v>
      </c>
      <c r="P246" s="26">
        <v>2018</v>
      </c>
      <c r="Q246" s="26">
        <v>31</v>
      </c>
      <c r="R246" s="26">
        <v>7</v>
      </c>
      <c r="S246" s="26">
        <v>743</v>
      </c>
      <c r="T246" s="26">
        <v>750</v>
      </c>
    </row>
    <row r="247" spans="2:20" s="15" customFormat="1" x14ac:dyDescent="0.25">
      <c r="B247" s="25" t="s">
        <v>3416</v>
      </c>
      <c r="C247" s="25" t="s">
        <v>3417</v>
      </c>
      <c r="D247" s="25" t="s">
        <v>3418</v>
      </c>
      <c r="E247" s="26" t="s">
        <v>10</v>
      </c>
      <c r="F247" s="26">
        <f>VLOOKUP(N247,Revistas!$B$2:$H$63710,2,FALSE)</f>
        <v>5.7510000000000003</v>
      </c>
      <c r="G247" s="26" t="str">
        <f>VLOOKUP(N247,Revistas!$B$2:$H$63732,3,FALSE)</f>
        <v>Q1</v>
      </c>
      <c r="H247" s="26" t="str">
        <f>VLOOKUP(N247,Revistas!$B$2:$H$63732,4,FALSE)</f>
        <v>GENETICS &amp; HEREDITY - SCIE</v>
      </c>
      <c r="I247" s="26" t="str">
        <f>VLOOKUP(N247,Revistas!$B$2:$H$63732,5,FALSE)</f>
        <v>19/171</v>
      </c>
      <c r="J247" s="26" t="str">
        <f>VLOOKUP(N247,Revistas!$B$2:$H$63732,6,FALSE)</f>
        <v>NO</v>
      </c>
      <c r="K247" s="26" t="s">
        <v>3419</v>
      </c>
      <c r="L247" s="26" t="s">
        <v>3420</v>
      </c>
      <c r="M247" s="26">
        <v>0</v>
      </c>
      <c r="N247" s="26" t="s">
        <v>3421</v>
      </c>
      <c r="O247" s="26" t="s">
        <v>68</v>
      </c>
      <c r="P247" s="26">
        <v>2018</v>
      </c>
      <c r="Q247" s="26">
        <v>55</v>
      </c>
      <c r="R247" s="26">
        <v>4</v>
      </c>
      <c r="S247" s="26">
        <v>278</v>
      </c>
      <c r="T247" s="26">
        <v>284</v>
      </c>
    </row>
    <row r="248" spans="2:20" s="15" customFormat="1" x14ac:dyDescent="0.25">
      <c r="B248" s="25" t="s">
        <v>2460</v>
      </c>
      <c r="C248" s="25" t="s">
        <v>2461</v>
      </c>
      <c r="D248" s="25" t="s">
        <v>2462</v>
      </c>
      <c r="E248" s="26" t="s">
        <v>72</v>
      </c>
      <c r="F248" s="26">
        <f>VLOOKUP(N248,Revistas!$B$2:$H$63710,2,FALSE)</f>
        <v>5.4939999999999998</v>
      </c>
      <c r="G248" s="26" t="str">
        <f>VLOOKUP(N248,Revistas!$B$2:$H$63732,3,FALSE)</f>
        <v>Q1</v>
      </c>
      <c r="H248" s="26" t="str">
        <f>VLOOKUP(N248,Revistas!$B$2:$H$63732,4,FALSE)</f>
        <v>HEALTH CARE SCIENCES &amp; SERVICES - SCIE</v>
      </c>
      <c r="I248" s="26" t="str">
        <f>VLOOKUP(N248,Revistas!$B$2:$H$63732,5,FALSE)</f>
        <v>3 de 94</v>
      </c>
      <c r="J248" s="26" t="str">
        <f>VLOOKUP(N248,Revistas!$B$2:$H$63732,6,FALSE)</f>
        <v>SI</v>
      </c>
      <c r="K248" s="26" t="s">
        <v>2463</v>
      </c>
      <c r="L248" s="26"/>
      <c r="M248" s="26">
        <v>0</v>
      </c>
      <c r="N248" s="26" t="s">
        <v>2464</v>
      </c>
      <c r="O248" s="26" t="s">
        <v>36</v>
      </c>
      <c r="P248" s="26">
        <v>2018</v>
      </c>
      <c r="Q248" s="26">
        <v>21</v>
      </c>
      <c r="R248" s="26"/>
      <c r="S248" s="26" t="s">
        <v>2465</v>
      </c>
      <c r="T248" s="26" t="s">
        <v>2465</v>
      </c>
    </row>
    <row r="249" spans="2:20" s="15" customFormat="1" x14ac:dyDescent="0.25">
      <c r="B249" s="25" t="s">
        <v>3601</v>
      </c>
      <c r="C249" s="25" t="s">
        <v>3602</v>
      </c>
      <c r="D249" s="25" t="s">
        <v>3010</v>
      </c>
      <c r="E249" s="26" t="s">
        <v>10</v>
      </c>
      <c r="F249" s="26">
        <f>VLOOKUP(N249,Revistas!$B$2:$H$63710,2,FALSE)</f>
        <v>2.3919999999999999</v>
      </c>
      <c r="G249" s="26" t="str">
        <f>VLOOKUP(N249,Revistas!$B$2:$H$63732,3,FALSE)</f>
        <v>Q3</v>
      </c>
      <c r="H249" s="26">
        <f>VLOOKUP(N249,Revistas!$B$2:$H$63732,4,FALSE)</f>
        <v>0</v>
      </c>
      <c r="I249" s="26">
        <f>VLOOKUP(N249,Revistas!$B$2:$H$63732,5,FALSE)</f>
        <v>0</v>
      </c>
      <c r="J249" s="26" t="str">
        <f>VLOOKUP(N249,Revistas!$B$2:$H$63732,6,FALSE)</f>
        <v>NO</v>
      </c>
      <c r="K249" s="26" t="s">
        <v>3603</v>
      </c>
      <c r="L249" s="26" t="s">
        <v>3604</v>
      </c>
      <c r="M249" s="26">
        <v>0</v>
      </c>
      <c r="N249" s="26" t="s">
        <v>3013</v>
      </c>
      <c r="O249" s="26" t="s">
        <v>122</v>
      </c>
      <c r="P249" s="26">
        <v>2018</v>
      </c>
      <c r="Q249" s="26">
        <v>20</v>
      </c>
      <c r="R249" s="26">
        <v>9</v>
      </c>
      <c r="S249" s="26">
        <v>1202</v>
      </c>
      <c r="T249" s="26">
        <v>1211</v>
      </c>
    </row>
    <row r="250" spans="2:20" s="15" customFormat="1" x14ac:dyDescent="0.25">
      <c r="B250" s="25" t="s">
        <v>4475</v>
      </c>
      <c r="C250" s="25" t="s">
        <v>4476</v>
      </c>
      <c r="D250" s="25" t="s">
        <v>4477</v>
      </c>
      <c r="E250" s="26" t="s">
        <v>10</v>
      </c>
      <c r="F250" s="26">
        <f>VLOOKUP(N250,Revistas!$B$2:$H$63710,2,FALSE)</f>
        <v>1.6439999999999999</v>
      </c>
      <c r="G250" s="26" t="str">
        <f>VLOOKUP(N250,Revistas!$B$2:$H$63732,3,FALSE)</f>
        <v>Q4</v>
      </c>
      <c r="H250" s="26">
        <f>VLOOKUP(N250,Revistas!$B$2:$H$63732,4,FALSE)</f>
        <v>0</v>
      </c>
      <c r="I250" s="26">
        <f>VLOOKUP(N250,Revistas!$B$2:$H$63732,5,FALSE)</f>
        <v>0</v>
      </c>
      <c r="J250" s="26" t="str">
        <f>VLOOKUP(N250,Revistas!$B$2:$H$63732,6,FALSE)</f>
        <v>NO</v>
      </c>
      <c r="K250" s="26" t="s">
        <v>4478</v>
      </c>
      <c r="L250" s="26" t="s">
        <v>4479</v>
      </c>
      <c r="M250" s="26">
        <v>0</v>
      </c>
      <c r="N250" s="26" t="s">
        <v>4480</v>
      </c>
      <c r="O250" s="26" t="s">
        <v>580</v>
      </c>
      <c r="P250" s="26">
        <v>2018</v>
      </c>
      <c r="Q250" s="26">
        <v>46</v>
      </c>
      <c r="R250" s="26">
        <v>5</v>
      </c>
      <c r="S250" s="26">
        <v>415</v>
      </c>
      <c r="T250" s="26">
        <v>420</v>
      </c>
    </row>
    <row r="251" spans="2:20" s="15" customFormat="1" x14ac:dyDescent="0.25">
      <c r="B251" s="25" t="s">
        <v>315</v>
      </c>
      <c r="C251" s="25" t="s">
        <v>316</v>
      </c>
      <c r="D251" s="25" t="s">
        <v>317</v>
      </c>
      <c r="E251" s="26" t="s">
        <v>318</v>
      </c>
      <c r="F251" s="26">
        <f>VLOOKUP(N251,Revistas!$B$2:$H$63710,2,FALSE)</f>
        <v>7.1260000000000003</v>
      </c>
      <c r="G251" s="26" t="str">
        <f>VLOOKUP(N251,Revistas!$B$2:$H$63732,3,FALSE)</f>
        <v>Q1</v>
      </c>
      <c r="H251" s="26" t="str">
        <f>VLOOKUP(N251,Revistas!$B$2:$H$63732,4,FALSE)</f>
        <v>BIOCHEMISTRY &amp; MOLECULAR BIOLOGY - SCIE</v>
      </c>
      <c r="I251" s="26" t="str">
        <f>VLOOKUP(N251,Revistas!$B$2:$H$63732,5,FALSE)</f>
        <v>31/292</v>
      </c>
      <c r="J251" s="26" t="str">
        <f>VLOOKUP(N251,Revistas!$B$2:$H$63732,6,FALSE)</f>
        <v>NO</v>
      </c>
      <c r="K251" s="26" t="s">
        <v>319</v>
      </c>
      <c r="L251" s="26" t="s">
        <v>320</v>
      </c>
      <c r="M251" s="26">
        <v>0</v>
      </c>
      <c r="N251" s="26" t="s">
        <v>321</v>
      </c>
      <c r="O251" s="26" t="s">
        <v>68</v>
      </c>
      <c r="P251" s="26">
        <v>2018</v>
      </c>
      <c r="Q251" s="26">
        <v>14</v>
      </c>
      <c r="R251" s="26"/>
      <c r="S251" s="26">
        <v>694</v>
      </c>
      <c r="T251" s="26">
        <v>696</v>
      </c>
    </row>
    <row r="252" spans="2:20" s="15" customFormat="1" x14ac:dyDescent="0.25">
      <c r="B252" s="25" t="s">
        <v>3081</v>
      </c>
      <c r="C252" s="25" t="s">
        <v>3082</v>
      </c>
      <c r="D252" s="25" t="s">
        <v>3083</v>
      </c>
      <c r="E252" s="26" t="s">
        <v>10</v>
      </c>
      <c r="F252" s="26">
        <f>VLOOKUP(N252,Revistas!$B$2:$H$63710,2,FALSE)</f>
        <v>3.4060000000000001</v>
      </c>
      <c r="G252" s="26" t="str">
        <f>VLOOKUP(N252,Revistas!$B$2:$H$63732,3,FALSE)</f>
        <v>Q1</v>
      </c>
      <c r="H252" s="26" t="str">
        <f>VLOOKUP(N252,Revistas!$B$2:$H$63732,4,FALSE)</f>
        <v>REHABILITATION - SCIE;</v>
      </c>
      <c r="I252" s="26" t="str">
        <f>VLOOKUP(N252,Revistas!$B$2:$H$63732,5,FALSE)</f>
        <v>7 de 65</v>
      </c>
      <c r="J252" s="26" t="str">
        <f>VLOOKUP(N252,Revistas!$B$2:$H$63732,6,FALSE)</f>
        <v>NO</v>
      </c>
      <c r="K252" s="26" t="s">
        <v>3084</v>
      </c>
      <c r="L252" s="26" t="s">
        <v>3085</v>
      </c>
      <c r="M252" s="26">
        <v>0</v>
      </c>
      <c r="N252" s="26" t="s">
        <v>3086</v>
      </c>
      <c r="O252" s="26" t="s">
        <v>1627</v>
      </c>
      <c r="P252" s="26">
        <v>2018</v>
      </c>
      <c r="Q252" s="26">
        <v>33</v>
      </c>
      <c r="R252" s="26">
        <v>1</v>
      </c>
      <c r="S252" s="26">
        <v>46</v>
      </c>
      <c r="T252" s="26">
        <v>52</v>
      </c>
    </row>
    <row r="253" spans="2:20" s="15" customFormat="1" x14ac:dyDescent="0.25">
      <c r="B253" s="25" t="s">
        <v>3087</v>
      </c>
      <c r="C253" s="25" t="s">
        <v>3088</v>
      </c>
      <c r="D253" s="25" t="s">
        <v>3089</v>
      </c>
      <c r="E253" s="26" t="s">
        <v>10</v>
      </c>
      <c r="F253" s="26">
        <f>VLOOKUP(N253,Revistas!$B$2:$H$63710,2,FALSE)</f>
        <v>2.0609999999999999</v>
      </c>
      <c r="G253" s="26" t="str">
        <f>VLOOKUP(N253,Revistas!$B$2:$H$63732,3,FALSE)</f>
        <v>Q2</v>
      </c>
      <c r="H253" s="26" t="str">
        <f>VLOOKUP(N253,Revistas!$B$2:$H$63732,4,FALSE)</f>
        <v>REHABILITATION - SCIE;</v>
      </c>
      <c r="I253" s="26" t="str">
        <f>VLOOKUP(N253,Revistas!$B$2:$H$63732,5,FALSE)</f>
        <v>18/65</v>
      </c>
      <c r="J253" s="26" t="str">
        <f>VLOOKUP(N253,Revistas!$B$2:$H$63732,6,FALSE)</f>
        <v>NO</v>
      </c>
      <c r="K253" s="26" t="s">
        <v>3090</v>
      </c>
      <c r="L253" s="26" t="s">
        <v>3085</v>
      </c>
      <c r="M253" s="26">
        <v>0</v>
      </c>
      <c r="N253" s="26" t="s">
        <v>3091</v>
      </c>
      <c r="O253" s="26"/>
      <c r="P253" s="26">
        <v>2018</v>
      </c>
      <c r="Q253" s="26">
        <v>32</v>
      </c>
      <c r="R253" s="26">
        <v>4</v>
      </c>
      <c r="S253" s="26">
        <v>459</v>
      </c>
      <c r="T253" s="26">
        <v>463</v>
      </c>
    </row>
    <row r="254" spans="2:20" s="15" customFormat="1" x14ac:dyDescent="0.25">
      <c r="B254" s="25" t="s">
        <v>903</v>
      </c>
      <c r="C254" s="25" t="s">
        <v>904</v>
      </c>
      <c r="D254" s="25" t="s">
        <v>848</v>
      </c>
      <c r="E254" s="26" t="s">
        <v>72</v>
      </c>
      <c r="F254" s="26">
        <f>VLOOKUP(N254,Revistas!$B$2:$H$63710,2,FALSE)</f>
        <v>2.7679999999999998</v>
      </c>
      <c r="G254" s="26" t="str">
        <f>VLOOKUP(N254,Revistas!$B$2:$H$63732,3,FALSE)</f>
        <v>Q2</v>
      </c>
      <c r="H254" s="26">
        <f>VLOOKUP(N254,Revistas!$B$2:$H$63732,4,FALSE)</f>
        <v>0</v>
      </c>
      <c r="I254" s="26">
        <f>VLOOKUP(N254,Revistas!$B$2:$H$63732,5,FALSE)</f>
        <v>0</v>
      </c>
      <c r="J254" s="26" t="str">
        <f>VLOOKUP(N254,Revistas!$B$2:$H$63732,6,FALSE)</f>
        <v>NO</v>
      </c>
      <c r="K254" s="26" t="s">
        <v>905</v>
      </c>
      <c r="L254" s="26"/>
      <c r="M254" s="26">
        <v>0</v>
      </c>
      <c r="N254" s="26" t="s">
        <v>851</v>
      </c>
      <c r="O254" s="26" t="s">
        <v>460</v>
      </c>
      <c r="P254" s="26">
        <v>2018</v>
      </c>
      <c r="Q254" s="26">
        <v>24</v>
      </c>
      <c r="R254" s="26"/>
      <c r="S254" s="26">
        <v>81</v>
      </c>
      <c r="T254" s="26">
        <v>82</v>
      </c>
    </row>
    <row r="255" spans="2:20" s="15" customFormat="1" x14ac:dyDescent="0.25">
      <c r="B255" s="25" t="s">
        <v>942</v>
      </c>
      <c r="C255" s="25" t="s">
        <v>941</v>
      </c>
      <c r="D255" s="25" t="s">
        <v>943</v>
      </c>
      <c r="E255" s="26" t="s">
        <v>10</v>
      </c>
      <c r="F255" s="26">
        <f>VLOOKUP(N255,Revistas!$B$2:$H$63710,2,FALSE)</f>
        <v>4.899</v>
      </c>
      <c r="G255" s="26" t="str">
        <f>VLOOKUP(N255,Revistas!$B$2:$H$63732,3,FALSE)</f>
        <v>Q1</v>
      </c>
      <c r="H255" s="26" t="str">
        <f>VLOOKUP(N255,Revistas!$B$2:$H$63732,4,FALSE)</f>
        <v>HEMATOLOGY - SCIE;</v>
      </c>
      <c r="I255" s="26" t="str">
        <f>VLOOKUP(N255,Revistas!$B$2:$H$63732,5,FALSE)</f>
        <v>14/71</v>
      </c>
      <c r="J255" s="26" t="str">
        <f>VLOOKUP(N255,Revistas!$B$2:$H$63732,6,FALSE)</f>
        <v>NO</v>
      </c>
      <c r="K255" s="26" t="s">
        <v>945</v>
      </c>
      <c r="L255" s="26"/>
      <c r="M255" s="26" t="s">
        <v>89</v>
      </c>
      <c r="N255" s="26" t="s">
        <v>946</v>
      </c>
      <c r="O255" s="26" t="s">
        <v>944</v>
      </c>
      <c r="P255" s="26">
        <v>2018</v>
      </c>
      <c r="Q255" s="26"/>
      <c r="R255" s="26"/>
      <c r="S255" s="26"/>
      <c r="T255" s="26"/>
    </row>
    <row r="256" spans="2:20" s="15" customFormat="1" x14ac:dyDescent="0.25">
      <c r="B256" s="25" t="s">
        <v>4449</v>
      </c>
      <c r="C256" s="25" t="s">
        <v>4450</v>
      </c>
      <c r="D256" s="25" t="s">
        <v>4451</v>
      </c>
      <c r="E256" s="26" t="s">
        <v>10</v>
      </c>
      <c r="F256" s="26">
        <f>VLOOKUP(N256,Revistas!$B$2:$H$63710,2,FALSE)</f>
        <v>4.6909999999999998</v>
      </c>
      <c r="G256" s="26" t="str">
        <f>VLOOKUP(N256,Revistas!$B$2:$H$63732,3,FALSE)</f>
        <v>Q1</v>
      </c>
      <c r="H256" s="26" t="str">
        <f>VLOOKUP(N256,Revistas!$B$2:$H$63732,4,FALSE)</f>
        <v>PSYCHIATRY - SCIE</v>
      </c>
      <c r="I256" s="26" t="str">
        <f>VLOOKUP(N256,Revistas!$B$2:$H$63732,5,FALSE)</f>
        <v>23/142</v>
      </c>
      <c r="J256" s="26" t="str">
        <f>VLOOKUP(N256,Revistas!$B$2:$H$63732,6,FALSE)</f>
        <v>NO</v>
      </c>
      <c r="K256" s="26" t="s">
        <v>4452</v>
      </c>
      <c r="L256" s="26" t="s">
        <v>4453</v>
      </c>
      <c r="M256" s="26">
        <v>0</v>
      </c>
      <c r="N256" s="26" t="s">
        <v>4454</v>
      </c>
      <c r="O256" s="27">
        <v>44075</v>
      </c>
      <c r="P256" s="26">
        <v>2018</v>
      </c>
      <c r="Q256" s="26">
        <v>8</v>
      </c>
      <c r="R256" s="26"/>
      <c r="S256" s="26"/>
      <c r="T256" s="26">
        <v>179</v>
      </c>
    </row>
    <row r="257" spans="1:75" s="15" customFormat="1" x14ac:dyDescent="0.25">
      <c r="B257" s="25" t="s">
        <v>4154</v>
      </c>
      <c r="C257" s="25" t="s">
        <v>4155</v>
      </c>
      <c r="D257" s="25" t="s">
        <v>4156</v>
      </c>
      <c r="E257" s="26" t="s">
        <v>10</v>
      </c>
      <c r="F257" s="26" t="str">
        <f>VLOOKUP(N257,Revistas!$B$2:$H$63710,2,FALSE)</f>
        <v>NO TIENE</v>
      </c>
      <c r="G257" s="26" t="str">
        <f>VLOOKUP(N257,Revistas!$B$2:$H$63732,3,FALSE)</f>
        <v>NO TIENE</v>
      </c>
      <c r="H257" s="26" t="str">
        <f>VLOOKUP(N257,Revistas!$B$2:$H$63732,4,FALSE)</f>
        <v>NO TIENE</v>
      </c>
      <c r="I257" s="26" t="str">
        <f>VLOOKUP(N257,Revistas!$B$2:$H$63732,5,FALSE)</f>
        <v>NO TIENE</v>
      </c>
      <c r="J257" s="26" t="str">
        <f>VLOOKUP(N257,Revistas!$B$2:$H$63732,6,FALSE)</f>
        <v>NO</v>
      </c>
      <c r="K257" s="26" t="s">
        <v>4157</v>
      </c>
      <c r="L257" s="26" t="s">
        <v>927</v>
      </c>
      <c r="M257" s="26">
        <v>0</v>
      </c>
      <c r="N257" s="26" t="s">
        <v>4158</v>
      </c>
      <c r="O257" s="26" t="s">
        <v>629</v>
      </c>
      <c r="P257" s="26">
        <v>2018</v>
      </c>
      <c r="Q257" s="26">
        <v>3</v>
      </c>
      <c r="R257" s="26">
        <v>7</v>
      </c>
      <c r="S257" s="26">
        <v>398</v>
      </c>
      <c r="T257" s="26">
        <v>407</v>
      </c>
    </row>
    <row r="258" spans="1:75" s="15" customFormat="1" x14ac:dyDescent="0.25">
      <c r="B258" s="25" t="s">
        <v>2952</v>
      </c>
      <c r="C258" s="25" t="s">
        <v>2953</v>
      </c>
      <c r="D258" s="25" t="s">
        <v>1946</v>
      </c>
      <c r="E258" s="26" t="s">
        <v>417</v>
      </c>
      <c r="F258" s="26">
        <f>VLOOKUP(N258,Revistas!$B$2:$H$63710,2,FALSE)</f>
        <v>3.4569999999999999</v>
      </c>
      <c r="G258" s="26" t="str">
        <f>VLOOKUP(N258,Revistas!$B$2:$H$63732,3,FALSE)</f>
        <v>Q2</v>
      </c>
      <c r="H258" s="26">
        <f>VLOOKUP(N258,Revistas!$B$2:$H$63732,4,FALSE)</f>
        <v>0</v>
      </c>
      <c r="I258" s="26">
        <f>VLOOKUP(N258,Revistas!$B$2:$H$63732,5,FALSE)</f>
        <v>0</v>
      </c>
      <c r="J258" s="26" t="str">
        <f>VLOOKUP(N258,Revistas!$B$2:$H$63732,6,FALSE)</f>
        <v>NO</v>
      </c>
      <c r="K258" s="26" t="s">
        <v>2954</v>
      </c>
      <c r="L258" s="26" t="s">
        <v>2955</v>
      </c>
      <c r="M258" s="26">
        <v>0</v>
      </c>
      <c r="N258" s="26" t="s">
        <v>1949</v>
      </c>
      <c r="O258" s="26"/>
      <c r="P258" s="26">
        <v>2018</v>
      </c>
      <c r="Q258" s="26">
        <v>28</v>
      </c>
      <c r="R258" s="26">
        <v>4</v>
      </c>
      <c r="S258" s="26">
        <v>279</v>
      </c>
      <c r="T258" s="26">
        <v>280</v>
      </c>
    </row>
    <row r="259" spans="1:75" s="15" customFormat="1" x14ac:dyDescent="0.25">
      <c r="B259" s="25" t="s">
        <v>3070</v>
      </c>
      <c r="C259" s="25" t="s">
        <v>3071</v>
      </c>
      <c r="D259" s="25" t="s">
        <v>2405</v>
      </c>
      <c r="E259" s="26" t="s">
        <v>18</v>
      </c>
      <c r="F259" s="26">
        <f>VLOOKUP(N259,Revistas!$B$2:$H$63710,2,FALSE)</f>
        <v>1.7549999999999999</v>
      </c>
      <c r="G259" s="26" t="str">
        <f>VLOOKUP(N259,Revistas!$B$2:$H$63732,3,FALSE)</f>
        <v>Q4</v>
      </c>
      <c r="H259" s="26">
        <f>VLOOKUP(N259,Revistas!$B$2:$H$63732,4,FALSE)</f>
        <v>0</v>
      </c>
      <c r="I259" s="26">
        <f>VLOOKUP(N259,Revistas!$B$2:$H$63732,5,FALSE)</f>
        <v>0</v>
      </c>
      <c r="J259" s="26" t="str">
        <f>VLOOKUP(N259,Revistas!$B$2:$H$63732,6,FALSE)</f>
        <v>NO</v>
      </c>
      <c r="K259" s="26" t="s">
        <v>3072</v>
      </c>
      <c r="L259" s="26" t="s">
        <v>3073</v>
      </c>
      <c r="M259" s="26">
        <v>0</v>
      </c>
      <c r="N259" s="26" t="s">
        <v>2408</v>
      </c>
      <c r="O259" s="26" t="s">
        <v>36</v>
      </c>
      <c r="P259" s="26">
        <v>2018</v>
      </c>
      <c r="Q259" s="26">
        <v>42</v>
      </c>
      <c r="R259" s="26">
        <v>4</v>
      </c>
      <c r="S259" s="26">
        <v>261</v>
      </c>
      <c r="T259" s="26">
        <v>262</v>
      </c>
    </row>
    <row r="260" spans="1:75" s="15" customFormat="1" x14ac:dyDescent="0.25">
      <c r="B260" s="25" t="s">
        <v>3092</v>
      </c>
      <c r="C260" s="25" t="s">
        <v>3093</v>
      </c>
      <c r="D260" s="25" t="s">
        <v>3060</v>
      </c>
      <c r="E260" s="26" t="s">
        <v>18</v>
      </c>
      <c r="F260" s="26">
        <f>VLOOKUP(N260,Revistas!$B$2:$H$63710,2,FALSE)</f>
        <v>0.84099999999999997</v>
      </c>
      <c r="G260" s="26" t="str">
        <f>VLOOKUP(N260,Revistas!$B$2:$H$63732,3,FALSE)</f>
        <v>Q4</v>
      </c>
      <c r="H260" s="26">
        <f>VLOOKUP(N260,Revistas!$B$2:$H$63732,4,FALSE)</f>
        <v>0</v>
      </c>
      <c r="I260" s="26">
        <f>VLOOKUP(N260,Revistas!$B$2:$H$63732,5,FALSE)</f>
        <v>0</v>
      </c>
      <c r="J260" s="26" t="str">
        <f>VLOOKUP(N260,Revistas!$B$2:$H$63732,6,FALSE)</f>
        <v>NO</v>
      </c>
      <c r="K260" s="26" t="s">
        <v>3094</v>
      </c>
      <c r="L260" s="26" t="s">
        <v>3095</v>
      </c>
      <c r="M260" s="26">
        <v>0</v>
      </c>
      <c r="N260" s="26" t="s">
        <v>3063</v>
      </c>
      <c r="O260" s="26" t="s">
        <v>1059</v>
      </c>
      <c r="P260" s="26">
        <v>2017</v>
      </c>
      <c r="Q260" s="26">
        <v>95</v>
      </c>
      <c r="R260" s="26">
        <v>9</v>
      </c>
      <c r="S260" s="26">
        <v>552</v>
      </c>
      <c r="T260" s="26">
        <v>554</v>
      </c>
    </row>
    <row r="261" spans="1:75" s="15" customFormat="1" x14ac:dyDescent="0.25">
      <c r="B261" s="25" t="s">
        <v>543</v>
      </c>
      <c r="C261" s="25" t="s">
        <v>6317</v>
      </c>
      <c r="D261" s="25" t="s">
        <v>544</v>
      </c>
      <c r="E261" s="26" t="s">
        <v>96</v>
      </c>
      <c r="F261" s="26" t="str">
        <f>VLOOKUP(N261,Revistas!$B$2:$H$63710,2,FALSE)</f>
        <v>NO TIENE</v>
      </c>
      <c r="G261" s="26" t="str">
        <f>VLOOKUP(N261,Revistas!$B$2:$H$63732,3,FALSE)</f>
        <v>NO TIENE</v>
      </c>
      <c r="H261" s="26" t="str">
        <f>VLOOKUP(N261,Revistas!$B$2:$H$63732,4,FALSE)</f>
        <v>NO TIENE</v>
      </c>
      <c r="I261" s="26" t="str">
        <f>VLOOKUP(N261,Revistas!$B$2:$H$63732,5,FALSE)</f>
        <v>NO TIENE</v>
      </c>
      <c r="J261" s="26" t="str">
        <f>VLOOKUP(N261,Revistas!$B$2:$H$63732,6,FALSE)</f>
        <v>NO</v>
      </c>
      <c r="K261" s="26" t="s">
        <v>547</v>
      </c>
      <c r="L261" s="26"/>
      <c r="M261" s="26" t="s">
        <v>89</v>
      </c>
      <c r="N261" s="26" t="s">
        <v>548</v>
      </c>
      <c r="O261" s="26" t="s">
        <v>546</v>
      </c>
      <c r="P261" s="26">
        <v>2018</v>
      </c>
      <c r="Q261" s="26">
        <v>44</v>
      </c>
      <c r="R261" s="26">
        <v>1</v>
      </c>
      <c r="S261" s="26" t="s">
        <v>545</v>
      </c>
      <c r="T261" s="26"/>
    </row>
    <row r="262" spans="1:75" s="15" customFormat="1" x14ac:dyDescent="0.25">
      <c r="B262" s="25" t="s">
        <v>478</v>
      </c>
      <c r="C262" s="25" t="s">
        <v>479</v>
      </c>
      <c r="D262" s="25" t="s">
        <v>400</v>
      </c>
      <c r="E262" s="26" t="s">
        <v>18</v>
      </c>
      <c r="F262" s="26">
        <f>VLOOKUP(N262,Revistas!$B$2:$H$63710,2,FALSE)</f>
        <v>5.1660000000000004</v>
      </c>
      <c r="G262" s="26" t="str">
        <f>VLOOKUP(N262,Revistas!$B$2:$H$63732,3,FALSE)</f>
        <v>Q1</v>
      </c>
      <c r="H262" s="26" t="str">
        <f>VLOOKUP(N262,Revistas!$B$2:$H$63732,4,FALSE)</f>
        <v>CARDIAC &amp; CARDIOVASCULAR SYSTEM</v>
      </c>
      <c r="I262" s="26" t="str">
        <f>VLOOKUP(N262,Revistas!$B$2:$H$63732,5,FALSE)</f>
        <v>26/128</v>
      </c>
      <c r="J262" s="26" t="str">
        <f>VLOOKUP(N262,Revistas!$B$2:$H$63732,6,FALSE)</f>
        <v>NO</v>
      </c>
      <c r="K262" s="26" t="s">
        <v>480</v>
      </c>
      <c r="L262" s="26" t="s">
        <v>481</v>
      </c>
      <c r="M262" s="26">
        <v>0</v>
      </c>
      <c r="N262" s="26" t="s">
        <v>403</v>
      </c>
      <c r="O262" s="26" t="s">
        <v>29</v>
      </c>
      <c r="P262" s="26">
        <v>2018</v>
      </c>
      <c r="Q262" s="26">
        <v>71</v>
      </c>
      <c r="R262" s="26">
        <v>1</v>
      </c>
      <c r="S262" s="26">
        <v>60</v>
      </c>
      <c r="T262" s="26">
        <v>60</v>
      </c>
    </row>
    <row r="263" spans="1:75" s="15" customFormat="1" x14ac:dyDescent="0.25">
      <c r="B263" s="25" t="s">
        <v>540</v>
      </c>
      <c r="C263" s="25" t="s">
        <v>539</v>
      </c>
      <c r="D263" s="25" t="s">
        <v>525</v>
      </c>
      <c r="E263" s="26" t="s">
        <v>10</v>
      </c>
      <c r="F263" s="26">
        <f>VLOOKUP(N263,Revistas!$B$2:$H$63710,2,FALSE)</f>
        <v>5.1660000000000004</v>
      </c>
      <c r="G263" s="26" t="str">
        <f>VLOOKUP(N263,Revistas!$B$2:$H$63732,3,FALSE)</f>
        <v>Q1</v>
      </c>
      <c r="H263" s="26" t="str">
        <f>VLOOKUP(N263,Revistas!$B$2:$H$63732,4,FALSE)</f>
        <v>CARDIAC &amp; CARDIOVASCULAR SYSTEM</v>
      </c>
      <c r="I263" s="26" t="str">
        <f>VLOOKUP(N263,Revistas!$B$2:$H$63732,5,FALSE)</f>
        <v>26/128</v>
      </c>
      <c r="J263" s="26" t="str">
        <f>VLOOKUP(N263,Revistas!$B$2:$H$63732,6,FALSE)</f>
        <v>NO</v>
      </c>
      <c r="K263" s="26" t="s">
        <v>542</v>
      </c>
      <c r="L263" s="26"/>
      <c r="M263" s="26" t="s">
        <v>89</v>
      </c>
      <c r="N263" s="26" t="s">
        <v>527</v>
      </c>
      <c r="O263" s="26" t="s">
        <v>541</v>
      </c>
      <c r="P263" s="26">
        <v>2018</v>
      </c>
      <c r="Q263" s="26"/>
      <c r="R263" s="26"/>
      <c r="S263" s="26"/>
      <c r="T263" s="26"/>
    </row>
    <row r="264" spans="1:75" s="15" customFormat="1" x14ac:dyDescent="0.25">
      <c r="B264" s="25" t="s">
        <v>937</v>
      </c>
      <c r="C264" s="25" t="s">
        <v>936</v>
      </c>
      <c r="D264" s="25" t="s">
        <v>848</v>
      </c>
      <c r="E264" s="26" t="s">
        <v>96</v>
      </c>
      <c r="F264" s="26">
        <f>VLOOKUP(N264,Revistas!$B$2:$H$63710,2,FALSE)</f>
        <v>2.7679999999999998</v>
      </c>
      <c r="G264" s="26" t="str">
        <f>VLOOKUP(N264,Revistas!$B$2:$H$63732,3,FALSE)</f>
        <v>Q2</v>
      </c>
      <c r="H264" s="26">
        <f>VLOOKUP(N264,Revistas!$B$2:$H$63732,4,FALSE)</f>
        <v>0</v>
      </c>
      <c r="I264" s="26">
        <f>VLOOKUP(N264,Revistas!$B$2:$H$63732,5,FALSE)</f>
        <v>0</v>
      </c>
      <c r="J264" s="26" t="str">
        <f>VLOOKUP(N264,Revistas!$B$2:$H$63732,6,FALSE)</f>
        <v>NO</v>
      </c>
      <c r="K264" s="26" t="s">
        <v>940</v>
      </c>
      <c r="L264" s="26"/>
      <c r="M264" s="26" t="s">
        <v>89</v>
      </c>
      <c r="N264" s="26" t="s">
        <v>852</v>
      </c>
      <c r="O264" s="26" t="s">
        <v>939</v>
      </c>
      <c r="P264" s="26">
        <v>2018</v>
      </c>
      <c r="Q264" s="26">
        <v>24</v>
      </c>
      <c r="R264" s="26">
        <v>5</v>
      </c>
      <c r="S264" s="26" t="s">
        <v>938</v>
      </c>
      <c r="T264" s="26"/>
    </row>
    <row r="265" spans="1:75" s="15" customFormat="1" x14ac:dyDescent="0.25">
      <c r="B265" s="25" t="s">
        <v>2678</v>
      </c>
      <c r="C265" s="25" t="s">
        <v>2679</v>
      </c>
      <c r="D265" s="25" t="s">
        <v>2680</v>
      </c>
      <c r="E265" s="26" t="s">
        <v>10</v>
      </c>
      <c r="F265" s="26">
        <f>VLOOKUP(N265,Revistas!$B$2:$H$63710,2,FALSE)</f>
        <v>2.31</v>
      </c>
      <c r="G265" s="26" t="str">
        <f>VLOOKUP(N265,Revistas!$B$2:$H$63732,3,FALSE)</f>
        <v>Q3</v>
      </c>
      <c r="H265" s="26">
        <f>VLOOKUP(N265,Revistas!$B$2:$H$63732,4,FALSE)</f>
        <v>0</v>
      </c>
      <c r="I265" s="26">
        <f>VLOOKUP(N265,Revistas!$B$2:$H$63732,5,FALSE)</f>
        <v>0</v>
      </c>
      <c r="J265" s="26" t="str">
        <f>VLOOKUP(N265,Revistas!$B$2:$H$63732,6,FALSE)</f>
        <v>NO</v>
      </c>
      <c r="K265" s="26" t="s">
        <v>2681</v>
      </c>
      <c r="L265" s="26" t="s">
        <v>2682</v>
      </c>
      <c r="M265" s="26">
        <v>0</v>
      </c>
      <c r="N265" s="26" t="s">
        <v>2683</v>
      </c>
      <c r="O265" s="26"/>
      <c r="P265" s="26">
        <v>2018</v>
      </c>
      <c r="Q265" s="26">
        <v>9</v>
      </c>
      <c r="R265" s="26">
        <v>5</v>
      </c>
      <c r="S265" s="26">
        <v>683</v>
      </c>
      <c r="T265" s="26">
        <v>690</v>
      </c>
    </row>
    <row r="266" spans="1:75" s="15" customFormat="1" x14ac:dyDescent="0.25">
      <c r="B266" s="25" t="s">
        <v>2314</v>
      </c>
      <c r="C266" s="25" t="s">
        <v>2313</v>
      </c>
      <c r="D266" s="25" t="s">
        <v>2024</v>
      </c>
      <c r="E266" s="26" t="s">
        <v>10</v>
      </c>
      <c r="F266" s="26">
        <f>VLOOKUP(N266,Revistas!$B$2:$H$63710,2,FALSE)</f>
        <v>4.484</v>
      </c>
      <c r="G266" s="26" t="str">
        <f>VLOOKUP(N266,Revistas!$B$2:$H$63732,3,FALSE)</f>
        <v>Q1</v>
      </c>
      <c r="H266" s="26" t="str">
        <f>VLOOKUP(N266,Revistas!$B$2:$H$63732,4,FALSE)</f>
        <v>HEMATOLOGY - SCIE;</v>
      </c>
      <c r="I266" s="26" t="str">
        <f>VLOOKUP(N266,Revistas!$B$2:$H$63732,5,FALSE)</f>
        <v>17 de 71</v>
      </c>
      <c r="J266" s="26" t="str">
        <f>VLOOKUP(N266,Revistas!$B$2:$H$63732,6,FALSE)</f>
        <v>NO</v>
      </c>
      <c r="K266" s="26" t="s">
        <v>2315</v>
      </c>
      <c r="L266" s="26"/>
      <c r="M266" s="26" t="s">
        <v>89</v>
      </c>
      <c r="N266" s="26" t="s">
        <v>2006</v>
      </c>
      <c r="O266" s="26" t="s">
        <v>1252</v>
      </c>
      <c r="P266" s="26">
        <v>2018</v>
      </c>
      <c r="Q266" s="26"/>
      <c r="R266" s="26"/>
      <c r="S266" s="26"/>
      <c r="T266" s="26"/>
    </row>
    <row r="267" spans="1:75" s="15" customFormat="1" x14ac:dyDescent="0.25">
      <c r="A267" s="17"/>
      <c r="B267" s="25" t="s">
        <v>1032</v>
      </c>
      <c r="C267" s="25" t="s">
        <v>1033</v>
      </c>
      <c r="D267" s="25" t="s">
        <v>317</v>
      </c>
      <c r="E267" s="26" t="s">
        <v>10</v>
      </c>
      <c r="F267" s="26">
        <f>VLOOKUP(N267,Revistas!$B$2:$H$63710,2,FALSE)</f>
        <v>7.1260000000000003</v>
      </c>
      <c r="G267" s="26" t="str">
        <f>VLOOKUP(N267,Revistas!$B$2:$H$63732,3,FALSE)</f>
        <v>Q1</v>
      </c>
      <c r="H267" s="26" t="str">
        <f>VLOOKUP(N267,Revistas!$B$2:$H$63732,4,FALSE)</f>
        <v>BIOCHEMISTRY &amp; MOLECULAR BIOLOGY - SCIE</v>
      </c>
      <c r="I267" s="26" t="str">
        <f>VLOOKUP(N267,Revistas!$B$2:$H$63732,5,FALSE)</f>
        <v>31/292</v>
      </c>
      <c r="J267" s="26" t="str">
        <f>VLOOKUP(N267,Revistas!$B$2:$H$63732,6,FALSE)</f>
        <v>NO</v>
      </c>
      <c r="K267" s="26" t="s">
        <v>1034</v>
      </c>
      <c r="L267" s="26" t="s">
        <v>1035</v>
      </c>
      <c r="M267" s="26">
        <v>2</v>
      </c>
      <c r="N267" s="26" t="s">
        <v>321</v>
      </c>
      <c r="O267" s="26" t="s">
        <v>68</v>
      </c>
      <c r="P267" s="26">
        <v>2018</v>
      </c>
      <c r="Q267" s="26">
        <v>14</v>
      </c>
      <c r="R267" s="26"/>
      <c r="S267" s="26">
        <v>88</v>
      </c>
      <c r="T267" s="26">
        <v>99</v>
      </c>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row>
    <row r="268" spans="1:75" s="15" customFormat="1" x14ac:dyDescent="0.25">
      <c r="B268" s="25" t="s">
        <v>1114</v>
      </c>
      <c r="C268" s="25" t="s">
        <v>1115</v>
      </c>
      <c r="D268" s="25" t="s">
        <v>1044</v>
      </c>
      <c r="E268" s="26" t="s">
        <v>10</v>
      </c>
      <c r="F268" s="26">
        <f>VLOOKUP(N268,Revistas!$B$2:$H$63710,2,FALSE)</f>
        <v>5.1859999999999999</v>
      </c>
      <c r="G268" s="26" t="str">
        <f>VLOOKUP(N268,Revistas!$B$2:$H$63732,3,FALSE)</f>
        <v>Q1</v>
      </c>
      <c r="H268" s="26" t="str">
        <f>VLOOKUP(N268,Revistas!$B$2:$H$63732,4,FALSE)</f>
        <v>INFECTIOUS DISEASES - SCIE;</v>
      </c>
      <c r="I268" s="26" t="str">
        <f>VLOOKUP(N268,Revistas!$B$2:$H$63732,5,FALSE)</f>
        <v>9 de 88</v>
      </c>
      <c r="J268" s="26" t="str">
        <f>VLOOKUP(N268,Revistas!$B$2:$H$63732,6,FALSE)</f>
        <v>NO</v>
      </c>
      <c r="K268" s="26" t="s">
        <v>1116</v>
      </c>
      <c r="L268" s="26" t="s">
        <v>1117</v>
      </c>
      <c r="M268" s="26">
        <v>0</v>
      </c>
      <c r="N268" s="26" t="s">
        <v>1047</v>
      </c>
      <c r="O268" s="27">
        <v>42156</v>
      </c>
      <c r="P268" s="26">
        <v>2018</v>
      </c>
      <c r="Q268" s="26">
        <v>217</v>
      </c>
      <c r="R268" s="26">
        <v>12</v>
      </c>
      <c r="S268" s="26">
        <v>1952</v>
      </c>
      <c r="T268" s="26">
        <v>1956</v>
      </c>
    </row>
    <row r="269" spans="1:75" s="15" customFormat="1" x14ac:dyDescent="0.25">
      <c r="B269" s="25" t="s">
        <v>2390</v>
      </c>
      <c r="C269" s="25" t="s">
        <v>2391</v>
      </c>
      <c r="D269" s="25" t="s">
        <v>2392</v>
      </c>
      <c r="E269" s="26" t="s">
        <v>10</v>
      </c>
      <c r="F269" s="26">
        <f>VLOOKUP(N269,Revistas!$B$2:$H$63710,2,FALSE)</f>
        <v>2.7879999999999998</v>
      </c>
      <c r="G269" s="26" t="str">
        <f>VLOOKUP(N269,Revistas!$B$2:$H$63732,3,FALSE)</f>
        <v>Q1</v>
      </c>
      <c r="H269" s="26" t="str">
        <f>VLOOKUP(N269,Revistas!$B$2:$H$63732,4,FALSE)</f>
        <v>PLANT SCIENCES - SCIE</v>
      </c>
      <c r="I269" s="26" t="str">
        <f>VLOOKUP(N269,Revistas!$B$2:$H$63732,5,FALSE)</f>
        <v>49/223</v>
      </c>
      <c r="J269" s="26" t="str">
        <f>VLOOKUP(N269,Revistas!$B$2:$H$63732,6,FALSE)</f>
        <v>NO</v>
      </c>
      <c r="K269" s="26" t="s">
        <v>2393</v>
      </c>
      <c r="L269" s="26" t="s">
        <v>2394</v>
      </c>
      <c r="M269" s="26">
        <v>0</v>
      </c>
      <c r="N269" s="26" t="s">
        <v>2395</v>
      </c>
      <c r="O269" s="26" t="s">
        <v>75</v>
      </c>
      <c r="P269" s="26">
        <v>2018</v>
      </c>
      <c r="Q269" s="26">
        <v>105</v>
      </c>
      <c r="R269" s="26">
        <v>6</v>
      </c>
      <c r="S269" s="26">
        <v>996</v>
      </c>
      <c r="T269" s="26">
        <v>1008</v>
      </c>
    </row>
    <row r="270" spans="1:75" s="15" customFormat="1" x14ac:dyDescent="0.25">
      <c r="B270" s="25" t="s">
        <v>2414</v>
      </c>
      <c r="C270" s="25" t="s">
        <v>2415</v>
      </c>
      <c r="D270" s="25" t="s">
        <v>2405</v>
      </c>
      <c r="E270" s="26" t="s">
        <v>10</v>
      </c>
      <c r="F270" s="26">
        <f>VLOOKUP(N270,Revistas!$B$2:$H$63710,2,FALSE)</f>
        <v>1.7549999999999999</v>
      </c>
      <c r="G270" s="26" t="str">
        <f>VLOOKUP(N270,Revistas!$B$2:$H$63732,3,FALSE)</f>
        <v>Q4</v>
      </c>
      <c r="H270" s="26">
        <f>VLOOKUP(N270,Revistas!$B$2:$H$63732,4,FALSE)</f>
        <v>0</v>
      </c>
      <c r="I270" s="26">
        <f>VLOOKUP(N270,Revistas!$B$2:$H$63732,5,FALSE)</f>
        <v>0</v>
      </c>
      <c r="J270" s="26" t="str">
        <f>VLOOKUP(N270,Revistas!$B$2:$H$63732,6,FALSE)</f>
        <v>NO</v>
      </c>
      <c r="K270" s="26" t="s">
        <v>2416</v>
      </c>
      <c r="L270" s="26" t="s">
        <v>2417</v>
      </c>
      <c r="M270" s="26">
        <v>0</v>
      </c>
      <c r="N270" s="26" t="s">
        <v>2408</v>
      </c>
      <c r="O270" s="26" t="s">
        <v>22</v>
      </c>
      <c r="P270" s="26">
        <v>2018</v>
      </c>
      <c r="Q270" s="26">
        <v>42</v>
      </c>
      <c r="R270" s="26">
        <v>2</v>
      </c>
      <c r="S270" s="26">
        <v>110</v>
      </c>
      <c r="T270" s="26">
        <v>113</v>
      </c>
    </row>
    <row r="271" spans="1:75" s="15" customFormat="1" x14ac:dyDescent="0.25">
      <c r="B271" s="25" t="s">
        <v>1303</v>
      </c>
      <c r="C271" s="25" t="s">
        <v>1304</v>
      </c>
      <c r="D271" s="25" t="s">
        <v>1305</v>
      </c>
      <c r="E271" s="26" t="s">
        <v>10</v>
      </c>
      <c r="F271" s="26" t="str">
        <f>VLOOKUP(N271,Revistas!$B$2:$H$63710,2,FALSE)</f>
        <v>NO TIENE</v>
      </c>
      <c r="G271" s="26" t="str">
        <f>VLOOKUP(N271,Revistas!$B$2:$H$63732,3,FALSE)</f>
        <v>NO TIENE</v>
      </c>
      <c r="H271" s="26" t="str">
        <f>VLOOKUP(N271,Revistas!$B$2:$H$63732,4,FALSE)</f>
        <v>NO TIENE</v>
      </c>
      <c r="I271" s="26">
        <f>VLOOKUP(N271,Revistas!$B$2:$H$63732,5,FALSE)</f>
        <v>0</v>
      </c>
      <c r="J271" s="26" t="str">
        <f>VLOOKUP(N271,Revistas!$B$2:$H$63732,6,FALSE)</f>
        <v>NO</v>
      </c>
      <c r="K271" s="26" t="s">
        <v>1306</v>
      </c>
      <c r="L271" s="26" t="s">
        <v>1307</v>
      </c>
      <c r="M271" s="26">
        <v>0</v>
      </c>
      <c r="N271" s="26" t="s">
        <v>1308</v>
      </c>
      <c r="O271" s="26" t="s">
        <v>122</v>
      </c>
      <c r="P271" s="26">
        <v>2018</v>
      </c>
      <c r="Q271" s="26">
        <v>21</v>
      </c>
      <c r="R271" s="26"/>
      <c r="S271" s="26">
        <v>66</v>
      </c>
      <c r="T271" s="26">
        <v>68</v>
      </c>
    </row>
    <row r="272" spans="1:75" s="15" customFormat="1" x14ac:dyDescent="0.25">
      <c r="B272" s="25" t="s">
        <v>1350</v>
      </c>
      <c r="C272" s="25" t="s">
        <v>1351</v>
      </c>
      <c r="D272" s="25" t="s">
        <v>1352</v>
      </c>
      <c r="E272" s="26" t="s">
        <v>10</v>
      </c>
      <c r="F272" s="26">
        <f>VLOOKUP(N272,Revistas!$B$2:$H$63710,2,FALSE)</f>
        <v>2.7930000000000001</v>
      </c>
      <c r="G272" s="26" t="str">
        <f>VLOOKUP(N272,Revistas!$B$2:$H$63732,3,FALSE)</f>
        <v>Q1</v>
      </c>
      <c r="H272" s="26" t="str">
        <f>VLOOKUP(N272,Revistas!$B$2:$H$63732,4,FALSE)</f>
        <v>DERMATOLOGY - SCIE;</v>
      </c>
      <c r="I272" s="26" t="str">
        <f>VLOOKUP(N272,Revistas!$B$2:$H$63732,5,FALSE)</f>
        <v>15/63</v>
      </c>
      <c r="J272" s="26" t="str">
        <f>VLOOKUP(N272,Revistas!$B$2:$H$63732,6,FALSE)</f>
        <v>NO</v>
      </c>
      <c r="K272" s="26" t="s">
        <v>1353</v>
      </c>
      <c r="L272" s="26" t="s">
        <v>1354</v>
      </c>
      <c r="M272" s="26">
        <v>1</v>
      </c>
      <c r="N272" s="26" t="s">
        <v>1355</v>
      </c>
      <c r="O272" s="26" t="s">
        <v>29</v>
      </c>
      <c r="P272" s="26">
        <v>2018</v>
      </c>
      <c r="Q272" s="26">
        <v>61</v>
      </c>
      <c r="R272" s="26">
        <v>1</v>
      </c>
      <c r="S272" s="26">
        <v>35</v>
      </c>
      <c r="T272" s="26">
        <v>39</v>
      </c>
    </row>
    <row r="273" spans="2:20" s="15" customFormat="1" x14ac:dyDescent="0.25">
      <c r="B273" s="25" t="s">
        <v>1314</v>
      </c>
      <c r="C273" s="25" t="s">
        <v>1315</v>
      </c>
      <c r="D273" s="25" t="s">
        <v>1316</v>
      </c>
      <c r="E273" s="26" t="s">
        <v>18</v>
      </c>
      <c r="F273" s="26">
        <f>VLOOKUP(N273,Revistas!$B$2:$H$63710,2,FALSE)</f>
        <v>0.98899999999999999</v>
      </c>
      <c r="G273" s="26" t="str">
        <f>VLOOKUP(N273,Revistas!$B$2:$H$63732,3,FALSE)</f>
        <v>Q4</v>
      </c>
      <c r="H273" s="26">
        <f>VLOOKUP(N273,Revistas!$B$2:$H$63732,4,FALSE)</f>
        <v>0</v>
      </c>
      <c r="I273" s="26">
        <f>VLOOKUP(N273,Revistas!$B$2:$H$63732,5,FALSE)</f>
        <v>0</v>
      </c>
      <c r="J273" s="26" t="str">
        <f>VLOOKUP(N273,Revistas!$B$2:$H$63732,6,FALSE)</f>
        <v>NO</v>
      </c>
      <c r="K273" s="26" t="s">
        <v>1317</v>
      </c>
      <c r="L273" s="26" t="s">
        <v>1318</v>
      </c>
      <c r="M273" s="26">
        <v>0</v>
      </c>
      <c r="N273" s="26" t="s">
        <v>1319</v>
      </c>
      <c r="O273" s="26" t="s">
        <v>679</v>
      </c>
      <c r="P273" s="26">
        <v>2018</v>
      </c>
      <c r="Q273" s="26">
        <v>35</v>
      </c>
      <c r="R273" s="26">
        <v>2</v>
      </c>
      <c r="S273" s="26">
        <v>113</v>
      </c>
      <c r="T273" s="26">
        <v>114</v>
      </c>
    </row>
    <row r="274" spans="2:20" s="15" customFormat="1" x14ac:dyDescent="0.25">
      <c r="B274" s="25" t="s">
        <v>1309</v>
      </c>
      <c r="C274" s="25" t="s">
        <v>1310</v>
      </c>
      <c r="D274" s="25" t="s">
        <v>1070</v>
      </c>
      <c r="E274" s="26" t="s">
        <v>10</v>
      </c>
      <c r="F274" s="26">
        <f>VLOOKUP(N274,Revistas!$B$2:$H$63710,2,FALSE)</f>
        <v>1.7070000000000001</v>
      </c>
      <c r="G274" s="26" t="str">
        <f>VLOOKUP(N274,Revistas!$B$2:$H$63732,3,FALSE)</f>
        <v>Q3</v>
      </c>
      <c r="H274" s="26">
        <f>VLOOKUP(N274,Revistas!$B$2:$H$63732,4,FALSE)</f>
        <v>0</v>
      </c>
      <c r="I274" s="26">
        <f>VLOOKUP(N274,Revistas!$B$2:$H$63732,5,FALSE)</f>
        <v>0</v>
      </c>
      <c r="J274" s="26" t="str">
        <f>VLOOKUP(N274,Revistas!$B$2:$H$63732,6,FALSE)</f>
        <v>NO</v>
      </c>
      <c r="K274" s="26" t="s">
        <v>1311</v>
      </c>
      <c r="L274" s="26" t="s">
        <v>1312</v>
      </c>
      <c r="M274" s="26">
        <v>0</v>
      </c>
      <c r="N274" s="26" t="s">
        <v>1073</v>
      </c>
      <c r="O274" s="26" t="s">
        <v>1313</v>
      </c>
      <c r="P274" s="26">
        <v>2018</v>
      </c>
      <c r="Q274" s="26">
        <v>36</v>
      </c>
      <c r="R274" s="26">
        <v>6</v>
      </c>
      <c r="S274" s="26">
        <v>357</v>
      </c>
      <c r="T274" s="26">
        <v>361</v>
      </c>
    </row>
    <row r="275" spans="2:20" s="15" customFormat="1" x14ac:dyDescent="0.25">
      <c r="B275" s="25" t="s">
        <v>4924</v>
      </c>
      <c r="C275" s="25" t="s">
        <v>4925</v>
      </c>
      <c r="D275" s="25" t="s">
        <v>286</v>
      </c>
      <c r="E275" s="26" t="s">
        <v>10</v>
      </c>
      <c r="F275" s="26">
        <f>VLOOKUP(N275,Revistas!$B$2:$H$63710,2,FALSE)</f>
        <v>5.8460000000000001</v>
      </c>
      <c r="G275" s="26" t="str">
        <f>VLOOKUP(N275,Revistas!$B$2:$H$63732,3,FALSE)</f>
        <v>Q1</v>
      </c>
      <c r="H275" s="26" t="str">
        <f>VLOOKUP(N275,Revistas!$B$2:$H$63732,4,FALSE)</f>
        <v>NEUROSCIENCES - SCIE</v>
      </c>
      <c r="I275" s="26" t="str">
        <f>VLOOKUP(N275,Revistas!$B$2:$H$63732,5,FALSE)</f>
        <v>33/261</v>
      </c>
      <c r="J275" s="26" t="str">
        <f>VLOOKUP(N275,Revistas!$B$2:$H$63732,6,FALSE)</f>
        <v>NO</v>
      </c>
      <c r="K275" s="26" t="s">
        <v>4926</v>
      </c>
      <c r="L275" s="26" t="s">
        <v>4927</v>
      </c>
      <c r="M275" s="26" t="s">
        <v>89</v>
      </c>
      <c r="N275" s="26" t="s">
        <v>289</v>
      </c>
      <c r="O275" s="26" t="s">
        <v>3679</v>
      </c>
      <c r="P275" s="26">
        <v>2018</v>
      </c>
      <c r="Q275" s="26"/>
      <c r="R275" s="26"/>
      <c r="S275" s="26"/>
      <c r="T275" s="26"/>
    </row>
    <row r="276" spans="2:20" s="15" customFormat="1" x14ac:dyDescent="0.25">
      <c r="B276" s="25" t="s">
        <v>3502</v>
      </c>
      <c r="C276" s="25" t="s">
        <v>3503</v>
      </c>
      <c r="D276" s="25" t="s">
        <v>3504</v>
      </c>
      <c r="E276" s="26" t="s">
        <v>72</v>
      </c>
      <c r="F276" s="26">
        <f>VLOOKUP(N276,Revistas!$B$2:$H$63710,2,FALSE)</f>
        <v>26.303000000000001</v>
      </c>
      <c r="G276" s="26" t="str">
        <f>VLOOKUP(N276,Revistas!$B$2:$H$63732,3,FALSE)</f>
        <v>Q1</v>
      </c>
      <c r="H276" s="26" t="str">
        <f>VLOOKUP(N276,Revistas!$B$2:$H$63732,4,FALSE)</f>
        <v>ONCOLOGY</v>
      </c>
      <c r="I276" s="26" t="str">
        <f>VLOOKUP(N276,Revistas!$B$2:$H$63732,5,FALSE)</f>
        <v>4 de 222</v>
      </c>
      <c r="J276" s="26" t="str">
        <f>VLOOKUP(N276,Revistas!$B$2:$H$63732,6,FALSE)</f>
        <v>SI</v>
      </c>
      <c r="K276" s="26"/>
      <c r="L276" s="26"/>
      <c r="M276" s="26">
        <v>0</v>
      </c>
      <c r="N276" s="26" t="s">
        <v>3505</v>
      </c>
      <c r="O276" s="27">
        <v>43952</v>
      </c>
      <c r="P276" s="26">
        <v>2018</v>
      </c>
      <c r="Q276" s="26">
        <v>36</v>
      </c>
      <c r="R276" s="26">
        <v>15</v>
      </c>
      <c r="S276" s="26"/>
      <c r="T276" s="26"/>
    </row>
    <row r="277" spans="2:20" s="15" customFormat="1" x14ac:dyDescent="0.25">
      <c r="B277" s="25" t="s">
        <v>3506</v>
      </c>
      <c r="C277" s="25" t="s">
        <v>3507</v>
      </c>
      <c r="D277" s="25" t="s">
        <v>3504</v>
      </c>
      <c r="E277" s="26" t="s">
        <v>72</v>
      </c>
      <c r="F277" s="26">
        <f>VLOOKUP(N277,Revistas!$B$2:$H$63710,2,FALSE)</f>
        <v>26.303000000000001</v>
      </c>
      <c r="G277" s="26" t="str">
        <f>VLOOKUP(N277,Revistas!$B$2:$H$63732,3,FALSE)</f>
        <v>Q1</v>
      </c>
      <c r="H277" s="26" t="str">
        <f>VLOOKUP(N277,Revistas!$B$2:$H$63732,4,FALSE)</f>
        <v>ONCOLOGY</v>
      </c>
      <c r="I277" s="26" t="str">
        <f>VLOOKUP(N277,Revistas!$B$2:$H$63732,5,FALSE)</f>
        <v>4 de 222</v>
      </c>
      <c r="J277" s="26" t="str">
        <f>VLOOKUP(N277,Revistas!$B$2:$H$63732,6,FALSE)</f>
        <v>SI</v>
      </c>
      <c r="K277" s="26"/>
      <c r="L277" s="26"/>
      <c r="M277" s="26">
        <v>0</v>
      </c>
      <c r="N277" s="26" t="s">
        <v>3505</v>
      </c>
      <c r="O277" s="27">
        <v>43952</v>
      </c>
      <c r="P277" s="26">
        <v>2018</v>
      </c>
      <c r="Q277" s="26">
        <v>36</v>
      </c>
      <c r="R277" s="26">
        <v>15</v>
      </c>
      <c r="S277" s="26"/>
      <c r="T277" s="26"/>
    </row>
    <row r="278" spans="2:20" s="15" customFormat="1" x14ac:dyDescent="0.25">
      <c r="B278" s="25" t="s">
        <v>3567</v>
      </c>
      <c r="C278" s="25" t="s">
        <v>3566</v>
      </c>
      <c r="D278" s="25" t="s">
        <v>3568</v>
      </c>
      <c r="E278" s="26" t="s">
        <v>10</v>
      </c>
      <c r="F278" s="26">
        <f>VLOOKUP(N278,Revistas!$B$2:$H$63710,2,FALSE)</f>
        <v>4.4950000000000001</v>
      </c>
      <c r="G278" s="26" t="str">
        <f>VLOOKUP(N278,Revistas!$B$2:$H$63732,3,FALSE)</f>
        <v>Q1</v>
      </c>
      <c r="H278" s="26" t="str">
        <f>VLOOKUP(N278,Revistas!$B$2:$H$63732,4,FALSE)</f>
        <v>ONCOLOGY</v>
      </c>
      <c r="I278" s="26" t="str">
        <f>VLOOKUP(N278,Revistas!$B$2:$H$63732,5,FALSE)</f>
        <v>16/71</v>
      </c>
      <c r="J278" s="26" t="str">
        <f>VLOOKUP(N278,Revistas!$B$2:$H$63732,6,FALSE)</f>
        <v>NO</v>
      </c>
      <c r="K278" s="26" t="s">
        <v>3571</v>
      </c>
      <c r="L278" s="26"/>
      <c r="M278" s="26" t="s">
        <v>89</v>
      </c>
      <c r="N278" s="26" t="s">
        <v>3572</v>
      </c>
      <c r="O278" s="26" t="s">
        <v>3570</v>
      </c>
      <c r="P278" s="26">
        <v>2018</v>
      </c>
      <c r="Q278" s="26">
        <v>131</v>
      </c>
      <c r="R278" s="26"/>
      <c r="S278" s="26" t="s">
        <v>3569</v>
      </c>
      <c r="T278" s="26"/>
    </row>
    <row r="279" spans="2:20" s="15" customFormat="1" x14ac:dyDescent="0.25">
      <c r="B279" s="25" t="s">
        <v>4794</v>
      </c>
      <c r="C279" s="25" t="s">
        <v>4795</v>
      </c>
      <c r="D279" s="25" t="s">
        <v>4780</v>
      </c>
      <c r="E279" s="26" t="s">
        <v>10</v>
      </c>
      <c r="F279" s="26">
        <f>VLOOKUP(N279,Revistas!$B$2:$H$63710,2,FALSE)</f>
        <v>1.7330000000000001</v>
      </c>
      <c r="G279" s="26" t="str">
        <f>VLOOKUP(N279,Revistas!$B$2:$H$63732,3,FALSE)</f>
        <v>Q2</v>
      </c>
      <c r="H279" s="26">
        <f>VLOOKUP(N279,Revistas!$B$2:$H$63732,4,FALSE)</f>
        <v>0</v>
      </c>
      <c r="I279" s="26">
        <f>VLOOKUP(N279,Revistas!$B$2:$H$63732,5,FALSE)</f>
        <v>0</v>
      </c>
      <c r="J279" s="26" t="str">
        <f>VLOOKUP(N279,Revistas!$B$2:$H$63732,6,FALSE)</f>
        <v>NO</v>
      </c>
      <c r="K279" s="26" t="s">
        <v>4796</v>
      </c>
      <c r="L279" s="26" t="s">
        <v>4797</v>
      </c>
      <c r="M279" s="26">
        <v>0</v>
      </c>
      <c r="N279" s="26" t="s">
        <v>4783</v>
      </c>
      <c r="O279" s="26"/>
      <c r="P279" s="26">
        <v>2018</v>
      </c>
      <c r="Q279" s="26">
        <v>12</v>
      </c>
      <c r="R279" s="26"/>
      <c r="S279" s="26">
        <v>267</v>
      </c>
      <c r="T279" s="26">
        <v>274</v>
      </c>
    </row>
    <row r="280" spans="2:20" s="15" customFormat="1" x14ac:dyDescent="0.25">
      <c r="B280" s="25" t="s">
        <v>4529</v>
      </c>
      <c r="C280" s="25" t="s">
        <v>4530</v>
      </c>
      <c r="D280" s="25" t="s">
        <v>150</v>
      </c>
      <c r="E280" s="26" t="s">
        <v>10</v>
      </c>
      <c r="F280" s="26">
        <f>VLOOKUP(N280,Revistas!$B$2:$H$63710,2,FALSE)</f>
        <v>1.1679999999999999</v>
      </c>
      <c r="G280" s="26" t="str">
        <f>VLOOKUP(N280,Revistas!$B$2:$H$63732,3,FALSE)</f>
        <v>Q3</v>
      </c>
      <c r="H280" s="26">
        <f>VLOOKUP(N280,Revistas!$B$2:$H$63732,4,FALSE)</f>
        <v>0</v>
      </c>
      <c r="I280" s="26">
        <f>VLOOKUP(N280,Revistas!$B$2:$H$63732,5,FALSE)</f>
        <v>0</v>
      </c>
      <c r="J280" s="26" t="str">
        <f>VLOOKUP(N280,Revistas!$B$2:$H$63732,6,FALSE)</f>
        <v>NO</v>
      </c>
      <c r="K280" s="26" t="s">
        <v>4531</v>
      </c>
      <c r="L280" s="26" t="s">
        <v>4532</v>
      </c>
      <c r="M280" s="26">
        <v>1</v>
      </c>
      <c r="N280" s="26" t="s">
        <v>153</v>
      </c>
      <c r="O280" s="27">
        <v>41456</v>
      </c>
      <c r="P280" s="26">
        <v>2018</v>
      </c>
      <c r="Q280" s="26">
        <v>151</v>
      </c>
      <c r="R280" s="26">
        <v>1</v>
      </c>
      <c r="S280" s="26">
        <v>8</v>
      </c>
      <c r="T280" s="26">
        <v>15</v>
      </c>
    </row>
    <row r="281" spans="2:20" s="15" customFormat="1" x14ac:dyDescent="0.25">
      <c r="B281" s="25" t="s">
        <v>1468</v>
      </c>
      <c r="C281" s="25" t="s">
        <v>1469</v>
      </c>
      <c r="D281" s="25" t="s">
        <v>1403</v>
      </c>
      <c r="E281" s="26" t="s">
        <v>72</v>
      </c>
      <c r="F281" s="26">
        <f>VLOOKUP(N281,Revistas!$B$2:$H$63710,2,FALSE)</f>
        <v>12.35</v>
      </c>
      <c r="G281" s="26" t="str">
        <f>VLOOKUP(N281,Revistas!$B$2:$H$63732,3,FALSE)</f>
        <v>Q1</v>
      </c>
      <c r="H281" s="26" t="str">
        <f>VLOOKUP(N281,Revistas!$B$2:$H$63732,4,FALSE)</f>
        <v>RHEUMATOLOGY - SCIE</v>
      </c>
      <c r="I281" s="26" t="str">
        <f>VLOOKUP(N281,Revistas!$B$2:$H$63732,5,FALSE)</f>
        <v>2 DE 31</v>
      </c>
      <c r="J281" s="26" t="str">
        <f>VLOOKUP(N281,Revistas!$B$2:$H$63732,6,FALSE)</f>
        <v>SI</v>
      </c>
      <c r="K281" s="26" t="s">
        <v>1470</v>
      </c>
      <c r="L281" s="26"/>
      <c r="M281" s="26">
        <v>0</v>
      </c>
      <c r="N281" s="26" t="s">
        <v>1406</v>
      </c>
      <c r="O281" s="26" t="s">
        <v>75</v>
      </c>
      <c r="P281" s="26">
        <v>2018</v>
      </c>
      <c r="Q281" s="26">
        <v>77</v>
      </c>
      <c r="R281" s="26"/>
      <c r="S281" s="26">
        <v>450</v>
      </c>
      <c r="T281" s="26">
        <v>450</v>
      </c>
    </row>
    <row r="282" spans="2:20" s="15" customFormat="1" x14ac:dyDescent="0.25">
      <c r="B282" s="25" t="s">
        <v>1518</v>
      </c>
      <c r="C282" s="25" t="s">
        <v>1519</v>
      </c>
      <c r="D282" s="25" t="s">
        <v>1403</v>
      </c>
      <c r="E282" s="26" t="s">
        <v>72</v>
      </c>
      <c r="F282" s="26">
        <f>VLOOKUP(N282,Revistas!$B$2:$H$63710,2,FALSE)</f>
        <v>12.35</v>
      </c>
      <c r="G282" s="26" t="str">
        <f>VLOOKUP(N282,Revistas!$B$2:$H$63732,3,FALSE)</f>
        <v>Q1</v>
      </c>
      <c r="H282" s="26" t="str">
        <f>VLOOKUP(N282,Revistas!$B$2:$H$63732,4,FALSE)</f>
        <v>RHEUMATOLOGY - SCIE</v>
      </c>
      <c r="I282" s="26" t="str">
        <f>VLOOKUP(N282,Revistas!$B$2:$H$63732,5,FALSE)</f>
        <v>2 DE 31</v>
      </c>
      <c r="J282" s="26" t="str">
        <f>VLOOKUP(N282,Revistas!$B$2:$H$63732,6,FALSE)</f>
        <v>SI</v>
      </c>
      <c r="K282" s="26" t="s">
        <v>1520</v>
      </c>
      <c r="L282" s="26"/>
      <c r="M282" s="26">
        <v>0</v>
      </c>
      <c r="N282" s="26" t="s">
        <v>1406</v>
      </c>
      <c r="O282" s="26" t="s">
        <v>75</v>
      </c>
      <c r="P282" s="26">
        <v>2018</v>
      </c>
      <c r="Q282" s="26">
        <v>77</v>
      </c>
      <c r="R282" s="26"/>
      <c r="S282" s="26">
        <v>1474</v>
      </c>
      <c r="T282" s="26">
        <v>1474</v>
      </c>
    </row>
    <row r="283" spans="2:20" s="15" customFormat="1" x14ac:dyDescent="0.25">
      <c r="B283" s="25" t="s">
        <v>2061</v>
      </c>
      <c r="C283" s="25" t="s">
        <v>2062</v>
      </c>
      <c r="D283" s="25" t="s">
        <v>2063</v>
      </c>
      <c r="E283" s="26" t="s">
        <v>10</v>
      </c>
      <c r="F283" s="26">
        <f>VLOOKUP(N283,Revistas!$B$2:$H$63710,2,FALSE)</f>
        <v>1.5409999999999999</v>
      </c>
      <c r="G283" s="26" t="str">
        <f>VLOOKUP(N283,Revistas!$B$2:$H$63732,3,FALSE)</f>
        <v>Q3</v>
      </c>
      <c r="H283" s="26">
        <f>VLOOKUP(N283,Revistas!$B$2:$H$63732,4,FALSE)</f>
        <v>0</v>
      </c>
      <c r="I283" s="26">
        <f>VLOOKUP(N283,Revistas!$B$2:$H$63732,5,FALSE)</f>
        <v>0</v>
      </c>
      <c r="J283" s="26" t="str">
        <f>VLOOKUP(N283,Revistas!$B$2:$H$63732,6,FALSE)</f>
        <v>NO</v>
      </c>
      <c r="K283" s="26" t="s">
        <v>2064</v>
      </c>
      <c r="L283" s="26" t="s">
        <v>2065</v>
      </c>
      <c r="M283" s="26">
        <v>0</v>
      </c>
      <c r="N283" s="26" t="s">
        <v>2066</v>
      </c>
      <c r="O283" s="26" t="s">
        <v>75</v>
      </c>
      <c r="P283" s="26">
        <v>2018</v>
      </c>
      <c r="Q283" s="26">
        <v>57</v>
      </c>
      <c r="R283" s="26">
        <v>6</v>
      </c>
      <c r="S283" s="26">
        <v>729</v>
      </c>
      <c r="T283" s="26">
        <v>731</v>
      </c>
    </row>
    <row r="284" spans="2:20" s="15" customFormat="1" x14ac:dyDescent="0.25">
      <c r="B284" s="25" t="s">
        <v>1753</v>
      </c>
      <c r="C284" s="25" t="s">
        <v>1754</v>
      </c>
      <c r="D284" s="25" t="s">
        <v>1755</v>
      </c>
      <c r="E284" s="26" t="s">
        <v>10</v>
      </c>
      <c r="F284" s="26">
        <f>VLOOKUP(N284,Revistas!$B$2:$H$63710,2,FALSE)</f>
        <v>3.423</v>
      </c>
      <c r="G284" s="26" t="str">
        <f>VLOOKUP(N284,Revistas!$B$2:$H$63732,3,FALSE)</f>
        <v>Q2</v>
      </c>
      <c r="H284" s="26">
        <f>VLOOKUP(N284,Revistas!$B$2:$H$63732,4,FALSE)</f>
        <v>0</v>
      </c>
      <c r="I284" s="26">
        <f>VLOOKUP(N284,Revistas!$B$2:$H$63732,5,FALSE)</f>
        <v>0</v>
      </c>
      <c r="J284" s="26" t="str">
        <f>VLOOKUP(N284,Revistas!$B$2:$H$63732,6,FALSE)</f>
        <v>NO</v>
      </c>
      <c r="K284" s="26" t="s">
        <v>1756</v>
      </c>
      <c r="L284" s="26" t="s">
        <v>1757</v>
      </c>
      <c r="M284" s="26">
        <v>0</v>
      </c>
      <c r="N284" s="26" t="s">
        <v>1758</v>
      </c>
      <c r="O284" s="26" t="s">
        <v>75</v>
      </c>
      <c r="P284" s="26">
        <v>2018</v>
      </c>
      <c r="Q284" s="26">
        <v>58</v>
      </c>
      <c r="R284" s="26">
        <v>6</v>
      </c>
      <c r="S284" s="26">
        <v>1340</v>
      </c>
      <c r="T284" s="26">
        <v>1347</v>
      </c>
    </row>
    <row r="285" spans="2:20" s="15" customFormat="1" x14ac:dyDescent="0.25">
      <c r="B285" s="25" t="s">
        <v>3377</v>
      </c>
      <c r="C285" s="25" t="s">
        <v>3378</v>
      </c>
      <c r="D285" s="25" t="s">
        <v>400</v>
      </c>
      <c r="E285" s="26" t="s">
        <v>10</v>
      </c>
      <c r="F285" s="26">
        <f>VLOOKUP(N285,Revistas!$B$2:$H$63710,2,FALSE)</f>
        <v>5.1660000000000004</v>
      </c>
      <c r="G285" s="26" t="str">
        <f>VLOOKUP(N285,Revistas!$B$2:$H$63732,3,FALSE)</f>
        <v>Q1</v>
      </c>
      <c r="H285" s="26" t="str">
        <f>VLOOKUP(N285,Revistas!$B$2:$H$63732,4,FALSE)</f>
        <v>CARDIAC &amp; CARDIOVASCULAR SYSTEM</v>
      </c>
      <c r="I285" s="26" t="str">
        <f>VLOOKUP(N285,Revistas!$B$2:$H$63732,5,FALSE)</f>
        <v>26/128</v>
      </c>
      <c r="J285" s="26" t="str">
        <f>VLOOKUP(N285,Revistas!$B$2:$H$63732,6,FALSE)</f>
        <v>NO</v>
      </c>
      <c r="K285" s="26" t="s">
        <v>3379</v>
      </c>
      <c r="L285" s="26" t="s">
        <v>3380</v>
      </c>
      <c r="M285" s="26">
        <v>0</v>
      </c>
      <c r="N285" s="26" t="s">
        <v>403</v>
      </c>
      <c r="O285" s="26" t="s">
        <v>629</v>
      </c>
      <c r="P285" s="26">
        <v>2018</v>
      </c>
      <c r="Q285" s="26">
        <v>71</v>
      </c>
      <c r="R285" s="26">
        <v>7</v>
      </c>
      <c r="S285" s="26">
        <v>545</v>
      </c>
      <c r="T285" s="26">
        <v>552</v>
      </c>
    </row>
    <row r="286" spans="2:20" s="15" customFormat="1" x14ac:dyDescent="0.25">
      <c r="B286" s="25" t="s">
        <v>3597</v>
      </c>
      <c r="C286" s="25" t="s">
        <v>3596</v>
      </c>
      <c r="D286" s="25" t="s">
        <v>3581</v>
      </c>
      <c r="E286" s="26" t="s">
        <v>10</v>
      </c>
      <c r="F286" s="26" t="str">
        <f>VLOOKUP(N286,Revistas!$B$2:$H$63710,2,FALSE)</f>
        <v>NO TIENE</v>
      </c>
      <c r="G286" s="26" t="str">
        <f>VLOOKUP(N286,Revistas!$B$2:$H$63732,3,FALSE)</f>
        <v>NO TIENE</v>
      </c>
      <c r="H286" s="26" t="str">
        <f>VLOOKUP(N286,Revistas!$B$2:$H$63732,4,FALSE)</f>
        <v>NO TIENE</v>
      </c>
      <c r="I286" s="26" t="str">
        <f>VLOOKUP(N286,Revistas!$B$2:$H$63732,5,FALSE)</f>
        <v>NO TIENE</v>
      </c>
      <c r="J286" s="26" t="str">
        <f>VLOOKUP(N286,Revistas!$B$2:$H$63732,6,FALSE)</f>
        <v>NO</v>
      </c>
      <c r="K286" s="26" t="s">
        <v>3600</v>
      </c>
      <c r="L286" s="26"/>
      <c r="M286" s="26" t="s">
        <v>89</v>
      </c>
      <c r="N286" s="26" t="s">
        <v>3585</v>
      </c>
      <c r="O286" s="26" t="s">
        <v>3599</v>
      </c>
      <c r="P286" s="26">
        <v>2018</v>
      </c>
      <c r="Q286" s="26">
        <v>9</v>
      </c>
      <c r="R286" s="26">
        <v>5</v>
      </c>
      <c r="S286" s="26" t="s">
        <v>3598</v>
      </c>
      <c r="T286" s="26"/>
    </row>
    <row r="287" spans="2:20" s="15" customFormat="1" x14ac:dyDescent="0.25">
      <c r="B287" s="25" t="s">
        <v>3498</v>
      </c>
      <c r="C287" s="25" t="s">
        <v>3499</v>
      </c>
      <c r="D287" s="25" t="s">
        <v>224</v>
      </c>
      <c r="E287" s="26" t="s">
        <v>10</v>
      </c>
      <c r="F287" s="26">
        <f>VLOOKUP(N287,Revistas!$B$2:$H$63710,2,FALSE)</f>
        <v>4.1219999999999999</v>
      </c>
      <c r="G287" s="26" t="str">
        <f>VLOOKUP(N287,Revistas!$B$2:$H$63732,3,FALSE)</f>
        <v>Q1</v>
      </c>
      <c r="H287" s="26" t="str">
        <f>VLOOKUP(N287,Revistas!$B$2:$H$63732,4,FALSE)</f>
        <v>MULTIDISCIPLINARY SCIENCES</v>
      </c>
      <c r="I287" s="26" t="str">
        <f>VLOOKUP(N287,Revistas!$B$2:$H$63732,5,FALSE)</f>
        <v>12 DE 64</v>
      </c>
      <c r="J287" s="26" t="str">
        <f>VLOOKUP(N287,Revistas!$B$2:$H$63732,6,FALSE)</f>
        <v>NO</v>
      </c>
      <c r="K287" s="26" t="s">
        <v>3500</v>
      </c>
      <c r="L287" s="26" t="s">
        <v>3501</v>
      </c>
      <c r="M287" s="26">
        <v>0</v>
      </c>
      <c r="N287" s="26" t="s">
        <v>227</v>
      </c>
      <c r="O287" s="27">
        <v>11444</v>
      </c>
      <c r="P287" s="26">
        <v>2018</v>
      </c>
      <c r="Q287" s="26">
        <v>8</v>
      </c>
      <c r="R287" s="26"/>
      <c r="S287" s="26"/>
      <c r="T287" s="26">
        <v>8485</v>
      </c>
    </row>
    <row r="288" spans="2:20" s="15" customFormat="1" x14ac:dyDescent="0.25">
      <c r="B288" s="25" t="s">
        <v>1545</v>
      </c>
      <c r="C288" s="25" t="s">
        <v>1546</v>
      </c>
      <c r="D288" s="25" t="s">
        <v>1403</v>
      </c>
      <c r="E288" s="26" t="s">
        <v>72</v>
      </c>
      <c r="F288" s="26">
        <f>VLOOKUP(N288,Revistas!$B$2:$H$63710,2,FALSE)</f>
        <v>12.35</v>
      </c>
      <c r="G288" s="26" t="str">
        <f>VLOOKUP(N288,Revistas!$B$2:$H$63732,3,FALSE)</f>
        <v>Q1</v>
      </c>
      <c r="H288" s="26" t="str">
        <f>VLOOKUP(N288,Revistas!$B$2:$H$63732,4,FALSE)</f>
        <v>RHEUMATOLOGY - SCIE</v>
      </c>
      <c r="I288" s="26" t="str">
        <f>VLOOKUP(N288,Revistas!$B$2:$H$63732,5,FALSE)</f>
        <v>2 DE 31</v>
      </c>
      <c r="J288" s="26" t="str">
        <f>VLOOKUP(N288,Revistas!$B$2:$H$63732,6,FALSE)</f>
        <v>SI</v>
      </c>
      <c r="K288" s="26" t="s">
        <v>1547</v>
      </c>
      <c r="L288" s="26"/>
      <c r="M288" s="26">
        <v>0</v>
      </c>
      <c r="N288" s="26" t="s">
        <v>1406</v>
      </c>
      <c r="O288" s="26" t="s">
        <v>75</v>
      </c>
      <c r="P288" s="26">
        <v>2018</v>
      </c>
      <c r="Q288" s="26">
        <v>77</v>
      </c>
      <c r="R288" s="26"/>
      <c r="S288" s="26">
        <v>1867</v>
      </c>
      <c r="T288" s="26">
        <v>1868</v>
      </c>
    </row>
    <row r="289" spans="2:20" s="15" customFormat="1" x14ac:dyDescent="0.25">
      <c r="B289" s="25" t="s">
        <v>4975</v>
      </c>
      <c r="C289" s="25" t="s">
        <v>4976</v>
      </c>
      <c r="D289" s="25" t="s">
        <v>4848</v>
      </c>
      <c r="E289" s="26" t="s">
        <v>10</v>
      </c>
      <c r="F289" s="26">
        <f>VLOOKUP(N289,Revistas!$B$2:$H$63710,2,FALSE)</f>
        <v>2.782</v>
      </c>
      <c r="G289" s="26" t="str">
        <f>VLOOKUP(N289,Revistas!$B$2:$H$63732,3,FALSE)</f>
        <v>Q1</v>
      </c>
      <c r="H289" s="26" t="str">
        <f>VLOOKUP(N289,Revistas!$B$2:$H$63732,4,FALSE)</f>
        <v>MEDICINA, GENERAL &amp; INTERNAL</v>
      </c>
      <c r="I289" s="26" t="str">
        <f>VLOOKUP(N289,Revistas!$B$2:$H$63732,5,FALSE)</f>
        <v>35/154</v>
      </c>
      <c r="J289" s="26" t="str">
        <f>VLOOKUP(N289,Revistas!$B$2:$H$63732,6,FALSE)</f>
        <v>NO</v>
      </c>
      <c r="K289" s="26" t="s">
        <v>4977</v>
      </c>
      <c r="L289" s="26"/>
      <c r="M289" s="26" t="s">
        <v>89</v>
      </c>
      <c r="N289" s="26" t="s">
        <v>4850</v>
      </c>
      <c r="O289" s="26" t="s">
        <v>537</v>
      </c>
      <c r="P289" s="26">
        <v>2018</v>
      </c>
      <c r="Q289" s="26"/>
      <c r="R289" s="26"/>
      <c r="S289" s="26"/>
      <c r="T289" s="26"/>
    </row>
    <row r="290" spans="2:20" s="15" customFormat="1" x14ac:dyDescent="0.25">
      <c r="B290" s="25" t="s">
        <v>2225</v>
      </c>
      <c r="C290" s="25" t="s">
        <v>6318</v>
      </c>
      <c r="D290" s="25" t="s">
        <v>2214</v>
      </c>
      <c r="E290" s="26" t="s">
        <v>10</v>
      </c>
      <c r="F290" s="26">
        <f>VLOOKUP(N290,Revistas!$B$2:$H$63710,2,FALSE)</f>
        <v>1.3180000000000001</v>
      </c>
      <c r="G290" s="26" t="str">
        <f>VLOOKUP(N290,Revistas!$B$2:$H$63732,3,FALSE)</f>
        <v>Q3</v>
      </c>
      <c r="H290" s="26">
        <f>VLOOKUP(N290,Revistas!$B$2:$H$63732,4,FALSE)</f>
        <v>0</v>
      </c>
      <c r="I290" s="26">
        <f>VLOOKUP(N290,Revistas!$B$2:$H$63732,5,FALSE)</f>
        <v>0</v>
      </c>
      <c r="J290" s="26" t="str">
        <f>VLOOKUP(N290,Revistas!$B$2:$H$63732,6,FALSE)</f>
        <v>NO</v>
      </c>
      <c r="K290" s="26" t="s">
        <v>2226</v>
      </c>
      <c r="L290" s="26"/>
      <c r="M290" s="26" t="s">
        <v>89</v>
      </c>
      <c r="N290" s="26" t="s">
        <v>2216</v>
      </c>
      <c r="O290" s="26" t="s">
        <v>787</v>
      </c>
      <c r="P290" s="26">
        <v>2018</v>
      </c>
      <c r="Q290" s="26"/>
      <c r="R290" s="26"/>
      <c r="S290" s="26"/>
      <c r="T290" s="26"/>
    </row>
    <row r="291" spans="2:20" s="15" customFormat="1" x14ac:dyDescent="0.25">
      <c r="B291" s="25" t="s">
        <v>4063</v>
      </c>
      <c r="C291" s="25" t="s">
        <v>4064</v>
      </c>
      <c r="D291" s="25" t="s">
        <v>4065</v>
      </c>
      <c r="E291" s="26" t="s">
        <v>10</v>
      </c>
      <c r="F291" s="26">
        <f>VLOOKUP(N291,Revistas!$B$2:$H$63710,2,FALSE)</f>
        <v>3.3380000000000001</v>
      </c>
      <c r="G291" s="26" t="str">
        <f>VLOOKUP(N291,Revistas!$B$2:$H$63732,3,FALSE)</f>
        <v>Q1</v>
      </c>
      <c r="H291" s="26" t="str">
        <f>VLOOKUP(N291,Revistas!$B$2:$H$63732,4,FALSE)</f>
        <v>ORTHOPEDICS - SCIE</v>
      </c>
      <c r="I291" s="26" t="str">
        <f>VLOOKUP(N291,Revistas!$B$2:$H$63732,5,FALSE)</f>
        <v>9 de 77</v>
      </c>
      <c r="J291" s="26" t="str">
        <f>VLOOKUP(N291,Revistas!$B$2:$H$63732,6,FALSE)</f>
        <v>NO</v>
      </c>
      <c r="K291" s="26" t="s">
        <v>4066</v>
      </c>
      <c r="L291" s="26" t="s">
        <v>4067</v>
      </c>
      <c r="M291" s="26">
        <v>1</v>
      </c>
      <c r="N291" s="26" t="s">
        <v>4068</v>
      </c>
      <c r="O291" s="26" t="s">
        <v>68</v>
      </c>
      <c r="P291" s="26">
        <v>2018</v>
      </c>
      <c r="Q291" s="26">
        <v>33</v>
      </c>
      <c r="R291" s="26">
        <v>4</v>
      </c>
      <c r="S291" s="26">
        <v>1139</v>
      </c>
      <c r="T291" s="26">
        <v>1143</v>
      </c>
    </row>
    <row r="292" spans="2:20" s="15" customFormat="1" x14ac:dyDescent="0.25">
      <c r="B292" s="25" t="s">
        <v>4784</v>
      </c>
      <c r="C292" s="25" t="s">
        <v>4785</v>
      </c>
      <c r="D292" s="25" t="s">
        <v>218</v>
      </c>
      <c r="E292" s="26" t="s">
        <v>10</v>
      </c>
      <c r="F292" s="26">
        <f>VLOOKUP(N292,Revistas!$B$2:$H$63710,2,FALSE)</f>
        <v>0.60099999999999998</v>
      </c>
      <c r="G292" s="26" t="str">
        <f>VLOOKUP(N292,Revistas!$B$2:$H$63732,3,FALSE)</f>
        <v>Q4</v>
      </c>
      <c r="H292" s="26">
        <f>VLOOKUP(N292,Revistas!$B$2:$H$63732,4,FALSE)</f>
        <v>0</v>
      </c>
      <c r="I292" s="26">
        <f>VLOOKUP(N292,Revistas!$B$2:$H$63732,5,FALSE)</f>
        <v>0</v>
      </c>
      <c r="J292" s="26" t="str">
        <f>VLOOKUP(N292,Revistas!$B$2:$H$63732,6,FALSE)</f>
        <v>NO</v>
      </c>
      <c r="K292" s="26" t="s">
        <v>4786</v>
      </c>
      <c r="L292" s="26" t="s">
        <v>4787</v>
      </c>
      <c r="M292" s="26">
        <v>1</v>
      </c>
      <c r="N292" s="26" t="s">
        <v>221</v>
      </c>
      <c r="O292" s="26"/>
      <c r="P292" s="26">
        <v>2018</v>
      </c>
      <c r="Q292" s="26">
        <v>66</v>
      </c>
      <c r="R292" s="26"/>
      <c r="S292" s="26" t="s">
        <v>4788</v>
      </c>
      <c r="T292" s="26" t="s">
        <v>4789</v>
      </c>
    </row>
    <row r="293" spans="2:20" s="15" customFormat="1" x14ac:dyDescent="0.25">
      <c r="B293" s="25" t="s">
        <v>93</v>
      </c>
      <c r="C293" s="25" t="s">
        <v>94</v>
      </c>
      <c r="D293" s="25" t="s">
        <v>95</v>
      </c>
      <c r="E293" s="26" t="s">
        <v>96</v>
      </c>
      <c r="F293" s="26">
        <f>VLOOKUP(N293,Revistas!$B$2:$H$63710,2,FALSE)</f>
        <v>3.6869999999999998</v>
      </c>
      <c r="G293" s="26" t="str">
        <f>VLOOKUP(N293,Revistas!$B$2:$H$63732,3,FALSE)</f>
        <v>Q2</v>
      </c>
      <c r="H293" s="26">
        <f>VLOOKUP(N293,Revistas!$B$2:$H$63732,4,FALSE)</f>
        <v>0</v>
      </c>
      <c r="I293" s="26">
        <f>VLOOKUP(N293,Revistas!$B$2:$H$63732,5,FALSE)</f>
        <v>0</v>
      </c>
      <c r="J293" s="26" t="str">
        <f>VLOOKUP(N293,Revistas!$B$2:$H$63732,6,FALSE)</f>
        <v>NO</v>
      </c>
      <c r="K293" s="26" t="s">
        <v>97</v>
      </c>
      <c r="L293" s="26" t="s">
        <v>98</v>
      </c>
      <c r="M293" s="26">
        <v>1</v>
      </c>
      <c r="N293" s="26" t="s">
        <v>99</v>
      </c>
      <c r="O293" s="26" t="s">
        <v>29</v>
      </c>
      <c r="P293" s="26">
        <v>2018</v>
      </c>
      <c r="Q293" s="26">
        <v>19</v>
      </c>
      <c r="R293" s="26">
        <v>1</v>
      </c>
      <c r="S293" s="26"/>
      <c r="T293" s="26">
        <v>69</v>
      </c>
    </row>
    <row r="294" spans="2:20" s="15" customFormat="1" x14ac:dyDescent="0.25">
      <c r="B294" s="25" t="s">
        <v>23</v>
      </c>
      <c r="C294" s="25" t="s">
        <v>24</v>
      </c>
      <c r="D294" s="25" t="s">
        <v>25</v>
      </c>
      <c r="E294" s="26" t="s">
        <v>10</v>
      </c>
      <c r="F294" s="26">
        <f>VLOOKUP(N294,Revistas!$B$2:$H$63710,2,FALSE)</f>
        <v>4.2309999999999999</v>
      </c>
      <c r="G294" s="26" t="str">
        <f>VLOOKUP(N294,Revistas!$B$2:$H$63732,3,FALSE)</f>
        <v>Q1</v>
      </c>
      <c r="H294" s="26" t="str">
        <f>VLOOKUP(N294,Revistas!$B$2:$H$63732,4,FALSE)</f>
        <v>ANATOMY &amp; MORPHOLOGY - SCIE;</v>
      </c>
      <c r="I294" s="26" t="str">
        <f>VLOOKUP(N294,Revistas!$B$2:$H$63732,5,FALSE)</f>
        <v>1 de 21</v>
      </c>
      <c r="J294" s="26" t="str">
        <f>VLOOKUP(N294,Revistas!$B$2:$H$63732,6,FALSE)</f>
        <v>SI</v>
      </c>
      <c r="K294" s="26" t="s">
        <v>26</v>
      </c>
      <c r="L294" s="26" t="s">
        <v>27</v>
      </c>
      <c r="M294" s="26">
        <v>1</v>
      </c>
      <c r="N294" s="26" t="s">
        <v>28</v>
      </c>
      <c r="O294" s="26" t="s">
        <v>29</v>
      </c>
      <c r="P294" s="26">
        <v>2018</v>
      </c>
      <c r="Q294" s="26">
        <v>223</v>
      </c>
      <c r="R294" s="26">
        <v>1</v>
      </c>
      <c r="S294" s="26">
        <v>47</v>
      </c>
      <c r="T294" s="26">
        <v>61</v>
      </c>
    </row>
    <row r="295" spans="2:20" s="15" customFormat="1" x14ac:dyDescent="0.25">
      <c r="B295" s="25" t="s">
        <v>4941</v>
      </c>
      <c r="C295" s="25" t="s">
        <v>4942</v>
      </c>
      <c r="D295" s="25" t="s">
        <v>6112</v>
      </c>
      <c r="E295" s="26" t="s">
        <v>10</v>
      </c>
      <c r="F295" s="26">
        <f>VLOOKUP(N295,Revistas!$B$2:$H$63710,2,FALSE)</f>
        <v>4.88</v>
      </c>
      <c r="G295" s="26" t="str">
        <f>VLOOKUP(N295,Revistas!$B$2:$H$63732,3,FALSE)</f>
        <v>Q1</v>
      </c>
      <c r="H295" s="26" t="str">
        <f>VLOOKUP(N295,Revistas!$B$2:$H$63732,4,FALSE)</f>
        <v>SURGERY - SCIE;</v>
      </c>
      <c r="I295" s="26" t="str">
        <f>VLOOKUP(N295,Revistas!$B$2:$H$63732,5,FALSE)</f>
        <v>9/200</v>
      </c>
      <c r="J295" s="26" t="str">
        <f>VLOOKUP(N295,Revistas!$B$2:$H$63732,6,FALSE)</f>
        <v>SI</v>
      </c>
      <c r="K295" s="26" t="s">
        <v>4943</v>
      </c>
      <c r="L295" s="26"/>
      <c r="M295" s="26" t="s">
        <v>89</v>
      </c>
      <c r="N295" s="26" t="s">
        <v>4944</v>
      </c>
      <c r="O295" s="26" t="s">
        <v>4945</v>
      </c>
      <c r="P295" s="26">
        <v>2018</v>
      </c>
      <c r="Q295" s="26"/>
      <c r="R295" s="26"/>
      <c r="S295" s="26"/>
      <c r="T295" s="26"/>
    </row>
    <row r="296" spans="2:20" s="15" customFormat="1" x14ac:dyDescent="0.25">
      <c r="B296" s="25" t="s">
        <v>472</v>
      </c>
      <c r="C296" s="25" t="s">
        <v>473</v>
      </c>
      <c r="D296" s="25" t="s">
        <v>474</v>
      </c>
      <c r="E296" s="26" t="s">
        <v>18</v>
      </c>
      <c r="F296" s="26">
        <f>VLOOKUP(N296,Revistas!$B$2:$H$63710,2,FALSE)</f>
        <v>15.162000000000001</v>
      </c>
      <c r="G296" s="26" t="str">
        <f>VLOOKUP(N296,Revistas!$B$2:$H$63732,3,FALSE)</f>
        <v>Q1</v>
      </c>
      <c r="H296" s="26" t="str">
        <f>VLOOKUP(N296,Revistas!$B$2:$H$63732,4,FALSE)</f>
        <v>CARDIAC &amp; CARDIOVASCULAR SYSTEMS - SCIE</v>
      </c>
      <c r="I296" s="26" t="str">
        <f>VLOOKUP(N296,Revistas!$B$2:$H$63732,5,FALSE)</f>
        <v>5/128</v>
      </c>
      <c r="J296" s="26" t="str">
        <f>VLOOKUP(N296,Revistas!$B$2:$H$63732,6,FALSE)</f>
        <v>SI</v>
      </c>
      <c r="K296" s="26" t="s">
        <v>475</v>
      </c>
      <c r="L296" s="26" t="s">
        <v>476</v>
      </c>
      <c r="M296" s="26">
        <v>3</v>
      </c>
      <c r="N296" s="26" t="s">
        <v>477</v>
      </c>
      <c r="O296" s="26" t="s">
        <v>460</v>
      </c>
      <c r="P296" s="26">
        <v>2018</v>
      </c>
      <c r="Q296" s="26">
        <v>15</v>
      </c>
      <c r="R296" s="26">
        <v>2</v>
      </c>
      <c r="S296" s="26">
        <v>120</v>
      </c>
      <c r="T296" s="26">
        <v>132</v>
      </c>
    </row>
    <row r="297" spans="2:20" s="15" customFormat="1" x14ac:dyDescent="0.25">
      <c r="B297" s="25" t="s">
        <v>513</v>
      </c>
      <c r="C297" s="25" t="s">
        <v>512</v>
      </c>
      <c r="D297" s="25" t="s">
        <v>514</v>
      </c>
      <c r="E297" s="26" t="s">
        <v>10</v>
      </c>
      <c r="F297" s="26">
        <f>VLOOKUP(N297,Revistas!$B$2:$H$63710,2,FALSE)</f>
        <v>23.425000000000001</v>
      </c>
      <c r="G297" s="26" t="str">
        <f>VLOOKUP(N297,Revistas!$B$2:$H$63732,3,FALSE)</f>
        <v>Q1</v>
      </c>
      <c r="H297" s="26" t="str">
        <f>VLOOKUP(N297,Revistas!$B$2:$H$63732,4,FALSE)</f>
        <v>CARDIAC &amp; CARDIOVASCULAR SYSTEM</v>
      </c>
      <c r="I297" s="26" t="str">
        <f>VLOOKUP(N297,Revistas!$B$2:$H$63732,5,FALSE)</f>
        <v>1 de 128</v>
      </c>
      <c r="J297" s="26" t="str">
        <f>VLOOKUP(N297,Revistas!$B$2:$H$63732,6,FALSE)</f>
        <v>SI</v>
      </c>
      <c r="K297" s="26" t="s">
        <v>516</v>
      </c>
      <c r="L297" s="26"/>
      <c r="M297" s="26" t="s">
        <v>89</v>
      </c>
      <c r="N297" s="26" t="s">
        <v>517</v>
      </c>
      <c r="O297" s="26" t="s">
        <v>515</v>
      </c>
      <c r="P297" s="26">
        <v>2018</v>
      </c>
      <c r="Q297" s="26"/>
      <c r="R297" s="26"/>
      <c r="S297" s="26"/>
      <c r="T297" s="26"/>
    </row>
    <row r="298" spans="2:20" s="15" customFormat="1" x14ac:dyDescent="0.25">
      <c r="B298" s="25" t="s">
        <v>482</v>
      </c>
      <c r="C298" s="25" t="s">
        <v>483</v>
      </c>
      <c r="D298" s="25" t="s">
        <v>484</v>
      </c>
      <c r="E298" s="26" t="s">
        <v>10</v>
      </c>
      <c r="F298" s="26">
        <f>VLOOKUP(N298,Revistas!$B$2:$H$63710,2,FALSE)</f>
        <v>4.4550000000000001</v>
      </c>
      <c r="G298" s="26" t="str">
        <f>VLOOKUP(N298,Revistas!$B$2:$H$63732,3,FALSE)</f>
        <v>Q2</v>
      </c>
      <c r="H298" s="26">
        <f>VLOOKUP(N298,Revistas!$B$2:$H$63732,4,FALSE)</f>
        <v>0</v>
      </c>
      <c r="I298" s="26">
        <f>VLOOKUP(N298,Revistas!$B$2:$H$63732,5,FALSE)</f>
        <v>0</v>
      </c>
      <c r="J298" s="26" t="str">
        <f>VLOOKUP(N298,Revistas!$B$2:$H$63732,6,FALSE)</f>
        <v>NO</v>
      </c>
      <c r="K298" s="26" t="s">
        <v>485</v>
      </c>
      <c r="L298" s="26" t="s">
        <v>486</v>
      </c>
      <c r="M298" s="26">
        <v>3</v>
      </c>
      <c r="N298" s="26" t="s">
        <v>487</v>
      </c>
      <c r="O298" s="26" t="s">
        <v>29</v>
      </c>
      <c r="P298" s="26">
        <v>2018</v>
      </c>
      <c r="Q298" s="26">
        <v>107</v>
      </c>
      <c r="R298" s="26">
        <v>1</v>
      </c>
      <c r="S298" s="26">
        <v>49</v>
      </c>
      <c r="T298" s="26">
        <v>59</v>
      </c>
    </row>
    <row r="299" spans="2:20" s="15" customFormat="1" x14ac:dyDescent="0.25">
      <c r="B299" s="25" t="s">
        <v>2625</v>
      </c>
      <c r="C299" s="25" t="s">
        <v>2626</v>
      </c>
      <c r="D299" s="25" t="s">
        <v>1923</v>
      </c>
      <c r="E299" s="26" t="s">
        <v>18</v>
      </c>
      <c r="F299" s="26">
        <f>VLOOKUP(N299,Revistas!$B$2:$H$63710,2,FALSE)</f>
        <v>1.167</v>
      </c>
      <c r="G299" s="26" t="str">
        <f>VLOOKUP(N299,Revistas!$B$2:$H$63732,3,FALSE)</f>
        <v>Q4</v>
      </c>
      <c r="H299" s="26">
        <f>VLOOKUP(N299,Revistas!$B$2:$H$63732,4,FALSE)</f>
        <v>0</v>
      </c>
      <c r="I299" s="26">
        <f>VLOOKUP(N299,Revistas!$B$2:$H$63732,5,FALSE)</f>
        <v>0</v>
      </c>
      <c r="J299" s="26" t="str">
        <f>VLOOKUP(N299,Revistas!$B$2:$H$63732,6,FALSE)</f>
        <v>NO</v>
      </c>
      <c r="K299" s="26" t="s">
        <v>2627</v>
      </c>
      <c r="L299" s="26" t="s">
        <v>2624</v>
      </c>
      <c r="M299" s="26">
        <v>0</v>
      </c>
      <c r="N299" s="26" t="s">
        <v>1926</v>
      </c>
      <c r="O299" s="26" t="s">
        <v>1574</v>
      </c>
      <c r="P299" s="26">
        <v>2018</v>
      </c>
      <c r="Q299" s="26">
        <v>38</v>
      </c>
      <c r="R299" s="26">
        <v>3</v>
      </c>
      <c r="S299" s="26">
        <v>331</v>
      </c>
      <c r="T299" s="26">
        <v>332</v>
      </c>
    </row>
    <row r="300" spans="2:20" s="15" customFormat="1" x14ac:dyDescent="0.25">
      <c r="B300" s="25" t="s">
        <v>2621</v>
      </c>
      <c r="C300" s="25" t="s">
        <v>2622</v>
      </c>
      <c r="D300" s="25" t="s">
        <v>1923</v>
      </c>
      <c r="E300" s="26" t="s">
        <v>18</v>
      </c>
      <c r="F300" s="26">
        <f>VLOOKUP(N300,Revistas!$B$2:$H$63710,2,FALSE)</f>
        <v>1.167</v>
      </c>
      <c r="G300" s="26" t="str">
        <f>VLOOKUP(N300,Revistas!$B$2:$H$63732,3,FALSE)</f>
        <v>Q4</v>
      </c>
      <c r="H300" s="26">
        <f>VLOOKUP(N300,Revistas!$B$2:$H$63732,4,FALSE)</f>
        <v>0</v>
      </c>
      <c r="I300" s="26">
        <f>VLOOKUP(N300,Revistas!$B$2:$H$63732,5,FALSE)</f>
        <v>0</v>
      </c>
      <c r="J300" s="26" t="str">
        <f>VLOOKUP(N300,Revistas!$B$2:$H$63732,6,FALSE)</f>
        <v>NO</v>
      </c>
      <c r="K300" s="26" t="s">
        <v>2623</v>
      </c>
      <c r="L300" s="26" t="s">
        <v>2624</v>
      </c>
      <c r="M300" s="26">
        <v>1</v>
      </c>
      <c r="N300" s="26" t="s">
        <v>1926</v>
      </c>
      <c r="O300" s="26" t="s">
        <v>1574</v>
      </c>
      <c r="P300" s="26">
        <v>2018</v>
      </c>
      <c r="Q300" s="26">
        <v>38</v>
      </c>
      <c r="R300" s="26">
        <v>3</v>
      </c>
      <c r="S300" s="26">
        <v>323</v>
      </c>
      <c r="T300" s="26">
        <v>325</v>
      </c>
    </row>
    <row r="301" spans="2:20" s="15" customFormat="1" x14ac:dyDescent="0.25">
      <c r="B301" s="25" t="s">
        <v>440</v>
      </c>
      <c r="C301" s="25" t="s">
        <v>441</v>
      </c>
      <c r="D301" s="25" t="s">
        <v>400</v>
      </c>
      <c r="E301" s="26" t="s">
        <v>417</v>
      </c>
      <c r="F301" s="26">
        <f>VLOOKUP(N301,Revistas!$B$2:$H$63710,2,FALSE)</f>
        <v>5.1660000000000004</v>
      </c>
      <c r="G301" s="26" t="str">
        <f>VLOOKUP(N301,Revistas!$B$2:$H$63732,3,FALSE)</f>
        <v>Q1</v>
      </c>
      <c r="H301" s="26" t="str">
        <f>VLOOKUP(N301,Revistas!$B$2:$H$63732,4,FALSE)</f>
        <v>CARDIAC &amp; CARDIOVASCULAR SYSTEM</v>
      </c>
      <c r="I301" s="26" t="str">
        <f>VLOOKUP(N301,Revistas!$B$2:$H$63732,5,FALSE)</f>
        <v>26/128</v>
      </c>
      <c r="J301" s="26" t="str">
        <f>VLOOKUP(N301,Revistas!$B$2:$H$63732,6,FALSE)</f>
        <v>NO</v>
      </c>
      <c r="K301" s="26" t="s">
        <v>442</v>
      </c>
      <c r="L301" s="26" t="s">
        <v>443</v>
      </c>
      <c r="M301" s="26">
        <v>0</v>
      </c>
      <c r="N301" s="26" t="s">
        <v>403</v>
      </c>
      <c r="O301" s="26" t="s">
        <v>22</v>
      </c>
      <c r="P301" s="26">
        <v>2018</v>
      </c>
      <c r="Q301" s="26">
        <v>71</v>
      </c>
      <c r="R301" s="26">
        <v>3</v>
      </c>
      <c r="S301" s="26">
        <v>208</v>
      </c>
      <c r="T301" s="26">
        <v>216</v>
      </c>
    </row>
    <row r="302" spans="2:20" s="15" customFormat="1" x14ac:dyDescent="0.25">
      <c r="B302" s="25" t="s">
        <v>1837</v>
      </c>
      <c r="C302" s="25" t="s">
        <v>1838</v>
      </c>
      <c r="D302" s="25" t="s">
        <v>1839</v>
      </c>
      <c r="E302" s="26" t="s">
        <v>18</v>
      </c>
      <c r="F302" s="26">
        <f>VLOOKUP(N302,Revistas!$B$2:$H$63710,2,FALSE)</f>
        <v>1.0780000000000001</v>
      </c>
      <c r="G302" s="26" t="str">
        <f>VLOOKUP(N302,Revistas!$B$2:$H$63732,3,FALSE)</f>
        <v>Q4</v>
      </c>
      <c r="H302" s="26">
        <f>VLOOKUP(N302,Revistas!$B$2:$H$63732,4,FALSE)</f>
        <v>0</v>
      </c>
      <c r="I302" s="26">
        <f>VLOOKUP(N302,Revistas!$B$2:$H$63732,5,FALSE)</f>
        <v>0</v>
      </c>
      <c r="J302" s="26" t="str">
        <f>VLOOKUP(N302,Revistas!$B$2:$H$63732,6,FALSE)</f>
        <v>NO</v>
      </c>
      <c r="K302" s="26" t="s">
        <v>1840</v>
      </c>
      <c r="L302" s="26" t="s">
        <v>1841</v>
      </c>
      <c r="M302" s="26">
        <v>0</v>
      </c>
      <c r="N302" s="26" t="s">
        <v>1842</v>
      </c>
      <c r="O302" s="26" t="s">
        <v>36</v>
      </c>
      <c r="P302" s="26">
        <v>2018</v>
      </c>
      <c r="Q302" s="26">
        <v>41</v>
      </c>
      <c r="R302" s="26">
        <v>5</v>
      </c>
      <c r="S302" s="26">
        <v>350</v>
      </c>
      <c r="T302" s="26">
        <v>352</v>
      </c>
    </row>
    <row r="303" spans="2:20" s="15" customFormat="1" x14ac:dyDescent="0.25">
      <c r="B303" s="25" t="s">
        <v>3874</v>
      </c>
      <c r="C303" s="25" t="s">
        <v>3873</v>
      </c>
      <c r="D303" s="25" t="s">
        <v>4356</v>
      </c>
      <c r="E303" s="26" t="s">
        <v>10</v>
      </c>
      <c r="F303" s="26">
        <f>VLOOKUP(N303,Revistas!$B$2:$H$63710,2,FALSE)</f>
        <v>4.0949999999999998</v>
      </c>
      <c r="G303" s="26" t="str">
        <f>VLOOKUP(N303,Revistas!$B$2:$H$63732,3,FALSE)</f>
        <v>Q1</v>
      </c>
      <c r="H303" s="26" t="str">
        <f>VLOOKUP(N303,Revistas!$B$2:$H$63732,4,FALSE)</f>
        <v>BIOCHEMISTRY &amp; MOLECULAR BIOLOGY - SCIE;</v>
      </c>
      <c r="I303" s="26" t="str">
        <f>VLOOKUP(N303,Revistas!$B$2:$H$63732,5,FALSE)</f>
        <v>69/292</v>
      </c>
      <c r="J303" s="26" t="str">
        <f>VLOOKUP(N303,Revistas!$B$2:$H$63732,6,FALSE)</f>
        <v>NO</v>
      </c>
      <c r="K303" s="26" t="s">
        <v>3876</v>
      </c>
      <c r="L303" s="26" t="s">
        <v>3877</v>
      </c>
      <c r="M303" s="26" t="s">
        <v>89</v>
      </c>
      <c r="N303" s="26" t="s">
        <v>3878</v>
      </c>
      <c r="O303" s="26" t="s">
        <v>3875</v>
      </c>
      <c r="P303" s="26">
        <v>2018</v>
      </c>
      <c r="Q303" s="26"/>
      <c r="R303" s="26"/>
      <c r="S303" s="26"/>
      <c r="T303" s="26"/>
    </row>
    <row r="304" spans="2:20" s="15" customFormat="1" x14ac:dyDescent="0.25">
      <c r="B304" s="25" t="s">
        <v>3874</v>
      </c>
      <c r="C304" s="25" t="s">
        <v>3873</v>
      </c>
      <c r="D304" s="25" t="s">
        <v>4356</v>
      </c>
      <c r="E304" s="26" t="s">
        <v>96</v>
      </c>
      <c r="F304" s="26">
        <f>VLOOKUP(N304,Revistas!$B$2:$H$63710,2,FALSE)</f>
        <v>4.0949999999999998</v>
      </c>
      <c r="G304" s="26" t="str">
        <f>VLOOKUP(N304,Revistas!$B$2:$H$63732,3,FALSE)</f>
        <v>Q1</v>
      </c>
      <c r="H304" s="26" t="str">
        <f>VLOOKUP(N304,Revistas!$B$2:$H$63732,4,FALSE)</f>
        <v>BIOCHEMISTRY &amp; MOLECULAR BIOLOGY - SCIE;</v>
      </c>
      <c r="I304" s="26" t="str">
        <f>VLOOKUP(N304,Revistas!$B$2:$H$63732,5,FALSE)</f>
        <v>69/292</v>
      </c>
      <c r="J304" s="26" t="str">
        <f>VLOOKUP(N304,Revistas!$B$2:$H$63732,6,FALSE)</f>
        <v>NO</v>
      </c>
      <c r="K304" s="26" t="s">
        <v>3876</v>
      </c>
      <c r="L304" s="26" t="s">
        <v>3877</v>
      </c>
      <c r="M304" s="26" t="s">
        <v>89</v>
      </c>
      <c r="N304" s="26" t="s">
        <v>3878</v>
      </c>
      <c r="O304" s="26" t="s">
        <v>3875</v>
      </c>
      <c r="P304" s="26">
        <v>2018</v>
      </c>
      <c r="Q304" s="26"/>
      <c r="R304" s="26"/>
      <c r="S304" s="26"/>
      <c r="T304" s="26"/>
    </row>
    <row r="305" spans="2:20" s="15" customFormat="1" x14ac:dyDescent="0.25">
      <c r="B305" s="25" t="s">
        <v>4931</v>
      </c>
      <c r="C305" s="25" t="s">
        <v>4932</v>
      </c>
      <c r="D305" s="25" t="s">
        <v>4848</v>
      </c>
      <c r="E305" s="26" t="s">
        <v>10</v>
      </c>
      <c r="F305" s="26">
        <f>VLOOKUP(N305,Revistas!$B$2:$H$63710,2,FALSE)</f>
        <v>2.782</v>
      </c>
      <c r="G305" s="26" t="str">
        <f>VLOOKUP(N305,Revistas!$B$2:$H$63732,3,FALSE)</f>
        <v>Q1</v>
      </c>
      <c r="H305" s="26" t="str">
        <f>VLOOKUP(N305,Revistas!$B$2:$H$63732,4,FALSE)</f>
        <v>MEDICINA, GENERAL &amp; INTERNAL</v>
      </c>
      <c r="I305" s="26" t="str">
        <f>VLOOKUP(N305,Revistas!$B$2:$H$63732,5,FALSE)</f>
        <v>35/154</v>
      </c>
      <c r="J305" s="26" t="str">
        <f>VLOOKUP(N305,Revistas!$B$2:$H$63732,6,FALSE)</f>
        <v>NO</v>
      </c>
      <c r="K305" s="26" t="s">
        <v>4933</v>
      </c>
      <c r="L305" s="26"/>
      <c r="M305" s="26" t="s">
        <v>89</v>
      </c>
      <c r="N305" s="26" t="s">
        <v>4850</v>
      </c>
      <c r="O305" s="26" t="s">
        <v>1369</v>
      </c>
      <c r="P305" s="26">
        <v>2018</v>
      </c>
      <c r="Q305" s="26"/>
      <c r="R305" s="26"/>
      <c r="S305" s="26"/>
      <c r="T305" s="26"/>
    </row>
    <row r="306" spans="2:20" s="15" customFormat="1" x14ac:dyDescent="0.25">
      <c r="B306" s="25" t="s">
        <v>4846</v>
      </c>
      <c r="C306" s="25" t="s">
        <v>4847</v>
      </c>
      <c r="D306" s="25" t="s">
        <v>4848</v>
      </c>
      <c r="E306" s="26" t="s">
        <v>10</v>
      </c>
      <c r="F306" s="26">
        <f>VLOOKUP(N306,Revistas!$B$2:$H$63710,2,FALSE)</f>
        <v>2.782</v>
      </c>
      <c r="G306" s="26" t="str">
        <f>VLOOKUP(N306,Revistas!$B$2:$H$63732,3,FALSE)</f>
        <v>Q1</v>
      </c>
      <c r="H306" s="26" t="str">
        <f>VLOOKUP(N306,Revistas!$B$2:$H$63732,4,FALSE)</f>
        <v>MEDICINA, GENERAL &amp; INTERNAL</v>
      </c>
      <c r="I306" s="26" t="str">
        <f>VLOOKUP(N306,Revistas!$B$2:$H$63732,5,FALSE)</f>
        <v>35/154</v>
      </c>
      <c r="J306" s="26" t="str">
        <f>VLOOKUP(N306,Revistas!$B$2:$H$63732,6,FALSE)</f>
        <v>NO</v>
      </c>
      <c r="K306" s="26" t="s">
        <v>4849</v>
      </c>
      <c r="L306" s="26"/>
      <c r="M306" s="26" t="s">
        <v>89</v>
      </c>
      <c r="N306" s="26" t="s">
        <v>4850</v>
      </c>
      <c r="O306" s="26" t="s">
        <v>762</v>
      </c>
      <c r="P306" s="26">
        <v>2018</v>
      </c>
      <c r="Q306" s="26"/>
      <c r="R306" s="26"/>
      <c r="S306" s="26"/>
      <c r="T306" s="26"/>
    </row>
    <row r="307" spans="2:20" s="15" customFormat="1" x14ac:dyDescent="0.25">
      <c r="B307" s="25" t="s">
        <v>2996</v>
      </c>
      <c r="C307" s="25" t="s">
        <v>2997</v>
      </c>
      <c r="D307" s="25" t="s">
        <v>2998</v>
      </c>
      <c r="E307" s="26" t="s">
        <v>10</v>
      </c>
      <c r="F307" s="26">
        <f>VLOOKUP(N307,Revistas!$B$2:$H$63710,2,FALSE)</f>
        <v>3.0609999999999999</v>
      </c>
      <c r="G307" s="26" t="str">
        <f>VLOOKUP(N307,Revistas!$B$2:$H$63732,3,FALSE)</f>
        <v>Q1</v>
      </c>
      <c r="H307" s="26" t="str">
        <f>VLOOKUP(N307,Revistas!$B$2:$H$63732,4,FALSE)</f>
        <v>OBSTETRICS &amp; GYNECOLOGY - SCIE</v>
      </c>
      <c r="I307" s="26" t="str">
        <f>VLOOKUP(N307,Revistas!$B$2:$H$63732,5,FALSE)</f>
        <v>13 de 38</v>
      </c>
      <c r="J307" s="26" t="str">
        <f>VLOOKUP(N307,Revistas!$B$2:$H$63732,6,FALSE)</f>
        <v>NO</v>
      </c>
      <c r="K307" s="26" t="s">
        <v>2999</v>
      </c>
      <c r="L307" s="26" t="s">
        <v>3000</v>
      </c>
      <c r="M307" s="26">
        <v>0</v>
      </c>
      <c r="N307" s="26" t="s">
        <v>3001</v>
      </c>
      <c r="O307" s="26" t="s">
        <v>1574</v>
      </c>
      <c r="P307" s="26">
        <v>2018</v>
      </c>
      <c r="Q307" s="26">
        <v>25</v>
      </c>
      <c r="R307" s="26">
        <v>4</v>
      </c>
      <c r="S307" s="26">
        <v>730</v>
      </c>
      <c r="T307" s="26">
        <v>736</v>
      </c>
    </row>
    <row r="308" spans="2:20" s="15" customFormat="1" x14ac:dyDescent="0.25">
      <c r="B308" s="25" t="s">
        <v>1973</v>
      </c>
      <c r="C308" s="25" t="s">
        <v>1974</v>
      </c>
      <c r="D308" s="25" t="s">
        <v>1958</v>
      </c>
      <c r="E308" s="26" t="s">
        <v>72</v>
      </c>
      <c r="F308" s="26">
        <f>VLOOKUP(N308,Revistas!$B$2:$H$63710,2,FALSE)</f>
        <v>2.6459999999999999</v>
      </c>
      <c r="G308" s="26" t="str">
        <f>VLOOKUP(N308,Revistas!$B$2:$H$63732,3,FALSE)</f>
        <v>Q1</v>
      </c>
      <c r="H308" s="26" t="str">
        <f>VLOOKUP(N308,Revistas!$B$2:$H$63732,4,FALSE)</f>
        <v>PEDIATRICS - SCIE;</v>
      </c>
      <c r="I308" s="26" t="str">
        <f>VLOOKUP(N308,Revistas!$B$2:$H$63732,5,FALSE)</f>
        <v>26/124</v>
      </c>
      <c r="J308" s="26" t="str">
        <f>VLOOKUP(N308,Revistas!$B$2:$H$63732,6,FALSE)</f>
        <v>NO</v>
      </c>
      <c r="K308" s="26" t="s">
        <v>1975</v>
      </c>
      <c r="L308" s="26"/>
      <c r="M308" s="26">
        <v>0</v>
      </c>
      <c r="N308" s="26" t="s">
        <v>1960</v>
      </c>
      <c r="O308" s="26" t="s">
        <v>75</v>
      </c>
      <c r="P308" s="26">
        <v>2018</v>
      </c>
      <c r="Q308" s="26">
        <v>65</v>
      </c>
      <c r="R308" s="26"/>
      <c r="S308" s="26"/>
      <c r="T308" s="26"/>
    </row>
    <row r="309" spans="2:20" s="15" customFormat="1" x14ac:dyDescent="0.25">
      <c r="B309" s="25" t="s">
        <v>3855</v>
      </c>
      <c r="C309" s="25" t="s">
        <v>3856</v>
      </c>
      <c r="D309" s="25" t="s">
        <v>3857</v>
      </c>
      <c r="E309" s="26" t="s">
        <v>10</v>
      </c>
      <c r="F309" s="26">
        <f>VLOOKUP(N309,Revistas!$B$2:$H$63710,2,FALSE)</f>
        <v>5.3650000000000002</v>
      </c>
      <c r="G309" s="26" t="str">
        <f>VLOOKUP(N309,Revistas!$B$2:$H$63732,3,FALSE)</f>
        <v>Q1</v>
      </c>
      <c r="H309" s="26" t="str">
        <f>VLOOKUP(N309,Revistas!$B$2:$H$63732,4,FALSE)</f>
        <v>ONCOLOGY - SCIE</v>
      </c>
      <c r="I309" s="26" t="str">
        <f>VLOOKUP(N309,Revistas!$B$2:$H$63732,5,FALSE)</f>
        <v>43/223</v>
      </c>
      <c r="J309" s="26" t="str">
        <f>VLOOKUP(N309,Revistas!$B$2:$H$63732,6,FALSE)</f>
        <v>NO</v>
      </c>
      <c r="K309" s="26" t="s">
        <v>3858</v>
      </c>
      <c r="L309" s="26" t="s">
        <v>3859</v>
      </c>
      <c r="M309" s="26">
        <v>1</v>
      </c>
      <c r="N309" s="26" t="s">
        <v>3860</v>
      </c>
      <c r="O309" s="26" t="s">
        <v>460</v>
      </c>
      <c r="P309" s="26">
        <v>2018</v>
      </c>
      <c r="Q309" s="26">
        <v>17</v>
      </c>
      <c r="R309" s="26">
        <v>2</v>
      </c>
      <c r="S309" s="26">
        <v>532</v>
      </c>
      <c r="T309" s="26">
        <v>543</v>
      </c>
    </row>
    <row r="310" spans="2:20" s="15" customFormat="1" x14ac:dyDescent="0.25">
      <c r="B310" s="25" t="s">
        <v>1429</v>
      </c>
      <c r="C310" s="25" t="s">
        <v>1430</v>
      </c>
      <c r="D310" s="25" t="s">
        <v>1431</v>
      </c>
      <c r="E310" s="26" t="s">
        <v>10</v>
      </c>
      <c r="F310" s="26">
        <f>VLOOKUP(N310,Revistas!$B$2:$H$63710,2,FALSE)</f>
        <v>1.952</v>
      </c>
      <c r="G310" s="26" t="str">
        <f>VLOOKUP(N310,Revistas!$B$2:$H$63732,3,FALSE)</f>
        <v>Q4</v>
      </c>
      <c r="H310" s="26">
        <f>VLOOKUP(N310,Revistas!$B$2:$H$63732,4,FALSE)</f>
        <v>0</v>
      </c>
      <c r="I310" s="26">
        <f>VLOOKUP(N310,Revistas!$B$2:$H$63732,5,FALSE)</f>
        <v>0</v>
      </c>
      <c r="J310" s="26" t="str">
        <f>VLOOKUP(N310,Revistas!$B$2:$H$63732,6,FALSE)</f>
        <v>NO</v>
      </c>
      <c r="K310" s="26" t="s">
        <v>1432</v>
      </c>
      <c r="L310" s="26" t="s">
        <v>1433</v>
      </c>
      <c r="M310" s="26">
        <v>0</v>
      </c>
      <c r="N310" s="26" t="s">
        <v>1434</v>
      </c>
      <c r="O310" s="26" t="s">
        <v>629</v>
      </c>
      <c r="P310" s="26">
        <v>2018</v>
      </c>
      <c r="Q310" s="26">
        <v>38</v>
      </c>
      <c r="R310" s="26">
        <v>7</v>
      </c>
      <c r="S310" s="26">
        <v>1277</v>
      </c>
      <c r="T310" s="26">
        <v>1284</v>
      </c>
    </row>
    <row r="311" spans="2:20" s="15" customFormat="1" x14ac:dyDescent="0.25">
      <c r="B311" s="25" t="s">
        <v>3402</v>
      </c>
      <c r="C311" s="25" t="s">
        <v>3403</v>
      </c>
      <c r="D311" s="25" t="s">
        <v>3372</v>
      </c>
      <c r="E311" s="26" t="s">
        <v>10</v>
      </c>
      <c r="F311" s="26">
        <f>VLOOKUP(N311,Revistas!$B$2:$H$63710,2,FALSE)</f>
        <v>9.9369999999999994</v>
      </c>
      <c r="G311" s="26" t="str">
        <f>VLOOKUP(N311,Revistas!$B$2:$H$63732,3,FALSE)</f>
        <v>Q1</v>
      </c>
      <c r="H311" s="26" t="str">
        <f>VLOOKUP(N311,Revistas!$B$2:$H$63732,4,FALSE)</f>
        <v>GENETICS &amp; HEREDITY - SCIE</v>
      </c>
      <c r="I311" s="26" t="str">
        <f>VLOOKUP(N311,Revistas!$B$2:$H$63732,5,FALSE)</f>
        <v>8/171</v>
      </c>
      <c r="J311" s="26" t="str">
        <f>VLOOKUP(N311,Revistas!$B$2:$H$63732,6,FALSE)</f>
        <v>SI</v>
      </c>
      <c r="K311" s="26" t="s">
        <v>3404</v>
      </c>
      <c r="L311" s="26" t="s">
        <v>3405</v>
      </c>
      <c r="M311" s="26">
        <v>1</v>
      </c>
      <c r="N311" s="26" t="s">
        <v>3375</v>
      </c>
      <c r="O311" s="26" t="s">
        <v>75</v>
      </c>
      <c r="P311" s="26">
        <v>2018</v>
      </c>
      <c r="Q311" s="26">
        <v>20</v>
      </c>
      <c r="R311" s="26">
        <v>6</v>
      </c>
      <c r="S311" s="26">
        <v>599</v>
      </c>
      <c r="T311" s="26">
        <v>607</v>
      </c>
    </row>
    <row r="312" spans="2:20" s="15" customFormat="1" x14ac:dyDescent="0.25">
      <c r="B312" s="25" t="s">
        <v>3892</v>
      </c>
      <c r="C312" s="25" t="s">
        <v>3893</v>
      </c>
      <c r="D312" s="25" t="s">
        <v>3894</v>
      </c>
      <c r="E312" s="26" t="s">
        <v>10</v>
      </c>
      <c r="F312" s="26">
        <f>VLOOKUP(N312,Revistas!$B$2:$H$63710,2,FALSE)</f>
        <v>2.7570000000000001</v>
      </c>
      <c r="G312" s="26" t="str">
        <f>VLOOKUP(N312,Revistas!$B$2:$H$63732,3,FALSE)</f>
        <v>Q2</v>
      </c>
      <c r="H312" s="26">
        <f>VLOOKUP(N312,Revistas!$B$2:$H$63732,4,FALSE)</f>
        <v>0</v>
      </c>
      <c r="I312" s="26">
        <f>VLOOKUP(N312,Revistas!$B$2:$H$63732,5,FALSE)</f>
        <v>0</v>
      </c>
      <c r="J312" s="26" t="str">
        <f>VLOOKUP(N312,Revistas!$B$2:$H$63732,6,FALSE)</f>
        <v>NO</v>
      </c>
      <c r="K312" s="26" t="s">
        <v>3895</v>
      </c>
      <c r="L312" s="26" t="s">
        <v>3896</v>
      </c>
      <c r="M312" s="26">
        <v>0</v>
      </c>
      <c r="N312" s="26" t="s">
        <v>3897</v>
      </c>
      <c r="O312" s="26" t="s">
        <v>36</v>
      </c>
      <c r="P312" s="26">
        <v>2018</v>
      </c>
      <c r="Q312" s="26">
        <v>94</v>
      </c>
      <c r="R312" s="26">
        <v>3</v>
      </c>
      <c r="S312" s="26">
        <v>527</v>
      </c>
      <c r="T312" s="26">
        <v>535</v>
      </c>
    </row>
    <row r="313" spans="2:20" s="15" customFormat="1" x14ac:dyDescent="0.25">
      <c r="B313" s="25" t="s">
        <v>2668</v>
      </c>
      <c r="C313" s="25" t="s">
        <v>2667</v>
      </c>
      <c r="D313" s="25" t="s">
        <v>2669</v>
      </c>
      <c r="E313" s="26" t="s">
        <v>287</v>
      </c>
      <c r="F313" s="26">
        <f>VLOOKUP(N313,Revistas!$B$2:$H$63710,2,FALSE)</f>
        <v>4.6020000000000003</v>
      </c>
      <c r="G313" s="26" t="str">
        <f>VLOOKUP(N313,Revistas!$B$2:$H$63732,3,FALSE)</f>
        <v>Q1</v>
      </c>
      <c r="H313" s="26" t="str">
        <f>VLOOKUP(N313,Revistas!$B$2:$H$63732,4,FALSE)</f>
        <v>UROLOGY &amp; NEPHROLOGY - SCIE;</v>
      </c>
      <c r="I313" s="26" t="str">
        <f>VLOOKUP(N313,Revistas!$B$2:$H$63732,5,FALSE)</f>
        <v>4 DE 25</v>
      </c>
      <c r="J313" s="26" t="str">
        <f>VLOOKUP(N313,Revistas!$B$2:$H$63732,6,FALSE)</f>
        <v>NO</v>
      </c>
      <c r="K313" s="26" t="s">
        <v>2671</v>
      </c>
      <c r="L313" s="26"/>
      <c r="M313" s="26" t="s">
        <v>89</v>
      </c>
      <c r="N313" s="26" t="s">
        <v>1779</v>
      </c>
      <c r="O313" s="26" t="s">
        <v>2670</v>
      </c>
      <c r="P313" s="26">
        <v>2018</v>
      </c>
      <c r="Q313" s="26"/>
      <c r="R313" s="26"/>
      <c r="S313" s="26"/>
      <c r="T313" s="26"/>
    </row>
    <row r="314" spans="2:20" s="15" customFormat="1" x14ac:dyDescent="0.25">
      <c r="B314" s="25" t="s">
        <v>1453</v>
      </c>
      <c r="C314" s="25" t="s">
        <v>1454</v>
      </c>
      <c r="D314" s="25" t="s">
        <v>1403</v>
      </c>
      <c r="E314" s="26" t="s">
        <v>72</v>
      </c>
      <c r="F314" s="26">
        <f>VLOOKUP(N314,Revistas!$B$2:$H$63710,2,FALSE)</f>
        <v>12.35</v>
      </c>
      <c r="G314" s="26" t="str">
        <f>VLOOKUP(N314,Revistas!$B$2:$H$63732,3,FALSE)</f>
        <v>Q1</v>
      </c>
      <c r="H314" s="26" t="str">
        <f>VLOOKUP(N314,Revistas!$B$2:$H$63732,4,FALSE)</f>
        <v>RHEUMATOLOGY - SCIE</v>
      </c>
      <c r="I314" s="26" t="str">
        <f>VLOOKUP(N314,Revistas!$B$2:$H$63732,5,FALSE)</f>
        <v>2 DE 31</v>
      </c>
      <c r="J314" s="26" t="str">
        <f>VLOOKUP(N314,Revistas!$B$2:$H$63732,6,FALSE)</f>
        <v>SI</v>
      </c>
      <c r="K314" s="26" t="s">
        <v>1455</v>
      </c>
      <c r="L314" s="26"/>
      <c r="M314" s="26">
        <v>0</v>
      </c>
      <c r="N314" s="26" t="s">
        <v>1406</v>
      </c>
      <c r="O314" s="26" t="s">
        <v>75</v>
      </c>
      <c r="P314" s="26">
        <v>2018</v>
      </c>
      <c r="Q314" s="26">
        <v>77</v>
      </c>
      <c r="R314" s="26"/>
      <c r="S314" s="26">
        <v>216</v>
      </c>
      <c r="T314" s="26">
        <v>216</v>
      </c>
    </row>
    <row r="315" spans="2:20" s="15" customFormat="1" x14ac:dyDescent="0.25">
      <c r="B315" s="25" t="s">
        <v>1981</v>
      </c>
      <c r="C315" s="25" t="s">
        <v>1982</v>
      </c>
      <c r="D315" s="25" t="s">
        <v>1737</v>
      </c>
      <c r="E315" s="26" t="s">
        <v>72</v>
      </c>
      <c r="F315" s="26">
        <f>VLOOKUP(N315,Revistas!$B$2:$H$63710,2,FALSE)</f>
        <v>3.96</v>
      </c>
      <c r="G315" s="26" t="str">
        <f>VLOOKUP(N315,Revistas!$B$2:$H$63732,3,FALSE)</f>
        <v>Q1</v>
      </c>
      <c r="H315" s="26" t="str">
        <f>VLOOKUP(N315,Revistas!$B$2:$H$63732,4,FALSE)</f>
        <v>SURGERY - SCIE;</v>
      </c>
      <c r="I315" s="26" t="str">
        <f>VLOOKUP(N315,Revistas!$B$2:$H$63732,5,FALSE)</f>
        <v>16/200</v>
      </c>
      <c r="J315" s="26" t="str">
        <f>VLOOKUP(N315,Revistas!$B$2:$H$63732,6,FALSE)</f>
        <v>SI</v>
      </c>
      <c r="K315" s="26" t="s">
        <v>1983</v>
      </c>
      <c r="L315" s="26"/>
      <c r="M315" s="26">
        <v>0</v>
      </c>
      <c r="N315" s="26" t="s">
        <v>1739</v>
      </c>
      <c r="O315" s="26" t="s">
        <v>36</v>
      </c>
      <c r="P315" s="26">
        <v>2018</v>
      </c>
      <c r="Q315" s="26">
        <v>102</v>
      </c>
      <c r="R315" s="26"/>
      <c r="S315" s="26">
        <v>143</v>
      </c>
      <c r="T315" s="26">
        <v>143</v>
      </c>
    </row>
    <row r="316" spans="2:20" s="15" customFormat="1" x14ac:dyDescent="0.25">
      <c r="B316" s="25" t="s">
        <v>1962</v>
      </c>
      <c r="C316" s="25" t="s">
        <v>1963</v>
      </c>
      <c r="D316" s="25" t="s">
        <v>1737</v>
      </c>
      <c r="E316" s="26" t="s">
        <v>72</v>
      </c>
      <c r="F316" s="26">
        <f>VLOOKUP(N316,Revistas!$B$2:$H$63710,2,FALSE)</f>
        <v>3.96</v>
      </c>
      <c r="G316" s="26" t="str">
        <f>VLOOKUP(N316,Revistas!$B$2:$H$63732,3,FALSE)</f>
        <v>Q1</v>
      </c>
      <c r="H316" s="26" t="str">
        <f>VLOOKUP(N316,Revistas!$B$2:$H$63732,4,FALSE)</f>
        <v>SURGERY - SCIE;</v>
      </c>
      <c r="I316" s="26" t="str">
        <f>VLOOKUP(N316,Revistas!$B$2:$H$63732,5,FALSE)</f>
        <v>16/200</v>
      </c>
      <c r="J316" s="26" t="str">
        <f>VLOOKUP(N316,Revistas!$B$2:$H$63732,6,FALSE)</f>
        <v>SI</v>
      </c>
      <c r="K316" s="26" t="s">
        <v>1964</v>
      </c>
      <c r="L316" s="26"/>
      <c r="M316" s="26">
        <v>0</v>
      </c>
      <c r="N316" s="26" t="s">
        <v>1739</v>
      </c>
      <c r="O316" s="26" t="s">
        <v>629</v>
      </c>
      <c r="P316" s="26">
        <v>2018</v>
      </c>
      <c r="Q316" s="26">
        <v>102</v>
      </c>
      <c r="R316" s="26"/>
      <c r="S316" s="26" t="s">
        <v>1965</v>
      </c>
      <c r="T316" s="26" t="s">
        <v>1965</v>
      </c>
    </row>
    <row r="317" spans="2:20" s="15" customFormat="1" x14ac:dyDescent="0.25">
      <c r="B317" s="25" t="s">
        <v>437</v>
      </c>
      <c r="C317" s="25" t="s">
        <v>438</v>
      </c>
      <c r="D317" s="25" t="s">
        <v>341</v>
      </c>
      <c r="E317" s="26" t="s">
        <v>72</v>
      </c>
      <c r="F317" s="26">
        <f>VLOOKUP(N317,Revistas!$B$2:$H$63710,2,FALSE)</f>
        <v>16.834</v>
      </c>
      <c r="G317" s="26" t="str">
        <f>VLOOKUP(N317,Revistas!$B$2:$H$63732,3,FALSE)</f>
        <v>Q1</v>
      </c>
      <c r="H317" s="26" t="str">
        <f>VLOOKUP(N317,Revistas!$B$2:$H$63732,4,FALSE)</f>
        <v>CARDIAC &amp; CARDIOVASCULAR SYSTEM</v>
      </c>
      <c r="I317" s="26" t="str">
        <f>VLOOKUP(N317,Revistas!$B$2:$H$63732,5,FALSE)</f>
        <v>3 de 128</v>
      </c>
      <c r="J317" s="26" t="str">
        <f>VLOOKUP(N317,Revistas!$B$2:$H$63732,6,FALSE)</f>
        <v>SI</v>
      </c>
      <c r="K317" s="26" t="s">
        <v>439</v>
      </c>
      <c r="L317" s="26"/>
      <c r="M317" s="26">
        <v>0</v>
      </c>
      <c r="N317" s="26" t="s">
        <v>344</v>
      </c>
      <c r="O317" s="27">
        <v>40238</v>
      </c>
      <c r="P317" s="26">
        <v>2018</v>
      </c>
      <c r="Q317" s="26">
        <v>71</v>
      </c>
      <c r="R317" s="26">
        <v>11</v>
      </c>
      <c r="S317" s="26">
        <v>295</v>
      </c>
      <c r="T317" s="26">
        <v>295</v>
      </c>
    </row>
    <row r="318" spans="2:20" s="15" customFormat="1" x14ac:dyDescent="0.25">
      <c r="B318" s="25" t="s">
        <v>4634</v>
      </c>
      <c r="C318" s="25" t="s">
        <v>4635</v>
      </c>
      <c r="D318" s="25" t="s">
        <v>150</v>
      </c>
      <c r="E318" s="26" t="s">
        <v>96</v>
      </c>
      <c r="F318" s="26">
        <f>VLOOKUP(N318,Revistas!$B$2:$H$63710,2,FALSE)</f>
        <v>1.1679999999999999</v>
      </c>
      <c r="G318" s="26" t="str">
        <f>VLOOKUP(N318,Revistas!$B$2:$H$63732,3,FALSE)</f>
        <v>Q3</v>
      </c>
      <c r="H318" s="26">
        <f>VLOOKUP(N318,Revistas!$B$2:$H$63732,4,FALSE)</f>
        <v>0</v>
      </c>
      <c r="I318" s="26">
        <f>VLOOKUP(N318,Revistas!$B$2:$H$63732,5,FALSE)</f>
        <v>0</v>
      </c>
      <c r="J318" s="26" t="str">
        <f>VLOOKUP(N318,Revistas!$B$2:$H$63732,6,FALSE)</f>
        <v>NO</v>
      </c>
      <c r="K318" s="26" t="s">
        <v>4636</v>
      </c>
      <c r="L318" s="26" t="s">
        <v>4637</v>
      </c>
      <c r="M318" s="26">
        <v>0</v>
      </c>
      <c r="N318" s="26" t="s">
        <v>153</v>
      </c>
      <c r="O318" s="26" t="s">
        <v>2402</v>
      </c>
      <c r="P318" s="26">
        <v>2018</v>
      </c>
      <c r="Q318" s="26">
        <v>150</v>
      </c>
      <c r="R318" s="26">
        <v>7</v>
      </c>
      <c r="S318" s="26">
        <v>275</v>
      </c>
      <c r="T318" s="26">
        <v>281</v>
      </c>
    </row>
    <row r="319" spans="2:20" s="15" customFormat="1" x14ac:dyDescent="0.25">
      <c r="B319" s="25" t="s">
        <v>79</v>
      </c>
      <c r="C319" s="25" t="s">
        <v>80</v>
      </c>
      <c r="D319" s="25" t="s">
        <v>81</v>
      </c>
      <c r="E319" s="26" t="s">
        <v>10</v>
      </c>
      <c r="F319" s="26" t="str">
        <f>VLOOKUP(N319,Revistas!$B$2:$H$63710,2,FALSE)</f>
        <v>NO TIENE</v>
      </c>
      <c r="G319" s="26" t="str">
        <f>VLOOKUP(N319,Revistas!$B$2:$H$63732,3,FALSE)</f>
        <v>NO TIENE</v>
      </c>
      <c r="H319" s="26" t="str">
        <f>VLOOKUP(N319,Revistas!$B$2:$H$63732,4,FALSE)</f>
        <v>NO TIENE</v>
      </c>
      <c r="I319" s="26">
        <f>VLOOKUP(N319,Revistas!$B$2:$H$63732,5,FALSE)</f>
        <v>0</v>
      </c>
      <c r="J319" s="26" t="str">
        <f>VLOOKUP(N319,Revistas!$B$2:$H$63732,6,FALSE)</f>
        <v>NO</v>
      </c>
      <c r="K319" s="26" t="s">
        <v>82</v>
      </c>
      <c r="L319" s="26" t="s">
        <v>83</v>
      </c>
      <c r="M319" s="26">
        <v>2</v>
      </c>
      <c r="N319" s="26" t="s">
        <v>84</v>
      </c>
      <c r="O319" s="26" t="s">
        <v>22</v>
      </c>
      <c r="P319" s="26">
        <v>2018</v>
      </c>
      <c r="Q319" s="26">
        <v>3</v>
      </c>
      <c r="R319" s="26">
        <v>1</v>
      </c>
      <c r="S319" s="26">
        <v>5</v>
      </c>
      <c r="T319" s="26">
        <v>21</v>
      </c>
    </row>
    <row r="320" spans="2:20" s="15" customFormat="1" x14ac:dyDescent="0.25">
      <c r="B320" s="25" t="s">
        <v>141</v>
      </c>
      <c r="C320" s="25" t="s">
        <v>142</v>
      </c>
      <c r="D320" s="25" t="s">
        <v>143</v>
      </c>
      <c r="E320" s="26" t="s">
        <v>96</v>
      </c>
      <c r="F320" s="26">
        <f>VLOOKUP(N320,Revistas!$B$2:$H$63710,2,FALSE)</f>
        <v>1.1679999999999999</v>
      </c>
      <c r="G320" s="26" t="str">
        <f>VLOOKUP(N320,Revistas!$B$2:$H$63732,3,FALSE)</f>
        <v>Q3</v>
      </c>
      <c r="H320" s="26">
        <f>VLOOKUP(N320,Revistas!$B$2:$H$63732,4,FALSE)</f>
        <v>0</v>
      </c>
      <c r="I320" s="26">
        <f>VLOOKUP(N320,Revistas!$B$2:$H$63732,5,FALSE)</f>
        <v>0</v>
      </c>
      <c r="J320" s="26" t="str">
        <f>VLOOKUP(N320,Revistas!$B$2:$H$63732,6,FALSE)</f>
        <v>NO</v>
      </c>
      <c r="K320" s="26" t="s">
        <v>144</v>
      </c>
      <c r="L320" s="26"/>
      <c r="M320" s="26" t="s">
        <v>89</v>
      </c>
      <c r="N320" s="26" t="s">
        <v>145</v>
      </c>
      <c r="O320" s="26" t="s">
        <v>146</v>
      </c>
      <c r="P320" s="26">
        <v>2018</v>
      </c>
      <c r="Q320" s="26">
        <v>150</v>
      </c>
      <c r="R320" s="26">
        <v>7</v>
      </c>
      <c r="S320" s="26" t="s">
        <v>147</v>
      </c>
      <c r="T320" s="26"/>
    </row>
    <row r="321" spans="2:20" s="15" customFormat="1" x14ac:dyDescent="0.25">
      <c r="B321" s="25" t="s">
        <v>398</v>
      </c>
      <c r="C321" s="25" t="s">
        <v>399</v>
      </c>
      <c r="D321" s="25" t="s">
        <v>400</v>
      </c>
      <c r="E321" s="26" t="s">
        <v>10</v>
      </c>
      <c r="F321" s="26">
        <f>VLOOKUP(N321,Revistas!$B$2:$H$63710,2,FALSE)</f>
        <v>5.1660000000000004</v>
      </c>
      <c r="G321" s="26" t="str">
        <f>VLOOKUP(N321,Revistas!$B$2:$H$63732,3,FALSE)</f>
        <v>Q1</v>
      </c>
      <c r="H321" s="26" t="str">
        <f>VLOOKUP(N321,Revistas!$B$2:$H$63732,4,FALSE)</f>
        <v>CARDIAC &amp; CARDIOVASCULAR SYSTEM</v>
      </c>
      <c r="I321" s="26" t="str">
        <f>VLOOKUP(N321,Revistas!$B$2:$H$63732,5,FALSE)</f>
        <v>26/128</v>
      </c>
      <c r="J321" s="26" t="str">
        <f>VLOOKUP(N321,Revistas!$B$2:$H$63732,6,FALSE)</f>
        <v>NO</v>
      </c>
      <c r="K321" s="26" t="s">
        <v>401</v>
      </c>
      <c r="L321" s="26" t="s">
        <v>402</v>
      </c>
      <c r="M321" s="26">
        <v>0</v>
      </c>
      <c r="N321" s="26" t="s">
        <v>403</v>
      </c>
      <c r="O321" s="26" t="s">
        <v>36</v>
      </c>
      <c r="P321" s="26">
        <v>2018</v>
      </c>
      <c r="Q321" s="26">
        <v>71</v>
      </c>
      <c r="R321" s="26">
        <v>5</v>
      </c>
      <c r="S321" s="26">
        <v>335</v>
      </c>
      <c r="T321" s="26">
        <v>343</v>
      </c>
    </row>
    <row r="322" spans="2:20" s="15" customFormat="1" x14ac:dyDescent="0.25">
      <c r="B322" s="25" t="s">
        <v>2594</v>
      </c>
      <c r="C322" s="25" t="s">
        <v>2595</v>
      </c>
      <c r="D322" s="25" t="s">
        <v>2547</v>
      </c>
      <c r="E322" s="26" t="s">
        <v>10</v>
      </c>
      <c r="F322" s="26">
        <f>VLOOKUP(N322,Revistas!$B$2:$H$63710,2,FALSE)</f>
        <v>53.253999999999998</v>
      </c>
      <c r="G322" s="26" t="str">
        <f>VLOOKUP(N322,Revistas!$B$2:$H$63732,3,FALSE)</f>
        <v>Q1</v>
      </c>
      <c r="H322" s="26" t="str">
        <f>VLOOKUP(N322,Revistas!$B$2:$H$63732,4,FALSE)</f>
        <v>MEDICINA, GENERAL &amp; INTERNAL</v>
      </c>
      <c r="I322" s="26" t="str">
        <f>VLOOKUP(N322,Revistas!$B$2:$H$63732,5,FALSE)</f>
        <v>2/154</v>
      </c>
      <c r="J322" s="26" t="str">
        <f>VLOOKUP(N322,Revistas!$B$2:$H$63732,6,FALSE)</f>
        <v>SI</v>
      </c>
      <c r="K322" s="26" t="s">
        <v>2596</v>
      </c>
      <c r="L322" s="26" t="s">
        <v>2597</v>
      </c>
      <c r="M322" s="26">
        <v>2</v>
      </c>
      <c r="N322" s="26" t="s">
        <v>2550</v>
      </c>
      <c r="O322" s="27">
        <v>37408</v>
      </c>
      <c r="P322" s="26">
        <v>2018</v>
      </c>
      <c r="Q322" s="26">
        <v>391</v>
      </c>
      <c r="R322" s="26">
        <v>10136</v>
      </c>
      <c r="S322" s="26">
        <v>2236</v>
      </c>
      <c r="T322" s="26">
        <v>2271</v>
      </c>
    </row>
    <row r="323" spans="2:20" s="15" customFormat="1" x14ac:dyDescent="0.25">
      <c r="B323" s="25" t="s">
        <v>1723</v>
      </c>
      <c r="C323" s="25" t="s">
        <v>1724</v>
      </c>
      <c r="D323" s="25" t="s">
        <v>1725</v>
      </c>
      <c r="E323" s="26" t="s">
        <v>10</v>
      </c>
      <c r="F323" s="26">
        <f>VLOOKUP(N323,Revistas!$B$2:$H$63710,2,FALSE)</f>
        <v>9.5039999999999996</v>
      </c>
      <c r="G323" s="26" t="str">
        <f>VLOOKUP(N323,Revistas!$B$2:$H$63732,3,FALSE)</f>
        <v>Q1</v>
      </c>
      <c r="H323" s="26" t="str">
        <f>VLOOKUP(N323,Revistas!$B$2:$H$63732,4,FALSE)</f>
        <v>MULTIDISCIPLINARY SCIENCES</v>
      </c>
      <c r="I323" s="26" t="str">
        <f>VLOOKUP(N323,Revistas!$B$2:$H$63732,5,FALSE)</f>
        <v>5 DE 64</v>
      </c>
      <c r="J323" s="26" t="str">
        <f>VLOOKUP(N323,Revistas!$B$2:$H$63732,6,FALSE)</f>
        <v>SI</v>
      </c>
      <c r="K323" s="26" t="s">
        <v>1726</v>
      </c>
      <c r="L323" s="26" t="s">
        <v>1727</v>
      </c>
      <c r="M323" s="26">
        <v>1</v>
      </c>
      <c r="N323" s="26" t="s">
        <v>1728</v>
      </c>
      <c r="O323" s="27">
        <v>40360</v>
      </c>
      <c r="P323" s="26">
        <v>2018</v>
      </c>
      <c r="Q323" s="26">
        <v>115</v>
      </c>
      <c r="R323" s="26">
        <v>28</v>
      </c>
      <c r="S323" s="26" t="s">
        <v>1729</v>
      </c>
      <c r="T323" s="26" t="s">
        <v>1730</v>
      </c>
    </row>
    <row r="324" spans="2:20" s="15" customFormat="1" x14ac:dyDescent="0.25">
      <c r="B324" s="25" t="s">
        <v>4901</v>
      </c>
      <c r="C324" s="25" t="s">
        <v>4902</v>
      </c>
      <c r="D324" s="25" t="s">
        <v>525</v>
      </c>
      <c r="E324" s="26" t="s">
        <v>10</v>
      </c>
      <c r="F324" s="26">
        <f>VLOOKUP(N324,Revistas!$B$2:$H$63710,2,FALSE)</f>
        <v>5.1660000000000004</v>
      </c>
      <c r="G324" s="26" t="str">
        <f>VLOOKUP(N324,Revistas!$B$2:$H$63732,3,FALSE)</f>
        <v>Q1</v>
      </c>
      <c r="H324" s="26" t="str">
        <f>VLOOKUP(N324,Revistas!$B$2:$H$63732,4,FALSE)</f>
        <v>CARDIAC &amp; CARDIOVASCULAR SYSTEM</v>
      </c>
      <c r="I324" s="26" t="str">
        <f>VLOOKUP(N324,Revistas!$B$2:$H$63732,5,FALSE)</f>
        <v>26/128</v>
      </c>
      <c r="J324" s="26" t="str">
        <f>VLOOKUP(N324,Revistas!$B$2:$H$63732,6,FALSE)</f>
        <v>NO</v>
      </c>
      <c r="K324" s="26" t="s">
        <v>4903</v>
      </c>
      <c r="L324" s="26"/>
      <c r="M324" s="26" t="s">
        <v>89</v>
      </c>
      <c r="N324" s="26" t="s">
        <v>527</v>
      </c>
      <c r="O324" s="26" t="s">
        <v>4904</v>
      </c>
      <c r="P324" s="26">
        <v>2018</v>
      </c>
      <c r="Q324" s="26">
        <v>71</v>
      </c>
      <c r="R324" s="26">
        <v>9</v>
      </c>
      <c r="S324" s="26" t="s">
        <v>4905</v>
      </c>
      <c r="T324" s="26"/>
    </row>
    <row r="325" spans="2:20" s="15" customFormat="1" x14ac:dyDescent="0.25">
      <c r="B325" s="25" t="s">
        <v>2356</v>
      </c>
      <c r="C325" s="25" t="s">
        <v>2357</v>
      </c>
      <c r="D325" s="25" t="s">
        <v>467</v>
      </c>
      <c r="E325" s="26" t="s">
        <v>10</v>
      </c>
      <c r="F325" s="26">
        <f>VLOOKUP(N325,Revistas!$B$2:$H$63710,2,FALSE)</f>
        <v>4.952</v>
      </c>
      <c r="G325" s="26" t="str">
        <f>VLOOKUP(N325,Revistas!$B$2:$H$63732,3,FALSE)</f>
        <v>Q1</v>
      </c>
      <c r="H325" s="26" t="str">
        <f>VLOOKUP(N325,Revistas!$B$2:$H$63732,4,FALSE)</f>
        <v>PERIPHERAL VASCULAR DISEASE</v>
      </c>
      <c r="I325" s="26" t="str">
        <f>VLOOKUP(N325,Revistas!$B$2:$H$63732,5,FALSE)</f>
        <v>6 de 65</v>
      </c>
      <c r="J325" s="26" t="str">
        <f>VLOOKUP(N325,Revistas!$B$2:$H$63732,6,FALSE)</f>
        <v>si</v>
      </c>
      <c r="K325" s="26" t="s">
        <v>2358</v>
      </c>
      <c r="L325" s="26" t="s">
        <v>2359</v>
      </c>
      <c r="M325" s="26">
        <v>1</v>
      </c>
      <c r="N325" s="26" t="s">
        <v>470</v>
      </c>
      <c r="O325" s="26" t="s">
        <v>460</v>
      </c>
      <c r="P325" s="26">
        <v>2018</v>
      </c>
      <c r="Q325" s="26">
        <v>118</v>
      </c>
      <c r="R325" s="26">
        <v>2</v>
      </c>
      <c r="S325" s="26">
        <v>320</v>
      </c>
      <c r="T325" s="26">
        <v>328</v>
      </c>
    </row>
    <row r="326" spans="2:20" s="15" customFormat="1" x14ac:dyDescent="0.25">
      <c r="B326" s="25" t="s">
        <v>2871</v>
      </c>
      <c r="C326" s="25" t="s">
        <v>2872</v>
      </c>
      <c r="D326" s="25" t="s">
        <v>2873</v>
      </c>
      <c r="E326" s="26" t="s">
        <v>72</v>
      </c>
      <c r="F326" s="26">
        <f>VLOOKUP(N326,Revistas!$B$2:$H$63710,2,FALSE)</f>
        <v>3.3879999999999999</v>
      </c>
      <c r="G326" s="26" t="str">
        <f>VLOOKUP(N326,Revistas!$B$2:$H$63732,3,FALSE)</f>
        <v>Q1</v>
      </c>
      <c r="H326" s="26" t="str">
        <f>VLOOKUP(N326,Revistas!$B$2:$H$63732,4,FALSE)</f>
        <v>OPHTHALMOLOGY - SCIE</v>
      </c>
      <c r="I326" s="26" t="str">
        <f>VLOOKUP(N326,Revistas!$B$2:$H$63732,5,FALSE)</f>
        <v>9 DE 59</v>
      </c>
      <c r="J326" s="26" t="str">
        <f>VLOOKUP(N326,Revistas!$B$2:$H$63732,6,FALSE)</f>
        <v>NO</v>
      </c>
      <c r="K326" s="26" t="s">
        <v>2874</v>
      </c>
      <c r="L326" s="26"/>
      <c r="M326" s="26">
        <v>0</v>
      </c>
      <c r="N326" s="26" t="s">
        <v>2875</v>
      </c>
      <c r="O326" s="26" t="s">
        <v>629</v>
      </c>
      <c r="P326" s="26">
        <v>2018</v>
      </c>
      <c r="Q326" s="26">
        <v>59</v>
      </c>
      <c r="R326" s="26">
        <v>9</v>
      </c>
      <c r="S326" s="26"/>
      <c r="T326" s="26"/>
    </row>
    <row r="327" spans="2:20" s="15" customFormat="1" x14ac:dyDescent="0.25">
      <c r="B327" s="25" t="s">
        <v>3957</v>
      </c>
      <c r="C327" s="25" t="s">
        <v>3958</v>
      </c>
      <c r="D327" s="25" t="s">
        <v>3424</v>
      </c>
      <c r="E327" s="26" t="s">
        <v>96</v>
      </c>
      <c r="F327" s="26">
        <f>VLOOKUP(N327,Revistas!$B$2:$H$63710,2,FALSE)</f>
        <v>3.512</v>
      </c>
      <c r="G327" s="26" t="str">
        <f>VLOOKUP(N327,Revistas!$B$2:$H$63732,3,FALSE)</f>
        <v>Q2</v>
      </c>
      <c r="H327" s="26">
        <f>VLOOKUP(N327,Revistas!$B$2:$H$63732,4,FALSE)</f>
        <v>0</v>
      </c>
      <c r="I327" s="26">
        <f>VLOOKUP(N327,Revistas!$B$2:$H$63732,5,FALSE)</f>
        <v>0</v>
      </c>
      <c r="J327" s="26" t="str">
        <f>VLOOKUP(N327,Revistas!$B$2:$H$63732,6,FALSE)</f>
        <v>NO</v>
      </c>
      <c r="K327" s="26" t="s">
        <v>3959</v>
      </c>
      <c r="L327" s="26" t="s">
        <v>3960</v>
      </c>
      <c r="M327" s="26">
        <v>3</v>
      </c>
      <c r="N327" s="26" t="s">
        <v>3427</v>
      </c>
      <c r="O327" s="26" t="s">
        <v>22</v>
      </c>
      <c r="P327" s="26">
        <v>2018</v>
      </c>
      <c r="Q327" s="26">
        <v>93</v>
      </c>
      <c r="R327" s="26">
        <v>3</v>
      </c>
      <c r="S327" s="26">
        <v>450</v>
      </c>
      <c r="T327" s="26">
        <v>458</v>
      </c>
    </row>
    <row r="328" spans="2:20" s="15" customFormat="1" x14ac:dyDescent="0.25">
      <c r="B328" s="25" t="s">
        <v>3282</v>
      </c>
      <c r="C328" s="25" t="s">
        <v>6319</v>
      </c>
      <c r="D328" s="25" t="s">
        <v>3221</v>
      </c>
      <c r="E328" s="26" t="s">
        <v>10</v>
      </c>
      <c r="F328" s="26">
        <f>VLOOKUP(N328,Revistas!$B$2:$H$63710,2,FALSE)</f>
        <v>0.46500000000000002</v>
      </c>
      <c r="G328" s="26" t="str">
        <f>VLOOKUP(N328,Revistas!$B$2:$H$63732,3,FALSE)</f>
        <v>Q4</v>
      </c>
      <c r="H328" s="26">
        <f>VLOOKUP(N328,Revistas!$B$2:$H$63732,4,FALSE)</f>
        <v>0</v>
      </c>
      <c r="I328" s="26">
        <f>VLOOKUP(N328,Revistas!$B$2:$H$63732,5,FALSE)</f>
        <v>0</v>
      </c>
      <c r="J328" s="26" t="str">
        <f>VLOOKUP(N328,Revistas!$B$2:$H$63732,6,FALSE)</f>
        <v>NO</v>
      </c>
      <c r="K328" s="26" t="s">
        <v>3284</v>
      </c>
      <c r="L328" s="26"/>
      <c r="M328" s="26" t="s">
        <v>89</v>
      </c>
      <c r="N328" s="26" t="s">
        <v>3224</v>
      </c>
      <c r="O328" s="26" t="s">
        <v>2244</v>
      </c>
      <c r="P328" s="26">
        <v>2018</v>
      </c>
      <c r="Q328" s="26">
        <v>71</v>
      </c>
      <c r="R328" s="26">
        <v>1</v>
      </c>
      <c r="S328" s="26" t="s">
        <v>3283</v>
      </c>
      <c r="T328" s="26"/>
    </row>
    <row r="329" spans="2:20" s="15" customFormat="1" x14ac:dyDescent="0.25">
      <c r="B329" s="25" t="s">
        <v>5039</v>
      </c>
      <c r="C329" s="25" t="s">
        <v>5040</v>
      </c>
      <c r="D329" s="25" t="s">
        <v>5041</v>
      </c>
      <c r="E329" s="26" t="s">
        <v>10</v>
      </c>
      <c r="F329" s="26">
        <f>VLOOKUP(N329,Revistas!$B$2:$H$63710,2,FALSE)</f>
        <v>1.897</v>
      </c>
      <c r="G329" s="26" t="str">
        <f>VLOOKUP(N329,Revistas!$B$2:$H$63732,3,FALSE)</f>
        <v>Q3</v>
      </c>
      <c r="H329" s="26">
        <f>VLOOKUP(N329,Revistas!$B$2:$H$63732,4,FALSE)</f>
        <v>0</v>
      </c>
      <c r="I329" s="26">
        <f>VLOOKUP(N329,Revistas!$B$2:$H$63732,5,FALSE)</f>
        <v>0</v>
      </c>
      <c r="J329" s="26" t="str">
        <f>VLOOKUP(N329,Revistas!$B$2:$H$63732,6,FALSE)</f>
        <v>NO</v>
      </c>
      <c r="K329" s="26" t="s">
        <v>5042</v>
      </c>
      <c r="L329" s="26"/>
      <c r="M329" s="26" t="s">
        <v>89</v>
      </c>
      <c r="N329" s="26" t="s">
        <v>5043</v>
      </c>
      <c r="O329" s="26" t="s">
        <v>5044</v>
      </c>
      <c r="P329" s="26">
        <v>2018</v>
      </c>
      <c r="Q329" s="26"/>
      <c r="R329" s="26"/>
      <c r="S329" s="26">
        <v>1120672118757420</v>
      </c>
      <c r="T329" s="26"/>
    </row>
    <row r="330" spans="2:20" s="15" customFormat="1" x14ac:dyDescent="0.25">
      <c r="B330" s="25" t="s">
        <v>4121</v>
      </c>
      <c r="C330" s="25" t="s">
        <v>4122</v>
      </c>
      <c r="D330" s="25" t="s">
        <v>978</v>
      </c>
      <c r="E330" s="26" t="s">
        <v>72</v>
      </c>
      <c r="F330" s="26">
        <f>VLOOKUP(N330,Revistas!$B$2:$H$63710,2,FALSE)</f>
        <v>2.6589999999999998</v>
      </c>
      <c r="G330" s="26" t="str">
        <f>VLOOKUP(N330,Revistas!$B$2:$H$63732,3,FALSE)</f>
        <v>Q2</v>
      </c>
      <c r="H330" s="26">
        <f>VLOOKUP(N330,Revistas!$B$2:$H$63732,4,FALSE)</f>
        <v>0</v>
      </c>
      <c r="I330" s="26">
        <f>VLOOKUP(N330,Revistas!$B$2:$H$63732,5,FALSE)</f>
        <v>0</v>
      </c>
      <c r="J330" s="26" t="str">
        <f>VLOOKUP(N330,Revistas!$B$2:$H$63732,6,FALSE)</f>
        <v>NO</v>
      </c>
      <c r="K330" s="26" t="s">
        <v>4123</v>
      </c>
      <c r="L330" s="26"/>
      <c r="M330" s="26">
        <v>0</v>
      </c>
      <c r="N330" s="26" t="s">
        <v>980</v>
      </c>
      <c r="O330" s="26" t="s">
        <v>122</v>
      </c>
      <c r="P330" s="26">
        <v>2018</v>
      </c>
      <c r="Q330" s="26">
        <v>123</v>
      </c>
      <c r="R330" s="26"/>
      <c r="S330" s="26">
        <v>38</v>
      </c>
      <c r="T330" s="26">
        <v>38</v>
      </c>
    </row>
    <row r="331" spans="2:20" s="15" customFormat="1" x14ac:dyDescent="0.25">
      <c r="B331" s="25" t="s">
        <v>900</v>
      </c>
      <c r="C331" s="25" t="s">
        <v>901</v>
      </c>
      <c r="D331" s="25" t="s">
        <v>848</v>
      </c>
      <c r="E331" s="26" t="s">
        <v>72</v>
      </c>
      <c r="F331" s="26">
        <f>VLOOKUP(N331,Revistas!$B$2:$H$63710,2,FALSE)</f>
        <v>2.7679999999999998</v>
      </c>
      <c r="G331" s="26" t="str">
        <f>VLOOKUP(N331,Revistas!$B$2:$H$63732,3,FALSE)</f>
        <v>Q2</v>
      </c>
      <c r="H331" s="26">
        <f>VLOOKUP(N331,Revistas!$B$2:$H$63732,4,FALSE)</f>
        <v>0</v>
      </c>
      <c r="I331" s="26">
        <f>VLOOKUP(N331,Revistas!$B$2:$H$63732,5,FALSE)</f>
        <v>0</v>
      </c>
      <c r="J331" s="26" t="str">
        <f>VLOOKUP(N331,Revistas!$B$2:$H$63732,6,FALSE)</f>
        <v>NO</v>
      </c>
      <c r="K331" s="26" t="s">
        <v>902</v>
      </c>
      <c r="L331" s="26"/>
      <c r="M331" s="26">
        <v>0</v>
      </c>
      <c r="N331" s="26" t="s">
        <v>851</v>
      </c>
      <c r="O331" s="26" t="s">
        <v>460</v>
      </c>
      <c r="P331" s="26">
        <v>2018</v>
      </c>
      <c r="Q331" s="26">
        <v>24</v>
      </c>
      <c r="R331" s="26"/>
      <c r="S331" s="26">
        <v>36</v>
      </c>
      <c r="T331" s="26">
        <v>37</v>
      </c>
    </row>
    <row r="332" spans="2:20" s="15" customFormat="1" x14ac:dyDescent="0.25">
      <c r="B332" s="25" t="s">
        <v>4716</v>
      </c>
      <c r="C332" s="25" t="s">
        <v>4717</v>
      </c>
      <c r="D332" s="25" t="s">
        <v>848</v>
      </c>
      <c r="E332" s="26" t="s">
        <v>72</v>
      </c>
      <c r="F332" s="26">
        <f>VLOOKUP(N332,Revistas!$B$2:$H$63710,2,FALSE)</f>
        <v>2.7679999999999998</v>
      </c>
      <c r="G332" s="26" t="str">
        <f>VLOOKUP(N332,Revistas!$B$2:$H$63732,3,FALSE)</f>
        <v>Q2</v>
      </c>
      <c r="H332" s="26">
        <f>VLOOKUP(N332,Revistas!$B$2:$H$63732,4,FALSE)</f>
        <v>0</v>
      </c>
      <c r="I332" s="26">
        <f>VLOOKUP(N332,Revistas!$B$2:$H$63732,5,FALSE)</f>
        <v>0</v>
      </c>
      <c r="J332" s="26" t="str">
        <f>VLOOKUP(N332,Revistas!$B$2:$H$63732,6,FALSE)</f>
        <v>NO</v>
      </c>
      <c r="K332" s="26" t="s">
        <v>4718</v>
      </c>
      <c r="L332" s="26"/>
      <c r="M332" s="26">
        <v>0</v>
      </c>
      <c r="N332" s="26" t="s">
        <v>851</v>
      </c>
      <c r="O332" s="26" t="s">
        <v>460</v>
      </c>
      <c r="P332" s="26">
        <v>2018</v>
      </c>
      <c r="Q332" s="26">
        <v>24</v>
      </c>
      <c r="R332" s="26"/>
      <c r="S332" s="26">
        <v>37</v>
      </c>
      <c r="T332" s="26">
        <v>37</v>
      </c>
    </row>
    <row r="333" spans="2:20" s="15" customFormat="1" x14ac:dyDescent="0.25">
      <c r="B333" s="25" t="s">
        <v>3720</v>
      </c>
      <c r="C333" s="25" t="s">
        <v>3721</v>
      </c>
      <c r="D333" s="25" t="s">
        <v>3722</v>
      </c>
      <c r="E333" s="26" t="s">
        <v>10</v>
      </c>
      <c r="F333" s="26">
        <f>VLOOKUP(N333,Revistas!$B$2:$H$63710,2,FALSE)</f>
        <v>2.8239999999999998</v>
      </c>
      <c r="G333" s="26" t="str">
        <f>VLOOKUP(N333,Revistas!$B$2:$H$63732,3,FALSE)</f>
        <v>Q1</v>
      </c>
      <c r="H333" s="26" t="str">
        <f>VLOOKUP(N333,Revistas!$B$2:$H$63732,4,FALSE)</f>
        <v>AUDIOLOGY &amp; SPEECH-LANGUAGE PATHOLOGY - SCIE;</v>
      </c>
      <c r="I333" s="26" t="str">
        <f>VLOOKUP(N333,Revistas!$B$2:$H$63732,5,FALSE)</f>
        <v>3 DE 25</v>
      </c>
      <c r="J333" s="26" t="str">
        <f>VLOOKUP(N333,Revistas!$B$2:$H$63732,6,FALSE)</f>
        <v>NO</v>
      </c>
      <c r="K333" s="26" t="s">
        <v>3723</v>
      </c>
      <c r="L333" s="26" t="s">
        <v>3724</v>
      </c>
      <c r="M333" s="26">
        <v>0</v>
      </c>
      <c r="N333" s="26" t="s">
        <v>3725</v>
      </c>
      <c r="O333" s="26" t="s">
        <v>460</v>
      </c>
      <c r="P333" s="26">
        <v>2018</v>
      </c>
      <c r="Q333" s="26">
        <v>358</v>
      </c>
      <c r="R333" s="26"/>
      <c r="S333" s="26">
        <v>10</v>
      </c>
      <c r="T333" s="26">
        <v>21</v>
      </c>
    </row>
    <row r="334" spans="2:20" s="15" customFormat="1" x14ac:dyDescent="0.25">
      <c r="B334" s="25" t="s">
        <v>3210</v>
      </c>
      <c r="C334" s="25" t="s">
        <v>3211</v>
      </c>
      <c r="D334" s="25" t="s">
        <v>3182</v>
      </c>
      <c r="E334" s="26" t="s">
        <v>10</v>
      </c>
      <c r="F334" s="26">
        <f>VLOOKUP(N334,Revistas!$B$2:$H$63710,2,FALSE)</f>
        <v>5.3810000000000002</v>
      </c>
      <c r="G334" s="26" t="str">
        <f>VLOOKUP(N334,Revistas!$B$2:$H$63732,3,FALSE)</f>
        <v>Q1</v>
      </c>
      <c r="H334" s="26" t="str">
        <f>VLOOKUP(N334,Revistas!$B$2:$H$63732,4,FALSE)</f>
        <v>UROLOGY &amp; NEPHROLOGY - SCIE</v>
      </c>
      <c r="I334" s="26" t="str">
        <f>VLOOKUP(N334,Revistas!$B$2:$H$63732,5,FALSE)</f>
        <v>8 de 76</v>
      </c>
      <c r="J334" s="26" t="str">
        <f>VLOOKUP(N334,Revistas!$B$2:$H$63732,6,FALSE)</f>
        <v>NO</v>
      </c>
      <c r="K334" s="26" t="s">
        <v>3212</v>
      </c>
      <c r="L334" s="26" t="s">
        <v>3213</v>
      </c>
      <c r="M334" s="26">
        <v>3</v>
      </c>
      <c r="N334" s="26" t="s">
        <v>3183</v>
      </c>
      <c r="O334" s="26" t="s">
        <v>29</v>
      </c>
      <c r="P334" s="26">
        <v>2018</v>
      </c>
      <c r="Q334" s="26">
        <v>199</v>
      </c>
      <c r="R334" s="26">
        <v>1</v>
      </c>
      <c r="S334" s="26">
        <v>140</v>
      </c>
      <c r="T334" s="26">
        <v>146</v>
      </c>
    </row>
    <row r="335" spans="2:20" s="15" customFormat="1" x14ac:dyDescent="0.25">
      <c r="B335" s="25" t="s">
        <v>1471</v>
      </c>
      <c r="C335" s="25" t="s">
        <v>1472</v>
      </c>
      <c r="D335" s="25" t="s">
        <v>1403</v>
      </c>
      <c r="E335" s="26" t="s">
        <v>72</v>
      </c>
      <c r="F335" s="26">
        <f>VLOOKUP(N335,Revistas!$B$2:$H$63710,2,FALSE)</f>
        <v>12.35</v>
      </c>
      <c r="G335" s="26" t="str">
        <f>VLOOKUP(N335,Revistas!$B$2:$H$63732,3,FALSE)</f>
        <v>Q1</v>
      </c>
      <c r="H335" s="26" t="str">
        <f>VLOOKUP(N335,Revistas!$B$2:$H$63732,4,FALSE)</f>
        <v>RHEUMATOLOGY - SCIE</v>
      </c>
      <c r="I335" s="26" t="str">
        <f>VLOOKUP(N335,Revistas!$B$2:$H$63732,5,FALSE)</f>
        <v>2 DE 31</v>
      </c>
      <c r="J335" s="26" t="str">
        <f>VLOOKUP(N335,Revistas!$B$2:$H$63732,6,FALSE)</f>
        <v>SI</v>
      </c>
      <c r="K335" s="26" t="s">
        <v>1473</v>
      </c>
      <c r="L335" s="26"/>
      <c r="M335" s="26">
        <v>0</v>
      </c>
      <c r="N335" s="26" t="s">
        <v>1406</v>
      </c>
      <c r="O335" s="26" t="s">
        <v>75</v>
      </c>
      <c r="P335" s="26">
        <v>2018</v>
      </c>
      <c r="Q335" s="26">
        <v>77</v>
      </c>
      <c r="R335" s="26"/>
      <c r="S335" s="26">
        <v>455</v>
      </c>
      <c r="T335" s="26">
        <v>455</v>
      </c>
    </row>
    <row r="336" spans="2:20" s="15" customFormat="1" x14ac:dyDescent="0.25">
      <c r="B336" s="25" t="s">
        <v>1331</v>
      </c>
      <c r="C336" s="25" t="s">
        <v>1332</v>
      </c>
      <c r="D336" s="25" t="s">
        <v>1333</v>
      </c>
      <c r="E336" s="26" t="s">
        <v>10</v>
      </c>
      <c r="F336" s="26">
        <f>VLOOKUP(N336,Revistas!$B$2:$H$63710,2,FALSE)</f>
        <v>4.2530000000000001</v>
      </c>
      <c r="G336" s="26" t="str">
        <f>VLOOKUP(N336,Revistas!$B$2:$H$63732,3,FALSE)</f>
        <v>Q1</v>
      </c>
      <c r="H336" s="26" t="str">
        <f>VLOOKUP(N336,Revistas!$B$2:$H$63732,4,FALSE)</f>
        <v>PHARMACOLOGY &amp; PHARMACY - SCIE;</v>
      </c>
      <c r="I336" s="26" t="str">
        <f>VLOOKUP(N336,Revistas!$B$2:$H$63732,5,FALSE)</f>
        <v>34/261</v>
      </c>
      <c r="J336" s="26" t="str">
        <f>VLOOKUP(N336,Revistas!$B$2:$H$63732,6,FALSE)</f>
        <v>NO</v>
      </c>
      <c r="K336" s="26" t="s">
        <v>1334</v>
      </c>
      <c r="L336" s="26" t="s">
        <v>1335</v>
      </c>
      <c r="M336" s="26">
        <v>2</v>
      </c>
      <c r="N336" s="26" t="s">
        <v>1336</v>
      </c>
      <c r="O336" s="26" t="s">
        <v>22</v>
      </c>
      <c r="P336" s="26">
        <v>2018</v>
      </c>
      <c r="Q336" s="26">
        <v>51</v>
      </c>
      <c r="R336" s="26">
        <v>3</v>
      </c>
      <c r="S336" s="26">
        <v>511</v>
      </c>
      <c r="T336" s="26">
        <v>515</v>
      </c>
    </row>
    <row r="337" spans="1:75" s="15" customFormat="1" x14ac:dyDescent="0.25">
      <c r="B337" s="25" t="s">
        <v>4523</v>
      </c>
      <c r="C337" s="25" t="s">
        <v>4524</v>
      </c>
      <c r="D337" s="25" t="s">
        <v>4525</v>
      </c>
      <c r="E337" s="26" t="s">
        <v>10</v>
      </c>
      <c r="F337" s="26">
        <f>VLOOKUP(N337,Revistas!$B$2:$H$63710,2,FALSE)</f>
        <v>7.2969999999999997</v>
      </c>
      <c r="G337" s="26" t="str">
        <f>VLOOKUP(N337,Revistas!$B$2:$H$63732,3,FALSE)</f>
        <v>Q1</v>
      </c>
      <c r="H337" s="26" t="str">
        <f>VLOOKUP(N337,Revistas!$B$2:$H$63732,4,FALSE)</f>
        <v>ENVIRONMENTAL SCIENCES - SCIE</v>
      </c>
      <c r="I337" s="26" t="str">
        <f>VLOOKUP(N337,Revistas!$B$2:$H$63732,5,FALSE)</f>
        <v>7/242</v>
      </c>
      <c r="J337" s="26" t="str">
        <f>VLOOKUP(N337,Revistas!$B$2:$H$63732,6,FALSE)</f>
        <v>SI</v>
      </c>
      <c r="K337" s="26" t="s">
        <v>4526</v>
      </c>
      <c r="L337" s="26" t="s">
        <v>4527</v>
      </c>
      <c r="M337" s="26">
        <v>0</v>
      </c>
      <c r="N337" s="26" t="s">
        <v>4528</v>
      </c>
      <c r="O337" s="26" t="s">
        <v>43</v>
      </c>
      <c r="P337" s="26">
        <v>2018</v>
      </c>
      <c r="Q337" s="26">
        <v>117</v>
      </c>
      <c r="R337" s="26"/>
      <c r="S337" s="26">
        <v>260</v>
      </c>
      <c r="T337" s="26">
        <v>267</v>
      </c>
    </row>
    <row r="338" spans="1:75" s="15" customFormat="1" x14ac:dyDescent="0.25">
      <c r="B338" s="25" t="s">
        <v>604</v>
      </c>
      <c r="C338" s="25" t="s">
        <v>605</v>
      </c>
      <c r="D338" s="25" t="s">
        <v>224</v>
      </c>
      <c r="E338" s="26" t="s">
        <v>10</v>
      </c>
      <c r="F338" s="26">
        <f>VLOOKUP(N338,Revistas!$B$2:$H$63710,2,FALSE)</f>
        <v>4.1219999999999999</v>
      </c>
      <c r="G338" s="26" t="str">
        <f>VLOOKUP(N338,Revistas!$B$2:$H$63732,3,FALSE)</f>
        <v>Q1</v>
      </c>
      <c r="H338" s="26" t="str">
        <f>VLOOKUP(N338,Revistas!$B$2:$H$63732,4,FALSE)</f>
        <v>MULTIDISCIPLINARY SCIENCES</v>
      </c>
      <c r="I338" s="26" t="str">
        <f>VLOOKUP(N338,Revistas!$B$2:$H$63732,5,FALSE)</f>
        <v>12 DE 64</v>
      </c>
      <c r="J338" s="26" t="str">
        <f>VLOOKUP(N338,Revistas!$B$2:$H$63732,6,FALSE)</f>
        <v>NO</v>
      </c>
      <c r="K338" s="26" t="s">
        <v>606</v>
      </c>
      <c r="L338" s="26" t="s">
        <v>607</v>
      </c>
      <c r="M338" s="26">
        <v>0</v>
      </c>
      <c r="N338" s="26" t="s">
        <v>227</v>
      </c>
      <c r="O338" s="27">
        <v>11505</v>
      </c>
      <c r="P338" s="26">
        <v>2018</v>
      </c>
      <c r="Q338" s="26">
        <v>8</v>
      </c>
      <c r="R338" s="26"/>
      <c r="S338" s="26"/>
      <c r="T338" s="26">
        <v>11512</v>
      </c>
    </row>
    <row r="339" spans="1:75" s="15" customFormat="1" x14ac:dyDescent="0.25">
      <c r="A339" s="17"/>
      <c r="B339" s="25" t="s">
        <v>696</v>
      </c>
      <c r="C339" s="25" t="s">
        <v>697</v>
      </c>
      <c r="D339" s="25" t="s">
        <v>600</v>
      </c>
      <c r="E339" s="26" t="s">
        <v>10</v>
      </c>
      <c r="F339" s="26">
        <f>VLOOKUP(N339,Revistas!$B$2:$H$63710,2,FALSE)</f>
        <v>5.4960000000000004</v>
      </c>
      <c r="G339" s="26" t="str">
        <f>VLOOKUP(N339,Revistas!$B$2:$H$63732,3,FALSE)</f>
        <v>Q1</v>
      </c>
      <c r="H339" s="26" t="str">
        <f>VLOOKUP(N339,Revistas!$B$2:$H$63732,4,FALSE)</f>
        <v>NUTRITION &amp; DIETETICS</v>
      </c>
      <c r="I339" s="26" t="str">
        <f>VLOOKUP(N339,Revistas!$B$2:$H$63732,5,FALSE)</f>
        <v>8 de 81</v>
      </c>
      <c r="J339" s="26" t="str">
        <f>VLOOKUP(N339,Revistas!$B$2:$H$63732,6,FALSE)</f>
        <v>SI</v>
      </c>
      <c r="K339" s="26" t="s">
        <v>698</v>
      </c>
      <c r="L339" s="26" t="s">
        <v>699</v>
      </c>
      <c r="M339" s="26">
        <v>1</v>
      </c>
      <c r="N339" s="26" t="s">
        <v>603</v>
      </c>
      <c r="O339" s="26" t="s">
        <v>68</v>
      </c>
      <c r="P339" s="26">
        <v>2018</v>
      </c>
      <c r="Q339" s="26">
        <v>37</v>
      </c>
      <c r="R339" s="26">
        <v>2</v>
      </c>
      <c r="S339" s="26">
        <v>566</v>
      </c>
      <c r="T339" s="26">
        <v>572</v>
      </c>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row>
    <row r="340" spans="1:75" s="15" customFormat="1" x14ac:dyDescent="0.25">
      <c r="A340" s="17"/>
      <c r="B340" s="25" t="s">
        <v>2299</v>
      </c>
      <c r="C340" s="25" t="s">
        <v>2300</v>
      </c>
      <c r="D340" s="25" t="s">
        <v>1737</v>
      </c>
      <c r="E340" s="26" t="s">
        <v>72</v>
      </c>
      <c r="F340" s="26">
        <f>VLOOKUP(N340,Revistas!$B$2:$H$63710,2,FALSE)</f>
        <v>3.96</v>
      </c>
      <c r="G340" s="26" t="str">
        <f>VLOOKUP(N340,Revistas!$B$2:$H$63732,3,FALSE)</f>
        <v>Q1</v>
      </c>
      <c r="H340" s="26" t="str">
        <f>VLOOKUP(N340,Revistas!$B$2:$H$63732,4,FALSE)</f>
        <v>SURGERY - SCIE;</v>
      </c>
      <c r="I340" s="26" t="str">
        <f>VLOOKUP(N340,Revistas!$B$2:$H$63732,5,FALSE)</f>
        <v>16/200</v>
      </c>
      <c r="J340" s="26" t="str">
        <f>VLOOKUP(N340,Revistas!$B$2:$H$63732,6,FALSE)</f>
        <v>SI</v>
      </c>
      <c r="K340" s="26" t="s">
        <v>2301</v>
      </c>
      <c r="L340" s="26"/>
      <c r="M340" s="26">
        <v>0</v>
      </c>
      <c r="N340" s="26" t="s">
        <v>1739</v>
      </c>
      <c r="O340" s="26" t="s">
        <v>629</v>
      </c>
      <c r="P340" s="26">
        <v>2018</v>
      </c>
      <c r="Q340" s="26">
        <v>102</v>
      </c>
      <c r="R340" s="26"/>
      <c r="S340" s="26" t="s">
        <v>2302</v>
      </c>
      <c r="T340" s="26" t="s">
        <v>2302</v>
      </c>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row>
    <row r="341" spans="1:75" s="15" customFormat="1" x14ac:dyDescent="0.25">
      <c r="B341" s="25" t="s">
        <v>2794</v>
      </c>
      <c r="C341" s="25" t="s">
        <v>2795</v>
      </c>
      <c r="D341" s="25" t="s">
        <v>2796</v>
      </c>
      <c r="E341" s="26" t="s">
        <v>10</v>
      </c>
      <c r="F341" s="26">
        <f>VLOOKUP(N341,Revistas!$B$2:$H$63710,2,FALSE)</f>
        <v>5.359</v>
      </c>
      <c r="G341" s="26" t="str">
        <f>VLOOKUP(N341,Revistas!$B$2:$H$63732,3,FALSE)</f>
        <v>Q1</v>
      </c>
      <c r="H341" s="26" t="str">
        <f>VLOOKUP(N341,Revistas!$B$2:$H$63732,4,FALSE)</f>
        <v>GENETICS &amp; HEREDITY - SCIE</v>
      </c>
      <c r="I341" s="26" t="str">
        <f>VLOOKUP(N341,Revistas!$B$2:$H$63732,5,FALSE)</f>
        <v>24/171</v>
      </c>
      <c r="J341" s="26" t="str">
        <f>VLOOKUP(N341,Revistas!$B$2:$H$63732,6,FALSE)</f>
        <v>NO</v>
      </c>
      <c r="K341" s="26" t="s">
        <v>2797</v>
      </c>
      <c r="L341" s="26" t="s">
        <v>2798</v>
      </c>
      <c r="M341" s="26">
        <v>0</v>
      </c>
      <c r="N341" s="26" t="s">
        <v>2799</v>
      </c>
      <c r="O341" s="26" t="s">
        <v>43</v>
      </c>
      <c r="P341" s="26">
        <v>2018</v>
      </c>
      <c r="Q341" s="26">
        <v>39</v>
      </c>
      <c r="R341" s="26">
        <v>8</v>
      </c>
      <c r="S341" s="26">
        <v>1081</v>
      </c>
      <c r="T341" s="26">
        <v>1091</v>
      </c>
    </row>
    <row r="342" spans="1:75" s="15" customFormat="1" x14ac:dyDescent="0.25">
      <c r="B342" s="25" t="s">
        <v>5060</v>
      </c>
      <c r="C342" s="25" t="s">
        <v>5061</v>
      </c>
      <c r="D342" s="25" t="s">
        <v>5062</v>
      </c>
      <c r="E342" s="26" t="s">
        <v>10</v>
      </c>
      <c r="F342" s="26" t="str">
        <f>VLOOKUP(N342,Revistas!$B$2:$H$63710,2,FALSE)</f>
        <v>NO TIENE</v>
      </c>
      <c r="G342" s="26" t="str">
        <f>VLOOKUP(N342,Revistas!$B$2:$H$63732,3,FALSE)</f>
        <v>NO TIENE</v>
      </c>
      <c r="H342" s="26" t="str">
        <f>VLOOKUP(N342,Revistas!$B$2:$H$63732,4,FALSE)</f>
        <v>NO TIENE</v>
      </c>
      <c r="I342" s="26">
        <f>VLOOKUP(N342,Revistas!$B$2:$H$63732,5,FALSE)</f>
        <v>0</v>
      </c>
      <c r="J342" s="26" t="str">
        <f>VLOOKUP(N342,Revistas!$B$2:$H$63732,6,FALSE)</f>
        <v>NO</v>
      </c>
      <c r="K342" s="26" t="s">
        <v>5063</v>
      </c>
      <c r="L342" s="26"/>
      <c r="M342" s="26" t="s">
        <v>89</v>
      </c>
      <c r="N342" s="26" t="s">
        <v>5064</v>
      </c>
      <c r="O342" s="26">
        <v>2018</v>
      </c>
      <c r="P342" s="26">
        <v>2018</v>
      </c>
      <c r="Q342" s="26">
        <v>1</v>
      </c>
      <c r="R342" s="26"/>
      <c r="S342" s="26">
        <v>117</v>
      </c>
      <c r="T342" s="26"/>
    </row>
    <row r="343" spans="1:75" s="15" customFormat="1" x14ac:dyDescent="0.25">
      <c r="B343" s="25" t="s">
        <v>3611</v>
      </c>
      <c r="C343" s="25" t="s">
        <v>3612</v>
      </c>
      <c r="D343" s="25" t="s">
        <v>3010</v>
      </c>
      <c r="E343" s="26" t="s">
        <v>10</v>
      </c>
      <c r="F343" s="26">
        <f>VLOOKUP(N343,Revistas!$B$2:$H$63710,2,FALSE)</f>
        <v>2.3919999999999999</v>
      </c>
      <c r="G343" s="26" t="str">
        <f>VLOOKUP(N343,Revistas!$B$2:$H$63732,3,FALSE)</f>
        <v>Q3</v>
      </c>
      <c r="H343" s="26">
        <f>VLOOKUP(N343,Revistas!$B$2:$H$63732,4,FALSE)</f>
        <v>0</v>
      </c>
      <c r="I343" s="26">
        <f>VLOOKUP(N343,Revistas!$B$2:$H$63732,5,FALSE)</f>
        <v>0</v>
      </c>
      <c r="J343" s="26" t="str">
        <f>VLOOKUP(N343,Revistas!$B$2:$H$63732,6,FALSE)</f>
        <v>NO</v>
      </c>
      <c r="K343" s="26" t="s">
        <v>3613</v>
      </c>
      <c r="L343" s="26" t="s">
        <v>3614</v>
      </c>
      <c r="M343" s="26">
        <v>0</v>
      </c>
      <c r="N343" s="26" t="s">
        <v>3013</v>
      </c>
      <c r="O343" s="26" t="s">
        <v>43</v>
      </c>
      <c r="P343" s="26">
        <v>2018</v>
      </c>
      <c r="Q343" s="26">
        <v>20</v>
      </c>
      <c r="R343" s="26">
        <v>8</v>
      </c>
      <c r="S343" s="26">
        <v>1061</v>
      </c>
      <c r="T343" s="26">
        <v>1071</v>
      </c>
    </row>
    <row r="344" spans="1:75" s="15" customFormat="1" x14ac:dyDescent="0.25">
      <c r="B344" s="25" t="s">
        <v>1984</v>
      </c>
      <c r="C344" s="25" t="s">
        <v>1985</v>
      </c>
      <c r="D344" s="25" t="s">
        <v>1939</v>
      </c>
      <c r="E344" s="26" t="s">
        <v>18</v>
      </c>
      <c r="F344" s="26">
        <f>VLOOKUP(N344,Revistas!$B$2:$H$63710,2,FALSE)</f>
        <v>13.257999999999999</v>
      </c>
      <c r="G344" s="26" t="str">
        <f>VLOOKUP(N344,Revistas!$B$2:$H$63732,3,FALSE)</f>
        <v>Q1</v>
      </c>
      <c r="H344" s="26" t="str">
        <f>VLOOKUP(N344,Revistas!$B$2:$H$63732,4,FALSE)</f>
        <v>ALLERGY - SCIE;</v>
      </c>
      <c r="I344" s="26" t="str">
        <f>VLOOKUP(N344,Revistas!$B$2:$H$63732,5,FALSE)</f>
        <v>1 de 27</v>
      </c>
      <c r="J344" s="26" t="str">
        <f>VLOOKUP(N344,Revistas!$B$2:$H$63732,6,FALSE)</f>
        <v>SI</v>
      </c>
      <c r="K344" s="26" t="s">
        <v>1986</v>
      </c>
      <c r="L344" s="26" t="s">
        <v>1987</v>
      </c>
      <c r="M344" s="26">
        <v>0</v>
      </c>
      <c r="N344" s="26" t="s">
        <v>1942</v>
      </c>
      <c r="O344" s="26" t="s">
        <v>36</v>
      </c>
      <c r="P344" s="26">
        <v>2018</v>
      </c>
      <c r="Q344" s="26">
        <v>141</v>
      </c>
      <c r="R344" s="26">
        <v>5</v>
      </c>
      <c r="S344" s="26">
        <v>1924</v>
      </c>
      <c r="T344" s="26" t="s">
        <v>1811</v>
      </c>
    </row>
    <row r="345" spans="1:75" s="15" customFormat="1" x14ac:dyDescent="0.25">
      <c r="B345" s="25" t="s">
        <v>991</v>
      </c>
      <c r="C345" s="25" t="s">
        <v>992</v>
      </c>
      <c r="D345" s="25" t="s">
        <v>369</v>
      </c>
      <c r="E345" s="26" t="s">
        <v>72</v>
      </c>
      <c r="F345" s="26">
        <f>VLOOKUP(N345,Revistas!$B$2:$H$63710,2,FALSE)</f>
        <v>3.0859999999999999</v>
      </c>
      <c r="G345" s="26" t="str">
        <f>VLOOKUP(N345,Revistas!$B$2:$H$63732,3,FALSE)</f>
        <v>Q1</v>
      </c>
      <c r="H345" s="26" t="str">
        <f>VLOOKUP(N345,Revistas!$B$2:$H$63732,4,FALSE)</f>
        <v>MEDICINE, GENERAL &amp; INTERNAL - SCIE;</v>
      </c>
      <c r="I345" s="26" t="str">
        <f>VLOOKUP(N345,Revistas!$B$2:$H$63732,5,FALSE)</f>
        <v>32/155</v>
      </c>
      <c r="J345" s="26" t="str">
        <f>VLOOKUP(N345,Revistas!$B$2:$H$63732,6,FALSE)</f>
        <v>NO</v>
      </c>
      <c r="K345" s="26" t="s">
        <v>993</v>
      </c>
      <c r="L345" s="26"/>
      <c r="M345" s="26">
        <v>0</v>
      </c>
      <c r="N345" s="26" t="s">
        <v>371</v>
      </c>
      <c r="O345" s="26" t="s">
        <v>75</v>
      </c>
      <c r="P345" s="26">
        <v>2018</v>
      </c>
      <c r="Q345" s="26">
        <v>48</v>
      </c>
      <c r="R345" s="26"/>
      <c r="S345" s="26">
        <v>122</v>
      </c>
      <c r="T345" s="26">
        <v>122</v>
      </c>
    </row>
    <row r="346" spans="1:75" s="15" customFormat="1" x14ac:dyDescent="0.25">
      <c r="B346" s="25" t="s">
        <v>985</v>
      </c>
      <c r="C346" s="25" t="s">
        <v>986</v>
      </c>
      <c r="D346" s="25" t="s">
        <v>987</v>
      </c>
      <c r="E346" s="26" t="s">
        <v>10</v>
      </c>
      <c r="F346" s="26">
        <f>VLOOKUP(N346,Revistas!$B$2:$H$63710,2,FALSE)</f>
        <v>4.8970000000000002</v>
      </c>
      <c r="G346" s="26" t="str">
        <f>VLOOKUP(N346,Revistas!$B$2:$H$63732,3,FALSE)</f>
        <v>Q1</v>
      </c>
      <c r="H346" s="26" t="str">
        <f>VLOOKUP(N346,Revistas!$B$2:$H$63732,4,FALSE)</f>
        <v>PHARMACOLOGY &amp;PHARMACY</v>
      </c>
      <c r="I346" s="26" t="str">
        <f>VLOOKUP(N346,Revistas!$B$2:$H$63732,5,FALSE)</f>
        <v>21/261</v>
      </c>
      <c r="J346" s="26" t="str">
        <f>VLOOKUP(N346,Revistas!$B$2:$H$63732,6,FALSE)</f>
        <v>SI</v>
      </c>
      <c r="K346" s="26" t="s">
        <v>988</v>
      </c>
      <c r="L346" s="26" t="s">
        <v>989</v>
      </c>
      <c r="M346" s="26">
        <v>0</v>
      </c>
      <c r="N346" s="26" t="s">
        <v>990</v>
      </c>
      <c r="O346" s="26" t="s">
        <v>629</v>
      </c>
      <c r="P346" s="26">
        <v>2018</v>
      </c>
      <c r="Q346" s="26">
        <v>133</v>
      </c>
      <c r="R346" s="26"/>
      <c r="S346" s="26">
        <v>236</v>
      </c>
      <c r="T346" s="26">
        <v>249</v>
      </c>
    </row>
    <row r="347" spans="1:75" s="15" customFormat="1" x14ac:dyDescent="0.25">
      <c r="B347" s="25" t="s">
        <v>2489</v>
      </c>
      <c r="C347" s="25" t="s">
        <v>2490</v>
      </c>
      <c r="D347" s="25" t="s">
        <v>2491</v>
      </c>
      <c r="E347" s="26" t="s">
        <v>18</v>
      </c>
      <c r="F347" s="26">
        <f>VLOOKUP(N347,Revistas!$B$2:$H$63710,2,FALSE)</f>
        <v>15.239000000000001</v>
      </c>
      <c r="G347" s="26" t="str">
        <f>VLOOKUP(N347,Revistas!$B$2:$H$63732,3,FALSE)</f>
        <v>Q1</v>
      </c>
      <c r="H347" s="26" t="str">
        <f>VLOOKUP(N347,Revistas!$B$2:$H$63732,4,FALSE)</f>
        <v>CRITICAL CARE MEDICINE - SCIE;</v>
      </c>
      <c r="I347" s="26" t="str">
        <f>VLOOKUP(N347,Revistas!$B$2:$H$63732,5,FALSE)</f>
        <v>2 DE 33</v>
      </c>
      <c r="J347" s="26" t="str">
        <f>VLOOKUP(N347,Revistas!$B$2:$H$63732,6,FALSE)</f>
        <v>SI</v>
      </c>
      <c r="K347" s="26" t="s">
        <v>2492</v>
      </c>
      <c r="L347" s="26" t="s">
        <v>2493</v>
      </c>
      <c r="M347" s="26">
        <v>0</v>
      </c>
      <c r="N347" s="26" t="s">
        <v>2494</v>
      </c>
      <c r="O347" s="26" t="s">
        <v>2495</v>
      </c>
      <c r="P347" s="26">
        <v>2018</v>
      </c>
      <c r="Q347" s="26">
        <v>197</v>
      </c>
      <c r="R347" s="26">
        <v>7</v>
      </c>
      <c r="S347" s="26">
        <v>964</v>
      </c>
      <c r="T347" s="26">
        <v>965</v>
      </c>
    </row>
    <row r="348" spans="1:75" s="15" customFormat="1" x14ac:dyDescent="0.25">
      <c r="B348" s="25" t="s">
        <v>2489</v>
      </c>
      <c r="C348" s="25" t="s">
        <v>2521</v>
      </c>
      <c r="D348" s="25" t="s">
        <v>2491</v>
      </c>
      <c r="E348" s="26" t="s">
        <v>18</v>
      </c>
      <c r="F348" s="26">
        <f>VLOOKUP(N348,Revistas!$B$2:$H$63710,2,FALSE)</f>
        <v>15.239000000000001</v>
      </c>
      <c r="G348" s="26" t="str">
        <f>VLOOKUP(N348,Revistas!$B$2:$H$63732,3,FALSE)</f>
        <v>Q1</v>
      </c>
      <c r="H348" s="26" t="str">
        <f>VLOOKUP(N348,Revistas!$B$2:$H$63732,4,FALSE)</f>
        <v>CRITICAL CARE MEDICINE - SCIE;</v>
      </c>
      <c r="I348" s="26" t="str">
        <f>VLOOKUP(N348,Revistas!$B$2:$H$63732,5,FALSE)</f>
        <v>2 DE 33</v>
      </c>
      <c r="J348" s="26" t="str">
        <f>VLOOKUP(N348,Revistas!$B$2:$H$63732,6,FALSE)</f>
        <v>SI</v>
      </c>
      <c r="K348" s="26" t="s">
        <v>2522</v>
      </c>
      <c r="L348" s="26" t="s">
        <v>2523</v>
      </c>
      <c r="M348" s="26">
        <v>0</v>
      </c>
      <c r="N348" s="26" t="s">
        <v>2494</v>
      </c>
      <c r="O348" s="26" t="s">
        <v>1197</v>
      </c>
      <c r="P348" s="26">
        <v>2018</v>
      </c>
      <c r="Q348" s="26">
        <v>197</v>
      </c>
      <c r="R348" s="26">
        <v>1</v>
      </c>
      <c r="S348" s="26">
        <v>141</v>
      </c>
      <c r="T348" s="26">
        <v>142</v>
      </c>
    </row>
    <row r="349" spans="1:75" s="15" customFormat="1" x14ac:dyDescent="0.25">
      <c r="B349" s="25" t="s">
        <v>2975</v>
      </c>
      <c r="C349" s="25" t="s">
        <v>2974</v>
      </c>
      <c r="D349" s="25" t="s">
        <v>1946</v>
      </c>
      <c r="E349" s="26" t="s">
        <v>96</v>
      </c>
      <c r="F349" s="26">
        <f>VLOOKUP(N349,Revistas!$B$2:$H$63710,2,FALSE)</f>
        <v>3.4569999999999999</v>
      </c>
      <c r="G349" s="26" t="str">
        <f>VLOOKUP(N349,Revistas!$B$2:$H$63732,3,FALSE)</f>
        <v>Q2</v>
      </c>
      <c r="H349" s="26">
        <f>VLOOKUP(N349,Revistas!$B$2:$H$63732,4,FALSE)</f>
        <v>0</v>
      </c>
      <c r="I349" s="26">
        <f>VLOOKUP(N349,Revistas!$B$2:$H$63732,5,FALSE)</f>
        <v>0</v>
      </c>
      <c r="J349" s="26" t="str">
        <f>VLOOKUP(N349,Revistas!$B$2:$H$63732,6,FALSE)</f>
        <v>NO</v>
      </c>
      <c r="K349" s="26" t="s">
        <v>2976</v>
      </c>
      <c r="L349" s="26"/>
      <c r="M349" s="26" t="s">
        <v>89</v>
      </c>
      <c r="N349" s="26" t="s">
        <v>1949</v>
      </c>
      <c r="O349" s="26" t="s">
        <v>1653</v>
      </c>
      <c r="P349" s="26">
        <v>2018</v>
      </c>
      <c r="Q349" s="26"/>
      <c r="R349" s="26"/>
      <c r="S349" s="26">
        <v>0</v>
      </c>
      <c r="T349" s="26"/>
    </row>
    <row r="350" spans="1:75" s="15" customFormat="1" x14ac:dyDescent="0.25">
      <c r="B350" s="25" t="s">
        <v>3637</v>
      </c>
      <c r="C350" s="25" t="s">
        <v>3638</v>
      </c>
      <c r="D350" s="25" t="s">
        <v>3639</v>
      </c>
      <c r="E350" s="26" t="s">
        <v>96</v>
      </c>
      <c r="F350" s="26">
        <f>VLOOKUP(N350,Revistas!$B$2:$H$63710,2,FALSE)</f>
        <v>7.3440000000000003</v>
      </c>
      <c r="G350" s="26" t="str">
        <f>VLOOKUP(N350,Revistas!$B$2:$H$63732,3,FALSE)</f>
        <v>Q1</v>
      </c>
      <c r="H350" s="26" t="str">
        <f>VLOOKUP(N350,Revistas!$B$2:$H$63732,4,FALSE)</f>
        <v>MEDICINE, RESEARCH &amp; EXPERIMENTAL - SCIE;</v>
      </c>
      <c r="I350" s="26" t="str">
        <f>VLOOKUP(N350,Revistas!$B$2:$H$63732,5,FALSE)</f>
        <v>9/133</v>
      </c>
      <c r="J350" s="26" t="str">
        <f>VLOOKUP(N350,Revistas!$B$2:$H$63732,6,FALSE)</f>
        <v>SI</v>
      </c>
      <c r="K350" s="26" t="s">
        <v>3640</v>
      </c>
      <c r="L350" s="26" t="s">
        <v>3641</v>
      </c>
      <c r="M350" s="26">
        <v>1</v>
      </c>
      <c r="N350" s="26" t="s">
        <v>3642</v>
      </c>
      <c r="O350" s="26" t="s">
        <v>68</v>
      </c>
      <c r="P350" s="26">
        <v>2018</v>
      </c>
      <c r="Q350" s="26">
        <v>60</v>
      </c>
      <c r="R350" s="26"/>
      <c r="S350" s="26">
        <v>27</v>
      </c>
      <c r="T350" s="26">
        <v>37</v>
      </c>
    </row>
    <row r="351" spans="1:75" s="15" customFormat="1" x14ac:dyDescent="0.25">
      <c r="B351" s="25" t="s">
        <v>2444</v>
      </c>
      <c r="C351" s="25" t="s">
        <v>2445</v>
      </c>
      <c r="D351" s="25" t="s">
        <v>2439</v>
      </c>
      <c r="E351" s="26" t="s">
        <v>18</v>
      </c>
      <c r="F351" s="26">
        <f>VLOOKUP(N351,Revistas!$B$2:$H$63710,2,FALSE)</f>
        <v>2.633</v>
      </c>
      <c r="G351" s="26" t="str">
        <f>VLOOKUP(N351,Revistas!$B$2:$H$63732,3,FALSE)</f>
        <v>Q2</v>
      </c>
      <c r="H351" s="26">
        <f>VLOOKUP(N351,Revistas!$B$2:$H$63732,4,FALSE)</f>
        <v>0</v>
      </c>
      <c r="I351" s="26">
        <f>VLOOKUP(N351,Revistas!$B$2:$H$63732,5,FALSE)</f>
        <v>0</v>
      </c>
      <c r="J351" s="26" t="str">
        <f>VLOOKUP(N351,Revistas!$B$2:$H$63732,6,FALSE)</f>
        <v>NO</v>
      </c>
      <c r="K351" s="26" t="s">
        <v>2446</v>
      </c>
      <c r="L351" s="26" t="s">
        <v>2447</v>
      </c>
      <c r="M351" s="26">
        <v>0</v>
      </c>
      <c r="N351" s="26" t="s">
        <v>2442</v>
      </c>
      <c r="O351" s="26" t="s">
        <v>122</v>
      </c>
      <c r="P351" s="26">
        <v>2018</v>
      </c>
      <c r="Q351" s="26">
        <v>54</v>
      </c>
      <c r="R351" s="26">
        <v>9</v>
      </c>
      <c r="S351" s="26">
        <v>481</v>
      </c>
      <c r="T351" s="26">
        <v>482</v>
      </c>
    </row>
    <row r="352" spans="1:75" s="15" customFormat="1" x14ac:dyDescent="0.25">
      <c r="B352" s="25" t="s">
        <v>243</v>
      </c>
      <c r="C352" s="25" t="s">
        <v>244</v>
      </c>
      <c r="D352" s="25" t="s">
        <v>237</v>
      </c>
      <c r="E352" s="26" t="s">
        <v>10</v>
      </c>
      <c r="F352" s="26">
        <f>VLOOKUP(N352,Revistas!$B$2:$H$63710,2,FALSE)</f>
        <v>6.2389999999999999</v>
      </c>
      <c r="G352" s="26" t="str">
        <f>VLOOKUP(N352,Revistas!$B$2:$H$63732,3,FALSE)</f>
        <v>Q1</v>
      </c>
      <c r="H352" s="26" t="str">
        <f>VLOOKUP(N352,Revistas!$B$2:$H$63732,4,FALSE)</f>
        <v>CLINICAL NEUROLOGY</v>
      </c>
      <c r="I352" s="26" t="str">
        <f>VLOOKUP(N352,Revistas!$B$2:$H$63732,5,FALSE)</f>
        <v>16/197</v>
      </c>
      <c r="J352" s="26" t="str">
        <f>VLOOKUP(N352,Revistas!$B$2:$H$63732,6,FALSE)</f>
        <v>si</v>
      </c>
      <c r="K352" s="26" t="s">
        <v>245</v>
      </c>
      <c r="L352" s="26" t="s">
        <v>246</v>
      </c>
      <c r="M352" s="26">
        <v>0</v>
      </c>
      <c r="N352" s="26" t="s">
        <v>238</v>
      </c>
      <c r="O352" s="26" t="s">
        <v>122</v>
      </c>
      <c r="P352" s="26">
        <v>2018</v>
      </c>
      <c r="Q352" s="26">
        <v>49</v>
      </c>
      <c r="R352" s="26">
        <v>9</v>
      </c>
      <c r="S352" s="26">
        <v>2163</v>
      </c>
      <c r="T352" s="26">
        <v>2172</v>
      </c>
    </row>
    <row r="353" spans="2:20" s="15" customFormat="1" x14ac:dyDescent="0.25">
      <c r="B353" s="25" t="s">
        <v>5052</v>
      </c>
      <c r="C353" s="25" t="s">
        <v>5053</v>
      </c>
      <c r="D353" s="25" t="s">
        <v>3581</v>
      </c>
      <c r="E353" s="26" t="s">
        <v>10</v>
      </c>
      <c r="F353" s="26" t="str">
        <f>VLOOKUP(N353,Revistas!$B$2:$H$63710,2,FALSE)</f>
        <v>NO TIENE</v>
      </c>
      <c r="G353" s="26" t="str">
        <f>VLOOKUP(N353,Revistas!$B$2:$H$63732,3,FALSE)</f>
        <v>NO TIENE</v>
      </c>
      <c r="H353" s="26" t="str">
        <f>VLOOKUP(N353,Revistas!$B$2:$H$63732,4,FALSE)</f>
        <v>NO TIENE</v>
      </c>
      <c r="I353" s="26" t="str">
        <f>VLOOKUP(N353,Revistas!$B$2:$H$63732,5,FALSE)</f>
        <v>NO TIENE</v>
      </c>
      <c r="J353" s="26" t="str">
        <f>VLOOKUP(N353,Revistas!$B$2:$H$63732,6,FALSE)</f>
        <v>NO</v>
      </c>
      <c r="K353" s="26" t="s">
        <v>5054</v>
      </c>
      <c r="L353" s="26"/>
      <c r="M353" s="26" t="s">
        <v>89</v>
      </c>
      <c r="N353" s="26" t="s">
        <v>3585</v>
      </c>
      <c r="O353" s="26" t="s">
        <v>5055</v>
      </c>
      <c r="P353" s="26">
        <v>2018</v>
      </c>
      <c r="Q353" s="26">
        <v>9</v>
      </c>
      <c r="R353" s="26">
        <v>13</v>
      </c>
      <c r="S353" s="26" t="s">
        <v>5056</v>
      </c>
      <c r="T353" s="26"/>
    </row>
    <row r="354" spans="2:20" s="15" customFormat="1" x14ac:dyDescent="0.25">
      <c r="B354" s="25" t="s">
        <v>2804</v>
      </c>
      <c r="C354" s="25" t="s">
        <v>2805</v>
      </c>
      <c r="D354" s="25" t="s">
        <v>191</v>
      </c>
      <c r="E354" s="26" t="s">
        <v>10</v>
      </c>
      <c r="F354" s="26">
        <f>VLOOKUP(N354,Revistas!$B$2:$H$63710,2,FALSE)</f>
        <v>2.766</v>
      </c>
      <c r="G354" s="26" t="str">
        <f>VLOOKUP(N354,Revistas!$B$2:$H$63732,3,FALSE)</f>
        <v>Q1</v>
      </c>
      <c r="H354" s="26" t="str">
        <f>VLOOKUP(N354,Revistas!$B$2:$H$63732,4,FALSE)</f>
        <v>MULTIDISCIPLINARY SCIENCES</v>
      </c>
      <c r="I354" s="26" t="str">
        <f>VLOOKUP(N354,Revistas!$B$2:$H$63732,5,FALSE)</f>
        <v>15/64</v>
      </c>
      <c r="J354" s="26" t="str">
        <f>VLOOKUP(N354,Revistas!$B$2:$H$63732,6,FALSE)</f>
        <v>NO</v>
      </c>
      <c r="K354" s="26" t="s">
        <v>2806</v>
      </c>
      <c r="L354" s="26" t="s">
        <v>2807</v>
      </c>
      <c r="M354" s="26">
        <v>0</v>
      </c>
      <c r="N354" s="26" t="s">
        <v>194</v>
      </c>
      <c r="O354" s="27">
        <v>43983</v>
      </c>
      <c r="P354" s="26">
        <v>2018</v>
      </c>
      <c r="Q354" s="26">
        <v>13</v>
      </c>
      <c r="R354" s="26">
        <v>6</v>
      </c>
      <c r="S354" s="26"/>
      <c r="T354" s="26" t="s">
        <v>2808</v>
      </c>
    </row>
    <row r="355" spans="2:20" s="15" customFormat="1" x14ac:dyDescent="0.25">
      <c r="B355" s="25" t="s">
        <v>1459</v>
      </c>
      <c r="C355" s="25" t="s">
        <v>1460</v>
      </c>
      <c r="D355" s="25" t="s">
        <v>1403</v>
      </c>
      <c r="E355" s="26" t="s">
        <v>72</v>
      </c>
      <c r="F355" s="26">
        <f>VLOOKUP(N355,Revistas!$B$2:$H$63710,2,FALSE)</f>
        <v>12.35</v>
      </c>
      <c r="G355" s="26" t="str">
        <f>VLOOKUP(N355,Revistas!$B$2:$H$63732,3,FALSE)</f>
        <v>Q1</v>
      </c>
      <c r="H355" s="26" t="str">
        <f>VLOOKUP(N355,Revistas!$B$2:$H$63732,4,FALSE)</f>
        <v>RHEUMATOLOGY - SCIE</v>
      </c>
      <c r="I355" s="26" t="str">
        <f>VLOOKUP(N355,Revistas!$B$2:$H$63732,5,FALSE)</f>
        <v>2 DE 31</v>
      </c>
      <c r="J355" s="26" t="str">
        <f>VLOOKUP(N355,Revistas!$B$2:$H$63732,6,FALSE)</f>
        <v>SI</v>
      </c>
      <c r="K355" s="26" t="s">
        <v>1461</v>
      </c>
      <c r="L355" s="26"/>
      <c r="M355" s="26">
        <v>0</v>
      </c>
      <c r="N355" s="26" t="s">
        <v>1406</v>
      </c>
      <c r="O355" s="26" t="s">
        <v>75</v>
      </c>
      <c r="P355" s="26">
        <v>2018</v>
      </c>
      <c r="Q355" s="26">
        <v>77</v>
      </c>
      <c r="R355" s="26"/>
      <c r="S355" s="26">
        <v>351</v>
      </c>
      <c r="T355" s="26">
        <v>351</v>
      </c>
    </row>
    <row r="356" spans="2:20" s="15" customFormat="1" x14ac:dyDescent="0.25">
      <c r="B356" s="25" t="s">
        <v>1435</v>
      </c>
      <c r="C356" s="25" t="s">
        <v>1436</v>
      </c>
      <c r="D356" s="25" t="s">
        <v>1403</v>
      </c>
      <c r="E356" s="26" t="s">
        <v>72</v>
      </c>
      <c r="F356" s="26">
        <f>VLOOKUP(N356,Revistas!$B$2:$H$63710,2,FALSE)</f>
        <v>12.35</v>
      </c>
      <c r="G356" s="26" t="str">
        <f>VLOOKUP(N356,Revistas!$B$2:$H$63732,3,FALSE)</f>
        <v>Q1</v>
      </c>
      <c r="H356" s="26" t="str">
        <f>VLOOKUP(N356,Revistas!$B$2:$H$63732,4,FALSE)</f>
        <v>RHEUMATOLOGY - SCIE</v>
      </c>
      <c r="I356" s="26" t="str">
        <f>VLOOKUP(N356,Revistas!$B$2:$H$63732,5,FALSE)</f>
        <v>2 DE 31</v>
      </c>
      <c r="J356" s="26" t="str">
        <f>VLOOKUP(N356,Revistas!$B$2:$H$63732,6,FALSE)</f>
        <v>SI</v>
      </c>
      <c r="K356" s="26" t="s">
        <v>1437</v>
      </c>
      <c r="L356" s="26"/>
      <c r="M356" s="26">
        <v>0</v>
      </c>
      <c r="N356" s="26" t="s">
        <v>1406</v>
      </c>
      <c r="O356" s="26" t="s">
        <v>75</v>
      </c>
      <c r="P356" s="26">
        <v>2018</v>
      </c>
      <c r="Q356" s="26">
        <v>77</v>
      </c>
      <c r="R356" s="26"/>
      <c r="S356" s="26">
        <v>1564</v>
      </c>
      <c r="T356" s="26">
        <v>1565</v>
      </c>
    </row>
    <row r="357" spans="2:20" s="15" customFormat="1" x14ac:dyDescent="0.25">
      <c r="B357" s="25" t="s">
        <v>1489</v>
      </c>
      <c r="C357" s="25" t="s">
        <v>1490</v>
      </c>
      <c r="D357" s="25" t="s">
        <v>1403</v>
      </c>
      <c r="E357" s="26" t="s">
        <v>72</v>
      </c>
      <c r="F357" s="26">
        <f>VLOOKUP(N357,Revistas!$B$2:$H$63710,2,FALSE)</f>
        <v>12.35</v>
      </c>
      <c r="G357" s="26" t="str">
        <f>VLOOKUP(N357,Revistas!$B$2:$H$63732,3,FALSE)</f>
        <v>Q1</v>
      </c>
      <c r="H357" s="26" t="str">
        <f>VLOOKUP(N357,Revistas!$B$2:$H$63732,4,FALSE)</f>
        <v>RHEUMATOLOGY - SCIE</v>
      </c>
      <c r="I357" s="26" t="str">
        <f>VLOOKUP(N357,Revistas!$B$2:$H$63732,5,FALSE)</f>
        <v>2 DE 31</v>
      </c>
      <c r="J357" s="26" t="str">
        <f>VLOOKUP(N357,Revistas!$B$2:$H$63732,6,FALSE)</f>
        <v>SI</v>
      </c>
      <c r="K357" s="26" t="s">
        <v>1491</v>
      </c>
      <c r="L357" s="26"/>
      <c r="M357" s="26">
        <v>0</v>
      </c>
      <c r="N357" s="26" t="s">
        <v>1406</v>
      </c>
      <c r="O357" s="26" t="s">
        <v>75</v>
      </c>
      <c r="P357" s="26">
        <v>2018</v>
      </c>
      <c r="Q357" s="26">
        <v>77</v>
      </c>
      <c r="R357" s="26"/>
      <c r="S357" s="26">
        <v>644</v>
      </c>
      <c r="T357" s="26">
        <v>644</v>
      </c>
    </row>
    <row r="358" spans="2:20" s="15" customFormat="1" x14ac:dyDescent="0.25">
      <c r="B358" s="25" t="s">
        <v>1438</v>
      </c>
      <c r="C358" s="25" t="s">
        <v>1439</v>
      </c>
      <c r="D358" s="25" t="s">
        <v>1403</v>
      </c>
      <c r="E358" s="26" t="s">
        <v>72</v>
      </c>
      <c r="F358" s="26">
        <f>VLOOKUP(N358,Revistas!$B$2:$H$63710,2,FALSE)</f>
        <v>12.35</v>
      </c>
      <c r="G358" s="26" t="str">
        <f>VLOOKUP(N358,Revistas!$B$2:$H$63732,3,FALSE)</f>
        <v>Q1</v>
      </c>
      <c r="H358" s="26" t="str">
        <f>VLOOKUP(N358,Revistas!$B$2:$H$63732,4,FALSE)</f>
        <v>RHEUMATOLOGY - SCIE</v>
      </c>
      <c r="I358" s="26" t="str">
        <f>VLOOKUP(N358,Revistas!$B$2:$H$63732,5,FALSE)</f>
        <v>2 DE 31</v>
      </c>
      <c r="J358" s="26" t="str">
        <f>VLOOKUP(N358,Revistas!$B$2:$H$63732,6,FALSE)</f>
        <v>SI</v>
      </c>
      <c r="K358" s="26" t="s">
        <v>1440</v>
      </c>
      <c r="L358" s="26"/>
      <c r="M358" s="26">
        <v>0</v>
      </c>
      <c r="N358" s="26" t="s">
        <v>1406</v>
      </c>
      <c r="O358" s="26" t="s">
        <v>75</v>
      </c>
      <c r="P358" s="26">
        <v>2018</v>
      </c>
      <c r="Q358" s="26">
        <v>77</v>
      </c>
      <c r="R358" s="26"/>
      <c r="S358" s="26">
        <v>1564</v>
      </c>
      <c r="T358" s="26">
        <v>1564</v>
      </c>
    </row>
    <row r="359" spans="2:20" s="15" customFormat="1" x14ac:dyDescent="0.25">
      <c r="B359" s="25" t="s">
        <v>1426</v>
      </c>
      <c r="C359" s="25" t="s">
        <v>1427</v>
      </c>
      <c r="D359" s="25" t="s">
        <v>1387</v>
      </c>
      <c r="E359" s="26" t="s">
        <v>72</v>
      </c>
      <c r="F359" s="26">
        <f>VLOOKUP(N359,Revistas!$B$2:$H$63710,2,FALSE)</f>
        <v>3.2010000000000001</v>
      </c>
      <c r="G359" s="26" t="str">
        <f>VLOOKUP(N359,Revistas!$B$2:$H$63732,3,FALSE)</f>
        <v>Q2</v>
      </c>
      <c r="H359" s="26">
        <f>VLOOKUP(N359,Revistas!$B$2:$H$63732,4,FALSE)</f>
        <v>0</v>
      </c>
      <c r="I359" s="26">
        <f>VLOOKUP(N359,Revistas!$B$2:$H$63732,5,FALSE)</f>
        <v>0</v>
      </c>
      <c r="J359" s="26" t="str">
        <f>VLOOKUP(N359,Revistas!$B$2:$H$63732,6,FALSE)</f>
        <v>NO</v>
      </c>
      <c r="K359" s="26" t="s">
        <v>1428</v>
      </c>
      <c r="L359" s="26"/>
      <c r="M359" s="26">
        <v>0</v>
      </c>
      <c r="N359" s="26" t="s">
        <v>1390</v>
      </c>
      <c r="O359" s="26" t="s">
        <v>1425</v>
      </c>
      <c r="P359" s="26">
        <v>2018</v>
      </c>
      <c r="Q359" s="26">
        <v>36</v>
      </c>
      <c r="R359" s="26">
        <v>4</v>
      </c>
      <c r="S359" s="26">
        <v>744</v>
      </c>
      <c r="T359" s="26">
        <v>744</v>
      </c>
    </row>
    <row r="360" spans="2:20" s="15" customFormat="1" x14ac:dyDescent="0.25">
      <c r="B360" s="25" t="s">
        <v>1639</v>
      </c>
      <c r="C360" s="25" t="s">
        <v>1638</v>
      </c>
      <c r="D360" s="25" t="s">
        <v>1640</v>
      </c>
      <c r="E360" s="26" t="s">
        <v>10</v>
      </c>
      <c r="F360" s="26" t="str">
        <f>VLOOKUP(N360,Revistas!$B$2:$H$63710,2,FALSE)</f>
        <v>NO TIENE</v>
      </c>
      <c r="G360" s="26" t="str">
        <f>VLOOKUP(N360,Revistas!$B$2:$H$63732,3,FALSE)</f>
        <v>NO TIENE</v>
      </c>
      <c r="H360" s="26" t="str">
        <f>VLOOKUP(N360,Revistas!$B$2:$H$63732,4,FALSE)</f>
        <v>NO TIENE</v>
      </c>
      <c r="I360" s="26" t="str">
        <f>VLOOKUP(N360,Revistas!$B$2:$H$63732,5,FALSE)</f>
        <v>NO TIENE</v>
      </c>
      <c r="J360" s="26" t="str">
        <f>VLOOKUP(N360,Revistas!$B$2:$H$63732,6,FALSE)</f>
        <v>NO</v>
      </c>
      <c r="K360" s="26"/>
      <c r="L360" s="26"/>
      <c r="M360" s="26" t="s">
        <v>89</v>
      </c>
      <c r="N360" s="26" t="s">
        <v>1572</v>
      </c>
      <c r="O360" s="26"/>
      <c r="P360" s="26">
        <v>2018</v>
      </c>
      <c r="Q360" s="26"/>
      <c r="R360" s="26"/>
      <c r="S360" s="26"/>
      <c r="T360" s="26"/>
    </row>
    <row r="361" spans="2:20" s="15" customFormat="1" x14ac:dyDescent="0.25">
      <c r="B361" s="25" t="s">
        <v>4653</v>
      </c>
      <c r="C361" s="25" t="s">
        <v>4654</v>
      </c>
      <c r="D361" s="25" t="s">
        <v>4655</v>
      </c>
      <c r="E361" s="26" t="s">
        <v>10</v>
      </c>
      <c r="F361" s="26">
        <f>VLOOKUP(N361,Revistas!$B$2:$H$63710,2,FALSE)</f>
        <v>1.538</v>
      </c>
      <c r="G361" s="26" t="str">
        <f>VLOOKUP(N361,Revistas!$B$2:$H$63732,3,FALSE)</f>
        <v>Q3</v>
      </c>
      <c r="H361" s="26">
        <f>VLOOKUP(N361,Revistas!$B$2:$H$63732,4,FALSE)</f>
        <v>0</v>
      </c>
      <c r="I361" s="26">
        <f>VLOOKUP(N361,Revistas!$B$2:$H$63732,5,FALSE)</f>
        <v>0</v>
      </c>
      <c r="J361" s="26" t="str">
        <f>VLOOKUP(N361,Revistas!$B$2:$H$63732,6,FALSE)</f>
        <v>NO</v>
      </c>
      <c r="K361" s="26" t="s">
        <v>4656</v>
      </c>
      <c r="L361" s="26" t="s">
        <v>4657</v>
      </c>
      <c r="M361" s="26">
        <v>0</v>
      </c>
      <c r="N361" s="26" t="s">
        <v>4658</v>
      </c>
      <c r="O361" s="26" t="s">
        <v>4659</v>
      </c>
      <c r="P361" s="26">
        <v>2018</v>
      </c>
      <c r="Q361" s="26">
        <v>32</v>
      </c>
      <c r="R361" s="26">
        <v>2</v>
      </c>
      <c r="S361" s="26">
        <v>137</v>
      </c>
      <c r="T361" s="26">
        <v>150</v>
      </c>
    </row>
    <row r="362" spans="2:20" s="15" customFormat="1" x14ac:dyDescent="0.25">
      <c r="B362" s="25" t="s">
        <v>3861</v>
      </c>
      <c r="C362" s="25" t="s">
        <v>3862</v>
      </c>
      <c r="D362" s="25" t="s">
        <v>3863</v>
      </c>
      <c r="E362" s="26" t="s">
        <v>10</v>
      </c>
      <c r="F362" s="26">
        <f>VLOOKUP(N362,Revistas!$B$2:$H$63710,2,FALSE)</f>
        <v>1.5920000000000001</v>
      </c>
      <c r="G362" s="26" t="str">
        <f>VLOOKUP(N362,Revistas!$B$2:$H$63732,3,FALSE)</f>
        <v>Q3</v>
      </c>
      <c r="H362" s="26">
        <f>VLOOKUP(N362,Revistas!$B$2:$H$63732,4,FALSE)</f>
        <v>0</v>
      </c>
      <c r="I362" s="26">
        <f>VLOOKUP(N362,Revistas!$B$2:$H$63732,5,FALSE)</f>
        <v>0</v>
      </c>
      <c r="J362" s="26" t="str">
        <f>VLOOKUP(N362,Revistas!$B$2:$H$63732,6,FALSE)</f>
        <v>NO</v>
      </c>
      <c r="K362" s="26" t="s">
        <v>3864</v>
      </c>
      <c r="L362" s="26" t="s">
        <v>3865</v>
      </c>
      <c r="M362" s="26">
        <v>0</v>
      </c>
      <c r="N362" s="26" t="s">
        <v>3866</v>
      </c>
      <c r="O362" s="26"/>
      <c r="P362" s="26">
        <v>2018</v>
      </c>
      <c r="Q362" s="26">
        <v>85</v>
      </c>
      <c r="R362" s="29">
        <v>43132</v>
      </c>
      <c r="S362" s="26">
        <v>35</v>
      </c>
      <c r="T362" s="26">
        <v>40</v>
      </c>
    </row>
    <row r="363" spans="2:20" s="15" customFormat="1" x14ac:dyDescent="0.25">
      <c r="B363" s="25" t="s">
        <v>2579</v>
      </c>
      <c r="C363" s="25" t="s">
        <v>2580</v>
      </c>
      <c r="D363" s="25" t="s">
        <v>1737</v>
      </c>
      <c r="E363" s="26" t="s">
        <v>72</v>
      </c>
      <c r="F363" s="26">
        <f>VLOOKUP(N363,Revistas!$B$2:$H$63710,2,FALSE)</f>
        <v>3.96</v>
      </c>
      <c r="G363" s="26" t="str">
        <f>VLOOKUP(N363,Revistas!$B$2:$H$63732,3,FALSE)</f>
        <v>Q1</v>
      </c>
      <c r="H363" s="26" t="str">
        <f>VLOOKUP(N363,Revistas!$B$2:$H$63732,4,FALSE)</f>
        <v>SURGERY - SCIE;</v>
      </c>
      <c r="I363" s="26" t="str">
        <f>VLOOKUP(N363,Revistas!$B$2:$H$63732,5,FALSE)</f>
        <v>16/200</v>
      </c>
      <c r="J363" s="26" t="str">
        <f>VLOOKUP(N363,Revistas!$B$2:$H$63732,6,FALSE)</f>
        <v>SI</v>
      </c>
      <c r="K363" s="26" t="s">
        <v>2581</v>
      </c>
      <c r="L363" s="26"/>
      <c r="M363" s="26">
        <v>0</v>
      </c>
      <c r="N363" s="26" t="s">
        <v>1739</v>
      </c>
      <c r="O363" s="26" t="s">
        <v>629</v>
      </c>
      <c r="P363" s="26">
        <v>2018</v>
      </c>
      <c r="Q363" s="26">
        <v>102</v>
      </c>
      <c r="R363" s="26"/>
      <c r="S363" s="26" t="s">
        <v>2582</v>
      </c>
      <c r="T363" s="26" t="s">
        <v>2582</v>
      </c>
    </row>
    <row r="364" spans="2:20" s="15" customFormat="1" x14ac:dyDescent="0.25">
      <c r="B364" s="25" t="s">
        <v>2609</v>
      </c>
      <c r="C364" s="25" t="s">
        <v>2610</v>
      </c>
      <c r="D364" s="25" t="s">
        <v>1776</v>
      </c>
      <c r="E364" s="26" t="s">
        <v>72</v>
      </c>
      <c r="F364" s="26">
        <f>VLOOKUP(N364,Revistas!$B$2:$H$63710,2,FALSE)</f>
        <v>4.5999999999999996</v>
      </c>
      <c r="G364" s="26" t="str">
        <f>VLOOKUP(N364,Revistas!$B$2:$H$63732,3,FALSE)</f>
        <v>Q1</v>
      </c>
      <c r="H364" s="26" t="str">
        <f>VLOOKUP(N364,Revistas!$B$2:$H$63732,4,FALSE)</f>
        <v>UROLOGY &amp; NEPHROLOGY - SCIE;</v>
      </c>
      <c r="I364" s="26" t="str">
        <f>VLOOKUP(N364,Revistas!$B$2:$H$63732,5,FALSE)</f>
        <v>10 de 76</v>
      </c>
      <c r="J364" s="26" t="str">
        <f>VLOOKUP(N364,Revistas!$B$2:$H$63732,6,FALSE)</f>
        <v>NO</v>
      </c>
      <c r="K364" s="26" t="s">
        <v>2611</v>
      </c>
      <c r="L364" s="26"/>
      <c r="M364" s="26">
        <v>0</v>
      </c>
      <c r="N364" s="26" t="s">
        <v>1778</v>
      </c>
      <c r="O364" s="26" t="s">
        <v>36</v>
      </c>
      <c r="P364" s="26">
        <v>2018</v>
      </c>
      <c r="Q364" s="26">
        <v>33</v>
      </c>
      <c r="R364" s="26"/>
      <c r="S364" s="26">
        <v>186</v>
      </c>
      <c r="T364" s="26">
        <v>186</v>
      </c>
    </row>
    <row r="365" spans="2:20" s="15" customFormat="1" x14ac:dyDescent="0.25">
      <c r="B365" s="25" t="s">
        <v>259</v>
      </c>
      <c r="C365" s="25" t="s">
        <v>260</v>
      </c>
      <c r="D365" s="25" t="s">
        <v>261</v>
      </c>
      <c r="E365" s="26" t="s">
        <v>96</v>
      </c>
      <c r="F365" s="26">
        <f>VLOOKUP(N365,Revistas!$B$2:$H$63710,2,FALSE)</f>
        <v>6.53</v>
      </c>
      <c r="G365" s="26" t="str">
        <f>VLOOKUP(N365,Revistas!$B$2:$H$63732,3,FALSE)</f>
        <v>Q1</v>
      </c>
      <c r="H365" s="26" t="str">
        <f>VLOOKUP(N365,Revistas!$B$2:$H$63732,4,FALSE)</f>
        <v>ENDOCRINOLOGY &amp; METABOLISM</v>
      </c>
      <c r="I365" s="26" t="str">
        <f>VLOOKUP(N365,Revistas!$B$2:$H$63732,5,FALSE)</f>
        <v>12/143</v>
      </c>
      <c r="J365" s="26" t="str">
        <f>VLOOKUP(N365,Revistas!$B$2:$H$63732,6,FALSE)</f>
        <v>SI</v>
      </c>
      <c r="K365" s="26" t="s">
        <v>262</v>
      </c>
      <c r="L365" s="26" t="s">
        <v>263</v>
      </c>
      <c r="M365" s="26">
        <v>5</v>
      </c>
      <c r="N365" s="26" t="s">
        <v>264</v>
      </c>
      <c r="O365" s="26" t="s">
        <v>22</v>
      </c>
      <c r="P365" s="26">
        <v>2018</v>
      </c>
      <c r="Q365" s="26">
        <v>28</v>
      </c>
      <c r="R365" s="26">
        <v>9</v>
      </c>
      <c r="S365" s="26">
        <v>852</v>
      </c>
      <c r="T365" s="26">
        <v>872</v>
      </c>
    </row>
    <row r="366" spans="2:20" s="15" customFormat="1" x14ac:dyDescent="0.25">
      <c r="B366" s="25" t="s">
        <v>820</v>
      </c>
      <c r="C366" s="25" t="s">
        <v>6320</v>
      </c>
      <c r="D366" s="25" t="s">
        <v>811</v>
      </c>
      <c r="E366" s="26" t="s">
        <v>10</v>
      </c>
      <c r="F366" s="26" t="str">
        <f>VLOOKUP(N366,Revistas!$B$2:$H$63710,2,FALSE)</f>
        <v>NO TIENE</v>
      </c>
      <c r="G366" s="26" t="str">
        <f>VLOOKUP(N366,Revistas!$B$2:$H$63732,3,FALSE)</f>
        <v>NO TIENE</v>
      </c>
      <c r="H366" s="26" t="str">
        <f>VLOOKUP(N366,Revistas!$B$2:$H$63732,4,FALSE)</f>
        <v>NO TIENE</v>
      </c>
      <c r="I366" s="26">
        <f>VLOOKUP(N366,Revistas!$B$2:$H$63732,5,FALSE)</f>
        <v>0</v>
      </c>
      <c r="J366" s="26" t="str">
        <f>VLOOKUP(N366,Revistas!$B$2:$H$63732,6,FALSE)</f>
        <v>NO</v>
      </c>
      <c r="K366" s="26" t="s">
        <v>5025</v>
      </c>
      <c r="L366" s="26"/>
      <c r="M366" s="26" t="s">
        <v>89</v>
      </c>
      <c r="N366" s="26" t="s">
        <v>814</v>
      </c>
      <c r="O366" s="26" t="s">
        <v>821</v>
      </c>
      <c r="P366" s="26">
        <v>2018</v>
      </c>
      <c r="Q366" s="26"/>
      <c r="R366" s="26"/>
      <c r="S366" s="26"/>
      <c r="T366" s="26"/>
    </row>
    <row r="367" spans="2:20" s="15" customFormat="1" x14ac:dyDescent="0.25">
      <c r="B367" s="25" t="s">
        <v>658</v>
      </c>
      <c r="C367" s="25" t="s">
        <v>659</v>
      </c>
      <c r="D367" s="25" t="s">
        <v>660</v>
      </c>
      <c r="E367" s="26" t="s">
        <v>10</v>
      </c>
      <c r="F367" s="26">
        <f>VLOOKUP(N367,Revistas!$B$2:$H$63710,2,FALSE)</f>
        <v>5.3250000000000002</v>
      </c>
      <c r="G367" s="26" t="str">
        <f>VLOOKUP(N367,Revistas!$B$2:$H$63732,3,FALSE)</f>
        <v>Q1</v>
      </c>
      <c r="H367" s="26" t="str">
        <f>VLOOKUP(N367,Revistas!$B$2:$H$63732,4,FALSE)</f>
        <v>GERIATRICS &amp; GERONTOLOGY</v>
      </c>
      <c r="I367" s="26" t="str">
        <f>VLOOKUP(N367,Revistas!$B$2:$H$63732,5,FALSE)</f>
        <v>4 de 53</v>
      </c>
      <c r="J367" s="26" t="str">
        <f>VLOOKUP(N367,Revistas!$B$2:$H$63732,6,FALSE)</f>
        <v>SI</v>
      </c>
      <c r="K367" s="26" t="s">
        <v>661</v>
      </c>
      <c r="L367" s="26" t="s">
        <v>662</v>
      </c>
      <c r="M367" s="26">
        <v>1</v>
      </c>
      <c r="N367" s="26" t="s">
        <v>663</v>
      </c>
      <c r="O367" s="26" t="s">
        <v>36</v>
      </c>
      <c r="P367" s="26">
        <v>2018</v>
      </c>
      <c r="Q367" s="26">
        <v>19</v>
      </c>
      <c r="R367" s="26">
        <v>5</v>
      </c>
      <c r="S367" s="26">
        <v>433</v>
      </c>
      <c r="T367" s="26">
        <v>438</v>
      </c>
    </row>
    <row r="368" spans="2:20" s="15" customFormat="1" x14ac:dyDescent="0.25">
      <c r="B368" s="25" t="s">
        <v>135</v>
      </c>
      <c r="C368" s="25" t="s">
        <v>136</v>
      </c>
      <c r="D368" s="25" t="s">
        <v>137</v>
      </c>
      <c r="E368" s="26" t="s">
        <v>96</v>
      </c>
      <c r="F368" s="26">
        <f>VLOOKUP(N368,Revistas!$B$2:$H$63710,2,FALSE)</f>
        <v>2.645</v>
      </c>
      <c r="G368" s="26" t="str">
        <f>VLOOKUP(N368,Revistas!$B$2:$H$63732,3,FALSE)</f>
        <v>Q3</v>
      </c>
      <c r="H368" s="26">
        <f>VLOOKUP(N368,Revistas!$B$2:$H$63732,4,FALSE)</f>
        <v>0</v>
      </c>
      <c r="I368" s="26">
        <f>VLOOKUP(N368,Revistas!$B$2:$H$63732,5,FALSE)</f>
        <v>0</v>
      </c>
      <c r="J368" s="26" t="str">
        <f>VLOOKUP(N368,Revistas!$B$2:$H$63732,6,FALSE)</f>
        <v>NO</v>
      </c>
      <c r="K368" s="26" t="s">
        <v>138</v>
      </c>
      <c r="L368" s="26" t="s">
        <v>139</v>
      </c>
      <c r="M368" s="26">
        <v>0</v>
      </c>
      <c r="N368" s="26" t="s">
        <v>140</v>
      </c>
      <c r="O368" s="26"/>
      <c r="P368" s="26">
        <v>2018</v>
      </c>
      <c r="Q368" s="26">
        <v>11</v>
      </c>
      <c r="R368" s="26"/>
      <c r="S368" s="26">
        <v>571</v>
      </c>
      <c r="T368" s="26">
        <v>587</v>
      </c>
    </row>
    <row r="369" spans="1:75" s="15" customFormat="1" x14ac:dyDescent="0.25">
      <c r="B369" s="25" t="s">
        <v>2261</v>
      </c>
      <c r="C369" s="25" t="s">
        <v>2262</v>
      </c>
      <c r="D369" s="25" t="s">
        <v>1084</v>
      </c>
      <c r="E369" s="26" t="s">
        <v>10</v>
      </c>
      <c r="F369" s="26">
        <f>VLOOKUP(N369,Revistas!$B$2:$H$63710,2,FALSE)</f>
        <v>9.1170000000000009</v>
      </c>
      <c r="G369" s="26" t="str">
        <f>VLOOKUP(N369,Revistas!$B$2:$H$63732,3,FALSE)</f>
        <v>Q1</v>
      </c>
      <c r="H369" s="26" t="str">
        <f>VLOOKUP(N369,Revistas!$B$2:$H$63732,4,FALSE)</f>
        <v>IMMUNOLOGY - SCIE;</v>
      </c>
      <c r="I369" s="26" t="str">
        <f>VLOOKUP(N369,Revistas!$B$2:$H$63732,5,FALSE)</f>
        <v>11/155</v>
      </c>
      <c r="J369" s="26" t="str">
        <f>VLOOKUP(N369,Revistas!$B$2:$H$63732,6,FALSE)</f>
        <v>SI</v>
      </c>
      <c r="K369" s="26" t="s">
        <v>2263</v>
      </c>
      <c r="L369" s="26" t="s">
        <v>2264</v>
      </c>
      <c r="M369" s="26">
        <v>1</v>
      </c>
      <c r="N369" s="26" t="s">
        <v>1087</v>
      </c>
      <c r="O369" s="27">
        <v>42036</v>
      </c>
      <c r="P369" s="26">
        <v>2018</v>
      </c>
      <c r="Q369" s="26">
        <v>66</v>
      </c>
      <c r="R369" s="26">
        <v>4</v>
      </c>
      <c r="S369" s="26">
        <v>594</v>
      </c>
      <c r="T369" s="26">
        <v>603</v>
      </c>
    </row>
    <row r="370" spans="1:75" s="15" customFormat="1" x14ac:dyDescent="0.25">
      <c r="B370" s="25" t="s">
        <v>2819</v>
      </c>
      <c r="C370" s="25" t="s">
        <v>2820</v>
      </c>
      <c r="D370" s="25" t="s">
        <v>2821</v>
      </c>
      <c r="E370" s="26" t="s">
        <v>10</v>
      </c>
      <c r="F370" s="26">
        <f>VLOOKUP(N370,Revistas!$B$2:$H$63710,2,FALSE)</f>
        <v>2.7309999999999999</v>
      </c>
      <c r="G370" s="26" t="str">
        <f>VLOOKUP(N370,Revistas!$B$2:$H$63732,3,FALSE)</f>
        <v>Q3</v>
      </c>
      <c r="H370" s="26">
        <f>VLOOKUP(N370,Revistas!$B$2:$H$63732,4,FALSE)</f>
        <v>0</v>
      </c>
      <c r="I370" s="26">
        <f>VLOOKUP(N370,Revistas!$B$2:$H$63732,5,FALSE)</f>
        <v>0</v>
      </c>
      <c r="J370" s="26" t="str">
        <f>VLOOKUP(N370,Revistas!$B$2:$H$63732,6,FALSE)</f>
        <v>NO</v>
      </c>
      <c r="K370" s="26" t="s">
        <v>2822</v>
      </c>
      <c r="L370" s="26" t="s">
        <v>2823</v>
      </c>
      <c r="M370" s="26">
        <v>0</v>
      </c>
      <c r="N370" s="26" t="s">
        <v>2824</v>
      </c>
      <c r="O370" s="27">
        <v>42491</v>
      </c>
      <c r="P370" s="26">
        <v>2018</v>
      </c>
      <c r="Q370" s="26">
        <v>18</v>
      </c>
      <c r="R370" s="26"/>
      <c r="S370" s="26"/>
      <c r="T370" s="26">
        <v>63</v>
      </c>
    </row>
    <row r="371" spans="1:75" s="15" customFormat="1" x14ac:dyDescent="0.25">
      <c r="B371" s="25" t="s">
        <v>4321</v>
      </c>
      <c r="C371" s="25" t="s">
        <v>6321</v>
      </c>
      <c r="D371" s="25" t="s">
        <v>2323</v>
      </c>
      <c r="E371" s="26" t="s">
        <v>10</v>
      </c>
      <c r="F371" s="26" t="str">
        <f>VLOOKUP(N371,Revistas!$B$2:$H$63710,2,FALSE)</f>
        <v>NO TIENE</v>
      </c>
      <c r="G371" s="26" t="str">
        <f>VLOOKUP(N371,Revistas!$B$2:$H$63732,3,FALSE)</f>
        <v>NO TIENE</v>
      </c>
      <c r="H371" s="26" t="str">
        <f>VLOOKUP(N371,Revistas!$B$2:$H$63732,4,FALSE)</f>
        <v>NO TIENE</v>
      </c>
      <c r="I371" s="26">
        <f>VLOOKUP(N371,Revistas!$B$2:$H$63732,5,FALSE)</f>
        <v>0</v>
      </c>
      <c r="J371" s="26" t="str">
        <f>VLOOKUP(N371,Revistas!$B$2:$H$63732,6,FALSE)</f>
        <v>NO</v>
      </c>
      <c r="K371" s="26" t="s">
        <v>4053</v>
      </c>
      <c r="L371" s="26"/>
      <c r="M371" s="26" t="s">
        <v>89</v>
      </c>
      <c r="N371" s="26" t="s">
        <v>2327</v>
      </c>
      <c r="O371" s="26" t="s">
        <v>2325</v>
      </c>
      <c r="P371" s="26">
        <v>2018</v>
      </c>
      <c r="Q371" s="26">
        <v>31</v>
      </c>
      <c r="R371" s="26">
        <v>2</v>
      </c>
      <c r="S371" s="26" t="s">
        <v>2776</v>
      </c>
      <c r="T371" s="26"/>
    </row>
    <row r="372" spans="1:75" s="15" customFormat="1" x14ac:dyDescent="0.25">
      <c r="B372" s="25" t="s">
        <v>3275</v>
      </c>
      <c r="C372" s="25" t="s">
        <v>6322</v>
      </c>
      <c r="D372" s="25" t="s">
        <v>3221</v>
      </c>
      <c r="E372" s="26" t="s">
        <v>10</v>
      </c>
      <c r="F372" s="26">
        <f>VLOOKUP(N372,Revistas!$B$2:$H$63710,2,FALSE)</f>
        <v>0.46500000000000002</v>
      </c>
      <c r="G372" s="26" t="str">
        <f>VLOOKUP(N372,Revistas!$B$2:$H$63732,3,FALSE)</f>
        <v>Q4</v>
      </c>
      <c r="H372" s="26">
        <f>VLOOKUP(N372,Revistas!$B$2:$H$63732,4,FALSE)</f>
        <v>0</v>
      </c>
      <c r="I372" s="26">
        <f>VLOOKUP(N372,Revistas!$B$2:$H$63732,5,FALSE)</f>
        <v>0</v>
      </c>
      <c r="J372" s="26" t="str">
        <f>VLOOKUP(N372,Revistas!$B$2:$H$63732,6,FALSE)</f>
        <v>NO</v>
      </c>
      <c r="K372" s="26" t="s">
        <v>3276</v>
      </c>
      <c r="L372" s="26"/>
      <c r="M372" s="26" t="s">
        <v>89</v>
      </c>
      <c r="N372" s="26" t="s">
        <v>3224</v>
      </c>
      <c r="O372" s="26" t="s">
        <v>2244</v>
      </c>
      <c r="P372" s="26">
        <v>2018</v>
      </c>
      <c r="Q372" s="26">
        <v>71</v>
      </c>
      <c r="R372" s="26">
        <v>1</v>
      </c>
      <c r="S372" s="29">
        <v>43160</v>
      </c>
      <c r="T372" s="26"/>
    </row>
    <row r="373" spans="1:75" s="15" customFormat="1" x14ac:dyDescent="0.25">
      <c r="B373" s="25" t="s">
        <v>3266</v>
      </c>
      <c r="C373" s="25" t="s">
        <v>3265</v>
      </c>
      <c r="D373" s="25" t="s">
        <v>3221</v>
      </c>
      <c r="E373" s="26" t="s">
        <v>96</v>
      </c>
      <c r="F373" s="26">
        <f>VLOOKUP(N373,Revistas!$B$2:$H$63710,2,FALSE)</f>
        <v>0.46500000000000002</v>
      </c>
      <c r="G373" s="26" t="str">
        <f>VLOOKUP(N373,Revistas!$B$2:$H$63732,3,FALSE)</f>
        <v>Q4</v>
      </c>
      <c r="H373" s="26">
        <f>VLOOKUP(N373,Revistas!$B$2:$H$63732,4,FALSE)</f>
        <v>0</v>
      </c>
      <c r="I373" s="26">
        <f>VLOOKUP(N373,Revistas!$B$2:$H$63732,5,FALSE)</f>
        <v>0</v>
      </c>
      <c r="J373" s="26" t="str">
        <f>VLOOKUP(N373,Revistas!$B$2:$H$63732,6,FALSE)</f>
        <v>NO</v>
      </c>
      <c r="K373" s="26" t="s">
        <v>3268</v>
      </c>
      <c r="L373" s="26"/>
      <c r="M373" s="26" t="s">
        <v>89</v>
      </c>
      <c r="N373" s="26" t="s">
        <v>3224</v>
      </c>
      <c r="O373" s="26" t="s">
        <v>3263</v>
      </c>
      <c r="P373" s="26">
        <v>2018</v>
      </c>
      <c r="Q373" s="26">
        <v>71</v>
      </c>
      <c r="R373" s="26">
        <v>2</v>
      </c>
      <c r="S373" s="26" t="s">
        <v>3267</v>
      </c>
      <c r="T373" s="26"/>
    </row>
    <row r="374" spans="1:75" s="15" customFormat="1" x14ac:dyDescent="0.25">
      <c r="A374" s="17"/>
      <c r="B374" s="25" t="s">
        <v>3236</v>
      </c>
      <c r="C374" s="25" t="s">
        <v>6323</v>
      </c>
      <c r="D374" s="25" t="s">
        <v>3221</v>
      </c>
      <c r="E374" s="26" t="s">
        <v>10</v>
      </c>
      <c r="F374" s="26">
        <f>VLOOKUP(N374,Revistas!$B$2:$H$63710,2,FALSE)</f>
        <v>0.46500000000000002</v>
      </c>
      <c r="G374" s="26" t="str">
        <f>VLOOKUP(N374,Revistas!$B$2:$H$63732,3,FALSE)</f>
        <v>Q4</v>
      </c>
      <c r="H374" s="26">
        <f>VLOOKUP(N374,Revistas!$B$2:$H$63732,4,FALSE)</f>
        <v>0</v>
      </c>
      <c r="I374" s="26">
        <f>VLOOKUP(N374,Revistas!$B$2:$H$63732,5,FALSE)</f>
        <v>0</v>
      </c>
      <c r="J374" s="26" t="str">
        <f>VLOOKUP(N374,Revistas!$B$2:$H$63732,6,FALSE)</f>
        <v>NO</v>
      </c>
      <c r="K374" s="26" t="s">
        <v>3239</v>
      </c>
      <c r="L374" s="26"/>
      <c r="M374" s="26" t="s">
        <v>89</v>
      </c>
      <c r="N374" s="26" t="s">
        <v>3224</v>
      </c>
      <c r="O374" s="26" t="s">
        <v>3238</v>
      </c>
      <c r="P374" s="26">
        <v>2018</v>
      </c>
      <c r="Q374" s="26">
        <v>71</v>
      </c>
      <c r="R374" s="26">
        <v>5</v>
      </c>
      <c r="S374" s="26" t="s">
        <v>3237</v>
      </c>
      <c r="T374" s="26"/>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row>
    <row r="375" spans="1:75" s="15" customFormat="1" x14ac:dyDescent="0.25">
      <c r="B375" s="25" t="s">
        <v>3277</v>
      </c>
      <c r="C375" s="25" t="s">
        <v>6324</v>
      </c>
      <c r="D375" s="25" t="s">
        <v>3221</v>
      </c>
      <c r="E375" s="26" t="s">
        <v>10</v>
      </c>
      <c r="F375" s="26">
        <f>VLOOKUP(N375,Revistas!$B$2:$H$63710,2,FALSE)</f>
        <v>0.46500000000000002</v>
      </c>
      <c r="G375" s="26" t="str">
        <f>VLOOKUP(N375,Revistas!$B$2:$H$63732,3,FALSE)</f>
        <v>Q4</v>
      </c>
      <c r="H375" s="26">
        <f>VLOOKUP(N375,Revistas!$B$2:$H$63732,4,FALSE)</f>
        <v>0</v>
      </c>
      <c r="I375" s="26">
        <f>VLOOKUP(N375,Revistas!$B$2:$H$63732,5,FALSE)</f>
        <v>0</v>
      </c>
      <c r="J375" s="26" t="str">
        <f>VLOOKUP(N375,Revistas!$B$2:$H$63732,6,FALSE)</f>
        <v>NO</v>
      </c>
      <c r="K375" s="26" t="s">
        <v>3278</v>
      </c>
      <c r="L375" s="26"/>
      <c r="M375" s="26" t="s">
        <v>89</v>
      </c>
      <c r="N375" s="26" t="s">
        <v>3224</v>
      </c>
      <c r="O375" s="26" t="s">
        <v>2244</v>
      </c>
      <c r="P375" s="26">
        <v>2018</v>
      </c>
      <c r="Q375" s="26">
        <v>71</v>
      </c>
      <c r="R375" s="26">
        <v>1</v>
      </c>
      <c r="S375" s="29">
        <v>43377</v>
      </c>
      <c r="T375" s="26"/>
    </row>
    <row r="376" spans="1:75" s="15" customFormat="1" x14ac:dyDescent="0.25">
      <c r="B376" s="25" t="s">
        <v>3257</v>
      </c>
      <c r="C376" s="25" t="s">
        <v>3256</v>
      </c>
      <c r="D376" s="25" t="s">
        <v>3247</v>
      </c>
      <c r="E376" s="26" t="s">
        <v>96</v>
      </c>
      <c r="F376" s="26" t="str">
        <f>VLOOKUP(N376,Revistas!$B$2:$H$63710,2,FALSE)</f>
        <v>NO TIENE</v>
      </c>
      <c r="G376" s="26" t="str">
        <f>VLOOKUP(N376,Revistas!$B$2:$H$63732,3,FALSE)</f>
        <v>NO TIENE</v>
      </c>
      <c r="H376" s="26" t="str">
        <f>VLOOKUP(N376,Revistas!$B$2:$H$63732,4,FALSE)</f>
        <v>NO TIENE</v>
      </c>
      <c r="I376" s="26" t="str">
        <f>VLOOKUP(N376,Revistas!$B$2:$H$63732,5,FALSE)</f>
        <v>NO TIENE</v>
      </c>
      <c r="J376" s="26" t="str">
        <f>VLOOKUP(N376,Revistas!$B$2:$H$63732,6,FALSE)</f>
        <v>NO</v>
      </c>
      <c r="K376" s="26" t="s">
        <v>3259</v>
      </c>
      <c r="L376" s="26"/>
      <c r="M376" s="26" t="s">
        <v>89</v>
      </c>
      <c r="N376" s="26" t="s">
        <v>3251</v>
      </c>
      <c r="O376" s="26" t="s">
        <v>3258</v>
      </c>
      <c r="P376" s="26">
        <v>2018</v>
      </c>
      <c r="Q376" s="26"/>
      <c r="R376" s="26"/>
      <c r="S376" s="26"/>
      <c r="T376" s="26"/>
    </row>
    <row r="377" spans="1:75" s="15" customFormat="1" x14ac:dyDescent="0.25">
      <c r="B377" s="25" t="s">
        <v>3294</v>
      </c>
      <c r="C377" s="25" t="s">
        <v>6325</v>
      </c>
      <c r="D377" s="25" t="s">
        <v>3221</v>
      </c>
      <c r="E377" s="26" t="s">
        <v>10</v>
      </c>
      <c r="F377" s="26">
        <f>VLOOKUP(N377,Revistas!$B$2:$H$63710,2,FALSE)</f>
        <v>0.46500000000000002</v>
      </c>
      <c r="G377" s="26" t="str">
        <f>VLOOKUP(N377,Revistas!$B$2:$H$63732,3,FALSE)</f>
        <v>Q4</v>
      </c>
      <c r="H377" s="26">
        <f>VLOOKUP(N377,Revistas!$B$2:$H$63732,4,FALSE)</f>
        <v>0</v>
      </c>
      <c r="I377" s="26">
        <f>VLOOKUP(N377,Revistas!$B$2:$H$63732,5,FALSE)</f>
        <v>0</v>
      </c>
      <c r="J377" s="26" t="str">
        <f>VLOOKUP(N377,Revistas!$B$2:$H$63732,6,FALSE)</f>
        <v>NO</v>
      </c>
      <c r="K377" s="26" t="s">
        <v>3296</v>
      </c>
      <c r="L377" s="26"/>
      <c r="M377" s="26" t="s">
        <v>89</v>
      </c>
      <c r="N377" s="26" t="s">
        <v>3224</v>
      </c>
      <c r="O377" s="26" t="s">
        <v>2244</v>
      </c>
      <c r="P377" s="26">
        <v>2018</v>
      </c>
      <c r="Q377" s="26">
        <v>71</v>
      </c>
      <c r="R377" s="26">
        <v>1</v>
      </c>
      <c r="S377" s="26" t="s">
        <v>3295</v>
      </c>
      <c r="T377" s="26"/>
    </row>
    <row r="378" spans="1:75" s="15" customFormat="1" x14ac:dyDescent="0.25">
      <c r="B378" s="25" t="s">
        <v>2697</v>
      </c>
      <c r="C378" s="25" t="s">
        <v>2696</v>
      </c>
      <c r="D378" s="25" t="s">
        <v>2698</v>
      </c>
      <c r="E378" s="26" t="s">
        <v>10</v>
      </c>
      <c r="F378" s="26">
        <f>VLOOKUP(N378,Revistas!$B$2:$H$63710,2,FALSE)</f>
        <v>1.623</v>
      </c>
      <c r="G378" s="26" t="str">
        <f>VLOOKUP(N378,Revistas!$B$2:$H$63732,3,FALSE)</f>
        <v>Q3</v>
      </c>
      <c r="H378" s="26">
        <f>VLOOKUP(N378,Revistas!$B$2:$H$63732,4,FALSE)</f>
        <v>0</v>
      </c>
      <c r="I378" s="26" t="str">
        <f>VLOOKUP(N378,Revistas!$B$2:$H$63732,5,FALSE)</f>
        <v>58/82</v>
      </c>
      <c r="J378" s="26" t="str">
        <f>VLOOKUP(N378,Revistas!$B$2:$H$63732,6,FALSE)</f>
        <v>NO</v>
      </c>
      <c r="K378" s="26" t="s">
        <v>2700</v>
      </c>
      <c r="L378" s="26"/>
      <c r="M378" s="26" t="s">
        <v>89</v>
      </c>
      <c r="N378" s="26" t="s">
        <v>2701</v>
      </c>
      <c r="O378" s="26" t="s">
        <v>2699</v>
      </c>
      <c r="P378" s="26">
        <v>2018</v>
      </c>
      <c r="Q378" s="26"/>
      <c r="R378" s="26"/>
      <c r="S378" s="26"/>
      <c r="T378" s="26"/>
    </row>
    <row r="379" spans="1:75" s="15" customFormat="1" x14ac:dyDescent="0.25">
      <c r="B379" s="25" t="s">
        <v>4087</v>
      </c>
      <c r="C379" s="25" t="s">
        <v>4086</v>
      </c>
      <c r="D379" s="25" t="s">
        <v>4088</v>
      </c>
      <c r="E379" s="26" t="s">
        <v>10</v>
      </c>
      <c r="F379" s="26" t="str">
        <f>VLOOKUP(N379,Revistas!$B$2:$H$63710,2,FALSE)</f>
        <v>NO TIENE</v>
      </c>
      <c r="G379" s="26" t="str">
        <f>VLOOKUP(N379,Revistas!$B$2:$H$63732,3,FALSE)</f>
        <v>NO TIENE</v>
      </c>
      <c r="H379" s="26" t="str">
        <f>VLOOKUP(N379,Revistas!$B$2:$H$63732,4,FALSE)</f>
        <v>NO TIENE</v>
      </c>
      <c r="I379" s="26" t="str">
        <f>VLOOKUP(N379,Revistas!$B$2:$H$63732,5,FALSE)</f>
        <v>NO TIENE</v>
      </c>
      <c r="J379" s="26" t="str">
        <f>VLOOKUP(N379,Revistas!$B$2:$H$63732,6,FALSE)</f>
        <v>NO</v>
      </c>
      <c r="K379" s="26" t="s">
        <v>4091</v>
      </c>
      <c r="L379" s="26"/>
      <c r="M379" s="26" t="s">
        <v>89</v>
      </c>
      <c r="N379" s="26" t="s">
        <v>4092</v>
      </c>
      <c r="O379" s="26" t="s">
        <v>4090</v>
      </c>
      <c r="P379" s="26">
        <v>2018</v>
      </c>
      <c r="Q379" s="26">
        <v>62</v>
      </c>
      <c r="R379" s="26">
        <v>3</v>
      </c>
      <c r="S379" s="26" t="s">
        <v>4089</v>
      </c>
      <c r="T379" s="26"/>
    </row>
    <row r="380" spans="1:75" s="15" customFormat="1" x14ac:dyDescent="0.25">
      <c r="B380" s="25" t="s">
        <v>4216</v>
      </c>
      <c r="C380" s="25" t="s">
        <v>4217</v>
      </c>
      <c r="D380" s="25" t="s">
        <v>4218</v>
      </c>
      <c r="E380" s="26" t="s">
        <v>10</v>
      </c>
      <c r="F380" s="26">
        <f>VLOOKUP(N380,Revistas!$B$2:$H$63710,2,FALSE)</f>
        <v>3.9889999999999999</v>
      </c>
      <c r="G380" s="26" t="str">
        <f>VLOOKUP(N380,Revistas!$B$2:$H$63732,3,FALSE)</f>
        <v>Q2</v>
      </c>
      <c r="H380" s="26">
        <f>VLOOKUP(N380,Revistas!$B$2:$H$63732,4,FALSE)</f>
        <v>0</v>
      </c>
      <c r="I380" s="26">
        <f>VLOOKUP(N380,Revistas!$B$2:$H$63732,5,FALSE)</f>
        <v>0</v>
      </c>
      <c r="J380" s="26" t="str">
        <f>VLOOKUP(N380,Revistas!$B$2:$H$63732,6,FALSE)</f>
        <v>NO</v>
      </c>
      <c r="K380" s="26" t="s">
        <v>4219</v>
      </c>
      <c r="L380" s="26" t="s">
        <v>4220</v>
      </c>
      <c r="M380" s="26">
        <v>0</v>
      </c>
      <c r="N380" s="26" t="s">
        <v>4221</v>
      </c>
      <c r="O380" s="26"/>
      <c r="P380" s="26">
        <v>2018</v>
      </c>
      <c r="Q380" s="26"/>
      <c r="R380" s="26"/>
      <c r="S380" s="26"/>
      <c r="T380" s="26">
        <v>6025918</v>
      </c>
    </row>
    <row r="381" spans="1:75" s="15" customFormat="1" x14ac:dyDescent="0.25">
      <c r="B381" s="25" t="s">
        <v>4253</v>
      </c>
      <c r="C381" s="25" t="s">
        <v>4252</v>
      </c>
      <c r="D381" s="25" t="s">
        <v>4254</v>
      </c>
      <c r="E381" s="26" t="s">
        <v>10</v>
      </c>
      <c r="F381" s="26">
        <f>VLOOKUP(N381,Revistas!$B$2:$H$63710,2,FALSE)</f>
        <v>8.8059999999999992</v>
      </c>
      <c r="G381" s="26" t="str">
        <f>VLOOKUP(N381,Revistas!$B$2:$H$63732,3,FALSE)</f>
        <v>Q1</v>
      </c>
      <c r="H381" s="26" t="str">
        <f>VLOOKUP(N381,Revistas!$B$2:$H$63732,4,FALSE)</f>
        <v>ENGINEERING, BIOMEDICAL - SCIE;</v>
      </c>
      <c r="I381" s="26" t="str">
        <f>VLOOKUP(N381,Revistas!$B$2:$H$63732,5,FALSE)</f>
        <v>1 de 78</v>
      </c>
      <c r="J381" s="26" t="str">
        <f>VLOOKUP(N381,Revistas!$B$2:$H$63732,6,FALSE)</f>
        <v>SI</v>
      </c>
      <c r="K381" s="26" t="s">
        <v>4256</v>
      </c>
      <c r="L381" s="26"/>
      <c r="M381" s="26" t="s">
        <v>89</v>
      </c>
      <c r="N381" s="26" t="s">
        <v>4257</v>
      </c>
      <c r="O381" s="26" t="s">
        <v>4255</v>
      </c>
      <c r="P381" s="26">
        <v>2018</v>
      </c>
      <c r="Q381" s="26"/>
      <c r="R381" s="26"/>
      <c r="S381" s="26"/>
      <c r="T381" s="26"/>
    </row>
    <row r="382" spans="1:75" s="15" customFormat="1" x14ac:dyDescent="0.25">
      <c r="B382" s="25" t="s">
        <v>4754</v>
      </c>
      <c r="C382" s="25" t="s">
        <v>4758</v>
      </c>
      <c r="D382" s="25" t="s">
        <v>4668</v>
      </c>
      <c r="E382" s="26" t="s">
        <v>10</v>
      </c>
      <c r="F382" s="26" t="str">
        <f>VLOOKUP(N382,Revistas!$B$2:$H$63710,2,FALSE)</f>
        <v>NO TIENE</v>
      </c>
      <c r="G382" s="26" t="str">
        <f>VLOOKUP(N382,Revistas!$B$2:$H$63732,3,FALSE)</f>
        <v>NO TIENE</v>
      </c>
      <c r="H382" s="26" t="str">
        <f>VLOOKUP(N382,Revistas!$B$2:$H$63732,4,FALSE)</f>
        <v>NO TIENE</v>
      </c>
      <c r="I382" s="26" t="str">
        <f>VLOOKUP(N382,Revistas!$B$2:$H$63732,5,FALSE)</f>
        <v>NO TIENE</v>
      </c>
      <c r="J382" s="26" t="str">
        <f>VLOOKUP(N382,Revistas!$B$2:$H$63732,6,FALSE)</f>
        <v>NO</v>
      </c>
      <c r="K382" s="26" t="s">
        <v>4756</v>
      </c>
      <c r="L382" s="26" t="s">
        <v>4757</v>
      </c>
      <c r="M382" s="26">
        <v>1</v>
      </c>
      <c r="N382" s="26" t="s">
        <v>4671</v>
      </c>
      <c r="O382" s="26"/>
      <c r="P382" s="26">
        <v>2018</v>
      </c>
      <c r="Q382" s="26">
        <v>35</v>
      </c>
      <c r="R382" s="26"/>
      <c r="S382" s="26">
        <v>11</v>
      </c>
      <c r="T382" s="26">
        <v>48</v>
      </c>
    </row>
    <row r="383" spans="1:75" s="15" customFormat="1" x14ac:dyDescent="0.25">
      <c r="B383" s="25" t="s">
        <v>4754</v>
      </c>
      <c r="C383" s="25" t="s">
        <v>4759</v>
      </c>
      <c r="D383" s="25" t="s">
        <v>4668</v>
      </c>
      <c r="E383" s="26" t="s">
        <v>10</v>
      </c>
      <c r="F383" s="26" t="str">
        <f>VLOOKUP(N383,Revistas!$B$2:$H$63710,2,FALSE)</f>
        <v>NO TIENE</v>
      </c>
      <c r="G383" s="26" t="str">
        <f>VLOOKUP(N383,Revistas!$B$2:$H$63732,3,FALSE)</f>
        <v>NO TIENE</v>
      </c>
      <c r="H383" s="26" t="str">
        <f>VLOOKUP(N383,Revistas!$B$2:$H$63732,4,FALSE)</f>
        <v>NO TIENE</v>
      </c>
      <c r="I383" s="26" t="str">
        <f>VLOOKUP(N383,Revistas!$B$2:$H$63732,5,FALSE)</f>
        <v>NO TIENE</v>
      </c>
      <c r="J383" s="26" t="str">
        <f>VLOOKUP(N383,Revistas!$B$2:$H$63732,6,FALSE)</f>
        <v>NO</v>
      </c>
      <c r="K383" s="26" t="s">
        <v>4756</v>
      </c>
      <c r="L383" s="26" t="s">
        <v>4757</v>
      </c>
      <c r="M383" s="26">
        <v>0</v>
      </c>
      <c r="N383" s="26" t="s">
        <v>4671</v>
      </c>
      <c r="O383" s="26"/>
      <c r="P383" s="26">
        <v>2018</v>
      </c>
      <c r="Q383" s="26">
        <v>35</v>
      </c>
      <c r="R383" s="26"/>
      <c r="S383" s="26">
        <v>49</v>
      </c>
      <c r="T383" s="26">
        <v>97</v>
      </c>
    </row>
    <row r="384" spans="1:75" s="15" customFormat="1" x14ac:dyDescent="0.25">
      <c r="B384" s="25" t="s">
        <v>4754</v>
      </c>
      <c r="C384" s="25" t="s">
        <v>4755</v>
      </c>
      <c r="D384" s="25" t="s">
        <v>4668</v>
      </c>
      <c r="E384" s="26" t="s">
        <v>10</v>
      </c>
      <c r="F384" s="26" t="str">
        <f>VLOOKUP(N384,Revistas!$B$2:$H$63710,2,FALSE)</f>
        <v>NO TIENE</v>
      </c>
      <c r="G384" s="26" t="str">
        <f>VLOOKUP(N384,Revistas!$B$2:$H$63732,3,FALSE)</f>
        <v>NO TIENE</v>
      </c>
      <c r="H384" s="26" t="str">
        <f>VLOOKUP(N384,Revistas!$B$2:$H$63732,4,FALSE)</f>
        <v>NO TIENE</v>
      </c>
      <c r="I384" s="26" t="str">
        <f>VLOOKUP(N384,Revistas!$B$2:$H$63732,5,FALSE)</f>
        <v>NO TIENE</v>
      </c>
      <c r="J384" s="26" t="str">
        <f>VLOOKUP(N384,Revistas!$B$2:$H$63732,6,FALSE)</f>
        <v>NO</v>
      </c>
      <c r="K384" s="26" t="s">
        <v>4756</v>
      </c>
      <c r="L384" s="26" t="s">
        <v>4757</v>
      </c>
      <c r="M384" s="26">
        <v>0</v>
      </c>
      <c r="N384" s="26" t="s">
        <v>4671</v>
      </c>
      <c r="O384" s="26"/>
      <c r="P384" s="26">
        <v>2018</v>
      </c>
      <c r="Q384" s="26">
        <v>35</v>
      </c>
      <c r="R384" s="26"/>
      <c r="S384" s="26">
        <v>1</v>
      </c>
      <c r="T384" s="26">
        <v>9</v>
      </c>
    </row>
    <row r="385" spans="1:75" s="15" customFormat="1" x14ac:dyDescent="0.25">
      <c r="B385" s="25" t="s">
        <v>2146</v>
      </c>
      <c r="C385" s="25" t="s">
        <v>2145</v>
      </c>
      <c r="D385" s="25" t="s">
        <v>2142</v>
      </c>
      <c r="E385" s="26" t="s">
        <v>10</v>
      </c>
      <c r="F385" s="26" t="str">
        <f>VLOOKUP(N385,Revistas!$B$2:$H$63710,2,FALSE)</f>
        <v>NO TIENE</v>
      </c>
      <c r="G385" s="26" t="str">
        <f>VLOOKUP(N385,Revistas!$B$2:$H$63732,3,FALSE)</f>
        <v>NO TIENE</v>
      </c>
      <c r="H385" s="26" t="str">
        <f>VLOOKUP(N385,Revistas!$B$2:$H$63732,4,FALSE)</f>
        <v>NO TIENE</v>
      </c>
      <c r="I385" s="26">
        <f>VLOOKUP(N385,Revistas!$B$2:$H$63732,5,FALSE)</f>
        <v>0</v>
      </c>
      <c r="J385" s="26" t="str">
        <f>VLOOKUP(N385,Revistas!$B$2:$H$63732,6,FALSE)</f>
        <v>no</v>
      </c>
      <c r="K385" s="26" t="s">
        <v>2148</v>
      </c>
      <c r="L385" s="26"/>
      <c r="M385" s="26" t="s">
        <v>89</v>
      </c>
      <c r="N385" s="26" t="s">
        <v>2073</v>
      </c>
      <c r="O385" s="26" t="s">
        <v>2147</v>
      </c>
      <c r="P385" s="26">
        <v>2018</v>
      </c>
      <c r="Q385" s="26"/>
      <c r="R385" s="26"/>
      <c r="S385" s="26"/>
      <c r="T385" s="26"/>
    </row>
    <row r="386" spans="1:75" s="15" customFormat="1" x14ac:dyDescent="0.25">
      <c r="B386" s="25" t="s">
        <v>1380</v>
      </c>
      <c r="C386" s="25" t="s">
        <v>1379</v>
      </c>
      <c r="D386" s="25" t="s">
        <v>1381</v>
      </c>
      <c r="E386" s="26" t="s">
        <v>10</v>
      </c>
      <c r="F386" s="26">
        <f>VLOOKUP(N386,Revistas!$B$2:$H$63710,2,FALSE)</f>
        <v>1.7070000000000001</v>
      </c>
      <c r="G386" s="26" t="str">
        <f>VLOOKUP(N386,Revistas!$B$2:$H$63732,3,FALSE)</f>
        <v>Q3</v>
      </c>
      <c r="H386" s="26">
        <f>VLOOKUP(N386,Revistas!$B$2:$H$63732,4,FALSE)</f>
        <v>0</v>
      </c>
      <c r="I386" s="26">
        <f>VLOOKUP(N386,Revistas!$B$2:$H$63732,5,FALSE)</f>
        <v>0</v>
      </c>
      <c r="J386" s="26" t="str">
        <f>VLOOKUP(N386,Revistas!$B$2:$H$63732,6,FALSE)</f>
        <v>NO</v>
      </c>
      <c r="K386" s="26" t="s">
        <v>1383</v>
      </c>
      <c r="L386" s="26"/>
      <c r="M386" s="26"/>
      <c r="N386" s="26" t="s">
        <v>1074</v>
      </c>
      <c r="O386" s="26" t="s">
        <v>1382</v>
      </c>
      <c r="P386" s="26">
        <v>2018</v>
      </c>
      <c r="Q386" s="26"/>
      <c r="R386" s="26"/>
      <c r="S386" s="26"/>
      <c r="T386" s="26"/>
    </row>
    <row r="387" spans="1:75" s="15" customFormat="1" x14ac:dyDescent="0.25">
      <c r="B387" s="25" t="s">
        <v>4957</v>
      </c>
      <c r="C387" s="25" t="s">
        <v>4958</v>
      </c>
      <c r="D387" s="25" t="s">
        <v>525</v>
      </c>
      <c r="E387" s="26" t="s">
        <v>10</v>
      </c>
      <c r="F387" s="26">
        <f>VLOOKUP(N387,Revistas!$B$2:$H$63710,2,FALSE)</f>
        <v>5.1660000000000004</v>
      </c>
      <c r="G387" s="26" t="str">
        <f>VLOOKUP(N387,Revistas!$B$2:$H$63732,3,FALSE)</f>
        <v>Q1</v>
      </c>
      <c r="H387" s="26" t="str">
        <f>VLOOKUP(N387,Revistas!$B$2:$H$63732,4,FALSE)</f>
        <v>CARDIAC &amp; CARDIOVASCULAR SYSTEM</v>
      </c>
      <c r="I387" s="26" t="str">
        <f>VLOOKUP(N387,Revistas!$B$2:$H$63732,5,FALSE)</f>
        <v>26/128</v>
      </c>
      <c r="J387" s="26" t="str">
        <f>VLOOKUP(N387,Revistas!$B$2:$H$63732,6,FALSE)</f>
        <v>NO</v>
      </c>
      <c r="K387" s="26" t="s">
        <v>4959</v>
      </c>
      <c r="L387" s="26"/>
      <c r="M387" s="26" t="s">
        <v>89</v>
      </c>
      <c r="N387" s="26" t="s">
        <v>527</v>
      </c>
      <c r="O387" s="26" t="s">
        <v>4960</v>
      </c>
      <c r="P387" s="26">
        <v>2018</v>
      </c>
      <c r="Q387" s="26"/>
      <c r="R387" s="26"/>
      <c r="S387" s="26"/>
      <c r="T387" s="26"/>
    </row>
    <row r="388" spans="1:75" s="15" customFormat="1" x14ac:dyDescent="0.25">
      <c r="B388" s="25" t="s">
        <v>1497</v>
      </c>
      <c r="C388" s="25" t="s">
        <v>1498</v>
      </c>
      <c r="D388" s="25" t="s">
        <v>1403</v>
      </c>
      <c r="E388" s="26" t="s">
        <v>72</v>
      </c>
      <c r="F388" s="26">
        <f>VLOOKUP(N388,Revistas!$B$2:$H$63710,2,FALSE)</f>
        <v>12.35</v>
      </c>
      <c r="G388" s="26" t="str">
        <f>VLOOKUP(N388,Revistas!$B$2:$H$63732,3,FALSE)</f>
        <v>Q1</v>
      </c>
      <c r="H388" s="26" t="str">
        <f>VLOOKUP(N388,Revistas!$B$2:$H$63732,4,FALSE)</f>
        <v>RHEUMATOLOGY - SCIE</v>
      </c>
      <c r="I388" s="26" t="str">
        <f>VLOOKUP(N388,Revistas!$B$2:$H$63732,5,FALSE)</f>
        <v>2 DE 31</v>
      </c>
      <c r="J388" s="26" t="str">
        <f>VLOOKUP(N388,Revistas!$B$2:$H$63732,6,FALSE)</f>
        <v>SI</v>
      </c>
      <c r="K388" s="26" t="s">
        <v>1499</v>
      </c>
      <c r="L388" s="26"/>
      <c r="M388" s="26">
        <v>0</v>
      </c>
      <c r="N388" s="26" t="s">
        <v>1406</v>
      </c>
      <c r="O388" s="26" t="s">
        <v>75</v>
      </c>
      <c r="P388" s="26">
        <v>2018</v>
      </c>
      <c r="Q388" s="26">
        <v>77</v>
      </c>
      <c r="R388" s="26"/>
      <c r="S388" s="26">
        <v>904</v>
      </c>
      <c r="T388" s="26">
        <v>905</v>
      </c>
    </row>
    <row r="389" spans="1:75" s="15" customFormat="1" x14ac:dyDescent="0.25">
      <c r="B389" s="25" t="s">
        <v>271</v>
      </c>
      <c r="C389" s="25" t="s">
        <v>272</v>
      </c>
      <c r="D389" s="25" t="s">
        <v>273</v>
      </c>
      <c r="E389" s="26" t="s">
        <v>72</v>
      </c>
      <c r="F389" s="26">
        <f>VLOOKUP(N389,Revistas!$B$2:$H$63710,2,FALSE)</f>
        <v>6.02</v>
      </c>
      <c r="G389" s="26" t="str">
        <f>VLOOKUP(N389,Revistas!$B$2:$H$63732,3,FALSE)</f>
        <v>Q1</v>
      </c>
      <c r="H389" s="26" t="str">
        <f>VLOOKUP(N389,Revistas!$B$2:$H$63732,4,FALSE)</f>
        <v>ENDOCRINOLOGY &amp; METABOLISM - SCIE;</v>
      </c>
      <c r="I389" s="26" t="str">
        <f>VLOOKUP(N389,Revistas!$B$2:$H$63732,5,FALSE)</f>
        <v>17/143</v>
      </c>
      <c r="J389" s="26" t="str">
        <f>VLOOKUP(N389,Revistas!$B$2:$H$63732,6,FALSE)</f>
        <v>NO</v>
      </c>
      <c r="K389" s="26" t="s">
        <v>274</v>
      </c>
      <c r="L389" s="26"/>
      <c r="M389" s="26">
        <v>0</v>
      </c>
      <c r="N389" s="26" t="s">
        <v>275</v>
      </c>
      <c r="O389" s="27">
        <v>43952</v>
      </c>
      <c r="P389" s="26">
        <v>2018</v>
      </c>
      <c r="Q389" s="26">
        <v>120</v>
      </c>
      <c r="R389" s="26"/>
      <c r="S389" s="26" t="s">
        <v>276</v>
      </c>
      <c r="T389" s="26" t="s">
        <v>276</v>
      </c>
    </row>
    <row r="390" spans="1:75" s="15" customFormat="1" x14ac:dyDescent="0.25">
      <c r="B390" s="25" t="s">
        <v>1150</v>
      </c>
      <c r="C390" s="25" t="s">
        <v>1151</v>
      </c>
      <c r="D390" s="25" t="s">
        <v>1152</v>
      </c>
      <c r="E390" s="26" t="s">
        <v>10</v>
      </c>
      <c r="F390" s="26">
        <f>VLOOKUP(N390,Revistas!$B$2:$H$63710,2,FALSE)</f>
        <v>4.0410000000000004</v>
      </c>
      <c r="G390" s="26" t="str">
        <f>VLOOKUP(N390,Revistas!$B$2:$H$63732,3,FALSE)</f>
        <v>Q1</v>
      </c>
      <c r="H390" s="26" t="str">
        <f>VLOOKUP(N390,Revistas!$B$2:$H$63732,4,FALSE)</f>
        <v>INFECTIOUS DISEASES - SCIE</v>
      </c>
      <c r="I390" s="26" t="str">
        <f>VLOOKUP(N390,Revistas!$B$2:$H$63732,5,FALSE)</f>
        <v>21/88</v>
      </c>
      <c r="J390" s="26" t="str">
        <f>VLOOKUP(N390,Revistas!$B$2:$H$63732,6,FALSE)</f>
        <v>NO</v>
      </c>
      <c r="K390" s="26" t="s">
        <v>1153</v>
      </c>
      <c r="L390" s="26" t="s">
        <v>1154</v>
      </c>
      <c r="M390" s="26">
        <v>0</v>
      </c>
      <c r="N390" s="26" t="s">
        <v>1155</v>
      </c>
      <c r="O390" s="26" t="s">
        <v>22</v>
      </c>
      <c r="P390" s="26">
        <v>2018</v>
      </c>
      <c r="Q390" s="26">
        <v>32</v>
      </c>
      <c r="R390" s="26">
        <v>3</v>
      </c>
      <c r="S390" s="26">
        <v>112</v>
      </c>
      <c r="T390" s="26">
        <v>118</v>
      </c>
    </row>
    <row r="391" spans="1:75" s="15" customFormat="1" x14ac:dyDescent="0.25">
      <c r="B391" s="25" t="s">
        <v>1656</v>
      </c>
      <c r="C391" s="25" t="s">
        <v>1655</v>
      </c>
      <c r="D391" s="25" t="s">
        <v>1657</v>
      </c>
      <c r="E391" s="26" t="s">
        <v>10</v>
      </c>
      <c r="F391" s="26">
        <f>VLOOKUP(N391,Revistas!$B$2:$H$63710,2,FALSE)</f>
        <v>1.508</v>
      </c>
      <c r="G391" s="26" t="str">
        <f>VLOOKUP(N391,Revistas!$B$2:$H$63732,3,FALSE)</f>
        <v>Q4</v>
      </c>
      <c r="H391" s="26">
        <f>VLOOKUP(N391,Revistas!$B$2:$H$63732,4,FALSE)</f>
        <v>0</v>
      </c>
      <c r="I391" s="26">
        <f>VLOOKUP(N391,Revistas!$B$2:$H$63732,5,FALSE)</f>
        <v>0</v>
      </c>
      <c r="J391" s="26" t="str">
        <f>VLOOKUP(N391,Revistas!$B$2:$H$63732,6,FALSE)</f>
        <v>NO</v>
      </c>
      <c r="K391" s="26" t="s">
        <v>1659</v>
      </c>
      <c r="L391" s="26"/>
      <c r="M391" s="26" t="s">
        <v>89</v>
      </c>
      <c r="N391" s="26" t="s">
        <v>1660</v>
      </c>
      <c r="O391" s="26" t="s">
        <v>1658</v>
      </c>
      <c r="P391" s="26">
        <v>2018</v>
      </c>
      <c r="Q391" s="26"/>
      <c r="R391" s="26"/>
      <c r="S391" s="26"/>
      <c r="T391" s="26"/>
    </row>
    <row r="392" spans="1:75" s="15" customFormat="1" x14ac:dyDescent="0.25">
      <c r="B392" s="25" t="s">
        <v>4540</v>
      </c>
      <c r="C392" s="25" t="s">
        <v>4541</v>
      </c>
      <c r="D392" s="25" t="s">
        <v>4542</v>
      </c>
      <c r="E392" s="26" t="s">
        <v>10</v>
      </c>
      <c r="F392" s="26">
        <f>VLOOKUP(N392,Revistas!$B$2:$H$63710,2,FALSE)</f>
        <v>1.1839999999999999</v>
      </c>
      <c r="G392" s="26" t="str">
        <f>VLOOKUP(N392,Revistas!$B$2:$H$63732,3,FALSE)</f>
        <v>Q2</v>
      </c>
      <c r="H392" s="26">
        <f>VLOOKUP(N392,Revistas!$B$2:$H$63732,4,FALSE)</f>
        <v>0</v>
      </c>
      <c r="I392" s="26">
        <f>VLOOKUP(N392,Revistas!$B$2:$H$63732,5,FALSE)</f>
        <v>0</v>
      </c>
      <c r="J392" s="26" t="str">
        <f>VLOOKUP(N392,Revistas!$B$2:$H$63732,6,FALSE)</f>
        <v>NO</v>
      </c>
      <c r="K392" s="26" t="s">
        <v>4543</v>
      </c>
      <c r="L392" s="26" t="s">
        <v>4544</v>
      </c>
      <c r="M392" s="26">
        <v>0</v>
      </c>
      <c r="N392" s="26" t="s">
        <v>4545</v>
      </c>
      <c r="O392" s="26" t="s">
        <v>629</v>
      </c>
      <c r="P392" s="26">
        <v>2018</v>
      </c>
      <c r="Q392" s="26"/>
      <c r="R392" s="26">
        <v>137</v>
      </c>
      <c r="S392" s="26"/>
      <c r="T392" s="26" t="s">
        <v>4546</v>
      </c>
    </row>
    <row r="393" spans="1:75" s="15" customFormat="1" x14ac:dyDescent="0.25">
      <c r="B393" s="25" t="s">
        <v>1774</v>
      </c>
      <c r="C393" s="25" t="s">
        <v>1775</v>
      </c>
      <c r="D393" s="25" t="s">
        <v>1776</v>
      </c>
      <c r="E393" s="26" t="s">
        <v>72</v>
      </c>
      <c r="F393" s="26">
        <f>VLOOKUP(N393,Revistas!$B$2:$H$63710,2,FALSE)</f>
        <v>4.5999999999999996</v>
      </c>
      <c r="G393" s="26" t="str">
        <f>VLOOKUP(N393,Revistas!$B$2:$H$63732,3,FALSE)</f>
        <v>Q1</v>
      </c>
      <c r="H393" s="26" t="str">
        <f>VLOOKUP(N393,Revistas!$B$2:$H$63732,4,FALSE)</f>
        <v>UROLOGY &amp; NEPHROLOGY - SCIE;</v>
      </c>
      <c r="I393" s="26" t="str">
        <f>VLOOKUP(N393,Revistas!$B$2:$H$63732,5,FALSE)</f>
        <v>10 de 76</v>
      </c>
      <c r="J393" s="26" t="str">
        <f>VLOOKUP(N393,Revistas!$B$2:$H$63732,6,FALSE)</f>
        <v>NO</v>
      </c>
      <c r="K393" s="26" t="s">
        <v>1777</v>
      </c>
      <c r="L393" s="26"/>
      <c r="M393" s="26">
        <v>0</v>
      </c>
      <c r="N393" s="26" t="s">
        <v>1778</v>
      </c>
      <c r="O393" s="26" t="s">
        <v>36</v>
      </c>
      <c r="P393" s="26">
        <v>2018</v>
      </c>
      <c r="Q393" s="26">
        <v>33</v>
      </c>
      <c r="R393" s="26"/>
      <c r="S393" s="26"/>
      <c r="T393" s="26"/>
    </row>
    <row r="394" spans="1:75" s="15" customFormat="1" x14ac:dyDescent="0.25">
      <c r="B394" s="25" t="s">
        <v>4093</v>
      </c>
      <c r="C394" s="25" t="s">
        <v>4094</v>
      </c>
      <c r="D394" s="25" t="s">
        <v>3779</v>
      </c>
      <c r="E394" s="26" t="s">
        <v>72</v>
      </c>
      <c r="F394" s="26">
        <f>VLOOKUP(N394,Revistas!$B$2:$H$63710,2,FALSE)</f>
        <v>2.9359999999999999</v>
      </c>
      <c r="G394" s="26" t="str">
        <f>VLOOKUP(N394,Revistas!$B$2:$H$63732,3,FALSE)</f>
        <v>Q2</v>
      </c>
      <c r="H394" s="26">
        <f>VLOOKUP(N394,Revistas!$B$2:$H$63732,4,FALSE)</f>
        <v>0</v>
      </c>
      <c r="I394" s="26">
        <f>VLOOKUP(N394,Revistas!$B$2:$H$63732,5,FALSE)</f>
        <v>0</v>
      </c>
      <c r="J394" s="26" t="str">
        <f>VLOOKUP(N394,Revistas!$B$2:$H$63732,6,FALSE)</f>
        <v>NO</v>
      </c>
      <c r="K394" s="26" t="s">
        <v>4095</v>
      </c>
      <c r="L394" s="26"/>
      <c r="M394" s="26">
        <v>0</v>
      </c>
      <c r="N394" s="26" t="s">
        <v>3781</v>
      </c>
      <c r="O394" s="26" t="s">
        <v>122</v>
      </c>
      <c r="P394" s="26">
        <v>2018</v>
      </c>
      <c r="Q394" s="26">
        <v>473</v>
      </c>
      <c r="R394" s="26"/>
      <c r="S394" s="26" t="s">
        <v>4096</v>
      </c>
      <c r="T394" s="26" t="s">
        <v>4097</v>
      </c>
    </row>
    <row r="395" spans="1:75" s="15" customFormat="1" x14ac:dyDescent="0.25">
      <c r="B395" s="25" t="s">
        <v>291</v>
      </c>
      <c r="C395" s="25" t="s">
        <v>292</v>
      </c>
      <c r="D395" s="25" t="s">
        <v>293</v>
      </c>
      <c r="E395" s="26" t="s">
        <v>10</v>
      </c>
      <c r="F395" s="26">
        <f>VLOOKUP(N395,Revistas!$B$2:$H$63710,2,FALSE)</f>
        <v>6.2910000000000004</v>
      </c>
      <c r="G395" s="26" t="str">
        <f>VLOOKUP(N395,Revistas!$B$2:$H$63732,3,FALSE)</f>
        <v>Q1</v>
      </c>
      <c r="H395" s="26" t="str">
        <f>VLOOKUP(N395,Revistas!$B$2:$H$63732,4,FALSE)</f>
        <v>ENDOCRINOLOGY &amp; METABOLISM - SCIE</v>
      </c>
      <c r="I395" s="26" t="str">
        <f>VLOOKUP(N395,Revistas!$B$2:$H$63732,5,FALSE)</f>
        <v>14/142</v>
      </c>
      <c r="J395" s="26" t="str">
        <f>VLOOKUP(N395,Revistas!$B$2:$H$63732,6,FALSE)</f>
        <v>SI</v>
      </c>
      <c r="K395" s="26" t="s">
        <v>294</v>
      </c>
      <c r="L395" s="26"/>
      <c r="M395" s="26" t="s">
        <v>89</v>
      </c>
      <c r="N395" s="26" t="s">
        <v>295</v>
      </c>
      <c r="O395" s="26" t="s">
        <v>296</v>
      </c>
      <c r="P395" s="26">
        <v>2018</v>
      </c>
      <c r="Q395" s="26">
        <v>7</v>
      </c>
      <c r="R395" s="26"/>
      <c r="S395" s="26" t="s">
        <v>297</v>
      </c>
      <c r="T395" s="26"/>
    </row>
    <row r="396" spans="1:75" s="15" customFormat="1" x14ac:dyDescent="0.25">
      <c r="A396" s="17"/>
      <c r="B396" s="25" t="s">
        <v>1558</v>
      </c>
      <c r="C396" s="25" t="s">
        <v>1559</v>
      </c>
      <c r="D396" s="25" t="s">
        <v>224</v>
      </c>
      <c r="E396" s="26" t="s">
        <v>10</v>
      </c>
      <c r="F396" s="26">
        <f>VLOOKUP(N396,Revistas!$B$2:$H$63710,2,FALSE)</f>
        <v>4.1219999999999999</v>
      </c>
      <c r="G396" s="26" t="str">
        <f>VLOOKUP(N396,Revistas!$B$2:$H$63732,3,FALSE)</f>
        <v>Q1</v>
      </c>
      <c r="H396" s="26" t="str">
        <f>VLOOKUP(N396,Revistas!$B$2:$H$63732,4,FALSE)</f>
        <v>MULTIDISCIPLINARY SCIENCES</v>
      </c>
      <c r="I396" s="26" t="str">
        <f>VLOOKUP(N396,Revistas!$B$2:$H$63732,5,FALSE)</f>
        <v>12 DE 64</v>
      </c>
      <c r="J396" s="26" t="str">
        <f>VLOOKUP(N396,Revistas!$B$2:$H$63732,6,FALSE)</f>
        <v>NO</v>
      </c>
      <c r="K396" s="26" t="s">
        <v>1560</v>
      </c>
      <c r="L396" s="26" t="s">
        <v>1561</v>
      </c>
      <c r="M396" s="26">
        <v>0</v>
      </c>
      <c r="N396" s="26" t="s">
        <v>227</v>
      </c>
      <c r="O396" s="27">
        <v>47239</v>
      </c>
      <c r="P396" s="26">
        <v>2018</v>
      </c>
      <c r="Q396" s="26">
        <v>8</v>
      </c>
      <c r="R396" s="26"/>
      <c r="S396" s="26"/>
      <c r="T396" s="26">
        <v>8195</v>
      </c>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row>
    <row r="397" spans="1:75" s="15" customFormat="1" x14ac:dyDescent="0.25">
      <c r="B397" s="25" t="s">
        <v>3422</v>
      </c>
      <c r="C397" s="25" t="s">
        <v>3423</v>
      </c>
      <c r="D397" s="25" t="s">
        <v>3424</v>
      </c>
      <c r="E397" s="26" t="s">
        <v>96</v>
      </c>
      <c r="F397" s="26">
        <f>VLOOKUP(N397,Revistas!$B$2:$H$63710,2,FALSE)</f>
        <v>3.512</v>
      </c>
      <c r="G397" s="26" t="str">
        <f>VLOOKUP(N397,Revistas!$B$2:$H$63732,3,FALSE)</f>
        <v>Q2</v>
      </c>
      <c r="H397" s="26">
        <f>VLOOKUP(N397,Revistas!$B$2:$H$63732,4,FALSE)</f>
        <v>0</v>
      </c>
      <c r="I397" s="26">
        <f>VLOOKUP(N397,Revistas!$B$2:$H$63732,5,FALSE)</f>
        <v>0</v>
      </c>
      <c r="J397" s="26" t="str">
        <f>VLOOKUP(N397,Revistas!$B$2:$H$63732,6,FALSE)</f>
        <v>NO</v>
      </c>
      <c r="K397" s="26" t="s">
        <v>3425</v>
      </c>
      <c r="L397" s="26" t="s">
        <v>3426</v>
      </c>
      <c r="M397" s="26">
        <v>0</v>
      </c>
      <c r="N397" s="26" t="s">
        <v>3427</v>
      </c>
      <c r="O397" s="26" t="s">
        <v>68</v>
      </c>
      <c r="P397" s="26">
        <v>2018</v>
      </c>
      <c r="Q397" s="26">
        <v>93</v>
      </c>
      <c r="R397" s="26">
        <v>4</v>
      </c>
      <c r="S397" s="26">
        <v>762</v>
      </c>
      <c r="T397" s="26">
        <v>775</v>
      </c>
    </row>
    <row r="398" spans="1:75" s="15" customFormat="1" x14ac:dyDescent="0.25">
      <c r="B398" s="25" t="s">
        <v>805</v>
      </c>
      <c r="C398" s="25" t="s">
        <v>804</v>
      </c>
      <c r="D398" s="25" t="s">
        <v>806</v>
      </c>
      <c r="E398" s="26" t="s">
        <v>10</v>
      </c>
      <c r="F398" s="26">
        <f>VLOOKUP(N398,Revistas!$B$2:$H$63710,2,FALSE)</f>
        <v>1.167</v>
      </c>
      <c r="G398" s="26" t="str">
        <f>VLOOKUP(N398,Revistas!$B$2:$H$63732,3,FALSE)</f>
        <v>Q4</v>
      </c>
      <c r="H398" s="26">
        <f>VLOOKUP(N398,Revistas!$B$2:$H$63732,4,FALSE)</f>
        <v>0</v>
      </c>
      <c r="I398" s="26">
        <f>VLOOKUP(N398,Revistas!$B$2:$H$63732,5,FALSE)</f>
        <v>0</v>
      </c>
      <c r="J398" s="26" t="str">
        <f>VLOOKUP(N398,Revistas!$B$2:$H$63732,6,FALSE)</f>
        <v>NO</v>
      </c>
      <c r="K398" s="26" t="s">
        <v>808</v>
      </c>
      <c r="L398" s="26"/>
      <c r="M398" s="26" t="s">
        <v>89</v>
      </c>
      <c r="N398" s="26" t="s">
        <v>809</v>
      </c>
      <c r="O398" s="26" t="s">
        <v>807</v>
      </c>
      <c r="P398" s="26">
        <v>2018</v>
      </c>
      <c r="Q398" s="26"/>
      <c r="R398" s="26"/>
      <c r="S398" s="26"/>
      <c r="T398" s="26"/>
    </row>
    <row r="399" spans="1:75" s="15" customFormat="1" x14ac:dyDescent="0.25">
      <c r="B399" s="25" t="s">
        <v>1634</v>
      </c>
      <c r="C399" s="25" t="s">
        <v>1635</v>
      </c>
      <c r="D399" s="25" t="s">
        <v>1410</v>
      </c>
      <c r="E399" s="26" t="s">
        <v>96</v>
      </c>
      <c r="F399" s="26">
        <f>VLOOKUP(N399,Revistas!$B$2:$H$63710,2,FALSE)</f>
        <v>3.47</v>
      </c>
      <c r="G399" s="26" t="str">
        <f>VLOOKUP(N399,Revistas!$B$2:$H$63732,3,FALSE)</f>
        <v>Q2</v>
      </c>
      <c r="H399" s="26">
        <f>VLOOKUP(N399,Revistas!$B$2:$H$63732,4,FALSE)</f>
        <v>0</v>
      </c>
      <c r="I399" s="26">
        <f>VLOOKUP(N399,Revistas!$B$2:$H$63732,5,FALSE)</f>
        <v>0</v>
      </c>
      <c r="J399" s="26" t="str">
        <f>VLOOKUP(N399,Revistas!$B$2:$H$63732,6,FALSE)</f>
        <v>NO</v>
      </c>
      <c r="K399" s="26" t="s">
        <v>1636</v>
      </c>
      <c r="L399" s="26" t="s">
        <v>1637</v>
      </c>
      <c r="M399" s="26">
        <v>2</v>
      </c>
      <c r="N399" s="26" t="s">
        <v>1413</v>
      </c>
      <c r="O399" s="26" t="s">
        <v>1197</v>
      </c>
      <c r="P399" s="26">
        <v>2018</v>
      </c>
      <c r="Q399" s="26">
        <v>45</v>
      </c>
      <c r="R399" s="26">
        <v>1</v>
      </c>
      <c r="S399" s="26">
        <v>6</v>
      </c>
      <c r="T399" s="26">
        <v>13</v>
      </c>
    </row>
    <row r="400" spans="1:75" s="15" customFormat="1" x14ac:dyDescent="0.25">
      <c r="B400" s="25" t="s">
        <v>2938</v>
      </c>
      <c r="C400" s="25" t="s">
        <v>2939</v>
      </c>
      <c r="D400" s="25" t="s">
        <v>2940</v>
      </c>
      <c r="E400" s="26" t="s">
        <v>10</v>
      </c>
      <c r="F400" s="26">
        <f>VLOOKUP(N400,Revistas!$B$2:$H$63710,2,FALSE)</f>
        <v>4.1369999999999996</v>
      </c>
      <c r="G400" s="26" t="str">
        <f>VLOOKUP(N400,Revistas!$B$2:$H$63732,3,FALSE)</f>
        <v>Q1</v>
      </c>
      <c r="H400" s="26" t="str">
        <f>VLOOKUP(N400,Revistas!$B$2:$H$63732,4,FALSE)</f>
        <v>PEDIATRICS - SCIE;</v>
      </c>
      <c r="I400" s="26" t="str">
        <f>VLOOKUP(N400,Revistas!$B$2:$H$63732,5,FALSE)</f>
        <v>4/124</v>
      </c>
      <c r="J400" s="26" t="str">
        <f>VLOOKUP(N400,Revistas!$B$2:$H$63732,6,FALSE)</f>
        <v>SI</v>
      </c>
      <c r="K400" s="26" t="s">
        <v>2941</v>
      </c>
      <c r="L400" s="26" t="s">
        <v>2942</v>
      </c>
      <c r="M400" s="26">
        <v>3</v>
      </c>
      <c r="N400" s="26" t="s">
        <v>2943</v>
      </c>
      <c r="O400" s="26" t="s">
        <v>460</v>
      </c>
      <c r="P400" s="26">
        <v>2018</v>
      </c>
      <c r="Q400" s="26">
        <v>29</v>
      </c>
      <c r="R400" s="26">
        <v>1</v>
      </c>
      <c r="S400" s="26">
        <v>58</v>
      </c>
      <c r="T400" s="26">
        <v>65</v>
      </c>
    </row>
    <row r="401" spans="2:20" s="15" customFormat="1" x14ac:dyDescent="0.25">
      <c r="B401" s="25" t="s">
        <v>167</v>
      </c>
      <c r="C401" s="25" t="s">
        <v>168</v>
      </c>
      <c r="D401" s="25" t="s">
        <v>169</v>
      </c>
      <c r="E401" s="26" t="s">
        <v>10</v>
      </c>
      <c r="F401" s="26">
        <f>VLOOKUP(N401,Revistas!$B$2:$H$63710,2,FALSE)</f>
        <v>1.9379999999999999</v>
      </c>
      <c r="G401" s="26" t="str">
        <f>VLOOKUP(N401,Revistas!$B$2:$H$63732,3,FALSE)</f>
        <v>Q3</v>
      </c>
      <c r="H401" s="26">
        <f>VLOOKUP(N401,Revistas!$B$2:$H$63732,4,FALSE)</f>
        <v>0</v>
      </c>
      <c r="I401" s="26">
        <f>VLOOKUP(N401,Revistas!$B$2:$H$63732,5,FALSE)</f>
        <v>0</v>
      </c>
      <c r="J401" s="26" t="str">
        <f>VLOOKUP(N401,Revistas!$B$2:$H$63732,6,FALSE)</f>
        <v>NO</v>
      </c>
      <c r="K401" s="26" t="s">
        <v>170</v>
      </c>
      <c r="L401" s="26" t="s">
        <v>171</v>
      </c>
      <c r="M401" s="26">
        <v>0</v>
      </c>
      <c r="N401" s="26" t="s">
        <v>172</v>
      </c>
      <c r="O401" s="26" t="s">
        <v>22</v>
      </c>
      <c r="P401" s="26">
        <v>2018</v>
      </c>
      <c r="Q401" s="26">
        <v>33</v>
      </c>
      <c r="R401" s="26">
        <v>2</v>
      </c>
      <c r="S401" s="26">
        <v>98</v>
      </c>
      <c r="T401" s="26">
        <v>106</v>
      </c>
    </row>
    <row r="402" spans="2:20" s="15" customFormat="1" x14ac:dyDescent="0.25">
      <c r="B402" s="25" t="s">
        <v>2366</v>
      </c>
      <c r="C402" s="25" t="s">
        <v>2365</v>
      </c>
      <c r="D402" s="25" t="s">
        <v>2367</v>
      </c>
      <c r="E402" s="26" t="s">
        <v>10</v>
      </c>
      <c r="F402" s="26">
        <f>VLOOKUP(N402,Revistas!$B$2:$H$63710,2,FALSE)</f>
        <v>4.952</v>
      </c>
      <c r="G402" s="26" t="str">
        <f>VLOOKUP(N402,Revistas!$B$2:$H$63732,3,FALSE)</f>
        <v>Q1</v>
      </c>
      <c r="H402" s="26" t="str">
        <f>VLOOKUP(N402,Revistas!$B$2:$H$63732,4,FALSE)</f>
        <v>PERIPHERAL VASCULAR DISEASE</v>
      </c>
      <c r="I402" s="26" t="str">
        <f>VLOOKUP(N402,Revistas!$B$2:$H$63732,5,FALSE)</f>
        <v>6 de 65</v>
      </c>
      <c r="J402" s="26" t="str">
        <f>VLOOKUP(N402,Revistas!$B$2:$H$63732,6,FALSE)</f>
        <v>si</v>
      </c>
      <c r="K402" s="26" t="s">
        <v>2368</v>
      </c>
      <c r="L402" s="26"/>
      <c r="M402" s="26" t="s">
        <v>89</v>
      </c>
      <c r="N402" s="26" t="s">
        <v>471</v>
      </c>
      <c r="O402" s="26" t="s">
        <v>2109</v>
      </c>
      <c r="P402" s="26">
        <v>2018</v>
      </c>
      <c r="Q402" s="26"/>
      <c r="R402" s="26"/>
      <c r="S402" s="26"/>
      <c r="T402" s="26"/>
    </row>
    <row r="403" spans="2:20" s="15" customFormat="1" x14ac:dyDescent="0.25">
      <c r="B403" s="25" t="s">
        <v>4547</v>
      </c>
      <c r="C403" s="25" t="s">
        <v>4548</v>
      </c>
      <c r="D403" s="25" t="s">
        <v>4549</v>
      </c>
      <c r="E403" s="26" t="s">
        <v>10</v>
      </c>
      <c r="F403" s="26">
        <f>VLOOKUP(N403,Revistas!$B$2:$H$63710,2,FALSE)</f>
        <v>1.339</v>
      </c>
      <c r="G403" s="26" t="str">
        <f>VLOOKUP(N403,Revistas!$B$2:$H$63732,3,FALSE)</f>
        <v>Q4</v>
      </c>
      <c r="H403" s="26">
        <f>VLOOKUP(N403,Revistas!$B$2:$H$63732,4,FALSE)</f>
        <v>0</v>
      </c>
      <c r="I403" s="26">
        <f>VLOOKUP(N403,Revistas!$B$2:$H$63732,5,FALSE)</f>
        <v>0</v>
      </c>
      <c r="J403" s="26" t="str">
        <f>VLOOKUP(N403,Revistas!$B$2:$H$63732,6,FALSE)</f>
        <v>NO</v>
      </c>
      <c r="K403" s="26" t="s">
        <v>4550</v>
      </c>
      <c r="L403" s="26" t="s">
        <v>4551</v>
      </c>
      <c r="M403" s="26">
        <v>0</v>
      </c>
      <c r="N403" s="26" t="s">
        <v>4552</v>
      </c>
      <c r="O403" s="26" t="s">
        <v>629</v>
      </c>
      <c r="P403" s="26">
        <v>2018</v>
      </c>
      <c r="Q403" s="26">
        <v>25</v>
      </c>
      <c r="R403" s="26">
        <v>4</v>
      </c>
      <c r="S403" s="26">
        <v>487</v>
      </c>
      <c r="T403" s="26">
        <v>494</v>
      </c>
    </row>
    <row r="404" spans="2:20" s="15" customFormat="1" x14ac:dyDescent="0.25">
      <c r="B404" s="25" t="s">
        <v>2222</v>
      </c>
      <c r="C404" s="25" t="s">
        <v>2221</v>
      </c>
      <c r="D404" s="25" t="s">
        <v>2223</v>
      </c>
      <c r="E404" s="26" t="s">
        <v>10</v>
      </c>
      <c r="F404" s="26">
        <f>VLOOKUP(N404,Revistas!$B$2:$H$63710,2,FALSE)</f>
        <v>12.35</v>
      </c>
      <c r="G404" s="26" t="str">
        <f>VLOOKUP(N404,Revistas!$B$2:$H$63732,3,FALSE)</f>
        <v>Q1</v>
      </c>
      <c r="H404" s="26" t="str">
        <f>VLOOKUP(N404,Revistas!$B$2:$H$63732,4,FALSE)</f>
        <v>RHEUMATOLOGY - SCIE</v>
      </c>
      <c r="I404" s="26" t="str">
        <f>VLOOKUP(N404,Revistas!$B$2:$H$63732,5,FALSE)</f>
        <v>2 DE 31</v>
      </c>
      <c r="J404" s="26" t="str">
        <f>VLOOKUP(N404,Revistas!$B$2:$H$63732,6,FALSE)</f>
        <v>SI</v>
      </c>
      <c r="K404" s="26" t="s">
        <v>2224</v>
      </c>
      <c r="L404" s="26"/>
      <c r="M404" s="26" t="s">
        <v>89</v>
      </c>
      <c r="N404" s="26" t="s">
        <v>1407</v>
      </c>
      <c r="O404" s="26" t="s">
        <v>1641</v>
      </c>
      <c r="P404" s="26">
        <v>2018</v>
      </c>
      <c r="Q404" s="26"/>
      <c r="R404" s="26"/>
      <c r="S404" s="26"/>
      <c r="T404" s="26"/>
    </row>
    <row r="405" spans="2:20" s="15" customFormat="1" x14ac:dyDescent="0.25">
      <c r="B405" s="25" t="s">
        <v>2361</v>
      </c>
      <c r="C405" s="25" t="s">
        <v>2360</v>
      </c>
      <c r="D405" s="25" t="s">
        <v>2362</v>
      </c>
      <c r="E405" s="26" t="s">
        <v>10</v>
      </c>
      <c r="F405" s="26">
        <f>VLOOKUP(N405,Revistas!$B$2:$H$63710,2,FALSE)</f>
        <v>1.1839999999999999</v>
      </c>
      <c r="G405" s="26" t="str">
        <f>VLOOKUP(N405,Revistas!$B$2:$H$63732,3,FALSE)</f>
        <v>Q3</v>
      </c>
      <c r="H405" s="26">
        <f>VLOOKUP(N405,Revistas!$B$2:$H$63732,4,FALSE)</f>
        <v>0</v>
      </c>
      <c r="I405" s="26">
        <f>VLOOKUP(N405,Revistas!$B$2:$H$63732,5,FALSE)</f>
        <v>0</v>
      </c>
      <c r="J405" s="26" t="str">
        <f>VLOOKUP(N405,Revistas!$B$2:$H$63732,6,FALSE)</f>
        <v>NO</v>
      </c>
      <c r="K405" s="26" t="s">
        <v>2363</v>
      </c>
      <c r="L405" s="26"/>
      <c r="M405" s="26" t="s">
        <v>89</v>
      </c>
      <c r="N405" s="26" t="s">
        <v>2364</v>
      </c>
      <c r="O405" s="26" t="s">
        <v>756</v>
      </c>
      <c r="P405" s="26">
        <v>2018</v>
      </c>
      <c r="Q405" s="26"/>
      <c r="R405" s="26"/>
      <c r="S405" s="26"/>
      <c r="T405" s="26"/>
    </row>
    <row r="406" spans="2:20" s="15" customFormat="1" x14ac:dyDescent="0.25">
      <c r="B406" s="25" t="s">
        <v>4912</v>
      </c>
      <c r="C406" s="25" t="s">
        <v>4913</v>
      </c>
      <c r="D406" s="25" t="s">
        <v>4914</v>
      </c>
      <c r="E406" s="26" t="s">
        <v>10</v>
      </c>
      <c r="F406" s="26">
        <f>VLOOKUP(N406,Revistas!$B$2:$H$63710,2,FALSE)</f>
        <v>20.870999999999999</v>
      </c>
      <c r="G406" s="26" t="str">
        <f>VLOOKUP(N406,Revistas!$B$2:$H$63732,3,FALSE)</f>
        <v>Q1</v>
      </c>
      <c r="H406" s="26" t="str">
        <f>VLOOKUP(N406,Revistas!$B$2:$H$63732,4,FALSE)</f>
        <v>ONCOLOGY - SCIE</v>
      </c>
      <c r="I406" s="26" t="str">
        <f>VLOOKUP(N406,Revistas!$B$2:$H$63732,5,FALSE)</f>
        <v>8/223</v>
      </c>
      <c r="J406" s="26" t="str">
        <f>VLOOKUP(N406,Revistas!$B$2:$H$63732,6,FALSE)</f>
        <v>SI</v>
      </c>
      <c r="K406" s="26" t="s">
        <v>4915</v>
      </c>
      <c r="L406" s="26"/>
      <c r="M406" s="26" t="s">
        <v>89</v>
      </c>
      <c r="N406" s="26" t="s">
        <v>4916</v>
      </c>
      <c r="O406" s="26" t="s">
        <v>4917</v>
      </c>
      <c r="P406" s="26">
        <v>2018</v>
      </c>
      <c r="Q406" s="26"/>
      <c r="R406" s="26"/>
      <c r="S406" s="26" t="s">
        <v>4918</v>
      </c>
      <c r="T406" s="26"/>
    </row>
    <row r="407" spans="2:20" s="15" customFormat="1" x14ac:dyDescent="0.25">
      <c r="B407" s="25" t="s">
        <v>2545</v>
      </c>
      <c r="C407" s="25" t="s">
        <v>2546</v>
      </c>
      <c r="D407" s="25" t="s">
        <v>2547</v>
      </c>
      <c r="E407" s="26" t="s">
        <v>10</v>
      </c>
      <c r="F407" s="26">
        <f>VLOOKUP(N407,Revistas!$B$2:$H$63710,2,FALSE)</f>
        <v>53.253999999999998</v>
      </c>
      <c r="G407" s="26" t="str">
        <f>VLOOKUP(N407,Revistas!$B$2:$H$63732,3,FALSE)</f>
        <v>Q1</v>
      </c>
      <c r="H407" s="26" t="str">
        <f>VLOOKUP(N407,Revistas!$B$2:$H$63732,4,FALSE)</f>
        <v>MEDICINA, GENERAL &amp; INTERNAL</v>
      </c>
      <c r="I407" s="26" t="str">
        <f>VLOOKUP(N407,Revistas!$B$2:$H$63732,5,FALSE)</f>
        <v>2/154</v>
      </c>
      <c r="J407" s="26" t="str">
        <f>VLOOKUP(N407,Revistas!$B$2:$H$63732,6,FALSE)</f>
        <v>SI</v>
      </c>
      <c r="K407" s="26" t="s">
        <v>2548</v>
      </c>
      <c r="L407" s="26" t="s">
        <v>2549</v>
      </c>
      <c r="M407" s="26">
        <v>3</v>
      </c>
      <c r="N407" s="26" t="s">
        <v>2550</v>
      </c>
      <c r="O407" s="27">
        <v>44805</v>
      </c>
      <c r="P407" s="26">
        <v>2018</v>
      </c>
      <c r="Q407" s="26">
        <v>392</v>
      </c>
      <c r="R407" s="26">
        <v>10152</v>
      </c>
      <c r="S407" s="26">
        <v>1015</v>
      </c>
      <c r="T407" s="26">
        <v>1035</v>
      </c>
    </row>
    <row r="408" spans="2:20" s="15" customFormat="1" x14ac:dyDescent="0.25">
      <c r="B408" s="25" t="s">
        <v>2978</v>
      </c>
      <c r="C408" s="25" t="s">
        <v>2977</v>
      </c>
      <c r="D408" s="25" t="s">
        <v>4354</v>
      </c>
      <c r="E408" s="26" t="s">
        <v>10</v>
      </c>
      <c r="F408" s="26">
        <f>VLOOKUP(N408,Revistas!$B$2:$H$63710,2,FALSE)</f>
        <v>6.9660000000000002</v>
      </c>
      <c r="G408" s="26" t="str">
        <f>VLOOKUP(N408,Revistas!$B$2:$H$63732,3,FALSE)</f>
        <v>Q1</v>
      </c>
      <c r="H408" s="26" t="str">
        <f>VLOOKUP(N408,Revistas!$B$2:$H$63732,4,FALSE)</f>
        <v>ALLERGY - SCIE;</v>
      </c>
      <c r="I408" s="26" t="str">
        <f>VLOOKUP(N408,Revistas!$B$2:$H$63732,5,FALSE)</f>
        <v>2  DE 27</v>
      </c>
      <c r="J408" s="26" t="str">
        <f>VLOOKUP(N408,Revistas!$B$2:$H$63732,6,FALSE)</f>
        <v>SI</v>
      </c>
      <c r="K408" s="26" t="s">
        <v>2980</v>
      </c>
      <c r="L408" s="26"/>
      <c r="M408" s="26" t="s">
        <v>89</v>
      </c>
      <c r="N408" s="26" t="s">
        <v>2849</v>
      </c>
      <c r="O408" s="26" t="s">
        <v>2979</v>
      </c>
      <c r="P408" s="26">
        <v>2018</v>
      </c>
      <c r="Q408" s="26"/>
      <c r="R408" s="26"/>
      <c r="S408" s="26"/>
      <c r="T408" s="26"/>
    </row>
    <row r="409" spans="2:20" s="15" customFormat="1" x14ac:dyDescent="0.25">
      <c r="B409" s="25" t="s">
        <v>3726</v>
      </c>
      <c r="C409" s="25" t="s">
        <v>3727</v>
      </c>
      <c r="D409" s="25" t="s">
        <v>3728</v>
      </c>
      <c r="E409" s="26" t="s">
        <v>10</v>
      </c>
      <c r="F409" s="26">
        <f>VLOOKUP(N409,Revistas!$B$2:$H$63710,2,FALSE)</f>
        <v>7.6159999999999997</v>
      </c>
      <c r="G409" s="26" t="str">
        <f>VLOOKUP(N409,Revistas!$B$2:$H$63732,3,FALSE)</f>
        <v>Q1</v>
      </c>
      <c r="H409" s="26" t="str">
        <f>VLOOKUP(N409,Revistas!$B$2:$H$63732,4,FALSE)</f>
        <v>BIOLOGY</v>
      </c>
      <c r="I409" s="26" t="str">
        <f>VLOOKUP(N409,Revistas!$B$2:$H$63732,5,FALSE)</f>
        <v>4 de 85</v>
      </c>
      <c r="J409" s="26" t="str">
        <f>VLOOKUP(N409,Revistas!$B$2:$H$63732,6,FALSE)</f>
        <v>SI</v>
      </c>
      <c r="K409" s="26" t="s">
        <v>3729</v>
      </c>
      <c r="L409" s="26" t="s">
        <v>3730</v>
      </c>
      <c r="M409" s="26">
        <v>2</v>
      </c>
      <c r="N409" s="26" t="s">
        <v>3731</v>
      </c>
      <c r="O409" s="26" t="s">
        <v>3732</v>
      </c>
      <c r="P409" s="26">
        <v>2018</v>
      </c>
      <c r="Q409" s="26">
        <v>7</v>
      </c>
      <c r="R409" s="26"/>
      <c r="S409" s="26"/>
      <c r="T409" s="26" t="s">
        <v>3733</v>
      </c>
    </row>
    <row r="410" spans="2:20" s="15" customFormat="1" x14ac:dyDescent="0.25">
      <c r="B410" s="25" t="s">
        <v>1864</v>
      </c>
      <c r="C410" s="25" t="s">
        <v>1865</v>
      </c>
      <c r="D410" s="25" t="s">
        <v>729</v>
      </c>
      <c r="E410" s="26" t="s">
        <v>72</v>
      </c>
      <c r="F410" s="26">
        <f>VLOOKUP(N410,Revistas!$B$2:$H$63710,2,FALSE)</f>
        <v>6.6369999999999996</v>
      </c>
      <c r="G410" s="26" t="str">
        <f>VLOOKUP(N410,Revistas!$B$2:$H$63732,3,FALSE)</f>
        <v>Q1</v>
      </c>
      <c r="H410" s="26" t="str">
        <f>VLOOKUP(N410,Revistas!$B$2:$H$63732,4,FALSE)</f>
        <v>GASTROENTEROLOGY &amp; HEPATOLOGY - SCIE</v>
      </c>
      <c r="I410" s="26" t="str">
        <f>VLOOKUP(N410,Revistas!$B$2:$H$63732,5,FALSE)</f>
        <v>10 de 80</v>
      </c>
      <c r="J410" s="26" t="str">
        <f>VLOOKUP(N410,Revistas!$B$2:$H$63732,6,FALSE)</f>
        <v>NO</v>
      </c>
      <c r="K410" s="26" t="s">
        <v>1866</v>
      </c>
      <c r="L410" s="26"/>
      <c r="M410" s="26">
        <v>0</v>
      </c>
      <c r="N410" s="26" t="s">
        <v>731</v>
      </c>
      <c r="O410" s="26" t="s">
        <v>460</v>
      </c>
      <c r="P410" s="26">
        <v>2018</v>
      </c>
      <c r="Q410" s="26">
        <v>12</v>
      </c>
      <c r="R410" s="26"/>
      <c r="S410" s="26" t="s">
        <v>1867</v>
      </c>
      <c r="T410" s="26" t="s">
        <v>1868</v>
      </c>
    </row>
    <row r="411" spans="2:20" s="15" customFormat="1" x14ac:dyDescent="0.25">
      <c r="B411" s="25" t="s">
        <v>1869</v>
      </c>
      <c r="C411" s="25" t="s">
        <v>1870</v>
      </c>
      <c r="D411" s="25" t="s">
        <v>729</v>
      </c>
      <c r="E411" s="26" t="s">
        <v>72</v>
      </c>
      <c r="F411" s="26">
        <f>VLOOKUP(N411,Revistas!$B$2:$H$63710,2,FALSE)</f>
        <v>6.6369999999999996</v>
      </c>
      <c r="G411" s="26" t="str">
        <f>VLOOKUP(N411,Revistas!$B$2:$H$63732,3,FALSE)</f>
        <v>Q1</v>
      </c>
      <c r="H411" s="26" t="str">
        <f>VLOOKUP(N411,Revistas!$B$2:$H$63732,4,FALSE)</f>
        <v>GASTROENTEROLOGY &amp; HEPATOLOGY - SCIE</v>
      </c>
      <c r="I411" s="26" t="str">
        <f>VLOOKUP(N411,Revistas!$B$2:$H$63732,5,FALSE)</f>
        <v>10 de 80</v>
      </c>
      <c r="J411" s="26" t="str">
        <f>VLOOKUP(N411,Revistas!$B$2:$H$63732,6,FALSE)</f>
        <v>NO</v>
      </c>
      <c r="K411" s="26" t="s">
        <v>1871</v>
      </c>
      <c r="L411" s="26"/>
      <c r="M411" s="26">
        <v>0</v>
      </c>
      <c r="N411" s="26" t="s">
        <v>731</v>
      </c>
      <c r="O411" s="26" t="s">
        <v>460</v>
      </c>
      <c r="P411" s="26">
        <v>2018</v>
      </c>
      <c r="Q411" s="26">
        <v>12</v>
      </c>
      <c r="R411" s="26"/>
      <c r="S411" s="26" t="s">
        <v>1872</v>
      </c>
      <c r="T411" s="26" t="s">
        <v>1873</v>
      </c>
    </row>
    <row r="412" spans="2:20" s="15" customFormat="1" x14ac:dyDescent="0.25">
      <c r="B412" s="25" t="s">
        <v>4038</v>
      </c>
      <c r="C412" s="25" t="s">
        <v>6326</v>
      </c>
      <c r="D412" s="25" t="s">
        <v>2214</v>
      </c>
      <c r="E412" s="26" t="s">
        <v>10</v>
      </c>
      <c r="F412" s="26">
        <f>VLOOKUP(N412,Revistas!$B$2:$H$63710,2,FALSE)</f>
        <v>1.3180000000000001</v>
      </c>
      <c r="G412" s="26" t="str">
        <f>VLOOKUP(N412,Revistas!$B$2:$H$63732,3,FALSE)</f>
        <v>Q3</v>
      </c>
      <c r="H412" s="26">
        <f>VLOOKUP(N412,Revistas!$B$2:$H$63732,4,FALSE)</f>
        <v>0</v>
      </c>
      <c r="I412" s="26">
        <f>VLOOKUP(N412,Revistas!$B$2:$H$63732,5,FALSE)</f>
        <v>0</v>
      </c>
      <c r="J412" s="26" t="str">
        <f>VLOOKUP(N412,Revistas!$B$2:$H$63732,6,FALSE)</f>
        <v>NO</v>
      </c>
      <c r="K412" s="26" t="s">
        <v>4040</v>
      </c>
      <c r="L412" s="26"/>
      <c r="M412" s="26" t="s">
        <v>89</v>
      </c>
      <c r="N412" s="26" t="s">
        <v>2216</v>
      </c>
      <c r="O412" s="26" t="s">
        <v>4039</v>
      </c>
      <c r="P412" s="26">
        <v>2018</v>
      </c>
      <c r="Q412" s="26"/>
      <c r="R412" s="26"/>
      <c r="S412" s="26"/>
      <c r="T412" s="26"/>
    </row>
    <row r="413" spans="2:20" s="15" customFormat="1" x14ac:dyDescent="0.25">
      <c r="B413" s="25" t="s">
        <v>3133</v>
      </c>
      <c r="C413" s="25" t="s">
        <v>3134</v>
      </c>
      <c r="D413" s="25" t="s">
        <v>3117</v>
      </c>
      <c r="E413" s="26" t="s">
        <v>10</v>
      </c>
      <c r="F413" s="26" t="str">
        <f>VLOOKUP(N413,Revistas!$B$2:$H$63710,2,FALSE)</f>
        <v>NO TIENE</v>
      </c>
      <c r="G413" s="26" t="str">
        <f>VLOOKUP(N413,Revistas!$B$2:$H$63732,3,FALSE)</f>
        <v>NO TIENE</v>
      </c>
      <c r="H413" s="26" t="str">
        <f>VLOOKUP(N413,Revistas!$B$2:$H$63732,4,FALSE)</f>
        <v>NO TIENE</v>
      </c>
      <c r="I413" s="26" t="str">
        <f>VLOOKUP(N413,Revistas!$B$2:$H$63732,5,FALSE)</f>
        <v>NO TIENE</v>
      </c>
      <c r="J413" s="26" t="str">
        <f>VLOOKUP(N413,Revistas!$B$2:$H$63732,6,FALSE)</f>
        <v>NO</v>
      </c>
      <c r="K413" s="26" t="s">
        <v>3135</v>
      </c>
      <c r="L413" s="26" t="s">
        <v>3136</v>
      </c>
      <c r="M413" s="26">
        <v>0</v>
      </c>
      <c r="N413" s="26" t="s">
        <v>3120</v>
      </c>
      <c r="O413" s="26" t="s">
        <v>1313</v>
      </c>
      <c r="P413" s="26">
        <v>2018</v>
      </c>
      <c r="Q413" s="26">
        <v>65</v>
      </c>
      <c r="R413" s="26">
        <v>6</v>
      </c>
      <c r="S413" s="26">
        <v>319</v>
      </c>
      <c r="T413" s="26">
        <v>327</v>
      </c>
    </row>
    <row r="414" spans="2:20" s="15" customFormat="1" x14ac:dyDescent="0.25">
      <c r="B414" s="25" t="s">
        <v>2370</v>
      </c>
      <c r="C414" s="25" t="s">
        <v>2369</v>
      </c>
      <c r="D414" s="25" t="s">
        <v>2362</v>
      </c>
      <c r="E414" s="26" t="s">
        <v>10</v>
      </c>
      <c r="F414" s="26">
        <f>VLOOKUP(N414,Revistas!$B$2:$H$63710,2,FALSE)</f>
        <v>1.1839999999999999</v>
      </c>
      <c r="G414" s="26" t="str">
        <f>VLOOKUP(N414,Revistas!$B$2:$H$63732,3,FALSE)</f>
        <v>Q3</v>
      </c>
      <c r="H414" s="26">
        <f>VLOOKUP(N414,Revistas!$B$2:$H$63732,4,FALSE)</f>
        <v>0</v>
      </c>
      <c r="I414" s="26">
        <f>VLOOKUP(N414,Revistas!$B$2:$H$63732,5,FALSE)</f>
        <v>0</v>
      </c>
      <c r="J414" s="26" t="str">
        <f>VLOOKUP(N414,Revistas!$B$2:$H$63732,6,FALSE)</f>
        <v>NO</v>
      </c>
      <c r="K414" s="26" t="s">
        <v>2371</v>
      </c>
      <c r="L414" s="26"/>
      <c r="M414" s="26" t="s">
        <v>89</v>
      </c>
      <c r="N414" s="26" t="s">
        <v>2364</v>
      </c>
      <c r="O414" s="26" t="s">
        <v>807</v>
      </c>
      <c r="P414" s="26">
        <v>2018</v>
      </c>
      <c r="Q414" s="26"/>
      <c r="R414" s="26"/>
      <c r="S414" s="26"/>
      <c r="T414" s="26"/>
    </row>
    <row r="415" spans="2:20" s="15" customFormat="1" x14ac:dyDescent="0.25">
      <c r="B415" s="25" t="s">
        <v>241</v>
      </c>
      <c r="C415" s="25" t="s">
        <v>242</v>
      </c>
      <c r="D415" s="25" t="s">
        <v>237</v>
      </c>
      <c r="E415" s="26" t="s">
        <v>72</v>
      </c>
      <c r="F415" s="26">
        <f>VLOOKUP(N415,Revistas!$B$2:$H$63710,2,FALSE)</f>
        <v>6.2389999999999999</v>
      </c>
      <c r="G415" s="26" t="str">
        <f>VLOOKUP(N415,Revistas!$B$2:$H$63732,3,FALSE)</f>
        <v>Q1</v>
      </c>
      <c r="H415" s="26" t="str">
        <f>VLOOKUP(N415,Revistas!$B$2:$H$63732,4,FALSE)</f>
        <v>CLINICAL NEUROLOGY</v>
      </c>
      <c r="I415" s="26" t="str">
        <f>VLOOKUP(N415,Revistas!$B$2:$H$63732,5,FALSE)</f>
        <v>16/197</v>
      </c>
      <c r="J415" s="26" t="str">
        <f>VLOOKUP(N415,Revistas!$B$2:$H$63732,6,FALSE)</f>
        <v>si</v>
      </c>
      <c r="K415" s="26"/>
      <c r="L415" s="26"/>
      <c r="M415" s="26">
        <v>0</v>
      </c>
      <c r="N415" s="26" t="s">
        <v>238</v>
      </c>
      <c r="O415" s="26" t="s">
        <v>29</v>
      </c>
      <c r="P415" s="26">
        <v>2018</v>
      </c>
      <c r="Q415" s="26">
        <v>49</v>
      </c>
      <c r="R415" s="26"/>
      <c r="S415" s="26"/>
      <c r="T415" s="26">
        <v>1</v>
      </c>
    </row>
    <row r="416" spans="2:20" s="15" customFormat="1" x14ac:dyDescent="0.25">
      <c r="B416" s="25" t="s">
        <v>1110</v>
      </c>
      <c r="C416" s="25" t="s">
        <v>1111</v>
      </c>
      <c r="D416" s="25" t="s">
        <v>1016</v>
      </c>
      <c r="E416" s="26" t="s">
        <v>10</v>
      </c>
      <c r="F416" s="26">
        <f>VLOOKUP(N416,Revistas!$B$2:$H$63710,2,FALSE)</f>
        <v>5.5110000000000001</v>
      </c>
      <c r="G416" s="26" t="str">
        <f>VLOOKUP(N416,Revistas!$B$2:$H$63732,3,FALSE)</f>
        <v>Q1</v>
      </c>
      <c r="H416" s="26" t="str">
        <f>VLOOKUP(N416,Revistas!$B$2:$H$63732,4,FALSE)</f>
        <v>IMMUNOLOGY - SCIE</v>
      </c>
      <c r="I416" s="26" t="str">
        <f>VLOOKUP(N416,Revistas!$B$2:$H$63732,5,FALSE)</f>
        <v>30/155</v>
      </c>
      <c r="J416" s="26" t="str">
        <f>VLOOKUP(N416,Revistas!$B$2:$H$63732,6,FALSE)</f>
        <v>NO</v>
      </c>
      <c r="K416" s="26" t="s">
        <v>1112</v>
      </c>
      <c r="L416" s="26" t="s">
        <v>1113</v>
      </c>
      <c r="M416" s="26">
        <v>0</v>
      </c>
      <c r="N416" s="26" t="s">
        <v>1019</v>
      </c>
      <c r="O416" s="27">
        <v>43252</v>
      </c>
      <c r="P416" s="26">
        <v>2018</v>
      </c>
      <c r="Q416" s="26">
        <v>9</v>
      </c>
      <c r="R416" s="26"/>
      <c r="S416" s="26"/>
      <c r="T416" s="26">
        <v>1399</v>
      </c>
    </row>
    <row r="417" spans="2:20" s="15" customFormat="1" x14ac:dyDescent="0.25">
      <c r="B417" s="25" t="s">
        <v>239</v>
      </c>
      <c r="C417" s="25" t="s">
        <v>240</v>
      </c>
      <c r="D417" s="25" t="s">
        <v>237</v>
      </c>
      <c r="E417" s="26" t="s">
        <v>72</v>
      </c>
      <c r="F417" s="26">
        <f>VLOOKUP(N417,Revistas!$B$2:$H$63710,2,FALSE)</f>
        <v>6.2389999999999999</v>
      </c>
      <c r="G417" s="26" t="str">
        <f>VLOOKUP(N417,Revistas!$B$2:$H$63732,3,FALSE)</f>
        <v>Q1</v>
      </c>
      <c r="H417" s="26" t="str">
        <f>VLOOKUP(N417,Revistas!$B$2:$H$63732,4,FALSE)</f>
        <v>CLINICAL NEUROLOGY</v>
      </c>
      <c r="I417" s="26" t="str">
        <f>VLOOKUP(N417,Revistas!$B$2:$H$63732,5,FALSE)</f>
        <v>16/197</v>
      </c>
      <c r="J417" s="26" t="str">
        <f>VLOOKUP(N417,Revistas!$B$2:$H$63732,6,FALSE)</f>
        <v>si</v>
      </c>
      <c r="K417" s="26"/>
      <c r="L417" s="26"/>
      <c r="M417" s="26">
        <v>0</v>
      </c>
      <c r="N417" s="26" t="s">
        <v>238</v>
      </c>
      <c r="O417" s="26" t="s">
        <v>29</v>
      </c>
      <c r="P417" s="26">
        <v>2018</v>
      </c>
      <c r="Q417" s="26">
        <v>49</v>
      </c>
      <c r="R417" s="26"/>
      <c r="S417" s="26"/>
      <c r="T417" s="26">
        <v>1</v>
      </c>
    </row>
    <row r="418" spans="2:20" s="15" customFormat="1" x14ac:dyDescent="0.25">
      <c r="B418" s="25" t="s">
        <v>76</v>
      </c>
      <c r="C418" s="25" t="s">
        <v>77</v>
      </c>
      <c r="D418" s="25" t="s">
        <v>71</v>
      </c>
      <c r="E418" s="26" t="s">
        <v>72</v>
      </c>
      <c r="F418" s="26">
        <f>VLOOKUP(N418,Revistas!$B$2:$H$63710,2,FALSE)</f>
        <v>4.6210000000000004</v>
      </c>
      <c r="G418" s="26" t="str">
        <f>VLOOKUP(N418,Revistas!$B$2:$H$63732,3,FALSE)</f>
        <v>Q1</v>
      </c>
      <c r="H418" s="26" t="str">
        <f>VLOOKUP(N418,Revistas!$B$2:$H$63732,4,FALSE)</f>
        <v>CLINICAL NEUROLOGY</v>
      </c>
      <c r="I418" s="26" t="str">
        <f>VLOOKUP(N418,Revistas!$B$2:$H$63732,5,FALSE)</f>
        <v>34/197</v>
      </c>
      <c r="J418" s="26" t="str">
        <f>VLOOKUP(N418,Revistas!$B$2:$H$63732,6,FALSE)</f>
        <v>NO</v>
      </c>
      <c r="K418" s="26" t="s">
        <v>78</v>
      </c>
      <c r="L418" s="26"/>
      <c r="M418" s="26">
        <v>0</v>
      </c>
      <c r="N418" s="26" t="s">
        <v>74</v>
      </c>
      <c r="O418" s="26" t="s">
        <v>75</v>
      </c>
      <c r="P418" s="26">
        <v>2018</v>
      </c>
      <c r="Q418" s="26">
        <v>25</v>
      </c>
      <c r="R418" s="26"/>
      <c r="S418" s="26">
        <v>288</v>
      </c>
      <c r="T418" s="26">
        <v>288</v>
      </c>
    </row>
    <row r="419" spans="2:20" s="15" customFormat="1" x14ac:dyDescent="0.25">
      <c r="B419" s="25" t="s">
        <v>69</v>
      </c>
      <c r="C419" s="25" t="s">
        <v>70</v>
      </c>
      <c r="D419" s="25" t="s">
        <v>71</v>
      </c>
      <c r="E419" s="26" t="s">
        <v>72</v>
      </c>
      <c r="F419" s="26">
        <f>VLOOKUP(N419,Revistas!$B$2:$H$63710,2,FALSE)</f>
        <v>4.6210000000000004</v>
      </c>
      <c r="G419" s="26" t="str">
        <f>VLOOKUP(N419,Revistas!$B$2:$H$63732,3,FALSE)</f>
        <v>Q1</v>
      </c>
      <c r="H419" s="26" t="str">
        <f>VLOOKUP(N419,Revistas!$B$2:$H$63732,4,FALSE)</f>
        <v>CLINICAL NEUROLOGY</v>
      </c>
      <c r="I419" s="26" t="str">
        <f>VLOOKUP(N419,Revistas!$B$2:$H$63732,5,FALSE)</f>
        <v>34/197</v>
      </c>
      <c r="J419" s="26" t="str">
        <f>VLOOKUP(N419,Revistas!$B$2:$H$63732,6,FALSE)</f>
        <v>NO</v>
      </c>
      <c r="K419" s="26" t="s">
        <v>73</v>
      </c>
      <c r="L419" s="26"/>
      <c r="M419" s="26">
        <v>0</v>
      </c>
      <c r="N419" s="26" t="s">
        <v>74</v>
      </c>
      <c r="O419" s="26" t="s">
        <v>75</v>
      </c>
      <c r="P419" s="26">
        <v>2018</v>
      </c>
      <c r="Q419" s="26">
        <v>25</v>
      </c>
      <c r="R419" s="26"/>
      <c r="S419" s="26">
        <v>363</v>
      </c>
      <c r="T419" s="26">
        <v>364</v>
      </c>
    </row>
    <row r="420" spans="2:20" s="15" customFormat="1" x14ac:dyDescent="0.25">
      <c r="B420" s="25" t="s">
        <v>148</v>
      </c>
      <c r="C420" s="25" t="s">
        <v>149</v>
      </c>
      <c r="D420" s="25" t="s">
        <v>150</v>
      </c>
      <c r="E420" s="26" t="s">
        <v>96</v>
      </c>
      <c r="F420" s="26">
        <f>VLOOKUP(N420,Revistas!$B$2:$H$63710,2,FALSE)</f>
        <v>1.1679999999999999</v>
      </c>
      <c r="G420" s="26" t="str">
        <f>VLOOKUP(N420,Revistas!$B$2:$H$63732,3,FALSE)</f>
        <v>Q3</v>
      </c>
      <c r="H420" s="26">
        <f>VLOOKUP(N420,Revistas!$B$2:$H$63732,4,FALSE)</f>
        <v>0</v>
      </c>
      <c r="I420" s="26">
        <f>VLOOKUP(N420,Revistas!$B$2:$H$63732,5,FALSE)</f>
        <v>0</v>
      </c>
      <c r="J420" s="26" t="str">
        <f>VLOOKUP(N420,Revistas!$B$2:$H$63732,6,FALSE)</f>
        <v>NO</v>
      </c>
      <c r="K420" s="26" t="s">
        <v>151</v>
      </c>
      <c r="L420" s="26" t="s">
        <v>152</v>
      </c>
      <c r="M420" s="26">
        <v>0</v>
      </c>
      <c r="N420" s="26" t="s">
        <v>153</v>
      </c>
      <c r="O420" s="26" t="s">
        <v>154</v>
      </c>
      <c r="P420" s="26">
        <v>2018</v>
      </c>
      <c r="Q420" s="26">
        <v>151</v>
      </c>
      <c r="R420" s="26">
        <v>3</v>
      </c>
      <c r="S420" s="26">
        <v>116</v>
      </c>
      <c r="T420" s="26">
        <v>122</v>
      </c>
    </row>
    <row r="421" spans="2:20" s="15" customFormat="1" x14ac:dyDescent="0.25">
      <c r="B421" s="25" t="s">
        <v>488</v>
      </c>
      <c r="C421" s="25" t="s">
        <v>489</v>
      </c>
      <c r="D421" s="25" t="s">
        <v>490</v>
      </c>
      <c r="E421" s="26" t="s">
        <v>10</v>
      </c>
      <c r="F421" s="26">
        <f>VLOOKUP(N421,Revistas!$B$2:$H$63710,2,FALSE)</f>
        <v>6.7539999999999996</v>
      </c>
      <c r="G421" s="26" t="str">
        <f>VLOOKUP(N421,Revistas!$B$2:$H$63732,3,FALSE)</f>
        <v>Q1</v>
      </c>
      <c r="H421" s="26" t="str">
        <f>VLOOKUP(N421,Revistas!$B$2:$H$63732,4,FALSE)</f>
        <v>MEDICINE, GENERAL &amp; INTERNAL - SCIE</v>
      </c>
      <c r="I421" s="26" t="str">
        <f>VLOOKUP(N421,Revistas!$B$2:$H$63732,5,FALSE)</f>
        <v>13/155</v>
      </c>
      <c r="J421" s="26" t="str">
        <f>VLOOKUP(N421,Revistas!$B$2:$H$63732,6,FALSE)</f>
        <v>SI</v>
      </c>
      <c r="K421" s="26" t="s">
        <v>491</v>
      </c>
      <c r="L421" s="26" t="s">
        <v>492</v>
      </c>
      <c r="M421" s="26">
        <v>3</v>
      </c>
      <c r="N421" s="26" t="s">
        <v>493</v>
      </c>
      <c r="O421" s="26" t="s">
        <v>29</v>
      </c>
      <c r="P421" s="26">
        <v>2018</v>
      </c>
      <c r="Q421" s="26">
        <v>283</v>
      </c>
      <c r="R421" s="26">
        <v>1</v>
      </c>
      <c r="S421" s="26">
        <v>83</v>
      </c>
      <c r="T421" s="26">
        <v>92</v>
      </c>
    </row>
    <row r="422" spans="2:20" s="15" customFormat="1" x14ac:dyDescent="0.25">
      <c r="B422" s="25" t="s">
        <v>1441</v>
      </c>
      <c r="C422" s="25" t="s">
        <v>1442</v>
      </c>
      <c r="D422" s="25" t="s">
        <v>1403</v>
      </c>
      <c r="E422" s="26" t="s">
        <v>72</v>
      </c>
      <c r="F422" s="26">
        <f>VLOOKUP(N422,Revistas!$B$2:$H$63710,2,FALSE)</f>
        <v>12.35</v>
      </c>
      <c r="G422" s="26" t="str">
        <f>VLOOKUP(N422,Revistas!$B$2:$H$63732,3,FALSE)</f>
        <v>Q1</v>
      </c>
      <c r="H422" s="26" t="str">
        <f>VLOOKUP(N422,Revistas!$B$2:$H$63732,4,FALSE)</f>
        <v>RHEUMATOLOGY - SCIE</v>
      </c>
      <c r="I422" s="26" t="str">
        <f>VLOOKUP(N422,Revistas!$B$2:$H$63732,5,FALSE)</f>
        <v>2 DE 31</v>
      </c>
      <c r="J422" s="26" t="str">
        <f>VLOOKUP(N422,Revistas!$B$2:$H$63732,6,FALSE)</f>
        <v>SI</v>
      </c>
      <c r="K422" s="26" t="s">
        <v>1443</v>
      </c>
      <c r="L422" s="26"/>
      <c r="M422" s="26">
        <v>0</v>
      </c>
      <c r="N422" s="26" t="s">
        <v>1406</v>
      </c>
      <c r="O422" s="26" t="s">
        <v>75</v>
      </c>
      <c r="P422" s="26">
        <v>2018</v>
      </c>
      <c r="Q422" s="26">
        <v>77</v>
      </c>
      <c r="R422" s="26"/>
      <c r="S422" s="26">
        <v>17</v>
      </c>
      <c r="T422" s="26">
        <v>17</v>
      </c>
    </row>
    <row r="423" spans="2:20" s="15" customFormat="1" x14ac:dyDescent="0.25">
      <c r="B423" s="25" t="s">
        <v>2163</v>
      </c>
      <c r="C423" s="25" t="s">
        <v>2164</v>
      </c>
      <c r="D423" s="25" t="s">
        <v>2165</v>
      </c>
      <c r="E423" s="26" t="s">
        <v>10</v>
      </c>
      <c r="F423" s="26">
        <f>VLOOKUP(N423,Revistas!$B$2:$H$63710,2,FALSE)</f>
        <v>11.675000000000001</v>
      </c>
      <c r="G423" s="26" t="str">
        <f>VLOOKUP(N423,Revistas!$B$2:$H$63732,3,FALSE)</f>
        <v>Q1</v>
      </c>
      <c r="H423" s="26" t="str">
        <f>VLOOKUP(N423,Revistas!$B$2:$H$63732,4,FALSE)</f>
        <v>MEDICINE, GENERAL &amp; INTERNAL - SCIE</v>
      </c>
      <c r="I423" s="26" t="str">
        <f>VLOOKUP(N423,Revistas!$B$2:$H$63732,5,FALSE)</f>
        <v>9/155</v>
      </c>
      <c r="J423" s="26" t="str">
        <f>VLOOKUP(N423,Revistas!$B$2:$H$63732,6,FALSE)</f>
        <v>SI</v>
      </c>
      <c r="K423" s="26" t="s">
        <v>2166</v>
      </c>
      <c r="L423" s="26" t="s">
        <v>2167</v>
      </c>
      <c r="M423" s="26">
        <v>2</v>
      </c>
      <c r="N423" s="26" t="s">
        <v>2168</v>
      </c>
      <c r="O423" s="26" t="s">
        <v>629</v>
      </c>
      <c r="P423" s="26">
        <v>2018</v>
      </c>
      <c r="Q423" s="26">
        <v>15</v>
      </c>
      <c r="R423" s="26">
        <v>7</v>
      </c>
      <c r="S423" s="26"/>
      <c r="T423" s="26" t="s">
        <v>2169</v>
      </c>
    </row>
    <row r="424" spans="2:20" s="15" customFormat="1" x14ac:dyDescent="0.25">
      <c r="B424" s="25" t="s">
        <v>50</v>
      </c>
      <c r="C424" s="25" t="s">
        <v>51</v>
      </c>
      <c r="D424" s="25" t="s">
        <v>52</v>
      </c>
      <c r="E424" s="26" t="s">
        <v>10</v>
      </c>
      <c r="F424" s="26">
        <f>VLOOKUP(N424,Revistas!$B$2:$H$63710,2,FALSE)</f>
        <v>2.93</v>
      </c>
      <c r="G424" s="26" t="str">
        <f>VLOOKUP(N424,Revistas!$B$2:$H$63732,3,FALSE)</f>
        <v>Q1</v>
      </c>
      <c r="H424" s="26" t="str">
        <f>VLOOKUP(N424,Revistas!$B$2:$H$63732,4,FALSE)</f>
        <v>REHABILITATION - SCIE;</v>
      </c>
      <c r="I424" s="26" t="str">
        <f>VLOOKUP(N424,Revistas!$B$2:$H$63732,5,FALSE)</f>
        <v>11 de 65</v>
      </c>
      <c r="J424" s="26" t="str">
        <f>VLOOKUP(N424,Revistas!$B$2:$H$63732,6,FALSE)</f>
        <v>NO</v>
      </c>
      <c r="K424" s="26" t="s">
        <v>53</v>
      </c>
      <c r="L424" s="26"/>
      <c r="M424" s="26" t="s">
        <v>89</v>
      </c>
      <c r="N424" s="26" t="s">
        <v>55</v>
      </c>
      <c r="O424" s="26"/>
      <c r="P424" s="26">
        <v>2018</v>
      </c>
      <c r="Q424" s="26" t="s">
        <v>54</v>
      </c>
      <c r="R424" s="26"/>
      <c r="S424" s="26"/>
      <c r="T424" s="26"/>
    </row>
    <row r="425" spans="2:20" s="15" customFormat="1" x14ac:dyDescent="0.25">
      <c r="B425" s="25" t="s">
        <v>2176</v>
      </c>
      <c r="C425" s="25" t="s">
        <v>2177</v>
      </c>
      <c r="D425" s="25" t="s">
        <v>2178</v>
      </c>
      <c r="E425" s="26" t="s">
        <v>96</v>
      </c>
      <c r="F425" s="26">
        <f>VLOOKUP(N425,Revistas!$B$2:$H$63710,2,FALSE)</f>
        <v>3.101</v>
      </c>
      <c r="G425" s="26" t="str">
        <f>VLOOKUP(N425,Revistas!$B$2:$H$63732,3,FALSE)</f>
        <v>Q2</v>
      </c>
      <c r="H425" s="26">
        <f>VLOOKUP(N425,Revistas!$B$2:$H$63732,4,FALSE)</f>
        <v>0</v>
      </c>
      <c r="I425" s="26">
        <f>VLOOKUP(N425,Revistas!$B$2:$H$63732,5,FALSE)</f>
        <v>0</v>
      </c>
      <c r="J425" s="26" t="str">
        <f>VLOOKUP(N425,Revistas!$B$2:$H$63732,6,FALSE)</f>
        <v>NO</v>
      </c>
      <c r="K425" s="26" t="s">
        <v>2179</v>
      </c>
      <c r="L425" s="26" t="s">
        <v>2180</v>
      </c>
      <c r="M425" s="26">
        <v>2</v>
      </c>
      <c r="N425" s="26" t="s">
        <v>2181</v>
      </c>
      <c r="O425" s="26" t="s">
        <v>68</v>
      </c>
      <c r="P425" s="26">
        <v>2018</v>
      </c>
      <c r="Q425" s="26">
        <v>101</v>
      </c>
      <c r="R425" s="26"/>
      <c r="S425" s="26">
        <v>11</v>
      </c>
      <c r="T425" s="26">
        <v>17</v>
      </c>
    </row>
    <row r="426" spans="2:20" s="15" customFormat="1" x14ac:dyDescent="0.25">
      <c r="B426" s="25" t="s">
        <v>3406</v>
      </c>
      <c r="C426" s="25" t="s">
        <v>3407</v>
      </c>
      <c r="D426" s="25" t="s">
        <v>3372</v>
      </c>
      <c r="E426" s="26" t="s">
        <v>10</v>
      </c>
      <c r="F426" s="26">
        <f>VLOOKUP(N426,Revistas!$B$2:$H$63710,2,FALSE)</f>
        <v>9.9369999999999994</v>
      </c>
      <c r="G426" s="26" t="str">
        <f>VLOOKUP(N426,Revistas!$B$2:$H$63732,3,FALSE)</f>
        <v>Q1</v>
      </c>
      <c r="H426" s="26" t="str">
        <f>VLOOKUP(N426,Revistas!$B$2:$H$63732,4,FALSE)</f>
        <v>GENETICS &amp; HEREDITY - SCIE</v>
      </c>
      <c r="I426" s="26" t="str">
        <f>VLOOKUP(N426,Revistas!$B$2:$H$63732,5,FALSE)</f>
        <v>8/171</v>
      </c>
      <c r="J426" s="26" t="str">
        <f>VLOOKUP(N426,Revistas!$B$2:$H$63732,6,FALSE)</f>
        <v>SI</v>
      </c>
      <c r="K426" s="26" t="s">
        <v>3408</v>
      </c>
      <c r="L426" s="26" t="s">
        <v>3409</v>
      </c>
      <c r="M426" s="26">
        <v>2</v>
      </c>
      <c r="N426" s="26" t="s">
        <v>3375</v>
      </c>
      <c r="O426" s="26" t="s">
        <v>75</v>
      </c>
      <c r="P426" s="26">
        <v>2018</v>
      </c>
      <c r="Q426" s="26">
        <v>20</v>
      </c>
      <c r="R426" s="26">
        <v>6</v>
      </c>
      <c r="S426" s="26">
        <v>630</v>
      </c>
      <c r="T426" s="26">
        <v>638</v>
      </c>
    </row>
    <row r="427" spans="2:20" s="15" customFormat="1" x14ac:dyDescent="0.25">
      <c r="B427" s="25" t="s">
        <v>4887</v>
      </c>
      <c r="C427" s="25" t="s">
        <v>4888</v>
      </c>
      <c r="D427" s="25" t="s">
        <v>4889</v>
      </c>
      <c r="E427" s="26" t="s">
        <v>10</v>
      </c>
      <c r="F427" s="26">
        <f>VLOOKUP(N427,Revistas!$B$2:$H$63710,2,FALSE)</f>
        <v>2.2639999999999998</v>
      </c>
      <c r="G427" s="26" t="str">
        <f>VLOOKUP(N427,Revistas!$B$2:$H$63732,3,FALSE)</f>
        <v>Q3</v>
      </c>
      <c r="H427" s="26">
        <f>VLOOKUP(N427,Revistas!$B$2:$H$63732,4,FALSE)</f>
        <v>0</v>
      </c>
      <c r="I427" s="26" t="str">
        <f>VLOOKUP(N427,Revistas!$B$2:$H$63732,5,FALSE)</f>
        <v>100/171</v>
      </c>
      <c r="J427" s="26" t="str">
        <f>VLOOKUP(N427,Revistas!$B$2:$H$63732,6,FALSE)</f>
        <v>NO</v>
      </c>
      <c r="K427" s="26" t="s">
        <v>4890</v>
      </c>
      <c r="L427" s="26" t="s">
        <v>4891</v>
      </c>
      <c r="M427" s="26" t="s">
        <v>89</v>
      </c>
      <c r="N427" s="26" t="s">
        <v>4892</v>
      </c>
      <c r="O427" s="26" t="s">
        <v>1658</v>
      </c>
      <c r="P427" s="26">
        <v>2018</v>
      </c>
      <c r="Q427" s="26"/>
      <c r="R427" s="26"/>
      <c r="S427" s="26"/>
      <c r="T427" s="26"/>
    </row>
    <row r="428" spans="2:20" s="15" customFormat="1" x14ac:dyDescent="0.25">
      <c r="B428" s="25" t="s">
        <v>1465</v>
      </c>
      <c r="C428" s="25" t="s">
        <v>1466</v>
      </c>
      <c r="D428" s="25" t="s">
        <v>1403</v>
      </c>
      <c r="E428" s="26" t="s">
        <v>72</v>
      </c>
      <c r="F428" s="26">
        <f>VLOOKUP(N428,Revistas!$B$2:$H$63710,2,FALSE)</f>
        <v>12.35</v>
      </c>
      <c r="G428" s="26" t="str">
        <f>VLOOKUP(N428,Revistas!$B$2:$H$63732,3,FALSE)</f>
        <v>Q1</v>
      </c>
      <c r="H428" s="26" t="str">
        <f>VLOOKUP(N428,Revistas!$B$2:$H$63732,4,FALSE)</f>
        <v>RHEUMATOLOGY - SCIE</v>
      </c>
      <c r="I428" s="26" t="str">
        <f>VLOOKUP(N428,Revistas!$B$2:$H$63732,5,FALSE)</f>
        <v>2 DE 31</v>
      </c>
      <c r="J428" s="26" t="str">
        <f>VLOOKUP(N428,Revistas!$B$2:$H$63732,6,FALSE)</f>
        <v>SI</v>
      </c>
      <c r="K428" s="26" t="s">
        <v>1467</v>
      </c>
      <c r="L428" s="26"/>
      <c r="M428" s="26">
        <v>0</v>
      </c>
      <c r="N428" s="26" t="s">
        <v>1406</v>
      </c>
      <c r="O428" s="26" t="s">
        <v>75</v>
      </c>
      <c r="P428" s="26">
        <v>2018</v>
      </c>
      <c r="Q428" s="26">
        <v>77</v>
      </c>
      <c r="R428" s="26"/>
      <c r="S428" s="26">
        <v>435</v>
      </c>
      <c r="T428" s="26">
        <v>436</v>
      </c>
    </row>
    <row r="429" spans="2:20" s="15" customFormat="1" x14ac:dyDescent="0.25">
      <c r="B429" s="25" t="s">
        <v>381</v>
      </c>
      <c r="C429" s="25" t="s">
        <v>382</v>
      </c>
      <c r="D429" s="25" t="s">
        <v>383</v>
      </c>
      <c r="E429" s="26" t="s">
        <v>72</v>
      </c>
      <c r="F429" s="26">
        <f>VLOOKUP(N429,Revistas!$B$2:$H$63710,2,FALSE)</f>
        <v>10.683</v>
      </c>
      <c r="G429" s="26" t="str">
        <f>VLOOKUP(N429,Revistas!$B$2:$H$63732,3,FALSE)</f>
        <v>Q1</v>
      </c>
      <c r="H429" s="26" t="str">
        <f>VLOOKUP(N429,Revistas!$B$2:$H$63732,4,FALSE)</f>
        <v>CARDIAC &amp; CARDIOVASCULAR SYSTEM</v>
      </c>
      <c r="I429" s="26" t="str">
        <f>VLOOKUP(N429,Revistas!$B$2:$H$63732,5,FALSE)</f>
        <v>6 de 128</v>
      </c>
      <c r="J429" s="26" t="str">
        <f>VLOOKUP(N429,Revistas!$B$2:$H$63732,6,FALSE)</f>
        <v>SI</v>
      </c>
      <c r="K429" s="26" t="s">
        <v>384</v>
      </c>
      <c r="L429" s="26"/>
      <c r="M429" s="26">
        <v>0</v>
      </c>
      <c r="N429" s="26" t="s">
        <v>385</v>
      </c>
      <c r="O429" s="26" t="s">
        <v>36</v>
      </c>
      <c r="P429" s="26">
        <v>2018</v>
      </c>
      <c r="Q429" s="26">
        <v>20</v>
      </c>
      <c r="R429" s="26"/>
      <c r="S429" s="26">
        <v>36</v>
      </c>
      <c r="T429" s="26">
        <v>36</v>
      </c>
    </row>
    <row r="430" spans="2:20" s="15" customFormat="1" x14ac:dyDescent="0.25">
      <c r="B430" s="25" t="s">
        <v>3587</v>
      </c>
      <c r="C430" s="25" t="s">
        <v>3586</v>
      </c>
      <c r="D430" s="25" t="s">
        <v>3581</v>
      </c>
      <c r="E430" s="26" t="s">
        <v>10</v>
      </c>
      <c r="F430" s="26" t="str">
        <f>VLOOKUP(N430,Revistas!$B$2:$H$63710,2,FALSE)</f>
        <v>NO TIENE</v>
      </c>
      <c r="G430" s="26" t="str">
        <f>VLOOKUP(N430,Revistas!$B$2:$H$63732,3,FALSE)</f>
        <v>NO TIENE</v>
      </c>
      <c r="H430" s="26" t="str">
        <f>VLOOKUP(N430,Revistas!$B$2:$H$63732,4,FALSE)</f>
        <v>NO TIENE</v>
      </c>
      <c r="I430" s="26" t="str">
        <f>VLOOKUP(N430,Revistas!$B$2:$H$63732,5,FALSE)</f>
        <v>NO TIENE</v>
      </c>
      <c r="J430" s="26" t="str">
        <f>VLOOKUP(N430,Revistas!$B$2:$H$63732,6,FALSE)</f>
        <v>NO</v>
      </c>
      <c r="K430" s="26" t="s">
        <v>3590</v>
      </c>
      <c r="L430" s="26"/>
      <c r="M430" s="26" t="s">
        <v>89</v>
      </c>
      <c r="N430" s="26" t="s">
        <v>3585</v>
      </c>
      <c r="O430" s="26" t="s">
        <v>3589</v>
      </c>
      <c r="P430" s="26">
        <v>2018</v>
      </c>
      <c r="Q430" s="26">
        <v>9</v>
      </c>
      <c r="R430" s="26">
        <v>31</v>
      </c>
      <c r="S430" s="26" t="s">
        <v>3588</v>
      </c>
      <c r="T430" s="26"/>
    </row>
    <row r="431" spans="2:20" s="15" customFormat="1" x14ac:dyDescent="0.25">
      <c r="B431" s="25" t="s">
        <v>4292</v>
      </c>
      <c r="C431" s="25" t="s">
        <v>4293</v>
      </c>
      <c r="D431" s="25" t="s">
        <v>4294</v>
      </c>
      <c r="E431" s="26" t="s">
        <v>96</v>
      </c>
      <c r="F431" s="26">
        <f>VLOOKUP(N431,Revistas!$B$2:$H$63710,2,FALSE)</f>
        <v>2.8690000000000002</v>
      </c>
      <c r="G431" s="26" t="str">
        <f>VLOOKUP(N431,Revistas!$B$2:$H$63732,3,FALSE)</f>
        <v>Q2</v>
      </c>
      <c r="H431" s="26">
        <f>VLOOKUP(N431,Revistas!$B$2:$H$63732,4,FALSE)</f>
        <v>0</v>
      </c>
      <c r="I431" s="26">
        <f>VLOOKUP(N431,Revistas!$B$2:$H$63732,5,FALSE)</f>
        <v>0</v>
      </c>
      <c r="J431" s="26" t="str">
        <f>VLOOKUP(N431,Revistas!$B$2:$H$63732,6,FALSE)</f>
        <v>NO</v>
      </c>
      <c r="K431" s="26" t="s">
        <v>4295</v>
      </c>
      <c r="L431" s="26" t="s">
        <v>4296</v>
      </c>
      <c r="M431" s="26">
        <v>0</v>
      </c>
      <c r="N431" s="26" t="s">
        <v>4297</v>
      </c>
      <c r="O431" s="26" t="s">
        <v>68</v>
      </c>
      <c r="P431" s="26">
        <v>2018</v>
      </c>
      <c r="Q431" s="26">
        <v>23</v>
      </c>
      <c r="R431" s="26">
        <v>2</v>
      </c>
      <c r="S431" s="26">
        <v>207</v>
      </c>
      <c r="T431" s="26">
        <v>211</v>
      </c>
    </row>
    <row r="432" spans="2:20" s="15" customFormat="1" x14ac:dyDescent="0.25">
      <c r="B432" s="25" t="s">
        <v>3898</v>
      </c>
      <c r="C432" s="25" t="s">
        <v>3899</v>
      </c>
      <c r="D432" s="25" t="s">
        <v>857</v>
      </c>
      <c r="E432" s="26" t="s">
        <v>18</v>
      </c>
      <c r="F432" s="26">
        <f>VLOOKUP(N432,Revistas!$B$2:$H$63710,2,FALSE)</f>
        <v>5.1280000000000001</v>
      </c>
      <c r="G432" s="26" t="str">
        <f>VLOOKUP(N432,Revistas!$B$2:$H$63732,3,FALSE)</f>
        <v>Q1</v>
      </c>
      <c r="H432" s="26" t="str">
        <f>VLOOKUP(N432,Revistas!$B$2:$H$63732,4,FALSE)</f>
        <v>HEMATOLOGY</v>
      </c>
      <c r="I432" s="26" t="str">
        <f>VLOOKUP(N432,Revistas!$B$2:$H$63732,5,FALSE)</f>
        <v>12 de 71</v>
      </c>
      <c r="J432" s="26" t="str">
        <f>VLOOKUP(N432,Revistas!$B$2:$H$63732,6,FALSE)</f>
        <v>NO</v>
      </c>
      <c r="K432" s="26" t="s">
        <v>3900</v>
      </c>
      <c r="L432" s="26" t="s">
        <v>3901</v>
      </c>
      <c r="M432" s="26">
        <v>4</v>
      </c>
      <c r="N432" s="26" t="s">
        <v>860</v>
      </c>
      <c r="O432" s="26" t="s">
        <v>36</v>
      </c>
      <c r="P432" s="26">
        <v>2018</v>
      </c>
      <c r="Q432" s="26">
        <v>181</v>
      </c>
      <c r="R432" s="26">
        <v>3</v>
      </c>
      <c r="S432" s="26">
        <v>397</v>
      </c>
      <c r="T432" s="26">
        <v>400</v>
      </c>
    </row>
    <row r="433" spans="1:75" s="15" customFormat="1" x14ac:dyDescent="0.25">
      <c r="B433" s="25" t="s">
        <v>3921</v>
      </c>
      <c r="C433" s="25" t="s">
        <v>3922</v>
      </c>
      <c r="D433" s="25" t="s">
        <v>3923</v>
      </c>
      <c r="E433" s="26" t="s">
        <v>18</v>
      </c>
      <c r="F433" s="26">
        <f>VLOOKUP(N433,Revistas!$B$2:$H$63710,2,FALSE)</f>
        <v>10.023</v>
      </c>
      <c r="G433" s="26" t="str">
        <f>VLOOKUP(N433,Revistas!$B$2:$H$63732,3,FALSE)</f>
        <v>Q1</v>
      </c>
      <c r="H433" s="26" t="str">
        <f>VLOOKUP(N433,Revistas!$B$2:$H$63732,4,FALSE)</f>
        <v>ONCOLOGY - SCIE;</v>
      </c>
      <c r="I433" s="26" t="str">
        <f>VLOOKUP(N433,Revistas!$B$2:$H$63732,5,FALSE)</f>
        <v>14/222</v>
      </c>
      <c r="J433" s="26" t="str">
        <f>VLOOKUP(N433,Revistas!$B$2:$H$63732,6,FALSE)</f>
        <v>SI</v>
      </c>
      <c r="K433" s="26" t="s">
        <v>3924</v>
      </c>
      <c r="L433" s="26" t="s">
        <v>3925</v>
      </c>
      <c r="M433" s="26">
        <v>0</v>
      </c>
      <c r="N433" s="26" t="s">
        <v>3926</v>
      </c>
      <c r="O433" s="26" t="s">
        <v>460</v>
      </c>
      <c r="P433" s="26">
        <v>2018</v>
      </c>
      <c r="Q433" s="26">
        <v>32</v>
      </c>
      <c r="R433" s="26">
        <v>2</v>
      </c>
      <c r="S433" s="26">
        <v>553</v>
      </c>
      <c r="T433" s="26">
        <v>555</v>
      </c>
    </row>
    <row r="434" spans="1:75" s="15" customFormat="1" x14ac:dyDescent="0.25">
      <c r="B434" s="25" t="s">
        <v>3902</v>
      </c>
      <c r="C434" s="25" t="s">
        <v>3903</v>
      </c>
      <c r="D434" s="25" t="s">
        <v>3904</v>
      </c>
      <c r="E434" s="26" t="s">
        <v>10</v>
      </c>
      <c r="F434" s="26">
        <f>VLOOKUP(N434,Revistas!$B$2:$H$63710,2,FALSE)</f>
        <v>2.8450000000000002</v>
      </c>
      <c r="G434" s="26" t="str">
        <f>VLOOKUP(N434,Revistas!$B$2:$H$63732,3,FALSE)</f>
        <v>Q2</v>
      </c>
      <c r="H434" s="26">
        <f>VLOOKUP(N434,Revistas!$B$2:$H$63732,4,FALSE)</f>
        <v>0</v>
      </c>
      <c r="I434" s="26">
        <f>VLOOKUP(N434,Revistas!$B$2:$H$63732,5,FALSE)</f>
        <v>0</v>
      </c>
      <c r="J434" s="26" t="str">
        <f>VLOOKUP(N434,Revistas!$B$2:$H$63732,6,FALSE)</f>
        <v>NO</v>
      </c>
      <c r="K434" s="26" t="s">
        <v>3905</v>
      </c>
      <c r="L434" s="26" t="s">
        <v>3906</v>
      </c>
      <c r="M434" s="26">
        <v>0</v>
      </c>
      <c r="N434" s="26" t="s">
        <v>3907</v>
      </c>
      <c r="O434" s="26" t="s">
        <v>36</v>
      </c>
      <c r="P434" s="26">
        <v>2018</v>
      </c>
      <c r="Q434" s="26">
        <v>97</v>
      </c>
      <c r="R434" s="26">
        <v>5</v>
      </c>
      <c r="S434" s="26">
        <v>813</v>
      </c>
      <c r="T434" s="26">
        <v>820</v>
      </c>
    </row>
    <row r="435" spans="1:75" s="15" customFormat="1" x14ac:dyDescent="0.25">
      <c r="B435" s="25" t="s">
        <v>1395</v>
      </c>
      <c r="C435" s="25" t="s">
        <v>1396</v>
      </c>
      <c r="D435" s="25" t="s">
        <v>1397</v>
      </c>
      <c r="E435" s="26" t="s">
        <v>18</v>
      </c>
      <c r="F435" s="26">
        <f>VLOOKUP(N435,Revistas!$B$2:$H$63710,2,FALSE)</f>
        <v>6.1289999999999996</v>
      </c>
      <c r="G435" s="26" t="str">
        <f>VLOOKUP(N435,Revistas!$B$2:$H$63732,3,FALSE)</f>
        <v>Q1</v>
      </c>
      <c r="H435" s="26" t="str">
        <f>VLOOKUP(N435,Revistas!$B$2:$H$63732,4,FALSE)</f>
        <v>DERMATOLOGY - SCIE</v>
      </c>
      <c r="I435" s="26" t="str">
        <f>VLOOKUP(N435,Revistas!$B$2:$H$63732,5,FALSE)</f>
        <v>4 de 63</v>
      </c>
      <c r="J435" s="26" t="str">
        <f>VLOOKUP(N435,Revistas!$B$2:$H$63732,6,FALSE)</f>
        <v>SI</v>
      </c>
      <c r="K435" s="26" t="s">
        <v>1398</v>
      </c>
      <c r="L435" s="26" t="s">
        <v>1399</v>
      </c>
      <c r="M435" s="26">
        <v>0</v>
      </c>
      <c r="N435" s="26" t="s">
        <v>1400</v>
      </c>
      <c r="O435" s="26" t="s">
        <v>122</v>
      </c>
      <c r="P435" s="26">
        <v>2018</v>
      </c>
      <c r="Q435" s="26">
        <v>179</v>
      </c>
      <c r="R435" s="26">
        <v>3</v>
      </c>
      <c r="S435" s="26">
        <v>765</v>
      </c>
      <c r="T435" s="26">
        <v>766</v>
      </c>
    </row>
    <row r="436" spans="1:75" s="15" customFormat="1" x14ac:dyDescent="0.25">
      <c r="B436" s="25" t="s">
        <v>1486</v>
      </c>
      <c r="C436" s="25" t="s">
        <v>1487</v>
      </c>
      <c r="D436" s="25" t="s">
        <v>1403</v>
      </c>
      <c r="E436" s="26" t="s">
        <v>72</v>
      </c>
      <c r="F436" s="26">
        <f>VLOOKUP(N436,Revistas!$B$2:$H$63710,2,FALSE)</f>
        <v>12.35</v>
      </c>
      <c r="G436" s="26" t="str">
        <f>VLOOKUP(N436,Revistas!$B$2:$H$63732,3,FALSE)</f>
        <v>Q1</v>
      </c>
      <c r="H436" s="26" t="str">
        <f>VLOOKUP(N436,Revistas!$B$2:$H$63732,4,FALSE)</f>
        <v>RHEUMATOLOGY - SCIE</v>
      </c>
      <c r="I436" s="26" t="str">
        <f>VLOOKUP(N436,Revistas!$B$2:$H$63732,5,FALSE)</f>
        <v>2 DE 31</v>
      </c>
      <c r="J436" s="26" t="str">
        <f>VLOOKUP(N436,Revistas!$B$2:$H$63732,6,FALSE)</f>
        <v>SI</v>
      </c>
      <c r="K436" s="26" t="s">
        <v>1488</v>
      </c>
      <c r="L436" s="26"/>
      <c r="M436" s="26">
        <v>0</v>
      </c>
      <c r="N436" s="26" t="s">
        <v>1406</v>
      </c>
      <c r="O436" s="26" t="s">
        <v>75</v>
      </c>
      <c r="P436" s="26">
        <v>2018</v>
      </c>
      <c r="Q436" s="26">
        <v>77</v>
      </c>
      <c r="R436" s="26"/>
      <c r="S436" s="26">
        <v>634</v>
      </c>
      <c r="T436" s="26">
        <v>634</v>
      </c>
    </row>
    <row r="437" spans="1:75" s="15" customFormat="1" x14ac:dyDescent="0.25">
      <c r="B437" s="25" t="s">
        <v>4875</v>
      </c>
      <c r="C437" s="25" t="s">
        <v>4876</v>
      </c>
      <c r="D437" s="25" t="s">
        <v>4877</v>
      </c>
      <c r="E437" s="26" t="s">
        <v>10</v>
      </c>
      <c r="F437" s="26">
        <f>VLOOKUP(N437,Revistas!$B$2:$H$63710,2,FALSE)</f>
        <v>4.2370000000000001</v>
      </c>
      <c r="G437" s="26" t="str">
        <f>VLOOKUP(N437,Revistas!$B$2:$H$63732,3,FALSE)</f>
        <v>Q1</v>
      </c>
      <c r="H437" s="26" t="str">
        <f>VLOOKUP(N437,Revistas!$B$2:$H$63732,4,FALSE)</f>
        <v>GASTROENTEROLOGY &amp; HEPATOLOGY - SCIE;</v>
      </c>
      <c r="I437" s="26" t="str">
        <f>VLOOKUP(N437,Revistas!$B$2:$H$63732,5,FALSE)</f>
        <v>18/80</v>
      </c>
      <c r="J437" s="26" t="str">
        <f>VLOOKUP(N437,Revistas!$B$2:$H$63732,6,FALSE)</f>
        <v>NO</v>
      </c>
      <c r="K437" s="26" t="s">
        <v>4878</v>
      </c>
      <c r="L437" s="26"/>
      <c r="M437" s="26" t="s">
        <v>89</v>
      </c>
      <c r="N437" s="26" t="s">
        <v>4879</v>
      </c>
      <c r="O437" s="26" t="s">
        <v>48</v>
      </c>
      <c r="P437" s="26">
        <v>2018</v>
      </c>
      <c r="Q437" s="26"/>
      <c r="R437" s="26"/>
      <c r="S437" s="26"/>
      <c r="T437" s="26"/>
    </row>
    <row r="438" spans="1:75" s="15" customFormat="1" x14ac:dyDescent="0.25">
      <c r="B438" s="25" t="s">
        <v>2051</v>
      </c>
      <c r="C438" s="25" t="s">
        <v>2052</v>
      </c>
      <c r="D438" s="25" t="s">
        <v>2047</v>
      </c>
      <c r="E438" s="26" t="s">
        <v>72</v>
      </c>
      <c r="F438" s="26">
        <f>VLOOKUP(N438,Revistas!$B$2:$H$63710,2,FALSE)</f>
        <v>6.048</v>
      </c>
      <c r="G438" s="26" t="str">
        <f>VLOOKUP(N438,Revistas!$B$2:$H$63732,3,FALSE)</f>
        <v>Q1</v>
      </c>
      <c r="H438" s="26" t="str">
        <f>VLOOKUP(N438,Revistas!$B$2:$H$63732,4,FALSE)</f>
        <v>ALLERGY - SCIE;</v>
      </c>
      <c r="I438" s="26" t="str">
        <f>VLOOKUP(N438,Revistas!$B$2:$H$63732,5,FALSE)</f>
        <v>4 de 27</v>
      </c>
      <c r="J438" s="26" t="str">
        <f>VLOOKUP(N438,Revistas!$B$2:$H$63732,6,FALSE)</f>
        <v>NO</v>
      </c>
      <c r="K438" s="26" t="s">
        <v>2053</v>
      </c>
      <c r="L438" s="26"/>
      <c r="M438" s="26">
        <v>0</v>
      </c>
      <c r="N438" s="26" t="s">
        <v>2049</v>
      </c>
      <c r="O438" s="26" t="s">
        <v>43</v>
      </c>
      <c r="P438" s="26">
        <v>2018</v>
      </c>
      <c r="Q438" s="26">
        <v>73</v>
      </c>
      <c r="R438" s="26"/>
      <c r="S438" s="26">
        <v>286</v>
      </c>
      <c r="T438" s="26">
        <v>286</v>
      </c>
    </row>
    <row r="439" spans="1:75" s="15" customFormat="1" x14ac:dyDescent="0.25">
      <c r="B439" s="25" t="s">
        <v>840</v>
      </c>
      <c r="C439" s="25" t="s">
        <v>841</v>
      </c>
      <c r="D439" s="25" t="s">
        <v>842</v>
      </c>
      <c r="E439" s="26" t="s">
        <v>318</v>
      </c>
      <c r="F439" s="26">
        <f>VLOOKUP(N439,Revistas!$B$2:$H$63710,2,FALSE)</f>
        <v>3.4950000000000001</v>
      </c>
      <c r="G439" s="26" t="str">
        <f>VLOOKUP(N439,Revistas!$B$2:$H$63732,3,FALSE)</f>
        <v>Q1</v>
      </c>
      <c r="H439" s="26" t="str">
        <f>VLOOKUP(N439,Revistas!$B$2:$H$63732,4,FALSE)</f>
        <v>PHYSICS, APPLIED - SCIE</v>
      </c>
      <c r="I439" s="26" t="str">
        <f>VLOOKUP(N439,Revistas!$B$2:$H$63732,5,FALSE)</f>
        <v>29/146</v>
      </c>
      <c r="J439" s="26" t="str">
        <f>VLOOKUP(N439,Revistas!$B$2:$H$63732,6,FALSE)</f>
        <v>NO</v>
      </c>
      <c r="K439" s="26" t="s">
        <v>843</v>
      </c>
      <c r="L439" s="26" t="s">
        <v>844</v>
      </c>
      <c r="M439" s="26">
        <v>0</v>
      </c>
      <c r="N439" s="26" t="s">
        <v>845</v>
      </c>
      <c r="O439" s="27">
        <v>42552</v>
      </c>
      <c r="P439" s="26">
        <v>2018</v>
      </c>
      <c r="Q439" s="26">
        <v>113</v>
      </c>
      <c r="R439" s="26">
        <v>3</v>
      </c>
      <c r="S439" s="26"/>
      <c r="T439" s="26">
        <v>39901</v>
      </c>
    </row>
    <row r="440" spans="1:75" s="15" customFormat="1" x14ac:dyDescent="0.25">
      <c r="B440" s="25" t="s">
        <v>3819</v>
      </c>
      <c r="C440" s="25" t="s">
        <v>3820</v>
      </c>
      <c r="D440" s="25" t="s">
        <v>3821</v>
      </c>
      <c r="E440" s="26" t="s">
        <v>10</v>
      </c>
      <c r="F440" s="26">
        <f>VLOOKUP(N440,Revistas!$B$2:$H$63710,2,FALSE)</f>
        <v>4.7220000000000004</v>
      </c>
      <c r="G440" s="26" t="str">
        <f>VLOOKUP(N440,Revistas!$B$2:$H$63732,3,FALSE)</f>
        <v>Q1</v>
      </c>
      <c r="H440" s="26" t="str">
        <f>VLOOKUP(N440,Revistas!$B$2:$H$63732,4,FALSE)</f>
        <v>ONCOLOGY</v>
      </c>
      <c r="I440" s="26" t="str">
        <f>VLOOKUP(N440,Revistas!$B$2:$H$63732,5,FALSE)</f>
        <v>53/222</v>
      </c>
      <c r="J440" s="26" t="str">
        <f>VLOOKUP(N440,Revistas!$B$2:$H$63732,6,FALSE)</f>
        <v>NO</v>
      </c>
      <c r="K440" s="26" t="s">
        <v>3822</v>
      </c>
      <c r="L440" s="26" t="s">
        <v>3823</v>
      </c>
      <c r="M440" s="26">
        <v>0</v>
      </c>
      <c r="N440" s="26" t="s">
        <v>3824</v>
      </c>
      <c r="O440" s="27">
        <v>45536</v>
      </c>
      <c r="P440" s="26">
        <v>2018</v>
      </c>
      <c r="Q440" s="26">
        <v>7</v>
      </c>
      <c r="R440" s="26"/>
      <c r="S440" s="26"/>
      <c r="T440" s="26">
        <v>76</v>
      </c>
    </row>
    <row r="441" spans="1:75" s="15" customFormat="1" x14ac:dyDescent="0.25">
      <c r="B441" s="25" t="s">
        <v>4147</v>
      </c>
      <c r="C441" s="25" t="s">
        <v>4148</v>
      </c>
      <c r="D441" s="25" t="s">
        <v>978</v>
      </c>
      <c r="E441" s="26" t="s">
        <v>72</v>
      </c>
      <c r="F441" s="26">
        <f>VLOOKUP(N441,Revistas!$B$2:$H$63710,2,FALSE)</f>
        <v>2.6589999999999998</v>
      </c>
      <c r="G441" s="26" t="str">
        <f>VLOOKUP(N441,Revistas!$B$2:$H$63732,3,FALSE)</f>
        <v>Q2</v>
      </c>
      <c r="H441" s="26">
        <f>VLOOKUP(N441,Revistas!$B$2:$H$63732,4,FALSE)</f>
        <v>0</v>
      </c>
      <c r="I441" s="26">
        <f>VLOOKUP(N441,Revistas!$B$2:$H$63732,5,FALSE)</f>
        <v>0</v>
      </c>
      <c r="J441" s="26" t="str">
        <f>VLOOKUP(N441,Revistas!$B$2:$H$63732,6,FALSE)</f>
        <v>NO</v>
      </c>
      <c r="K441" s="26" t="s">
        <v>4149</v>
      </c>
      <c r="L441" s="26"/>
      <c r="M441" s="26">
        <v>0</v>
      </c>
      <c r="N441" s="26" t="s">
        <v>980</v>
      </c>
      <c r="O441" s="26" t="s">
        <v>122</v>
      </c>
      <c r="P441" s="26">
        <v>2018</v>
      </c>
      <c r="Q441" s="26">
        <v>123</v>
      </c>
      <c r="R441" s="26"/>
      <c r="S441" s="26">
        <v>29</v>
      </c>
      <c r="T441" s="26">
        <v>29</v>
      </c>
    </row>
    <row r="442" spans="1:75" s="15" customFormat="1" x14ac:dyDescent="0.25">
      <c r="A442" s="17"/>
      <c r="B442" s="25" t="s">
        <v>3830</v>
      </c>
      <c r="C442" s="25" t="s">
        <v>3831</v>
      </c>
      <c r="D442" s="25" t="s">
        <v>3832</v>
      </c>
      <c r="E442" s="26" t="s">
        <v>10</v>
      </c>
      <c r="F442" s="26">
        <f>VLOOKUP(N442,Revistas!$B$2:$H$63710,2,FALSE)</f>
        <v>7.7759999999999998</v>
      </c>
      <c r="G442" s="26" t="str">
        <f>VLOOKUP(N442,Revistas!$B$2:$H$63732,3,FALSE)</f>
        <v>Q1</v>
      </c>
      <c r="H442" s="26" t="str">
        <f>VLOOKUP(N442,Revistas!$B$2:$H$63732,4,FALSE)</f>
        <v>ONCOLOGY - SCIE;</v>
      </c>
      <c r="I442" s="26" t="str">
        <f>VLOOKUP(N442,Revistas!$B$2:$H$63732,5,FALSE)</f>
        <v>22/223</v>
      </c>
      <c r="J442" s="26" t="str">
        <f>VLOOKUP(N442,Revistas!$B$2:$H$63732,6,FALSE)</f>
        <v>SI</v>
      </c>
      <c r="K442" s="26" t="s">
        <v>3833</v>
      </c>
      <c r="L442" s="26" t="s">
        <v>3834</v>
      </c>
      <c r="M442" s="26">
        <v>0</v>
      </c>
      <c r="N442" s="26" t="s">
        <v>3835</v>
      </c>
      <c r="O442" s="26" t="s">
        <v>3836</v>
      </c>
      <c r="P442" s="26">
        <v>2018</v>
      </c>
      <c r="Q442" s="26">
        <v>17</v>
      </c>
      <c r="R442" s="26"/>
      <c r="S442" s="26"/>
      <c r="T442" s="26">
        <v>114</v>
      </c>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row>
    <row r="443" spans="1:75" s="15" customFormat="1" x14ac:dyDescent="0.25">
      <c r="B443" s="25" t="s">
        <v>106</v>
      </c>
      <c r="C443" s="25" t="s">
        <v>107</v>
      </c>
      <c r="D443" s="25" t="s">
        <v>108</v>
      </c>
      <c r="E443" s="26" t="s">
        <v>18</v>
      </c>
      <c r="F443" s="26">
        <f>VLOOKUP(N443,Revistas!$B$2:$H$63710,2,FALSE)</f>
        <v>3.3540000000000001</v>
      </c>
      <c r="G443" s="26" t="str">
        <f>VLOOKUP(N443,Revistas!$B$2:$H$63732,3,FALSE)</f>
        <v>Q1</v>
      </c>
      <c r="H443" s="26" t="str">
        <f>VLOOKUP(N443,Revistas!$B$2:$H$63732,4,FALSE)</f>
        <v>PUBLIC, ENVIRONMENTAL &amp; OCCUPATIONAL HEALTH - SCIE;</v>
      </c>
      <c r="I443" s="26" t="str">
        <f>VLOOKUP(N443,Revistas!$B$2:$H$63732,5,FALSE)</f>
        <v>33/181</v>
      </c>
      <c r="J443" s="26" t="str">
        <f>VLOOKUP(N443,Revistas!$B$2:$H$63732,6,FALSE)</f>
        <v>NO</v>
      </c>
      <c r="K443" s="26" t="s">
        <v>109</v>
      </c>
      <c r="L443" s="26" t="s">
        <v>110</v>
      </c>
      <c r="M443" s="26">
        <v>1</v>
      </c>
      <c r="N443" s="26" t="s">
        <v>111</v>
      </c>
      <c r="O443" s="26" t="s">
        <v>68</v>
      </c>
      <c r="P443" s="26">
        <v>2018</v>
      </c>
      <c r="Q443" s="26">
        <v>98</v>
      </c>
      <c r="R443" s="26">
        <v>4</v>
      </c>
      <c r="S443" s="26">
        <v>380</v>
      </c>
      <c r="T443" s="26">
        <v>381</v>
      </c>
    </row>
    <row r="444" spans="1:75" s="15" customFormat="1" x14ac:dyDescent="0.25">
      <c r="B444" s="25" t="s">
        <v>112</v>
      </c>
      <c r="C444" s="25" t="s">
        <v>113</v>
      </c>
      <c r="D444" s="25" t="s">
        <v>108</v>
      </c>
      <c r="E444" s="26" t="s">
        <v>10</v>
      </c>
      <c r="F444" s="26">
        <f>VLOOKUP(N444,Revistas!$B$2:$H$63710,2,FALSE)</f>
        <v>3.3540000000000001</v>
      </c>
      <c r="G444" s="26" t="str">
        <f>VLOOKUP(N444,Revistas!$B$2:$H$63732,3,FALSE)</f>
        <v>Q1</v>
      </c>
      <c r="H444" s="26" t="str">
        <f>VLOOKUP(N444,Revistas!$B$2:$H$63732,4,FALSE)</f>
        <v>PUBLIC, ENVIRONMENTAL &amp; OCCUPATIONAL HEALTH - SCIE;</v>
      </c>
      <c r="I444" s="26" t="str">
        <f>VLOOKUP(N444,Revistas!$B$2:$H$63732,5,FALSE)</f>
        <v>33/181</v>
      </c>
      <c r="J444" s="26" t="str">
        <f>VLOOKUP(N444,Revistas!$B$2:$H$63732,6,FALSE)</f>
        <v>NO</v>
      </c>
      <c r="K444" s="26" t="s">
        <v>114</v>
      </c>
      <c r="L444" s="26" t="s">
        <v>115</v>
      </c>
      <c r="M444" s="26">
        <v>3</v>
      </c>
      <c r="N444" s="26" t="s">
        <v>111</v>
      </c>
      <c r="O444" s="26" t="s">
        <v>68</v>
      </c>
      <c r="P444" s="26">
        <v>2018</v>
      </c>
      <c r="Q444" s="26">
        <v>98</v>
      </c>
      <c r="R444" s="26">
        <v>4</v>
      </c>
      <c r="S444" s="26">
        <v>365</v>
      </c>
      <c r="T444" s="26">
        <v>368</v>
      </c>
    </row>
    <row r="445" spans="1:75" s="15" customFormat="1" x14ac:dyDescent="0.25">
      <c r="B445" s="25" t="s">
        <v>3882</v>
      </c>
      <c r="C445" s="25" t="s">
        <v>3883</v>
      </c>
      <c r="D445" s="25" t="s">
        <v>3504</v>
      </c>
      <c r="E445" s="26" t="s">
        <v>10</v>
      </c>
      <c r="F445" s="26">
        <f>VLOOKUP(N445,Revistas!$B$2:$H$63710,2,FALSE)</f>
        <v>26.303000000000001</v>
      </c>
      <c r="G445" s="26" t="str">
        <f>VLOOKUP(N445,Revistas!$B$2:$H$63732,3,FALSE)</f>
        <v>Q1</v>
      </c>
      <c r="H445" s="26" t="str">
        <f>VLOOKUP(N445,Revistas!$B$2:$H$63732,4,FALSE)</f>
        <v>ONCOLOGY</v>
      </c>
      <c r="I445" s="26" t="str">
        <f>VLOOKUP(N445,Revistas!$B$2:$H$63732,5,FALSE)</f>
        <v>4 de 222</v>
      </c>
      <c r="J445" s="26" t="str">
        <f>VLOOKUP(N445,Revistas!$B$2:$H$63732,6,FALSE)</f>
        <v>SI</v>
      </c>
      <c r="K445" s="26" t="s">
        <v>3884</v>
      </c>
      <c r="L445" s="26" t="s">
        <v>3885</v>
      </c>
      <c r="M445" s="26">
        <v>1</v>
      </c>
      <c r="N445" s="26" t="s">
        <v>3505</v>
      </c>
      <c r="O445" s="26" t="s">
        <v>154</v>
      </c>
      <c r="P445" s="26">
        <v>2018</v>
      </c>
      <c r="Q445" s="26">
        <v>36</v>
      </c>
      <c r="R445" s="26">
        <v>23</v>
      </c>
      <c r="S445" s="26">
        <v>2395</v>
      </c>
      <c r="T445" s="26" t="s">
        <v>1811</v>
      </c>
    </row>
    <row r="446" spans="1:75" s="15" customFormat="1" x14ac:dyDescent="0.25">
      <c r="B446" s="25" t="s">
        <v>3677</v>
      </c>
      <c r="C446" s="25" t="s">
        <v>3676</v>
      </c>
      <c r="D446" s="25" t="s">
        <v>3678</v>
      </c>
      <c r="E446" s="26" t="s">
        <v>10</v>
      </c>
      <c r="F446" s="26">
        <f>VLOOKUP(N446,Revistas!$B$2:$H$63710,2,FALSE)</f>
        <v>4.351</v>
      </c>
      <c r="G446" s="26" t="str">
        <f>VLOOKUP(N446,Revistas!$B$2:$H$63732,3,FALSE)</f>
        <v>Q1</v>
      </c>
      <c r="H446" s="26" t="str">
        <f>VLOOKUP(N446,Revistas!$B$2:$H$63732,4,FALSE)</f>
        <v>PERIPHERAL VASCULAR DISEASE - SCIE</v>
      </c>
      <c r="I446" s="26" t="str">
        <f>VLOOKUP(N446,Revistas!$B$2:$H$63732,5,FALSE)</f>
        <v>10 DE 65</v>
      </c>
      <c r="J446" s="26" t="str">
        <f>VLOOKUP(N446,Revistas!$B$2:$H$63732,6,FALSE)</f>
        <v>NO</v>
      </c>
      <c r="K446" s="26" t="s">
        <v>3680</v>
      </c>
      <c r="L446" s="26"/>
      <c r="M446" s="26" t="s">
        <v>89</v>
      </c>
      <c r="N446" s="26" t="s">
        <v>3681</v>
      </c>
      <c r="O446" s="26" t="s">
        <v>3679</v>
      </c>
      <c r="P446" s="26">
        <v>2018</v>
      </c>
      <c r="Q446" s="26"/>
      <c r="R446" s="26"/>
      <c r="S446" s="26"/>
      <c r="T446" s="26"/>
    </row>
    <row r="447" spans="1:75" s="15" customFormat="1" x14ac:dyDescent="0.25">
      <c r="B447" s="25" t="s">
        <v>562</v>
      </c>
      <c r="C447" s="25" t="s">
        <v>563</v>
      </c>
      <c r="D447" s="25" t="s">
        <v>564</v>
      </c>
      <c r="E447" s="26" t="s">
        <v>10</v>
      </c>
      <c r="F447" s="26">
        <f>VLOOKUP(N447,Revistas!$B$2:$H$63710,2,FALSE)</f>
        <v>0.70299999999999996</v>
      </c>
      <c r="G447" s="26" t="str">
        <f>VLOOKUP(N447,Revistas!$B$2:$H$63732,3,FALSE)</f>
        <v>Q4</v>
      </c>
      <c r="H447" s="26">
        <f>VLOOKUP(N447,Revistas!$B$2:$H$63732,4,FALSE)</f>
        <v>0</v>
      </c>
      <c r="I447" s="26">
        <f>VLOOKUP(N447,Revistas!$B$2:$H$63732,5,FALSE)</f>
        <v>0</v>
      </c>
      <c r="J447" s="26" t="str">
        <f>VLOOKUP(N447,Revistas!$B$2:$H$63732,6,FALSE)</f>
        <v>NO</v>
      </c>
      <c r="K447" s="26" t="s">
        <v>565</v>
      </c>
      <c r="L447" s="26" t="s">
        <v>566</v>
      </c>
      <c r="M447" s="26">
        <v>0</v>
      </c>
      <c r="N447" s="26" t="s">
        <v>567</v>
      </c>
      <c r="O447" s="26" t="s">
        <v>207</v>
      </c>
      <c r="P447" s="26">
        <v>2018</v>
      </c>
      <c r="Q447" s="26">
        <v>125</v>
      </c>
      <c r="R447" s="26">
        <v>5</v>
      </c>
      <c r="S447" s="26">
        <v>908</v>
      </c>
      <c r="T447" s="26">
        <v>922</v>
      </c>
    </row>
    <row r="448" spans="1:75" s="15" customFormat="1" x14ac:dyDescent="0.25">
      <c r="B448" s="25" t="s">
        <v>772</v>
      </c>
      <c r="C448" s="25" t="s">
        <v>771</v>
      </c>
      <c r="D448" s="25" t="s">
        <v>773</v>
      </c>
      <c r="E448" s="26" t="s">
        <v>10</v>
      </c>
      <c r="F448" s="26">
        <f>VLOOKUP(N448,Revistas!$B$2:$H$63710,2,FALSE)</f>
        <v>2.3919999999999999</v>
      </c>
      <c r="G448" s="26" t="str">
        <f>VLOOKUP(N448,Revistas!$B$2:$H$63732,3,FALSE)</f>
        <v>Q2</v>
      </c>
      <c r="H448" s="26" t="str">
        <f>VLOOKUP(N448,Revistas!$B$2:$H$63732,4,FALSE)</f>
        <v>HEALTH CARE SCIENCES &amp; SERVICES - SCIE;</v>
      </c>
      <c r="I448" s="26" t="str">
        <f>VLOOKUP(N448,Revistas!$B$2:$H$63732,5,FALSE)</f>
        <v>34/94</v>
      </c>
      <c r="J448" s="26" t="str">
        <f>VLOOKUP(N448,Revistas!$B$2:$H$63732,6,FALSE)</f>
        <v>NO</v>
      </c>
      <c r="K448" s="26" t="s">
        <v>775</v>
      </c>
      <c r="L448" s="26"/>
      <c r="M448" s="26" t="s">
        <v>89</v>
      </c>
      <c r="N448" s="26" t="s">
        <v>776</v>
      </c>
      <c r="O448" s="26" t="s">
        <v>774</v>
      </c>
      <c r="P448" s="26">
        <v>2018</v>
      </c>
      <c r="Q448" s="26"/>
      <c r="R448" s="26"/>
      <c r="S448" s="26"/>
      <c r="T448" s="26"/>
    </row>
    <row r="449" spans="1:75" s="15" customFormat="1" x14ac:dyDescent="0.25">
      <c r="B449" s="25" t="s">
        <v>748</v>
      </c>
      <c r="C449" s="25" t="s">
        <v>747</v>
      </c>
      <c r="D449" s="25" t="s">
        <v>749</v>
      </c>
      <c r="E449" s="26" t="s">
        <v>10</v>
      </c>
      <c r="F449" s="26">
        <f>VLOOKUP(N449,Revistas!$B$2:$H$63710,2,FALSE)</f>
        <v>4.1550000000000002</v>
      </c>
      <c r="G449" s="26" t="str">
        <f>VLOOKUP(N449,Revistas!$B$2:$H$63732,3,FALSE)</f>
        <v>Q1</v>
      </c>
      <c r="H449" s="26" t="str">
        <f>VLOOKUP(N449,Revistas!$B$2:$H$63732,4,FALSE)</f>
        <v>GERIATRICS &amp; GERONTOLOGY - SCIE</v>
      </c>
      <c r="I449" s="26" t="str">
        <f>VLOOKUP(N449,Revistas!$B$2:$H$63732,5,FALSE)</f>
        <v>9/153</v>
      </c>
      <c r="J449" s="26" t="str">
        <f>VLOOKUP(N449,Revistas!$B$2:$H$63732,6,FALSE)</f>
        <v>SI</v>
      </c>
      <c r="K449" s="26" t="s">
        <v>751</v>
      </c>
      <c r="L449" s="26"/>
      <c r="M449" s="26" t="s">
        <v>89</v>
      </c>
      <c r="N449" s="26" t="s">
        <v>752</v>
      </c>
      <c r="O449" s="26" t="s">
        <v>750</v>
      </c>
      <c r="P449" s="26">
        <v>2018</v>
      </c>
      <c r="Q449" s="26"/>
      <c r="R449" s="26"/>
      <c r="S449" s="26"/>
      <c r="T449" s="26"/>
    </row>
    <row r="450" spans="1:75" s="15" customFormat="1" x14ac:dyDescent="0.25">
      <c r="B450" s="25" t="s">
        <v>1020</v>
      </c>
      <c r="C450" s="25" t="s">
        <v>1021</v>
      </c>
      <c r="D450" s="25" t="s">
        <v>978</v>
      </c>
      <c r="E450" s="26" t="s">
        <v>72</v>
      </c>
      <c r="F450" s="26">
        <f>VLOOKUP(N450,Revistas!$B$2:$H$63710,2,FALSE)</f>
        <v>2.6589999999999998</v>
      </c>
      <c r="G450" s="26" t="str">
        <f>VLOOKUP(N450,Revistas!$B$2:$H$63732,3,FALSE)</f>
        <v>Q2</v>
      </c>
      <c r="H450" s="26">
        <f>VLOOKUP(N450,Revistas!$B$2:$H$63732,4,FALSE)</f>
        <v>0</v>
      </c>
      <c r="I450" s="26">
        <f>VLOOKUP(N450,Revistas!$B$2:$H$63732,5,FALSE)</f>
        <v>0</v>
      </c>
      <c r="J450" s="26" t="str">
        <f>VLOOKUP(N450,Revistas!$B$2:$H$63732,6,FALSE)</f>
        <v>NO</v>
      </c>
      <c r="K450" s="26" t="s">
        <v>1022</v>
      </c>
      <c r="L450" s="26"/>
      <c r="M450" s="26">
        <v>0</v>
      </c>
      <c r="N450" s="26" t="s">
        <v>980</v>
      </c>
      <c r="O450" s="26" t="s">
        <v>43</v>
      </c>
      <c r="P450" s="26">
        <v>2018</v>
      </c>
      <c r="Q450" s="26">
        <v>123</v>
      </c>
      <c r="R450" s="26"/>
      <c r="S450" s="26">
        <v>30</v>
      </c>
      <c r="T450" s="26">
        <v>30</v>
      </c>
    </row>
    <row r="451" spans="1:75" s="15" customFormat="1" x14ac:dyDescent="0.25">
      <c r="B451" s="25" t="s">
        <v>3458</v>
      </c>
      <c r="C451" s="25" t="s">
        <v>3459</v>
      </c>
      <c r="D451" s="25" t="s">
        <v>3372</v>
      </c>
      <c r="E451" s="26" t="s">
        <v>10</v>
      </c>
      <c r="F451" s="26">
        <f>VLOOKUP(N451,Revistas!$B$2:$H$63710,2,FALSE)</f>
        <v>9.9369999999999994</v>
      </c>
      <c r="G451" s="26" t="str">
        <f>VLOOKUP(N451,Revistas!$B$2:$H$63732,3,FALSE)</f>
        <v>Q1</v>
      </c>
      <c r="H451" s="26" t="str">
        <f>VLOOKUP(N451,Revistas!$B$2:$H$63732,4,FALSE)</f>
        <v>GENETICS &amp; HEREDITY - SCIE</v>
      </c>
      <c r="I451" s="26" t="str">
        <f>VLOOKUP(N451,Revistas!$B$2:$H$63732,5,FALSE)</f>
        <v>8/171</v>
      </c>
      <c r="J451" s="26" t="str">
        <f>VLOOKUP(N451,Revistas!$B$2:$H$63732,6,FALSE)</f>
        <v>SI</v>
      </c>
      <c r="K451" s="26" t="s">
        <v>3460</v>
      </c>
      <c r="L451" s="26" t="s">
        <v>3461</v>
      </c>
      <c r="M451" s="26">
        <v>3</v>
      </c>
      <c r="N451" s="26" t="s">
        <v>3375</v>
      </c>
      <c r="O451" s="26" t="s">
        <v>29</v>
      </c>
      <c r="P451" s="26">
        <v>2018</v>
      </c>
      <c r="Q451" s="26">
        <v>20</v>
      </c>
      <c r="R451" s="26">
        <v>1</v>
      </c>
      <c r="S451" s="26">
        <v>91</v>
      </c>
      <c r="T451" s="26">
        <v>97</v>
      </c>
    </row>
    <row r="452" spans="1:75" s="15" customFormat="1" x14ac:dyDescent="0.25">
      <c r="A452" s="17"/>
      <c r="B452" s="25" t="s">
        <v>3789</v>
      </c>
      <c r="C452" s="25" t="s">
        <v>3790</v>
      </c>
      <c r="D452" s="25" t="s">
        <v>224</v>
      </c>
      <c r="E452" s="26" t="s">
        <v>10</v>
      </c>
      <c r="F452" s="26">
        <f>VLOOKUP(N452,Revistas!$B$2:$H$63710,2,FALSE)</f>
        <v>4.1219999999999999</v>
      </c>
      <c r="G452" s="26" t="str">
        <f>VLOOKUP(N452,Revistas!$B$2:$H$63732,3,FALSE)</f>
        <v>Q1</v>
      </c>
      <c r="H452" s="26" t="str">
        <f>VLOOKUP(N452,Revistas!$B$2:$H$63732,4,FALSE)</f>
        <v>MULTIDISCIPLINARY SCIENCES</v>
      </c>
      <c r="I452" s="26" t="str">
        <f>VLOOKUP(N452,Revistas!$B$2:$H$63732,5,FALSE)</f>
        <v>12 DE 64</v>
      </c>
      <c r="J452" s="26" t="str">
        <f>VLOOKUP(N452,Revistas!$B$2:$H$63732,6,FALSE)</f>
        <v>NO</v>
      </c>
      <c r="K452" s="26" t="s">
        <v>3791</v>
      </c>
      <c r="L452" s="26" t="s">
        <v>3792</v>
      </c>
      <c r="M452" s="26">
        <v>0</v>
      </c>
      <c r="N452" s="26" t="s">
        <v>227</v>
      </c>
      <c r="O452" s="26" t="s">
        <v>3793</v>
      </c>
      <c r="P452" s="26">
        <v>2018</v>
      </c>
      <c r="Q452" s="26">
        <v>8</v>
      </c>
      <c r="R452" s="26"/>
      <c r="S452" s="26"/>
      <c r="T452" s="26">
        <v>6574</v>
      </c>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row>
    <row r="453" spans="1:75" s="15" customFormat="1" x14ac:dyDescent="0.25">
      <c r="B453" s="25" t="s">
        <v>355</v>
      </c>
      <c r="C453" s="25" t="s">
        <v>356</v>
      </c>
      <c r="D453" s="25" t="s">
        <v>341</v>
      </c>
      <c r="E453" s="26" t="s">
        <v>10</v>
      </c>
      <c r="F453" s="26">
        <f>VLOOKUP(N453,Revistas!$B$2:$H$63710,2,FALSE)</f>
        <v>16.834</v>
      </c>
      <c r="G453" s="26" t="str">
        <f>VLOOKUP(N453,Revistas!$B$2:$H$63732,3,FALSE)</f>
        <v>Q1</v>
      </c>
      <c r="H453" s="26" t="str">
        <f>VLOOKUP(N453,Revistas!$B$2:$H$63732,4,FALSE)</f>
        <v>CARDIAC &amp; CARDIOVASCULAR SYSTEM</v>
      </c>
      <c r="I453" s="26" t="str">
        <f>VLOOKUP(N453,Revistas!$B$2:$H$63732,5,FALSE)</f>
        <v>3 de 128</v>
      </c>
      <c r="J453" s="26" t="str">
        <f>VLOOKUP(N453,Revistas!$B$2:$H$63732,6,FALSE)</f>
        <v>SI</v>
      </c>
      <c r="K453" s="26" t="s">
        <v>357</v>
      </c>
      <c r="L453" s="26" t="s">
        <v>358</v>
      </c>
      <c r="M453" s="26">
        <v>1</v>
      </c>
      <c r="N453" s="26" t="s">
        <v>344</v>
      </c>
      <c r="O453" s="26" t="s">
        <v>359</v>
      </c>
      <c r="P453" s="26">
        <v>2018</v>
      </c>
      <c r="Q453" s="26">
        <v>72</v>
      </c>
      <c r="R453" s="26">
        <v>7</v>
      </c>
      <c r="S453" s="26">
        <v>721</v>
      </c>
      <c r="T453" s="26">
        <v>733</v>
      </c>
    </row>
    <row r="454" spans="1:75" s="15" customFormat="1" x14ac:dyDescent="0.25">
      <c r="B454" s="25" t="s">
        <v>1480</v>
      </c>
      <c r="C454" s="25" t="s">
        <v>1481</v>
      </c>
      <c r="D454" s="25" t="s">
        <v>1403</v>
      </c>
      <c r="E454" s="26" t="s">
        <v>72</v>
      </c>
      <c r="F454" s="26">
        <f>VLOOKUP(N454,Revistas!$B$2:$H$63710,2,FALSE)</f>
        <v>12.35</v>
      </c>
      <c r="G454" s="26" t="str">
        <f>VLOOKUP(N454,Revistas!$B$2:$H$63732,3,FALSE)</f>
        <v>Q1</v>
      </c>
      <c r="H454" s="26" t="str">
        <f>VLOOKUP(N454,Revistas!$B$2:$H$63732,4,FALSE)</f>
        <v>RHEUMATOLOGY - SCIE</v>
      </c>
      <c r="I454" s="26" t="str">
        <f>VLOOKUP(N454,Revistas!$B$2:$H$63732,5,FALSE)</f>
        <v>2 DE 31</v>
      </c>
      <c r="J454" s="26" t="str">
        <f>VLOOKUP(N454,Revistas!$B$2:$H$63732,6,FALSE)</f>
        <v>SI</v>
      </c>
      <c r="K454" s="26" t="s">
        <v>1482</v>
      </c>
      <c r="L454" s="26"/>
      <c r="M454" s="26">
        <v>0</v>
      </c>
      <c r="N454" s="26" t="s">
        <v>1406</v>
      </c>
      <c r="O454" s="26" t="s">
        <v>75</v>
      </c>
      <c r="P454" s="26">
        <v>2018</v>
      </c>
      <c r="Q454" s="26">
        <v>77</v>
      </c>
      <c r="R454" s="26"/>
      <c r="S454" s="26">
        <v>593</v>
      </c>
      <c r="T454" s="26">
        <v>593</v>
      </c>
    </row>
    <row r="455" spans="1:75" s="15" customFormat="1" x14ac:dyDescent="0.25">
      <c r="B455" s="25" t="s">
        <v>4566</v>
      </c>
      <c r="C455" s="25" t="s">
        <v>4567</v>
      </c>
      <c r="D455" s="25" t="s">
        <v>1403</v>
      </c>
      <c r="E455" s="26" t="s">
        <v>72</v>
      </c>
      <c r="F455" s="26">
        <f>VLOOKUP(N455,Revistas!$B$2:$H$63710,2,FALSE)</f>
        <v>12.35</v>
      </c>
      <c r="G455" s="26" t="str">
        <f>VLOOKUP(N455,Revistas!$B$2:$H$63732,3,FALSE)</f>
        <v>Q1</v>
      </c>
      <c r="H455" s="26" t="str">
        <f>VLOOKUP(N455,Revistas!$B$2:$H$63732,4,FALSE)</f>
        <v>RHEUMATOLOGY - SCIE</v>
      </c>
      <c r="I455" s="26" t="str">
        <f>VLOOKUP(N455,Revistas!$B$2:$H$63732,5,FALSE)</f>
        <v>2 DE 31</v>
      </c>
      <c r="J455" s="26" t="str">
        <f>VLOOKUP(N455,Revistas!$B$2:$H$63732,6,FALSE)</f>
        <v>SI</v>
      </c>
      <c r="K455" s="26" t="s">
        <v>4568</v>
      </c>
      <c r="L455" s="26"/>
      <c r="M455" s="26">
        <v>0</v>
      </c>
      <c r="N455" s="26" t="s">
        <v>1406</v>
      </c>
      <c r="O455" s="26" t="s">
        <v>75</v>
      </c>
      <c r="P455" s="26">
        <v>2018</v>
      </c>
      <c r="Q455" s="26">
        <v>77</v>
      </c>
      <c r="R455" s="26"/>
      <c r="S455" s="26">
        <v>1048</v>
      </c>
      <c r="T455" s="26">
        <v>1048</v>
      </c>
    </row>
    <row r="456" spans="1:75" s="15" customFormat="1" x14ac:dyDescent="0.25">
      <c r="B456" s="25" t="s">
        <v>4563</v>
      </c>
      <c r="C456" s="25" t="s">
        <v>4564</v>
      </c>
      <c r="D456" s="25" t="s">
        <v>1403</v>
      </c>
      <c r="E456" s="26" t="s">
        <v>72</v>
      </c>
      <c r="F456" s="26">
        <f>VLOOKUP(N456,Revistas!$B$2:$H$63710,2,FALSE)</f>
        <v>12.35</v>
      </c>
      <c r="G456" s="26" t="str">
        <f>VLOOKUP(N456,Revistas!$B$2:$H$63732,3,FALSE)</f>
        <v>Q1</v>
      </c>
      <c r="H456" s="26" t="str">
        <f>VLOOKUP(N456,Revistas!$B$2:$H$63732,4,FALSE)</f>
        <v>RHEUMATOLOGY - SCIE</v>
      </c>
      <c r="I456" s="26" t="str">
        <f>VLOOKUP(N456,Revistas!$B$2:$H$63732,5,FALSE)</f>
        <v>2 DE 31</v>
      </c>
      <c r="J456" s="26" t="str">
        <f>VLOOKUP(N456,Revistas!$B$2:$H$63732,6,FALSE)</f>
        <v>SI</v>
      </c>
      <c r="K456" s="26" t="s">
        <v>4565</v>
      </c>
      <c r="L456" s="26"/>
      <c r="M456" s="26">
        <v>0</v>
      </c>
      <c r="N456" s="26" t="s">
        <v>1406</v>
      </c>
      <c r="O456" s="26" t="s">
        <v>75</v>
      </c>
      <c r="P456" s="26">
        <v>2018</v>
      </c>
      <c r="Q456" s="26">
        <v>77</v>
      </c>
      <c r="R456" s="26"/>
      <c r="S456" s="26">
        <v>661</v>
      </c>
      <c r="T456" s="26">
        <v>662</v>
      </c>
    </row>
    <row r="457" spans="1:75" s="15" customFormat="1" x14ac:dyDescent="0.25">
      <c r="B457" s="25" t="s">
        <v>333</v>
      </c>
      <c r="C457" s="25" t="s">
        <v>332</v>
      </c>
      <c r="D457" s="25" t="s">
        <v>334</v>
      </c>
      <c r="E457" s="26" t="s">
        <v>10</v>
      </c>
      <c r="F457" s="26">
        <f>VLOOKUP(N457,Revistas!$B$2:$H$63710,2,FALSE)</f>
        <v>3.6030000000000002</v>
      </c>
      <c r="G457" s="26" t="str">
        <f>VLOOKUP(N457,Revistas!$B$2:$H$63732,3,FALSE)</f>
        <v>Q2</v>
      </c>
      <c r="H457" s="26">
        <f>VLOOKUP(N457,Revistas!$B$2:$H$63732,4,FALSE)</f>
        <v>0</v>
      </c>
      <c r="I457" s="26">
        <f>VLOOKUP(N457,Revistas!$B$2:$H$63732,5,FALSE)</f>
        <v>0</v>
      </c>
      <c r="J457" s="26" t="str">
        <f>VLOOKUP(N457,Revistas!$B$2:$H$63732,6,FALSE)</f>
        <v>NO</v>
      </c>
      <c r="K457" s="26" t="s">
        <v>336</v>
      </c>
      <c r="L457" s="26" t="s">
        <v>337</v>
      </c>
      <c r="M457" s="26"/>
      <c r="N457" s="26" t="s">
        <v>338</v>
      </c>
      <c r="O457" s="26" t="s">
        <v>335</v>
      </c>
      <c r="P457" s="26">
        <v>2018</v>
      </c>
      <c r="Q457" s="26"/>
      <c r="R457" s="26"/>
      <c r="S457" s="26"/>
      <c r="T457" s="26"/>
    </row>
    <row r="458" spans="1:75" s="15" customFormat="1" x14ac:dyDescent="0.25">
      <c r="B458" s="25" t="s">
        <v>2825</v>
      </c>
      <c r="C458" s="25" t="s">
        <v>2826</v>
      </c>
      <c r="D458" s="25" t="s">
        <v>2811</v>
      </c>
      <c r="E458" s="26" t="s">
        <v>10</v>
      </c>
      <c r="F458" s="26">
        <f>VLOOKUP(N458,Revistas!$B$2:$H$63710,2,FALSE)</f>
        <v>2.7519999999999998</v>
      </c>
      <c r="G458" s="26" t="str">
        <f>VLOOKUP(N458,Revistas!$B$2:$H$63732,3,FALSE)</f>
        <v>Q1</v>
      </c>
      <c r="H458" s="26" t="str">
        <f>VLOOKUP(N458,Revistas!$B$2:$H$63732,4,FALSE)</f>
        <v>PEDIATRICS - SCIE;</v>
      </c>
      <c r="I458" s="26" t="str">
        <f>VLOOKUP(N458,Revistas!$B$2:$H$63732,5,FALSE)</f>
        <v>23/124</v>
      </c>
      <c r="J458" s="26" t="str">
        <f>VLOOKUP(N458,Revistas!$B$2:$H$63732,6,FALSE)</f>
        <v>NO</v>
      </c>
      <c r="K458" s="26" t="s">
        <v>2827</v>
      </c>
      <c r="L458" s="26" t="s">
        <v>2828</v>
      </c>
      <c r="M458" s="26">
        <v>6</v>
      </c>
      <c r="N458" s="26" t="s">
        <v>2814</v>
      </c>
      <c r="O458" s="26" t="s">
        <v>22</v>
      </c>
      <c r="P458" s="26">
        <v>2018</v>
      </c>
      <c r="Q458" s="26">
        <v>66</v>
      </c>
      <c r="R458" s="26">
        <v>3</v>
      </c>
      <c r="S458" s="26">
        <v>505</v>
      </c>
      <c r="T458" s="26">
        <v>515</v>
      </c>
    </row>
    <row r="459" spans="1:75" s="15" customFormat="1" x14ac:dyDescent="0.25">
      <c r="B459" s="25" t="s">
        <v>415</v>
      </c>
      <c r="C459" s="25" t="s">
        <v>416</v>
      </c>
      <c r="D459" s="25" t="s">
        <v>377</v>
      </c>
      <c r="E459" s="26" t="s">
        <v>417</v>
      </c>
      <c r="F459" s="26">
        <f>VLOOKUP(N459,Revistas!$B$2:$H$63710,2,FALSE)</f>
        <v>9.8810000000000002</v>
      </c>
      <c r="G459" s="26" t="str">
        <f>VLOOKUP(N459,Revistas!$B$2:$H$63732,3,FALSE)</f>
        <v>Q1</v>
      </c>
      <c r="H459" s="26" t="str">
        <f>VLOOKUP(N459,Revistas!$B$2:$H$63732,4,FALSE)</f>
        <v>CARDIAC &amp; CARDIOVASCULAR SYSTEM</v>
      </c>
      <c r="I459" s="26" t="str">
        <f>VLOOKUP(N459,Revistas!$B$2:$H$63732,5,FALSE)</f>
        <v>9 de 128</v>
      </c>
      <c r="J459" s="26" t="str">
        <f>VLOOKUP(N459,Revistas!$B$2:$H$63732,6,FALSE)</f>
        <v>SI</v>
      </c>
      <c r="K459" s="26" t="s">
        <v>418</v>
      </c>
      <c r="L459" s="26" t="s">
        <v>419</v>
      </c>
      <c r="M459" s="26">
        <v>0</v>
      </c>
      <c r="N459" s="26" t="s">
        <v>380</v>
      </c>
      <c r="O459" s="26" t="s">
        <v>414</v>
      </c>
      <c r="P459" s="26">
        <v>2018</v>
      </c>
      <c r="Q459" s="26">
        <v>11</v>
      </c>
      <c r="R459" s="26">
        <v>7</v>
      </c>
      <c r="S459" s="26" t="s">
        <v>420</v>
      </c>
      <c r="T459" s="26" t="s">
        <v>421</v>
      </c>
    </row>
    <row r="460" spans="1:75" s="15" customFormat="1" x14ac:dyDescent="0.25">
      <c r="B460" s="25" t="s">
        <v>530</v>
      </c>
      <c r="C460" s="25" t="s">
        <v>529</v>
      </c>
      <c r="D460" s="25" t="s">
        <v>531</v>
      </c>
      <c r="E460" s="26" t="s">
        <v>10</v>
      </c>
      <c r="F460" s="26">
        <f>VLOOKUP(N460,Revistas!$B$2:$H$63710,2,FALSE)</f>
        <v>0.82699999999999996</v>
      </c>
      <c r="G460" s="26" t="str">
        <f>VLOOKUP(N460,Revistas!$B$2:$H$63732,3,FALSE)</f>
        <v>Q4</v>
      </c>
      <c r="H460" s="26">
        <f>VLOOKUP(N460,Revistas!$B$2:$H$63732,4,FALSE)</f>
        <v>0</v>
      </c>
      <c r="I460" s="26">
        <f>VLOOKUP(N460,Revistas!$B$2:$H$63732,5,FALSE)</f>
        <v>0</v>
      </c>
      <c r="J460" s="26" t="str">
        <f>VLOOKUP(N460,Revistas!$B$2:$H$63732,6,FALSE)</f>
        <v>NO</v>
      </c>
      <c r="K460" s="26" t="s">
        <v>533</v>
      </c>
      <c r="L460" s="26"/>
      <c r="M460" s="26" t="s">
        <v>89</v>
      </c>
      <c r="N460" s="26" t="s">
        <v>534</v>
      </c>
      <c r="O460" s="26" t="s">
        <v>532</v>
      </c>
      <c r="P460" s="26">
        <v>2018</v>
      </c>
      <c r="Q460" s="26"/>
      <c r="R460" s="26"/>
      <c r="S460" s="26"/>
      <c r="T460" s="26"/>
    </row>
    <row r="461" spans="1:75" s="15" customFormat="1" x14ac:dyDescent="0.25">
      <c r="B461" s="25" t="s">
        <v>3974</v>
      </c>
      <c r="C461" s="25" t="s">
        <v>3973</v>
      </c>
      <c r="D461" s="25" t="s">
        <v>3975</v>
      </c>
      <c r="E461" s="26" t="s">
        <v>10</v>
      </c>
      <c r="F461" s="26">
        <f>VLOOKUP(N461,Revistas!$B$2:$H$63710,2,FALSE)</f>
        <v>1.605</v>
      </c>
      <c r="G461" s="26" t="str">
        <f>VLOOKUP(N461,Revistas!$B$2:$H$63732,3,FALSE)</f>
        <v>Q3</v>
      </c>
      <c r="H461" s="26">
        <f>VLOOKUP(N461,Revistas!$B$2:$H$63732,4,FALSE)</f>
        <v>0</v>
      </c>
      <c r="I461" s="26">
        <f>VLOOKUP(N461,Revistas!$B$2:$H$63732,5,FALSE)</f>
        <v>0</v>
      </c>
      <c r="J461" s="26" t="str">
        <f>VLOOKUP(N461,Revistas!$B$2:$H$63732,6,FALSE)</f>
        <v>NO</v>
      </c>
      <c r="K461" s="26" t="s">
        <v>3976</v>
      </c>
      <c r="L461" s="26"/>
      <c r="M461" s="26" t="s">
        <v>89</v>
      </c>
      <c r="N461" s="26" t="s">
        <v>3977</v>
      </c>
      <c r="O461" s="26" t="s">
        <v>3217</v>
      </c>
      <c r="P461" s="26">
        <v>2018</v>
      </c>
      <c r="Q461" s="26"/>
      <c r="R461" s="26"/>
      <c r="S461" s="26"/>
      <c r="T461" s="26"/>
    </row>
    <row r="462" spans="1:75" s="15" customFormat="1" x14ac:dyDescent="0.25">
      <c r="B462" s="25" t="s">
        <v>2764</v>
      </c>
      <c r="C462" s="25" t="s">
        <v>6327</v>
      </c>
      <c r="D462" s="25" t="s">
        <v>2759</v>
      </c>
      <c r="E462" s="26" t="s">
        <v>10</v>
      </c>
      <c r="F462" s="26" t="str">
        <f>VLOOKUP(N462,Revistas!$B$2:$H$63710,2,FALSE)</f>
        <v>NO TIENE</v>
      </c>
      <c r="G462" s="26" t="str">
        <f>VLOOKUP(N462,Revistas!$B$2:$H$63732,3,FALSE)</f>
        <v>NO TIENE</v>
      </c>
      <c r="H462" s="26" t="str">
        <f>VLOOKUP(N462,Revistas!$B$2:$H$63732,4,FALSE)</f>
        <v>NO TIENE</v>
      </c>
      <c r="I462" s="26" t="str">
        <f>VLOOKUP(N462,Revistas!$B$2:$H$63732,5,FALSE)</f>
        <v>NO TIENE</v>
      </c>
      <c r="J462" s="26" t="str">
        <f>VLOOKUP(N462,Revistas!$B$2:$H$63732,6,FALSE)</f>
        <v>NO</v>
      </c>
      <c r="K462" s="26" t="s">
        <v>2766</v>
      </c>
      <c r="L462" s="26"/>
      <c r="M462" s="26" t="s">
        <v>89</v>
      </c>
      <c r="N462" s="26" t="s">
        <v>2763</v>
      </c>
      <c r="O462" s="26" t="s">
        <v>2765</v>
      </c>
      <c r="P462" s="26">
        <v>2018</v>
      </c>
      <c r="Q462" s="26">
        <v>53</v>
      </c>
      <c r="R462" s="26">
        <v>3</v>
      </c>
      <c r="S462" s="26">
        <v>173</v>
      </c>
      <c r="T462" s="26"/>
    </row>
    <row r="463" spans="1:75" s="15" customFormat="1" x14ac:dyDescent="0.25">
      <c r="B463" s="25" t="s">
        <v>3961</v>
      </c>
      <c r="C463" s="25" t="s">
        <v>3962</v>
      </c>
      <c r="D463" s="25" t="s">
        <v>95</v>
      </c>
      <c r="E463" s="26" t="s">
        <v>10</v>
      </c>
      <c r="F463" s="26">
        <f>VLOOKUP(N463,Revistas!$B$2:$H$63710,2,FALSE)</f>
        <v>3.6869999999999998</v>
      </c>
      <c r="G463" s="26" t="str">
        <f>VLOOKUP(N463,Revistas!$B$2:$H$63732,3,FALSE)</f>
        <v>Q2</v>
      </c>
      <c r="H463" s="26">
        <f>VLOOKUP(N463,Revistas!$B$2:$H$63732,4,FALSE)</f>
        <v>0</v>
      </c>
      <c r="I463" s="26">
        <f>VLOOKUP(N463,Revistas!$B$2:$H$63732,5,FALSE)</f>
        <v>0</v>
      </c>
      <c r="J463" s="26" t="str">
        <f>VLOOKUP(N463,Revistas!$B$2:$H$63732,6,FALSE)</f>
        <v>NO</v>
      </c>
      <c r="K463" s="26" t="s">
        <v>3963</v>
      </c>
      <c r="L463" s="26" t="s">
        <v>3964</v>
      </c>
      <c r="M463" s="26">
        <v>0</v>
      </c>
      <c r="N463" s="26" t="s">
        <v>99</v>
      </c>
      <c r="O463" s="26" t="s">
        <v>460</v>
      </c>
      <c r="P463" s="26">
        <v>2018</v>
      </c>
      <c r="Q463" s="26">
        <v>19</v>
      </c>
      <c r="R463" s="26">
        <v>2</v>
      </c>
      <c r="S463" s="26"/>
      <c r="T463" s="26">
        <v>619</v>
      </c>
    </row>
    <row r="464" spans="1:75" s="15" customFormat="1" x14ac:dyDescent="0.25">
      <c r="B464" s="25" t="s">
        <v>1750</v>
      </c>
      <c r="C464" s="25" t="s">
        <v>1751</v>
      </c>
      <c r="D464" s="25" t="s">
        <v>369</v>
      </c>
      <c r="E464" s="26" t="s">
        <v>72</v>
      </c>
      <c r="F464" s="26">
        <f>VLOOKUP(N464,Revistas!$B$2:$H$63710,2,FALSE)</f>
        <v>3.0859999999999999</v>
      </c>
      <c r="G464" s="26" t="str">
        <f>VLOOKUP(N464,Revistas!$B$2:$H$63732,3,FALSE)</f>
        <v>Q1</v>
      </c>
      <c r="H464" s="26" t="str">
        <f>VLOOKUP(N464,Revistas!$B$2:$H$63732,4,FALSE)</f>
        <v>MEDICINE, GENERAL &amp; INTERNAL - SCIE;</v>
      </c>
      <c r="I464" s="26" t="str">
        <f>VLOOKUP(N464,Revistas!$B$2:$H$63732,5,FALSE)</f>
        <v>32/155</v>
      </c>
      <c r="J464" s="26" t="str">
        <f>VLOOKUP(N464,Revistas!$B$2:$H$63732,6,FALSE)</f>
        <v>NO</v>
      </c>
      <c r="K464" s="26" t="s">
        <v>1752</v>
      </c>
      <c r="L464" s="26"/>
      <c r="M464" s="26">
        <v>0</v>
      </c>
      <c r="N464" s="26" t="s">
        <v>371</v>
      </c>
      <c r="O464" s="26" t="s">
        <v>75</v>
      </c>
      <c r="P464" s="26">
        <v>2018</v>
      </c>
      <c r="Q464" s="26">
        <v>48</v>
      </c>
      <c r="R464" s="26"/>
      <c r="S464" s="26">
        <v>143</v>
      </c>
      <c r="T464" s="26">
        <v>143</v>
      </c>
    </row>
    <row r="465" spans="1:75" s="15" customFormat="1" x14ac:dyDescent="0.25">
      <c r="B465" s="25" t="s">
        <v>3494</v>
      </c>
      <c r="C465" s="25" t="s">
        <v>3495</v>
      </c>
      <c r="D465" s="25" t="s">
        <v>2309</v>
      </c>
      <c r="E465" s="26" t="s">
        <v>10</v>
      </c>
      <c r="F465" s="26">
        <f>VLOOKUP(N465,Revistas!$B$2:$H$63710,2,FALSE)</f>
        <v>3.605</v>
      </c>
      <c r="G465" s="26" t="str">
        <f>VLOOKUP(N465,Revistas!$B$2:$H$63732,3,FALSE)</f>
        <v>Q2</v>
      </c>
      <c r="H465" s="26">
        <f>VLOOKUP(N465,Revistas!$B$2:$H$63732,4,FALSE)</f>
        <v>0</v>
      </c>
      <c r="I465" s="26">
        <f>VLOOKUP(N465,Revistas!$B$2:$H$63732,5,FALSE)</f>
        <v>0</v>
      </c>
      <c r="J465" s="26" t="str">
        <f>VLOOKUP(N465,Revistas!$B$2:$H$63732,6,FALSE)</f>
        <v>NO</v>
      </c>
      <c r="K465" s="26" t="s">
        <v>3496</v>
      </c>
      <c r="L465" s="26" t="s">
        <v>3497</v>
      </c>
      <c r="M465" s="26">
        <v>1</v>
      </c>
      <c r="N465" s="26" t="s">
        <v>2312</v>
      </c>
      <c r="O465" s="26" t="s">
        <v>75</v>
      </c>
      <c r="P465" s="26">
        <v>2018</v>
      </c>
      <c r="Q465" s="26">
        <v>169</v>
      </c>
      <c r="R465" s="26">
        <v>3</v>
      </c>
      <c r="S465" s="26">
        <v>469</v>
      </c>
      <c r="T465" s="26">
        <v>479</v>
      </c>
    </row>
    <row r="466" spans="1:75" s="15" customFormat="1" x14ac:dyDescent="0.25">
      <c r="A466" s="17"/>
      <c r="B466" s="25" t="s">
        <v>3466</v>
      </c>
      <c r="C466" s="25" t="s">
        <v>3467</v>
      </c>
      <c r="D466" s="25" t="s">
        <v>2796</v>
      </c>
      <c r="E466" s="26" t="s">
        <v>10</v>
      </c>
      <c r="F466" s="26">
        <f>VLOOKUP(N466,Revistas!$B$2:$H$63710,2,FALSE)</f>
        <v>5.359</v>
      </c>
      <c r="G466" s="26" t="str">
        <f>VLOOKUP(N466,Revistas!$B$2:$H$63732,3,FALSE)</f>
        <v>Q1</v>
      </c>
      <c r="H466" s="26" t="str">
        <f>VLOOKUP(N466,Revistas!$B$2:$H$63732,4,FALSE)</f>
        <v>GENETICS &amp; HEREDITY - SCIE</v>
      </c>
      <c r="I466" s="26" t="str">
        <f>VLOOKUP(N466,Revistas!$B$2:$H$63732,5,FALSE)</f>
        <v>24/171</v>
      </c>
      <c r="J466" s="26" t="str">
        <f>VLOOKUP(N466,Revistas!$B$2:$H$63732,6,FALSE)</f>
        <v>NO</v>
      </c>
      <c r="K466" s="26" t="s">
        <v>3468</v>
      </c>
      <c r="L466" s="26" t="s">
        <v>3469</v>
      </c>
      <c r="M466" s="26">
        <v>1</v>
      </c>
      <c r="N466" s="26" t="s">
        <v>2799</v>
      </c>
      <c r="O466" s="26" t="s">
        <v>29</v>
      </c>
      <c r="P466" s="26">
        <v>2018</v>
      </c>
      <c r="Q466" s="26">
        <v>39</v>
      </c>
      <c r="R466" s="26">
        <v>1</v>
      </c>
      <c r="S466" s="26">
        <v>103</v>
      </c>
      <c r="T466" s="26">
        <v>113</v>
      </c>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row>
    <row r="467" spans="1:75" s="15" customFormat="1" x14ac:dyDescent="0.25">
      <c r="B467" s="25" t="s">
        <v>2654</v>
      </c>
      <c r="C467" s="25" t="s">
        <v>2655</v>
      </c>
      <c r="D467" s="25" t="s">
        <v>2656</v>
      </c>
      <c r="E467" s="26" t="s">
        <v>10</v>
      </c>
      <c r="F467" s="26">
        <f>VLOOKUP(N467,Revistas!$B$2:$H$63710,2,FALSE)</f>
        <v>1.919</v>
      </c>
      <c r="G467" s="26" t="str">
        <f>VLOOKUP(N467,Revistas!$B$2:$H$63732,3,FALSE)</f>
        <v>Q3</v>
      </c>
      <c r="H467" s="26">
        <f>VLOOKUP(N467,Revistas!$B$2:$H$63732,4,FALSE)</f>
        <v>0</v>
      </c>
      <c r="I467" s="26">
        <f>VLOOKUP(N467,Revistas!$B$2:$H$63732,5,FALSE)</f>
        <v>0</v>
      </c>
      <c r="J467" s="26" t="str">
        <f>VLOOKUP(N467,Revistas!$B$2:$H$63732,6,FALSE)</f>
        <v>NO</v>
      </c>
      <c r="K467" s="26" t="s">
        <v>2657</v>
      </c>
      <c r="L467" s="26" t="s">
        <v>2658</v>
      </c>
      <c r="M467" s="26">
        <v>0</v>
      </c>
      <c r="N467" s="26" t="s">
        <v>2659</v>
      </c>
      <c r="O467" s="26"/>
      <c r="P467" s="26">
        <v>2018</v>
      </c>
      <c r="Q467" s="26">
        <v>46</v>
      </c>
      <c r="R467" s="26">
        <v>2</v>
      </c>
      <c r="S467" s="26">
        <v>103</v>
      </c>
      <c r="T467" s="26">
        <v>110</v>
      </c>
    </row>
    <row r="468" spans="1:75" s="15" customFormat="1" x14ac:dyDescent="0.25">
      <c r="B468" s="25" t="s">
        <v>2575</v>
      </c>
      <c r="C468" s="25" t="s">
        <v>2576</v>
      </c>
      <c r="D468" s="25" t="s">
        <v>1737</v>
      </c>
      <c r="E468" s="26" t="s">
        <v>72</v>
      </c>
      <c r="F468" s="26">
        <f>VLOOKUP(N468,Revistas!$B$2:$H$63710,2,FALSE)</f>
        <v>3.96</v>
      </c>
      <c r="G468" s="26" t="str">
        <f>VLOOKUP(N468,Revistas!$B$2:$H$63732,3,FALSE)</f>
        <v>Q1</v>
      </c>
      <c r="H468" s="26" t="str">
        <f>VLOOKUP(N468,Revistas!$B$2:$H$63732,4,FALSE)</f>
        <v>SURGERY - SCIE;</v>
      </c>
      <c r="I468" s="26" t="str">
        <f>VLOOKUP(N468,Revistas!$B$2:$H$63732,5,FALSE)</f>
        <v>16/200</v>
      </c>
      <c r="J468" s="26" t="str">
        <f>VLOOKUP(N468,Revistas!$B$2:$H$63732,6,FALSE)</f>
        <v>SI</v>
      </c>
      <c r="K468" s="26" t="s">
        <v>2577</v>
      </c>
      <c r="L468" s="26"/>
      <c r="M468" s="26">
        <v>0</v>
      </c>
      <c r="N468" s="26" t="s">
        <v>1739</v>
      </c>
      <c r="O468" s="26" t="s">
        <v>629</v>
      </c>
      <c r="P468" s="26">
        <v>2018</v>
      </c>
      <c r="Q468" s="26">
        <v>102</v>
      </c>
      <c r="R468" s="26"/>
      <c r="S468" s="26" t="s">
        <v>2578</v>
      </c>
      <c r="T468" s="26" t="s">
        <v>2578</v>
      </c>
    </row>
    <row r="469" spans="1:75" s="15" customFormat="1" x14ac:dyDescent="0.25">
      <c r="B469" s="25" t="s">
        <v>4102</v>
      </c>
      <c r="C469" s="25" t="s">
        <v>4103</v>
      </c>
      <c r="D469" s="25" t="s">
        <v>4104</v>
      </c>
      <c r="E469" s="26" t="s">
        <v>10</v>
      </c>
      <c r="F469" s="26">
        <f>VLOOKUP(N469,Revistas!$B$2:$H$63710,2,FALSE)</f>
        <v>1.014</v>
      </c>
      <c r="G469" s="26" t="str">
        <f>VLOOKUP(N469,Revistas!$B$2:$H$63732,3,FALSE)</f>
        <v>Q4</v>
      </c>
      <c r="H469" s="26">
        <f>VLOOKUP(N469,Revistas!$B$2:$H$63732,4,FALSE)</f>
        <v>0</v>
      </c>
      <c r="I469" s="26">
        <f>VLOOKUP(N469,Revistas!$B$2:$H$63732,5,FALSE)</f>
        <v>0</v>
      </c>
      <c r="J469" s="26" t="str">
        <f>VLOOKUP(N469,Revistas!$B$2:$H$63732,6,FALSE)</f>
        <v>NO</v>
      </c>
      <c r="K469" s="26" t="s">
        <v>4105</v>
      </c>
      <c r="L469" s="26" t="s">
        <v>4106</v>
      </c>
      <c r="M469" s="26">
        <v>0</v>
      </c>
      <c r="N469" s="26" t="s">
        <v>4107</v>
      </c>
      <c r="O469" s="26" t="s">
        <v>75</v>
      </c>
      <c r="P469" s="26">
        <v>2018</v>
      </c>
      <c r="Q469" s="26">
        <v>46</v>
      </c>
      <c r="R469" s="26">
        <v>6</v>
      </c>
      <c r="S469" s="26">
        <v>482</v>
      </c>
      <c r="T469" s="26">
        <v>488</v>
      </c>
    </row>
    <row r="470" spans="1:75" s="15" customFormat="1" x14ac:dyDescent="0.25">
      <c r="B470" s="25" t="s">
        <v>1937</v>
      </c>
      <c r="C470" s="25" t="s">
        <v>1938</v>
      </c>
      <c r="D470" s="25" t="s">
        <v>1939</v>
      </c>
      <c r="E470" s="26" t="s">
        <v>18</v>
      </c>
      <c r="F470" s="26">
        <f>VLOOKUP(N470,Revistas!$B$2:$H$63710,2,FALSE)</f>
        <v>13.257999999999999</v>
      </c>
      <c r="G470" s="26" t="str">
        <f>VLOOKUP(N470,Revistas!$B$2:$H$63732,3,FALSE)</f>
        <v>Q1</v>
      </c>
      <c r="H470" s="26" t="str">
        <f>VLOOKUP(N470,Revistas!$B$2:$H$63732,4,FALSE)</f>
        <v>ALLERGY - SCIE;</v>
      </c>
      <c r="I470" s="26" t="str">
        <f>VLOOKUP(N470,Revistas!$B$2:$H$63732,5,FALSE)</f>
        <v>1 de 27</v>
      </c>
      <c r="J470" s="26" t="str">
        <f>VLOOKUP(N470,Revistas!$B$2:$H$63732,6,FALSE)</f>
        <v>SI</v>
      </c>
      <c r="K470" s="26" t="s">
        <v>1940</v>
      </c>
      <c r="L470" s="26" t="s">
        <v>1941</v>
      </c>
      <c r="M470" s="26">
        <v>3</v>
      </c>
      <c r="N470" s="26" t="s">
        <v>1942</v>
      </c>
      <c r="O470" s="26" t="s">
        <v>22</v>
      </c>
      <c r="P470" s="26">
        <v>2018</v>
      </c>
      <c r="Q470" s="26">
        <v>141</v>
      </c>
      <c r="R470" s="26">
        <v>3</v>
      </c>
      <c r="S470" s="26">
        <v>1151</v>
      </c>
      <c r="T470" s="26" t="s">
        <v>1811</v>
      </c>
    </row>
    <row r="471" spans="1:75" s="15" customFormat="1" x14ac:dyDescent="0.25">
      <c r="B471" s="25" t="s">
        <v>5045</v>
      </c>
      <c r="C471" s="25" t="s">
        <v>5046</v>
      </c>
      <c r="D471" s="25" t="s">
        <v>5047</v>
      </c>
      <c r="E471" s="26" t="s">
        <v>10</v>
      </c>
      <c r="F471" s="26" t="str">
        <f>VLOOKUP(N471,Revistas!$B$2:$H$63710,2,FALSE)</f>
        <v>NO TIENE</v>
      </c>
      <c r="G471" s="26" t="str">
        <f>VLOOKUP(N471,Revistas!$B$2:$H$63732,3,FALSE)</f>
        <v>NO TIENE</v>
      </c>
      <c r="H471" s="26" t="str">
        <f>VLOOKUP(N471,Revistas!$B$2:$H$63732,4,FALSE)</f>
        <v>NO TIENE</v>
      </c>
      <c r="I471" s="26" t="str">
        <f>VLOOKUP(N471,Revistas!$B$2:$H$63732,5,FALSE)</f>
        <v>NO TIENE</v>
      </c>
      <c r="J471" s="26" t="str">
        <f>VLOOKUP(N471,Revistas!$B$2:$H$63732,6,FALSE)</f>
        <v>NO</v>
      </c>
      <c r="K471" s="26" t="s">
        <v>5048</v>
      </c>
      <c r="L471" s="26"/>
      <c r="M471" s="26" t="s">
        <v>89</v>
      </c>
      <c r="N471" s="26" t="s">
        <v>5049</v>
      </c>
      <c r="O471" s="26" t="s">
        <v>5050</v>
      </c>
      <c r="P471" s="26">
        <v>2018</v>
      </c>
      <c r="Q471" s="26">
        <v>93</v>
      </c>
      <c r="R471" s="26">
        <v>3</v>
      </c>
      <c r="S471" s="26" t="s">
        <v>5051</v>
      </c>
      <c r="T471" s="26"/>
    </row>
    <row r="472" spans="1:75" s="15" customFormat="1" x14ac:dyDescent="0.25">
      <c r="B472" s="25" t="s">
        <v>890</v>
      </c>
      <c r="C472" s="25" t="s">
        <v>891</v>
      </c>
      <c r="D472" s="25" t="s">
        <v>857</v>
      </c>
      <c r="E472" s="26" t="s">
        <v>72</v>
      </c>
      <c r="F472" s="26">
        <f>VLOOKUP(N472,Revistas!$B$2:$H$63710,2,FALSE)</f>
        <v>5.1280000000000001</v>
      </c>
      <c r="G472" s="26" t="str">
        <f>VLOOKUP(N472,Revistas!$B$2:$H$63732,3,FALSE)</f>
        <v>Q1</v>
      </c>
      <c r="H472" s="26" t="str">
        <f>VLOOKUP(N472,Revistas!$B$2:$H$63732,4,FALSE)</f>
        <v>HEMATOLOGY</v>
      </c>
      <c r="I472" s="26" t="str">
        <f>VLOOKUP(N472,Revistas!$B$2:$H$63732,5,FALSE)</f>
        <v>12 de 71</v>
      </c>
      <c r="J472" s="26" t="str">
        <f>VLOOKUP(N472,Revistas!$B$2:$H$63732,6,FALSE)</f>
        <v>NO</v>
      </c>
      <c r="K472" s="26" t="s">
        <v>892</v>
      </c>
      <c r="L472" s="26"/>
      <c r="M472" s="26">
        <v>0</v>
      </c>
      <c r="N472" s="26" t="s">
        <v>860</v>
      </c>
      <c r="O472" s="26" t="s">
        <v>68</v>
      </c>
      <c r="P472" s="26">
        <v>2018</v>
      </c>
      <c r="Q472" s="26">
        <v>181</v>
      </c>
      <c r="R472" s="26"/>
      <c r="S472" s="26">
        <v>135</v>
      </c>
      <c r="T472" s="26">
        <v>135</v>
      </c>
    </row>
    <row r="473" spans="1:75" s="15" customFormat="1" x14ac:dyDescent="0.25">
      <c r="B473" s="25" t="s">
        <v>884</v>
      </c>
      <c r="C473" s="25" t="s">
        <v>885</v>
      </c>
      <c r="D473" s="25" t="s">
        <v>848</v>
      </c>
      <c r="E473" s="26" t="s">
        <v>72</v>
      </c>
      <c r="F473" s="26">
        <f>VLOOKUP(N473,Revistas!$B$2:$H$63710,2,FALSE)</f>
        <v>2.7679999999999998</v>
      </c>
      <c r="G473" s="26" t="str">
        <f>VLOOKUP(N473,Revistas!$B$2:$H$63732,3,FALSE)</f>
        <v>Q2</v>
      </c>
      <c r="H473" s="26">
        <f>VLOOKUP(N473,Revistas!$B$2:$H$63732,4,FALSE)</f>
        <v>0</v>
      </c>
      <c r="I473" s="26">
        <f>VLOOKUP(N473,Revistas!$B$2:$H$63732,5,FALSE)</f>
        <v>0</v>
      </c>
      <c r="J473" s="26" t="str">
        <f>VLOOKUP(N473,Revistas!$B$2:$H$63732,6,FALSE)</f>
        <v>NO</v>
      </c>
      <c r="K473" s="26" t="s">
        <v>886</v>
      </c>
      <c r="L473" s="26"/>
      <c r="M473" s="26">
        <v>0</v>
      </c>
      <c r="N473" s="26" t="s">
        <v>851</v>
      </c>
      <c r="O473" s="26" t="s">
        <v>36</v>
      </c>
      <c r="P473" s="26">
        <v>2018</v>
      </c>
      <c r="Q473" s="26">
        <v>24</v>
      </c>
      <c r="R473" s="26"/>
      <c r="S473" s="26">
        <v>181</v>
      </c>
      <c r="T473" s="26">
        <v>181</v>
      </c>
    </row>
    <row r="474" spans="1:75" s="15" customFormat="1" x14ac:dyDescent="0.25">
      <c r="B474" s="25" t="s">
        <v>339</v>
      </c>
      <c r="C474" s="25" t="s">
        <v>340</v>
      </c>
      <c r="D474" s="25" t="s">
        <v>341</v>
      </c>
      <c r="E474" s="26" t="s">
        <v>10</v>
      </c>
      <c r="F474" s="26">
        <f>VLOOKUP(N474,Revistas!$B$2:$H$63710,2,FALSE)</f>
        <v>16.834</v>
      </c>
      <c r="G474" s="26" t="str">
        <f>VLOOKUP(N474,Revistas!$B$2:$H$63732,3,FALSE)</f>
        <v>Q1</v>
      </c>
      <c r="H474" s="26" t="str">
        <f>VLOOKUP(N474,Revistas!$B$2:$H$63732,4,FALSE)</f>
        <v>CARDIAC &amp; CARDIOVASCULAR SYSTEM</v>
      </c>
      <c r="I474" s="26" t="str">
        <f>VLOOKUP(N474,Revistas!$B$2:$H$63732,5,FALSE)</f>
        <v>3 de 128</v>
      </c>
      <c r="J474" s="26" t="str">
        <f>VLOOKUP(N474,Revistas!$B$2:$H$63732,6,FALSE)</f>
        <v>SI</v>
      </c>
      <c r="K474" s="26" t="s">
        <v>342</v>
      </c>
      <c r="L474" s="26" t="s">
        <v>343</v>
      </c>
      <c r="M474" s="26">
        <v>1</v>
      </c>
      <c r="N474" s="26" t="s">
        <v>344</v>
      </c>
      <c r="O474" s="27">
        <v>37530</v>
      </c>
      <c r="P474" s="26">
        <v>2018</v>
      </c>
      <c r="Q474" s="26">
        <v>72</v>
      </c>
      <c r="R474" s="26">
        <v>14</v>
      </c>
      <c r="S474" s="26">
        <v>1589</v>
      </c>
      <c r="T474" s="26">
        <v>1596</v>
      </c>
    </row>
    <row r="475" spans="1:75" s="15" customFormat="1" x14ac:dyDescent="0.25">
      <c r="B475" s="25" t="s">
        <v>2789</v>
      </c>
      <c r="C475" s="25" t="s">
        <v>2790</v>
      </c>
      <c r="D475" s="25" t="s">
        <v>1062</v>
      </c>
      <c r="E475" s="26" t="s">
        <v>72</v>
      </c>
      <c r="F475" s="26">
        <f>VLOOKUP(N475,Revistas!$B$2:$H$63710,2,FALSE)</f>
        <v>14.079000000000001</v>
      </c>
      <c r="G475" s="26" t="str">
        <f>VLOOKUP(N475,Revistas!$B$2:$H$63732,3,FALSE)</f>
        <v>Q1</v>
      </c>
      <c r="H475" s="26" t="str">
        <f>VLOOKUP(N475,Revistas!$B$2:$H$63732,4,FALSE)</f>
        <v>GASTROENTEROLOGY &amp;HEPATOLOGY</v>
      </c>
      <c r="I475" s="26" t="str">
        <f>VLOOKUP(N475,Revistas!$B$2:$H$63732,5,FALSE)</f>
        <v>5 de 80</v>
      </c>
      <c r="J475" s="26" t="str">
        <f>VLOOKUP(N475,Revistas!$B$2:$H$63732,6,FALSE)</f>
        <v>SI</v>
      </c>
      <c r="K475" s="26" t="s">
        <v>2791</v>
      </c>
      <c r="L475" s="26"/>
      <c r="M475" s="26">
        <v>0</v>
      </c>
      <c r="N475" s="26" t="s">
        <v>1064</v>
      </c>
      <c r="O475" s="26" t="s">
        <v>207</v>
      </c>
      <c r="P475" s="26">
        <v>2018</v>
      </c>
      <c r="Q475" s="26">
        <v>68</v>
      </c>
      <c r="R475" s="26"/>
      <c r="S475" s="26" t="s">
        <v>2792</v>
      </c>
      <c r="T475" s="26" t="s">
        <v>2793</v>
      </c>
    </row>
    <row r="476" spans="1:75" s="15" customFormat="1" x14ac:dyDescent="0.25">
      <c r="B476" s="25" t="s">
        <v>1185</v>
      </c>
      <c r="C476" s="25" t="s">
        <v>1186</v>
      </c>
      <c r="D476" s="25" t="s">
        <v>191</v>
      </c>
      <c r="E476" s="26" t="s">
        <v>10</v>
      </c>
      <c r="F476" s="26">
        <f>VLOOKUP(N476,Revistas!$B$2:$H$63710,2,FALSE)</f>
        <v>2.766</v>
      </c>
      <c r="G476" s="26" t="str">
        <f>VLOOKUP(N476,Revistas!$B$2:$H$63732,3,FALSE)</f>
        <v>Q1</v>
      </c>
      <c r="H476" s="26" t="str">
        <f>VLOOKUP(N476,Revistas!$B$2:$H$63732,4,FALSE)</f>
        <v>MULTIDISCIPLINARY SCIENCES</v>
      </c>
      <c r="I476" s="26" t="str">
        <f>VLOOKUP(N476,Revistas!$B$2:$H$63732,5,FALSE)</f>
        <v>15/64</v>
      </c>
      <c r="J476" s="26" t="str">
        <f>VLOOKUP(N476,Revistas!$B$2:$H$63732,6,FALSE)</f>
        <v>NO</v>
      </c>
      <c r="K476" s="26" t="s">
        <v>1187</v>
      </c>
      <c r="L476" s="26" t="s">
        <v>1188</v>
      </c>
      <c r="M476" s="26">
        <v>1</v>
      </c>
      <c r="N476" s="26" t="s">
        <v>194</v>
      </c>
      <c r="O476" s="26" t="s">
        <v>1189</v>
      </c>
      <c r="P476" s="26">
        <v>2018</v>
      </c>
      <c r="Q476" s="26">
        <v>13</v>
      </c>
      <c r="R476" s="26">
        <v>1</v>
      </c>
      <c r="S476" s="26"/>
      <c r="T476" s="26" t="s">
        <v>1190</v>
      </c>
    </row>
    <row r="477" spans="1:75" s="15" customFormat="1" x14ac:dyDescent="0.25">
      <c r="A477" s="17"/>
      <c r="B477" s="25" t="s">
        <v>4743</v>
      </c>
      <c r="C477" s="25" t="s">
        <v>4744</v>
      </c>
      <c r="D477" s="25" t="s">
        <v>744</v>
      </c>
      <c r="E477" s="26" t="s">
        <v>72</v>
      </c>
      <c r="F477" s="26">
        <f>VLOOKUP(N477,Revistas!$B$2:$H$63710,2,FALSE)</f>
        <v>2.1030000000000002</v>
      </c>
      <c r="G477" s="26" t="str">
        <f>VLOOKUP(N477,Revistas!$B$2:$H$63732,3,FALSE)</f>
        <v>Q2</v>
      </c>
      <c r="H477" s="26">
        <f>VLOOKUP(N477,Revistas!$B$2:$H$63732,4,FALSE)</f>
        <v>0</v>
      </c>
      <c r="I477" s="26">
        <f>VLOOKUP(N477,Revistas!$B$2:$H$63732,5,FALSE)</f>
        <v>0</v>
      </c>
      <c r="J477" s="26" t="str">
        <f>VLOOKUP(N477,Revistas!$B$2:$H$63732,6,FALSE)</f>
        <v>NO</v>
      </c>
      <c r="K477" s="26" t="s">
        <v>4745</v>
      </c>
      <c r="L477" s="26"/>
      <c r="M477" s="26">
        <v>0</v>
      </c>
      <c r="N477" s="26" t="s">
        <v>746</v>
      </c>
      <c r="O477" s="26"/>
      <c r="P477" s="26">
        <v>2018</v>
      </c>
      <c r="Q477" s="26">
        <v>90</v>
      </c>
      <c r="R477" s="26"/>
      <c r="S477" s="26">
        <v>381</v>
      </c>
      <c r="T477" s="26">
        <v>381</v>
      </c>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row>
    <row r="478" spans="1:75" s="15" customFormat="1" x14ac:dyDescent="0.25">
      <c r="B478" s="25" t="s">
        <v>3448</v>
      </c>
      <c r="C478" s="25" t="s">
        <v>3449</v>
      </c>
      <c r="D478" s="25" t="s">
        <v>3350</v>
      </c>
      <c r="E478" s="26" t="s">
        <v>10</v>
      </c>
      <c r="F478" s="26">
        <f>VLOOKUP(N478,Revistas!$B$2:$H$63710,2,FALSE)</f>
        <v>3.6360000000000001</v>
      </c>
      <c r="G478" s="26" t="str">
        <f>VLOOKUP(N478,Revistas!$B$2:$H$63732,3,FALSE)</f>
        <v>Q2</v>
      </c>
      <c r="H478" s="26">
        <f>VLOOKUP(N478,Revistas!$B$2:$H$63732,4,FALSE)</f>
        <v>0</v>
      </c>
      <c r="I478" s="26">
        <f>VLOOKUP(N478,Revistas!$B$2:$H$63732,5,FALSE)</f>
        <v>0</v>
      </c>
      <c r="J478" s="26" t="str">
        <f>VLOOKUP(N478,Revistas!$B$2:$H$63732,6,FALSE)</f>
        <v>NO</v>
      </c>
      <c r="K478" s="26" t="s">
        <v>3450</v>
      </c>
      <c r="L478" s="26" t="s">
        <v>3451</v>
      </c>
      <c r="M478" s="26">
        <v>1</v>
      </c>
      <c r="N478" s="26" t="s">
        <v>3353</v>
      </c>
      <c r="O478" s="26" t="s">
        <v>460</v>
      </c>
      <c r="P478" s="26">
        <v>2018</v>
      </c>
      <c r="Q478" s="26">
        <v>26</v>
      </c>
      <c r="R478" s="26">
        <v>2</v>
      </c>
      <c r="S478" s="26">
        <v>210</v>
      </c>
      <c r="T478" s="26">
        <v>219</v>
      </c>
    </row>
    <row r="479" spans="1:75" s="15" customFormat="1" x14ac:dyDescent="0.25">
      <c r="A479" s="17"/>
      <c r="B479" s="25" t="s">
        <v>1401</v>
      </c>
      <c r="C479" s="25" t="s">
        <v>1402</v>
      </c>
      <c r="D479" s="25" t="s">
        <v>1403</v>
      </c>
      <c r="E479" s="26" t="s">
        <v>10</v>
      </c>
      <c r="F479" s="26">
        <f>VLOOKUP(N479,Revistas!$B$2:$H$63710,2,FALSE)</f>
        <v>12.35</v>
      </c>
      <c r="G479" s="26" t="str">
        <f>VLOOKUP(N479,Revistas!$B$2:$H$63732,3,FALSE)</f>
        <v>Q1</v>
      </c>
      <c r="H479" s="26" t="str">
        <f>VLOOKUP(N479,Revistas!$B$2:$H$63732,4,FALSE)</f>
        <v>RHEUMATOLOGY - SCIE</v>
      </c>
      <c r="I479" s="26" t="str">
        <f>VLOOKUP(N479,Revistas!$B$2:$H$63732,5,FALSE)</f>
        <v>2 DE 31</v>
      </c>
      <c r="J479" s="26" t="str">
        <f>VLOOKUP(N479,Revistas!$B$2:$H$63732,6,FALSE)</f>
        <v>SI</v>
      </c>
      <c r="K479" s="26" t="s">
        <v>1404</v>
      </c>
      <c r="L479" s="26" t="s">
        <v>1405</v>
      </c>
      <c r="M479" s="26">
        <v>0</v>
      </c>
      <c r="N479" s="26" t="s">
        <v>1406</v>
      </c>
      <c r="O479" s="26" t="s">
        <v>122</v>
      </c>
      <c r="P479" s="26">
        <v>2018</v>
      </c>
      <c r="Q479" s="26">
        <v>77</v>
      </c>
      <c r="R479" s="26">
        <v>9</v>
      </c>
      <c r="S479" s="26">
        <v>1311</v>
      </c>
      <c r="T479" s="26">
        <v>1317</v>
      </c>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row>
    <row r="480" spans="1:75" s="15" customFormat="1" x14ac:dyDescent="0.25">
      <c r="B480" s="25" t="s">
        <v>4813</v>
      </c>
      <c r="C480" s="25" t="s">
        <v>4814</v>
      </c>
      <c r="D480" s="25" t="s">
        <v>4815</v>
      </c>
      <c r="E480" s="26" t="s">
        <v>10</v>
      </c>
      <c r="F480" s="26">
        <f>VLOOKUP(N480,Revistas!$B$2:$H$63710,2,FALSE)</f>
        <v>4.3579999999999997</v>
      </c>
      <c r="G480" s="26" t="str">
        <f>VLOOKUP(N480,Revistas!$B$2:$H$63732,3,FALSE)</f>
        <v>Q1</v>
      </c>
      <c r="H480" s="26" t="str">
        <f>VLOOKUP(N480,Revistas!$B$2:$H$63732,4,FALSE)</f>
        <v>ENVIRONMENTAL SCIENCES - SCIE</v>
      </c>
      <c r="I480" s="26" t="str">
        <f>VLOOKUP(N480,Revistas!$B$2:$H$63732,5,FALSE)</f>
        <v>40/242</v>
      </c>
      <c r="J480" s="26" t="str">
        <f>VLOOKUP(N480,Revistas!$B$2:$H$63732,6,FALSE)</f>
        <v>NO</v>
      </c>
      <c r="K480" s="26" t="s">
        <v>4816</v>
      </c>
      <c r="L480" s="26" t="s">
        <v>4817</v>
      </c>
      <c r="M480" s="26">
        <v>1</v>
      </c>
      <c r="N480" s="26" t="s">
        <v>4818</v>
      </c>
      <c r="O480" s="26" t="s">
        <v>29</v>
      </c>
      <c r="P480" s="26">
        <v>2018</v>
      </c>
      <c r="Q480" s="26">
        <v>232</v>
      </c>
      <c r="R480" s="26"/>
      <c r="S480" s="26">
        <v>97</v>
      </c>
      <c r="T480" s="26">
        <v>104</v>
      </c>
    </row>
    <row r="481" spans="1:75" s="15" customFormat="1" x14ac:dyDescent="0.25">
      <c r="B481" s="25" t="s">
        <v>1530</v>
      </c>
      <c r="C481" s="25" t="s">
        <v>1531</v>
      </c>
      <c r="D481" s="25" t="s">
        <v>1403</v>
      </c>
      <c r="E481" s="26" t="s">
        <v>72</v>
      </c>
      <c r="F481" s="26">
        <f>VLOOKUP(N481,Revistas!$B$2:$H$63710,2,FALSE)</f>
        <v>12.35</v>
      </c>
      <c r="G481" s="26" t="str">
        <f>VLOOKUP(N481,Revistas!$B$2:$H$63732,3,FALSE)</f>
        <v>Q1</v>
      </c>
      <c r="H481" s="26" t="str">
        <f>VLOOKUP(N481,Revistas!$B$2:$H$63732,4,FALSE)</f>
        <v>RHEUMATOLOGY - SCIE</v>
      </c>
      <c r="I481" s="26" t="str">
        <f>VLOOKUP(N481,Revistas!$B$2:$H$63732,5,FALSE)</f>
        <v>2 DE 31</v>
      </c>
      <c r="J481" s="26" t="str">
        <f>VLOOKUP(N481,Revistas!$B$2:$H$63732,6,FALSE)</f>
        <v>SI</v>
      </c>
      <c r="K481" s="26" t="s">
        <v>1532</v>
      </c>
      <c r="L481" s="26"/>
      <c r="M481" s="26">
        <v>0</v>
      </c>
      <c r="N481" s="26" t="s">
        <v>1406</v>
      </c>
      <c r="O481" s="26" t="s">
        <v>75</v>
      </c>
      <c r="P481" s="26">
        <v>2018</v>
      </c>
      <c r="Q481" s="26">
        <v>77</v>
      </c>
      <c r="R481" s="26"/>
      <c r="S481" s="26">
        <v>1597</v>
      </c>
      <c r="T481" s="26">
        <v>1597</v>
      </c>
    </row>
    <row r="482" spans="1:75" s="15" customFormat="1" x14ac:dyDescent="0.25">
      <c r="B482" s="25" t="s">
        <v>3934</v>
      </c>
      <c r="C482" s="25" t="s">
        <v>3935</v>
      </c>
      <c r="D482" s="25" t="s">
        <v>3936</v>
      </c>
      <c r="E482" s="26" t="s">
        <v>10</v>
      </c>
      <c r="F482" s="26">
        <f>VLOOKUP(N482,Revistas!$B$2:$H$63710,2,FALSE)</f>
        <v>1.927</v>
      </c>
      <c r="G482" s="26" t="str">
        <f>VLOOKUP(N482,Revistas!$B$2:$H$63732,3,FALSE)</f>
        <v>Q3</v>
      </c>
      <c r="H482" s="26">
        <f>VLOOKUP(N482,Revistas!$B$2:$H$63732,4,FALSE)</f>
        <v>0</v>
      </c>
      <c r="I482" s="26">
        <f>VLOOKUP(N482,Revistas!$B$2:$H$63732,5,FALSE)</f>
        <v>0</v>
      </c>
      <c r="J482" s="26" t="str">
        <f>VLOOKUP(N482,Revistas!$B$2:$H$63732,6,FALSE)</f>
        <v>NO</v>
      </c>
      <c r="K482" s="26" t="s">
        <v>3937</v>
      </c>
      <c r="L482" s="26" t="s">
        <v>3938</v>
      </c>
      <c r="M482" s="26">
        <v>0</v>
      </c>
      <c r="N482" s="26" t="s">
        <v>3939</v>
      </c>
      <c r="O482" s="26" t="s">
        <v>207</v>
      </c>
      <c r="P482" s="26">
        <v>2018</v>
      </c>
      <c r="Q482" s="26">
        <v>56</v>
      </c>
      <c r="R482" s="26">
        <v>5</v>
      </c>
      <c r="S482" s="26">
        <v>533</v>
      </c>
      <c r="T482" s="26">
        <v>541</v>
      </c>
    </row>
    <row r="483" spans="1:75" s="15" customFormat="1" x14ac:dyDescent="0.25">
      <c r="B483" s="25" t="s">
        <v>3837</v>
      </c>
      <c r="C483" s="25" t="s">
        <v>3838</v>
      </c>
      <c r="D483" s="25" t="s">
        <v>191</v>
      </c>
      <c r="E483" s="26" t="s">
        <v>10</v>
      </c>
      <c r="F483" s="26">
        <f>VLOOKUP(N483,Revistas!$B$2:$H$63710,2,FALSE)</f>
        <v>2.766</v>
      </c>
      <c r="G483" s="26" t="str">
        <f>VLOOKUP(N483,Revistas!$B$2:$H$63732,3,FALSE)</f>
        <v>Q1</v>
      </c>
      <c r="H483" s="26" t="str">
        <f>VLOOKUP(N483,Revistas!$B$2:$H$63732,4,FALSE)</f>
        <v>MULTIDISCIPLINARY SCIENCES</v>
      </c>
      <c r="I483" s="26" t="str">
        <f>VLOOKUP(N483,Revistas!$B$2:$H$63732,5,FALSE)</f>
        <v>15/64</v>
      </c>
      <c r="J483" s="26" t="str">
        <f>VLOOKUP(N483,Revistas!$B$2:$H$63732,6,FALSE)</f>
        <v>NO</v>
      </c>
      <c r="K483" s="26" t="s">
        <v>3839</v>
      </c>
      <c r="L483" s="26" t="s">
        <v>3840</v>
      </c>
      <c r="M483" s="26">
        <v>0</v>
      </c>
      <c r="N483" s="26" t="s">
        <v>194</v>
      </c>
      <c r="O483" s="27">
        <v>46905</v>
      </c>
      <c r="P483" s="26">
        <v>2018</v>
      </c>
      <c r="Q483" s="26">
        <v>13</v>
      </c>
      <c r="R483" s="26">
        <v>6</v>
      </c>
      <c r="S483" s="26"/>
      <c r="T483" s="26" t="s">
        <v>3841</v>
      </c>
    </row>
    <row r="484" spans="1:75" s="15" customFormat="1" x14ac:dyDescent="0.25">
      <c r="B484" s="25" t="s">
        <v>3306</v>
      </c>
      <c r="C484" s="25" t="s">
        <v>3305</v>
      </c>
      <c r="D484" s="25" t="s">
        <v>3307</v>
      </c>
      <c r="E484" s="26" t="s">
        <v>10</v>
      </c>
      <c r="F484" s="26">
        <f>VLOOKUP(N484,Revistas!$B$2:$H$63710,2,FALSE)</f>
        <v>1.8129999999999999</v>
      </c>
      <c r="G484" s="26" t="str">
        <f>VLOOKUP(N484,Revistas!$B$2:$H$63732,3,FALSE)</f>
        <v>Q3</v>
      </c>
      <c r="H484" s="26">
        <f>VLOOKUP(N484,Revistas!$B$2:$H$63732,4,FALSE)</f>
        <v>0</v>
      </c>
      <c r="I484" s="26">
        <f>VLOOKUP(N484,Revistas!$B$2:$H$63732,5,FALSE)</f>
        <v>0</v>
      </c>
      <c r="J484" s="26" t="str">
        <f>VLOOKUP(N484,Revistas!$B$2:$H$63732,6,FALSE)</f>
        <v>NO</v>
      </c>
      <c r="K484" s="26" t="s">
        <v>3309</v>
      </c>
      <c r="L484" s="26"/>
      <c r="M484" s="26" t="s">
        <v>89</v>
      </c>
      <c r="N484" s="26" t="s">
        <v>3310</v>
      </c>
      <c r="O484" s="26" t="s">
        <v>3308</v>
      </c>
      <c r="P484" s="26">
        <v>2018</v>
      </c>
      <c r="Q484" s="26"/>
      <c r="R484" s="26"/>
      <c r="S484" s="29">
        <v>43405</v>
      </c>
      <c r="T484" s="26"/>
    </row>
    <row r="485" spans="1:75" s="15" customFormat="1" x14ac:dyDescent="0.25">
      <c r="B485" s="25" t="s">
        <v>155</v>
      </c>
      <c r="C485" s="25" t="s">
        <v>156</v>
      </c>
      <c r="D485" s="25" t="s">
        <v>157</v>
      </c>
      <c r="E485" s="26" t="s">
        <v>10</v>
      </c>
      <c r="F485" s="26">
        <f>VLOOKUP(N485,Revistas!$B$2:$H$63710,2,FALSE)</f>
        <v>4.4539999999999997</v>
      </c>
      <c r="G485" s="26" t="str">
        <f>VLOOKUP(N485,Revistas!$B$2:$H$63732,3,FALSE)</f>
        <v>Q1</v>
      </c>
      <c r="H485" s="26" t="str">
        <f>VLOOKUP(N485,Revistas!$B$2:$H$63732,4,FALSE)</f>
        <v>GERIATRICS &amp; GERONTOLOGY - SCIE;</v>
      </c>
      <c r="I485" s="26" t="str">
        <f>VLOOKUP(N485,Revistas!$B$2:$H$63732,5,FALSE)</f>
        <v>8 de 53</v>
      </c>
      <c r="J485" s="26" t="str">
        <f>VLOOKUP(N485,Revistas!$B$2:$H$63732,6,FALSE)</f>
        <v>NO</v>
      </c>
      <c r="K485" s="26" t="s">
        <v>158</v>
      </c>
      <c r="L485" s="26" t="s">
        <v>159</v>
      </c>
      <c r="M485" s="26">
        <v>0</v>
      </c>
      <c r="N485" s="26" t="s">
        <v>160</v>
      </c>
      <c r="O485" s="26" t="s">
        <v>43</v>
      </c>
      <c r="P485" s="26">
        <v>2018</v>
      </c>
      <c r="Q485" s="26">
        <v>68</v>
      </c>
      <c r="R485" s="26"/>
      <c r="S485" s="26">
        <v>5</v>
      </c>
      <c r="T485" s="26">
        <v>17</v>
      </c>
    </row>
    <row r="486" spans="1:75" s="15" customFormat="1" x14ac:dyDescent="0.25">
      <c r="B486" s="25" t="s">
        <v>887</v>
      </c>
      <c r="C486" s="25" t="s">
        <v>888</v>
      </c>
      <c r="D486" s="25" t="s">
        <v>857</v>
      </c>
      <c r="E486" s="26" t="s">
        <v>72</v>
      </c>
      <c r="F486" s="26">
        <f>VLOOKUP(N486,Revistas!$B$2:$H$63710,2,FALSE)</f>
        <v>5.1280000000000001</v>
      </c>
      <c r="G486" s="26" t="str">
        <f>VLOOKUP(N486,Revistas!$B$2:$H$63732,3,FALSE)</f>
        <v>Q1</v>
      </c>
      <c r="H486" s="26" t="str">
        <f>VLOOKUP(N486,Revistas!$B$2:$H$63732,4,FALSE)</f>
        <v>HEMATOLOGY</v>
      </c>
      <c r="I486" s="26" t="str">
        <f>VLOOKUP(N486,Revistas!$B$2:$H$63732,5,FALSE)</f>
        <v>12 de 71</v>
      </c>
      <c r="J486" s="26" t="str">
        <f>VLOOKUP(N486,Revistas!$B$2:$H$63732,6,FALSE)</f>
        <v>NO</v>
      </c>
      <c r="K486" s="26" t="s">
        <v>889</v>
      </c>
      <c r="L486" s="26"/>
      <c r="M486" s="26">
        <v>0</v>
      </c>
      <c r="N486" s="26" t="s">
        <v>860</v>
      </c>
      <c r="O486" s="26" t="s">
        <v>68</v>
      </c>
      <c r="P486" s="26">
        <v>2018</v>
      </c>
      <c r="Q486" s="26">
        <v>181</v>
      </c>
      <c r="R486" s="26"/>
      <c r="S486" s="26">
        <v>128</v>
      </c>
      <c r="T486" s="26">
        <v>128</v>
      </c>
    </row>
    <row r="487" spans="1:75" s="15" customFormat="1" x14ac:dyDescent="0.25">
      <c r="B487" s="25" t="s">
        <v>2990</v>
      </c>
      <c r="C487" s="25" t="s">
        <v>2991</v>
      </c>
      <c r="D487" s="25" t="s">
        <v>2992</v>
      </c>
      <c r="E487" s="26" t="s">
        <v>10</v>
      </c>
      <c r="F487" s="26">
        <f>VLOOKUP(N487,Revistas!$B$2:$H$63710,2,FALSE)</f>
        <v>2.2360000000000002</v>
      </c>
      <c r="G487" s="26" t="str">
        <f>VLOOKUP(N487,Revistas!$B$2:$H$63732,3,FALSE)</f>
        <v>Q2</v>
      </c>
      <c r="H487" s="26">
        <f>VLOOKUP(N487,Revistas!$B$2:$H$63732,4,FALSE)</f>
        <v>0</v>
      </c>
      <c r="I487" s="26">
        <f>VLOOKUP(N487,Revistas!$B$2:$H$63732,5,FALSE)</f>
        <v>0</v>
      </c>
      <c r="J487" s="26" t="str">
        <f>VLOOKUP(N487,Revistas!$B$2:$H$63732,6,FALSE)</f>
        <v>NO</v>
      </c>
      <c r="K487" s="26" t="s">
        <v>2993</v>
      </c>
      <c r="L487" s="26" t="s">
        <v>2994</v>
      </c>
      <c r="M487" s="26">
        <v>0</v>
      </c>
      <c r="N487" s="26" t="s">
        <v>2995</v>
      </c>
      <c r="O487" s="26" t="s">
        <v>43</v>
      </c>
      <c r="P487" s="26">
        <v>2018</v>
      </c>
      <c r="Q487" s="26">
        <v>298</v>
      </c>
      <c r="R487" s="26">
        <v>2</v>
      </c>
      <c r="S487" s="26">
        <v>373</v>
      </c>
      <c r="T487" s="26">
        <v>380</v>
      </c>
    </row>
    <row r="488" spans="1:75" s="15" customFormat="1" x14ac:dyDescent="0.25">
      <c r="B488" s="25" t="s">
        <v>177</v>
      </c>
      <c r="C488" s="25" t="s">
        <v>178</v>
      </c>
      <c r="D488" s="25" t="s">
        <v>179</v>
      </c>
      <c r="E488" s="26" t="s">
        <v>96</v>
      </c>
      <c r="F488" s="26">
        <f>VLOOKUP(N488,Revistas!$B$2:$H$63710,2,FALSE)</f>
        <v>2.1869999999999998</v>
      </c>
      <c r="G488" s="26" t="str">
        <f>VLOOKUP(N488,Revistas!$B$2:$H$63732,3,FALSE)</f>
        <v>Q3</v>
      </c>
      <c r="H488" s="26">
        <f>VLOOKUP(N488,Revistas!$B$2:$H$63732,4,FALSE)</f>
        <v>0</v>
      </c>
      <c r="I488" s="26">
        <f>VLOOKUP(N488,Revistas!$B$2:$H$63732,5,FALSE)</f>
        <v>0</v>
      </c>
      <c r="J488" s="26" t="str">
        <f>VLOOKUP(N488,Revistas!$B$2:$H$63732,6,FALSE)</f>
        <v>NO</v>
      </c>
      <c r="K488" s="26" t="s">
        <v>180</v>
      </c>
      <c r="L488" s="26" t="s">
        <v>181</v>
      </c>
      <c r="M488" s="26">
        <v>0</v>
      </c>
      <c r="N488" s="26" t="s">
        <v>182</v>
      </c>
      <c r="O488" s="26" t="s">
        <v>22</v>
      </c>
      <c r="P488" s="26">
        <v>2018</v>
      </c>
      <c r="Q488" s="26">
        <v>18</v>
      </c>
      <c r="R488" s="26">
        <v>3</v>
      </c>
      <c r="S488" s="26">
        <v>388</v>
      </c>
      <c r="T488" s="26">
        <v>409</v>
      </c>
    </row>
    <row r="489" spans="1:75" s="15" customFormat="1" x14ac:dyDescent="0.25">
      <c r="B489" s="25" t="s">
        <v>4978</v>
      </c>
      <c r="C489" s="25" t="s">
        <v>4979</v>
      </c>
      <c r="D489" s="25" t="s">
        <v>4980</v>
      </c>
      <c r="E489" s="26" t="s">
        <v>10</v>
      </c>
      <c r="F489" s="26">
        <f>VLOOKUP(N489,Revistas!$B$2:$H$63710,2,FALSE)</f>
        <v>1.85</v>
      </c>
      <c r="G489" s="26" t="str">
        <f>VLOOKUP(N489,Revistas!$B$2:$H$63732,3,FALSE)</f>
        <v>Q2</v>
      </c>
      <c r="H489" s="26" t="str">
        <f>VLOOKUP(N489,Revistas!$B$2:$H$63732,4,FALSE)</f>
        <v>REHABILITATION - SCIE;</v>
      </c>
      <c r="I489" s="26" t="str">
        <f>VLOOKUP(N489,Revistas!$B$2:$H$63732,5,FALSE)</f>
        <v>25/65</v>
      </c>
      <c r="J489" s="26" t="str">
        <f>VLOOKUP(N489,Revistas!$B$2:$H$63732,6,FALSE)</f>
        <v>NO</v>
      </c>
      <c r="K489" s="26" t="s">
        <v>4981</v>
      </c>
      <c r="L489" s="26"/>
      <c r="M489" s="26" t="s">
        <v>89</v>
      </c>
      <c r="N489" s="26" t="s">
        <v>4982</v>
      </c>
      <c r="O489" s="26" t="s">
        <v>4983</v>
      </c>
      <c r="P489" s="26">
        <v>2018</v>
      </c>
      <c r="Q489" s="26"/>
      <c r="R489" s="26"/>
      <c r="S489" s="26"/>
      <c r="T489" s="26"/>
    </row>
    <row r="490" spans="1:75" s="15" customFormat="1" x14ac:dyDescent="0.25">
      <c r="B490" s="25" t="s">
        <v>4851</v>
      </c>
      <c r="C490" s="25" t="s">
        <v>4852</v>
      </c>
      <c r="D490" s="25" t="s">
        <v>4853</v>
      </c>
      <c r="E490" s="26" t="s">
        <v>10</v>
      </c>
      <c r="F490" s="26">
        <f>VLOOKUP(N490,Revistas!$B$2:$H$63710,2,FALSE)</f>
        <v>1.1850000000000001</v>
      </c>
      <c r="G490" s="26" t="str">
        <f>VLOOKUP(N490,Revistas!$B$2:$H$63732,3,FALSE)</f>
        <v>Q4</v>
      </c>
      <c r="H490" s="26">
        <f>VLOOKUP(N490,Revistas!$B$2:$H$63732,4,FALSE)</f>
        <v>0</v>
      </c>
      <c r="I490" s="26">
        <f>VLOOKUP(N490,Revistas!$B$2:$H$63732,5,FALSE)</f>
        <v>0</v>
      </c>
      <c r="J490" s="26" t="str">
        <f>VLOOKUP(N490,Revistas!$B$2:$H$63732,6,FALSE)</f>
        <v>NO</v>
      </c>
      <c r="K490" s="26" t="s">
        <v>4854</v>
      </c>
      <c r="L490" s="26"/>
      <c r="M490" s="26" t="s">
        <v>89</v>
      </c>
      <c r="N490" s="26" t="s">
        <v>4855</v>
      </c>
      <c r="O490" s="26" t="s">
        <v>4856</v>
      </c>
      <c r="P490" s="26">
        <v>2018</v>
      </c>
      <c r="Q490" s="26"/>
      <c r="R490" s="26"/>
      <c r="S490" s="29">
        <v>43313</v>
      </c>
      <c r="T490" s="26"/>
    </row>
    <row r="491" spans="1:75" s="15" customFormat="1" x14ac:dyDescent="0.25">
      <c r="B491" s="25" t="s">
        <v>550</v>
      </c>
      <c r="C491" s="25" t="s">
        <v>551</v>
      </c>
      <c r="D491" s="25" t="s">
        <v>552</v>
      </c>
      <c r="E491" s="26" t="s">
        <v>10</v>
      </c>
      <c r="F491" s="26">
        <f>VLOOKUP(N491,Revistas!$B$2:$H$63710,2,FALSE)</f>
        <v>13.397</v>
      </c>
      <c r="G491" s="26" t="str">
        <f>VLOOKUP(N491,Revistas!$B$2:$H$63732,3,FALSE)</f>
        <v>Q1</v>
      </c>
      <c r="H491" s="26" t="str">
        <f>VLOOKUP(N491,Revistas!$B$2:$H$63732,4,FALSE)</f>
        <v>ENDOCRINOLOGY &amp; METABOLISM - SCIE</v>
      </c>
      <c r="I491" s="26" t="str">
        <f>VLOOKUP(N491,Revistas!$B$2:$H$63732,5,FALSE)</f>
        <v>5 de 142</v>
      </c>
      <c r="J491" s="26" t="str">
        <f>VLOOKUP(N491,Revistas!$B$2:$H$63732,6,FALSE)</f>
        <v>SI</v>
      </c>
      <c r="K491" s="26" t="s">
        <v>553</v>
      </c>
      <c r="L491" s="26" t="s">
        <v>554</v>
      </c>
      <c r="M491" s="26">
        <v>0</v>
      </c>
      <c r="N491" s="26" t="s">
        <v>555</v>
      </c>
      <c r="O491" s="27">
        <v>37165</v>
      </c>
      <c r="P491" s="26">
        <v>2018</v>
      </c>
      <c r="Q491" s="26">
        <v>41</v>
      </c>
      <c r="R491" s="26">
        <v>10</v>
      </c>
      <c r="S491" s="26">
        <v>2195</v>
      </c>
      <c r="T491" s="26">
        <v>2201</v>
      </c>
    </row>
    <row r="492" spans="1:75" s="15" customFormat="1" x14ac:dyDescent="0.25">
      <c r="B492" s="25" t="s">
        <v>654</v>
      </c>
      <c r="C492" s="25" t="s">
        <v>655</v>
      </c>
      <c r="D492" s="25" t="s">
        <v>650</v>
      </c>
      <c r="E492" s="26" t="s">
        <v>10</v>
      </c>
      <c r="F492" s="26">
        <f>VLOOKUP(N492,Revistas!$B$2:$H$63710,2,FALSE)</f>
        <v>6.5490000000000004</v>
      </c>
      <c r="G492" s="26" t="str">
        <f>VLOOKUP(N492,Revistas!$B$2:$H$63732,3,FALSE)</f>
        <v>Q1</v>
      </c>
      <c r="H492" s="26" t="str">
        <f>VLOOKUP(N492,Revistas!$B$2:$H$63732,4,FALSE)</f>
        <v>NUTRITION &amp; DIETETICS - SCIE</v>
      </c>
      <c r="I492" s="26" t="str">
        <f>VLOOKUP(N492,Revistas!$B$2:$H$63732,5,FALSE)</f>
        <v>4 de 83</v>
      </c>
      <c r="J492" s="26" t="str">
        <f>VLOOKUP(N492,Revistas!$B$2:$H$63732,6,FALSE)</f>
        <v>SI</v>
      </c>
      <c r="K492" s="26" t="s">
        <v>656</v>
      </c>
      <c r="L492" s="26" t="s">
        <v>657</v>
      </c>
      <c r="M492" s="26">
        <v>0</v>
      </c>
      <c r="N492" s="26" t="s">
        <v>653</v>
      </c>
      <c r="O492" s="26" t="s">
        <v>36</v>
      </c>
      <c r="P492" s="26">
        <v>2018</v>
      </c>
      <c r="Q492" s="26">
        <v>107</v>
      </c>
      <c r="R492" s="26">
        <v>5</v>
      </c>
      <c r="S492" s="26">
        <v>772</v>
      </c>
      <c r="T492" s="26">
        <v>779</v>
      </c>
    </row>
    <row r="493" spans="1:75" s="15" customFormat="1" x14ac:dyDescent="0.25">
      <c r="B493" s="25" t="s">
        <v>3049</v>
      </c>
      <c r="C493" s="25" t="s">
        <v>3050</v>
      </c>
      <c r="D493" s="25" t="s">
        <v>191</v>
      </c>
      <c r="E493" s="26" t="s">
        <v>10</v>
      </c>
      <c r="F493" s="26">
        <f>VLOOKUP(N493,Revistas!$B$2:$H$63710,2,FALSE)</f>
        <v>2.766</v>
      </c>
      <c r="G493" s="26" t="str">
        <f>VLOOKUP(N493,Revistas!$B$2:$H$63732,3,FALSE)</f>
        <v>Q1</v>
      </c>
      <c r="H493" s="26" t="str">
        <f>VLOOKUP(N493,Revistas!$B$2:$H$63732,4,FALSE)</f>
        <v>MULTIDISCIPLINARY SCIENCES</v>
      </c>
      <c r="I493" s="26" t="str">
        <f>VLOOKUP(N493,Revistas!$B$2:$H$63732,5,FALSE)</f>
        <v>15/64</v>
      </c>
      <c r="J493" s="26" t="str">
        <f>VLOOKUP(N493,Revistas!$B$2:$H$63732,6,FALSE)</f>
        <v>NO</v>
      </c>
      <c r="K493" s="26" t="s">
        <v>3051</v>
      </c>
      <c r="L493" s="26" t="s">
        <v>3052</v>
      </c>
      <c r="M493" s="26">
        <v>0</v>
      </c>
      <c r="N493" s="26" t="s">
        <v>194</v>
      </c>
      <c r="O493" s="27">
        <v>39995</v>
      </c>
      <c r="P493" s="26">
        <v>2018</v>
      </c>
      <c r="Q493" s="26">
        <v>13</v>
      </c>
      <c r="R493" s="26">
        <v>7</v>
      </c>
      <c r="S493" s="26"/>
      <c r="T493" s="26" t="s">
        <v>3053</v>
      </c>
    </row>
    <row r="494" spans="1:75" s="15" customFormat="1" x14ac:dyDescent="0.25">
      <c r="B494" s="25" t="s">
        <v>2732</v>
      </c>
      <c r="C494" s="25" t="s">
        <v>2733</v>
      </c>
      <c r="D494" s="25" t="s">
        <v>2734</v>
      </c>
      <c r="E494" s="26" t="s">
        <v>10</v>
      </c>
      <c r="F494" s="26">
        <f>VLOOKUP(N494,Revistas!$B$2:$H$63710,2,FALSE)</f>
        <v>4.1959999999999997</v>
      </c>
      <c r="G494" s="26" t="str">
        <f>VLOOKUP(N494,Revistas!$B$2:$H$63732,3,FALSE)</f>
        <v>Q1</v>
      </c>
      <c r="H494" s="26" t="str">
        <f>VLOOKUP(N494,Revistas!$B$2:$H$63732,4,FALSE)</f>
        <v>NUTRITION &amp; DIETETICS - SCIE</v>
      </c>
      <c r="I494" s="26" t="str">
        <f>VLOOKUP(N494,Revistas!$B$2:$H$63732,5,FALSE)</f>
        <v>18/81</v>
      </c>
      <c r="J494" s="26" t="str">
        <f>VLOOKUP(N494,Revistas!$B$2:$H$63732,6,FALSE)</f>
        <v>NO</v>
      </c>
      <c r="K494" s="26" t="s">
        <v>2735</v>
      </c>
      <c r="L494" s="26" t="s">
        <v>2736</v>
      </c>
      <c r="M494" s="26">
        <v>1</v>
      </c>
      <c r="N494" s="26" t="s">
        <v>2737</v>
      </c>
      <c r="O494" s="26" t="s">
        <v>22</v>
      </c>
      <c r="P494" s="26">
        <v>2018</v>
      </c>
      <c r="Q494" s="26">
        <v>10</v>
      </c>
      <c r="R494" s="26">
        <v>3</v>
      </c>
      <c r="S494" s="26"/>
      <c r="T494" s="26">
        <v>379</v>
      </c>
    </row>
    <row r="495" spans="1:75" s="15" customFormat="1" x14ac:dyDescent="0.25">
      <c r="A495" s="17"/>
      <c r="B495" s="25" t="s">
        <v>829</v>
      </c>
      <c r="C495" s="25" t="s">
        <v>830</v>
      </c>
      <c r="D495" s="25" t="s">
        <v>831</v>
      </c>
      <c r="E495" s="26" t="s">
        <v>96</v>
      </c>
      <c r="F495" s="26" t="str">
        <f>VLOOKUP(N495,Revistas!$B$2:$H$63710,2,FALSE)</f>
        <v>NO TIENE</v>
      </c>
      <c r="G495" s="26" t="str">
        <f>VLOOKUP(N495,Revistas!$B$2:$H$63732,3,FALSE)</f>
        <v>NO TIENE</v>
      </c>
      <c r="H495" s="26" t="str">
        <f>VLOOKUP(N495,Revistas!$B$2:$H$63732,4,FALSE)</f>
        <v>NO TIENE</v>
      </c>
      <c r="I495" s="26">
        <f>VLOOKUP(N495,Revistas!$B$2:$H$63732,5,FALSE)</f>
        <v>0</v>
      </c>
      <c r="J495" s="26" t="str">
        <f>VLOOKUP(N495,Revistas!$B$2:$H$63732,6,FALSE)</f>
        <v>NO</v>
      </c>
      <c r="K495" s="26" t="s">
        <v>832</v>
      </c>
      <c r="L495" s="26" t="s">
        <v>833</v>
      </c>
      <c r="M495" s="26">
        <v>0</v>
      </c>
      <c r="N495" s="26" t="s">
        <v>834</v>
      </c>
      <c r="O495" s="26" t="s">
        <v>122</v>
      </c>
      <c r="P495" s="26">
        <v>2018</v>
      </c>
      <c r="Q495" s="26">
        <v>9</v>
      </c>
      <c r="R495" s="26">
        <v>9</v>
      </c>
      <c r="S495" s="26">
        <v>295</v>
      </c>
      <c r="T495" s="26">
        <v>308</v>
      </c>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row>
    <row r="496" spans="1:75" s="15" customFormat="1" x14ac:dyDescent="0.25">
      <c r="B496" s="25" t="s">
        <v>1709</v>
      </c>
      <c r="C496" s="25" t="s">
        <v>1710</v>
      </c>
      <c r="D496" s="25" t="s">
        <v>1711</v>
      </c>
      <c r="E496" s="26" t="s">
        <v>10</v>
      </c>
      <c r="F496" s="26">
        <f>VLOOKUP(N496,Revistas!$B$2:$H$63710,2,FALSE)</f>
        <v>4.4139999999999997</v>
      </c>
      <c r="G496" s="26" t="str">
        <f>VLOOKUP(N496,Revistas!$B$2:$H$63732,3,FALSE)</f>
        <v>Q1</v>
      </c>
      <c r="H496" s="26" t="str">
        <f>VLOOKUP(N496,Revistas!$B$2:$H$63732,4,FALSE)</f>
        <v>NUTRITION &amp; DIETETICS - SCIE;</v>
      </c>
      <c r="I496" s="26" t="str">
        <f>VLOOKUP(N496,Revistas!$B$2:$H$63732,5,FALSE)</f>
        <v>15/83</v>
      </c>
      <c r="J496" s="26" t="str">
        <f>VLOOKUP(N496,Revistas!$B$2:$H$63732,6,FALSE)</f>
        <v>NO</v>
      </c>
      <c r="K496" s="26" t="s">
        <v>1712</v>
      </c>
      <c r="L496" s="26" t="s">
        <v>1713</v>
      </c>
      <c r="M496" s="26">
        <v>0</v>
      </c>
      <c r="N496" s="26" t="s">
        <v>1714</v>
      </c>
      <c r="O496" s="26" t="s">
        <v>43</v>
      </c>
      <c r="P496" s="26">
        <v>2018</v>
      </c>
      <c r="Q496" s="26">
        <v>58</v>
      </c>
      <c r="R496" s="26"/>
      <c r="S496" s="26">
        <v>17</v>
      </c>
      <c r="T496" s="26">
        <v>27</v>
      </c>
    </row>
    <row r="497" spans="2:20" s="15" customFormat="1" x14ac:dyDescent="0.25">
      <c r="B497" s="25" t="s">
        <v>4411</v>
      </c>
      <c r="C497" s="25" t="s">
        <v>4412</v>
      </c>
      <c r="D497" s="25" t="s">
        <v>2348</v>
      </c>
      <c r="E497" s="26" t="s">
        <v>10</v>
      </c>
      <c r="F497" s="26">
        <f>VLOOKUP(N497,Revistas!$B$2:$H$63710,2,FALSE)</f>
        <v>5.117</v>
      </c>
      <c r="G497" s="26" t="str">
        <f>VLOOKUP(N497,Revistas!$B$2:$H$63732,3,FALSE)</f>
        <v>Q1</v>
      </c>
      <c r="H497" s="26" t="str">
        <f>VLOOKUP(N497,Revistas!$B$2:$H$63732,4,FALSE)</f>
        <v>MEDICINA, GENERAL &amp; INTERNAL</v>
      </c>
      <c r="I497" s="26" t="str">
        <f>VLOOKUP(N497,Revistas!$B$2:$H$63732,5,FALSE)</f>
        <v>16/154</v>
      </c>
      <c r="J497" s="26" t="str">
        <f>VLOOKUP(N497,Revistas!$B$2:$H$63732,6,FALSE)</f>
        <v>NO</v>
      </c>
      <c r="K497" s="26" t="s">
        <v>4413</v>
      </c>
      <c r="L497" s="26" t="s">
        <v>4414</v>
      </c>
      <c r="M497" s="26">
        <v>0</v>
      </c>
      <c r="N497" s="26" t="s">
        <v>2351</v>
      </c>
      <c r="O497" s="26" t="s">
        <v>207</v>
      </c>
      <c r="P497" s="26">
        <v>2018</v>
      </c>
      <c r="Q497" s="26">
        <v>131</v>
      </c>
      <c r="R497" s="26">
        <v>10</v>
      </c>
      <c r="S497" s="26">
        <v>1238</v>
      </c>
      <c r="T497" s="26">
        <v>1249</v>
      </c>
    </row>
    <row r="498" spans="2:20" s="15" customFormat="1" x14ac:dyDescent="0.25">
      <c r="B498" s="25" t="s">
        <v>4937</v>
      </c>
      <c r="C498" s="25" t="s">
        <v>4938</v>
      </c>
      <c r="D498" s="25" t="s">
        <v>514</v>
      </c>
      <c r="E498" s="26" t="s">
        <v>10</v>
      </c>
      <c r="F498" s="26">
        <f>VLOOKUP(N498,Revistas!$B$2:$H$63710,2,FALSE)</f>
        <v>23.425000000000001</v>
      </c>
      <c r="G498" s="26" t="str">
        <f>VLOOKUP(N498,Revistas!$B$2:$H$63732,3,FALSE)</f>
        <v>Q1</v>
      </c>
      <c r="H498" s="26" t="str">
        <f>VLOOKUP(N498,Revistas!$B$2:$H$63732,4,FALSE)</f>
        <v>CARDIAC &amp; CARDIOVASCULAR SYSTEM</v>
      </c>
      <c r="I498" s="26" t="str">
        <f>VLOOKUP(N498,Revistas!$B$2:$H$63732,5,FALSE)</f>
        <v>1 de 128</v>
      </c>
      <c r="J498" s="26" t="str">
        <f>VLOOKUP(N498,Revistas!$B$2:$H$63732,6,FALSE)</f>
        <v>SI</v>
      </c>
      <c r="K498" s="26" t="s">
        <v>4939</v>
      </c>
      <c r="L498" s="26"/>
      <c r="M498" s="26" t="s">
        <v>89</v>
      </c>
      <c r="N498" s="26" t="s">
        <v>517</v>
      </c>
      <c r="O498" s="26" t="s">
        <v>4940</v>
      </c>
      <c r="P498" s="26">
        <v>2018</v>
      </c>
      <c r="Q498" s="26"/>
      <c r="R498" s="26"/>
      <c r="S498" s="26"/>
      <c r="T498" s="26"/>
    </row>
    <row r="499" spans="2:20" s="15" customFormat="1" x14ac:dyDescent="0.25">
      <c r="B499" s="25" t="s">
        <v>189</v>
      </c>
      <c r="C499" s="25" t="s">
        <v>190</v>
      </c>
      <c r="D499" s="25" t="s">
        <v>191</v>
      </c>
      <c r="E499" s="26" t="s">
        <v>10</v>
      </c>
      <c r="F499" s="26">
        <f>VLOOKUP(N499,Revistas!$B$2:$H$63710,2,FALSE)</f>
        <v>2.766</v>
      </c>
      <c r="G499" s="26" t="str">
        <f>VLOOKUP(N499,Revistas!$B$2:$H$63732,3,FALSE)</f>
        <v>Q1</v>
      </c>
      <c r="H499" s="26" t="str">
        <f>VLOOKUP(N499,Revistas!$B$2:$H$63732,4,FALSE)</f>
        <v>MULTIDISCIPLINARY SCIENCES</v>
      </c>
      <c r="I499" s="26" t="str">
        <f>VLOOKUP(N499,Revistas!$B$2:$H$63732,5,FALSE)</f>
        <v>15/64</v>
      </c>
      <c r="J499" s="26" t="str">
        <f>VLOOKUP(N499,Revistas!$B$2:$H$63732,6,FALSE)</f>
        <v>NO</v>
      </c>
      <c r="K499" s="26" t="s">
        <v>192</v>
      </c>
      <c r="L499" s="26" t="s">
        <v>193</v>
      </c>
      <c r="M499" s="26">
        <v>0</v>
      </c>
      <c r="N499" s="26" t="s">
        <v>194</v>
      </c>
      <c r="O499" s="27">
        <v>43709</v>
      </c>
      <c r="P499" s="26">
        <v>2018</v>
      </c>
      <c r="Q499" s="26">
        <v>13</v>
      </c>
      <c r="R499" s="26">
        <v>9</v>
      </c>
      <c r="S499" s="26"/>
      <c r="T499" s="26" t="s">
        <v>195</v>
      </c>
    </row>
    <row r="500" spans="2:20" s="15" customFormat="1" x14ac:dyDescent="0.25">
      <c r="B500" s="25" t="s">
        <v>3768</v>
      </c>
      <c r="C500" s="25" t="s">
        <v>3767</v>
      </c>
      <c r="D500" s="25" t="s">
        <v>3755</v>
      </c>
      <c r="E500" s="26" t="s">
        <v>10</v>
      </c>
      <c r="F500" s="26" t="str">
        <f>VLOOKUP(N500,Revistas!$B$2:$H$63710,2,FALSE)</f>
        <v>NO TIENE</v>
      </c>
      <c r="G500" s="26" t="str">
        <f>VLOOKUP(N500,Revistas!$B$2:$H$63732,3,FALSE)</f>
        <v>NO TIENE</v>
      </c>
      <c r="H500" s="26" t="str">
        <f>VLOOKUP(N500,Revistas!$B$2:$H$63732,4,FALSE)</f>
        <v>NO TIENE</v>
      </c>
      <c r="I500" s="26">
        <f>VLOOKUP(N500,Revistas!$B$2:$H$63732,5,FALSE)</f>
        <v>0</v>
      </c>
      <c r="J500" s="26" t="str">
        <f>VLOOKUP(N500,Revistas!$B$2:$H$63732,6,FALSE)</f>
        <v>NO</v>
      </c>
      <c r="K500" s="26" t="s">
        <v>3770</v>
      </c>
      <c r="L500" s="26" t="s">
        <v>3762</v>
      </c>
      <c r="M500" s="26" t="s">
        <v>89</v>
      </c>
      <c r="N500" s="26" t="s">
        <v>3758</v>
      </c>
      <c r="O500" s="26" t="s">
        <v>3769</v>
      </c>
      <c r="P500" s="26">
        <v>2018</v>
      </c>
      <c r="Q500" s="26"/>
      <c r="R500" s="26"/>
      <c r="S500" s="26"/>
      <c r="T500" s="26"/>
    </row>
    <row r="501" spans="2:20" s="15" customFormat="1" x14ac:dyDescent="0.25">
      <c r="B501" s="25" t="s">
        <v>1524</v>
      </c>
      <c r="C501" s="25" t="s">
        <v>1525</v>
      </c>
      <c r="D501" s="25" t="s">
        <v>1403</v>
      </c>
      <c r="E501" s="26" t="s">
        <v>72</v>
      </c>
      <c r="F501" s="26">
        <f>VLOOKUP(N501,Revistas!$B$2:$H$63710,2,FALSE)</f>
        <v>12.35</v>
      </c>
      <c r="G501" s="26" t="str">
        <f>VLOOKUP(N501,Revistas!$B$2:$H$63732,3,FALSE)</f>
        <v>Q1</v>
      </c>
      <c r="H501" s="26" t="str">
        <f>VLOOKUP(N501,Revistas!$B$2:$H$63732,4,FALSE)</f>
        <v>RHEUMATOLOGY - SCIE</v>
      </c>
      <c r="I501" s="26" t="str">
        <f>VLOOKUP(N501,Revistas!$B$2:$H$63732,5,FALSE)</f>
        <v>2 DE 31</v>
      </c>
      <c r="J501" s="26" t="str">
        <f>VLOOKUP(N501,Revistas!$B$2:$H$63732,6,FALSE)</f>
        <v>SI</v>
      </c>
      <c r="K501" s="26" t="s">
        <v>1526</v>
      </c>
      <c r="L501" s="26"/>
      <c r="M501" s="26">
        <v>0</v>
      </c>
      <c r="N501" s="26" t="s">
        <v>1406</v>
      </c>
      <c r="O501" s="26" t="s">
        <v>75</v>
      </c>
      <c r="P501" s="26">
        <v>2018</v>
      </c>
      <c r="Q501" s="26">
        <v>77</v>
      </c>
      <c r="R501" s="26"/>
      <c r="S501" s="26">
        <v>1554</v>
      </c>
      <c r="T501" s="26">
        <v>1554</v>
      </c>
    </row>
    <row r="502" spans="2:20" s="15" customFormat="1" x14ac:dyDescent="0.25">
      <c r="B502" s="25" t="s">
        <v>3760</v>
      </c>
      <c r="C502" s="25" t="s">
        <v>3759</v>
      </c>
      <c r="D502" s="25" t="s">
        <v>3755</v>
      </c>
      <c r="E502" s="26" t="s">
        <v>10</v>
      </c>
      <c r="F502" s="26" t="str">
        <f>VLOOKUP(N502,Revistas!$B$2:$H$63710,2,FALSE)</f>
        <v>NO TIENE</v>
      </c>
      <c r="G502" s="26" t="str">
        <f>VLOOKUP(N502,Revistas!$B$2:$H$63732,3,FALSE)</f>
        <v>NO TIENE</v>
      </c>
      <c r="H502" s="26" t="str">
        <f>VLOOKUP(N502,Revistas!$B$2:$H$63732,4,FALSE)</f>
        <v>NO TIENE</v>
      </c>
      <c r="I502" s="26">
        <f>VLOOKUP(N502,Revistas!$B$2:$H$63732,5,FALSE)</f>
        <v>0</v>
      </c>
      <c r="J502" s="26" t="str">
        <f>VLOOKUP(N502,Revistas!$B$2:$H$63732,6,FALSE)</f>
        <v>NO</v>
      </c>
      <c r="K502" s="26" t="s">
        <v>3761</v>
      </c>
      <c r="L502" s="26" t="s">
        <v>3762</v>
      </c>
      <c r="M502" s="26" t="s">
        <v>89</v>
      </c>
      <c r="N502" s="26" t="s">
        <v>3758</v>
      </c>
      <c r="O502" s="26" t="s">
        <v>3248</v>
      </c>
      <c r="P502" s="26">
        <v>2018</v>
      </c>
      <c r="Q502" s="26"/>
      <c r="R502" s="26"/>
      <c r="S502" s="26"/>
      <c r="T502" s="26"/>
    </row>
    <row r="503" spans="2:20" s="15" customFormat="1" x14ac:dyDescent="0.25">
      <c r="B503" s="25" t="s">
        <v>1265</v>
      </c>
      <c r="C503" s="25" t="s">
        <v>1264</v>
      </c>
      <c r="D503" s="25" t="s">
        <v>4404</v>
      </c>
      <c r="E503" s="26" t="s">
        <v>10</v>
      </c>
      <c r="F503" s="26">
        <f>VLOOKUP(N503,Revistas!$B$2:$H$63710,2,FALSE)</f>
        <v>3.3540000000000001</v>
      </c>
      <c r="G503" s="26" t="str">
        <f>VLOOKUP(N503,Revistas!$B$2:$H$63732,3,FALSE)</f>
        <v>Q1</v>
      </c>
      <c r="H503" s="26" t="str">
        <f>VLOOKUP(N503,Revistas!$B$2:$H$63732,4,FALSE)</f>
        <v>PUBLIC, ENVIRONMENTAL &amp; OCCUPATIONAL HEALTH - SCIE;</v>
      </c>
      <c r="I503" s="26" t="str">
        <f>VLOOKUP(N503,Revistas!$B$2:$H$63732,5,FALSE)</f>
        <v>33/181</v>
      </c>
      <c r="J503" s="26" t="str">
        <f>VLOOKUP(N503,Revistas!$B$2:$H$63732,6,FALSE)</f>
        <v>NO</v>
      </c>
      <c r="K503" s="26" t="s">
        <v>1268</v>
      </c>
      <c r="L503" s="26"/>
      <c r="M503" s="26" t="s">
        <v>89</v>
      </c>
      <c r="N503" s="26" t="s">
        <v>1269</v>
      </c>
      <c r="O503" s="26" t="s">
        <v>1267</v>
      </c>
      <c r="P503" s="26">
        <v>2018</v>
      </c>
      <c r="Q503" s="26"/>
      <c r="R503" s="26"/>
      <c r="S503" s="26"/>
      <c r="T503" s="26"/>
    </row>
    <row r="504" spans="2:20" s="15" customFormat="1" x14ac:dyDescent="0.25">
      <c r="B504" s="25" t="s">
        <v>1368</v>
      </c>
      <c r="C504" s="25" t="s">
        <v>1367</v>
      </c>
      <c r="D504" s="25" t="s">
        <v>1272</v>
      </c>
      <c r="E504" s="26" t="s">
        <v>10</v>
      </c>
      <c r="F504" s="26">
        <f>VLOOKUP(N504,Revistas!$B$2:$H$63710,2,FALSE)</f>
        <v>4.2530000000000001</v>
      </c>
      <c r="G504" s="26" t="str">
        <f>VLOOKUP(N504,Revistas!$B$2:$H$63732,3,FALSE)</f>
        <v>Q1</v>
      </c>
      <c r="H504" s="26" t="str">
        <f>VLOOKUP(N504,Revistas!$B$2:$H$63732,4,FALSE)</f>
        <v>PHARMACOLOGY &amp; PHARMACY - SCIE;</v>
      </c>
      <c r="I504" s="26" t="str">
        <f>VLOOKUP(N504,Revistas!$B$2:$H$63732,5,FALSE)</f>
        <v>34/261</v>
      </c>
      <c r="J504" s="26" t="str">
        <f>VLOOKUP(N504,Revistas!$B$2:$H$63732,6,FALSE)</f>
        <v>NO</v>
      </c>
      <c r="K504" s="26" t="s">
        <v>1370</v>
      </c>
      <c r="L504" s="26"/>
      <c r="M504" s="26"/>
      <c r="N504" s="26" t="s">
        <v>1275</v>
      </c>
      <c r="O504" s="26" t="s">
        <v>1369</v>
      </c>
      <c r="P504" s="26">
        <v>2018</v>
      </c>
      <c r="Q504" s="26"/>
      <c r="R504" s="26"/>
      <c r="S504" s="26"/>
      <c r="T504" s="26"/>
    </row>
    <row r="505" spans="2:20" s="15" customFormat="1" x14ac:dyDescent="0.25">
      <c r="B505" s="25" t="s">
        <v>5001</v>
      </c>
      <c r="C505" s="25" t="s">
        <v>5002</v>
      </c>
      <c r="D505" s="25" t="s">
        <v>1381</v>
      </c>
      <c r="E505" s="26" t="s">
        <v>10</v>
      </c>
      <c r="F505" s="26">
        <f>VLOOKUP(N505,Revistas!$B$2:$H$63710,2,FALSE)</f>
        <v>1.7070000000000001</v>
      </c>
      <c r="G505" s="26" t="str">
        <f>VLOOKUP(N505,Revistas!$B$2:$H$63732,3,FALSE)</f>
        <v>Q3</v>
      </c>
      <c r="H505" s="26">
        <f>VLOOKUP(N505,Revistas!$B$2:$H$63732,4,FALSE)</f>
        <v>0</v>
      </c>
      <c r="I505" s="26">
        <f>VLOOKUP(N505,Revistas!$B$2:$H$63732,5,FALSE)</f>
        <v>0</v>
      </c>
      <c r="J505" s="26" t="str">
        <f>VLOOKUP(N505,Revistas!$B$2:$H$63732,6,FALSE)</f>
        <v>NO</v>
      </c>
      <c r="K505" s="26" t="s">
        <v>5003</v>
      </c>
      <c r="L505" s="26"/>
      <c r="M505" s="26" t="s">
        <v>89</v>
      </c>
      <c r="N505" s="26" t="s">
        <v>1074</v>
      </c>
      <c r="O505" s="26" t="s">
        <v>5000</v>
      </c>
      <c r="P505" s="26">
        <v>2018</v>
      </c>
      <c r="Q505" s="26"/>
      <c r="R505" s="26"/>
      <c r="S505" s="26"/>
      <c r="T505" s="26"/>
    </row>
    <row r="506" spans="2:20" s="15" customFormat="1" x14ac:dyDescent="0.25">
      <c r="B506" s="25" t="s">
        <v>4760</v>
      </c>
      <c r="C506" s="25" t="s">
        <v>4761</v>
      </c>
      <c r="D506" s="25" t="s">
        <v>4762</v>
      </c>
      <c r="E506" s="26" t="s">
        <v>96</v>
      </c>
      <c r="F506" s="26">
        <f>VLOOKUP(N506,Revistas!$B$2:$H$63710,2,FALSE)</f>
        <v>2.9820000000000002</v>
      </c>
      <c r="G506" s="26" t="str">
        <f>VLOOKUP(N506,Revistas!$B$2:$H$63732,3,FALSE)</f>
        <v>Q2</v>
      </c>
      <c r="H506" s="26">
        <f>VLOOKUP(N506,Revistas!$B$2:$H$63732,4,FALSE)</f>
        <v>0</v>
      </c>
      <c r="I506" s="26">
        <f>VLOOKUP(N506,Revistas!$B$2:$H$63732,5,FALSE)</f>
        <v>0</v>
      </c>
      <c r="J506" s="26" t="str">
        <f>VLOOKUP(N506,Revistas!$B$2:$H$63732,6,FALSE)</f>
        <v>NO</v>
      </c>
      <c r="K506" s="26" t="s">
        <v>4763</v>
      </c>
      <c r="L506" s="26" t="s">
        <v>4764</v>
      </c>
      <c r="M506" s="26">
        <v>1</v>
      </c>
      <c r="N506" s="26" t="s">
        <v>4765</v>
      </c>
      <c r="O506" s="26"/>
      <c r="P506" s="26">
        <v>2018</v>
      </c>
      <c r="Q506" s="26">
        <v>19</v>
      </c>
      <c r="R506" s="29">
        <v>43256</v>
      </c>
      <c r="S506" s="26">
        <v>321</v>
      </c>
      <c r="T506" s="26">
        <v>330</v>
      </c>
    </row>
    <row r="507" spans="2:20" s="15" customFormat="1" x14ac:dyDescent="0.25">
      <c r="B507" s="25" t="s">
        <v>3115</v>
      </c>
      <c r="C507" s="25" t="s">
        <v>3116</v>
      </c>
      <c r="D507" s="25" t="s">
        <v>3117</v>
      </c>
      <c r="E507" s="26" t="s">
        <v>417</v>
      </c>
      <c r="F507" s="26" t="str">
        <f>VLOOKUP(N507,Revistas!$B$2:$H$63710,2,FALSE)</f>
        <v>NO TIENE</v>
      </c>
      <c r="G507" s="26" t="str">
        <f>VLOOKUP(N507,Revistas!$B$2:$H$63732,3,FALSE)</f>
        <v>NO TIENE</v>
      </c>
      <c r="H507" s="26" t="str">
        <f>VLOOKUP(N507,Revistas!$B$2:$H$63732,4,FALSE)</f>
        <v>NO TIENE</v>
      </c>
      <c r="I507" s="26" t="str">
        <f>VLOOKUP(N507,Revistas!$B$2:$H$63732,5,FALSE)</f>
        <v>NO TIENE</v>
      </c>
      <c r="J507" s="26" t="str">
        <f>VLOOKUP(N507,Revistas!$B$2:$H$63732,6,FALSE)</f>
        <v>NO</v>
      </c>
      <c r="K507" s="26" t="s">
        <v>3118</v>
      </c>
      <c r="L507" s="26" t="s">
        <v>3119</v>
      </c>
      <c r="M507" s="26">
        <v>0</v>
      </c>
      <c r="N507" s="26" t="s">
        <v>3120</v>
      </c>
      <c r="O507" s="26" t="s">
        <v>207</v>
      </c>
      <c r="P507" s="26">
        <v>2018</v>
      </c>
      <c r="Q507" s="26">
        <v>65</v>
      </c>
      <c r="R507" s="26">
        <v>8</v>
      </c>
      <c r="S507" s="26">
        <v>425</v>
      </c>
      <c r="T507" s="26">
        <v>427</v>
      </c>
    </row>
    <row r="508" spans="2:20" s="15" customFormat="1" x14ac:dyDescent="0.25">
      <c r="B508" s="25" t="s">
        <v>3643</v>
      </c>
      <c r="C508" s="25" t="s">
        <v>3644</v>
      </c>
      <c r="D508" s="25" t="s">
        <v>3645</v>
      </c>
      <c r="E508" s="26" t="s">
        <v>10</v>
      </c>
      <c r="F508" s="26">
        <f>VLOOKUP(N508,Revistas!$B$2:$H$63710,2,FALSE)</f>
        <v>1.843</v>
      </c>
      <c r="G508" s="26" t="str">
        <f>VLOOKUP(N508,Revistas!$B$2:$H$63732,3,FALSE)</f>
        <v>Q3</v>
      </c>
      <c r="H508" s="26">
        <f>VLOOKUP(N508,Revistas!$B$2:$H$63732,4,FALSE)</f>
        <v>0</v>
      </c>
      <c r="I508" s="26">
        <f>VLOOKUP(N508,Revistas!$B$2:$H$63732,5,FALSE)</f>
        <v>0</v>
      </c>
      <c r="J508" s="26" t="str">
        <f>VLOOKUP(N508,Revistas!$B$2:$H$63732,6,FALSE)</f>
        <v>NO</v>
      </c>
      <c r="K508" s="26" t="s">
        <v>3646</v>
      </c>
      <c r="L508" s="26" t="s">
        <v>3647</v>
      </c>
      <c r="M508" s="26">
        <v>1</v>
      </c>
      <c r="N508" s="26" t="s">
        <v>3648</v>
      </c>
      <c r="O508" s="27">
        <v>36951</v>
      </c>
      <c r="P508" s="26">
        <v>2018</v>
      </c>
      <c r="Q508" s="26">
        <v>18</v>
      </c>
      <c r="R508" s="26"/>
      <c r="S508" s="26"/>
      <c r="T508" s="26">
        <v>147</v>
      </c>
    </row>
    <row r="509" spans="2:20" s="15" customFormat="1" x14ac:dyDescent="0.25">
      <c r="B509" s="25" t="s">
        <v>3605</v>
      </c>
      <c r="C509" s="25" t="s">
        <v>3606</v>
      </c>
      <c r="D509" s="25" t="s">
        <v>191</v>
      </c>
      <c r="E509" s="26" t="s">
        <v>10</v>
      </c>
      <c r="F509" s="26">
        <f>VLOOKUP(N509,Revistas!$B$2:$H$63710,2,FALSE)</f>
        <v>2.766</v>
      </c>
      <c r="G509" s="26" t="str">
        <f>VLOOKUP(N509,Revistas!$B$2:$H$63732,3,FALSE)</f>
        <v>Q1</v>
      </c>
      <c r="H509" s="26" t="str">
        <f>VLOOKUP(N509,Revistas!$B$2:$H$63732,4,FALSE)</f>
        <v>MULTIDISCIPLINARY SCIENCES</v>
      </c>
      <c r="I509" s="26" t="str">
        <f>VLOOKUP(N509,Revistas!$B$2:$H$63732,5,FALSE)</f>
        <v>15/64</v>
      </c>
      <c r="J509" s="26" t="str">
        <f>VLOOKUP(N509,Revistas!$B$2:$H$63732,6,FALSE)</f>
        <v>NO</v>
      </c>
      <c r="K509" s="26" t="s">
        <v>3607</v>
      </c>
      <c r="L509" s="26" t="s">
        <v>3608</v>
      </c>
      <c r="M509" s="26">
        <v>0</v>
      </c>
      <c r="N509" s="26" t="s">
        <v>194</v>
      </c>
      <c r="O509" s="26" t="s">
        <v>3609</v>
      </c>
      <c r="P509" s="26">
        <v>2018</v>
      </c>
      <c r="Q509" s="26">
        <v>13</v>
      </c>
      <c r="R509" s="26">
        <v>8</v>
      </c>
      <c r="S509" s="26"/>
      <c r="T509" s="26" t="s">
        <v>3610</v>
      </c>
    </row>
    <row r="510" spans="2:20" s="15" customFormat="1" x14ac:dyDescent="0.25">
      <c r="B510" s="25" t="s">
        <v>704</v>
      </c>
      <c r="C510" s="25" t="s">
        <v>705</v>
      </c>
      <c r="D510" s="25" t="s">
        <v>400</v>
      </c>
      <c r="E510" s="26" t="s">
        <v>10</v>
      </c>
      <c r="F510" s="26">
        <f>VLOOKUP(N510,Revistas!$B$2:$H$63710,2,FALSE)</f>
        <v>5.1660000000000004</v>
      </c>
      <c r="G510" s="26" t="str">
        <f>VLOOKUP(N510,Revistas!$B$2:$H$63732,3,FALSE)</f>
        <v>Q1</v>
      </c>
      <c r="H510" s="26" t="str">
        <f>VLOOKUP(N510,Revistas!$B$2:$H$63732,4,FALSE)</f>
        <v>CARDIAC &amp; CARDIOVASCULAR SYSTEM</v>
      </c>
      <c r="I510" s="26" t="str">
        <f>VLOOKUP(N510,Revistas!$B$2:$H$63732,5,FALSE)</f>
        <v>26/128</v>
      </c>
      <c r="J510" s="26" t="str">
        <f>VLOOKUP(N510,Revistas!$B$2:$H$63732,6,FALSE)</f>
        <v>NO</v>
      </c>
      <c r="K510" s="26" t="s">
        <v>706</v>
      </c>
      <c r="L510" s="26" t="s">
        <v>707</v>
      </c>
      <c r="M510" s="26">
        <v>0</v>
      </c>
      <c r="N510" s="26" t="s">
        <v>403</v>
      </c>
      <c r="O510" s="26" t="s">
        <v>22</v>
      </c>
      <c r="P510" s="26">
        <v>2018</v>
      </c>
      <c r="Q510" s="26">
        <v>71</v>
      </c>
      <c r="R510" s="26">
        <v>3</v>
      </c>
      <c r="S510" s="26">
        <v>178</v>
      </c>
      <c r="T510" s="26">
        <v>184</v>
      </c>
    </row>
    <row r="511" spans="2:20" s="15" customFormat="1" x14ac:dyDescent="0.25">
      <c r="B511" s="25" t="s">
        <v>2132</v>
      </c>
      <c r="C511" s="25" t="s">
        <v>2131</v>
      </c>
      <c r="D511" s="25" t="s">
        <v>2133</v>
      </c>
      <c r="E511" s="26" t="s">
        <v>10</v>
      </c>
      <c r="F511" s="26">
        <f>VLOOKUP(N511,Revistas!$B$2:$H$63710,2,FALSE)</f>
        <v>2.1339999999999999</v>
      </c>
      <c r="G511" s="26" t="str">
        <f>VLOOKUP(N511,Revistas!$B$2:$H$63732,3,FALSE)</f>
        <v>Q2</v>
      </c>
      <c r="H511" s="26" t="str">
        <f>VLOOKUP(N511,Revistas!$B$2:$H$63732,4,FALSE)</f>
        <v>DERMATOLOGY - SCIE;</v>
      </c>
      <c r="I511" s="26" t="str">
        <f>VLOOKUP(N511,Revistas!$B$2:$H$63732,5,FALSE)</f>
        <v>26/64</v>
      </c>
      <c r="J511" s="26" t="str">
        <f>VLOOKUP(N511,Revistas!$B$2:$H$63732,6,FALSE)</f>
        <v>NO</v>
      </c>
      <c r="K511" s="26" t="s">
        <v>2135</v>
      </c>
      <c r="L511" s="26"/>
      <c r="M511" s="26" t="s">
        <v>89</v>
      </c>
      <c r="N511" s="26" t="s">
        <v>2136</v>
      </c>
      <c r="O511" s="26" t="s">
        <v>2134</v>
      </c>
      <c r="P511" s="26">
        <v>2018</v>
      </c>
      <c r="Q511" s="26"/>
      <c r="R511" s="26"/>
      <c r="S511" s="26"/>
      <c r="T511" s="26"/>
    </row>
    <row r="512" spans="2:20" s="15" customFormat="1" x14ac:dyDescent="0.25">
      <c r="B512" s="25" t="s">
        <v>1082</v>
      </c>
      <c r="C512" s="25" t="s">
        <v>1083</v>
      </c>
      <c r="D512" s="25" t="s">
        <v>1084</v>
      </c>
      <c r="E512" s="26" t="s">
        <v>10</v>
      </c>
      <c r="F512" s="26">
        <f>VLOOKUP(N512,Revistas!$B$2:$H$63710,2,FALSE)</f>
        <v>9.1170000000000009</v>
      </c>
      <c r="G512" s="26" t="str">
        <f>VLOOKUP(N512,Revistas!$B$2:$H$63732,3,FALSE)</f>
        <v>Q1</v>
      </c>
      <c r="H512" s="26" t="str">
        <f>VLOOKUP(N512,Revistas!$B$2:$H$63732,4,FALSE)</f>
        <v>IMMUNOLOGY - SCIE;</v>
      </c>
      <c r="I512" s="26" t="str">
        <f>VLOOKUP(N512,Revistas!$B$2:$H$63732,5,FALSE)</f>
        <v>11/155</v>
      </c>
      <c r="J512" s="26" t="str">
        <f>VLOOKUP(N512,Revistas!$B$2:$H$63732,6,FALSE)</f>
        <v>SI</v>
      </c>
      <c r="K512" s="26" t="s">
        <v>1085</v>
      </c>
      <c r="L512" s="26" t="s">
        <v>1086</v>
      </c>
      <c r="M512" s="26">
        <v>0</v>
      </c>
      <c r="N512" s="26" t="s">
        <v>1087</v>
      </c>
      <c r="O512" s="27">
        <v>37135</v>
      </c>
      <c r="P512" s="26">
        <v>2018</v>
      </c>
      <c r="Q512" s="26">
        <v>67</v>
      </c>
      <c r="R512" s="26">
        <v>5</v>
      </c>
      <c r="S512" s="26">
        <v>770</v>
      </c>
      <c r="T512" s="26">
        <v>777</v>
      </c>
    </row>
    <row r="513" spans="2:20" s="15" customFormat="1" x14ac:dyDescent="0.25">
      <c r="B513" s="25" t="s">
        <v>1450</v>
      </c>
      <c r="C513" s="25" t="s">
        <v>1451</v>
      </c>
      <c r="D513" s="25" t="s">
        <v>1403</v>
      </c>
      <c r="E513" s="26" t="s">
        <v>72</v>
      </c>
      <c r="F513" s="26">
        <f>VLOOKUP(N513,Revistas!$B$2:$H$63710,2,FALSE)</f>
        <v>12.35</v>
      </c>
      <c r="G513" s="26" t="str">
        <f>VLOOKUP(N513,Revistas!$B$2:$H$63732,3,FALSE)</f>
        <v>Q1</v>
      </c>
      <c r="H513" s="26" t="str">
        <f>VLOOKUP(N513,Revistas!$B$2:$H$63732,4,FALSE)</f>
        <v>RHEUMATOLOGY - SCIE</v>
      </c>
      <c r="I513" s="26" t="str">
        <f>VLOOKUP(N513,Revistas!$B$2:$H$63732,5,FALSE)</f>
        <v>2 DE 31</v>
      </c>
      <c r="J513" s="26" t="str">
        <f>VLOOKUP(N513,Revistas!$B$2:$H$63732,6,FALSE)</f>
        <v>SI</v>
      </c>
      <c r="K513" s="26" t="s">
        <v>1452</v>
      </c>
      <c r="L513" s="26"/>
      <c r="M513" s="26">
        <v>0</v>
      </c>
      <c r="N513" s="26" t="s">
        <v>1406</v>
      </c>
      <c r="O513" s="26" t="s">
        <v>75</v>
      </c>
      <c r="P513" s="26">
        <v>2018</v>
      </c>
      <c r="Q513" s="26">
        <v>77</v>
      </c>
      <c r="R513" s="26"/>
      <c r="S513" s="26">
        <v>215</v>
      </c>
      <c r="T513" s="26">
        <v>215</v>
      </c>
    </row>
    <row r="514" spans="2:20" s="15" customFormat="1" x14ac:dyDescent="0.25">
      <c r="B514" s="25" t="s">
        <v>3174</v>
      </c>
      <c r="C514" s="25" t="s">
        <v>3175</v>
      </c>
      <c r="D514" s="25" t="s">
        <v>3176</v>
      </c>
      <c r="E514" s="26" t="s">
        <v>96</v>
      </c>
      <c r="F514" s="26">
        <f>VLOOKUP(N514,Revistas!$B$2:$H$63710,2,FALSE)</f>
        <v>1.4490000000000001</v>
      </c>
      <c r="G514" s="26" t="str">
        <f>VLOOKUP(N514,Revistas!$B$2:$H$63732,3,FALSE)</f>
        <v>Q3</v>
      </c>
      <c r="H514" s="26">
        <f>VLOOKUP(N514,Revistas!$B$2:$H$63732,4,FALSE)</f>
        <v>0</v>
      </c>
      <c r="I514" s="26">
        <f>VLOOKUP(N514,Revistas!$B$2:$H$63732,5,FALSE)</f>
        <v>0</v>
      </c>
      <c r="J514" s="26" t="str">
        <f>VLOOKUP(N514,Revistas!$B$2:$H$63732,6,FALSE)</f>
        <v>NO</v>
      </c>
      <c r="K514" s="26" t="s">
        <v>3177</v>
      </c>
      <c r="L514" s="26" t="s">
        <v>3178</v>
      </c>
      <c r="M514" s="26">
        <v>1</v>
      </c>
      <c r="N514" s="26" t="s">
        <v>3179</v>
      </c>
      <c r="O514" s="26" t="s">
        <v>75</v>
      </c>
      <c r="P514" s="26">
        <v>2018</v>
      </c>
      <c r="Q514" s="26">
        <v>70</v>
      </c>
      <c r="R514" s="26">
        <v>3</v>
      </c>
      <c r="S514" s="26">
        <v>252</v>
      </c>
      <c r="T514" s="26">
        <v>263</v>
      </c>
    </row>
    <row r="515" spans="2:20" s="15" customFormat="1" x14ac:dyDescent="0.25">
      <c r="B515" s="25" t="s">
        <v>3226</v>
      </c>
      <c r="C515" s="25" t="s">
        <v>3225</v>
      </c>
      <c r="D515" s="25" t="s">
        <v>3227</v>
      </c>
      <c r="E515" s="26" t="s">
        <v>10</v>
      </c>
      <c r="F515" s="26">
        <f>VLOOKUP(N515,Revistas!$B$2:$H$63710,2,FALSE)</f>
        <v>17.581</v>
      </c>
      <c r="G515" s="26" t="str">
        <f>VLOOKUP(N515,Revistas!$B$2:$H$63732,3,FALSE)</f>
        <v>Q1</v>
      </c>
      <c r="H515" s="26" t="str">
        <f>VLOOKUP(N515,Revistas!$B$2:$H$63732,4,FALSE)</f>
        <v>UROLOGY &amp; NEPHROLOGY - SCIE</v>
      </c>
      <c r="I515" s="26" t="str">
        <f>VLOOKUP(N515,Revistas!$B$2:$H$63732,5,FALSE)</f>
        <v>1 de 76</v>
      </c>
      <c r="J515" s="26" t="str">
        <f>VLOOKUP(N515,Revistas!$B$2:$H$63732,6,FALSE)</f>
        <v>SI</v>
      </c>
      <c r="K515" s="26" t="s">
        <v>3228</v>
      </c>
      <c r="L515" s="26"/>
      <c r="M515" s="26" t="s">
        <v>89</v>
      </c>
      <c r="N515" s="26" t="s">
        <v>3229</v>
      </c>
      <c r="O515" s="26" t="s">
        <v>1369</v>
      </c>
      <c r="P515" s="26">
        <v>2018</v>
      </c>
      <c r="Q515" s="26"/>
      <c r="R515" s="26"/>
      <c r="S515" s="26"/>
      <c r="T515" s="26"/>
    </row>
    <row r="516" spans="2:20" s="15" customFormat="1" x14ac:dyDescent="0.25">
      <c r="B516" s="25" t="s">
        <v>959</v>
      </c>
      <c r="C516" s="25" t="s">
        <v>960</v>
      </c>
      <c r="D516" s="25" t="s">
        <v>961</v>
      </c>
      <c r="E516" s="26" t="s">
        <v>10</v>
      </c>
      <c r="F516" s="26">
        <f>VLOOKUP(N516,Revistas!$B$2:$H$63710,2,FALSE)</f>
        <v>3.6070000000000002</v>
      </c>
      <c r="G516" s="26" t="str">
        <f>VLOOKUP(N516,Revistas!$B$2:$H$63732,3,FALSE)</f>
        <v>Q1</v>
      </c>
      <c r="H516" s="26" t="str">
        <f>VLOOKUP(N516,Revistas!$B$2:$H$63732,4,FALSE)</f>
        <v>PHARMACOLOGY &amp; PHARMACY - SCIE</v>
      </c>
      <c r="I516" s="26" t="str">
        <f>VLOOKUP(N516,Revistas!$B$2:$H$63732,5,FALSE)</f>
        <v>60/261</v>
      </c>
      <c r="J516" s="26" t="str">
        <f>VLOOKUP(N516,Revistas!$B$2:$H$63732,6,FALSE)</f>
        <v>NO</v>
      </c>
      <c r="K516" s="26" t="s">
        <v>962</v>
      </c>
      <c r="L516" s="26" t="s">
        <v>963</v>
      </c>
      <c r="M516" s="26">
        <v>0</v>
      </c>
      <c r="N516" s="26" t="s">
        <v>964</v>
      </c>
      <c r="O516" s="26" t="s">
        <v>122</v>
      </c>
      <c r="P516" s="26">
        <v>2018</v>
      </c>
      <c r="Q516" s="26">
        <v>108</v>
      </c>
      <c r="R516" s="26"/>
      <c r="S516" s="26">
        <v>36</v>
      </c>
      <c r="T516" s="26">
        <v>45</v>
      </c>
    </row>
    <row r="517" spans="2:20" s="15" customFormat="1" x14ac:dyDescent="0.25">
      <c r="B517" s="25" t="s">
        <v>5079</v>
      </c>
      <c r="C517" s="25" t="s">
        <v>5080</v>
      </c>
      <c r="D517" s="25" t="s">
        <v>5081</v>
      </c>
      <c r="E517" s="26" t="s">
        <v>287</v>
      </c>
      <c r="F517" s="26">
        <f>VLOOKUP(N517,Revistas!$B$2:$H$63710,2,FALSE)</f>
        <v>17.015999999999998</v>
      </c>
      <c r="G517" s="26" t="str">
        <f>VLOOKUP(N517,Revistas!$B$2:$H$63732,3,FALSE)</f>
        <v>Q1</v>
      </c>
      <c r="H517" s="26" t="str">
        <f>VLOOKUP(N517,Revistas!$B$2:$H$63732,4,FALSE)</f>
        <v>GASTROENTEROLOGY &amp;HEPATOLOGY</v>
      </c>
      <c r="I517" s="26" t="str">
        <f>VLOOKUP(N517,Revistas!$B$2:$H$63732,5,FALSE)</f>
        <v>2 de 80</v>
      </c>
      <c r="J517" s="26" t="str">
        <f>VLOOKUP(N517,Revistas!$B$2:$H$63732,6,FALSE)</f>
        <v>SI</v>
      </c>
      <c r="K517" s="26" t="s">
        <v>5082</v>
      </c>
      <c r="L517" s="26"/>
      <c r="M517" s="26" t="s">
        <v>89</v>
      </c>
      <c r="N517" s="26" t="s">
        <v>5083</v>
      </c>
      <c r="O517" s="26" t="s">
        <v>5084</v>
      </c>
      <c r="P517" s="26">
        <v>2018</v>
      </c>
      <c r="Q517" s="26">
        <v>67</v>
      </c>
      <c r="R517" s="26">
        <v>11</v>
      </c>
      <c r="S517" s="26" t="s">
        <v>5085</v>
      </c>
      <c r="T517" s="26"/>
    </row>
    <row r="518" spans="2:20" s="15" customFormat="1" x14ac:dyDescent="0.25">
      <c r="B518" s="25" t="s">
        <v>1214</v>
      </c>
      <c r="C518" s="25" t="s">
        <v>1215</v>
      </c>
      <c r="D518" s="25" t="s">
        <v>1070</v>
      </c>
      <c r="E518" s="26" t="s">
        <v>10</v>
      </c>
      <c r="F518" s="26">
        <f>VLOOKUP(N518,Revistas!$B$2:$H$63710,2,FALSE)</f>
        <v>1.7070000000000001</v>
      </c>
      <c r="G518" s="26" t="str">
        <f>VLOOKUP(N518,Revistas!$B$2:$H$63732,3,FALSE)</f>
        <v>Q3</v>
      </c>
      <c r="H518" s="26">
        <f>VLOOKUP(N518,Revistas!$B$2:$H$63732,4,FALSE)</f>
        <v>0</v>
      </c>
      <c r="I518" s="26">
        <f>VLOOKUP(N518,Revistas!$B$2:$H$63732,5,FALSE)</f>
        <v>0</v>
      </c>
      <c r="J518" s="26" t="str">
        <f>VLOOKUP(N518,Revistas!$B$2:$H$63732,6,FALSE)</f>
        <v>NO</v>
      </c>
      <c r="K518" s="26" t="s">
        <v>1216</v>
      </c>
      <c r="L518" s="26" t="s">
        <v>1217</v>
      </c>
      <c r="M518" s="26">
        <v>0</v>
      </c>
      <c r="N518" s="26" t="s">
        <v>1073</v>
      </c>
      <c r="O518" s="26" t="s">
        <v>29</v>
      </c>
      <c r="P518" s="26">
        <v>2018</v>
      </c>
      <c r="Q518" s="26">
        <v>36</v>
      </c>
      <c r="R518" s="26">
        <v>1</v>
      </c>
      <c r="S518" s="26">
        <v>16</v>
      </c>
      <c r="T518" s="26">
        <v>20</v>
      </c>
    </row>
    <row r="519" spans="2:20" s="15" customFormat="1" x14ac:dyDescent="0.25">
      <c r="B519" s="25" t="s">
        <v>2088</v>
      </c>
      <c r="C519" s="25" t="s">
        <v>2089</v>
      </c>
      <c r="D519" s="25" t="s">
        <v>1939</v>
      </c>
      <c r="E519" s="26" t="s">
        <v>72</v>
      </c>
      <c r="F519" s="26">
        <f>VLOOKUP(N519,Revistas!$B$2:$H$63710,2,FALSE)</f>
        <v>13.257999999999999</v>
      </c>
      <c r="G519" s="26" t="str">
        <f>VLOOKUP(N519,Revistas!$B$2:$H$63732,3,FALSE)</f>
        <v>Q1</v>
      </c>
      <c r="H519" s="26" t="str">
        <f>VLOOKUP(N519,Revistas!$B$2:$H$63732,4,FALSE)</f>
        <v>ALLERGY - SCIE;</v>
      </c>
      <c r="I519" s="26" t="str">
        <f>VLOOKUP(N519,Revistas!$B$2:$H$63732,5,FALSE)</f>
        <v>1 de 27</v>
      </c>
      <c r="J519" s="26" t="str">
        <f>VLOOKUP(N519,Revistas!$B$2:$H$63732,6,FALSE)</f>
        <v>SI</v>
      </c>
      <c r="K519" s="26" t="s">
        <v>2090</v>
      </c>
      <c r="L519" s="26"/>
      <c r="M519" s="26">
        <v>0</v>
      </c>
      <c r="N519" s="26" t="s">
        <v>1942</v>
      </c>
      <c r="O519" s="26" t="s">
        <v>460</v>
      </c>
      <c r="P519" s="26">
        <v>2018</v>
      </c>
      <c r="Q519" s="26">
        <v>141</v>
      </c>
      <c r="R519" s="26">
        <v>2</v>
      </c>
      <c r="S519" s="26" t="s">
        <v>2091</v>
      </c>
      <c r="T519" s="26" t="s">
        <v>2091</v>
      </c>
    </row>
    <row r="520" spans="2:20" s="15" customFormat="1" x14ac:dyDescent="0.25">
      <c r="B520" s="25" t="s">
        <v>2971</v>
      </c>
      <c r="C520" s="25" t="s">
        <v>2970</v>
      </c>
      <c r="D520" s="25" t="s">
        <v>2526</v>
      </c>
      <c r="E520" s="26" t="s">
        <v>10</v>
      </c>
      <c r="F520" s="26">
        <f>VLOOKUP(N520,Revistas!$B$2:$H$63710,2,FALSE)</f>
        <v>3.4569999999999999</v>
      </c>
      <c r="G520" s="26" t="str">
        <f>VLOOKUP(N520,Revistas!$B$2:$H$63732,3,FALSE)</f>
        <v>Q2</v>
      </c>
      <c r="H520" s="26">
        <f>VLOOKUP(N520,Revistas!$B$2:$H$63732,4,FALSE)</f>
        <v>0</v>
      </c>
      <c r="I520" s="26">
        <f>VLOOKUP(N520,Revistas!$B$2:$H$63732,5,FALSE)</f>
        <v>0</v>
      </c>
      <c r="J520" s="26" t="str">
        <f>VLOOKUP(N520,Revistas!$B$2:$H$63732,6,FALSE)</f>
        <v>NO</v>
      </c>
      <c r="K520" s="26" t="s">
        <v>2973</v>
      </c>
      <c r="L520" s="26"/>
      <c r="M520" s="26" t="s">
        <v>89</v>
      </c>
      <c r="N520" s="26" t="s">
        <v>1949</v>
      </c>
      <c r="O520" s="26" t="s">
        <v>2115</v>
      </c>
      <c r="P520" s="26">
        <v>2018</v>
      </c>
      <c r="Q520" s="26">
        <v>28</v>
      </c>
      <c r="R520" s="26">
        <v>5</v>
      </c>
      <c r="S520" s="26" t="s">
        <v>2972</v>
      </c>
      <c r="T520" s="26"/>
    </row>
    <row r="521" spans="2:20" s="15" customFormat="1" x14ac:dyDescent="0.25">
      <c r="B521" s="25" t="s">
        <v>2986</v>
      </c>
      <c r="C521" s="25" t="s">
        <v>2985</v>
      </c>
      <c r="D521" s="25" t="s">
        <v>4385</v>
      </c>
      <c r="E521" s="26" t="s">
        <v>10</v>
      </c>
      <c r="F521" s="26">
        <f>VLOOKUP(N521,Revistas!$B$2:$H$63710,2,FALSE)</f>
        <v>2.0139999999999998</v>
      </c>
      <c r="G521" s="26" t="str">
        <f>VLOOKUP(N521,Revistas!$B$2:$H$63732,3,FALSE)</f>
        <v>Q3</v>
      </c>
      <c r="H521" s="26">
        <f>VLOOKUP(N521,Revistas!$B$2:$H$63732,4,FALSE)</f>
        <v>0</v>
      </c>
      <c r="I521" s="26">
        <f>VLOOKUP(N521,Revistas!$B$2:$H$63732,5,FALSE)</f>
        <v>0</v>
      </c>
      <c r="J521" s="26" t="str">
        <f>VLOOKUP(N521,Revistas!$B$2:$H$63732,6,FALSE)</f>
        <v>NO</v>
      </c>
      <c r="K521" s="26" t="s">
        <v>2988</v>
      </c>
      <c r="L521" s="26"/>
      <c r="M521" s="26" t="s">
        <v>89</v>
      </c>
      <c r="N521" s="26" t="s">
        <v>2989</v>
      </c>
      <c r="O521" s="26" t="s">
        <v>2987</v>
      </c>
      <c r="P521" s="26">
        <v>2018</v>
      </c>
      <c r="Q521" s="26"/>
      <c r="R521" s="26"/>
      <c r="S521" s="29">
        <v>43313</v>
      </c>
      <c r="T521" s="26"/>
    </row>
    <row r="522" spans="2:20" s="15" customFormat="1" x14ac:dyDescent="0.25">
      <c r="B522" s="25" t="s">
        <v>3432</v>
      </c>
      <c r="C522" s="25" t="s">
        <v>3433</v>
      </c>
      <c r="D522" s="25" t="s">
        <v>3434</v>
      </c>
      <c r="E522" s="26" t="s">
        <v>10</v>
      </c>
      <c r="F522" s="26">
        <f>VLOOKUP(N522,Revistas!$B$2:$H$63710,2,FALSE)</f>
        <v>1.913</v>
      </c>
      <c r="G522" s="26" t="str">
        <f>VLOOKUP(N522,Revistas!$B$2:$H$63732,3,FALSE)</f>
        <v>Q3</v>
      </c>
      <c r="H522" s="26">
        <f>VLOOKUP(N522,Revistas!$B$2:$H$63732,4,FALSE)</f>
        <v>0</v>
      </c>
      <c r="I522" s="26">
        <f>VLOOKUP(N522,Revistas!$B$2:$H$63732,5,FALSE)</f>
        <v>0</v>
      </c>
      <c r="J522" s="26" t="str">
        <f>VLOOKUP(N522,Revistas!$B$2:$H$63732,6,FALSE)</f>
        <v>NO</v>
      </c>
      <c r="K522" s="26" t="s">
        <v>3435</v>
      </c>
      <c r="L522" s="26" t="s">
        <v>3436</v>
      </c>
      <c r="M522" s="26">
        <v>1</v>
      </c>
      <c r="N522" s="26" t="s">
        <v>3437</v>
      </c>
      <c r="O522" s="27">
        <v>38412</v>
      </c>
      <c r="P522" s="26">
        <v>2018</v>
      </c>
      <c r="Q522" s="26">
        <v>19</v>
      </c>
      <c r="R522" s="26"/>
      <c r="S522" s="26"/>
      <c r="T522" s="26">
        <v>36</v>
      </c>
    </row>
    <row r="523" spans="2:20" s="15" customFormat="1" x14ac:dyDescent="0.25">
      <c r="B523" s="25" t="s">
        <v>1542</v>
      </c>
      <c r="C523" s="25" t="s">
        <v>1543</v>
      </c>
      <c r="D523" s="25" t="s">
        <v>1403</v>
      </c>
      <c r="E523" s="26" t="s">
        <v>72</v>
      </c>
      <c r="F523" s="26">
        <f>VLOOKUP(N523,Revistas!$B$2:$H$63710,2,FALSE)</f>
        <v>12.35</v>
      </c>
      <c r="G523" s="26" t="str">
        <f>VLOOKUP(N523,Revistas!$B$2:$H$63732,3,FALSE)</f>
        <v>Q1</v>
      </c>
      <c r="H523" s="26" t="str">
        <f>VLOOKUP(N523,Revistas!$B$2:$H$63732,4,FALSE)</f>
        <v>RHEUMATOLOGY - SCIE</v>
      </c>
      <c r="I523" s="26" t="str">
        <f>VLOOKUP(N523,Revistas!$B$2:$H$63732,5,FALSE)</f>
        <v>2 DE 31</v>
      </c>
      <c r="J523" s="26" t="str">
        <f>VLOOKUP(N523,Revistas!$B$2:$H$63732,6,FALSE)</f>
        <v>SI</v>
      </c>
      <c r="K523" s="26" t="s">
        <v>1544</v>
      </c>
      <c r="L523" s="26"/>
      <c r="M523" s="26">
        <v>0</v>
      </c>
      <c r="N523" s="26" t="s">
        <v>1406</v>
      </c>
      <c r="O523" s="26" t="s">
        <v>75</v>
      </c>
      <c r="P523" s="26">
        <v>2018</v>
      </c>
      <c r="Q523" s="26">
        <v>77</v>
      </c>
      <c r="R523" s="26"/>
      <c r="S523" s="26">
        <v>1755</v>
      </c>
      <c r="T523" s="26">
        <v>1755</v>
      </c>
    </row>
    <row r="524" spans="2:20" s="15" customFormat="1" x14ac:dyDescent="0.25">
      <c r="B524" s="25" t="s">
        <v>15</v>
      </c>
      <c r="C524" s="25" t="s">
        <v>16</v>
      </c>
      <c r="D524" s="25" t="s">
        <v>17</v>
      </c>
      <c r="E524" s="26" t="s">
        <v>18</v>
      </c>
      <c r="F524" s="26">
        <f>VLOOKUP(N524,Revistas!$B$2:$H$63710,2,FALSE)</f>
        <v>1.3180000000000001</v>
      </c>
      <c r="G524" s="26" t="str">
        <f>VLOOKUP(N524,Revistas!$B$2:$H$63732,3,FALSE)</f>
        <v>Q3</v>
      </c>
      <c r="H524" s="26">
        <f>VLOOKUP(N524,Revistas!$B$2:$H$63732,4,FALSE)</f>
        <v>0</v>
      </c>
      <c r="I524" s="26">
        <f>VLOOKUP(N524,Revistas!$B$2:$H$63732,5,FALSE)</f>
        <v>0</v>
      </c>
      <c r="J524" s="26" t="str">
        <f>VLOOKUP(N524,Revistas!$B$2:$H$63732,6,FALSE)</f>
        <v>NO</v>
      </c>
      <c r="K524" s="26" t="s">
        <v>19</v>
      </c>
      <c r="L524" s="26" t="s">
        <v>20</v>
      </c>
      <c r="M524" s="26">
        <v>0</v>
      </c>
      <c r="N524" s="26" t="s">
        <v>21</v>
      </c>
      <c r="O524" s="26" t="s">
        <v>22</v>
      </c>
      <c r="P524" s="26">
        <v>2018</v>
      </c>
      <c r="Q524" s="26">
        <v>88</v>
      </c>
      <c r="R524" s="26">
        <v>3</v>
      </c>
      <c r="S524" s="26">
        <v>167</v>
      </c>
      <c r="T524" s="26">
        <v>169</v>
      </c>
    </row>
    <row r="525" spans="2:20" s="15" customFormat="1" x14ac:dyDescent="0.25">
      <c r="B525" s="25" t="s">
        <v>1372</v>
      </c>
      <c r="C525" s="25" t="s">
        <v>1371</v>
      </c>
      <c r="D525" s="25" t="s">
        <v>1373</v>
      </c>
      <c r="E525" s="26" t="s">
        <v>10</v>
      </c>
      <c r="F525" s="26">
        <f>VLOOKUP(N525,Revistas!$B$2:$H$63710,2,FALSE)</f>
        <v>2.0219999999999998</v>
      </c>
      <c r="G525" s="26" t="str">
        <f>VLOOKUP(N525,Revistas!$B$2:$H$63732,3,FALSE)</f>
        <v>Q3</v>
      </c>
      <c r="H525" s="26" t="str">
        <f>VLOOKUP(N525,Revistas!$B$2:$H$63732,4,FALSE)</f>
        <v>INFECTIOUS DISEASES - SCIE;</v>
      </c>
      <c r="I525" s="26" t="str">
        <f>VLOOKUP(N525,Revistas!$B$2:$H$63732,5,FALSE)</f>
        <v>62/88</v>
      </c>
      <c r="J525" s="26" t="str">
        <f>VLOOKUP(N525,Revistas!$B$2:$H$63732,6,FALSE)</f>
        <v>NO</v>
      </c>
      <c r="K525" s="26" t="s">
        <v>1376</v>
      </c>
      <c r="L525" s="26" t="s">
        <v>1377</v>
      </c>
      <c r="M525" s="26"/>
      <c r="N525" s="26" t="s">
        <v>1378</v>
      </c>
      <c r="O525" s="26" t="s">
        <v>1375</v>
      </c>
      <c r="P525" s="26">
        <v>2018</v>
      </c>
      <c r="Q525" s="26">
        <v>15</v>
      </c>
      <c r="R525" s="26"/>
      <c r="S525" s="26" t="s">
        <v>1374</v>
      </c>
      <c r="T525" s="26"/>
    </row>
    <row r="526" spans="2:20" s="15" customFormat="1" x14ac:dyDescent="0.25">
      <c r="B526" s="25" t="s">
        <v>1362</v>
      </c>
      <c r="C526" s="25" t="s">
        <v>1361</v>
      </c>
      <c r="D526" s="25" t="s">
        <v>1363</v>
      </c>
      <c r="E526" s="26" t="s">
        <v>10</v>
      </c>
      <c r="F526" s="26">
        <f>VLOOKUP(N526,Revistas!$B$2:$H$63710,2,FALSE)</f>
        <v>2.3410000000000002</v>
      </c>
      <c r="G526" s="26" t="str">
        <f>VLOOKUP(N526,Revistas!$B$2:$H$63732,3,FALSE)</f>
        <v>Q3</v>
      </c>
      <c r="H526" s="26">
        <f>VLOOKUP(N526,Revistas!$B$2:$H$63732,4,FALSE)</f>
        <v>0</v>
      </c>
      <c r="I526" s="26">
        <f>VLOOKUP(N526,Revistas!$B$2:$H$63732,5,FALSE)</f>
        <v>0</v>
      </c>
      <c r="J526" s="26" t="str">
        <f>VLOOKUP(N526,Revistas!$B$2:$H$63732,6,FALSE)</f>
        <v>NO</v>
      </c>
      <c r="K526" s="26" t="s">
        <v>1365</v>
      </c>
      <c r="L526" s="26"/>
      <c r="M526" s="26"/>
      <c r="N526" s="26" t="s">
        <v>1366</v>
      </c>
      <c r="O526" s="26" t="s">
        <v>1364</v>
      </c>
      <c r="P526" s="26">
        <v>2018</v>
      </c>
      <c r="Q526" s="26"/>
      <c r="R526" s="26"/>
      <c r="S526" s="26"/>
      <c r="T526" s="26"/>
    </row>
    <row r="527" spans="2:20" s="15" customFormat="1" x14ac:dyDescent="0.25">
      <c r="B527" s="25" t="s">
        <v>4996</v>
      </c>
      <c r="C527" s="25" t="s">
        <v>4997</v>
      </c>
      <c r="D527" s="25" t="s">
        <v>334</v>
      </c>
      <c r="E527" s="26" t="s">
        <v>10</v>
      </c>
      <c r="F527" s="26">
        <f>VLOOKUP(N527,Revistas!$B$2:$H$63710,2,FALSE)</f>
        <v>3.6030000000000002</v>
      </c>
      <c r="G527" s="26" t="str">
        <f>VLOOKUP(N527,Revistas!$B$2:$H$63732,3,FALSE)</f>
        <v>Q2</v>
      </c>
      <c r="H527" s="26">
        <f>VLOOKUP(N527,Revistas!$B$2:$H$63732,4,FALSE)</f>
        <v>0</v>
      </c>
      <c r="I527" s="26">
        <f>VLOOKUP(N527,Revistas!$B$2:$H$63732,5,FALSE)</f>
        <v>0</v>
      </c>
      <c r="J527" s="26" t="str">
        <f>VLOOKUP(N527,Revistas!$B$2:$H$63732,6,FALSE)</f>
        <v>NO</v>
      </c>
      <c r="K527" s="26" t="s">
        <v>4998</v>
      </c>
      <c r="L527" s="26" t="s">
        <v>4999</v>
      </c>
      <c r="M527" s="26" t="s">
        <v>89</v>
      </c>
      <c r="N527" s="26" t="s">
        <v>338</v>
      </c>
      <c r="O527" s="26" t="s">
        <v>5000</v>
      </c>
      <c r="P527" s="26">
        <v>2018</v>
      </c>
      <c r="Q527" s="26"/>
      <c r="R527" s="26"/>
      <c r="S527" s="26"/>
      <c r="T527" s="26"/>
    </row>
    <row r="528" spans="2:20" s="15" customFormat="1" x14ac:dyDescent="0.25">
      <c r="B528" s="25" t="s">
        <v>3358</v>
      </c>
      <c r="C528" s="25" t="s">
        <v>3359</v>
      </c>
      <c r="D528" s="25" t="s">
        <v>3360</v>
      </c>
      <c r="E528" s="26" t="s">
        <v>10</v>
      </c>
      <c r="F528" s="26">
        <f>VLOOKUP(N528,Revistas!$B$2:$H$63710,2,FALSE)</f>
        <v>3.8559999999999999</v>
      </c>
      <c r="G528" s="26" t="str">
        <f>VLOOKUP(N528,Revistas!$B$2:$H$63732,3,FALSE)</f>
        <v>Q2</v>
      </c>
      <c r="H528" s="26">
        <f>VLOOKUP(N528,Revistas!$B$2:$H$63732,4,FALSE)</f>
        <v>0</v>
      </c>
      <c r="I528" s="26">
        <f>VLOOKUP(N528,Revistas!$B$2:$H$63732,5,FALSE)</f>
        <v>0</v>
      </c>
      <c r="J528" s="26" t="str">
        <f>VLOOKUP(N528,Revistas!$B$2:$H$63732,6,FALSE)</f>
        <v>NO</v>
      </c>
      <c r="K528" s="26" t="s">
        <v>3361</v>
      </c>
      <c r="L528" s="26" t="s">
        <v>3362</v>
      </c>
      <c r="M528" s="26">
        <v>0</v>
      </c>
      <c r="N528" s="26" t="s">
        <v>3363</v>
      </c>
      <c r="O528" s="26" t="s">
        <v>122</v>
      </c>
      <c r="P528" s="26">
        <v>2018</v>
      </c>
      <c r="Q528" s="26">
        <v>29</v>
      </c>
      <c r="R528" s="26">
        <v>9</v>
      </c>
      <c r="S528" s="26">
        <v>2147</v>
      </c>
      <c r="T528" s="26">
        <v>2150</v>
      </c>
    </row>
    <row r="529" spans="2:20" s="15" customFormat="1" x14ac:dyDescent="0.25">
      <c r="B529" s="25" t="s">
        <v>4824</v>
      </c>
      <c r="C529" s="25" t="s">
        <v>4825</v>
      </c>
      <c r="D529" s="25" t="s">
        <v>4826</v>
      </c>
      <c r="E529" s="26" t="s">
        <v>10</v>
      </c>
      <c r="F529" s="26">
        <f>VLOOKUP(N529,Revistas!$B$2:$H$63710,2,FALSE)</f>
        <v>15.007999999999999</v>
      </c>
      <c r="G529" s="26" t="str">
        <f>VLOOKUP(N529,Revistas!$B$2:$H$63732,3,FALSE)</f>
        <v>Q1</v>
      </c>
      <c r="H529" s="26" t="str">
        <f>VLOOKUP(N529,Revistas!$B$2:$H$63732,4,FALSE)</f>
        <v>CRITICAL CARE MEDICINE - SCIE</v>
      </c>
      <c r="I529" s="26" t="str">
        <f>VLOOKUP(N529,Revistas!$B$2:$H$63732,5,FALSE)</f>
        <v>3 de 33</v>
      </c>
      <c r="J529" s="26" t="str">
        <f>VLOOKUP(N529,Revistas!$B$2:$H$63732,6,FALSE)</f>
        <v>SI</v>
      </c>
      <c r="K529" s="26" t="s">
        <v>4827</v>
      </c>
      <c r="L529" s="26"/>
      <c r="M529" s="26" t="s">
        <v>89</v>
      </c>
      <c r="N529" s="26" t="s">
        <v>4828</v>
      </c>
      <c r="O529" s="26" t="s">
        <v>4829</v>
      </c>
      <c r="P529" s="26">
        <v>2018</v>
      </c>
      <c r="Q529" s="26"/>
      <c r="R529" s="26"/>
      <c r="S529" s="26"/>
      <c r="T529" s="26"/>
    </row>
    <row r="530" spans="2:20" s="15" customFormat="1" x14ac:dyDescent="0.25">
      <c r="B530" s="25" t="s">
        <v>4576</v>
      </c>
      <c r="C530" s="25" t="s">
        <v>4577</v>
      </c>
      <c r="D530" s="25" t="s">
        <v>4578</v>
      </c>
      <c r="E530" s="26" t="s">
        <v>10</v>
      </c>
      <c r="F530" s="26">
        <f>VLOOKUP(N530,Revistas!$B$2:$H$63710,2,FALSE)</f>
        <v>2.93</v>
      </c>
      <c r="G530" s="26" t="str">
        <f>VLOOKUP(N530,Revistas!$B$2:$H$63732,3,FALSE)</f>
        <v>Q1</v>
      </c>
      <c r="H530" s="26" t="str">
        <f>VLOOKUP(N530,Revistas!$B$2:$H$63732,4,FALSE)</f>
        <v>REHABILITATION - SCIE;</v>
      </c>
      <c r="I530" s="26" t="str">
        <f>VLOOKUP(N530,Revistas!$B$2:$H$63732,5,FALSE)</f>
        <v>11 de 65</v>
      </c>
      <c r="J530" s="26" t="str">
        <f>VLOOKUP(N530,Revistas!$B$2:$H$63732,6,FALSE)</f>
        <v>NO</v>
      </c>
      <c r="K530" s="26" t="s">
        <v>4579</v>
      </c>
      <c r="L530" s="26" t="s">
        <v>4580</v>
      </c>
      <c r="M530" s="26">
        <v>0</v>
      </c>
      <c r="N530" s="26" t="s">
        <v>4581</v>
      </c>
      <c r="O530" s="26" t="s">
        <v>75</v>
      </c>
      <c r="P530" s="26">
        <v>2018</v>
      </c>
      <c r="Q530" s="26">
        <v>32</v>
      </c>
      <c r="R530" s="26">
        <v>6</v>
      </c>
      <c r="S530" s="26">
        <v>752</v>
      </c>
      <c r="T530" s="26">
        <v>765</v>
      </c>
    </row>
    <row r="531" spans="2:20" s="15" customFormat="1" x14ac:dyDescent="0.25">
      <c r="B531" s="25" t="s">
        <v>4423</v>
      </c>
      <c r="C531" s="25" t="s">
        <v>4424</v>
      </c>
      <c r="D531" s="25" t="s">
        <v>169</v>
      </c>
      <c r="E531" s="26" t="s">
        <v>10</v>
      </c>
      <c r="F531" s="26">
        <f>VLOOKUP(N531,Revistas!$B$2:$H$63710,2,FALSE)</f>
        <v>1.9379999999999999</v>
      </c>
      <c r="G531" s="26" t="str">
        <f>VLOOKUP(N531,Revistas!$B$2:$H$63732,3,FALSE)</f>
        <v>Q3</v>
      </c>
      <c r="H531" s="26">
        <f>VLOOKUP(N531,Revistas!$B$2:$H$63732,4,FALSE)</f>
        <v>0</v>
      </c>
      <c r="I531" s="26">
        <f>VLOOKUP(N531,Revistas!$B$2:$H$63732,5,FALSE)</f>
        <v>0</v>
      </c>
      <c r="J531" s="26" t="str">
        <f>VLOOKUP(N531,Revistas!$B$2:$H$63732,6,FALSE)</f>
        <v>NO</v>
      </c>
      <c r="K531" s="26" t="s">
        <v>4425</v>
      </c>
      <c r="L531" s="26" t="s">
        <v>4426</v>
      </c>
      <c r="M531" s="26">
        <v>0</v>
      </c>
      <c r="N531" s="26" t="s">
        <v>172</v>
      </c>
      <c r="O531" s="26" t="s">
        <v>207</v>
      </c>
      <c r="P531" s="26">
        <v>2018</v>
      </c>
      <c r="Q531" s="26">
        <v>33</v>
      </c>
      <c r="R531" s="26">
        <v>8</v>
      </c>
      <c r="S531" s="26">
        <v>505</v>
      </c>
      <c r="T531" s="26">
        <v>514</v>
      </c>
    </row>
    <row r="532" spans="2:20" s="15" customFormat="1" x14ac:dyDescent="0.25">
      <c r="B532" s="25" t="s">
        <v>4405</v>
      </c>
      <c r="C532" s="25" t="s">
        <v>4406</v>
      </c>
      <c r="D532" s="25" t="s">
        <v>4407</v>
      </c>
      <c r="E532" s="26" t="s">
        <v>10</v>
      </c>
      <c r="F532" s="26">
        <f>VLOOKUP(N532,Revistas!$B$2:$H$63710,2,FALSE)</f>
        <v>2.0419999999999998</v>
      </c>
      <c r="G532" s="26" t="str">
        <f>VLOOKUP(N532,Revistas!$B$2:$H$63732,3,FALSE)</f>
        <v>Q2</v>
      </c>
      <c r="H532" s="26" t="str">
        <f>VLOOKUP(N532,Revistas!$B$2:$H$63732,4,FALSE)</f>
        <v>REHABILITATION - SCIE</v>
      </c>
      <c r="I532" s="26" t="str">
        <f>VLOOKUP(N532,Revistas!$B$2:$H$63732,5,FALSE)</f>
        <v>19/65</v>
      </c>
      <c r="J532" s="26" t="str">
        <f>VLOOKUP(N532,Revistas!$B$2:$H$63732,6,FALSE)</f>
        <v>NO</v>
      </c>
      <c r="K532" s="26" t="s">
        <v>4408</v>
      </c>
      <c r="L532" s="26" t="s">
        <v>4409</v>
      </c>
      <c r="M532" s="26">
        <v>0</v>
      </c>
      <c r="N532" s="26" t="s">
        <v>4410</v>
      </c>
      <c r="O532" s="27">
        <v>40087</v>
      </c>
      <c r="P532" s="26">
        <v>2018</v>
      </c>
      <c r="Q532" s="26">
        <v>40</v>
      </c>
      <c r="R532" s="26">
        <v>21</v>
      </c>
      <c r="S532" s="26">
        <v>2495</v>
      </c>
      <c r="T532" s="26">
        <v>2504</v>
      </c>
    </row>
    <row r="533" spans="2:20" s="15" customFormat="1" x14ac:dyDescent="0.25">
      <c r="B533" s="25" t="s">
        <v>4985</v>
      </c>
      <c r="C533" s="25" t="s">
        <v>4986</v>
      </c>
      <c r="D533" s="25" t="s">
        <v>185</v>
      </c>
      <c r="E533" s="26" t="s">
        <v>10</v>
      </c>
      <c r="F533" s="26">
        <f>VLOOKUP(N533,Revistas!$B$2:$H$63710,2,FALSE)</f>
        <v>1.129</v>
      </c>
      <c r="G533" s="26" t="str">
        <f>VLOOKUP(N533,Revistas!$B$2:$H$63732,3,FALSE)</f>
        <v>Q3</v>
      </c>
      <c r="H533" s="26">
        <f>VLOOKUP(N533,Revistas!$B$2:$H$63732,4,FALSE)</f>
        <v>0</v>
      </c>
      <c r="I533" s="26">
        <f>VLOOKUP(N533,Revistas!$B$2:$H$63732,5,FALSE)</f>
        <v>0</v>
      </c>
      <c r="J533" s="26" t="str">
        <f>VLOOKUP(N533,Revistas!$B$2:$H$63732,6,FALSE)</f>
        <v>NO</v>
      </c>
      <c r="K533" s="26" t="s">
        <v>4987</v>
      </c>
      <c r="L533" s="26"/>
      <c r="M533" s="26" t="s">
        <v>89</v>
      </c>
      <c r="N533" s="26" t="s">
        <v>187</v>
      </c>
      <c r="O533" s="26" t="s">
        <v>4988</v>
      </c>
      <c r="P533" s="26">
        <v>2018</v>
      </c>
      <c r="Q533" s="26"/>
      <c r="R533" s="26"/>
      <c r="S533" s="27">
        <v>43101</v>
      </c>
      <c r="T533" s="26"/>
    </row>
    <row r="534" spans="2:20" s="15" customFormat="1" x14ac:dyDescent="0.25">
      <c r="B534" s="25" t="s">
        <v>4802</v>
      </c>
      <c r="C534" s="25" t="s">
        <v>4803</v>
      </c>
      <c r="D534" s="25" t="s">
        <v>400</v>
      </c>
      <c r="E534" s="26" t="s">
        <v>18</v>
      </c>
      <c r="F534" s="26">
        <f>VLOOKUP(N534,Revistas!$B$2:$H$63710,2,FALSE)</f>
        <v>5.1660000000000004</v>
      </c>
      <c r="G534" s="26" t="str">
        <f>VLOOKUP(N534,Revistas!$B$2:$H$63732,3,FALSE)</f>
        <v>Q1</v>
      </c>
      <c r="H534" s="26" t="str">
        <f>VLOOKUP(N534,Revistas!$B$2:$H$63732,4,FALSE)</f>
        <v>CARDIAC &amp; CARDIOVASCULAR SYSTEM</v>
      </c>
      <c r="I534" s="26" t="str">
        <f>VLOOKUP(N534,Revistas!$B$2:$H$63732,5,FALSE)</f>
        <v>26/128</v>
      </c>
      <c r="J534" s="26" t="str">
        <f>VLOOKUP(N534,Revistas!$B$2:$H$63732,6,FALSE)</f>
        <v>NO</v>
      </c>
      <c r="K534" s="26" t="s">
        <v>4804</v>
      </c>
      <c r="L534" s="26" t="s">
        <v>4805</v>
      </c>
      <c r="M534" s="26">
        <v>0</v>
      </c>
      <c r="N534" s="26" t="s">
        <v>403</v>
      </c>
      <c r="O534" s="26" t="s">
        <v>29</v>
      </c>
      <c r="P534" s="26">
        <v>2018</v>
      </c>
      <c r="Q534" s="26">
        <v>71</v>
      </c>
      <c r="R534" s="26">
        <v>1</v>
      </c>
      <c r="S534" s="26">
        <v>61</v>
      </c>
      <c r="T534" s="26">
        <v>61</v>
      </c>
    </row>
    <row r="535" spans="2:20" s="15" customFormat="1" x14ac:dyDescent="0.25">
      <c r="B535" s="25" t="s">
        <v>4247</v>
      </c>
      <c r="C535" s="25" t="s">
        <v>4246</v>
      </c>
      <c r="D535" s="25" t="s">
        <v>4248</v>
      </c>
      <c r="E535" s="26" t="s">
        <v>96</v>
      </c>
      <c r="F535" s="26" t="str">
        <f>VLOOKUP(N535,Revistas!$B$2:$H$63710,2,FALSE)</f>
        <v>NO TIENE</v>
      </c>
      <c r="G535" s="26" t="str">
        <f>VLOOKUP(N535,Revistas!$B$2:$H$63732,3,FALSE)</f>
        <v>NO TIENE</v>
      </c>
      <c r="H535" s="26" t="str">
        <f>VLOOKUP(N535,Revistas!$B$2:$H$63732,4,FALSE)</f>
        <v>NO TIENE</v>
      </c>
      <c r="I535" s="26">
        <f>VLOOKUP(N535,Revistas!$B$2:$H$63732,5,FALSE)</f>
        <v>0</v>
      </c>
      <c r="J535" s="26" t="str">
        <f>VLOOKUP(N535,Revistas!$B$2:$H$63732,6,FALSE)</f>
        <v>NO</v>
      </c>
      <c r="K535" s="26" t="s">
        <v>4250</v>
      </c>
      <c r="L535" s="26"/>
      <c r="M535" s="26" t="s">
        <v>89</v>
      </c>
      <c r="N535" s="26" t="s">
        <v>4251</v>
      </c>
      <c r="O535" s="26" t="s">
        <v>4249</v>
      </c>
      <c r="P535" s="26">
        <v>2018</v>
      </c>
      <c r="Q535" s="26">
        <v>5</v>
      </c>
      <c r="R535" s="26">
        <v>1</v>
      </c>
      <c r="S535" s="26">
        <v>11</v>
      </c>
      <c r="T535" s="26"/>
    </row>
    <row r="536" spans="2:20" s="15" customFormat="1" x14ac:dyDescent="0.25">
      <c r="B536" s="25" t="s">
        <v>648</v>
      </c>
      <c r="C536" s="25" t="s">
        <v>649</v>
      </c>
      <c r="D536" s="25" t="s">
        <v>650</v>
      </c>
      <c r="E536" s="26" t="s">
        <v>10</v>
      </c>
      <c r="F536" s="26">
        <f>VLOOKUP(N536,Revistas!$B$2:$H$63710,2,FALSE)</f>
        <v>6.5490000000000004</v>
      </c>
      <c r="G536" s="26" t="str">
        <f>VLOOKUP(N536,Revistas!$B$2:$H$63732,3,FALSE)</f>
        <v>Q1</v>
      </c>
      <c r="H536" s="26" t="str">
        <f>VLOOKUP(N536,Revistas!$B$2:$H$63732,4,FALSE)</f>
        <v>NUTRITION &amp; DIETETICS - SCIE</v>
      </c>
      <c r="I536" s="26" t="str">
        <f>VLOOKUP(N536,Revistas!$B$2:$H$63732,5,FALSE)</f>
        <v>4 de 83</v>
      </c>
      <c r="J536" s="26" t="str">
        <f>VLOOKUP(N536,Revistas!$B$2:$H$63732,6,FALSE)</f>
        <v>SI</v>
      </c>
      <c r="K536" s="26" t="s">
        <v>651</v>
      </c>
      <c r="L536" s="26" t="s">
        <v>652</v>
      </c>
      <c r="M536" s="26">
        <v>1</v>
      </c>
      <c r="N536" s="26" t="s">
        <v>653</v>
      </c>
      <c r="O536" s="26" t="s">
        <v>36</v>
      </c>
      <c r="P536" s="26">
        <v>2018</v>
      </c>
      <c r="Q536" s="26">
        <v>107</v>
      </c>
      <c r="R536" s="26">
        <v>5</v>
      </c>
      <c r="S536" s="26">
        <v>763</v>
      </c>
      <c r="T536" s="26">
        <v>771</v>
      </c>
    </row>
    <row r="537" spans="2:20" s="15" customFormat="1" x14ac:dyDescent="0.25">
      <c r="B537" s="25" t="s">
        <v>1951</v>
      </c>
      <c r="C537" s="25" t="s">
        <v>1950</v>
      </c>
      <c r="D537" s="25" t="s">
        <v>1952</v>
      </c>
      <c r="E537" s="26" t="s">
        <v>10</v>
      </c>
      <c r="F537" s="26">
        <f>VLOOKUP(N537,Revistas!$B$2:$H$63710,2,FALSE)</f>
        <v>6.1379999999999999</v>
      </c>
      <c r="G537" s="26" t="str">
        <f>VLOOKUP(N537,Revistas!$B$2:$H$63732,3,FALSE)</f>
        <v>Q1</v>
      </c>
      <c r="H537" s="26" t="str">
        <f>VLOOKUP(N537,Revistas!$B$2:$H$63732,4,FALSE)</f>
        <v>DEVELOPMENTAL BIOLOGY - SCIE;</v>
      </c>
      <c r="I537" s="26" t="str">
        <f>VLOOKUP(N537,Revistas!$B$2:$H$63732,5,FALSE)</f>
        <v>4 DE 42</v>
      </c>
      <c r="J537" s="26" t="str">
        <f>VLOOKUP(N537,Revistas!$B$2:$H$63732,6,FALSE)</f>
        <v>SI</v>
      </c>
      <c r="K537" s="26" t="s">
        <v>1954</v>
      </c>
      <c r="L537" s="26"/>
      <c r="M537" s="26" t="s">
        <v>89</v>
      </c>
      <c r="N537" s="26" t="s">
        <v>1955</v>
      </c>
      <c r="O537" s="26" t="s">
        <v>1953</v>
      </c>
      <c r="P537" s="26">
        <v>2018</v>
      </c>
      <c r="Q537" s="26"/>
      <c r="R537" s="26"/>
      <c r="S537" s="26"/>
      <c r="T537" s="26"/>
    </row>
    <row r="538" spans="2:20" s="15" customFormat="1" x14ac:dyDescent="0.25">
      <c r="B538" s="25" t="s">
        <v>1647</v>
      </c>
      <c r="C538" s="25" t="s">
        <v>1646</v>
      </c>
      <c r="D538" s="25" t="s">
        <v>1644</v>
      </c>
      <c r="E538" s="26" t="s">
        <v>10</v>
      </c>
      <c r="F538" s="26">
        <f>VLOOKUP(N538,Revistas!$B$2:$H$63710,2,FALSE)</f>
        <v>7.8710000000000004</v>
      </c>
      <c r="G538" s="26" t="str">
        <f>VLOOKUP(N538,Revistas!$B$2:$H$63732,3,FALSE)</f>
        <v>Q1</v>
      </c>
      <c r="H538" s="26" t="str">
        <f>VLOOKUP(N538,Revistas!$B$2:$H$63732,4,FALSE)</f>
        <v>RHEUMATOLOGY - SCIE</v>
      </c>
      <c r="I538" s="26" t="str">
        <f>VLOOKUP(N538,Revistas!$B$2:$H$63732,5,FALSE)</f>
        <v>3 de 31</v>
      </c>
      <c r="J538" s="26" t="str">
        <f>VLOOKUP(N538,Revistas!$B$2:$H$63732,6,FALSE)</f>
        <v>SI</v>
      </c>
      <c r="K538" s="26" t="s">
        <v>1649</v>
      </c>
      <c r="L538" s="26"/>
      <c r="M538" s="26" t="s">
        <v>89</v>
      </c>
      <c r="N538" s="26" t="s">
        <v>1421</v>
      </c>
      <c r="O538" s="26" t="s">
        <v>1648</v>
      </c>
      <c r="P538" s="26">
        <v>2018</v>
      </c>
      <c r="Q538" s="26"/>
      <c r="R538" s="26"/>
      <c r="S538" s="26"/>
      <c r="T538" s="26"/>
    </row>
    <row r="539" spans="2:20" s="15" customFormat="1" x14ac:dyDescent="0.25">
      <c r="B539" s="25" t="s">
        <v>444</v>
      </c>
      <c r="C539" s="25" t="s">
        <v>445</v>
      </c>
      <c r="D539" s="25" t="s">
        <v>377</v>
      </c>
      <c r="E539" s="26" t="s">
        <v>72</v>
      </c>
      <c r="F539" s="26">
        <f>VLOOKUP(N539,Revistas!$B$2:$H$63710,2,FALSE)</f>
        <v>9.8810000000000002</v>
      </c>
      <c r="G539" s="26" t="str">
        <f>VLOOKUP(N539,Revistas!$B$2:$H$63732,3,FALSE)</f>
        <v>Q1</v>
      </c>
      <c r="H539" s="26" t="str">
        <f>VLOOKUP(N539,Revistas!$B$2:$H$63732,4,FALSE)</f>
        <v>CARDIAC &amp; CARDIOVASCULAR SYSTEM</v>
      </c>
      <c r="I539" s="26" t="str">
        <f>VLOOKUP(N539,Revistas!$B$2:$H$63732,5,FALSE)</f>
        <v>9 de 128</v>
      </c>
      <c r="J539" s="26" t="str">
        <f>VLOOKUP(N539,Revistas!$B$2:$H$63732,6,FALSE)</f>
        <v>SI</v>
      </c>
      <c r="K539" s="26" t="s">
        <v>446</v>
      </c>
      <c r="L539" s="26"/>
      <c r="M539" s="26">
        <v>0</v>
      </c>
      <c r="N539" s="26" t="s">
        <v>380</v>
      </c>
      <c r="O539" s="27">
        <v>46054</v>
      </c>
      <c r="P539" s="26">
        <v>2018</v>
      </c>
      <c r="Q539" s="26">
        <v>11</v>
      </c>
      <c r="R539" s="26">
        <v>4</v>
      </c>
      <c r="S539" s="26" t="s">
        <v>447</v>
      </c>
      <c r="T539" s="26" t="s">
        <v>448</v>
      </c>
    </row>
    <row r="540" spans="2:20" s="15" customFormat="1" x14ac:dyDescent="0.25">
      <c r="B540" s="25" t="s">
        <v>449</v>
      </c>
      <c r="C540" s="25" t="s">
        <v>450</v>
      </c>
      <c r="D540" s="25" t="s">
        <v>377</v>
      </c>
      <c r="E540" s="26" t="s">
        <v>72</v>
      </c>
      <c r="F540" s="26">
        <f>VLOOKUP(N540,Revistas!$B$2:$H$63710,2,FALSE)</f>
        <v>9.8810000000000002</v>
      </c>
      <c r="G540" s="26" t="str">
        <f>VLOOKUP(N540,Revistas!$B$2:$H$63732,3,FALSE)</f>
        <v>Q1</v>
      </c>
      <c r="H540" s="26" t="str">
        <f>VLOOKUP(N540,Revistas!$B$2:$H$63732,4,FALSE)</f>
        <v>CARDIAC &amp; CARDIOVASCULAR SYSTEM</v>
      </c>
      <c r="I540" s="26" t="str">
        <f>VLOOKUP(N540,Revistas!$B$2:$H$63732,5,FALSE)</f>
        <v>9 de 128</v>
      </c>
      <c r="J540" s="26" t="str">
        <f>VLOOKUP(N540,Revistas!$B$2:$H$63732,6,FALSE)</f>
        <v>SI</v>
      </c>
      <c r="K540" s="26" t="s">
        <v>451</v>
      </c>
      <c r="L540" s="26"/>
      <c r="M540" s="26">
        <v>0</v>
      </c>
      <c r="N540" s="26" t="s">
        <v>380</v>
      </c>
      <c r="O540" s="27">
        <v>46054</v>
      </c>
      <c r="P540" s="26">
        <v>2018</v>
      </c>
      <c r="Q540" s="26">
        <v>11</v>
      </c>
      <c r="R540" s="26">
        <v>4</v>
      </c>
      <c r="S540" s="26" t="s">
        <v>448</v>
      </c>
      <c r="T540" s="26" t="s">
        <v>448</v>
      </c>
    </row>
    <row r="541" spans="2:20" s="15" customFormat="1" x14ac:dyDescent="0.25">
      <c r="B541" s="25" t="s">
        <v>2057</v>
      </c>
      <c r="C541" s="25" t="s">
        <v>2058</v>
      </c>
      <c r="D541" s="25" t="s">
        <v>1737</v>
      </c>
      <c r="E541" s="26" t="s">
        <v>72</v>
      </c>
      <c r="F541" s="26">
        <f>VLOOKUP(N541,Revistas!$B$2:$H$63710,2,FALSE)</f>
        <v>3.96</v>
      </c>
      <c r="G541" s="26" t="str">
        <f>VLOOKUP(N541,Revistas!$B$2:$H$63732,3,FALSE)</f>
        <v>Q1</v>
      </c>
      <c r="H541" s="26" t="str">
        <f>VLOOKUP(N541,Revistas!$B$2:$H$63732,4,FALSE)</f>
        <v>SURGERY - SCIE;</v>
      </c>
      <c r="I541" s="26" t="str">
        <f>VLOOKUP(N541,Revistas!$B$2:$H$63732,5,FALSE)</f>
        <v>16/200</v>
      </c>
      <c r="J541" s="26" t="str">
        <f>VLOOKUP(N541,Revistas!$B$2:$H$63732,6,FALSE)</f>
        <v>SI</v>
      </c>
      <c r="K541" s="26" t="s">
        <v>2059</v>
      </c>
      <c r="L541" s="26"/>
      <c r="M541" s="26">
        <v>0</v>
      </c>
      <c r="N541" s="26" t="s">
        <v>1739</v>
      </c>
      <c r="O541" s="26" t="s">
        <v>629</v>
      </c>
      <c r="P541" s="26">
        <v>2018</v>
      </c>
      <c r="Q541" s="26">
        <v>102</v>
      </c>
      <c r="R541" s="26"/>
      <c r="S541" s="26" t="s">
        <v>2060</v>
      </c>
      <c r="T541" s="26" t="s">
        <v>2060</v>
      </c>
    </row>
    <row r="542" spans="2:20" s="15" customFormat="1" x14ac:dyDescent="0.25">
      <c r="B542" s="25" t="s">
        <v>1562</v>
      </c>
      <c r="C542" s="25" t="s">
        <v>1563</v>
      </c>
      <c r="D542" s="25" t="s">
        <v>191</v>
      </c>
      <c r="E542" s="26" t="s">
        <v>10</v>
      </c>
      <c r="F542" s="26">
        <f>VLOOKUP(N542,Revistas!$B$2:$H$63710,2,FALSE)</f>
        <v>2.766</v>
      </c>
      <c r="G542" s="26" t="str">
        <f>VLOOKUP(N542,Revistas!$B$2:$H$63732,3,FALSE)</f>
        <v>Q1</v>
      </c>
      <c r="H542" s="26" t="str">
        <f>VLOOKUP(N542,Revistas!$B$2:$H$63732,4,FALSE)</f>
        <v>MULTIDISCIPLINARY SCIENCES</v>
      </c>
      <c r="I542" s="26" t="str">
        <f>VLOOKUP(N542,Revistas!$B$2:$H$63732,5,FALSE)</f>
        <v>15/64</v>
      </c>
      <c r="J542" s="26" t="str">
        <f>VLOOKUP(N542,Revistas!$B$2:$H$63732,6,FALSE)</f>
        <v>NO</v>
      </c>
      <c r="K542" s="26" t="s">
        <v>1564</v>
      </c>
      <c r="L542" s="26" t="s">
        <v>1565</v>
      </c>
      <c r="M542" s="26">
        <v>0</v>
      </c>
      <c r="N542" s="26" t="s">
        <v>194</v>
      </c>
      <c r="O542" s="27">
        <v>39203</v>
      </c>
      <c r="P542" s="26">
        <v>2018</v>
      </c>
      <c r="Q542" s="26">
        <v>13</v>
      </c>
      <c r="R542" s="26">
        <v>5</v>
      </c>
      <c r="S542" s="26"/>
      <c r="T542" s="26" t="s">
        <v>1566</v>
      </c>
    </row>
    <row r="543" spans="2:20" s="15" customFormat="1" x14ac:dyDescent="0.25">
      <c r="B543" s="25" t="s">
        <v>4638</v>
      </c>
      <c r="C543" s="25" t="s">
        <v>4639</v>
      </c>
      <c r="D543" s="25" t="s">
        <v>4640</v>
      </c>
      <c r="E543" s="26" t="s">
        <v>10</v>
      </c>
      <c r="F543" s="26">
        <f>VLOOKUP(N543,Revistas!$B$2:$H$63710,2,FALSE)</f>
        <v>1.84</v>
      </c>
      <c r="G543" s="26" t="str">
        <f>VLOOKUP(N543,Revistas!$B$2:$H$63732,3,FALSE)</f>
        <v>Q3</v>
      </c>
      <c r="H543" s="26" t="str">
        <f>VLOOKUP(N543,Revistas!$B$2:$H$63732,4,FALSE)</f>
        <v>PSYCHOLOGY - SCIE;</v>
      </c>
      <c r="I543" s="26" t="str">
        <f>VLOOKUP(N543,Revistas!$B$2:$H$63732,5,FALSE)</f>
        <v>47/78</v>
      </c>
      <c r="J543" s="26" t="str">
        <f>VLOOKUP(N543,Revistas!$B$2:$H$63732,6,FALSE)</f>
        <v>NO</v>
      </c>
      <c r="K543" s="26" t="s">
        <v>4641</v>
      </c>
      <c r="L543" s="26" t="s">
        <v>4642</v>
      </c>
      <c r="M543" s="26">
        <v>0</v>
      </c>
      <c r="N543" s="26" t="s">
        <v>4643</v>
      </c>
      <c r="O543" s="26" t="s">
        <v>68</v>
      </c>
      <c r="P543" s="26">
        <v>2018</v>
      </c>
      <c r="Q543" s="26">
        <v>58</v>
      </c>
      <c r="R543" s="26"/>
      <c r="S543" s="26">
        <v>119</v>
      </c>
      <c r="T543" s="26">
        <v>131</v>
      </c>
    </row>
    <row r="544" spans="2:20" s="15" customFormat="1" x14ac:dyDescent="0.25">
      <c r="B544" s="25" t="s">
        <v>85</v>
      </c>
      <c r="C544" s="25" t="s">
        <v>86</v>
      </c>
      <c r="D544" s="25" t="s">
        <v>87</v>
      </c>
      <c r="E544" s="26" t="s">
        <v>10</v>
      </c>
      <c r="F544" s="26">
        <f>VLOOKUP(N544,Revistas!$B$2:$H$63710,2,FALSE)</f>
        <v>1.84</v>
      </c>
      <c r="G544" s="26" t="str">
        <f>VLOOKUP(N544,Revistas!$B$2:$H$63732,3,FALSE)</f>
        <v>Q3</v>
      </c>
      <c r="H544" s="26">
        <f>VLOOKUP(N544,Revistas!$B$2:$H$63732,4,FALSE)</f>
        <v>0</v>
      </c>
      <c r="I544" s="26">
        <f>VLOOKUP(N544,Revistas!$B$2:$H$63732,5,FALSE)</f>
        <v>0</v>
      </c>
      <c r="J544" s="26" t="str">
        <f>VLOOKUP(N544,Revistas!$B$2:$H$63732,6,FALSE)</f>
        <v>NO</v>
      </c>
      <c r="K544" s="26" t="s">
        <v>88</v>
      </c>
      <c r="L544" s="26"/>
      <c r="M544" s="26" t="s">
        <v>89</v>
      </c>
      <c r="N544" s="26" t="s">
        <v>90</v>
      </c>
      <c r="O544" s="26" t="s">
        <v>91</v>
      </c>
      <c r="P544" s="26">
        <v>2018</v>
      </c>
      <c r="Q544" s="26">
        <v>58</v>
      </c>
      <c r="R544" s="26"/>
      <c r="S544" s="26" t="s">
        <v>92</v>
      </c>
      <c r="T544" s="26"/>
    </row>
    <row r="545" spans="2:20" s="15" customFormat="1" x14ac:dyDescent="0.25">
      <c r="B545" s="25" t="s">
        <v>1906</v>
      </c>
      <c r="C545" s="25" t="s">
        <v>1907</v>
      </c>
      <c r="D545" s="25" t="s">
        <v>1908</v>
      </c>
      <c r="E545" s="26" t="s">
        <v>10</v>
      </c>
      <c r="F545" s="26">
        <f>VLOOKUP(N545,Revistas!$B$2:$H$63710,2,FALSE)</f>
        <v>2.4980000000000002</v>
      </c>
      <c r="G545" s="26" t="str">
        <f>VLOOKUP(N545,Revistas!$B$2:$H$63732,3,FALSE)</f>
        <v>Q3</v>
      </c>
      <c r="H545" s="26">
        <f>VLOOKUP(N545,Revistas!$B$2:$H$63732,4,FALSE)</f>
        <v>0</v>
      </c>
      <c r="I545" s="26">
        <f>VLOOKUP(N545,Revistas!$B$2:$H$63732,5,FALSE)</f>
        <v>0</v>
      </c>
      <c r="J545" s="26" t="str">
        <f>VLOOKUP(N545,Revistas!$B$2:$H$63732,6,FALSE)</f>
        <v>NO</v>
      </c>
      <c r="K545" s="26" t="s">
        <v>1909</v>
      </c>
      <c r="L545" s="26" t="s">
        <v>1910</v>
      </c>
      <c r="M545" s="26">
        <v>0</v>
      </c>
      <c r="N545" s="26" t="s">
        <v>1911</v>
      </c>
      <c r="O545" s="26" t="s">
        <v>1912</v>
      </c>
      <c r="P545" s="26">
        <v>2018</v>
      </c>
      <c r="Q545" s="26">
        <v>667</v>
      </c>
      <c r="R545" s="26"/>
      <c r="S545" s="26">
        <v>76</v>
      </c>
      <c r="T545" s="26">
        <v>82</v>
      </c>
    </row>
    <row r="546" spans="2:20" s="15" customFormat="1" x14ac:dyDescent="0.25">
      <c r="B546" s="25" t="s">
        <v>173</v>
      </c>
      <c r="C546" s="25" t="s">
        <v>174</v>
      </c>
      <c r="D546" s="25" t="s">
        <v>169</v>
      </c>
      <c r="E546" s="26" t="s">
        <v>96</v>
      </c>
      <c r="F546" s="26">
        <f>VLOOKUP(N546,Revistas!$B$2:$H$63710,2,FALSE)</f>
        <v>1.9379999999999999</v>
      </c>
      <c r="G546" s="26" t="str">
        <f>VLOOKUP(N546,Revistas!$B$2:$H$63732,3,FALSE)</f>
        <v>Q3</v>
      </c>
      <c r="H546" s="26">
        <f>VLOOKUP(N546,Revistas!$B$2:$H$63732,4,FALSE)</f>
        <v>0</v>
      </c>
      <c r="I546" s="26">
        <f>VLOOKUP(N546,Revistas!$B$2:$H$63732,5,FALSE)</f>
        <v>0</v>
      </c>
      <c r="J546" s="26" t="str">
        <f>VLOOKUP(N546,Revistas!$B$2:$H$63732,6,FALSE)</f>
        <v>NO</v>
      </c>
      <c r="K546" s="26" t="s">
        <v>175</v>
      </c>
      <c r="L546" s="26" t="s">
        <v>176</v>
      </c>
      <c r="M546" s="26">
        <v>0</v>
      </c>
      <c r="N546" s="26" t="s">
        <v>172</v>
      </c>
      <c r="O546" s="26" t="s">
        <v>68</v>
      </c>
      <c r="P546" s="26">
        <v>2018</v>
      </c>
      <c r="Q546" s="26">
        <v>33</v>
      </c>
      <c r="R546" s="26">
        <v>3</v>
      </c>
      <c r="S546" s="26">
        <v>187</v>
      </c>
      <c r="T546" s="26">
        <v>191</v>
      </c>
    </row>
    <row r="547" spans="2:20" s="15" customFormat="1" x14ac:dyDescent="0.25">
      <c r="B547" s="25" t="s">
        <v>4323</v>
      </c>
      <c r="C547" s="25" t="s">
        <v>4322</v>
      </c>
      <c r="D547" s="25" t="s">
        <v>4324</v>
      </c>
      <c r="E547" s="26" t="s">
        <v>10</v>
      </c>
      <c r="F547" s="26" t="str">
        <f>VLOOKUP(N547,Revistas!$B$2:$H$63710,2,FALSE)</f>
        <v>NO TIENE</v>
      </c>
      <c r="G547" s="26" t="str">
        <f>VLOOKUP(N547,Revistas!$B$2:$H$63732,3,FALSE)</f>
        <v>NO TIENE</v>
      </c>
      <c r="H547" s="26" t="str">
        <f>VLOOKUP(N547,Revistas!$B$2:$H$63732,4,FALSE)</f>
        <v>NO TIENE</v>
      </c>
      <c r="I547" s="26" t="str">
        <f>VLOOKUP(N547,Revistas!$B$2:$H$63732,5,FALSE)</f>
        <v>NO TIENE</v>
      </c>
      <c r="J547" s="26" t="str">
        <f>VLOOKUP(N547,Revistas!$B$2:$H$63732,6,FALSE)</f>
        <v>NO</v>
      </c>
      <c r="K547" s="26" t="s">
        <v>4327</v>
      </c>
      <c r="L547" s="26"/>
      <c r="M547" s="26" t="s">
        <v>89</v>
      </c>
      <c r="N547" s="26" t="s">
        <v>4328</v>
      </c>
      <c r="O547" s="26" t="s">
        <v>4326</v>
      </c>
      <c r="P547" s="26">
        <v>2018</v>
      </c>
      <c r="Q547" s="26">
        <v>65</v>
      </c>
      <c r="R547" s="26">
        <v>4</v>
      </c>
      <c r="S547" s="26" t="s">
        <v>4325</v>
      </c>
      <c r="T547" s="26"/>
    </row>
    <row r="548" spans="2:20" s="15" customFormat="1" x14ac:dyDescent="0.25">
      <c r="B548" s="25" t="s">
        <v>2926</v>
      </c>
      <c r="C548" s="25" t="s">
        <v>2927</v>
      </c>
      <c r="D548" s="25" t="s">
        <v>1939</v>
      </c>
      <c r="E548" s="26" t="s">
        <v>72</v>
      </c>
      <c r="F548" s="26">
        <f>VLOOKUP(N548,Revistas!$B$2:$H$63710,2,FALSE)</f>
        <v>13.257999999999999</v>
      </c>
      <c r="G548" s="26" t="str">
        <f>VLOOKUP(N548,Revistas!$B$2:$H$63732,3,FALSE)</f>
        <v>Q1</v>
      </c>
      <c r="H548" s="26" t="str">
        <f>VLOOKUP(N548,Revistas!$B$2:$H$63732,4,FALSE)</f>
        <v>ALLERGY - SCIE;</v>
      </c>
      <c r="I548" s="26" t="str">
        <f>VLOOKUP(N548,Revistas!$B$2:$H$63732,5,FALSE)</f>
        <v>1 de 27</v>
      </c>
      <c r="J548" s="26" t="str">
        <f>VLOOKUP(N548,Revistas!$B$2:$H$63732,6,FALSE)</f>
        <v>SI</v>
      </c>
      <c r="K548" s="26" t="s">
        <v>2928</v>
      </c>
      <c r="L548" s="26"/>
      <c r="M548" s="26">
        <v>0</v>
      </c>
      <c r="N548" s="26" t="s">
        <v>1942</v>
      </c>
      <c r="O548" s="26" t="s">
        <v>460</v>
      </c>
      <c r="P548" s="26">
        <v>2018</v>
      </c>
      <c r="Q548" s="26">
        <v>141</v>
      </c>
      <c r="R548" s="26">
        <v>2</v>
      </c>
      <c r="S548" s="26" t="s">
        <v>2929</v>
      </c>
      <c r="T548" s="26" t="s">
        <v>2929</v>
      </c>
    </row>
    <row r="549" spans="2:20" s="15" customFormat="1" x14ac:dyDescent="0.25">
      <c r="B549" s="25" t="s">
        <v>2843</v>
      </c>
      <c r="C549" s="25" t="s">
        <v>2844</v>
      </c>
      <c r="D549" s="25" t="s">
        <v>2845</v>
      </c>
      <c r="E549" s="26" t="s">
        <v>10</v>
      </c>
      <c r="F549" s="26">
        <f>VLOOKUP(N549,Revistas!$B$2:$H$63710,2,FALSE)</f>
        <v>6.9660000000000002</v>
      </c>
      <c r="G549" s="26" t="str">
        <f>VLOOKUP(N549,Revistas!$B$2:$H$63732,3,FALSE)</f>
        <v>Q1</v>
      </c>
      <c r="H549" s="26" t="str">
        <f>VLOOKUP(N549,Revistas!$B$2:$H$63732,4,FALSE)</f>
        <v>ALLERGY - SCIE;</v>
      </c>
      <c r="I549" s="26" t="str">
        <f>VLOOKUP(N549,Revistas!$B$2:$H$63732,5,FALSE)</f>
        <v>2 de 27</v>
      </c>
      <c r="J549" s="26" t="str">
        <f>VLOOKUP(N549,Revistas!$B$2:$H$63732,6,FALSE)</f>
        <v>SI</v>
      </c>
      <c r="K549" s="26" t="s">
        <v>2846</v>
      </c>
      <c r="L549" s="26" t="s">
        <v>2847</v>
      </c>
      <c r="M549" s="26">
        <v>0</v>
      </c>
      <c r="N549" s="26" t="s">
        <v>2848</v>
      </c>
      <c r="O549" s="26" t="s">
        <v>580</v>
      </c>
      <c r="P549" s="26">
        <v>2018</v>
      </c>
      <c r="Q549" s="26">
        <v>6</v>
      </c>
      <c r="R549" s="26">
        <v>5</v>
      </c>
      <c r="S549" s="26">
        <v>1733</v>
      </c>
      <c r="T549" s="26" t="s">
        <v>1811</v>
      </c>
    </row>
    <row r="550" spans="2:20" s="15" customFormat="1" x14ac:dyDescent="0.25">
      <c r="B550" s="25" t="s">
        <v>502</v>
      </c>
      <c r="C550" s="25" t="s">
        <v>501</v>
      </c>
      <c r="D550" s="25" t="s">
        <v>503</v>
      </c>
      <c r="E550" s="26" t="s">
        <v>10</v>
      </c>
      <c r="F550" s="26">
        <f>VLOOKUP(N550,Revistas!$B$2:$H$63710,2,FALSE)</f>
        <v>4.4169999999999998</v>
      </c>
      <c r="G550" s="26" t="str">
        <f>VLOOKUP(N550,Revistas!$B$2:$H$63732,3,FALSE)</f>
        <v>Q2</v>
      </c>
      <c r="H550" s="26">
        <f>VLOOKUP(N550,Revistas!$B$2:$H$63732,4,FALSE)</f>
        <v>0</v>
      </c>
      <c r="I550" s="26">
        <f>VLOOKUP(N550,Revistas!$B$2:$H$63732,5,FALSE)</f>
        <v>0</v>
      </c>
      <c r="J550" s="26" t="str">
        <f>VLOOKUP(N550,Revistas!$B$2:$H$63732,6,FALSE)</f>
        <v>NO</v>
      </c>
      <c r="K550" s="26" t="s">
        <v>505</v>
      </c>
      <c r="L550" s="26"/>
      <c r="M550" s="26" t="s">
        <v>89</v>
      </c>
      <c r="N550" s="26" t="s">
        <v>366</v>
      </c>
      <c r="O550" s="26" t="s">
        <v>504</v>
      </c>
      <c r="P550" s="26">
        <v>2018</v>
      </c>
      <c r="Q550" s="26"/>
      <c r="R550" s="26"/>
      <c r="S550" s="26"/>
      <c r="T550" s="26"/>
    </row>
    <row r="551" spans="2:20" s="15" customFormat="1" x14ac:dyDescent="0.25">
      <c r="B551" s="25" t="s">
        <v>824</v>
      </c>
      <c r="C551" s="25" t="s">
        <v>823</v>
      </c>
      <c r="D551" s="25" t="s">
        <v>825</v>
      </c>
      <c r="E551" s="26" t="s">
        <v>10</v>
      </c>
      <c r="F551" s="26">
        <f>VLOOKUP(N551,Revistas!$B$2:$H$63710,2,FALSE)</f>
        <v>4.423</v>
      </c>
      <c r="G551" s="26" t="str">
        <f>VLOOKUP(N551,Revistas!$B$2:$H$63732,3,FALSE)</f>
        <v>Q1</v>
      </c>
      <c r="H551" s="26" t="str">
        <f>VLOOKUP(N551,Revistas!$B$2:$H$63732,4,FALSE)</f>
        <v>NUTRITION &amp; DIETETICS - SCIE</v>
      </c>
      <c r="I551" s="26" t="str">
        <f>VLOOKUP(N551,Revistas!$B$2:$H$63732,5,FALSE)</f>
        <v>14/83</v>
      </c>
      <c r="J551" s="26" t="str">
        <f>VLOOKUP(N551,Revistas!$B$2:$H$63732,6,FALSE)</f>
        <v>NO</v>
      </c>
      <c r="K551" s="26" t="s">
        <v>827</v>
      </c>
      <c r="L551" s="26"/>
      <c r="M551" s="26" t="s">
        <v>89</v>
      </c>
      <c r="N551" s="26" t="s">
        <v>828</v>
      </c>
      <c r="O551" s="26" t="s">
        <v>826</v>
      </c>
      <c r="P551" s="26">
        <v>2018</v>
      </c>
      <c r="Q551" s="26"/>
      <c r="R551" s="26"/>
      <c r="S551" s="26"/>
      <c r="T551" s="26"/>
    </row>
    <row r="552" spans="2:20" s="15" customFormat="1" x14ac:dyDescent="0.25">
      <c r="B552" s="25" t="s">
        <v>1391</v>
      </c>
      <c r="C552" s="25" t="s">
        <v>1392</v>
      </c>
      <c r="D552" s="25" t="s">
        <v>1387</v>
      </c>
      <c r="E552" s="26" t="s">
        <v>10</v>
      </c>
      <c r="F552" s="26">
        <f>VLOOKUP(N552,Revistas!$B$2:$H$63710,2,FALSE)</f>
        <v>3.2010000000000001</v>
      </c>
      <c r="G552" s="26" t="str">
        <f>VLOOKUP(N552,Revistas!$B$2:$H$63732,3,FALSE)</f>
        <v>Q2</v>
      </c>
      <c r="H552" s="26">
        <f>VLOOKUP(N552,Revistas!$B$2:$H$63732,4,FALSE)</f>
        <v>0</v>
      </c>
      <c r="I552" s="26">
        <f>VLOOKUP(N552,Revistas!$B$2:$H$63732,5,FALSE)</f>
        <v>0</v>
      </c>
      <c r="J552" s="26" t="str">
        <f>VLOOKUP(N552,Revistas!$B$2:$H$63732,6,FALSE)</f>
        <v>NO</v>
      </c>
      <c r="K552" s="26" t="s">
        <v>1393</v>
      </c>
      <c r="L552" s="26" t="s">
        <v>1394</v>
      </c>
      <c r="M552" s="26">
        <v>0</v>
      </c>
      <c r="N552" s="26" t="s">
        <v>1390</v>
      </c>
      <c r="O552" s="26" t="s">
        <v>580</v>
      </c>
      <c r="P552" s="26">
        <v>2018</v>
      </c>
      <c r="Q552" s="26">
        <v>36</v>
      </c>
      <c r="R552" s="26">
        <v>5</v>
      </c>
      <c r="S552" s="26">
        <v>896</v>
      </c>
      <c r="T552" s="26">
        <v>899</v>
      </c>
    </row>
    <row r="553" spans="2:20" s="15" customFormat="1" x14ac:dyDescent="0.25">
      <c r="B553" s="25" t="s">
        <v>389</v>
      </c>
      <c r="C553" s="25" t="s">
        <v>390</v>
      </c>
      <c r="D553" s="25" t="s">
        <v>383</v>
      </c>
      <c r="E553" s="26" t="s">
        <v>72</v>
      </c>
      <c r="F553" s="26">
        <f>VLOOKUP(N553,Revistas!$B$2:$H$63710,2,FALSE)</f>
        <v>10.683</v>
      </c>
      <c r="G553" s="26" t="str">
        <f>VLOOKUP(N553,Revistas!$B$2:$H$63732,3,FALSE)</f>
        <v>Q1</v>
      </c>
      <c r="H553" s="26" t="str">
        <f>VLOOKUP(N553,Revistas!$B$2:$H$63732,4,FALSE)</f>
        <v>CARDIAC &amp; CARDIOVASCULAR SYSTEM</v>
      </c>
      <c r="I553" s="26" t="str">
        <f>VLOOKUP(N553,Revistas!$B$2:$H$63732,5,FALSE)</f>
        <v>6 de 128</v>
      </c>
      <c r="J553" s="26" t="str">
        <f>VLOOKUP(N553,Revistas!$B$2:$H$63732,6,FALSE)</f>
        <v>SI</v>
      </c>
      <c r="K553" s="26" t="s">
        <v>391</v>
      </c>
      <c r="L553" s="26"/>
      <c r="M553" s="26">
        <v>0</v>
      </c>
      <c r="N553" s="26" t="s">
        <v>385</v>
      </c>
      <c r="O553" s="26" t="s">
        <v>36</v>
      </c>
      <c r="P553" s="26">
        <v>2018</v>
      </c>
      <c r="Q553" s="26">
        <v>20</v>
      </c>
      <c r="R553" s="26"/>
      <c r="S553" s="26">
        <v>115</v>
      </c>
      <c r="T553" s="26">
        <v>115</v>
      </c>
    </row>
    <row r="554" spans="2:20" s="15" customFormat="1" x14ac:dyDescent="0.25">
      <c r="B554" s="25" t="s">
        <v>835</v>
      </c>
      <c r="C554" s="25" t="s">
        <v>836</v>
      </c>
      <c r="D554" s="25" t="s">
        <v>570</v>
      </c>
      <c r="E554" s="26" t="s">
        <v>10</v>
      </c>
      <c r="F554" s="26">
        <f>VLOOKUP(N554,Revistas!$B$2:$H$63710,2,FALSE)</f>
        <v>79.257999999999996</v>
      </c>
      <c r="G554" s="26" t="str">
        <f>VLOOKUP(N554,Revistas!$B$2:$H$63732,3,FALSE)</f>
        <v>Q1</v>
      </c>
      <c r="H554" s="26" t="str">
        <f>VLOOKUP(N554,Revistas!$B$2:$H$63732,4,FALSE)</f>
        <v>MEDICINA, GENERAL &amp; INTERNAL</v>
      </c>
      <c r="I554" s="26" t="str">
        <f>VLOOKUP(N554,Revistas!$B$2:$H$63732,5,FALSE)</f>
        <v>1/154</v>
      </c>
      <c r="J554" s="26" t="str">
        <f>VLOOKUP(N554,Revistas!$B$2:$H$63732,6,FALSE)</f>
        <v>SI</v>
      </c>
      <c r="K554" s="26" t="s">
        <v>837</v>
      </c>
      <c r="L554" s="26" t="s">
        <v>838</v>
      </c>
      <c r="M554" s="26">
        <v>1</v>
      </c>
      <c r="N554" s="26" t="s">
        <v>573</v>
      </c>
      <c r="O554" s="26" t="s">
        <v>839</v>
      </c>
      <c r="P554" s="26">
        <v>2018</v>
      </c>
      <c r="Q554" s="26">
        <v>379</v>
      </c>
      <c r="R554" s="26">
        <v>9</v>
      </c>
      <c r="S554" s="26">
        <v>811</v>
      </c>
      <c r="T554" s="26">
        <v>822</v>
      </c>
    </row>
    <row r="555" spans="2:20" s="15" customFormat="1" x14ac:dyDescent="0.25">
      <c r="B555" s="25" t="s">
        <v>1988</v>
      </c>
      <c r="C555" s="25" t="s">
        <v>1989</v>
      </c>
      <c r="D555" s="25" t="s">
        <v>1990</v>
      </c>
      <c r="E555" s="26" t="s">
        <v>10</v>
      </c>
      <c r="F555" s="26">
        <f>VLOOKUP(N555,Revistas!$B$2:$H$63710,2,FALSE)</f>
        <v>19.384</v>
      </c>
      <c r="G555" s="26" t="str">
        <f>VLOOKUP(N555,Revistas!$B$2:$H$63732,3,FALSE)</f>
        <v>Q1</v>
      </c>
      <c r="H555" s="26" t="str">
        <f>VLOOKUP(N555,Revistas!$B$2:$H$63732,4,FALSE)</f>
        <v>MEDICINE, GENERAL &amp; INTERNAL - SCIE</v>
      </c>
      <c r="I555" s="26" t="str">
        <f>VLOOKUP(N555,Revistas!$B$2:$H$63732,5,FALSE)</f>
        <v>6/155</v>
      </c>
      <c r="J555" s="26" t="str">
        <f>VLOOKUP(N555,Revistas!$B$2:$H$63732,6,FALSE)</f>
        <v>SI</v>
      </c>
      <c r="K555" s="26" t="s">
        <v>1991</v>
      </c>
      <c r="L555" s="26" t="s">
        <v>1992</v>
      </c>
      <c r="M555" s="26">
        <v>6</v>
      </c>
      <c r="N555" s="26" t="s">
        <v>1993</v>
      </c>
      <c r="O555" s="26" t="s">
        <v>1994</v>
      </c>
      <c r="P555" s="26">
        <v>2018</v>
      </c>
      <c r="Q555" s="26">
        <v>168</v>
      </c>
      <c r="R555" s="26">
        <v>7</v>
      </c>
      <c r="S555" s="26">
        <v>461</v>
      </c>
      <c r="T555" s="26" t="s">
        <v>1811</v>
      </c>
    </row>
    <row r="556" spans="2:20" s="15" customFormat="1" x14ac:dyDescent="0.25">
      <c r="B556" s="25" t="s">
        <v>524</v>
      </c>
      <c r="C556" s="25" t="s">
        <v>523</v>
      </c>
      <c r="D556" s="25" t="s">
        <v>525</v>
      </c>
      <c r="E556" s="26" t="s">
        <v>10</v>
      </c>
      <c r="F556" s="26">
        <f>VLOOKUP(N556,Revistas!$B$2:$H$63710,2,FALSE)</f>
        <v>5.1660000000000004</v>
      </c>
      <c r="G556" s="26" t="str">
        <f>VLOOKUP(N556,Revistas!$B$2:$H$63732,3,FALSE)</f>
        <v>Q1</v>
      </c>
      <c r="H556" s="26" t="str">
        <f>VLOOKUP(N556,Revistas!$B$2:$H$63732,4,FALSE)</f>
        <v>CARDIAC &amp; CARDIOVASCULAR SYSTEM</v>
      </c>
      <c r="I556" s="26" t="str">
        <f>VLOOKUP(N556,Revistas!$B$2:$H$63732,5,FALSE)</f>
        <v>26/128</v>
      </c>
      <c r="J556" s="26" t="str">
        <f>VLOOKUP(N556,Revistas!$B$2:$H$63732,6,FALSE)</f>
        <v>NO</v>
      </c>
      <c r="K556" s="26" t="s">
        <v>526</v>
      </c>
      <c r="L556" s="26"/>
      <c r="M556" s="26" t="s">
        <v>89</v>
      </c>
      <c r="N556" s="26" t="s">
        <v>527</v>
      </c>
      <c r="O556" s="26" t="s">
        <v>251</v>
      </c>
      <c r="P556" s="26">
        <v>2018</v>
      </c>
      <c r="Q556" s="26"/>
      <c r="R556" s="26"/>
      <c r="S556" s="26"/>
      <c r="T556" s="26"/>
    </row>
    <row r="557" spans="2:20" s="15" customFormat="1" x14ac:dyDescent="0.25">
      <c r="B557" s="25" t="s">
        <v>326</v>
      </c>
      <c r="C557" s="25" t="s">
        <v>327</v>
      </c>
      <c r="D557" s="25" t="s">
        <v>328</v>
      </c>
      <c r="E557" s="26" t="s">
        <v>10</v>
      </c>
      <c r="F557" s="26">
        <f>VLOOKUP(N557,Revistas!$B$2:$H$63710,2,FALSE)</f>
        <v>4.01</v>
      </c>
      <c r="G557" s="26" t="str">
        <f>VLOOKUP(N557,Revistas!$B$2:$H$63732,3,FALSE)</f>
        <v>Q2</v>
      </c>
      <c r="H557" s="26">
        <f>VLOOKUP(N557,Revistas!$B$2:$H$63732,4,FALSE)</f>
        <v>0</v>
      </c>
      <c r="I557" s="26">
        <f>VLOOKUP(N557,Revistas!$B$2:$H$63732,5,FALSE)</f>
        <v>0</v>
      </c>
      <c r="J557" s="26" t="str">
        <f>VLOOKUP(N557,Revistas!$B$2:$H$63732,6,FALSE)</f>
        <v>NO</v>
      </c>
      <c r="K557" s="26" t="s">
        <v>329</v>
      </c>
      <c r="L557" s="26" t="s">
        <v>330</v>
      </c>
      <c r="M557" s="26">
        <v>0</v>
      </c>
      <c r="N557" s="26" t="s">
        <v>331</v>
      </c>
      <c r="O557" s="27">
        <v>39326</v>
      </c>
      <c r="P557" s="26">
        <v>2018</v>
      </c>
      <c r="Q557" s="26">
        <v>293</v>
      </c>
      <c r="R557" s="26">
        <v>36</v>
      </c>
      <c r="S557" s="26">
        <v>13874</v>
      </c>
      <c r="T557" s="26">
        <v>13888</v>
      </c>
    </row>
    <row r="558" spans="2:20" s="15" customFormat="1" x14ac:dyDescent="0.25">
      <c r="B558" s="25" t="s">
        <v>4264</v>
      </c>
      <c r="C558" s="25" t="s">
        <v>4265</v>
      </c>
      <c r="D558" s="25" t="s">
        <v>1737</v>
      </c>
      <c r="E558" s="26" t="s">
        <v>72</v>
      </c>
      <c r="F558" s="26">
        <f>VLOOKUP(N558,Revistas!$B$2:$H$63710,2,FALSE)</f>
        <v>3.96</v>
      </c>
      <c r="G558" s="26" t="str">
        <f>VLOOKUP(N558,Revistas!$B$2:$H$63732,3,FALSE)</f>
        <v>Q1</v>
      </c>
      <c r="H558" s="26" t="str">
        <f>VLOOKUP(N558,Revistas!$B$2:$H$63732,4,FALSE)</f>
        <v>SURGERY - SCIE;</v>
      </c>
      <c r="I558" s="26" t="str">
        <f>VLOOKUP(N558,Revistas!$B$2:$H$63732,5,FALSE)</f>
        <v>16/200</v>
      </c>
      <c r="J558" s="26" t="str">
        <f>VLOOKUP(N558,Revistas!$B$2:$H$63732,6,FALSE)</f>
        <v>SI</v>
      </c>
      <c r="K558" s="26" t="s">
        <v>4266</v>
      </c>
      <c r="L558" s="26"/>
      <c r="M558" s="26">
        <v>0</v>
      </c>
      <c r="N558" s="26" t="s">
        <v>1739</v>
      </c>
      <c r="O558" s="26" t="s">
        <v>629</v>
      </c>
      <c r="P558" s="26">
        <v>2018</v>
      </c>
      <c r="Q558" s="26">
        <v>102</v>
      </c>
      <c r="R558" s="26"/>
      <c r="S558" s="26" t="s">
        <v>4267</v>
      </c>
      <c r="T558" s="26" t="s">
        <v>4267</v>
      </c>
    </row>
    <row r="559" spans="2:20" s="15" customFormat="1" x14ac:dyDescent="0.25">
      <c r="B559" s="25" t="s">
        <v>4112</v>
      </c>
      <c r="C559" s="25" t="s">
        <v>4113</v>
      </c>
      <c r="D559" s="25" t="s">
        <v>3801</v>
      </c>
      <c r="E559" s="26" t="s">
        <v>72</v>
      </c>
      <c r="F559" s="26">
        <f>VLOOKUP(N559,Revistas!$B$2:$H$63710,2,FALSE)</f>
        <v>6.6550000000000002</v>
      </c>
      <c r="G559" s="26" t="str">
        <f>VLOOKUP(N559,Revistas!$B$2:$H$63732,3,FALSE)</f>
        <v>Q1</v>
      </c>
      <c r="H559" s="26" t="str">
        <f>VLOOKUP(N559,Revistas!$B$2:$H$63732,4,FALSE)</f>
        <v>PATHOLOGY - SCIE</v>
      </c>
      <c r="I559" s="26" t="str">
        <f>VLOOKUP(N559,Revistas!$B$2:$H$63732,5,FALSE)</f>
        <v>3 de 79</v>
      </c>
      <c r="J559" s="26" t="str">
        <f>VLOOKUP(N559,Revistas!$B$2:$H$63732,6,FALSE)</f>
        <v>SI</v>
      </c>
      <c r="K559" s="26" t="s">
        <v>4114</v>
      </c>
      <c r="L559" s="26"/>
      <c r="M559" s="26">
        <v>0</v>
      </c>
      <c r="N559" s="26" t="s">
        <v>3803</v>
      </c>
      <c r="O559" s="26" t="s">
        <v>22</v>
      </c>
      <c r="P559" s="26">
        <v>2018</v>
      </c>
      <c r="Q559" s="26">
        <v>31</v>
      </c>
      <c r="R559" s="26"/>
      <c r="S559" s="26">
        <v>364</v>
      </c>
      <c r="T559" s="26">
        <v>364</v>
      </c>
    </row>
    <row r="560" spans="2:20" s="15" customFormat="1" x14ac:dyDescent="0.25">
      <c r="B560" s="25" t="s">
        <v>4798</v>
      </c>
      <c r="C560" s="25" t="s">
        <v>4799</v>
      </c>
      <c r="D560" s="25" t="s">
        <v>400</v>
      </c>
      <c r="E560" s="26" t="s">
        <v>10</v>
      </c>
      <c r="F560" s="26">
        <f>VLOOKUP(N560,Revistas!$B$2:$H$63710,2,FALSE)</f>
        <v>5.1660000000000004</v>
      </c>
      <c r="G560" s="26" t="str">
        <f>VLOOKUP(N560,Revistas!$B$2:$H$63732,3,FALSE)</f>
        <v>Q1</v>
      </c>
      <c r="H560" s="26" t="str">
        <f>VLOOKUP(N560,Revistas!$B$2:$H$63732,4,FALSE)</f>
        <v>CARDIAC &amp; CARDIOVASCULAR SYSTEM</v>
      </c>
      <c r="I560" s="26" t="str">
        <f>VLOOKUP(N560,Revistas!$B$2:$H$63732,5,FALSE)</f>
        <v>26/128</v>
      </c>
      <c r="J560" s="26" t="str">
        <f>VLOOKUP(N560,Revistas!$B$2:$H$63732,6,FALSE)</f>
        <v>NO</v>
      </c>
      <c r="K560" s="26" t="s">
        <v>4800</v>
      </c>
      <c r="L560" s="26" t="s">
        <v>4801</v>
      </c>
      <c r="M560" s="26">
        <v>4</v>
      </c>
      <c r="N560" s="26" t="s">
        <v>403</v>
      </c>
      <c r="O560" s="26" t="s">
        <v>29</v>
      </c>
      <c r="P560" s="26">
        <v>2018</v>
      </c>
      <c r="Q560" s="26">
        <v>71</v>
      </c>
      <c r="R560" s="26">
        <v>1</v>
      </c>
      <c r="S560" s="26">
        <v>26</v>
      </c>
      <c r="T560" s="26">
        <v>32</v>
      </c>
    </row>
    <row r="561" spans="2:20" s="15" customFormat="1" x14ac:dyDescent="0.25">
      <c r="B561" s="25" t="s">
        <v>3764</v>
      </c>
      <c r="C561" s="25" t="s">
        <v>3763</v>
      </c>
      <c r="D561" s="25" t="s">
        <v>3755</v>
      </c>
      <c r="E561" s="26" t="s">
        <v>10</v>
      </c>
      <c r="F561" s="26" t="str">
        <f>VLOOKUP(N561,Revistas!$B$2:$H$63710,2,FALSE)</f>
        <v>NO TIENE</v>
      </c>
      <c r="G561" s="26" t="str">
        <f>VLOOKUP(N561,Revistas!$B$2:$H$63732,3,FALSE)</f>
        <v>NO TIENE</v>
      </c>
      <c r="H561" s="26" t="str">
        <f>VLOOKUP(N561,Revistas!$B$2:$H$63732,4,FALSE)</f>
        <v>NO TIENE</v>
      </c>
      <c r="I561" s="26">
        <f>VLOOKUP(N561,Revistas!$B$2:$H$63732,5,FALSE)</f>
        <v>0</v>
      </c>
      <c r="J561" s="26" t="str">
        <f>VLOOKUP(N561,Revistas!$B$2:$H$63732,6,FALSE)</f>
        <v>NO</v>
      </c>
      <c r="K561" s="26" t="s">
        <v>3766</v>
      </c>
      <c r="L561" s="26" t="s">
        <v>3762</v>
      </c>
      <c r="M561" s="26" t="s">
        <v>89</v>
      </c>
      <c r="N561" s="26" t="s">
        <v>3758</v>
      </c>
      <c r="O561" s="26" t="s">
        <v>3765</v>
      </c>
      <c r="P561" s="26">
        <v>2018</v>
      </c>
      <c r="Q561" s="26"/>
      <c r="R561" s="26"/>
      <c r="S561" s="26"/>
      <c r="T561" s="26"/>
    </row>
    <row r="562" spans="2:20" s="15" customFormat="1" x14ac:dyDescent="0.25">
      <c r="B562" s="25" t="s">
        <v>161</v>
      </c>
      <c r="C562" s="25" t="s">
        <v>162</v>
      </c>
      <c r="D562" s="25" t="s">
        <v>163</v>
      </c>
      <c r="E562" s="26" t="s">
        <v>10</v>
      </c>
      <c r="F562" s="26">
        <f>VLOOKUP(N562,Revistas!$B$2:$H$63710,2,FALSE)</f>
        <v>0.31</v>
      </c>
      <c r="G562" s="26" t="str">
        <f>VLOOKUP(N562,Revistas!$B$2:$H$63732,3,FALSE)</f>
        <v>Q4</v>
      </c>
      <c r="H562" s="26">
        <f>VLOOKUP(N562,Revistas!$B$2:$H$63732,4,FALSE)</f>
        <v>0</v>
      </c>
      <c r="I562" s="26">
        <f>VLOOKUP(N562,Revistas!$B$2:$H$63732,5,FALSE)</f>
        <v>0</v>
      </c>
      <c r="J562" s="26" t="str">
        <f>VLOOKUP(N562,Revistas!$B$2:$H$63732,6,FALSE)</f>
        <v>NO</v>
      </c>
      <c r="K562" s="26" t="s">
        <v>164</v>
      </c>
      <c r="L562" s="26"/>
      <c r="M562" s="26" t="s">
        <v>89</v>
      </c>
      <c r="N562" s="26" t="s">
        <v>165</v>
      </c>
      <c r="O562" s="26" t="s">
        <v>166</v>
      </c>
      <c r="P562" s="26">
        <v>2018</v>
      </c>
      <c r="Q562" s="26"/>
      <c r="R562" s="26"/>
      <c r="S562" s="26"/>
      <c r="T562" s="26"/>
    </row>
    <row r="563" spans="2:20" s="15" customFormat="1" x14ac:dyDescent="0.25">
      <c r="B563" s="25" t="s">
        <v>4268</v>
      </c>
      <c r="C563" s="25" t="s">
        <v>4269</v>
      </c>
      <c r="D563" s="25" t="s">
        <v>1737</v>
      </c>
      <c r="E563" s="26" t="s">
        <v>72</v>
      </c>
      <c r="F563" s="26">
        <f>VLOOKUP(N563,Revistas!$B$2:$H$63710,2,FALSE)</f>
        <v>3.96</v>
      </c>
      <c r="G563" s="26" t="str">
        <f>VLOOKUP(N563,Revistas!$B$2:$H$63732,3,FALSE)</f>
        <v>Q1</v>
      </c>
      <c r="H563" s="26" t="str">
        <f>VLOOKUP(N563,Revistas!$B$2:$H$63732,4,FALSE)</f>
        <v>SURGERY - SCIE;</v>
      </c>
      <c r="I563" s="26" t="str">
        <f>VLOOKUP(N563,Revistas!$B$2:$H$63732,5,FALSE)</f>
        <v>16/200</v>
      </c>
      <c r="J563" s="26" t="str">
        <f>VLOOKUP(N563,Revistas!$B$2:$H$63732,6,FALSE)</f>
        <v>SI</v>
      </c>
      <c r="K563" s="26" t="s">
        <v>4270</v>
      </c>
      <c r="L563" s="26"/>
      <c r="M563" s="26">
        <v>0</v>
      </c>
      <c r="N563" s="26" t="s">
        <v>1739</v>
      </c>
      <c r="O563" s="26" t="s">
        <v>629</v>
      </c>
      <c r="P563" s="26">
        <v>2018</v>
      </c>
      <c r="Q563" s="26">
        <v>102</v>
      </c>
      <c r="R563" s="26"/>
      <c r="S563" s="26" t="s">
        <v>4271</v>
      </c>
      <c r="T563" s="26" t="s">
        <v>4271</v>
      </c>
    </row>
    <row r="564" spans="2:20" s="15" customFormat="1" x14ac:dyDescent="0.25">
      <c r="B564" s="25" t="s">
        <v>3127</v>
      </c>
      <c r="C564" s="25" t="s">
        <v>3128</v>
      </c>
      <c r="D564" s="25" t="s">
        <v>3129</v>
      </c>
      <c r="E564" s="26" t="s">
        <v>10</v>
      </c>
      <c r="F564" s="26">
        <f>VLOOKUP(N564,Revistas!$B$2:$H$63710,2,FALSE)</f>
        <v>20.265000000000001</v>
      </c>
      <c r="G564" s="26" t="str">
        <f>VLOOKUP(N564,Revistas!$B$2:$H$63732,3,FALSE)</f>
        <v>Q1</v>
      </c>
      <c r="H564" s="26" t="str">
        <f>VLOOKUP(N564,Revistas!$B$2:$H$63732,4,FALSE)</f>
        <v>ENDOCRINOLOGY &amp; METABOLISM - SCIE</v>
      </c>
      <c r="I564" s="26" t="str">
        <f>VLOOKUP(N564,Revistas!$B$2:$H$63732,5,FALSE)</f>
        <v>2 de 142</v>
      </c>
      <c r="J564" s="26" t="str">
        <f>VLOOKUP(N564,Revistas!$B$2:$H$63732,6,FALSE)</f>
        <v>SI</v>
      </c>
      <c r="K564" s="26" t="s">
        <v>3130</v>
      </c>
      <c r="L564" s="26" t="s">
        <v>3131</v>
      </c>
      <c r="M564" s="26">
        <v>1</v>
      </c>
      <c r="N564" s="26" t="s">
        <v>3132</v>
      </c>
      <c r="O564" s="26" t="s">
        <v>43</v>
      </c>
      <c r="P564" s="26">
        <v>2018</v>
      </c>
      <c r="Q564" s="26">
        <v>14</v>
      </c>
      <c r="R564" s="26">
        <v>8</v>
      </c>
      <c r="S564" s="26">
        <v>476</v>
      </c>
      <c r="T564" s="26">
        <v>500</v>
      </c>
    </row>
    <row r="565" spans="2:20" s="15" customFormat="1" x14ac:dyDescent="0.25">
      <c r="B565" s="25" t="s">
        <v>3152</v>
      </c>
      <c r="C565" s="25" t="s">
        <v>3153</v>
      </c>
      <c r="D565" s="25" t="s">
        <v>744</v>
      </c>
      <c r="E565" s="26" t="s">
        <v>72</v>
      </c>
      <c r="F565" s="26">
        <f>VLOOKUP(N565,Revistas!$B$2:$H$63710,2,FALSE)</f>
        <v>2.1030000000000002</v>
      </c>
      <c r="G565" s="26" t="str">
        <f>VLOOKUP(N565,Revistas!$B$2:$H$63732,3,FALSE)</f>
        <v>Q2</v>
      </c>
      <c r="H565" s="26">
        <f>VLOOKUP(N565,Revistas!$B$2:$H$63732,4,FALSE)</f>
        <v>0</v>
      </c>
      <c r="I565" s="26">
        <f>VLOOKUP(N565,Revistas!$B$2:$H$63732,5,FALSE)</f>
        <v>0</v>
      </c>
      <c r="J565" s="26" t="str">
        <f>VLOOKUP(N565,Revistas!$B$2:$H$63732,6,FALSE)</f>
        <v>NO</v>
      </c>
      <c r="K565" s="26" t="s">
        <v>3154</v>
      </c>
      <c r="L565" s="26"/>
      <c r="M565" s="26">
        <v>0</v>
      </c>
      <c r="N565" s="26" t="s">
        <v>746</v>
      </c>
      <c r="O565" s="26"/>
      <c r="P565" s="26">
        <v>2018</v>
      </c>
      <c r="Q565" s="26">
        <v>90</v>
      </c>
      <c r="R565" s="26"/>
      <c r="S565" s="26">
        <v>108</v>
      </c>
      <c r="T565" s="26">
        <v>109</v>
      </c>
    </row>
    <row r="566" spans="2:20" s="15" customFormat="1" x14ac:dyDescent="0.25">
      <c r="B566" s="25" t="s">
        <v>4772</v>
      </c>
      <c r="C566" s="25" t="s">
        <v>4773</v>
      </c>
      <c r="D566" s="25" t="s">
        <v>4774</v>
      </c>
      <c r="E566" s="26" t="s">
        <v>10</v>
      </c>
      <c r="F566" s="26">
        <f>VLOOKUP(N566,Revistas!$B$2:$H$63710,2,FALSE)</f>
        <v>1.129</v>
      </c>
      <c r="G566" s="26" t="str">
        <f>VLOOKUP(N566,Revistas!$B$2:$H$63732,3,FALSE)</f>
        <v>Q3</v>
      </c>
      <c r="H566" s="26">
        <f>VLOOKUP(N566,Revistas!$B$2:$H$63732,4,FALSE)</f>
        <v>0</v>
      </c>
      <c r="I566" s="26">
        <f>VLOOKUP(N566,Revistas!$B$2:$H$63732,5,FALSE)</f>
        <v>0</v>
      </c>
      <c r="J566" s="26" t="str">
        <f>VLOOKUP(N566,Revistas!$B$2:$H$63732,6,FALSE)</f>
        <v>NO</v>
      </c>
      <c r="K566" s="26" t="s">
        <v>4775</v>
      </c>
      <c r="L566" s="26" t="s">
        <v>4776</v>
      </c>
      <c r="M566" s="26">
        <v>0</v>
      </c>
      <c r="N566" s="26" t="s">
        <v>4777</v>
      </c>
      <c r="O566" s="26"/>
      <c r="P566" s="26">
        <v>2018</v>
      </c>
      <c r="Q566" s="26">
        <v>34</v>
      </c>
      <c r="R566" s="26">
        <v>9</v>
      </c>
      <c r="S566" s="26">
        <v>671</v>
      </c>
      <c r="T566" s="26">
        <v>681</v>
      </c>
    </row>
    <row r="567" spans="2:20" s="15" customFormat="1" x14ac:dyDescent="0.25">
      <c r="B567" s="25" t="s">
        <v>183</v>
      </c>
      <c r="C567" s="25" t="s">
        <v>184</v>
      </c>
      <c r="D567" s="25" t="s">
        <v>185</v>
      </c>
      <c r="E567" s="26" t="s">
        <v>10</v>
      </c>
      <c r="F567" s="26">
        <f>VLOOKUP(N567,Revistas!$B$2:$H$63710,2,FALSE)</f>
        <v>1.129</v>
      </c>
      <c r="G567" s="26" t="str">
        <f>VLOOKUP(N567,Revistas!$B$2:$H$63732,3,FALSE)</f>
        <v>Q3</v>
      </c>
      <c r="H567" s="26">
        <f>VLOOKUP(N567,Revistas!$B$2:$H$63732,4,FALSE)</f>
        <v>0</v>
      </c>
      <c r="I567" s="26">
        <f>VLOOKUP(N567,Revistas!$B$2:$H$63732,5,FALSE)</f>
        <v>0</v>
      </c>
      <c r="J567" s="26" t="str">
        <f>VLOOKUP(N567,Revistas!$B$2:$H$63732,6,FALSE)</f>
        <v>NO</v>
      </c>
      <c r="K567" s="26" t="s">
        <v>186</v>
      </c>
      <c r="L567" s="26"/>
      <c r="M567" s="26" t="s">
        <v>89</v>
      </c>
      <c r="N567" s="26" t="s">
        <v>187</v>
      </c>
      <c r="O567" s="26" t="s">
        <v>188</v>
      </c>
      <c r="P567" s="26">
        <v>2018</v>
      </c>
      <c r="Q567" s="26"/>
      <c r="R567" s="26"/>
      <c r="S567" s="27">
        <v>45292</v>
      </c>
      <c r="T567" s="26"/>
    </row>
    <row r="568" spans="2:20" s="15" customFormat="1" x14ac:dyDescent="0.25">
      <c r="B568" s="25" t="s">
        <v>2009</v>
      </c>
      <c r="C568" s="25" t="s">
        <v>2010</v>
      </c>
      <c r="D568" s="25" t="s">
        <v>1070</v>
      </c>
      <c r="E568" s="26" t="s">
        <v>18</v>
      </c>
      <c r="F568" s="26">
        <f>VLOOKUP(N568,Revistas!$B$2:$H$63710,2,FALSE)</f>
        <v>1.7070000000000001</v>
      </c>
      <c r="G568" s="26" t="str">
        <f>VLOOKUP(N568,Revistas!$B$2:$H$63732,3,FALSE)</f>
        <v>Q3</v>
      </c>
      <c r="H568" s="26">
        <f>VLOOKUP(N568,Revistas!$B$2:$H$63732,4,FALSE)</f>
        <v>0</v>
      </c>
      <c r="I568" s="26">
        <f>VLOOKUP(N568,Revistas!$B$2:$H$63732,5,FALSE)</f>
        <v>0</v>
      </c>
      <c r="J568" s="26" t="str">
        <f>VLOOKUP(N568,Revistas!$B$2:$H$63732,6,FALSE)</f>
        <v>NO</v>
      </c>
      <c r="K568" s="26" t="s">
        <v>2011</v>
      </c>
      <c r="L568" s="26" t="s">
        <v>2012</v>
      </c>
      <c r="M568" s="26">
        <v>0</v>
      </c>
      <c r="N568" s="26" t="s">
        <v>1073</v>
      </c>
      <c r="O568" s="26" t="s">
        <v>460</v>
      </c>
      <c r="P568" s="26">
        <v>2018</v>
      </c>
      <c r="Q568" s="26">
        <v>36</v>
      </c>
      <c r="R568" s="26">
        <v>2</v>
      </c>
      <c r="S568" s="26">
        <v>147</v>
      </c>
      <c r="T568" s="26">
        <v>147</v>
      </c>
    </row>
    <row r="569" spans="2:20" s="15" customFormat="1" x14ac:dyDescent="0.25">
      <c r="B569" s="25" t="s">
        <v>1009</v>
      </c>
      <c r="C569" s="25" t="s">
        <v>1008</v>
      </c>
      <c r="D569" s="25" t="s">
        <v>1010</v>
      </c>
      <c r="E569" s="26" t="s">
        <v>10</v>
      </c>
      <c r="F569" s="26" t="str">
        <f>VLOOKUP(N569,Revistas!$B$2:$H$63710,2,FALSE)</f>
        <v>NO TIENE</v>
      </c>
      <c r="G569" s="26" t="str">
        <f>VLOOKUP(N569,Revistas!$B$2:$H$63732,3,FALSE)</f>
        <v>NO TIENE</v>
      </c>
      <c r="H569" s="26" t="str">
        <f>VLOOKUP(N569,Revistas!$B$2:$H$63732,4,FALSE)</f>
        <v>NO TIENE</v>
      </c>
      <c r="I569" s="26" t="str">
        <f>VLOOKUP(N569,Revistas!$B$2:$H$63732,5,FALSE)</f>
        <v>NO TIENE</v>
      </c>
      <c r="J569" s="26" t="str">
        <f>VLOOKUP(N569,Revistas!$B$2:$H$63732,6,FALSE)</f>
        <v>NO</v>
      </c>
      <c r="K569" s="26" t="s">
        <v>1012</v>
      </c>
      <c r="L569" s="26"/>
      <c r="M569" s="26" t="s">
        <v>89</v>
      </c>
      <c r="N569" s="26" t="s">
        <v>1013</v>
      </c>
      <c r="O569" s="26" t="s">
        <v>1011</v>
      </c>
      <c r="P569" s="26">
        <v>2018</v>
      </c>
      <c r="Q569" s="26">
        <v>30</v>
      </c>
      <c r="R569" s="26">
        <v>1</v>
      </c>
      <c r="S569" s="38">
        <v>10</v>
      </c>
      <c r="T569" s="26">
        <v>20</v>
      </c>
    </row>
    <row r="570" spans="2:20" s="15" customFormat="1" x14ac:dyDescent="0.25">
      <c r="B570" s="25" t="s">
        <v>2525</v>
      </c>
      <c r="C570" s="25" t="s">
        <v>2524</v>
      </c>
      <c r="D570" s="25" t="s">
        <v>2526</v>
      </c>
      <c r="E570" s="26" t="s">
        <v>10</v>
      </c>
      <c r="F570" s="26">
        <f>VLOOKUP(N570,Revistas!$B$2:$H$63710,2,FALSE)</f>
        <v>3.4569999999999999</v>
      </c>
      <c r="G570" s="26" t="str">
        <f>VLOOKUP(N570,Revistas!$B$2:$H$63732,3,FALSE)</f>
        <v>Q2</v>
      </c>
      <c r="H570" s="26">
        <f>VLOOKUP(N570,Revistas!$B$2:$H$63732,4,FALSE)</f>
        <v>0</v>
      </c>
      <c r="I570" s="26">
        <f>VLOOKUP(N570,Revistas!$B$2:$H$63732,5,FALSE)</f>
        <v>0</v>
      </c>
      <c r="J570" s="26" t="str">
        <f>VLOOKUP(N570,Revistas!$B$2:$H$63732,6,FALSE)</f>
        <v>NO</v>
      </c>
      <c r="K570" s="26" t="s">
        <v>2528</v>
      </c>
      <c r="L570" s="26"/>
      <c r="M570" s="26" t="s">
        <v>89</v>
      </c>
      <c r="N570" s="26" t="s">
        <v>1949</v>
      </c>
      <c r="O570" s="26" t="s">
        <v>2115</v>
      </c>
      <c r="P570" s="26">
        <v>2018</v>
      </c>
      <c r="Q570" s="26">
        <v>28</v>
      </c>
      <c r="R570" s="26">
        <v>5</v>
      </c>
      <c r="S570" s="26" t="s">
        <v>2527</v>
      </c>
      <c r="T570" s="26"/>
    </row>
    <row r="571" spans="2:20" s="15" customFormat="1" x14ac:dyDescent="0.25">
      <c r="B571" s="25" t="s">
        <v>2054</v>
      </c>
      <c r="C571" s="25" t="s">
        <v>2055</v>
      </c>
      <c r="D571" s="25" t="s">
        <v>2047</v>
      </c>
      <c r="E571" s="26" t="s">
        <v>72</v>
      </c>
      <c r="F571" s="26">
        <f>VLOOKUP(N571,Revistas!$B$2:$H$63710,2,FALSE)</f>
        <v>6.048</v>
      </c>
      <c r="G571" s="26" t="str">
        <f>VLOOKUP(N571,Revistas!$B$2:$H$63732,3,FALSE)</f>
        <v>Q1</v>
      </c>
      <c r="H571" s="26" t="str">
        <f>VLOOKUP(N571,Revistas!$B$2:$H$63732,4,FALSE)</f>
        <v>ALLERGY - SCIE;</v>
      </c>
      <c r="I571" s="26" t="str">
        <f>VLOOKUP(N571,Revistas!$B$2:$H$63732,5,FALSE)</f>
        <v>4 de 27</v>
      </c>
      <c r="J571" s="26" t="str">
        <f>VLOOKUP(N571,Revistas!$B$2:$H$63732,6,FALSE)</f>
        <v>NO</v>
      </c>
      <c r="K571" s="26" t="s">
        <v>2056</v>
      </c>
      <c r="L571" s="26"/>
      <c r="M571" s="26">
        <v>0</v>
      </c>
      <c r="N571" s="26" t="s">
        <v>2049</v>
      </c>
      <c r="O571" s="26" t="s">
        <v>43</v>
      </c>
      <c r="P571" s="26">
        <v>2018</v>
      </c>
      <c r="Q571" s="26">
        <v>73</v>
      </c>
      <c r="R571" s="26"/>
      <c r="S571" s="26">
        <v>320</v>
      </c>
      <c r="T571" s="26">
        <v>320</v>
      </c>
    </row>
    <row r="572" spans="2:20" s="15" customFormat="1" x14ac:dyDescent="0.25">
      <c r="B572" s="25" t="s">
        <v>4461</v>
      </c>
      <c r="C572" s="25" t="s">
        <v>4462</v>
      </c>
      <c r="D572" s="25" t="s">
        <v>1923</v>
      </c>
      <c r="E572" s="26" t="s">
        <v>96</v>
      </c>
      <c r="F572" s="26">
        <f>VLOOKUP(N572,Revistas!$B$2:$H$63710,2,FALSE)</f>
        <v>1.167</v>
      </c>
      <c r="G572" s="26" t="str">
        <f>VLOOKUP(N572,Revistas!$B$2:$H$63732,3,FALSE)</f>
        <v>Q4</v>
      </c>
      <c r="H572" s="26">
        <f>VLOOKUP(N572,Revistas!$B$2:$H$63732,4,FALSE)</f>
        <v>0</v>
      </c>
      <c r="I572" s="26">
        <f>VLOOKUP(N572,Revistas!$B$2:$H$63732,5,FALSE)</f>
        <v>0</v>
      </c>
      <c r="J572" s="26" t="str">
        <f>VLOOKUP(N572,Revistas!$B$2:$H$63732,6,FALSE)</f>
        <v>NO</v>
      </c>
      <c r="K572" s="26" t="s">
        <v>4463</v>
      </c>
      <c r="L572" s="26" t="s">
        <v>4464</v>
      </c>
      <c r="M572" s="26">
        <v>1</v>
      </c>
      <c r="N572" s="26" t="s">
        <v>1926</v>
      </c>
      <c r="O572" s="26" t="s">
        <v>580</v>
      </c>
      <c r="P572" s="26">
        <v>2018</v>
      </c>
      <c r="Q572" s="26">
        <v>38</v>
      </c>
      <c r="R572" s="26">
        <v>5</v>
      </c>
      <c r="S572" s="26">
        <v>466</v>
      </c>
      <c r="T572" s="26">
        <v>475</v>
      </c>
    </row>
    <row r="573" spans="2:20" s="15" customFormat="1" x14ac:dyDescent="0.25">
      <c r="B573" s="25" t="s">
        <v>3180</v>
      </c>
      <c r="C573" s="25" t="s">
        <v>3181</v>
      </c>
      <c r="D573" s="25" t="s">
        <v>3182</v>
      </c>
      <c r="E573" s="26" t="s">
        <v>72</v>
      </c>
      <c r="F573" s="26">
        <f>VLOOKUP(N573,Revistas!$B$2:$H$63710,2,FALSE)</f>
        <v>5.3810000000000002</v>
      </c>
      <c r="G573" s="26" t="str">
        <f>VLOOKUP(N573,Revistas!$B$2:$H$63732,3,FALSE)</f>
        <v>Q1</v>
      </c>
      <c r="H573" s="26" t="str">
        <f>VLOOKUP(N573,Revistas!$B$2:$H$63732,4,FALSE)</f>
        <v>UROLOGY &amp; NEPHROLOGY - SCIE</v>
      </c>
      <c r="I573" s="26" t="str">
        <f>VLOOKUP(N573,Revistas!$B$2:$H$63732,5,FALSE)</f>
        <v>8 de 76</v>
      </c>
      <c r="J573" s="26" t="str">
        <f>VLOOKUP(N573,Revistas!$B$2:$H$63732,6,FALSE)</f>
        <v>NO</v>
      </c>
      <c r="K573" s="26"/>
      <c r="L573" s="26"/>
      <c r="M573" s="26">
        <v>0</v>
      </c>
      <c r="N573" s="26" t="s">
        <v>3183</v>
      </c>
      <c r="O573" s="26" t="s">
        <v>68</v>
      </c>
      <c r="P573" s="26">
        <v>2018</v>
      </c>
      <c r="Q573" s="26">
        <v>199</v>
      </c>
      <c r="R573" s="26">
        <v>4</v>
      </c>
      <c r="S573" s="26" t="s">
        <v>3184</v>
      </c>
      <c r="T573" s="26" t="s">
        <v>3184</v>
      </c>
    </row>
    <row r="574" spans="2:20" s="15" customFormat="1" x14ac:dyDescent="0.25">
      <c r="B574" s="25" t="s">
        <v>3167</v>
      </c>
      <c r="C574" s="25" t="s">
        <v>3168</v>
      </c>
      <c r="D574" s="25" t="s">
        <v>3169</v>
      </c>
      <c r="E574" s="26" t="s">
        <v>10</v>
      </c>
      <c r="F574" s="26">
        <f>VLOOKUP(N574,Revistas!$B$2:$H$63710,2,FALSE)</f>
        <v>3.3969999999999998</v>
      </c>
      <c r="G574" s="26" t="str">
        <f>VLOOKUP(N574,Revistas!$B$2:$H$63732,3,FALSE)</f>
        <v>Q1</v>
      </c>
      <c r="H574" s="26" t="str">
        <f>VLOOKUP(N574,Revistas!$B$2:$H$63732,4,FALSE)</f>
        <v>UROLOGY &amp; NEPHROLOGY - SCIE;</v>
      </c>
      <c r="I574" s="26" t="str">
        <f>VLOOKUP(N574,Revistas!$B$2:$H$63732,5,FALSE)</f>
        <v>12 de 76</v>
      </c>
      <c r="J574" s="26" t="str">
        <f>VLOOKUP(N574,Revistas!$B$2:$H$63732,6,FALSE)</f>
        <v>NO</v>
      </c>
      <c r="K574" s="26" t="s">
        <v>3170</v>
      </c>
      <c r="L574" s="26" t="s">
        <v>3171</v>
      </c>
      <c r="M574" s="26">
        <v>0</v>
      </c>
      <c r="N574" s="26" t="s">
        <v>3172</v>
      </c>
      <c r="O574" s="26" t="s">
        <v>629</v>
      </c>
      <c r="P574" s="26">
        <v>2018</v>
      </c>
      <c r="Q574" s="26">
        <v>36</v>
      </c>
      <c r="R574" s="26">
        <v>7</v>
      </c>
      <c r="S574" s="26"/>
      <c r="T574" s="26" t="s">
        <v>3173</v>
      </c>
    </row>
    <row r="575" spans="2:20" s="15" customFormat="1" x14ac:dyDescent="0.25">
      <c r="B575" s="25" t="s">
        <v>222</v>
      </c>
      <c r="C575" s="25" t="s">
        <v>223</v>
      </c>
      <c r="D575" s="25" t="s">
        <v>224</v>
      </c>
      <c r="E575" s="26" t="s">
        <v>10</v>
      </c>
      <c r="F575" s="26">
        <f>VLOOKUP(N575,Revistas!$B$2:$H$63710,2,FALSE)</f>
        <v>4.1219999999999999</v>
      </c>
      <c r="G575" s="26" t="str">
        <f>VLOOKUP(N575,Revistas!$B$2:$H$63732,3,FALSE)</f>
        <v>Q1</v>
      </c>
      <c r="H575" s="26" t="str">
        <f>VLOOKUP(N575,Revistas!$B$2:$H$63732,4,FALSE)</f>
        <v>MULTIDISCIPLINARY SCIENCES</v>
      </c>
      <c r="I575" s="26" t="str">
        <f>VLOOKUP(N575,Revistas!$B$2:$H$63732,5,FALSE)</f>
        <v>12 DE 64</v>
      </c>
      <c r="J575" s="26" t="str">
        <f>VLOOKUP(N575,Revistas!$B$2:$H$63732,6,FALSE)</f>
        <v>NO</v>
      </c>
      <c r="K575" s="26" t="s">
        <v>225</v>
      </c>
      <c r="L575" s="26" t="s">
        <v>226</v>
      </c>
      <c r="M575" s="26">
        <v>0</v>
      </c>
      <c r="N575" s="26" t="s">
        <v>227</v>
      </c>
      <c r="O575" s="26" t="s">
        <v>228</v>
      </c>
      <c r="P575" s="26">
        <v>2018</v>
      </c>
      <c r="Q575" s="26">
        <v>8</v>
      </c>
      <c r="R575" s="26"/>
      <c r="S575" s="26"/>
      <c r="T575" s="26">
        <v>1492</v>
      </c>
    </row>
    <row r="576" spans="2:20" s="15" customFormat="1" x14ac:dyDescent="0.25">
      <c r="B576" s="25" t="s">
        <v>4859</v>
      </c>
      <c r="C576" s="25" t="s">
        <v>6328</v>
      </c>
      <c r="D576" s="25" t="s">
        <v>4860</v>
      </c>
      <c r="E576" s="26" t="s">
        <v>10</v>
      </c>
      <c r="F576" s="26">
        <f>VLOOKUP(N576,Revistas!$B$2:$H$63710,2,FALSE)</f>
        <v>1.1479999999999999</v>
      </c>
      <c r="G576" s="26" t="str">
        <f>VLOOKUP(N576,Revistas!$B$2:$H$63732,3,FALSE)</f>
        <v>Q3</v>
      </c>
      <c r="H576" s="26">
        <f>VLOOKUP(N576,Revistas!$B$2:$H$63732,4,FALSE)</f>
        <v>0</v>
      </c>
      <c r="I576" s="26">
        <f>VLOOKUP(N576,Revistas!$B$2:$H$63732,5,FALSE)</f>
        <v>0</v>
      </c>
      <c r="J576" s="26" t="str">
        <f>VLOOKUP(N576,Revistas!$B$2:$H$63732,6,FALSE)</f>
        <v>NO</v>
      </c>
      <c r="K576" s="26" t="s">
        <v>4861</v>
      </c>
      <c r="L576" s="26"/>
      <c r="M576" s="26" t="s">
        <v>89</v>
      </c>
      <c r="N576" s="26" t="s">
        <v>4862</v>
      </c>
      <c r="O576" s="26" t="s">
        <v>4863</v>
      </c>
      <c r="P576" s="26">
        <v>2018</v>
      </c>
      <c r="Q576" s="26">
        <v>50</v>
      </c>
      <c r="R576" s="26">
        <v>8</v>
      </c>
      <c r="S576" s="26" t="s">
        <v>4864</v>
      </c>
      <c r="T576" s="26"/>
    </row>
    <row r="577" spans="1:75" s="15" customFormat="1" x14ac:dyDescent="0.25">
      <c r="B577" s="25" t="s">
        <v>4481</v>
      </c>
      <c r="C577" s="25" t="s">
        <v>4482</v>
      </c>
      <c r="D577" s="25" t="s">
        <v>3694</v>
      </c>
      <c r="E577" s="26" t="s">
        <v>10</v>
      </c>
      <c r="F577" s="26">
        <f>VLOOKUP(N577,Revistas!$B$2:$H$63710,2,FALSE)</f>
        <v>8.8550000000000004</v>
      </c>
      <c r="G577" s="26" t="str">
        <f>VLOOKUP(N577,Revistas!$B$2:$H$63732,3,FALSE)</f>
        <v>Q1</v>
      </c>
      <c r="H577" s="26" t="str">
        <f>VLOOKUP(N577,Revistas!$B$2:$H$63732,4,FALSE)</f>
        <v>GENETICS &amp; HEREDITY - SCIE</v>
      </c>
      <c r="I577" s="26" t="str">
        <f>VLOOKUP(N577,Revistas!$B$2:$H$63732,5,FALSE)</f>
        <v>12/171</v>
      </c>
      <c r="J577" s="26" t="str">
        <f>VLOOKUP(N577,Revistas!$B$2:$H$63732,6,FALSE)</f>
        <v>SI</v>
      </c>
      <c r="K577" s="26" t="s">
        <v>4483</v>
      </c>
      <c r="L577" s="26" t="s">
        <v>4484</v>
      </c>
      <c r="M577" s="26">
        <v>2</v>
      </c>
      <c r="N577" s="26" t="s">
        <v>3697</v>
      </c>
      <c r="O577" s="26" t="s">
        <v>4485</v>
      </c>
      <c r="P577" s="26">
        <v>2018</v>
      </c>
      <c r="Q577" s="26">
        <v>103</v>
      </c>
      <c r="R577" s="26">
        <v>2</v>
      </c>
      <c r="S577" s="26">
        <v>221</v>
      </c>
      <c r="T577" s="26">
        <v>231</v>
      </c>
    </row>
    <row r="578" spans="1:75" s="15" customFormat="1" x14ac:dyDescent="0.25">
      <c r="B578" s="25" t="s">
        <v>461</v>
      </c>
      <c r="C578" s="25" t="s">
        <v>462</v>
      </c>
      <c r="D578" s="25" t="s">
        <v>400</v>
      </c>
      <c r="E578" s="26" t="s">
        <v>18</v>
      </c>
      <c r="F578" s="26">
        <f>VLOOKUP(N578,Revistas!$B$2:$H$63710,2,FALSE)</f>
        <v>5.1660000000000004</v>
      </c>
      <c r="G578" s="26" t="str">
        <f>VLOOKUP(N578,Revistas!$B$2:$H$63732,3,FALSE)</f>
        <v>Q1</v>
      </c>
      <c r="H578" s="26" t="str">
        <f>VLOOKUP(N578,Revistas!$B$2:$H$63732,4,FALSE)</f>
        <v>CARDIAC &amp; CARDIOVASCULAR SYSTEM</v>
      </c>
      <c r="I578" s="26" t="str">
        <f>VLOOKUP(N578,Revistas!$B$2:$H$63732,5,FALSE)</f>
        <v>26/128</v>
      </c>
      <c r="J578" s="26" t="str">
        <f>VLOOKUP(N578,Revistas!$B$2:$H$63732,6,FALSE)</f>
        <v>NO</v>
      </c>
      <c r="K578" s="26" t="s">
        <v>463</v>
      </c>
      <c r="L578" s="26" t="s">
        <v>464</v>
      </c>
      <c r="M578" s="26">
        <v>0</v>
      </c>
      <c r="N578" s="26" t="s">
        <v>403</v>
      </c>
      <c r="O578" s="26" t="s">
        <v>460</v>
      </c>
      <c r="P578" s="26">
        <v>2018</v>
      </c>
      <c r="Q578" s="26">
        <v>71</v>
      </c>
      <c r="R578" s="26">
        <v>2</v>
      </c>
      <c r="S578" s="26">
        <v>124</v>
      </c>
      <c r="T578" s="26">
        <v>125</v>
      </c>
    </row>
    <row r="579" spans="1:75" s="15" customFormat="1" x14ac:dyDescent="0.25">
      <c r="B579" s="25" t="s">
        <v>4588</v>
      </c>
      <c r="C579" s="25" t="s">
        <v>4589</v>
      </c>
      <c r="D579" s="25" t="s">
        <v>4590</v>
      </c>
      <c r="E579" s="26" t="s">
        <v>10</v>
      </c>
      <c r="F579" s="26">
        <f>VLOOKUP(N579,Revistas!$B$2:$H$63710,2,FALSE)</f>
        <v>1.5389999999999999</v>
      </c>
      <c r="G579" s="26" t="str">
        <f>VLOOKUP(N579,Revistas!$B$2:$H$63732,3,FALSE)</f>
        <v>Q3</v>
      </c>
      <c r="H579" s="26">
        <f>VLOOKUP(N579,Revistas!$B$2:$H$63732,4,FALSE)</f>
        <v>0</v>
      </c>
      <c r="I579" s="26">
        <f>VLOOKUP(N579,Revistas!$B$2:$H$63732,5,FALSE)</f>
        <v>0</v>
      </c>
      <c r="J579" s="26" t="str">
        <f>VLOOKUP(N579,Revistas!$B$2:$H$63732,6,FALSE)</f>
        <v>NO</v>
      </c>
      <c r="K579" s="26" t="s">
        <v>4591</v>
      </c>
      <c r="L579" s="26" t="s">
        <v>4592</v>
      </c>
      <c r="M579" s="26">
        <v>0</v>
      </c>
      <c r="N579" s="26" t="s">
        <v>4593</v>
      </c>
      <c r="O579" s="26" t="s">
        <v>75</v>
      </c>
      <c r="P579" s="26">
        <v>2018</v>
      </c>
      <c r="Q579" s="26">
        <v>16</v>
      </c>
      <c r="R579" s="26"/>
      <c r="S579" s="26"/>
      <c r="T579" s="26">
        <v>28</v>
      </c>
    </row>
    <row r="580" spans="1:75" s="15" customFormat="1" x14ac:dyDescent="0.25">
      <c r="B580" s="25" t="s">
        <v>4130</v>
      </c>
      <c r="C580" s="25" t="s">
        <v>4131</v>
      </c>
      <c r="D580" s="25" t="s">
        <v>4132</v>
      </c>
      <c r="E580" s="26" t="s">
        <v>318</v>
      </c>
      <c r="F580" s="26">
        <f>VLOOKUP(N580,Revistas!$B$2:$H$63710,2,FALSE)</f>
        <v>3.5110000000000001</v>
      </c>
      <c r="G580" s="26" t="str">
        <f>VLOOKUP(N580,Revistas!$B$2:$H$63732,3,FALSE)</f>
        <v>Q2</v>
      </c>
      <c r="H580" s="26">
        <f>VLOOKUP(N580,Revistas!$B$2:$H$63732,4,FALSE)</f>
        <v>0</v>
      </c>
      <c r="I580" s="26">
        <f>VLOOKUP(N580,Revistas!$B$2:$H$63732,5,FALSE)</f>
        <v>0</v>
      </c>
      <c r="J580" s="26" t="str">
        <f>VLOOKUP(N580,Revistas!$B$2:$H$63732,6,FALSE)</f>
        <v>NO</v>
      </c>
      <c r="K580" s="26" t="s">
        <v>4133</v>
      </c>
      <c r="L580" s="26" t="s">
        <v>4134</v>
      </c>
      <c r="M580" s="26">
        <v>0</v>
      </c>
      <c r="N580" s="26" t="s">
        <v>4135</v>
      </c>
      <c r="O580" s="26" t="s">
        <v>75</v>
      </c>
      <c r="P580" s="26">
        <v>2018</v>
      </c>
      <c r="Q580" s="26">
        <v>14</v>
      </c>
      <c r="R580" s="26">
        <v>6</v>
      </c>
      <c r="S580" s="26"/>
      <c r="T580" s="26">
        <v>87</v>
      </c>
    </row>
    <row r="581" spans="1:75" s="15" customFormat="1" x14ac:dyDescent="0.25">
      <c r="A581" s="17"/>
      <c r="B581" s="25" t="s">
        <v>4136</v>
      </c>
      <c r="C581" s="25" t="s">
        <v>4137</v>
      </c>
      <c r="D581" s="25" t="s">
        <v>4132</v>
      </c>
      <c r="E581" s="26" t="s">
        <v>10</v>
      </c>
      <c r="F581" s="26">
        <f>VLOOKUP(N581,Revistas!$B$2:$H$63710,2,FALSE)</f>
        <v>3.5110000000000001</v>
      </c>
      <c r="G581" s="26" t="str">
        <f>VLOOKUP(N581,Revistas!$B$2:$H$63732,3,FALSE)</f>
        <v>Q2</v>
      </c>
      <c r="H581" s="26">
        <f>VLOOKUP(N581,Revistas!$B$2:$H$63732,4,FALSE)</f>
        <v>0</v>
      </c>
      <c r="I581" s="26">
        <f>VLOOKUP(N581,Revistas!$B$2:$H$63732,5,FALSE)</f>
        <v>0</v>
      </c>
      <c r="J581" s="26" t="str">
        <f>VLOOKUP(N581,Revistas!$B$2:$H$63732,6,FALSE)</f>
        <v>NO</v>
      </c>
      <c r="K581" s="26" t="s">
        <v>4138</v>
      </c>
      <c r="L581" s="26" t="s">
        <v>4134</v>
      </c>
      <c r="M581" s="26">
        <v>1</v>
      </c>
      <c r="N581" s="26" t="s">
        <v>4135</v>
      </c>
      <c r="O581" s="26" t="s">
        <v>36</v>
      </c>
      <c r="P581" s="26">
        <v>2018</v>
      </c>
      <c r="Q581" s="26">
        <v>14</v>
      </c>
      <c r="R581" s="26">
        <v>5</v>
      </c>
      <c r="S581" s="26"/>
      <c r="T581" s="26">
        <v>70</v>
      </c>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row>
    <row r="582" spans="1:75" s="15" customFormat="1" x14ac:dyDescent="0.25">
      <c r="A582" s="17"/>
      <c r="B582" s="25" t="s">
        <v>1509</v>
      </c>
      <c r="C582" s="25" t="s">
        <v>1510</v>
      </c>
      <c r="D582" s="25" t="s">
        <v>1403</v>
      </c>
      <c r="E582" s="26" t="s">
        <v>72</v>
      </c>
      <c r="F582" s="26">
        <f>VLOOKUP(N582,Revistas!$B$2:$H$63710,2,FALSE)</f>
        <v>12.35</v>
      </c>
      <c r="G582" s="26" t="str">
        <f>VLOOKUP(N582,Revistas!$B$2:$H$63732,3,FALSE)</f>
        <v>Q1</v>
      </c>
      <c r="H582" s="26" t="str">
        <f>VLOOKUP(N582,Revistas!$B$2:$H$63732,4,FALSE)</f>
        <v>RHEUMATOLOGY - SCIE</v>
      </c>
      <c r="I582" s="26" t="str">
        <f>VLOOKUP(N582,Revistas!$B$2:$H$63732,5,FALSE)</f>
        <v>2 DE 31</v>
      </c>
      <c r="J582" s="26" t="str">
        <f>VLOOKUP(N582,Revistas!$B$2:$H$63732,6,FALSE)</f>
        <v>SI</v>
      </c>
      <c r="K582" s="26" t="s">
        <v>1511</v>
      </c>
      <c r="L582" s="26"/>
      <c r="M582" s="26">
        <v>0</v>
      </c>
      <c r="N582" s="26" t="s">
        <v>1406</v>
      </c>
      <c r="O582" s="26" t="s">
        <v>75</v>
      </c>
      <c r="P582" s="26">
        <v>2018</v>
      </c>
      <c r="Q582" s="26">
        <v>77</v>
      </c>
      <c r="R582" s="26"/>
      <c r="S582" s="26">
        <v>1286</v>
      </c>
      <c r="T582" s="26">
        <v>1286</v>
      </c>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row>
    <row r="583" spans="1:75" s="15" customFormat="1" x14ac:dyDescent="0.25">
      <c r="A583" s="17"/>
      <c r="B583" s="25" t="s">
        <v>1515</v>
      </c>
      <c r="C583" s="25" t="s">
        <v>1516</v>
      </c>
      <c r="D583" s="25" t="s">
        <v>1403</v>
      </c>
      <c r="E583" s="26" t="s">
        <v>72</v>
      </c>
      <c r="F583" s="26">
        <f>VLOOKUP(N583,Revistas!$B$2:$H$63710,2,FALSE)</f>
        <v>12.35</v>
      </c>
      <c r="G583" s="26" t="str">
        <f>VLOOKUP(N583,Revistas!$B$2:$H$63732,3,FALSE)</f>
        <v>Q1</v>
      </c>
      <c r="H583" s="26" t="str">
        <f>VLOOKUP(N583,Revistas!$B$2:$H$63732,4,FALSE)</f>
        <v>RHEUMATOLOGY - SCIE</v>
      </c>
      <c r="I583" s="26" t="str">
        <f>VLOOKUP(N583,Revistas!$B$2:$H$63732,5,FALSE)</f>
        <v>2 DE 31</v>
      </c>
      <c r="J583" s="26" t="str">
        <f>VLOOKUP(N583,Revistas!$B$2:$H$63732,6,FALSE)</f>
        <v>SI</v>
      </c>
      <c r="K583" s="26" t="s">
        <v>1517</v>
      </c>
      <c r="L583" s="26"/>
      <c r="M583" s="26">
        <v>0</v>
      </c>
      <c r="N583" s="26" t="s">
        <v>1406</v>
      </c>
      <c r="O583" s="26" t="s">
        <v>75</v>
      </c>
      <c r="P583" s="26">
        <v>2018</v>
      </c>
      <c r="Q583" s="26">
        <v>77</v>
      </c>
      <c r="R583" s="26"/>
      <c r="S583" s="26">
        <v>1373</v>
      </c>
      <c r="T583" s="26">
        <v>1373</v>
      </c>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row>
    <row r="584" spans="1:75" s="15" customFormat="1" x14ac:dyDescent="0.25">
      <c r="B584" s="25" t="s">
        <v>1483</v>
      </c>
      <c r="C584" s="25" t="s">
        <v>1484</v>
      </c>
      <c r="D584" s="25" t="s">
        <v>1403</v>
      </c>
      <c r="E584" s="26" t="s">
        <v>72</v>
      </c>
      <c r="F584" s="26">
        <f>VLOOKUP(N584,Revistas!$B$2:$H$63710,2,FALSE)</f>
        <v>12.35</v>
      </c>
      <c r="G584" s="26" t="str">
        <f>VLOOKUP(N584,Revistas!$B$2:$H$63732,3,FALSE)</f>
        <v>Q1</v>
      </c>
      <c r="H584" s="26" t="str">
        <f>VLOOKUP(N584,Revistas!$B$2:$H$63732,4,FALSE)</f>
        <v>RHEUMATOLOGY - SCIE</v>
      </c>
      <c r="I584" s="26" t="str">
        <f>VLOOKUP(N584,Revistas!$B$2:$H$63732,5,FALSE)</f>
        <v>2 DE 31</v>
      </c>
      <c r="J584" s="26" t="str">
        <f>VLOOKUP(N584,Revistas!$B$2:$H$63732,6,FALSE)</f>
        <v>SI</v>
      </c>
      <c r="K584" s="26" t="s">
        <v>1485</v>
      </c>
      <c r="L584" s="26"/>
      <c r="M584" s="26">
        <v>0</v>
      </c>
      <c r="N584" s="26" t="s">
        <v>1406</v>
      </c>
      <c r="O584" s="26" t="s">
        <v>75</v>
      </c>
      <c r="P584" s="26">
        <v>2018</v>
      </c>
      <c r="Q584" s="26">
        <v>77</v>
      </c>
      <c r="R584" s="26"/>
      <c r="S584" s="26">
        <v>595</v>
      </c>
      <c r="T584" s="26">
        <v>595</v>
      </c>
    </row>
    <row r="585" spans="1:75" s="15" customFormat="1" x14ac:dyDescent="0.25">
      <c r="B585" s="25" t="s">
        <v>1623</v>
      </c>
      <c r="C585" s="25" t="s">
        <v>1624</v>
      </c>
      <c r="D585" s="25" t="s">
        <v>1387</v>
      </c>
      <c r="E585" s="26" t="s">
        <v>10</v>
      </c>
      <c r="F585" s="26">
        <f>VLOOKUP(N585,Revistas!$B$2:$H$63710,2,FALSE)</f>
        <v>3.2010000000000001</v>
      </c>
      <c r="G585" s="26" t="str">
        <f>VLOOKUP(N585,Revistas!$B$2:$H$63732,3,FALSE)</f>
        <v>Q2</v>
      </c>
      <c r="H585" s="26">
        <f>VLOOKUP(N585,Revistas!$B$2:$H$63732,4,FALSE)</f>
        <v>0</v>
      </c>
      <c r="I585" s="26">
        <f>VLOOKUP(N585,Revistas!$B$2:$H$63732,5,FALSE)</f>
        <v>0</v>
      </c>
      <c r="J585" s="26" t="str">
        <f>VLOOKUP(N585,Revistas!$B$2:$H$63732,6,FALSE)</f>
        <v>NO</v>
      </c>
      <c r="K585" s="26" t="s">
        <v>1625</v>
      </c>
      <c r="L585" s="26" t="s">
        <v>1626</v>
      </c>
      <c r="M585" s="26">
        <v>1</v>
      </c>
      <c r="N585" s="26" t="s">
        <v>1390</v>
      </c>
      <c r="O585" s="26" t="s">
        <v>1627</v>
      </c>
      <c r="P585" s="26">
        <v>2018</v>
      </c>
      <c r="Q585" s="26">
        <v>36</v>
      </c>
      <c r="R585" s="26">
        <v>1</v>
      </c>
      <c r="S585" s="26">
        <v>110</v>
      </c>
      <c r="T585" s="26">
        <v>114</v>
      </c>
    </row>
    <row r="586" spans="1:75" s="15" customFormat="1" x14ac:dyDescent="0.25">
      <c r="A586" s="17"/>
      <c r="B586" s="25" t="s">
        <v>2508</v>
      </c>
      <c r="C586" s="25" t="s">
        <v>2509</v>
      </c>
      <c r="D586" s="25" t="s">
        <v>2439</v>
      </c>
      <c r="E586" s="26" t="s">
        <v>10</v>
      </c>
      <c r="F586" s="26">
        <f>VLOOKUP(N586,Revistas!$B$2:$H$63710,2,FALSE)</f>
        <v>2.633</v>
      </c>
      <c r="G586" s="26" t="str">
        <f>VLOOKUP(N586,Revistas!$B$2:$H$63732,3,FALSE)</f>
        <v>Q2</v>
      </c>
      <c r="H586" s="26">
        <f>VLOOKUP(N586,Revistas!$B$2:$H$63732,4,FALSE)</f>
        <v>0</v>
      </c>
      <c r="I586" s="26">
        <f>VLOOKUP(N586,Revistas!$B$2:$H$63732,5,FALSE)</f>
        <v>0</v>
      </c>
      <c r="J586" s="26" t="str">
        <f>VLOOKUP(N586,Revistas!$B$2:$H$63732,6,FALSE)</f>
        <v>NO</v>
      </c>
      <c r="K586" s="26" t="s">
        <v>2510</v>
      </c>
      <c r="L586" s="26" t="s">
        <v>2511</v>
      </c>
      <c r="M586" s="26">
        <v>4</v>
      </c>
      <c r="N586" s="26" t="s">
        <v>2442</v>
      </c>
      <c r="O586" s="26" t="s">
        <v>460</v>
      </c>
      <c r="P586" s="26">
        <v>2018</v>
      </c>
      <c r="Q586" s="26">
        <v>54</v>
      </c>
      <c r="R586" s="26">
        <v>2</v>
      </c>
      <c r="S586" s="26">
        <v>79</v>
      </c>
      <c r="T586" s="26">
        <v>87</v>
      </c>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row>
    <row r="587" spans="1:75" s="15" customFormat="1" x14ac:dyDescent="0.25">
      <c r="B587" s="25" t="s">
        <v>2508</v>
      </c>
      <c r="C587" s="25" t="s">
        <v>2512</v>
      </c>
      <c r="D587" s="25" t="s">
        <v>2439</v>
      </c>
      <c r="E587" s="26" t="s">
        <v>10</v>
      </c>
      <c r="F587" s="26">
        <f>VLOOKUP(N587,Revistas!$B$2:$H$63710,2,FALSE)</f>
        <v>2.633</v>
      </c>
      <c r="G587" s="26" t="str">
        <f>VLOOKUP(N587,Revistas!$B$2:$H$63732,3,FALSE)</f>
        <v>Q2</v>
      </c>
      <c r="H587" s="26">
        <f>VLOOKUP(N587,Revistas!$B$2:$H$63732,4,FALSE)</f>
        <v>0</v>
      </c>
      <c r="I587" s="26">
        <f>VLOOKUP(N587,Revistas!$B$2:$H$63732,5,FALSE)</f>
        <v>0</v>
      </c>
      <c r="J587" s="26" t="str">
        <f>VLOOKUP(N587,Revistas!$B$2:$H$63732,6,FALSE)</f>
        <v>NO</v>
      </c>
      <c r="K587" s="26" t="s">
        <v>2513</v>
      </c>
      <c r="L587" s="26" t="s">
        <v>2511</v>
      </c>
      <c r="M587" s="26">
        <v>3</v>
      </c>
      <c r="N587" s="26" t="s">
        <v>2442</v>
      </c>
      <c r="O587" s="26" t="s">
        <v>460</v>
      </c>
      <c r="P587" s="26">
        <v>2018</v>
      </c>
      <c r="Q587" s="26">
        <v>54</v>
      </c>
      <c r="R587" s="26">
        <v>2</v>
      </c>
      <c r="S587" s="26">
        <v>88</v>
      </c>
      <c r="T587" s="26">
        <v>98</v>
      </c>
    </row>
    <row r="588" spans="1:75" s="15" customFormat="1" x14ac:dyDescent="0.25">
      <c r="B588" s="25" t="s">
        <v>2448</v>
      </c>
      <c r="C588" s="25" t="s">
        <v>2449</v>
      </c>
      <c r="D588" s="25" t="s">
        <v>558</v>
      </c>
      <c r="E588" s="26" t="s">
        <v>10</v>
      </c>
      <c r="F588" s="26">
        <f>VLOOKUP(N588,Revistas!$B$2:$H$63710,2,FALSE)</f>
        <v>6.8230000000000004</v>
      </c>
      <c r="G588" s="26" t="str">
        <f>VLOOKUP(N588,Revistas!$B$2:$H$63732,3,FALSE)</f>
        <v>Q1</v>
      </c>
      <c r="H588" s="26" t="str">
        <f>VLOOKUP(N588,Revistas!$B$2:$H$63732,4,FALSE)</f>
        <v>PERIPHERAL VASCULAR DISEASE</v>
      </c>
      <c r="I588" s="26" t="str">
        <f>VLOOKUP(N588,Revistas!$B$2:$H$63732,5,FALSE)</f>
        <v>3 de 65</v>
      </c>
      <c r="J588" s="26" t="str">
        <f>VLOOKUP(N588,Revistas!$B$2:$H$63732,6,FALSE)</f>
        <v>SI</v>
      </c>
      <c r="K588" s="26" t="s">
        <v>2450</v>
      </c>
      <c r="L588" s="26" t="s">
        <v>2451</v>
      </c>
      <c r="M588" s="26">
        <v>1</v>
      </c>
      <c r="N588" s="26" t="s">
        <v>561</v>
      </c>
      <c r="O588" s="26" t="s">
        <v>122</v>
      </c>
      <c r="P588" s="26">
        <v>2018</v>
      </c>
      <c r="Q588" s="26">
        <v>72</v>
      </c>
      <c r="R588" s="26">
        <v>3</v>
      </c>
      <c r="S588" s="26">
        <v>618</v>
      </c>
      <c r="T588" s="26">
        <v>624</v>
      </c>
    </row>
    <row r="589" spans="1:75" s="15" customFormat="1" x14ac:dyDescent="0.25">
      <c r="B589" s="25" t="s">
        <v>2530</v>
      </c>
      <c r="C589" s="25" t="s">
        <v>2529</v>
      </c>
      <c r="D589" s="25" t="s">
        <v>2531</v>
      </c>
      <c r="E589" s="26" t="s">
        <v>10</v>
      </c>
      <c r="F589" s="26">
        <f>VLOOKUP(N589,Revistas!$B$2:$H$63710,2,FALSE)</f>
        <v>2.633</v>
      </c>
      <c r="G589" s="26" t="str">
        <f>VLOOKUP(N589,Revistas!$B$2:$H$63732,3,FALSE)</f>
        <v>Q2</v>
      </c>
      <c r="H589" s="26">
        <f>VLOOKUP(N589,Revistas!$B$2:$H$63732,4,FALSE)</f>
        <v>0</v>
      </c>
      <c r="I589" s="26">
        <f>VLOOKUP(N589,Revistas!$B$2:$H$63732,5,FALSE)</f>
        <v>0</v>
      </c>
      <c r="J589" s="26" t="str">
        <f>VLOOKUP(N589,Revistas!$B$2:$H$63732,6,FALSE)</f>
        <v>NO</v>
      </c>
      <c r="K589" s="26" t="s">
        <v>2533</v>
      </c>
      <c r="L589" s="26"/>
      <c r="M589" s="26" t="s">
        <v>89</v>
      </c>
      <c r="N589" s="26" t="s">
        <v>2443</v>
      </c>
      <c r="O589" s="26" t="s">
        <v>2532</v>
      </c>
      <c r="P589" s="26">
        <v>2018</v>
      </c>
      <c r="Q589" s="26"/>
      <c r="R589" s="26"/>
      <c r="S589" s="26"/>
      <c r="T589" s="26"/>
    </row>
    <row r="590" spans="1:75" s="15" customFormat="1" x14ac:dyDescent="0.25">
      <c r="B590" s="25" t="s">
        <v>587</v>
      </c>
      <c r="C590" s="25" t="s">
        <v>588</v>
      </c>
      <c r="D590" s="25" t="s">
        <v>224</v>
      </c>
      <c r="E590" s="26" t="s">
        <v>10</v>
      </c>
      <c r="F590" s="26">
        <f>VLOOKUP(N590,Revistas!$B$2:$H$63710,2,FALSE)</f>
        <v>4.1219999999999999</v>
      </c>
      <c r="G590" s="26" t="str">
        <f>VLOOKUP(N590,Revistas!$B$2:$H$63732,3,FALSE)</f>
        <v>Q1</v>
      </c>
      <c r="H590" s="26" t="str">
        <f>VLOOKUP(N590,Revistas!$B$2:$H$63732,4,FALSE)</f>
        <v>MULTIDISCIPLINARY SCIENCES</v>
      </c>
      <c r="I590" s="26" t="str">
        <f>VLOOKUP(N590,Revistas!$B$2:$H$63732,5,FALSE)</f>
        <v>12 DE 64</v>
      </c>
      <c r="J590" s="26" t="str">
        <f>VLOOKUP(N590,Revistas!$B$2:$H$63732,6,FALSE)</f>
        <v>NO</v>
      </c>
      <c r="K590" s="26" t="s">
        <v>589</v>
      </c>
      <c r="L590" s="26" t="s">
        <v>590</v>
      </c>
      <c r="M590" s="26">
        <v>0</v>
      </c>
      <c r="N590" s="26" t="s">
        <v>227</v>
      </c>
      <c r="O590" s="26" t="s">
        <v>591</v>
      </c>
      <c r="P590" s="26">
        <v>2018</v>
      </c>
      <c r="Q590" s="26">
        <v>8</v>
      </c>
      <c r="R590" s="26"/>
      <c r="S590" s="26"/>
      <c r="T590" s="26">
        <v>12615</v>
      </c>
    </row>
    <row r="591" spans="1:75" s="15" customFormat="1" x14ac:dyDescent="0.25">
      <c r="B591" s="25" t="s">
        <v>738</v>
      </c>
      <c r="C591" s="25" t="s">
        <v>739</v>
      </c>
      <c r="D591" s="25" t="s">
        <v>710</v>
      </c>
      <c r="E591" s="26" t="s">
        <v>10</v>
      </c>
      <c r="F591" s="26">
        <f>VLOOKUP(N591,Revistas!$B$2:$H$63710,2,FALSE)</f>
        <v>4.9020000000000001</v>
      </c>
      <c r="G591" s="26" t="str">
        <f>VLOOKUP(N591,Revistas!$B$2:$H$63732,3,FALSE)</f>
        <v>Q1</v>
      </c>
      <c r="H591" s="26" t="str">
        <f>VLOOKUP(N591,Revistas!$B$2:$H$63732,4,FALSE)</f>
        <v>GERIATRICS &amp; GERONTOLOGY - SCIE</v>
      </c>
      <c r="I591" s="26" t="str">
        <f>VLOOKUP(N591,Revistas!$B$2:$H$63732,5,FALSE)</f>
        <v>7 de 53</v>
      </c>
      <c r="J591" s="26" t="str">
        <f>VLOOKUP(N591,Revistas!$B$2:$H$63732,6,FALSE)</f>
        <v>NO</v>
      </c>
      <c r="K591" s="26" t="s">
        <v>740</v>
      </c>
      <c r="L591" s="26" t="s">
        <v>741</v>
      </c>
      <c r="M591" s="26">
        <v>0</v>
      </c>
      <c r="N591" s="26" t="s">
        <v>713</v>
      </c>
      <c r="O591" s="26" t="s">
        <v>460</v>
      </c>
      <c r="P591" s="26">
        <v>2018</v>
      </c>
      <c r="Q591" s="26">
        <v>73</v>
      </c>
      <c r="R591" s="26">
        <v>2</v>
      </c>
      <c r="S591" s="26">
        <v>240</v>
      </c>
      <c r="T591" s="26">
        <v>247</v>
      </c>
    </row>
    <row r="592" spans="1:75" s="15" customFormat="1" x14ac:dyDescent="0.25">
      <c r="B592" s="25" t="s">
        <v>2027</v>
      </c>
      <c r="C592" s="25" t="s">
        <v>2028</v>
      </c>
      <c r="D592" s="25" t="s">
        <v>2029</v>
      </c>
      <c r="E592" s="26" t="s">
        <v>18</v>
      </c>
      <c r="F592" s="26">
        <f>VLOOKUP(N592,Revistas!$B$2:$H$63710,2,FALSE)</f>
        <v>1.4890000000000001</v>
      </c>
      <c r="G592" s="26" t="str">
        <f>VLOOKUP(N592,Revistas!$B$2:$H$63732,3,FALSE)</f>
        <v>Q3</v>
      </c>
      <c r="H592" s="26">
        <f>VLOOKUP(N592,Revistas!$B$2:$H$63732,4,FALSE)</f>
        <v>0</v>
      </c>
      <c r="I592" s="26">
        <f>VLOOKUP(N592,Revistas!$B$2:$H$63732,5,FALSE)</f>
        <v>0</v>
      </c>
      <c r="J592" s="26" t="str">
        <f>VLOOKUP(N592,Revistas!$B$2:$H$63732,6,FALSE)</f>
        <v>NO</v>
      </c>
      <c r="K592" s="26" t="s">
        <v>2030</v>
      </c>
      <c r="L592" s="26" t="s">
        <v>2031</v>
      </c>
      <c r="M592" s="26">
        <v>0</v>
      </c>
      <c r="N592" s="26" t="s">
        <v>2032</v>
      </c>
      <c r="O592" s="26" t="s">
        <v>1059</v>
      </c>
      <c r="P592" s="26">
        <v>2018</v>
      </c>
      <c r="Q592" s="26">
        <v>24</v>
      </c>
      <c r="R592" s="26">
        <v>4</v>
      </c>
      <c r="S592" s="26">
        <v>704</v>
      </c>
      <c r="T592" s="26">
        <v>706</v>
      </c>
    </row>
    <row r="593" spans="1:75" s="15" customFormat="1" x14ac:dyDescent="0.25">
      <c r="B593" s="25" t="s">
        <v>1178</v>
      </c>
      <c r="C593" s="25" t="s">
        <v>1179</v>
      </c>
      <c r="D593" s="25" t="s">
        <v>1180</v>
      </c>
      <c r="E593" s="26" t="s">
        <v>10</v>
      </c>
      <c r="F593" s="26">
        <f>VLOOKUP(N593,Revistas!$B$2:$H$63710,2,FALSE)</f>
        <v>4.367</v>
      </c>
      <c r="G593" s="26" t="str">
        <f>VLOOKUP(N593,Revistas!$B$2:$H$63732,3,FALSE)</f>
        <v>Q1</v>
      </c>
      <c r="H593" s="26" t="str">
        <f>VLOOKUP(N593,Revistas!$B$2:$H$63732,4,FALSE)</f>
        <v>TROPICAL MEDICINE - SCIE;</v>
      </c>
      <c r="I593" s="26" t="str">
        <f>VLOOKUP(N593,Revistas!$B$2:$H$63732,5,FALSE)</f>
        <v>1 de 20</v>
      </c>
      <c r="J593" s="26" t="str">
        <f>VLOOKUP(N593,Revistas!$B$2:$H$63732,6,FALSE)</f>
        <v>SI</v>
      </c>
      <c r="K593" s="26" t="s">
        <v>1181</v>
      </c>
      <c r="L593" s="26" t="s">
        <v>1182</v>
      </c>
      <c r="M593" s="26">
        <v>0</v>
      </c>
      <c r="N593" s="26" t="s">
        <v>1183</v>
      </c>
      <c r="O593" s="26" t="s">
        <v>460</v>
      </c>
      <c r="P593" s="26">
        <v>2018</v>
      </c>
      <c r="Q593" s="26">
        <v>12</v>
      </c>
      <c r="R593" s="26">
        <v>2</v>
      </c>
      <c r="S593" s="26"/>
      <c r="T593" s="26" t="s">
        <v>1184</v>
      </c>
    </row>
    <row r="594" spans="1:75" s="15" customFormat="1" x14ac:dyDescent="0.25">
      <c r="B594" s="25" t="s">
        <v>3950</v>
      </c>
      <c r="C594" s="25" t="s">
        <v>3951</v>
      </c>
      <c r="D594" s="25" t="s">
        <v>3952</v>
      </c>
      <c r="E594" s="26" t="s">
        <v>10</v>
      </c>
      <c r="F594" s="26">
        <f>VLOOKUP(N594,Revistas!$B$2:$H$63710,2,FALSE)</f>
        <v>5.54</v>
      </c>
      <c r="G594" s="26" t="str">
        <f>VLOOKUP(N594,Revistas!$B$2:$H$63732,3,FALSE)</f>
        <v>Q1</v>
      </c>
      <c r="H594" s="26" t="str">
        <f>VLOOKUP(N594,Revistas!$B$2:$H$63732,4,FALSE)</f>
        <v>GENETICS &amp; HEREDITY - SCIE</v>
      </c>
      <c r="I594" s="26" t="str">
        <f>VLOOKUP(N594,Revistas!$B$2:$H$63732,5,FALSE)</f>
        <v>22/171</v>
      </c>
      <c r="J594" s="26" t="str">
        <f>VLOOKUP(N594,Revistas!$B$2:$H$63732,6,FALSE)</f>
        <v>NO</v>
      </c>
      <c r="K594" s="26" t="s">
        <v>3953</v>
      </c>
      <c r="L594" s="26" t="s">
        <v>3954</v>
      </c>
      <c r="M594" s="26">
        <v>0</v>
      </c>
      <c r="N594" s="26" t="s">
        <v>3955</v>
      </c>
      <c r="O594" s="26" t="s">
        <v>68</v>
      </c>
      <c r="P594" s="26">
        <v>2018</v>
      </c>
      <c r="Q594" s="26">
        <v>14</v>
      </c>
      <c r="R594" s="26">
        <v>4</v>
      </c>
      <c r="S594" s="26"/>
      <c r="T594" s="26" t="s">
        <v>3956</v>
      </c>
    </row>
    <row r="595" spans="1:75" s="15" customFormat="1" x14ac:dyDescent="0.25">
      <c r="B595" s="25" t="s">
        <v>372</v>
      </c>
      <c r="C595" s="25" t="s">
        <v>373</v>
      </c>
      <c r="D595" s="25" t="s">
        <v>71</v>
      </c>
      <c r="E595" s="26" t="s">
        <v>72</v>
      </c>
      <c r="F595" s="26">
        <f>VLOOKUP(N595,Revistas!$B$2:$H$63710,2,FALSE)</f>
        <v>4.6210000000000004</v>
      </c>
      <c r="G595" s="26" t="str">
        <f>VLOOKUP(N595,Revistas!$B$2:$H$63732,3,FALSE)</f>
        <v>Q1</v>
      </c>
      <c r="H595" s="26" t="str">
        <f>VLOOKUP(N595,Revistas!$B$2:$H$63732,4,FALSE)</f>
        <v>CLINICAL NEUROLOGY</v>
      </c>
      <c r="I595" s="26" t="str">
        <f>VLOOKUP(N595,Revistas!$B$2:$H$63732,5,FALSE)</f>
        <v>34/197</v>
      </c>
      <c r="J595" s="26" t="str">
        <f>VLOOKUP(N595,Revistas!$B$2:$H$63732,6,FALSE)</f>
        <v>NO</v>
      </c>
      <c r="K595" s="26" t="s">
        <v>374</v>
      </c>
      <c r="L595" s="26"/>
      <c r="M595" s="26">
        <v>0</v>
      </c>
      <c r="N595" s="26" t="s">
        <v>74</v>
      </c>
      <c r="O595" s="26" t="s">
        <v>75</v>
      </c>
      <c r="P595" s="26">
        <v>2018</v>
      </c>
      <c r="Q595" s="26">
        <v>25</v>
      </c>
      <c r="R595" s="26"/>
      <c r="S595" s="26">
        <v>124</v>
      </c>
      <c r="T595" s="26">
        <v>124</v>
      </c>
    </row>
    <row r="596" spans="1:75" s="15" customFormat="1" x14ac:dyDescent="0.25">
      <c r="B596" s="25" t="s">
        <v>3520</v>
      </c>
      <c r="C596" s="25" t="s">
        <v>3521</v>
      </c>
      <c r="D596" s="25" t="s">
        <v>3522</v>
      </c>
      <c r="E596" s="26" t="s">
        <v>10</v>
      </c>
      <c r="F596" s="26">
        <f>VLOOKUP(N596,Revistas!$B$2:$H$63710,2,FALSE)</f>
        <v>3.8769999999999998</v>
      </c>
      <c r="G596" s="26" t="str">
        <f>VLOOKUP(N596,Revistas!$B$2:$H$63732,3,FALSE)</f>
        <v>Q2</v>
      </c>
      <c r="H596" s="26">
        <f>VLOOKUP(N596,Revistas!$B$2:$H$63732,4,FALSE)</f>
        <v>0</v>
      </c>
      <c r="I596" s="26">
        <f>VLOOKUP(N596,Revistas!$B$2:$H$63732,5,FALSE)</f>
        <v>0</v>
      </c>
      <c r="J596" s="26" t="str">
        <f>VLOOKUP(N596,Revistas!$B$2:$H$63732,6,FALSE)</f>
        <v>NO</v>
      </c>
      <c r="K596" s="26" t="s">
        <v>3523</v>
      </c>
      <c r="L596" s="26" t="s">
        <v>3524</v>
      </c>
      <c r="M596" s="26">
        <v>0</v>
      </c>
      <c r="N596" s="26" t="s">
        <v>3525</v>
      </c>
      <c r="O596" s="26" t="s">
        <v>460</v>
      </c>
      <c r="P596" s="26">
        <v>2018</v>
      </c>
      <c r="Q596" s="26">
        <v>13</v>
      </c>
      <c r="R596" s="26">
        <v>1</v>
      </c>
      <c r="S596" s="26">
        <v>81</v>
      </c>
      <c r="T596" s="26">
        <v>87</v>
      </c>
    </row>
    <row r="597" spans="1:75" s="15" customFormat="1" x14ac:dyDescent="0.25">
      <c r="A597" s="17"/>
      <c r="B597" s="25" t="s">
        <v>1548</v>
      </c>
      <c r="C597" s="25" t="s">
        <v>1549</v>
      </c>
      <c r="D597" s="25" t="s">
        <v>1431</v>
      </c>
      <c r="E597" s="26" t="s">
        <v>96</v>
      </c>
      <c r="F597" s="26">
        <f>VLOOKUP(N597,Revistas!$B$2:$H$63710,2,FALSE)</f>
        <v>1.952</v>
      </c>
      <c r="G597" s="26" t="str">
        <f>VLOOKUP(N597,Revistas!$B$2:$H$63732,3,FALSE)</f>
        <v>Q4</v>
      </c>
      <c r="H597" s="26">
        <f>VLOOKUP(N597,Revistas!$B$2:$H$63732,4,FALSE)</f>
        <v>0</v>
      </c>
      <c r="I597" s="26">
        <f>VLOOKUP(N597,Revistas!$B$2:$H$63732,5,FALSE)</f>
        <v>0</v>
      </c>
      <c r="J597" s="26" t="str">
        <f>VLOOKUP(N597,Revistas!$B$2:$H$63732,6,FALSE)</f>
        <v>NO</v>
      </c>
      <c r="K597" s="26" t="s">
        <v>1550</v>
      </c>
      <c r="L597" s="26" t="s">
        <v>1551</v>
      </c>
      <c r="M597" s="26">
        <v>0</v>
      </c>
      <c r="N597" s="26" t="s">
        <v>1434</v>
      </c>
      <c r="O597" s="26" t="s">
        <v>75</v>
      </c>
      <c r="P597" s="26">
        <v>2018</v>
      </c>
      <c r="Q597" s="26">
        <v>38</v>
      </c>
      <c r="R597" s="26">
        <v>6</v>
      </c>
      <c r="S597" s="26">
        <v>975</v>
      </c>
      <c r="T597" s="26">
        <v>983</v>
      </c>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row>
    <row r="598" spans="1:75" s="15" customFormat="1" x14ac:dyDescent="0.25">
      <c r="A598" s="17"/>
      <c r="B598" s="25" t="s">
        <v>4906</v>
      </c>
      <c r="C598" s="25" t="s">
        <v>4907</v>
      </c>
      <c r="D598" s="25" t="s">
        <v>4908</v>
      </c>
      <c r="E598" s="26" t="s">
        <v>10</v>
      </c>
      <c r="F598" s="26">
        <f>VLOOKUP(N598,Revistas!$B$2:$H$63710,2,FALSE)</f>
        <v>4.1369999999999996</v>
      </c>
      <c r="G598" s="26" t="str">
        <f>VLOOKUP(N598,Revistas!$B$2:$H$63732,3,FALSE)</f>
        <v>Q1</v>
      </c>
      <c r="H598" s="26" t="str">
        <f>VLOOKUP(N598,Revistas!$B$2:$H$63732,4,FALSE)</f>
        <v>PEDIATRICS - SCIE;</v>
      </c>
      <c r="I598" s="26" t="str">
        <f>VLOOKUP(N598,Revistas!$B$2:$H$63732,5,FALSE)</f>
        <v>4/124</v>
      </c>
      <c r="J598" s="26" t="str">
        <f>VLOOKUP(N598,Revistas!$B$2:$H$63732,6,FALSE)</f>
        <v>SI</v>
      </c>
      <c r="K598" s="26" t="s">
        <v>4909</v>
      </c>
      <c r="L598" s="26"/>
      <c r="M598" s="26" t="s">
        <v>89</v>
      </c>
      <c r="N598" s="26" t="s">
        <v>4910</v>
      </c>
      <c r="O598" s="26" t="s">
        <v>4911</v>
      </c>
      <c r="P598" s="26">
        <v>2018</v>
      </c>
      <c r="Q598" s="26"/>
      <c r="R598" s="26"/>
      <c r="S598" s="26"/>
      <c r="T598" s="26"/>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row>
    <row r="599" spans="1:75" s="15" customFormat="1" x14ac:dyDescent="0.25">
      <c r="A599" s="17"/>
      <c r="B599" s="25" t="s">
        <v>2078</v>
      </c>
      <c r="C599" s="25" t="s">
        <v>2079</v>
      </c>
      <c r="D599" s="25" t="s">
        <v>467</v>
      </c>
      <c r="E599" s="26" t="s">
        <v>10</v>
      </c>
      <c r="F599" s="26">
        <f>VLOOKUP(N599,Revistas!$B$2:$H$63710,2,FALSE)</f>
        <v>4.952</v>
      </c>
      <c r="G599" s="26" t="str">
        <f>VLOOKUP(N599,Revistas!$B$2:$H$63732,3,FALSE)</f>
        <v>Q1</v>
      </c>
      <c r="H599" s="26" t="str">
        <f>VLOOKUP(N599,Revistas!$B$2:$H$63732,4,FALSE)</f>
        <v>PERIPHERAL VASCULAR DISEASE</v>
      </c>
      <c r="I599" s="26" t="str">
        <f>VLOOKUP(N599,Revistas!$B$2:$H$63732,5,FALSE)</f>
        <v>6 de 65</v>
      </c>
      <c r="J599" s="26" t="str">
        <f>VLOOKUP(N599,Revistas!$B$2:$H$63732,6,FALSE)</f>
        <v>si</v>
      </c>
      <c r="K599" s="26" t="s">
        <v>2080</v>
      </c>
      <c r="L599" s="26" t="s">
        <v>2081</v>
      </c>
      <c r="M599" s="26">
        <v>0</v>
      </c>
      <c r="N599" s="26" t="s">
        <v>470</v>
      </c>
      <c r="O599" s="26" t="s">
        <v>22</v>
      </c>
      <c r="P599" s="26">
        <v>2018</v>
      </c>
      <c r="Q599" s="26">
        <v>118</v>
      </c>
      <c r="R599" s="26">
        <v>3</v>
      </c>
      <c r="S599" s="26">
        <v>461</v>
      </c>
      <c r="T599" s="26">
        <v>470</v>
      </c>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row>
    <row r="600" spans="1:75" s="15" customFormat="1" x14ac:dyDescent="0.25">
      <c r="A600" s="17"/>
      <c r="B600" s="25" t="s">
        <v>5004</v>
      </c>
      <c r="C600" s="25" t="s">
        <v>5005</v>
      </c>
      <c r="D600" s="25" t="s">
        <v>4980</v>
      </c>
      <c r="E600" s="26" t="s">
        <v>10</v>
      </c>
      <c r="F600" s="26">
        <f>VLOOKUP(N600,Revistas!$B$2:$H$63710,2,FALSE)</f>
        <v>1.85</v>
      </c>
      <c r="G600" s="26" t="str">
        <f>VLOOKUP(N600,Revistas!$B$2:$H$63732,3,FALSE)</f>
        <v>Q2</v>
      </c>
      <c r="H600" s="26" t="str">
        <f>VLOOKUP(N600,Revistas!$B$2:$H$63732,4,FALSE)</f>
        <v>REHABILITATION - SCIE;</v>
      </c>
      <c r="I600" s="26" t="str">
        <f>VLOOKUP(N600,Revistas!$B$2:$H$63732,5,FALSE)</f>
        <v>25/65</v>
      </c>
      <c r="J600" s="26" t="str">
        <f>VLOOKUP(N600,Revistas!$B$2:$H$63732,6,FALSE)</f>
        <v>NO</v>
      </c>
      <c r="K600" s="26" t="s">
        <v>5006</v>
      </c>
      <c r="L600" s="26"/>
      <c r="M600" s="26" t="s">
        <v>89</v>
      </c>
      <c r="N600" s="26" t="s">
        <v>4982</v>
      </c>
      <c r="O600" s="26" t="s">
        <v>5007</v>
      </c>
      <c r="P600" s="26">
        <v>2018</v>
      </c>
      <c r="Q600" s="26"/>
      <c r="R600" s="26"/>
      <c r="S600" s="26"/>
      <c r="T600" s="26"/>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row>
    <row r="601" spans="1:75" s="15" customFormat="1" x14ac:dyDescent="0.25">
      <c r="B601" s="25" t="s">
        <v>665</v>
      </c>
      <c r="C601" s="25" t="s">
        <v>666</v>
      </c>
      <c r="D601" s="25" t="s">
        <v>632</v>
      </c>
      <c r="E601" s="26" t="s">
        <v>10</v>
      </c>
      <c r="F601" s="26">
        <f>VLOOKUP(N601,Revistas!$B$2:$H$63710,2,FALSE)</f>
        <v>4.0919999999999996</v>
      </c>
      <c r="G601" s="26" t="str">
        <f>VLOOKUP(N601,Revistas!$B$2:$H$63732,3,FALSE)</f>
        <v>Q1</v>
      </c>
      <c r="H601" s="26" t="str">
        <f>VLOOKUP(N601,Revistas!$B$2:$H$63732,4,FALSE)</f>
        <v>PERIPHERAL VASCULAR DISEASE</v>
      </c>
      <c r="I601" s="26" t="str">
        <f>VLOOKUP(N601,Revistas!$B$2:$H$63732,5,FALSE)</f>
        <v>11 de 65</v>
      </c>
      <c r="J601" s="26" t="str">
        <f>VLOOKUP(N601,Revistas!$B$2:$H$63732,6,FALSE)</f>
        <v>NO</v>
      </c>
      <c r="K601" s="26" t="s">
        <v>667</v>
      </c>
      <c r="L601" s="26" t="s">
        <v>668</v>
      </c>
      <c r="M601" s="26">
        <v>2</v>
      </c>
      <c r="N601" s="26" t="s">
        <v>635</v>
      </c>
      <c r="O601" s="26" t="s">
        <v>36</v>
      </c>
      <c r="P601" s="26">
        <v>2018</v>
      </c>
      <c r="Q601" s="26">
        <v>36</v>
      </c>
      <c r="R601" s="26">
        <v>5</v>
      </c>
      <c r="S601" s="26">
        <v>1051</v>
      </c>
      <c r="T601" s="26">
        <v>1058</v>
      </c>
    </row>
    <row r="602" spans="1:75" s="15" customFormat="1" x14ac:dyDescent="0.25">
      <c r="B602" s="25" t="s">
        <v>4057</v>
      </c>
      <c r="C602" s="25" t="s">
        <v>4058</v>
      </c>
      <c r="D602" s="25" t="s">
        <v>4059</v>
      </c>
      <c r="E602" s="26" t="s">
        <v>10</v>
      </c>
      <c r="F602" s="26">
        <f>VLOOKUP(N602,Revistas!$B$2:$H$63710,2,FALSE)</f>
        <v>6.383</v>
      </c>
      <c r="G602" s="26" t="str">
        <f>VLOOKUP(N602,Revistas!$B$2:$H$63732,3,FALSE)</f>
        <v>Q1</v>
      </c>
      <c r="H602" s="26" t="str">
        <f>VLOOKUP(N602,Revistas!$B$2:$H$63732,4,FALSE)</f>
        <v>ENGINEERING, BIOMEDICAL - SCIE;</v>
      </c>
      <c r="I602" s="26" t="str">
        <f>VLOOKUP(N602,Revistas!$B$2:$H$63732,5,FALSE)</f>
        <v>4 DE 78</v>
      </c>
      <c r="J602" s="26" t="str">
        <f>VLOOKUP(N602,Revistas!$B$2:$H$63732,6,FALSE)</f>
        <v>SI</v>
      </c>
      <c r="K602" s="26" t="s">
        <v>4060</v>
      </c>
      <c r="L602" s="26" t="s">
        <v>4061</v>
      </c>
      <c r="M602" s="26">
        <v>0</v>
      </c>
      <c r="N602" s="26" t="s">
        <v>4062</v>
      </c>
      <c r="O602" s="27">
        <v>42248</v>
      </c>
      <c r="P602" s="26">
        <v>2018</v>
      </c>
      <c r="Q602" s="26">
        <v>78</v>
      </c>
      <c r="R602" s="26"/>
      <c r="S602" s="26">
        <v>123</v>
      </c>
      <c r="T602" s="26">
        <v>136</v>
      </c>
    </row>
    <row r="603" spans="1:75" s="15" customFormat="1" x14ac:dyDescent="0.25">
      <c r="A603" s="17"/>
      <c r="B603" s="25" t="s">
        <v>2598</v>
      </c>
      <c r="C603" s="25" t="s">
        <v>2628</v>
      </c>
      <c r="D603" s="25" t="s">
        <v>1725</v>
      </c>
      <c r="E603" s="26" t="s">
        <v>10</v>
      </c>
      <c r="F603" s="26">
        <f>VLOOKUP(N603,Revistas!$B$2:$H$63710,2,FALSE)</f>
        <v>9.5039999999999996</v>
      </c>
      <c r="G603" s="26" t="str">
        <f>VLOOKUP(N603,Revistas!$B$2:$H$63732,3,FALSE)</f>
        <v>Q1</v>
      </c>
      <c r="H603" s="26" t="str">
        <f>VLOOKUP(N603,Revistas!$B$2:$H$63732,4,FALSE)</f>
        <v>MULTIDISCIPLINARY SCIENCES</v>
      </c>
      <c r="I603" s="26" t="str">
        <f>VLOOKUP(N603,Revistas!$B$2:$H$63732,5,FALSE)</f>
        <v>5 DE 64</v>
      </c>
      <c r="J603" s="26" t="str">
        <f>VLOOKUP(N603,Revistas!$B$2:$H$63732,6,FALSE)</f>
        <v>SI</v>
      </c>
      <c r="K603" s="26" t="s">
        <v>2629</v>
      </c>
      <c r="L603" s="26" t="s">
        <v>2630</v>
      </c>
      <c r="M603" s="26">
        <v>4</v>
      </c>
      <c r="N603" s="26" t="s">
        <v>1728</v>
      </c>
      <c r="O603" s="26" t="s">
        <v>2631</v>
      </c>
      <c r="P603" s="26">
        <v>2018</v>
      </c>
      <c r="Q603" s="26">
        <v>115</v>
      </c>
      <c r="R603" s="26">
        <v>16</v>
      </c>
      <c r="S603" s="26">
        <v>4182</v>
      </c>
      <c r="T603" s="26">
        <v>4187</v>
      </c>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row>
    <row r="604" spans="1:75" s="15" customFormat="1" x14ac:dyDescent="0.25">
      <c r="A604" s="17"/>
      <c r="B604" s="25" t="s">
        <v>2598</v>
      </c>
      <c r="C604" s="25" t="s">
        <v>2599</v>
      </c>
      <c r="D604" s="25" t="s">
        <v>1725</v>
      </c>
      <c r="E604" s="26" t="s">
        <v>318</v>
      </c>
      <c r="F604" s="26">
        <f>VLOOKUP(N604,Revistas!$B$2:$H$63710,2,FALSE)</f>
        <v>9.5039999999999996</v>
      </c>
      <c r="G604" s="26" t="str">
        <f>VLOOKUP(N604,Revistas!$B$2:$H$63732,3,FALSE)</f>
        <v>Q1</v>
      </c>
      <c r="H604" s="26" t="str">
        <f>VLOOKUP(N604,Revistas!$B$2:$H$63732,4,FALSE)</f>
        <v>MULTIDISCIPLINARY SCIENCES</v>
      </c>
      <c r="I604" s="26" t="str">
        <f>VLOOKUP(N604,Revistas!$B$2:$H$63732,5,FALSE)</f>
        <v>5 DE 64</v>
      </c>
      <c r="J604" s="26" t="str">
        <f>VLOOKUP(N604,Revistas!$B$2:$H$63732,6,FALSE)</f>
        <v>SI</v>
      </c>
      <c r="K604" s="26" t="s">
        <v>2600</v>
      </c>
      <c r="L604" s="26" t="s">
        <v>2601</v>
      </c>
      <c r="M604" s="26">
        <v>0</v>
      </c>
      <c r="N604" s="26" t="s">
        <v>1728</v>
      </c>
      <c r="O604" s="27">
        <v>42125</v>
      </c>
      <c r="P604" s="26">
        <v>2018</v>
      </c>
      <c r="Q604" s="26">
        <v>115</v>
      </c>
      <c r="R604" s="26">
        <v>20</v>
      </c>
      <c r="S604" s="26" t="s">
        <v>2602</v>
      </c>
      <c r="T604" s="26" t="s">
        <v>2602</v>
      </c>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row>
    <row r="605" spans="1:75" s="15" customFormat="1" x14ac:dyDescent="0.25">
      <c r="A605" s="17"/>
      <c r="B605" s="25" t="s">
        <v>2647</v>
      </c>
      <c r="C605" s="25" t="s">
        <v>2648</v>
      </c>
      <c r="D605" s="25" t="s">
        <v>2649</v>
      </c>
      <c r="E605" s="26" t="s">
        <v>96</v>
      </c>
      <c r="F605" s="26">
        <f>VLOOKUP(N605,Revistas!$B$2:$H$63710,2,FALSE)</f>
        <v>5.6379999999999999</v>
      </c>
      <c r="G605" s="26" t="str">
        <f>VLOOKUP(N605,Revistas!$B$2:$H$63732,3,FALSE)</f>
        <v>Q1</v>
      </c>
      <c r="H605" s="26" t="str">
        <f>VLOOKUP(N605,Revistas!$B$2:$H$63732,4,FALSE)</f>
        <v>CELL BIOLOGY - SCIE</v>
      </c>
      <c r="I605" s="26" t="str">
        <f>VLOOKUP(N605,Revistas!$B$2:$H$63732,5,FALSE)</f>
        <v>41/190</v>
      </c>
      <c r="J605" s="26" t="str">
        <f>VLOOKUP(N605,Revistas!$B$2:$H$63732,6,FALSE)</f>
        <v>NO</v>
      </c>
      <c r="K605" s="26" t="s">
        <v>2650</v>
      </c>
      <c r="L605" s="26" t="s">
        <v>2651</v>
      </c>
      <c r="M605" s="26">
        <v>0</v>
      </c>
      <c r="N605" s="26" t="s">
        <v>2652</v>
      </c>
      <c r="O605" s="26" t="s">
        <v>2653</v>
      </c>
      <c r="P605" s="26">
        <v>2018</v>
      </c>
      <c r="Q605" s="26">
        <v>9</v>
      </c>
      <c r="R605" s="26"/>
      <c r="S605" s="26"/>
      <c r="T605" s="26">
        <v>118</v>
      </c>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row>
    <row r="606" spans="1:75" s="15" customFormat="1" x14ac:dyDescent="0.25">
      <c r="B606" s="25" t="s">
        <v>2632</v>
      </c>
      <c r="C606" s="25" t="s">
        <v>2633</v>
      </c>
      <c r="D606" s="25" t="s">
        <v>1923</v>
      </c>
      <c r="E606" s="26" t="s">
        <v>96</v>
      </c>
      <c r="F606" s="26">
        <f>VLOOKUP(N606,Revistas!$B$2:$H$63710,2,FALSE)</f>
        <v>1.167</v>
      </c>
      <c r="G606" s="26" t="str">
        <f>VLOOKUP(N606,Revistas!$B$2:$H$63732,3,FALSE)</f>
        <v>Q4</v>
      </c>
      <c r="H606" s="26">
        <f>VLOOKUP(N606,Revistas!$B$2:$H$63732,4,FALSE)</f>
        <v>0</v>
      </c>
      <c r="I606" s="26">
        <f>VLOOKUP(N606,Revistas!$B$2:$H$63732,5,FALSE)</f>
        <v>0</v>
      </c>
      <c r="J606" s="26" t="str">
        <f>VLOOKUP(N606,Revistas!$B$2:$H$63732,6,FALSE)</f>
        <v>NO</v>
      </c>
      <c r="K606" s="26" t="s">
        <v>2634</v>
      </c>
      <c r="L606" s="26" t="s">
        <v>2635</v>
      </c>
      <c r="M606" s="26">
        <v>2</v>
      </c>
      <c r="N606" s="26" t="s">
        <v>1926</v>
      </c>
      <c r="O606" s="26" t="s">
        <v>2636</v>
      </c>
      <c r="P606" s="26">
        <v>2018</v>
      </c>
      <c r="Q606" s="26">
        <v>38</v>
      </c>
      <c r="R606" s="26">
        <v>2</v>
      </c>
      <c r="S606" s="26">
        <v>125</v>
      </c>
      <c r="T606" s="26">
        <v>135</v>
      </c>
    </row>
    <row r="607" spans="1:75" s="15" customFormat="1" x14ac:dyDescent="0.25">
      <c r="B607" s="25" t="s">
        <v>1094</v>
      </c>
      <c r="C607" s="25" t="s">
        <v>1095</v>
      </c>
      <c r="D607" s="25" t="s">
        <v>1096</v>
      </c>
      <c r="E607" s="26" t="s">
        <v>10</v>
      </c>
      <c r="F607" s="26">
        <f>VLOOKUP(N607,Revistas!$B$2:$H$63710,2,FALSE)</f>
        <v>2.9319999999999999</v>
      </c>
      <c r="G607" s="26" t="str">
        <f>VLOOKUP(N607,Revistas!$B$2:$H$63732,3,FALSE)</f>
        <v>Q2</v>
      </c>
      <c r="H607" s="26">
        <f>VLOOKUP(N607,Revistas!$B$2:$H$63732,4,FALSE)</f>
        <v>0</v>
      </c>
      <c r="I607" s="26">
        <f>VLOOKUP(N607,Revistas!$B$2:$H$63732,5,FALSE)</f>
        <v>0</v>
      </c>
      <c r="J607" s="26" t="str">
        <f>VLOOKUP(N607,Revistas!$B$2:$H$63732,6,FALSE)</f>
        <v>NO</v>
      </c>
      <c r="K607" s="26" t="s">
        <v>1097</v>
      </c>
      <c r="L607" s="26" t="s">
        <v>1098</v>
      </c>
      <c r="M607" s="26">
        <v>0</v>
      </c>
      <c r="N607" s="26" t="s">
        <v>1099</v>
      </c>
      <c r="O607" s="26" t="s">
        <v>43</v>
      </c>
      <c r="P607" s="26">
        <v>2018</v>
      </c>
      <c r="Q607" s="26">
        <v>19</v>
      </c>
      <c r="R607" s="26">
        <v>7</v>
      </c>
      <c r="S607" s="26">
        <v>491</v>
      </c>
      <c r="T607" s="26">
        <v>496</v>
      </c>
    </row>
    <row r="608" spans="1:75" s="15" customFormat="1" x14ac:dyDescent="0.25">
      <c r="B608" s="25" t="s">
        <v>4330</v>
      </c>
      <c r="C608" s="25" t="s">
        <v>4329</v>
      </c>
      <c r="D608" s="25" t="s">
        <v>4324</v>
      </c>
      <c r="E608" s="26" t="s">
        <v>10</v>
      </c>
      <c r="F608" s="26" t="str">
        <f>VLOOKUP(N608,Revistas!$B$2:$H$63710,2,FALSE)</f>
        <v>NO TIENE</v>
      </c>
      <c r="G608" s="26" t="str">
        <f>VLOOKUP(N608,Revistas!$B$2:$H$63732,3,FALSE)</f>
        <v>NO TIENE</v>
      </c>
      <c r="H608" s="26" t="str">
        <f>VLOOKUP(N608,Revistas!$B$2:$H$63732,4,FALSE)</f>
        <v>NO TIENE</v>
      </c>
      <c r="I608" s="26" t="str">
        <f>VLOOKUP(N608,Revistas!$B$2:$H$63732,5,FALSE)</f>
        <v>NO TIENE</v>
      </c>
      <c r="J608" s="26" t="str">
        <f>VLOOKUP(N608,Revistas!$B$2:$H$63732,6,FALSE)</f>
        <v>NO</v>
      </c>
      <c r="K608" s="26" t="s">
        <v>4333</v>
      </c>
      <c r="L608" s="26"/>
      <c r="M608" s="26" t="s">
        <v>89</v>
      </c>
      <c r="N608" s="26" t="s">
        <v>4328</v>
      </c>
      <c r="O608" s="26" t="s">
        <v>4332</v>
      </c>
      <c r="P608" s="26">
        <v>2018</v>
      </c>
      <c r="Q608" s="26">
        <v>65</v>
      </c>
      <c r="R608" s="26">
        <v>3</v>
      </c>
      <c r="S608" s="26" t="s">
        <v>4331</v>
      </c>
      <c r="T608" s="26"/>
    </row>
    <row r="609" spans="1:75" s="15" customFormat="1" x14ac:dyDescent="0.25">
      <c r="B609" s="25" t="s">
        <v>4682</v>
      </c>
      <c r="C609" s="25" t="s">
        <v>4683</v>
      </c>
      <c r="D609" s="25" t="s">
        <v>1125</v>
      </c>
      <c r="E609" s="26" t="s">
        <v>10</v>
      </c>
      <c r="F609" s="26">
        <f>VLOOKUP(N609,Revistas!$B$2:$H$63710,2,FALSE)</f>
        <v>4.9139999999999997</v>
      </c>
      <c r="G609" s="26" t="str">
        <f>VLOOKUP(N609,Revistas!$B$2:$H$63732,3,FALSE)</f>
        <v>Q1</v>
      </c>
      <c r="H609" s="26" t="str">
        <f>VLOOKUP(N609,Revistas!$B$2:$H$63732,4,FALSE)</f>
        <v>IMMUNOLOGY</v>
      </c>
      <c r="I609" s="26" t="str">
        <f>VLOOKUP(N609,Revistas!$B$2:$H$63732,5,FALSE)</f>
        <v>33/155</v>
      </c>
      <c r="J609" s="26" t="str">
        <f>VLOOKUP(N609,Revistas!$B$2:$H$63732,6,FALSE)</f>
        <v>NO</v>
      </c>
      <c r="K609" s="26" t="s">
        <v>4684</v>
      </c>
      <c r="L609" s="26" t="s">
        <v>4685</v>
      </c>
      <c r="M609" s="26">
        <v>2</v>
      </c>
      <c r="N609" s="26" t="s">
        <v>1128</v>
      </c>
      <c r="O609" s="27">
        <v>43862</v>
      </c>
      <c r="P609" s="26">
        <v>2018</v>
      </c>
      <c r="Q609" s="26">
        <v>32</v>
      </c>
      <c r="R609" s="26">
        <v>4</v>
      </c>
      <c r="S609" s="26">
        <v>477</v>
      </c>
      <c r="T609" s="26">
        <v>485</v>
      </c>
    </row>
    <row r="610" spans="1:75" s="15" customFormat="1" x14ac:dyDescent="0.25">
      <c r="B610" s="25" t="s">
        <v>2257</v>
      </c>
      <c r="C610" s="25" t="s">
        <v>2258</v>
      </c>
      <c r="D610" s="25" t="s">
        <v>2199</v>
      </c>
      <c r="E610" s="26" t="s">
        <v>18</v>
      </c>
      <c r="F610" s="26">
        <f>VLOOKUP(N610,Revistas!$B$2:$H$63710,2,FALSE)</f>
        <v>2.3050000000000002</v>
      </c>
      <c r="G610" s="26" t="str">
        <f>VLOOKUP(N610,Revistas!$B$2:$H$63732,3,FALSE)</f>
        <v>Q2</v>
      </c>
      <c r="H610" s="26">
        <f>VLOOKUP(N610,Revistas!$B$2:$H$63732,4,FALSE)</f>
        <v>0</v>
      </c>
      <c r="I610" s="26">
        <f>VLOOKUP(N610,Revistas!$B$2:$H$63732,5,FALSE)</f>
        <v>0</v>
      </c>
      <c r="J610" s="26" t="str">
        <f>VLOOKUP(N610,Revistas!$B$2:$H$63732,6,FALSE)</f>
        <v>NO</v>
      </c>
      <c r="K610" s="26" t="s">
        <v>2259</v>
      </c>
      <c r="L610" s="26" t="s">
        <v>2260</v>
      </c>
      <c r="M610" s="26">
        <v>1</v>
      </c>
      <c r="N610" s="26" t="s">
        <v>2202</v>
      </c>
      <c r="O610" s="26" t="s">
        <v>22</v>
      </c>
      <c r="P610" s="26">
        <v>2018</v>
      </c>
      <c r="Q610" s="26">
        <v>37</v>
      </c>
      <c r="R610" s="26">
        <v>3</v>
      </c>
      <c r="S610" s="26">
        <v>278</v>
      </c>
      <c r="T610" s="26">
        <v>278</v>
      </c>
    </row>
    <row r="611" spans="1:75" s="15" customFormat="1" x14ac:dyDescent="0.25">
      <c r="A611" s="17"/>
      <c r="B611" s="25" t="s">
        <v>1612</v>
      </c>
      <c r="C611" s="25" t="s">
        <v>1613</v>
      </c>
      <c r="D611" s="25" t="s">
        <v>1614</v>
      </c>
      <c r="E611" s="26" t="s">
        <v>72</v>
      </c>
      <c r="F611" s="26">
        <f>VLOOKUP(N611,Revistas!$B$2:$H$63710,2,FALSE)</f>
        <v>3.1269999999999998</v>
      </c>
      <c r="G611" s="26" t="str">
        <f>VLOOKUP(N611,Revistas!$B$2:$H$63732,3,FALSE)</f>
        <v>Q1</v>
      </c>
      <c r="H611" s="26" t="str">
        <f>VLOOKUP(N611,Revistas!$B$2:$H$63732,4,FALSE)</f>
        <v>DERMATOLOGY - SCIE</v>
      </c>
      <c r="I611" s="26" t="str">
        <f>VLOOKUP(N611,Revistas!$B$2:$H$63732,5,FALSE)</f>
        <v>12 DE 64</v>
      </c>
      <c r="J611" s="26" t="str">
        <f>VLOOKUP(N611,Revistas!$B$2:$H$63732,6,FALSE)</f>
        <v>NO</v>
      </c>
      <c r="K611" s="26" t="s">
        <v>1615</v>
      </c>
      <c r="L611" s="26"/>
      <c r="M611" s="26">
        <v>0</v>
      </c>
      <c r="N611" s="26" t="s">
        <v>1616</v>
      </c>
      <c r="O611" s="26"/>
      <c r="P611" s="26">
        <v>2018</v>
      </c>
      <c r="Q611" s="26">
        <v>98</v>
      </c>
      <c r="R611" s="26"/>
      <c r="S611" s="26">
        <v>15</v>
      </c>
      <c r="T611" s="26">
        <v>16</v>
      </c>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row>
    <row r="612" spans="1:75" s="15" customFormat="1" x14ac:dyDescent="0.25">
      <c r="B612" s="25" t="s">
        <v>2473</v>
      </c>
      <c r="C612" s="25" t="s">
        <v>2474</v>
      </c>
      <c r="D612" s="25" t="s">
        <v>400</v>
      </c>
      <c r="E612" s="26" t="s">
        <v>417</v>
      </c>
      <c r="F612" s="26">
        <f>VLOOKUP(N612,Revistas!$B$2:$H$63710,2,FALSE)</f>
        <v>5.1660000000000004</v>
      </c>
      <c r="G612" s="26" t="str">
        <f>VLOOKUP(N612,Revistas!$B$2:$H$63732,3,FALSE)</f>
        <v>Q1</v>
      </c>
      <c r="H612" s="26" t="str">
        <f>VLOOKUP(N612,Revistas!$B$2:$H$63732,4,FALSE)</f>
        <v>CARDIAC &amp; CARDIOVASCULAR SYSTEM</v>
      </c>
      <c r="I612" s="26" t="str">
        <f>VLOOKUP(N612,Revistas!$B$2:$H$63732,5,FALSE)</f>
        <v>26/128</v>
      </c>
      <c r="J612" s="26" t="str">
        <f>VLOOKUP(N612,Revistas!$B$2:$H$63732,6,FALSE)</f>
        <v>NO</v>
      </c>
      <c r="K612" s="26" t="s">
        <v>2475</v>
      </c>
      <c r="L612" s="26" t="s">
        <v>2476</v>
      </c>
      <c r="M612" s="26">
        <v>0</v>
      </c>
      <c r="N612" s="26" t="s">
        <v>403</v>
      </c>
      <c r="O612" s="26" t="s">
        <v>36</v>
      </c>
      <c r="P612" s="26">
        <v>2018</v>
      </c>
      <c r="Q612" s="26">
        <v>71</v>
      </c>
      <c r="R612" s="26">
        <v>5</v>
      </c>
      <c r="S612" s="26">
        <v>323</v>
      </c>
      <c r="T612" s="26">
        <v>326</v>
      </c>
    </row>
    <row r="613" spans="1:75" s="15" customFormat="1" x14ac:dyDescent="0.25">
      <c r="B613" s="25" t="s">
        <v>4496</v>
      </c>
      <c r="C613" s="25" t="s">
        <v>4497</v>
      </c>
      <c r="D613" s="25" t="s">
        <v>1070</v>
      </c>
      <c r="E613" s="26" t="s">
        <v>10</v>
      </c>
      <c r="F613" s="26">
        <f>VLOOKUP(N613,Revistas!$B$2:$H$63710,2,FALSE)</f>
        <v>1.7070000000000001</v>
      </c>
      <c r="G613" s="26" t="str">
        <f>VLOOKUP(N613,Revistas!$B$2:$H$63732,3,FALSE)</f>
        <v>Q3</v>
      </c>
      <c r="H613" s="26">
        <f>VLOOKUP(N613,Revistas!$B$2:$H$63732,4,FALSE)</f>
        <v>0</v>
      </c>
      <c r="I613" s="26">
        <f>VLOOKUP(N613,Revistas!$B$2:$H$63732,5,FALSE)</f>
        <v>0</v>
      </c>
      <c r="J613" s="26" t="str">
        <f>VLOOKUP(N613,Revistas!$B$2:$H$63732,6,FALSE)</f>
        <v>NO</v>
      </c>
      <c r="K613" s="26" t="s">
        <v>4498</v>
      </c>
      <c r="L613" s="26" t="s">
        <v>4499</v>
      </c>
      <c r="M613" s="26">
        <v>0</v>
      </c>
      <c r="N613" s="26" t="s">
        <v>1073</v>
      </c>
      <c r="O613" s="26" t="s">
        <v>1093</v>
      </c>
      <c r="P613" s="26">
        <v>2018</v>
      </c>
      <c r="Q613" s="26">
        <v>36</v>
      </c>
      <c r="R613" s="26">
        <v>7</v>
      </c>
      <c r="S613" s="26">
        <v>409</v>
      </c>
      <c r="T613" s="26">
        <v>416</v>
      </c>
    </row>
    <row r="614" spans="1:75" s="15" customFormat="1" x14ac:dyDescent="0.25">
      <c r="B614" s="25" t="s">
        <v>1123</v>
      </c>
      <c r="C614" s="25" t="s">
        <v>1124</v>
      </c>
      <c r="D614" s="25" t="s">
        <v>1125</v>
      </c>
      <c r="E614" s="26" t="s">
        <v>10</v>
      </c>
      <c r="F614" s="26">
        <f>VLOOKUP(N614,Revistas!$B$2:$H$63710,2,FALSE)</f>
        <v>4.9139999999999997</v>
      </c>
      <c r="G614" s="26" t="str">
        <f>VLOOKUP(N614,Revistas!$B$2:$H$63732,3,FALSE)</f>
        <v>Q1</v>
      </c>
      <c r="H614" s="26" t="str">
        <f>VLOOKUP(N614,Revistas!$B$2:$H$63732,4,FALSE)</f>
        <v>IMMUNOLOGY</v>
      </c>
      <c r="I614" s="26" t="str">
        <f>VLOOKUP(N614,Revistas!$B$2:$H$63732,5,FALSE)</f>
        <v>33/155</v>
      </c>
      <c r="J614" s="26" t="str">
        <f>VLOOKUP(N614,Revistas!$B$2:$H$63732,6,FALSE)</f>
        <v>NO</v>
      </c>
      <c r="K614" s="26" t="s">
        <v>1126</v>
      </c>
      <c r="L614" s="26" t="s">
        <v>1127</v>
      </c>
      <c r="M614" s="26">
        <v>1</v>
      </c>
      <c r="N614" s="26" t="s">
        <v>1128</v>
      </c>
      <c r="O614" s="27">
        <v>37043</v>
      </c>
      <c r="P614" s="26">
        <v>2018</v>
      </c>
      <c r="Q614" s="26">
        <v>32</v>
      </c>
      <c r="R614" s="26">
        <v>9</v>
      </c>
      <c r="S614" s="26">
        <v>1095</v>
      </c>
      <c r="T614" s="26">
        <v>1105</v>
      </c>
    </row>
    <row r="615" spans="1:75" s="15" customFormat="1" x14ac:dyDescent="0.25">
      <c r="B615" s="25" t="s">
        <v>123</v>
      </c>
      <c r="C615" s="25" t="s">
        <v>124</v>
      </c>
      <c r="D615" s="25" t="s">
        <v>125</v>
      </c>
      <c r="E615" s="26" t="s">
        <v>10</v>
      </c>
      <c r="F615" s="26">
        <f>VLOOKUP(N615,Revistas!$B$2:$H$63710,2,FALSE)</f>
        <v>7.1440000000000001</v>
      </c>
      <c r="G615" s="26" t="str">
        <f>VLOOKUP(N615,Revistas!$B$2:$H$63732,3,FALSE)</f>
        <v>Q1</v>
      </c>
      <c r="H615" s="26" t="str">
        <f>VLOOKUP(N615,Revistas!$B$2:$H$63732,4,FALSE)</f>
        <v>CLINICAL NEUROLOGY - SCIE;</v>
      </c>
      <c r="I615" s="26" t="str">
        <f>VLOOKUP(N615,Revistas!$B$2:$H$63732,5,FALSE)</f>
        <v>15/197</v>
      </c>
      <c r="J615" s="26" t="str">
        <f>VLOOKUP(N615,Revistas!$B$2:$H$63732,6,FALSE)</f>
        <v>SI</v>
      </c>
      <c r="K615" s="26" t="s">
        <v>126</v>
      </c>
      <c r="L615" s="26" t="s">
        <v>127</v>
      </c>
      <c r="M615" s="26">
        <v>1</v>
      </c>
      <c r="N615" s="26" t="s">
        <v>128</v>
      </c>
      <c r="O615" s="26" t="s">
        <v>75</v>
      </c>
      <c r="P615" s="26">
        <v>2018</v>
      </c>
      <c r="Q615" s="26">
        <v>89</v>
      </c>
      <c r="R615" s="26">
        <v>6</v>
      </c>
      <c r="S615" s="26">
        <v>559</v>
      </c>
      <c r="T615" s="26">
        <v>565</v>
      </c>
    </row>
    <row r="616" spans="1:75" s="15" customFormat="1" x14ac:dyDescent="0.25">
      <c r="B616" s="25" t="s">
        <v>3708</v>
      </c>
      <c r="C616" s="25" t="s">
        <v>3709</v>
      </c>
      <c r="D616" s="25" t="s">
        <v>3710</v>
      </c>
      <c r="E616" s="26" t="s">
        <v>10</v>
      </c>
      <c r="F616" s="26">
        <f>VLOOKUP(N616,Revistas!$B$2:$H$63710,2,FALSE)</f>
        <v>1.546</v>
      </c>
      <c r="G616" s="26" t="str">
        <f>VLOOKUP(N616,Revistas!$B$2:$H$63732,3,FALSE)</f>
        <v>Q2</v>
      </c>
      <c r="H616" s="26">
        <f>VLOOKUP(N616,Revistas!$B$2:$H$63732,4,FALSE)</f>
        <v>0</v>
      </c>
      <c r="I616" s="26">
        <f>VLOOKUP(N616,Revistas!$B$2:$H$63732,5,FALSE)</f>
        <v>0</v>
      </c>
      <c r="J616" s="26" t="str">
        <f>VLOOKUP(N616,Revistas!$B$2:$H$63732,6,FALSE)</f>
        <v>NO</v>
      </c>
      <c r="K616" s="26" t="s">
        <v>3711</v>
      </c>
      <c r="L616" s="26" t="s">
        <v>3712</v>
      </c>
      <c r="M616" s="26">
        <v>1</v>
      </c>
      <c r="N616" s="26" t="s">
        <v>3713</v>
      </c>
      <c r="O616" s="26" t="s">
        <v>36</v>
      </c>
      <c r="P616" s="26">
        <v>2018</v>
      </c>
      <c r="Q616" s="26">
        <v>275</v>
      </c>
      <c r="R616" s="26">
        <v>5</v>
      </c>
      <c r="S616" s="26">
        <v>1319</v>
      </c>
      <c r="T616" s="26">
        <v>1325</v>
      </c>
    </row>
    <row r="617" spans="1:75" s="15" customFormat="1" x14ac:dyDescent="0.25">
      <c r="B617" s="25" t="s">
        <v>1917</v>
      </c>
      <c r="C617" s="25" t="s">
        <v>1918</v>
      </c>
      <c r="D617" s="25" t="s">
        <v>1737</v>
      </c>
      <c r="E617" s="26" t="s">
        <v>72</v>
      </c>
      <c r="F617" s="26">
        <f>VLOOKUP(N617,Revistas!$B$2:$H$63710,2,FALSE)</f>
        <v>3.96</v>
      </c>
      <c r="G617" s="26" t="str">
        <f>VLOOKUP(N617,Revistas!$B$2:$H$63732,3,FALSE)</f>
        <v>Q1</v>
      </c>
      <c r="H617" s="26" t="str">
        <f>VLOOKUP(N617,Revistas!$B$2:$H$63732,4,FALSE)</f>
        <v>SURGERY - SCIE;</v>
      </c>
      <c r="I617" s="26" t="str">
        <f>VLOOKUP(N617,Revistas!$B$2:$H$63732,5,FALSE)</f>
        <v>16/200</v>
      </c>
      <c r="J617" s="26" t="str">
        <f>VLOOKUP(N617,Revistas!$B$2:$H$63732,6,FALSE)</f>
        <v>SI</v>
      </c>
      <c r="K617" s="26" t="s">
        <v>1919</v>
      </c>
      <c r="L617" s="26"/>
      <c r="M617" s="26">
        <v>0</v>
      </c>
      <c r="N617" s="26" t="s">
        <v>1739</v>
      </c>
      <c r="O617" s="26" t="s">
        <v>629</v>
      </c>
      <c r="P617" s="26">
        <v>2018</v>
      </c>
      <c r="Q617" s="26">
        <v>102</v>
      </c>
      <c r="R617" s="26"/>
      <c r="S617" s="26" t="s">
        <v>1920</v>
      </c>
      <c r="T617" s="26" t="s">
        <v>1920</v>
      </c>
    </row>
    <row r="618" spans="1:75" s="15" customFormat="1" x14ac:dyDescent="0.25">
      <c r="B618" s="25" t="s">
        <v>2280</v>
      </c>
      <c r="C618" s="25" t="s">
        <v>6329</v>
      </c>
      <c r="D618" s="25" t="s">
        <v>2214</v>
      </c>
      <c r="E618" s="26" t="s">
        <v>10</v>
      </c>
      <c r="F618" s="26">
        <f>VLOOKUP(N618,Revistas!$B$2:$H$63710,2,FALSE)</f>
        <v>1.3180000000000001</v>
      </c>
      <c r="G618" s="26" t="str">
        <f>VLOOKUP(N618,Revistas!$B$2:$H$63732,3,FALSE)</f>
        <v>Q3</v>
      </c>
      <c r="H618" s="26">
        <f>VLOOKUP(N618,Revistas!$B$2:$H$63732,4,FALSE)</f>
        <v>0</v>
      </c>
      <c r="I618" s="26">
        <f>VLOOKUP(N618,Revistas!$B$2:$H$63732,5,FALSE)</f>
        <v>0</v>
      </c>
      <c r="J618" s="26" t="str">
        <f>VLOOKUP(N618,Revistas!$B$2:$H$63732,6,FALSE)</f>
        <v>NO</v>
      </c>
      <c r="K618" s="26" t="s">
        <v>2283</v>
      </c>
      <c r="L618" s="26"/>
      <c r="M618" s="26" t="s">
        <v>89</v>
      </c>
      <c r="N618" s="26" t="s">
        <v>2216</v>
      </c>
      <c r="O618" s="26" t="s">
        <v>2282</v>
      </c>
      <c r="P618" s="26">
        <v>2018</v>
      </c>
      <c r="Q618" s="26">
        <v>89</v>
      </c>
      <c r="R618" s="26">
        <v>1</v>
      </c>
      <c r="S618" s="26" t="s">
        <v>2281</v>
      </c>
      <c r="T618" s="26"/>
    </row>
    <row r="619" spans="1:75" s="15" customFormat="1" x14ac:dyDescent="0.25">
      <c r="B619" s="25" t="s">
        <v>2240</v>
      </c>
      <c r="C619" s="25" t="s">
        <v>6330</v>
      </c>
      <c r="D619" s="25" t="s">
        <v>2214</v>
      </c>
      <c r="E619" s="26" t="s">
        <v>10</v>
      </c>
      <c r="F619" s="26">
        <f>VLOOKUP(N619,Revistas!$B$2:$H$63710,2,FALSE)</f>
        <v>1.3180000000000001</v>
      </c>
      <c r="G619" s="26" t="str">
        <f>VLOOKUP(N619,Revistas!$B$2:$H$63732,3,FALSE)</f>
        <v>Q3</v>
      </c>
      <c r="H619" s="26">
        <f>VLOOKUP(N619,Revistas!$B$2:$H$63732,4,FALSE)</f>
        <v>0</v>
      </c>
      <c r="I619" s="26">
        <f>VLOOKUP(N619,Revistas!$B$2:$H$63732,5,FALSE)</f>
        <v>0</v>
      </c>
      <c r="J619" s="26" t="str">
        <f>VLOOKUP(N619,Revistas!$B$2:$H$63732,6,FALSE)</f>
        <v>NO</v>
      </c>
      <c r="K619" s="26" t="s">
        <v>2243</v>
      </c>
      <c r="L619" s="26"/>
      <c r="M619" s="26" t="s">
        <v>89</v>
      </c>
      <c r="N619" s="26" t="s">
        <v>2216</v>
      </c>
      <c r="O619" s="26" t="s">
        <v>2242</v>
      </c>
      <c r="P619" s="26">
        <v>2018</v>
      </c>
      <c r="Q619" s="26">
        <v>88</v>
      </c>
      <c r="R619" s="26">
        <v>1</v>
      </c>
      <c r="S619" s="26" t="s">
        <v>2241</v>
      </c>
      <c r="T619" s="26"/>
    </row>
    <row r="620" spans="1:75" s="15" customFormat="1" x14ac:dyDescent="0.25">
      <c r="B620" s="25" t="s">
        <v>2206</v>
      </c>
      <c r="C620" s="25" t="s">
        <v>2207</v>
      </c>
      <c r="D620" s="25" t="s">
        <v>2208</v>
      </c>
      <c r="E620" s="26" t="s">
        <v>96</v>
      </c>
      <c r="F620" s="26">
        <f>VLOOKUP(N620,Revistas!$B$2:$H$63710,2,FALSE)</f>
        <v>5.5149999999999997</v>
      </c>
      <c r="G620" s="26" t="str">
        <f>VLOOKUP(N620,Revistas!$B$2:$H$63732,3,FALSE)</f>
        <v>Q1</v>
      </c>
      <c r="H620" s="26" t="str">
        <f>VLOOKUP(N620,Revistas!$B$2:$H$63732,4,FALSE)</f>
        <v>PEDIATRICS - SCIE</v>
      </c>
      <c r="I620" s="26" t="str">
        <f>VLOOKUP(N620,Revistas!$B$2:$H$63732,5,FALSE)</f>
        <v>3/124</v>
      </c>
      <c r="J620" s="26" t="str">
        <f>VLOOKUP(N620,Revistas!$B$2:$H$63732,6,FALSE)</f>
        <v>SI</v>
      </c>
      <c r="K620" s="26" t="s">
        <v>2209</v>
      </c>
      <c r="L620" s="26" t="s">
        <v>2210</v>
      </c>
      <c r="M620" s="26">
        <v>0</v>
      </c>
      <c r="N620" s="26" t="s">
        <v>2211</v>
      </c>
      <c r="O620" s="26" t="s">
        <v>29</v>
      </c>
      <c r="P620" s="26">
        <v>2018</v>
      </c>
      <c r="Q620" s="26">
        <v>141</v>
      </c>
      <c r="R620" s="26">
        <v>1</v>
      </c>
      <c r="S620" s="26"/>
      <c r="T620" s="26" t="s">
        <v>2212</v>
      </c>
    </row>
    <row r="621" spans="1:75" s="15" customFormat="1" x14ac:dyDescent="0.25">
      <c r="B621" s="25" t="s">
        <v>2190</v>
      </c>
      <c r="C621" s="25" t="s">
        <v>2191</v>
      </c>
      <c r="D621" s="25" t="s">
        <v>2192</v>
      </c>
      <c r="E621" s="26" t="s">
        <v>18</v>
      </c>
      <c r="F621" s="26">
        <f>VLOOKUP(N621,Revistas!$B$2:$H$63710,2,FALSE)</f>
        <v>2.7730000000000001</v>
      </c>
      <c r="G621" s="26" t="str">
        <f>VLOOKUP(N621,Revistas!$B$2:$H$63732,3,FALSE)</f>
        <v>Q2</v>
      </c>
      <c r="H621" s="26">
        <f>VLOOKUP(N621,Revistas!$B$2:$H$63732,4,FALSE)</f>
        <v>0</v>
      </c>
      <c r="I621" s="26">
        <f>VLOOKUP(N621,Revistas!$B$2:$H$63732,5,FALSE)</f>
        <v>0</v>
      </c>
      <c r="J621" s="26" t="str">
        <f>VLOOKUP(N621,Revistas!$B$2:$H$63732,6,FALSE)</f>
        <v>NO</v>
      </c>
      <c r="K621" s="26" t="s">
        <v>2193</v>
      </c>
      <c r="L621" s="26" t="s">
        <v>2194</v>
      </c>
      <c r="M621" s="26">
        <v>0</v>
      </c>
      <c r="N621" s="26" t="s">
        <v>2195</v>
      </c>
      <c r="O621" s="26" t="s">
        <v>460</v>
      </c>
      <c r="P621" s="26">
        <v>2018</v>
      </c>
      <c r="Q621" s="26">
        <v>46</v>
      </c>
      <c r="R621" s="26">
        <v>1</v>
      </c>
      <c r="S621" s="26">
        <v>141</v>
      </c>
      <c r="T621" s="26">
        <v>142</v>
      </c>
    </row>
    <row r="622" spans="1:75" s="15" customFormat="1" x14ac:dyDescent="0.25">
      <c r="B622" s="25" t="s">
        <v>2237</v>
      </c>
      <c r="C622" s="25" t="s">
        <v>2236</v>
      </c>
      <c r="D622" s="25" t="s">
        <v>4353</v>
      </c>
      <c r="E622" s="26" t="s">
        <v>10</v>
      </c>
      <c r="F622" s="26">
        <f>VLOOKUP(N622,Revistas!$B$2:$H$63710,2,FALSE)</f>
        <v>2.3050000000000002</v>
      </c>
      <c r="G622" s="26" t="str">
        <f>VLOOKUP(N622,Revistas!$B$2:$H$63732,3,FALSE)</f>
        <v>Q2</v>
      </c>
      <c r="H622" s="26">
        <f>VLOOKUP(N622,Revistas!$B$2:$H$63732,4,FALSE)</f>
        <v>0</v>
      </c>
      <c r="I622" s="26">
        <f>VLOOKUP(N622,Revistas!$B$2:$H$63732,5,FALSE)</f>
        <v>0</v>
      </c>
      <c r="J622" s="26" t="str">
        <f>VLOOKUP(N622,Revistas!$B$2:$H$63732,6,FALSE)</f>
        <v>NO</v>
      </c>
      <c r="K622" s="26" t="s">
        <v>2239</v>
      </c>
      <c r="L622" s="26"/>
      <c r="M622" s="26" t="s">
        <v>89</v>
      </c>
      <c r="N622" s="26" t="s">
        <v>2203</v>
      </c>
      <c r="O622" s="26" t="s">
        <v>2238</v>
      </c>
      <c r="P622" s="26">
        <v>2018</v>
      </c>
      <c r="Q622" s="26"/>
      <c r="R622" s="26"/>
      <c r="S622" s="26"/>
      <c r="T622" s="26"/>
    </row>
    <row r="623" spans="1:75" s="15" customFormat="1" x14ac:dyDescent="0.25">
      <c r="B623" s="25" t="s">
        <v>2218</v>
      </c>
      <c r="C623" s="25" t="s">
        <v>2217</v>
      </c>
      <c r="D623" s="25" t="s">
        <v>2219</v>
      </c>
      <c r="E623" s="26" t="s">
        <v>10</v>
      </c>
      <c r="F623" s="26">
        <f>VLOOKUP(N623,Revistas!$B$2:$H$63710,2,FALSE)</f>
        <v>2.7730000000000001</v>
      </c>
      <c r="G623" s="26" t="str">
        <f>VLOOKUP(N623,Revistas!$B$2:$H$63732,3,FALSE)</f>
        <v>Q2</v>
      </c>
      <c r="H623" s="26">
        <f>VLOOKUP(N623,Revistas!$B$2:$H$63732,4,FALSE)</f>
        <v>0</v>
      </c>
      <c r="I623" s="26">
        <f>VLOOKUP(N623,Revistas!$B$2:$H$63732,5,FALSE)</f>
        <v>0</v>
      </c>
      <c r="J623" s="26" t="str">
        <f>VLOOKUP(N623,Revistas!$B$2:$H$63732,6,FALSE)</f>
        <v>NO</v>
      </c>
      <c r="K623" s="26" t="s">
        <v>2220</v>
      </c>
      <c r="L623" s="26"/>
      <c r="M623" s="26" t="s">
        <v>89</v>
      </c>
      <c r="N623" s="26" t="s">
        <v>2196</v>
      </c>
      <c r="O623" s="26" t="s">
        <v>2109</v>
      </c>
      <c r="P623" s="26">
        <v>2018</v>
      </c>
      <c r="Q623" s="26"/>
      <c r="R623" s="26"/>
      <c r="S623" s="26"/>
      <c r="T623" s="26"/>
    </row>
    <row r="624" spans="1:75" s="15" customFormat="1" x14ac:dyDescent="0.25">
      <c r="B624" s="25" t="s">
        <v>3574</v>
      </c>
      <c r="C624" s="25" t="s">
        <v>3573</v>
      </c>
      <c r="D624" s="25" t="s">
        <v>3575</v>
      </c>
      <c r="E624" s="26" t="s">
        <v>10</v>
      </c>
      <c r="F624" s="26">
        <f>VLOOKUP(N624,Revistas!$B$2:$H$63710,2,FALSE)</f>
        <v>1.865</v>
      </c>
      <c r="G624" s="26" t="str">
        <f>VLOOKUP(N624,Revistas!$B$2:$H$63732,3,FALSE)</f>
        <v>Q4</v>
      </c>
      <c r="H624" s="26">
        <f>VLOOKUP(N624,Revistas!$B$2:$H$63732,4,FALSE)</f>
        <v>0</v>
      </c>
      <c r="I624" s="26" t="str">
        <f>VLOOKUP(N624,Revistas!$B$2:$H$63732,5,FALSE)</f>
        <v>183/223</v>
      </c>
      <c r="J624" s="26" t="str">
        <f>VLOOKUP(N624,Revistas!$B$2:$H$63732,6,FALSE)</f>
        <v>NO</v>
      </c>
      <c r="K624" s="26" t="s">
        <v>3577</v>
      </c>
      <c r="L624" s="26"/>
      <c r="M624" s="26" t="s">
        <v>89</v>
      </c>
      <c r="N624" s="26" t="s">
        <v>3578</v>
      </c>
      <c r="O624" s="26" t="s">
        <v>1246</v>
      </c>
      <c r="P624" s="26">
        <v>2018</v>
      </c>
      <c r="Q624" s="26">
        <v>38</v>
      </c>
      <c r="R624" s="26">
        <v>9</v>
      </c>
      <c r="S624" s="26" t="s">
        <v>3576</v>
      </c>
      <c r="T624" s="26"/>
    </row>
    <row r="625" spans="1:75" s="15" customFormat="1" x14ac:dyDescent="0.25">
      <c r="B625" s="25" t="s">
        <v>2738</v>
      </c>
      <c r="C625" s="25" t="s">
        <v>2739</v>
      </c>
      <c r="D625" s="25" t="s">
        <v>2740</v>
      </c>
      <c r="E625" s="26" t="s">
        <v>10</v>
      </c>
      <c r="F625" s="26">
        <f>VLOOKUP(N625,Revistas!$B$2:$H$63710,2,FALSE)</f>
        <v>2.1989999999999998</v>
      </c>
      <c r="G625" s="26" t="str">
        <f>VLOOKUP(N625,Revistas!$B$2:$H$63732,3,FALSE)</f>
        <v>Q2</v>
      </c>
      <c r="H625" s="26">
        <f>VLOOKUP(N625,Revistas!$B$2:$H$63732,4,FALSE)</f>
        <v>0</v>
      </c>
      <c r="I625" s="26">
        <f>VLOOKUP(N625,Revistas!$B$2:$H$63732,5,FALSE)</f>
        <v>0</v>
      </c>
      <c r="J625" s="26" t="str">
        <f>VLOOKUP(N625,Revistas!$B$2:$H$63732,6,FALSE)</f>
        <v>NO</v>
      </c>
      <c r="K625" s="26" t="s">
        <v>2741</v>
      </c>
      <c r="L625" s="26" t="s">
        <v>2742</v>
      </c>
      <c r="M625" s="26">
        <v>1</v>
      </c>
      <c r="N625" s="26" t="s">
        <v>2743</v>
      </c>
      <c r="O625" s="26" t="s">
        <v>22</v>
      </c>
      <c r="P625" s="26">
        <v>2018</v>
      </c>
      <c r="Q625" s="26">
        <v>49</v>
      </c>
      <c r="R625" s="26">
        <v>3</v>
      </c>
      <c r="S625" s="26">
        <v>656</v>
      </c>
      <c r="T625" s="26">
        <v>661</v>
      </c>
    </row>
    <row r="626" spans="1:75" s="15" customFormat="1" x14ac:dyDescent="0.25">
      <c r="B626" s="25" t="s">
        <v>2020</v>
      </c>
      <c r="C626" s="25" t="s">
        <v>2019</v>
      </c>
      <c r="D626" s="25" t="s">
        <v>4351</v>
      </c>
      <c r="E626" s="26" t="s">
        <v>10</v>
      </c>
      <c r="F626" s="26">
        <f>VLOOKUP(N626,Revistas!$B$2:$H$63710,2,FALSE)</f>
        <v>13.257999999999999</v>
      </c>
      <c r="G626" s="26" t="str">
        <f>VLOOKUP(N626,Revistas!$B$2:$H$63732,3,FALSE)</f>
        <v>Q1</v>
      </c>
      <c r="H626" s="26" t="str">
        <f>VLOOKUP(N626,Revistas!$B$2:$H$63732,4,FALSE)</f>
        <v>ALLERGY - SCIE;</v>
      </c>
      <c r="I626" s="26" t="str">
        <f>VLOOKUP(N626,Revistas!$B$2:$H$63732,5,FALSE)</f>
        <v>1 DE 27</v>
      </c>
      <c r="J626" s="26" t="str">
        <f>VLOOKUP(N626,Revistas!$B$2:$H$63732,6,FALSE)</f>
        <v>SI</v>
      </c>
      <c r="K626" s="26" t="s">
        <v>2021</v>
      </c>
      <c r="L626" s="26"/>
      <c r="M626" s="26" t="s">
        <v>89</v>
      </c>
      <c r="N626" s="26" t="s">
        <v>1943</v>
      </c>
      <c r="O626" s="26" t="s">
        <v>48</v>
      </c>
      <c r="P626" s="26">
        <v>2018</v>
      </c>
      <c r="Q626" s="26"/>
      <c r="R626" s="26"/>
      <c r="S626" s="26"/>
      <c r="T626" s="26"/>
    </row>
    <row r="627" spans="1:75" s="15" customFormat="1" x14ac:dyDescent="0.25">
      <c r="B627" s="25" t="s">
        <v>422</v>
      </c>
      <c r="C627" s="25" t="s">
        <v>423</v>
      </c>
      <c r="D627" s="25" t="s">
        <v>362</v>
      </c>
      <c r="E627" s="26" t="s">
        <v>10</v>
      </c>
      <c r="F627" s="26">
        <f>VLOOKUP(N627,Revistas!$B$2:$H$63710,2,FALSE)</f>
        <v>4.4169999999999998</v>
      </c>
      <c r="G627" s="26" t="str">
        <f>VLOOKUP(N627,Revistas!$B$2:$H$63732,3,FALSE)</f>
        <v>Q2</v>
      </c>
      <c r="H627" s="26" t="str">
        <f>VLOOKUP(N627,Revistas!$B$2:$H$63732,4,FALSE)</f>
        <v>CARDIAC &amp; CARDIOVASCULAR SYSTEMS - SCIE</v>
      </c>
      <c r="I627" s="26" t="str">
        <f>VLOOKUP(N627,Revistas!$B$2:$H$63732,5,FALSE)</f>
        <v>37/128</v>
      </c>
      <c r="J627" s="26" t="str">
        <f>VLOOKUP(N627,Revistas!$B$2:$H$63732,6,FALSE)</f>
        <v>NO</v>
      </c>
      <c r="K627" s="26" t="s">
        <v>424</v>
      </c>
      <c r="L627" s="26" t="s">
        <v>425</v>
      </c>
      <c r="M627" s="26">
        <v>7</v>
      </c>
      <c r="N627" s="26" t="s">
        <v>365</v>
      </c>
      <c r="O627" s="26" t="s">
        <v>68</v>
      </c>
      <c r="P627" s="26">
        <v>2018</v>
      </c>
      <c r="Q627" s="26">
        <v>13</v>
      </c>
      <c r="R627" s="26">
        <v>17</v>
      </c>
      <c r="S627" s="26">
        <v>2047</v>
      </c>
      <c r="T627" s="26">
        <v>2050</v>
      </c>
    </row>
    <row r="628" spans="1:75" s="15" customFormat="1" x14ac:dyDescent="0.25">
      <c r="B628" s="25" t="s">
        <v>3985</v>
      </c>
      <c r="C628" s="25" t="s">
        <v>3984</v>
      </c>
      <c r="D628" s="25" t="s">
        <v>3986</v>
      </c>
      <c r="E628" s="26" t="s">
        <v>10</v>
      </c>
      <c r="F628" s="26" t="str">
        <f>VLOOKUP(N628,Revistas!$B$2:$H$63710,2,FALSE)</f>
        <v>NO TIENE</v>
      </c>
      <c r="G628" s="26" t="str">
        <f>VLOOKUP(N628,Revistas!$B$2:$H$63732,3,FALSE)</f>
        <v>NO TIENE</v>
      </c>
      <c r="H628" s="26" t="str">
        <f>VLOOKUP(N628,Revistas!$B$2:$H$63732,4,FALSE)</f>
        <v>NO TIENE</v>
      </c>
      <c r="I628" s="26">
        <f>VLOOKUP(N628,Revistas!$B$2:$H$63732,5,FALSE)</f>
        <v>0</v>
      </c>
      <c r="J628" s="26" t="str">
        <f>VLOOKUP(N628,Revistas!$B$2:$H$63732,6,FALSE)</f>
        <v>NO</v>
      </c>
      <c r="K628" s="26" t="s">
        <v>3989</v>
      </c>
      <c r="L628" s="26"/>
      <c r="M628" s="26" t="s">
        <v>89</v>
      </c>
      <c r="N628" s="26" t="s">
        <v>3990</v>
      </c>
      <c r="O628" s="26" t="s">
        <v>3988</v>
      </c>
      <c r="P628" s="26">
        <v>2018</v>
      </c>
      <c r="Q628" s="26">
        <v>39</v>
      </c>
      <c r="R628" s="26"/>
      <c r="S628" s="26" t="s">
        <v>3987</v>
      </c>
      <c r="T628" s="26"/>
    </row>
    <row r="629" spans="1:75" s="15" customFormat="1" x14ac:dyDescent="0.25">
      <c r="B629" s="25" t="s">
        <v>4184</v>
      </c>
      <c r="C629" s="25" t="s">
        <v>4185</v>
      </c>
      <c r="D629" s="25" t="s">
        <v>4186</v>
      </c>
      <c r="E629" s="26" t="s">
        <v>10</v>
      </c>
      <c r="F629" s="26">
        <f>VLOOKUP(N629,Revistas!$B$2:$H$63710,2,FALSE)</f>
        <v>0.48199999999999998</v>
      </c>
      <c r="G629" s="26" t="str">
        <f>VLOOKUP(N629,Revistas!$B$2:$H$63732,3,FALSE)</f>
        <v>Q4</v>
      </c>
      <c r="H629" s="26">
        <f>VLOOKUP(N629,Revistas!$B$2:$H$63732,4,FALSE)</f>
        <v>0</v>
      </c>
      <c r="I629" s="26">
        <f>VLOOKUP(N629,Revistas!$B$2:$H$63732,5,FALSE)</f>
        <v>0</v>
      </c>
      <c r="J629" s="26" t="str">
        <f>VLOOKUP(N629,Revistas!$B$2:$H$63732,6,FALSE)</f>
        <v>NO</v>
      </c>
      <c r="K629" s="26" t="s">
        <v>4187</v>
      </c>
      <c r="L629" s="26" t="s">
        <v>4188</v>
      </c>
      <c r="M629" s="26">
        <v>0</v>
      </c>
      <c r="N629" s="26" t="s">
        <v>4189</v>
      </c>
      <c r="O629" s="26" t="s">
        <v>22</v>
      </c>
      <c r="P629" s="26">
        <v>2018</v>
      </c>
      <c r="Q629" s="26">
        <v>46</v>
      </c>
      <c r="R629" s="26">
        <v>1</v>
      </c>
      <c r="S629" s="26">
        <v>237</v>
      </c>
      <c r="T629" s="26">
        <v>239</v>
      </c>
    </row>
    <row r="630" spans="1:75" s="15" customFormat="1" x14ac:dyDescent="0.25">
      <c r="B630" s="25" t="s">
        <v>2833</v>
      </c>
      <c r="C630" s="25" t="s">
        <v>2834</v>
      </c>
      <c r="D630" s="25" t="s">
        <v>2811</v>
      </c>
      <c r="E630" s="26" t="s">
        <v>10</v>
      </c>
      <c r="F630" s="26">
        <f>VLOOKUP(N630,Revistas!$B$2:$H$63710,2,FALSE)</f>
        <v>2.7519999999999998</v>
      </c>
      <c r="G630" s="26" t="str">
        <f>VLOOKUP(N630,Revistas!$B$2:$H$63732,3,FALSE)</f>
        <v>Q1</v>
      </c>
      <c r="H630" s="26" t="str">
        <f>VLOOKUP(N630,Revistas!$B$2:$H$63732,4,FALSE)</f>
        <v>PEDIATRICS - SCIE;</v>
      </c>
      <c r="I630" s="26" t="str">
        <f>VLOOKUP(N630,Revistas!$B$2:$H$63732,5,FALSE)</f>
        <v>23/124</v>
      </c>
      <c r="J630" s="26" t="str">
        <f>VLOOKUP(N630,Revistas!$B$2:$H$63732,6,FALSE)</f>
        <v>NO</v>
      </c>
      <c r="K630" s="26" t="s">
        <v>2835</v>
      </c>
      <c r="L630" s="26" t="s">
        <v>2836</v>
      </c>
      <c r="M630" s="26">
        <v>8</v>
      </c>
      <c r="N630" s="26" t="s">
        <v>2814</v>
      </c>
      <c r="O630" s="26" t="s">
        <v>460</v>
      </c>
      <c r="P630" s="26">
        <v>2018</v>
      </c>
      <c r="Q630" s="26">
        <v>66</v>
      </c>
      <c r="R630" s="26">
        <v>2</v>
      </c>
      <c r="S630" s="26">
        <v>345</v>
      </c>
      <c r="T630" s="26">
        <v>360</v>
      </c>
    </row>
    <row r="631" spans="1:75" s="15" customFormat="1" x14ac:dyDescent="0.25">
      <c r="B631" s="25" t="s">
        <v>4666</v>
      </c>
      <c r="C631" s="25" t="s">
        <v>4667</v>
      </c>
      <c r="D631" s="25" t="s">
        <v>4668</v>
      </c>
      <c r="E631" s="26" t="s">
        <v>96</v>
      </c>
      <c r="F631" s="26" t="str">
        <f>VLOOKUP(N631,Revistas!$B$2:$H$63710,2,FALSE)</f>
        <v>NO TIENE</v>
      </c>
      <c r="G631" s="26" t="str">
        <f>VLOOKUP(N631,Revistas!$B$2:$H$63732,3,FALSE)</f>
        <v>NO TIENE</v>
      </c>
      <c r="H631" s="26" t="str">
        <f>VLOOKUP(N631,Revistas!$B$2:$H$63732,4,FALSE)</f>
        <v>NO TIENE</v>
      </c>
      <c r="I631" s="26" t="str">
        <f>VLOOKUP(N631,Revistas!$B$2:$H$63732,5,FALSE)</f>
        <v>NO TIENE</v>
      </c>
      <c r="J631" s="26" t="str">
        <f>VLOOKUP(N631,Revistas!$B$2:$H$63732,6,FALSE)</f>
        <v>NO</v>
      </c>
      <c r="K631" s="26" t="s">
        <v>4669</v>
      </c>
      <c r="L631" s="26" t="s">
        <v>4670</v>
      </c>
      <c r="M631" s="26">
        <v>0</v>
      </c>
      <c r="N631" s="26" t="s">
        <v>4671</v>
      </c>
      <c r="O631" s="26" t="s">
        <v>2636</v>
      </c>
      <c r="P631" s="26">
        <v>2018</v>
      </c>
      <c r="Q631" s="26">
        <v>35</v>
      </c>
      <c r="R631" s="26">
        <v>2</v>
      </c>
      <c r="S631" s="26">
        <v>442</v>
      </c>
      <c r="T631" s="26">
        <v>460</v>
      </c>
    </row>
    <row r="632" spans="1:75" s="15" customFormat="1" x14ac:dyDescent="0.25">
      <c r="B632" s="25" t="s">
        <v>3002</v>
      </c>
      <c r="C632" s="25" t="s">
        <v>3003</v>
      </c>
      <c r="D632" s="25" t="s">
        <v>3004</v>
      </c>
      <c r="E632" s="26" t="s">
        <v>10</v>
      </c>
      <c r="F632" s="26">
        <f>VLOOKUP(N632,Revistas!$B$2:$H$63710,2,FALSE)</f>
        <v>2.1920000000000002</v>
      </c>
      <c r="G632" s="26" t="str">
        <f>VLOOKUP(N632,Revistas!$B$2:$H$63732,3,FALSE)</f>
        <v>Q2</v>
      </c>
      <c r="H632" s="26">
        <f>VLOOKUP(N632,Revistas!$B$2:$H$63732,4,FALSE)</f>
        <v>0</v>
      </c>
      <c r="I632" s="26">
        <f>VLOOKUP(N632,Revistas!$B$2:$H$63732,5,FALSE)</f>
        <v>0</v>
      </c>
      <c r="J632" s="26" t="str">
        <f>VLOOKUP(N632,Revistas!$B$2:$H$63732,6,FALSE)</f>
        <v>NO</v>
      </c>
      <c r="K632" s="26" t="s">
        <v>3005</v>
      </c>
      <c r="L632" s="26" t="s">
        <v>3006</v>
      </c>
      <c r="M632" s="26">
        <v>0</v>
      </c>
      <c r="N632" s="26" t="s">
        <v>3007</v>
      </c>
      <c r="O632" s="26" t="s">
        <v>36</v>
      </c>
      <c r="P632" s="26">
        <v>2018</v>
      </c>
      <c r="Q632" s="26">
        <v>28</v>
      </c>
      <c r="R632" s="26">
        <v>4</v>
      </c>
      <c r="S632" s="26">
        <v>788</v>
      </c>
      <c r="T632" s="26">
        <v>793</v>
      </c>
    </row>
    <row r="633" spans="1:75" s="15" customFormat="1" x14ac:dyDescent="0.25">
      <c r="B633" s="25" t="s">
        <v>2496</v>
      </c>
      <c r="C633" s="25" t="s">
        <v>2497</v>
      </c>
      <c r="D633" s="25" t="s">
        <v>2498</v>
      </c>
      <c r="E633" s="26" t="s">
        <v>10</v>
      </c>
      <c r="F633" s="26">
        <f>VLOOKUP(N633,Revistas!$B$2:$H$63710,2,FALSE)</f>
        <v>2.4060000000000001</v>
      </c>
      <c r="G633" s="26" t="str">
        <f>VLOOKUP(N633,Revistas!$B$2:$H$63732,3,FALSE)</f>
        <v>Q3</v>
      </c>
      <c r="H633" s="26">
        <f>VLOOKUP(N633,Revistas!$B$2:$H$63732,4,FALSE)</f>
        <v>0</v>
      </c>
      <c r="I633" s="26">
        <f>VLOOKUP(N633,Revistas!$B$2:$H$63732,5,FALSE)</f>
        <v>0</v>
      </c>
      <c r="J633" s="26" t="str">
        <f>VLOOKUP(N633,Revistas!$B$2:$H$63732,6,FALSE)</f>
        <v>NO</v>
      </c>
      <c r="K633" s="26" t="s">
        <v>2499</v>
      </c>
      <c r="L633" s="26" t="s">
        <v>2500</v>
      </c>
      <c r="M633" s="26">
        <v>2</v>
      </c>
      <c r="N633" s="26" t="s">
        <v>2501</v>
      </c>
      <c r="O633" s="26" t="s">
        <v>460</v>
      </c>
      <c r="P633" s="26">
        <v>2018</v>
      </c>
      <c r="Q633" s="26">
        <v>48</v>
      </c>
      <c r="R633" s="26"/>
      <c r="S633" s="26">
        <v>97</v>
      </c>
      <c r="T633" s="26">
        <v>103</v>
      </c>
    </row>
    <row r="634" spans="1:75" s="15" customFormat="1" x14ac:dyDescent="0.25">
      <c r="B634" s="25" t="s">
        <v>1731</v>
      </c>
      <c r="C634" s="25" t="s">
        <v>1732</v>
      </c>
      <c r="D634" s="25" t="s">
        <v>317</v>
      </c>
      <c r="E634" s="26" t="s">
        <v>10</v>
      </c>
      <c r="F634" s="26">
        <f>VLOOKUP(N634,Revistas!$B$2:$H$63710,2,FALSE)</f>
        <v>7.1260000000000003</v>
      </c>
      <c r="G634" s="26" t="str">
        <f>VLOOKUP(N634,Revistas!$B$2:$H$63732,3,FALSE)</f>
        <v>Q1</v>
      </c>
      <c r="H634" s="26" t="str">
        <f>VLOOKUP(N634,Revistas!$B$2:$H$63732,4,FALSE)</f>
        <v>BIOCHEMISTRY &amp; MOLECULAR BIOLOGY - SCIE</v>
      </c>
      <c r="I634" s="26" t="str">
        <f>VLOOKUP(N634,Revistas!$B$2:$H$63732,5,FALSE)</f>
        <v>31/292</v>
      </c>
      <c r="J634" s="26" t="str">
        <f>VLOOKUP(N634,Revistas!$B$2:$H$63732,6,FALSE)</f>
        <v>NO</v>
      </c>
      <c r="K634" s="26" t="s">
        <v>1733</v>
      </c>
      <c r="L634" s="26" t="s">
        <v>1734</v>
      </c>
      <c r="M634" s="26">
        <v>0</v>
      </c>
      <c r="N634" s="26" t="s">
        <v>321</v>
      </c>
      <c r="O634" s="26" t="s">
        <v>629</v>
      </c>
      <c r="P634" s="26">
        <v>2018</v>
      </c>
      <c r="Q634" s="26">
        <v>17</v>
      </c>
      <c r="R634" s="26"/>
      <c r="S634" s="26">
        <v>213</v>
      </c>
      <c r="T634" s="26">
        <v>223</v>
      </c>
    </row>
    <row r="635" spans="1:75" s="15" customFormat="1" x14ac:dyDescent="0.25">
      <c r="A635" s="17"/>
      <c r="B635" s="25" t="s">
        <v>1702</v>
      </c>
      <c r="C635" s="25" t="s">
        <v>1703</v>
      </c>
      <c r="D635" s="25" t="s">
        <v>1704</v>
      </c>
      <c r="E635" s="26" t="s">
        <v>10</v>
      </c>
      <c r="F635" s="26">
        <f>VLOOKUP(N635,Revistas!$B$2:$H$63710,2,FALSE)</f>
        <v>4.4160000000000004</v>
      </c>
      <c r="G635" s="26" t="str">
        <f>VLOOKUP(N635,Revistas!$B$2:$H$63732,3,FALSE)</f>
        <v>Q2</v>
      </c>
      <c r="H635" s="26">
        <f>VLOOKUP(N635,Revistas!$B$2:$H$63732,4,FALSE)</f>
        <v>0</v>
      </c>
      <c r="I635" s="26">
        <f>VLOOKUP(N635,Revistas!$B$2:$H$63732,5,FALSE)</f>
        <v>0</v>
      </c>
      <c r="J635" s="26" t="str">
        <f>VLOOKUP(N635,Revistas!$B$2:$H$63732,6,FALSE)</f>
        <v>NO</v>
      </c>
      <c r="K635" s="26" t="s">
        <v>1705</v>
      </c>
      <c r="L635" s="26" t="s">
        <v>1706</v>
      </c>
      <c r="M635" s="26">
        <v>0</v>
      </c>
      <c r="N635" s="26" t="s">
        <v>1707</v>
      </c>
      <c r="O635" s="26" t="s">
        <v>1708</v>
      </c>
      <c r="P635" s="26">
        <v>2018</v>
      </c>
      <c r="Q635" s="26">
        <v>8</v>
      </c>
      <c r="R635" s="26"/>
      <c r="S635" s="26"/>
      <c r="T635" s="26">
        <v>328</v>
      </c>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row>
    <row r="636" spans="1:75" s="15" customFormat="1" x14ac:dyDescent="0.25">
      <c r="B636" s="25" t="s">
        <v>2603</v>
      </c>
      <c r="C636" s="25" t="s">
        <v>2604</v>
      </c>
      <c r="D636" s="25" t="s">
        <v>2605</v>
      </c>
      <c r="E636" s="26" t="s">
        <v>10</v>
      </c>
      <c r="F636" s="26">
        <f>VLOOKUP(N636,Revistas!$B$2:$H$63710,2,FALSE)</f>
        <v>2.617</v>
      </c>
      <c r="G636" s="26" t="str">
        <f>VLOOKUP(N636,Revistas!$B$2:$H$63732,3,FALSE)</f>
        <v>Q2</v>
      </c>
      <c r="H636" s="26" t="str">
        <f>VLOOKUP(N636,Revistas!$B$2:$H$63732,4,FALSE)</f>
        <v>PUBLIC, ENVIRONMENTAL &amp; OCCUPATIONAL HEALTH - SCIE</v>
      </c>
      <c r="I636" s="26" t="str">
        <f>VLOOKUP(N636,Revistas!$B$2:$H$63732,5,FALSE)</f>
        <v>52/181</v>
      </c>
      <c r="J636" s="26" t="str">
        <f>VLOOKUP(N636,Revistas!$B$2:$H$63732,6,FALSE)</f>
        <v>NO</v>
      </c>
      <c r="K636" s="26" t="s">
        <v>2606</v>
      </c>
      <c r="L636" s="26" t="s">
        <v>2607</v>
      </c>
      <c r="M636" s="26">
        <v>0</v>
      </c>
      <c r="N636" s="26" t="s">
        <v>2608</v>
      </c>
      <c r="O636" s="26" t="s">
        <v>36</v>
      </c>
      <c r="P636" s="26">
        <v>2018</v>
      </c>
      <c r="Q636" s="26">
        <v>63</v>
      </c>
      <c r="R636" s="26"/>
      <c r="S636" s="26">
        <v>177</v>
      </c>
      <c r="T636" s="26">
        <v>186</v>
      </c>
    </row>
    <row r="637" spans="1:75" s="15" customFormat="1" x14ac:dyDescent="0.25">
      <c r="A637" s="17"/>
      <c r="B637" s="25" t="s">
        <v>4934</v>
      </c>
      <c r="C637" s="25" t="s">
        <v>6331</v>
      </c>
      <c r="D637" s="25" t="s">
        <v>2759</v>
      </c>
      <c r="E637" s="26" t="s">
        <v>10</v>
      </c>
      <c r="F637" s="26" t="str">
        <f>VLOOKUP(N637,Revistas!$B$2:$H$63710,2,FALSE)</f>
        <v>NO TIENE</v>
      </c>
      <c r="G637" s="26" t="str">
        <f>VLOOKUP(N637,Revistas!$B$2:$H$63732,3,FALSE)</f>
        <v>NO TIENE</v>
      </c>
      <c r="H637" s="26" t="str">
        <f>VLOOKUP(N637,Revistas!$B$2:$H$63732,4,FALSE)</f>
        <v>NO TIENE</v>
      </c>
      <c r="I637" s="26" t="str">
        <f>VLOOKUP(N637,Revistas!$B$2:$H$63732,5,FALSE)</f>
        <v>NO TIENE</v>
      </c>
      <c r="J637" s="26" t="str">
        <f>VLOOKUP(N637,Revistas!$B$2:$H$63732,6,FALSE)</f>
        <v>NO</v>
      </c>
      <c r="K637" s="26" t="s">
        <v>4935</v>
      </c>
      <c r="L637" s="26"/>
      <c r="M637" s="26" t="s">
        <v>89</v>
      </c>
      <c r="N637" s="26" t="s">
        <v>2763</v>
      </c>
      <c r="O637" s="26" t="s">
        <v>4936</v>
      </c>
      <c r="P637" s="26">
        <v>2018</v>
      </c>
      <c r="Q637" s="26"/>
      <c r="R637" s="26"/>
      <c r="S637" s="26"/>
      <c r="T637" s="26"/>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row>
    <row r="638" spans="1:75" s="15" customFormat="1" x14ac:dyDescent="0.25">
      <c r="A638" s="17"/>
      <c r="B638" s="25" t="s">
        <v>2317</v>
      </c>
      <c r="C638" s="25" t="s">
        <v>2316</v>
      </c>
      <c r="D638" s="25" t="s">
        <v>2024</v>
      </c>
      <c r="E638" s="26" t="s">
        <v>10</v>
      </c>
      <c r="F638" s="26">
        <f>VLOOKUP(N638,Revistas!$B$2:$H$63710,2,FALSE)</f>
        <v>4.484</v>
      </c>
      <c r="G638" s="26" t="str">
        <f>VLOOKUP(N638,Revistas!$B$2:$H$63732,3,FALSE)</f>
        <v>Q1</v>
      </c>
      <c r="H638" s="26" t="str">
        <f>VLOOKUP(N638,Revistas!$B$2:$H$63732,4,FALSE)</f>
        <v>HEMATOLOGY - SCIE;</v>
      </c>
      <c r="I638" s="26" t="str">
        <f>VLOOKUP(N638,Revistas!$B$2:$H$63732,5,FALSE)</f>
        <v>17 de 71</v>
      </c>
      <c r="J638" s="26" t="str">
        <f>VLOOKUP(N638,Revistas!$B$2:$H$63732,6,FALSE)</f>
        <v>NO</v>
      </c>
      <c r="K638" s="26" t="s">
        <v>2318</v>
      </c>
      <c r="L638" s="26"/>
      <c r="M638" s="26" t="s">
        <v>89</v>
      </c>
      <c r="N638" s="26" t="s">
        <v>2006</v>
      </c>
      <c r="O638" s="26" t="s">
        <v>1369</v>
      </c>
      <c r="P638" s="26">
        <v>2018</v>
      </c>
      <c r="Q638" s="26"/>
      <c r="R638" s="26"/>
      <c r="S638" s="26"/>
      <c r="T638" s="26"/>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row>
    <row r="639" spans="1:75" s="15" customFormat="1" x14ac:dyDescent="0.25">
      <c r="B639" s="25" t="s">
        <v>3482</v>
      </c>
      <c r="C639" s="25" t="s">
        <v>3483</v>
      </c>
      <c r="D639" s="25" t="s">
        <v>3484</v>
      </c>
      <c r="E639" s="26" t="s">
        <v>10</v>
      </c>
      <c r="F639" s="26">
        <f>VLOOKUP(N639,Revistas!$B$2:$H$63710,2,FALSE)</f>
        <v>3.359</v>
      </c>
      <c r="G639" s="26" t="str">
        <f>VLOOKUP(N639,Revistas!$B$2:$H$63732,3,FALSE)</f>
        <v>Q2</v>
      </c>
      <c r="H639" s="26">
        <f>VLOOKUP(N639,Revistas!$B$2:$H$63732,4,FALSE)</f>
        <v>0</v>
      </c>
      <c r="I639" s="26">
        <f>VLOOKUP(N639,Revistas!$B$2:$H$63732,5,FALSE)</f>
        <v>0</v>
      </c>
      <c r="J639" s="26" t="str">
        <f>VLOOKUP(N639,Revistas!$B$2:$H$63732,6,FALSE)</f>
        <v>NO</v>
      </c>
      <c r="K639" s="26" t="s">
        <v>3485</v>
      </c>
      <c r="L639" s="26" t="s">
        <v>3486</v>
      </c>
      <c r="M639" s="26">
        <v>1</v>
      </c>
      <c r="N639" s="26" t="s">
        <v>3487</v>
      </c>
      <c r="O639" s="26" t="s">
        <v>629</v>
      </c>
      <c r="P639" s="26">
        <v>2018</v>
      </c>
      <c r="Q639" s="26">
        <v>9</v>
      </c>
      <c r="R639" s="26">
        <v>4</v>
      </c>
      <c r="S639" s="26">
        <v>337</v>
      </c>
      <c r="T639" s="26">
        <v>345</v>
      </c>
    </row>
    <row r="640" spans="1:75" s="15" customFormat="1" x14ac:dyDescent="0.25">
      <c r="B640" s="25" t="s">
        <v>3655</v>
      </c>
      <c r="C640" s="25" t="s">
        <v>3656</v>
      </c>
      <c r="D640" s="25" t="s">
        <v>2439</v>
      </c>
      <c r="E640" s="26" t="s">
        <v>417</v>
      </c>
      <c r="F640" s="26">
        <f>VLOOKUP(N640,Revistas!$B$2:$H$63710,2,FALSE)</f>
        <v>2.633</v>
      </c>
      <c r="G640" s="26" t="str">
        <f>VLOOKUP(N640,Revistas!$B$2:$H$63732,3,FALSE)</f>
        <v>Q2</v>
      </c>
      <c r="H640" s="26">
        <f>VLOOKUP(N640,Revistas!$B$2:$H$63732,4,FALSE)</f>
        <v>0</v>
      </c>
      <c r="I640" s="26">
        <f>VLOOKUP(N640,Revistas!$B$2:$H$63732,5,FALSE)</f>
        <v>0</v>
      </c>
      <c r="J640" s="26" t="str">
        <f>VLOOKUP(N640,Revistas!$B$2:$H$63732,6,FALSE)</f>
        <v>NO</v>
      </c>
      <c r="K640" s="26" t="s">
        <v>3657</v>
      </c>
      <c r="L640" s="26" t="s">
        <v>3658</v>
      </c>
      <c r="M640" s="26">
        <v>1</v>
      </c>
      <c r="N640" s="26" t="s">
        <v>2442</v>
      </c>
      <c r="O640" s="26" t="s">
        <v>29</v>
      </c>
      <c r="P640" s="26">
        <v>2018</v>
      </c>
      <c r="Q640" s="26">
        <v>54</v>
      </c>
      <c r="R640" s="26">
        <v>1</v>
      </c>
      <c r="S640" s="26">
        <v>3</v>
      </c>
      <c r="T640" s="26">
        <v>4</v>
      </c>
    </row>
    <row r="641" spans="1:75" s="15" customFormat="1" x14ac:dyDescent="0.25">
      <c r="A641" s="17"/>
      <c r="B641" s="25" t="s">
        <v>3185</v>
      </c>
      <c r="C641" s="25" t="s">
        <v>3186</v>
      </c>
      <c r="D641" s="25" t="s">
        <v>3187</v>
      </c>
      <c r="E641" s="26" t="s">
        <v>10</v>
      </c>
      <c r="F641" s="26">
        <f>VLOOKUP(N641,Revistas!$B$2:$H$63710,2,FALSE)</f>
        <v>5.2960000000000003</v>
      </c>
      <c r="G641" s="26" t="str">
        <f>VLOOKUP(N641,Revistas!$B$2:$H$63732,3,FALSE)</f>
        <v>Q1</v>
      </c>
      <c r="H641" s="26" t="str">
        <f>VLOOKUP(N641,Revistas!$B$2:$H$63732,4,FALSE)</f>
        <v xml:space="preserve">CARDIAC &amp; CARDIOVASCULAR SYSTEMS - SCIE;
</v>
      </c>
      <c r="I641" s="26" t="str">
        <f>VLOOKUP(N641,Revistas!$B$2:$H$63732,5,FALSE)</f>
        <v>23/128</v>
      </c>
      <c r="J641" s="26" t="str">
        <f>VLOOKUP(N641,Revistas!$B$2:$H$63732,6,FALSE)</f>
        <v>NO</v>
      </c>
      <c r="K641" s="26" t="s">
        <v>3188</v>
      </c>
      <c r="L641" s="26" t="s">
        <v>3189</v>
      </c>
      <c r="M641" s="26">
        <v>1</v>
      </c>
      <c r="N641" s="26" t="s">
        <v>3190</v>
      </c>
      <c r="O641" s="26" t="s">
        <v>22</v>
      </c>
      <c r="P641" s="26">
        <v>2018</v>
      </c>
      <c r="Q641" s="26">
        <v>116</v>
      </c>
      <c r="R641" s="26"/>
      <c r="S641" s="26">
        <v>5</v>
      </c>
      <c r="T641" s="26">
        <v>15</v>
      </c>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row>
    <row r="642" spans="1:75" s="15" customFormat="1" x14ac:dyDescent="0.25">
      <c r="B642" s="25" t="s">
        <v>1628</v>
      </c>
      <c r="C642" s="25" t="s">
        <v>1629</v>
      </c>
      <c r="D642" s="25" t="s">
        <v>1569</v>
      </c>
      <c r="E642" s="26" t="s">
        <v>10</v>
      </c>
      <c r="F642" s="26" t="str">
        <f>VLOOKUP(N642,Revistas!$B$2:$H$63710,2,FALSE)</f>
        <v>NO TIENE</v>
      </c>
      <c r="G642" s="26" t="str">
        <f>VLOOKUP(N642,Revistas!$B$2:$H$63732,3,FALSE)</f>
        <v>NO TIENE</v>
      </c>
      <c r="H642" s="26" t="str">
        <f>VLOOKUP(N642,Revistas!$B$2:$H$63732,4,FALSE)</f>
        <v>NO TIENE</v>
      </c>
      <c r="I642" s="26" t="str">
        <f>VLOOKUP(N642,Revistas!$B$2:$H$63732,5,FALSE)</f>
        <v>NO TIENE</v>
      </c>
      <c r="J642" s="26" t="str">
        <f>VLOOKUP(N642,Revistas!$B$2:$H$63732,6,FALSE)</f>
        <v>NO</v>
      </c>
      <c r="K642" s="26" t="s">
        <v>1630</v>
      </c>
      <c r="L642" s="26" t="s">
        <v>1571</v>
      </c>
      <c r="M642" s="26">
        <v>0</v>
      </c>
      <c r="N642" s="26" t="s">
        <v>1572</v>
      </c>
      <c r="O642" s="26" t="s">
        <v>1627</v>
      </c>
      <c r="P642" s="26">
        <v>2018</v>
      </c>
      <c r="Q642" s="26">
        <v>14</v>
      </c>
      <c r="R642" s="26">
        <v>1</v>
      </c>
      <c r="S642" s="26">
        <v>9</v>
      </c>
      <c r="T642" s="26">
        <v>19</v>
      </c>
    </row>
    <row r="643" spans="1:75" s="15" customFormat="1" x14ac:dyDescent="0.25">
      <c r="B643" s="25" t="s">
        <v>2096</v>
      </c>
      <c r="C643" s="25" t="s">
        <v>2097</v>
      </c>
      <c r="D643" s="25" t="s">
        <v>1946</v>
      </c>
      <c r="E643" s="26" t="s">
        <v>417</v>
      </c>
      <c r="F643" s="26">
        <f>VLOOKUP(N643,Revistas!$B$2:$H$63710,2,FALSE)</f>
        <v>3.4569999999999999</v>
      </c>
      <c r="G643" s="26" t="str">
        <f>VLOOKUP(N643,Revistas!$B$2:$H$63732,3,FALSE)</f>
        <v>Q2</v>
      </c>
      <c r="H643" s="26">
        <f>VLOOKUP(N643,Revistas!$B$2:$H$63732,4,FALSE)</f>
        <v>0</v>
      </c>
      <c r="I643" s="26">
        <f>VLOOKUP(N643,Revistas!$B$2:$H$63732,5,FALSE)</f>
        <v>0</v>
      </c>
      <c r="J643" s="26" t="str">
        <f>VLOOKUP(N643,Revistas!$B$2:$H$63732,6,FALSE)</f>
        <v>NO</v>
      </c>
      <c r="K643" s="26" t="s">
        <v>2098</v>
      </c>
      <c r="L643" s="26" t="s">
        <v>2099</v>
      </c>
      <c r="M643" s="26">
        <v>0</v>
      </c>
      <c r="N643" s="26" t="s">
        <v>1949</v>
      </c>
      <c r="O643" s="26"/>
      <c r="P643" s="26">
        <v>2018</v>
      </c>
      <c r="Q643" s="26">
        <v>28</v>
      </c>
      <c r="R643" s="26">
        <v>2</v>
      </c>
      <c r="S643" s="26">
        <v>132</v>
      </c>
      <c r="T643" s="26">
        <v>134</v>
      </c>
    </row>
    <row r="644" spans="1:75" s="15" customFormat="1" x14ac:dyDescent="0.25">
      <c r="B644" s="25" t="s">
        <v>2815</v>
      </c>
      <c r="C644" s="25" t="s">
        <v>2816</v>
      </c>
      <c r="D644" s="25" t="s">
        <v>273</v>
      </c>
      <c r="E644" s="26" t="s">
        <v>72</v>
      </c>
      <c r="F644" s="26">
        <f>VLOOKUP(N644,Revistas!$B$2:$H$63710,2,FALSE)</f>
        <v>6.02</v>
      </c>
      <c r="G644" s="26" t="str">
        <f>VLOOKUP(N644,Revistas!$B$2:$H$63732,3,FALSE)</f>
        <v>Q1</v>
      </c>
      <c r="H644" s="26" t="str">
        <f>VLOOKUP(N644,Revistas!$B$2:$H$63732,4,FALSE)</f>
        <v>ENDOCRINOLOGY &amp; METABOLISM - SCIE;</v>
      </c>
      <c r="I644" s="26" t="str">
        <f>VLOOKUP(N644,Revistas!$B$2:$H$63732,5,FALSE)</f>
        <v>17/143</v>
      </c>
      <c r="J644" s="26" t="str">
        <f>VLOOKUP(N644,Revistas!$B$2:$H$63732,6,FALSE)</f>
        <v>NO</v>
      </c>
      <c r="K644" s="26" t="s">
        <v>2817</v>
      </c>
      <c r="L644" s="26"/>
      <c r="M644" s="26">
        <v>0</v>
      </c>
      <c r="N644" s="26" t="s">
        <v>275</v>
      </c>
      <c r="O644" s="27">
        <v>43952</v>
      </c>
      <c r="P644" s="26">
        <v>2018</v>
      </c>
      <c r="Q644" s="26">
        <v>120</v>
      </c>
      <c r="R644" s="26"/>
      <c r="S644" s="26" t="s">
        <v>2818</v>
      </c>
      <c r="T644" s="26" t="s">
        <v>2818</v>
      </c>
    </row>
    <row r="645" spans="1:75" s="15" customFormat="1" x14ac:dyDescent="0.25">
      <c r="B645" s="25" t="s">
        <v>574</v>
      </c>
      <c r="C645" s="25" t="s">
        <v>575</v>
      </c>
      <c r="D645" s="25" t="s">
        <v>576</v>
      </c>
      <c r="E645" s="26" t="s">
        <v>10</v>
      </c>
      <c r="F645" s="26">
        <f>VLOOKUP(N645,Revistas!$B$2:$H$63710,2,FALSE)</f>
        <v>1.581</v>
      </c>
      <c r="G645" s="26" t="str">
        <f>VLOOKUP(N645,Revistas!$B$2:$H$63732,3,FALSE)</f>
        <v>Q3</v>
      </c>
      <c r="H645" s="26">
        <f>VLOOKUP(N645,Revistas!$B$2:$H$63732,4,FALSE)</f>
        <v>0</v>
      </c>
      <c r="I645" s="26">
        <f>VLOOKUP(N645,Revistas!$B$2:$H$63732,5,FALSE)</f>
        <v>0</v>
      </c>
      <c r="J645" s="26" t="str">
        <f>VLOOKUP(N645,Revistas!$B$2:$H$63732,6,FALSE)</f>
        <v>NO</v>
      </c>
      <c r="K645" s="26" t="s">
        <v>577</v>
      </c>
      <c r="L645" s="26" t="s">
        <v>578</v>
      </c>
      <c r="M645" s="26">
        <v>0</v>
      </c>
      <c r="N645" s="26" t="s">
        <v>579</v>
      </c>
      <c r="O645" s="26" t="s">
        <v>580</v>
      </c>
      <c r="P645" s="26">
        <v>2018</v>
      </c>
      <c r="Q645" s="26">
        <v>32</v>
      </c>
      <c r="R645" s="26">
        <v>5</v>
      </c>
      <c r="S645" s="26">
        <v>459</v>
      </c>
      <c r="T645" s="26">
        <v>465</v>
      </c>
    </row>
    <row r="646" spans="1:75" s="15" customFormat="1" x14ac:dyDescent="0.25">
      <c r="B646" s="25" t="s">
        <v>4306</v>
      </c>
      <c r="C646" s="25" t="s">
        <v>4307</v>
      </c>
      <c r="D646" s="25" t="s">
        <v>4308</v>
      </c>
      <c r="E646" s="26" t="s">
        <v>10</v>
      </c>
      <c r="F646" s="26" t="str">
        <f>VLOOKUP(N646,Revistas!$B$2:$H$63710,2,FALSE)</f>
        <v>NO TIENE</v>
      </c>
      <c r="G646" s="26" t="str">
        <f>VLOOKUP(N646,Revistas!$B$2:$H$63732,3,FALSE)</f>
        <v>NO TIENE</v>
      </c>
      <c r="H646" s="26" t="str">
        <f>VLOOKUP(N646,Revistas!$B$2:$H$63732,4,FALSE)</f>
        <v>NO TIENE</v>
      </c>
      <c r="I646" s="26" t="str">
        <f>VLOOKUP(N646,Revistas!$B$2:$H$63732,5,FALSE)</f>
        <v>NO TIENE</v>
      </c>
      <c r="J646" s="26" t="str">
        <f>VLOOKUP(N646,Revistas!$B$2:$H$63732,6,FALSE)</f>
        <v>NO</v>
      </c>
      <c r="K646" s="26" t="s">
        <v>4309</v>
      </c>
      <c r="L646" s="26" t="s">
        <v>4310</v>
      </c>
      <c r="M646" s="26">
        <v>0</v>
      </c>
      <c r="N646" s="26" t="s">
        <v>4311</v>
      </c>
      <c r="O646" s="26" t="s">
        <v>1627</v>
      </c>
      <c r="P646" s="26">
        <v>2018</v>
      </c>
      <c r="Q646" s="26">
        <v>25</v>
      </c>
      <c r="R646" s="26">
        <v>1</v>
      </c>
      <c r="S646" s="26">
        <v>12</v>
      </c>
      <c r="T646" s="26">
        <v>16</v>
      </c>
    </row>
    <row r="647" spans="1:75" s="15" customFormat="1" x14ac:dyDescent="0.25">
      <c r="B647" s="25" t="s">
        <v>1049</v>
      </c>
      <c r="C647" s="25" t="s">
        <v>1050</v>
      </c>
      <c r="D647" s="25" t="s">
        <v>1044</v>
      </c>
      <c r="E647" s="26" t="s">
        <v>10</v>
      </c>
      <c r="F647" s="26">
        <f>VLOOKUP(N647,Revistas!$B$2:$H$63710,2,FALSE)</f>
        <v>5.1859999999999999</v>
      </c>
      <c r="G647" s="26" t="str">
        <f>VLOOKUP(N647,Revistas!$B$2:$H$63732,3,FALSE)</f>
        <v>Q1</v>
      </c>
      <c r="H647" s="26" t="str">
        <f>VLOOKUP(N647,Revistas!$B$2:$H$63732,4,FALSE)</f>
        <v>INFECTIOUS DISEASES - SCIE;</v>
      </c>
      <c r="I647" s="26" t="str">
        <f>VLOOKUP(N647,Revistas!$B$2:$H$63732,5,FALSE)</f>
        <v>9 de 88</v>
      </c>
      <c r="J647" s="26" t="str">
        <f>VLOOKUP(N647,Revistas!$B$2:$H$63732,6,FALSE)</f>
        <v>NO</v>
      </c>
      <c r="K647" s="26" t="s">
        <v>1051</v>
      </c>
      <c r="L647" s="26" t="s">
        <v>1052</v>
      </c>
      <c r="M647" s="26">
        <v>1</v>
      </c>
      <c r="N647" s="26" t="s">
        <v>1047</v>
      </c>
      <c r="O647" s="27">
        <v>42309</v>
      </c>
      <c r="P647" s="26">
        <v>2018</v>
      </c>
      <c r="Q647" s="26">
        <v>218</v>
      </c>
      <c r="R647" s="26">
        <v>10</v>
      </c>
      <c r="S647" s="26">
        <v>1531</v>
      </c>
      <c r="T647" s="26">
        <v>1540</v>
      </c>
    </row>
    <row r="648" spans="1:75" s="15" customFormat="1" x14ac:dyDescent="0.25">
      <c r="B648" s="25" t="s">
        <v>4272</v>
      </c>
      <c r="C648" s="25" t="s">
        <v>4273</v>
      </c>
      <c r="D648" s="25" t="s">
        <v>1737</v>
      </c>
      <c r="E648" s="26" t="s">
        <v>72</v>
      </c>
      <c r="F648" s="26">
        <f>VLOOKUP(N648,Revistas!$B$2:$H$63710,2,FALSE)</f>
        <v>3.96</v>
      </c>
      <c r="G648" s="26" t="str">
        <f>VLOOKUP(N648,Revistas!$B$2:$H$63732,3,FALSE)</f>
        <v>Q1</v>
      </c>
      <c r="H648" s="26" t="str">
        <f>VLOOKUP(N648,Revistas!$B$2:$H$63732,4,FALSE)</f>
        <v>SURGERY - SCIE;</v>
      </c>
      <c r="I648" s="26" t="str">
        <f>VLOOKUP(N648,Revistas!$B$2:$H$63732,5,FALSE)</f>
        <v>16/200</v>
      </c>
      <c r="J648" s="26" t="str">
        <f>VLOOKUP(N648,Revistas!$B$2:$H$63732,6,FALSE)</f>
        <v>SI</v>
      </c>
      <c r="K648" s="26" t="s">
        <v>4274</v>
      </c>
      <c r="L648" s="26"/>
      <c r="M648" s="26">
        <v>0</v>
      </c>
      <c r="N648" s="26" t="s">
        <v>1739</v>
      </c>
      <c r="O648" s="26" t="s">
        <v>629</v>
      </c>
      <c r="P648" s="26">
        <v>2018</v>
      </c>
      <c r="Q648" s="26">
        <v>102</v>
      </c>
      <c r="R648" s="26"/>
      <c r="S648" s="26" t="s">
        <v>4275</v>
      </c>
      <c r="T648" s="26" t="s">
        <v>4275</v>
      </c>
    </row>
    <row r="649" spans="1:75" s="15" customFormat="1" x14ac:dyDescent="0.25">
      <c r="B649" s="25" t="s">
        <v>3381</v>
      </c>
      <c r="C649" s="25" t="s">
        <v>3382</v>
      </c>
      <c r="D649" s="25" t="s">
        <v>2692</v>
      </c>
      <c r="E649" s="26" t="s">
        <v>10</v>
      </c>
      <c r="F649" s="26">
        <f>VLOOKUP(N649,Revistas!$B$2:$H$63710,2,FALSE)</f>
        <v>4.9790000000000001</v>
      </c>
      <c r="G649" s="26" t="str">
        <f>VLOOKUP(N649,Revistas!$B$2:$H$63732,3,FALSE)</f>
        <v>Q1</v>
      </c>
      <c r="H649" s="26" t="str">
        <f>VLOOKUP(N649,Revistas!$B$2:$H$63732,4,FALSE)</f>
        <v>GENETICS &amp; HEREDITY - SCIE</v>
      </c>
      <c r="I649" s="26" t="str">
        <f>VLOOKUP(N649,Revistas!$B$2:$H$63732,5,FALSE)</f>
        <v>28/171</v>
      </c>
      <c r="J649" s="26" t="str">
        <f>VLOOKUP(N649,Revistas!$B$2:$H$63732,6,FALSE)</f>
        <v>NO</v>
      </c>
      <c r="K649" s="26" t="s">
        <v>3383</v>
      </c>
      <c r="L649" s="26" t="s">
        <v>3384</v>
      </c>
      <c r="M649" s="26">
        <v>0</v>
      </c>
      <c r="N649" s="26" t="s">
        <v>2695</v>
      </c>
      <c r="O649" s="26" t="s">
        <v>629</v>
      </c>
      <c r="P649" s="26">
        <v>2018</v>
      </c>
      <c r="Q649" s="26">
        <v>10</v>
      </c>
      <c r="R649" s="26">
        <v>7</v>
      </c>
      <c r="S649" s="26">
        <v>941</v>
      </c>
      <c r="T649" s="26">
        <v>954</v>
      </c>
    </row>
    <row r="650" spans="1:75" s="15" customFormat="1" x14ac:dyDescent="0.25">
      <c r="B650" s="25" t="s">
        <v>2775</v>
      </c>
      <c r="C650" s="25" t="s">
        <v>6332</v>
      </c>
      <c r="D650" s="25" t="s">
        <v>2759</v>
      </c>
      <c r="E650" s="26" t="s">
        <v>10</v>
      </c>
      <c r="F650" s="26" t="str">
        <f>VLOOKUP(N650,Revistas!$B$2:$H$63710,2,FALSE)</f>
        <v>NO TIENE</v>
      </c>
      <c r="G650" s="26" t="str">
        <f>VLOOKUP(N650,Revistas!$B$2:$H$63732,3,FALSE)</f>
        <v>NO TIENE</v>
      </c>
      <c r="H650" s="26" t="str">
        <f>VLOOKUP(N650,Revistas!$B$2:$H$63732,4,FALSE)</f>
        <v>NO TIENE</v>
      </c>
      <c r="I650" s="26" t="str">
        <f>VLOOKUP(N650,Revistas!$B$2:$H$63732,5,FALSE)</f>
        <v>NO TIENE</v>
      </c>
      <c r="J650" s="26" t="str">
        <f>VLOOKUP(N650,Revistas!$B$2:$H$63732,6,FALSE)</f>
        <v>NO</v>
      </c>
      <c r="K650" s="26" t="s">
        <v>2778</v>
      </c>
      <c r="L650" s="26"/>
      <c r="M650" s="26" t="s">
        <v>89</v>
      </c>
      <c r="N650" s="26" t="s">
        <v>2763</v>
      </c>
      <c r="O650" s="26" t="s">
        <v>2777</v>
      </c>
      <c r="P650" s="26">
        <v>2018</v>
      </c>
      <c r="Q650" s="26">
        <v>53</v>
      </c>
      <c r="R650" s="26">
        <v>2</v>
      </c>
      <c r="S650" s="26" t="s">
        <v>2776</v>
      </c>
      <c r="T650" s="26"/>
    </row>
    <row r="651" spans="1:75" s="15" customFormat="1" x14ac:dyDescent="0.25">
      <c r="B651" s="25" t="s">
        <v>216</v>
      </c>
      <c r="C651" s="25" t="s">
        <v>217</v>
      </c>
      <c r="D651" s="25" t="s">
        <v>218</v>
      </c>
      <c r="E651" s="26" t="s">
        <v>10</v>
      </c>
      <c r="F651" s="26">
        <f>VLOOKUP(N651,Revistas!$B$2:$H$63710,2,FALSE)</f>
        <v>0.60099999999999998</v>
      </c>
      <c r="G651" s="26" t="str">
        <f>VLOOKUP(N651,Revistas!$B$2:$H$63732,3,FALSE)</f>
        <v>Q4</v>
      </c>
      <c r="H651" s="26">
        <f>VLOOKUP(N651,Revistas!$B$2:$H$63732,4,FALSE)</f>
        <v>0</v>
      </c>
      <c r="I651" s="26">
        <f>VLOOKUP(N651,Revistas!$B$2:$H$63732,5,FALSE)</f>
        <v>0</v>
      </c>
      <c r="J651" s="26" t="str">
        <f>VLOOKUP(N651,Revistas!$B$2:$H$63732,6,FALSE)</f>
        <v>NO</v>
      </c>
      <c r="K651" s="26" t="s">
        <v>219</v>
      </c>
      <c r="L651" s="26" t="s">
        <v>220</v>
      </c>
      <c r="M651" s="26">
        <v>0</v>
      </c>
      <c r="N651" s="26" t="s">
        <v>221</v>
      </c>
      <c r="O651" s="27">
        <v>36923</v>
      </c>
      <c r="P651" s="26">
        <v>2018</v>
      </c>
      <c r="Q651" s="26">
        <v>66</v>
      </c>
      <c r="R651" s="26">
        <v>3</v>
      </c>
      <c r="S651" s="26">
        <v>69</v>
      </c>
      <c r="T651" s="26">
        <v>80</v>
      </c>
    </row>
    <row r="652" spans="1:75" s="15" customFormat="1" x14ac:dyDescent="0.25">
      <c r="B652" s="25" t="s">
        <v>1156</v>
      </c>
      <c r="C652" s="25" t="s">
        <v>1157</v>
      </c>
      <c r="D652" s="25" t="s">
        <v>1070</v>
      </c>
      <c r="E652" s="26" t="s">
        <v>18</v>
      </c>
      <c r="F652" s="26">
        <f>VLOOKUP(N652,Revistas!$B$2:$H$63710,2,FALSE)</f>
        <v>1.7070000000000001</v>
      </c>
      <c r="G652" s="26" t="str">
        <f>VLOOKUP(N652,Revistas!$B$2:$H$63732,3,FALSE)</f>
        <v>Q3</v>
      </c>
      <c r="H652" s="26">
        <f>VLOOKUP(N652,Revistas!$B$2:$H$63732,4,FALSE)</f>
        <v>0</v>
      </c>
      <c r="I652" s="26">
        <f>VLOOKUP(N652,Revistas!$B$2:$H$63732,5,FALSE)</f>
        <v>0</v>
      </c>
      <c r="J652" s="26" t="str">
        <f>VLOOKUP(N652,Revistas!$B$2:$H$63732,6,FALSE)</f>
        <v>NO</v>
      </c>
      <c r="K652" s="26" t="s">
        <v>1158</v>
      </c>
      <c r="L652" s="26" t="s">
        <v>1159</v>
      </c>
      <c r="M652" s="26">
        <v>0</v>
      </c>
      <c r="N652" s="26" t="s">
        <v>1073</v>
      </c>
      <c r="O652" s="26" t="s">
        <v>22</v>
      </c>
      <c r="P652" s="26">
        <v>2018</v>
      </c>
      <c r="Q652" s="26">
        <v>36</v>
      </c>
      <c r="R652" s="26">
        <v>3</v>
      </c>
      <c r="S652" s="26">
        <v>202</v>
      </c>
      <c r="T652" s="26">
        <v>202</v>
      </c>
    </row>
    <row r="653" spans="1:75" s="15" customFormat="1" x14ac:dyDescent="0.25">
      <c r="B653" s="25" t="s">
        <v>1666</v>
      </c>
      <c r="C653" s="25" t="s">
        <v>1665</v>
      </c>
      <c r="D653" s="25" t="s">
        <v>1652</v>
      </c>
      <c r="E653" s="26" t="s">
        <v>10</v>
      </c>
      <c r="F653" s="26">
        <f>VLOOKUP(N653,Revistas!$B$2:$H$63710,2,FALSE)</f>
        <v>3.2010000000000001</v>
      </c>
      <c r="G653" s="26" t="str">
        <f>VLOOKUP(N653,Revistas!$B$2:$H$63732,3,FALSE)</f>
        <v>Q2</v>
      </c>
      <c r="H653" s="26">
        <f>VLOOKUP(N653,Revistas!$B$2:$H$63732,4,FALSE)</f>
        <v>0</v>
      </c>
      <c r="I653" s="26">
        <f>VLOOKUP(N653,Revistas!$B$2:$H$63732,5,FALSE)</f>
        <v>0</v>
      </c>
      <c r="J653" s="26" t="str">
        <f>VLOOKUP(N653,Revistas!$B$2:$H$63732,6,FALSE)</f>
        <v>NO</v>
      </c>
      <c r="K653" s="26" t="s">
        <v>1668</v>
      </c>
      <c r="L653" s="26"/>
      <c r="M653" s="26" t="s">
        <v>89</v>
      </c>
      <c r="N653" s="26" t="s">
        <v>1390</v>
      </c>
      <c r="O653" s="26" t="s">
        <v>1667</v>
      </c>
      <c r="P653" s="26">
        <v>2018</v>
      </c>
      <c r="Q653" s="26"/>
      <c r="R653" s="26"/>
      <c r="S653" s="26"/>
      <c r="T653" s="26"/>
    </row>
    <row r="654" spans="1:75" s="15" customFormat="1" x14ac:dyDescent="0.25">
      <c r="B654" s="25" t="s">
        <v>536</v>
      </c>
      <c r="C654" s="25" t="s">
        <v>535</v>
      </c>
      <c r="D654" s="25" t="s">
        <v>525</v>
      </c>
      <c r="E654" s="26" t="s">
        <v>10</v>
      </c>
      <c r="F654" s="26">
        <f>VLOOKUP(N654,Revistas!$B$2:$H$63710,2,FALSE)</f>
        <v>5.1660000000000004</v>
      </c>
      <c r="G654" s="26" t="str">
        <f>VLOOKUP(N654,Revistas!$B$2:$H$63732,3,FALSE)</f>
        <v>Q1</v>
      </c>
      <c r="H654" s="26" t="str">
        <f>VLOOKUP(N654,Revistas!$B$2:$H$63732,4,FALSE)</f>
        <v>CARDIAC &amp; CARDIOVASCULAR SYSTEM</v>
      </c>
      <c r="I654" s="26" t="str">
        <f>VLOOKUP(N654,Revistas!$B$2:$H$63732,5,FALSE)</f>
        <v>26/128</v>
      </c>
      <c r="J654" s="26" t="str">
        <f>VLOOKUP(N654,Revistas!$B$2:$H$63732,6,FALSE)</f>
        <v>NO</v>
      </c>
      <c r="K654" s="26" t="s">
        <v>538</v>
      </c>
      <c r="L654" s="26"/>
      <c r="M654" s="26" t="s">
        <v>89</v>
      </c>
      <c r="N654" s="26" t="s">
        <v>527</v>
      </c>
      <c r="O654" s="26" t="s">
        <v>537</v>
      </c>
      <c r="P654" s="26">
        <v>2018</v>
      </c>
      <c r="Q654" s="26"/>
      <c r="R654" s="26"/>
      <c r="S654" s="26"/>
      <c r="T654" s="26"/>
    </row>
    <row r="655" spans="1:75" s="15" customFormat="1" x14ac:dyDescent="0.25">
      <c r="B655" s="25" t="s">
        <v>754</v>
      </c>
      <c r="C655" s="25" t="s">
        <v>753</v>
      </c>
      <c r="D655" s="25" t="s">
        <v>755</v>
      </c>
      <c r="E655" s="26" t="s">
        <v>10</v>
      </c>
      <c r="F655" s="26">
        <f>VLOOKUP(N655,Revistas!$B$2:$H$63710,2,FALSE)</f>
        <v>2.4590000000000001</v>
      </c>
      <c r="G655" s="26" t="str">
        <f>VLOOKUP(N655,Revistas!$B$2:$H$63732,3,FALSE)</f>
        <v>Q1</v>
      </c>
      <c r="H655" s="26" t="str">
        <f>VLOOKUP(N655,Revistas!$B$2:$H$63732,4,FALSE)</f>
        <v>PUBLIC, ENVIRONMENTAL &amp; OCCUPATIONAL HEALTH - SSCI;</v>
      </c>
      <c r="I655" s="26" t="str">
        <f>VLOOKUP(N655,Revistas!$B$2:$H$63732,5,FALSE)</f>
        <v>31/157</v>
      </c>
      <c r="J655" s="26" t="str">
        <f>VLOOKUP(N655,Revistas!$B$2:$H$63732,6,FALSE)</f>
        <v>NO</v>
      </c>
      <c r="K655" s="26" t="s">
        <v>757</v>
      </c>
      <c r="L655" s="26"/>
      <c r="M655" s="26" t="s">
        <v>89</v>
      </c>
      <c r="N655" s="26" t="s">
        <v>758</v>
      </c>
      <c r="O655" s="26" t="s">
        <v>756</v>
      </c>
      <c r="P655" s="26">
        <v>2018</v>
      </c>
      <c r="Q655" s="26"/>
      <c r="R655" s="26"/>
      <c r="S655" s="27">
        <v>42005</v>
      </c>
      <c r="T655" s="26"/>
    </row>
    <row r="656" spans="1:75" s="15" customFormat="1" x14ac:dyDescent="0.25">
      <c r="B656" s="25" t="s">
        <v>4806</v>
      </c>
      <c r="C656" s="25" t="s">
        <v>4807</v>
      </c>
      <c r="D656" s="25" t="s">
        <v>4808</v>
      </c>
      <c r="E656" s="26" t="s">
        <v>10</v>
      </c>
      <c r="F656" s="26">
        <f>VLOOKUP(N656,Revistas!$B$2:$H$63710,2,FALSE)</f>
        <v>4.3680000000000003</v>
      </c>
      <c r="G656" s="26" t="str">
        <f>VLOOKUP(N656,Revistas!$B$2:$H$63732,3,FALSE)</f>
        <v>Q1</v>
      </c>
      <c r="H656" s="26" t="str">
        <f>VLOOKUP(N656,Revistas!$B$2:$H$63732,4,FALSE)</f>
        <v>VIROLOGY - SCIE</v>
      </c>
      <c r="I656" s="26" t="str">
        <f>VLOOKUP(N656,Revistas!$B$2:$H$63732,5,FALSE)</f>
        <v>8 de 35</v>
      </c>
      <c r="J656" s="26" t="str">
        <f>VLOOKUP(N656,Revistas!$B$2:$H$63732,6,FALSE)</f>
        <v>NO</v>
      </c>
      <c r="K656" s="26" t="s">
        <v>4809</v>
      </c>
      <c r="L656" s="26" t="s">
        <v>4810</v>
      </c>
      <c r="M656" s="26">
        <v>2</v>
      </c>
      <c r="N656" s="26" t="s">
        <v>4811</v>
      </c>
      <c r="O656" s="26" t="s">
        <v>29</v>
      </c>
      <c r="P656" s="26">
        <v>2018</v>
      </c>
      <c r="Q656" s="26">
        <v>92</v>
      </c>
      <c r="R656" s="26">
        <v>2</v>
      </c>
      <c r="S656" s="26"/>
      <c r="T656" s="26" t="s">
        <v>4812</v>
      </c>
    </row>
    <row r="657" spans="2:20" s="15" customFormat="1" x14ac:dyDescent="0.25">
      <c r="B657" s="25" t="s">
        <v>608</v>
      </c>
      <c r="C657" s="25" t="s">
        <v>609</v>
      </c>
      <c r="D657" s="25" t="s">
        <v>224</v>
      </c>
      <c r="E657" s="26" t="s">
        <v>10</v>
      </c>
      <c r="F657" s="26">
        <f>VLOOKUP(N657,Revistas!$B$2:$H$63710,2,FALSE)</f>
        <v>4.1219999999999999</v>
      </c>
      <c r="G657" s="26" t="str">
        <f>VLOOKUP(N657,Revistas!$B$2:$H$63732,3,FALSE)</f>
        <v>Q1</v>
      </c>
      <c r="H657" s="26" t="str">
        <f>VLOOKUP(N657,Revistas!$B$2:$H$63732,4,FALSE)</f>
        <v>MULTIDISCIPLINARY SCIENCES</v>
      </c>
      <c r="I657" s="26" t="str">
        <f>VLOOKUP(N657,Revistas!$B$2:$H$63732,5,FALSE)</f>
        <v>12 DE 64</v>
      </c>
      <c r="J657" s="26" t="str">
        <f>VLOOKUP(N657,Revistas!$B$2:$H$63732,6,FALSE)</f>
        <v>NO</v>
      </c>
      <c r="K657" s="26" t="s">
        <v>610</v>
      </c>
      <c r="L657" s="26" t="s">
        <v>611</v>
      </c>
      <c r="M657" s="26">
        <v>0</v>
      </c>
      <c r="N657" s="26" t="s">
        <v>227</v>
      </c>
      <c r="O657" s="27">
        <v>42917</v>
      </c>
      <c r="P657" s="26">
        <v>2018</v>
      </c>
      <c r="Q657" s="26">
        <v>8</v>
      </c>
      <c r="R657" s="26"/>
      <c r="S657" s="26"/>
      <c r="T657" s="26">
        <v>10760</v>
      </c>
    </row>
    <row r="658" spans="2:20" s="15" customFormat="1" x14ac:dyDescent="0.25">
      <c r="B658" s="25" t="s">
        <v>4042</v>
      </c>
      <c r="C658" s="25" t="s">
        <v>4041</v>
      </c>
      <c r="D658" s="25" t="s">
        <v>4032</v>
      </c>
      <c r="E658" s="26" t="s">
        <v>10</v>
      </c>
      <c r="F658" s="26">
        <f>VLOOKUP(N658,Revistas!$B$2:$H$63710,2,FALSE)</f>
        <v>1.494</v>
      </c>
      <c r="G658" s="26" t="str">
        <f>VLOOKUP(N658,Revistas!$B$2:$H$63732,3,FALSE)</f>
        <v>Q3</v>
      </c>
      <c r="H658" s="26">
        <f>VLOOKUP(N658,Revistas!$B$2:$H$63732,4,FALSE)</f>
        <v>0</v>
      </c>
      <c r="I658" s="26">
        <f>VLOOKUP(N658,Revistas!$B$2:$H$63732,5,FALSE)</f>
        <v>0</v>
      </c>
      <c r="J658" s="26" t="str">
        <f>VLOOKUP(N658,Revistas!$B$2:$H$63732,6,FALSE)</f>
        <v>NO</v>
      </c>
      <c r="K658" s="26" t="s">
        <v>4044</v>
      </c>
      <c r="L658" s="26"/>
      <c r="M658" s="26" t="s">
        <v>89</v>
      </c>
      <c r="N658" s="26" t="s">
        <v>4015</v>
      </c>
      <c r="O658" s="26" t="s">
        <v>4043</v>
      </c>
      <c r="P658" s="26">
        <v>2018</v>
      </c>
      <c r="Q658" s="26"/>
      <c r="R658" s="26"/>
      <c r="S658" s="26"/>
      <c r="T658" s="26"/>
    </row>
    <row r="659" spans="2:20" s="15" customFormat="1" x14ac:dyDescent="0.25">
      <c r="B659" s="25" t="s">
        <v>3197</v>
      </c>
      <c r="C659" s="25" t="s">
        <v>3198</v>
      </c>
      <c r="D659" s="25" t="s">
        <v>3193</v>
      </c>
      <c r="E659" s="26" t="s">
        <v>10</v>
      </c>
      <c r="F659" s="26">
        <f>VLOOKUP(N659,Revistas!$B$2:$H$63710,2,FALSE)</f>
        <v>1.26</v>
      </c>
      <c r="G659" s="26" t="str">
        <f>VLOOKUP(N659,Revistas!$B$2:$H$63732,3,FALSE)</f>
        <v>Q4</v>
      </c>
      <c r="H659" s="26">
        <f>VLOOKUP(N659,Revistas!$B$2:$H$63732,4,FALSE)</f>
        <v>0</v>
      </c>
      <c r="I659" s="26">
        <f>VLOOKUP(N659,Revistas!$B$2:$H$63732,5,FALSE)</f>
        <v>0</v>
      </c>
      <c r="J659" s="26" t="str">
        <f>VLOOKUP(N659,Revistas!$B$2:$H$63732,6,FALSE)</f>
        <v>NO</v>
      </c>
      <c r="K659" s="26" t="s">
        <v>3199</v>
      </c>
      <c r="L659" s="26" t="s">
        <v>3200</v>
      </c>
      <c r="M659" s="26">
        <v>1</v>
      </c>
      <c r="N659" s="26" t="s">
        <v>3196</v>
      </c>
      <c r="O659" s="26" t="s">
        <v>22</v>
      </c>
      <c r="P659" s="26">
        <v>2018</v>
      </c>
      <c r="Q659" s="26">
        <v>42</v>
      </c>
      <c r="R659" s="26">
        <v>2</v>
      </c>
      <c r="S659" s="26">
        <v>114</v>
      </c>
      <c r="T659" s="26">
        <v>120</v>
      </c>
    </row>
    <row r="660" spans="2:20" s="15" customFormat="1" x14ac:dyDescent="0.25">
      <c r="B660" s="25" t="s">
        <v>4660</v>
      </c>
      <c r="C660" s="25" t="s">
        <v>4661</v>
      </c>
      <c r="D660" s="25" t="s">
        <v>4662</v>
      </c>
      <c r="E660" s="26" t="s">
        <v>10</v>
      </c>
      <c r="F660" s="26">
        <f>VLOOKUP(N660,Revistas!$B$2:$H$63710,2,FALSE)</f>
        <v>1.9059999999999999</v>
      </c>
      <c r="G660" s="26" t="str">
        <f>VLOOKUP(N660,Revistas!$B$2:$H$63732,3,FALSE)</f>
        <v>Q3</v>
      </c>
      <c r="H660" s="26">
        <f>VLOOKUP(N660,Revistas!$B$2:$H$63732,4,FALSE)</f>
        <v>0</v>
      </c>
      <c r="I660" s="26">
        <f>VLOOKUP(N660,Revistas!$B$2:$H$63732,5,FALSE)</f>
        <v>0</v>
      </c>
      <c r="J660" s="26" t="str">
        <f>VLOOKUP(N660,Revistas!$B$2:$H$63732,6,FALSE)</f>
        <v>NO</v>
      </c>
      <c r="K660" s="26" t="s">
        <v>4663</v>
      </c>
      <c r="L660" s="26" t="s">
        <v>4664</v>
      </c>
      <c r="M660" s="26">
        <v>0</v>
      </c>
      <c r="N660" s="26" t="s">
        <v>4665</v>
      </c>
      <c r="O660" s="26" t="s">
        <v>22</v>
      </c>
      <c r="P660" s="26">
        <v>2018</v>
      </c>
      <c r="Q660" s="26">
        <v>7</v>
      </c>
      <c r="R660" s="26">
        <v>3</v>
      </c>
      <c r="S660" s="26">
        <v>223</v>
      </c>
      <c r="T660" s="26">
        <v>232</v>
      </c>
    </row>
    <row r="661" spans="2:20" s="15" customFormat="1" x14ac:dyDescent="0.25">
      <c r="B661" s="25" t="s">
        <v>2720</v>
      </c>
      <c r="C661" s="25" t="s">
        <v>2721</v>
      </c>
      <c r="D661" s="25" t="s">
        <v>2722</v>
      </c>
      <c r="E661" s="26" t="s">
        <v>10</v>
      </c>
      <c r="F661" s="26">
        <f>VLOOKUP(N661,Revistas!$B$2:$H$63710,2,FALSE)</f>
        <v>3.58</v>
      </c>
      <c r="G661" s="26" t="str">
        <f>VLOOKUP(N661,Revistas!$B$2:$H$63732,3,FALSE)</f>
        <v>Q1</v>
      </c>
      <c r="H661" s="26" t="str">
        <f>VLOOKUP(N661,Revistas!$B$2:$H$63732,4,FALSE)</f>
        <v>PHARMACOLOGY &amp; PHARMACY - SCIE</v>
      </c>
      <c r="I661" s="26" t="str">
        <f>VLOOKUP(N661,Revistas!$B$2:$H$63732,5,FALSE)</f>
        <v>61/261</v>
      </c>
      <c r="J661" s="26" t="str">
        <f>VLOOKUP(N661,Revistas!$B$2:$H$63732,6,FALSE)</f>
        <v>NO</v>
      </c>
      <c r="K661" s="26" t="s">
        <v>2723</v>
      </c>
      <c r="L661" s="26" t="s">
        <v>2724</v>
      </c>
      <c r="M661" s="26">
        <v>1</v>
      </c>
      <c r="N661" s="26" t="s">
        <v>2725</v>
      </c>
      <c r="O661" s="26" t="s">
        <v>43</v>
      </c>
      <c r="P661" s="26">
        <v>2018</v>
      </c>
      <c r="Q661" s="26">
        <v>12</v>
      </c>
      <c r="R661" s="26">
        <v>4</v>
      </c>
      <c r="S661" s="26">
        <v>1039</v>
      </c>
      <c r="T661" s="26">
        <v>1046</v>
      </c>
    </row>
    <row r="662" spans="2:20" s="15" customFormat="1" x14ac:dyDescent="0.25">
      <c r="B662" s="25" t="s">
        <v>2771</v>
      </c>
      <c r="C662" s="25" t="s">
        <v>2770</v>
      </c>
      <c r="D662" s="25" t="s">
        <v>1010</v>
      </c>
      <c r="E662" s="26" t="s">
        <v>10</v>
      </c>
      <c r="F662" s="26" t="str">
        <f>VLOOKUP(N662,Revistas!$B$2:$H$63710,2,FALSE)</f>
        <v>NO TIENE</v>
      </c>
      <c r="G662" s="26" t="str">
        <f>VLOOKUP(N662,Revistas!$B$2:$H$63732,3,FALSE)</f>
        <v>NO TIENE</v>
      </c>
      <c r="H662" s="26" t="str">
        <f>VLOOKUP(N662,Revistas!$B$2:$H$63732,4,FALSE)</f>
        <v>NO TIENE</v>
      </c>
      <c r="I662" s="26" t="str">
        <f>VLOOKUP(N662,Revistas!$B$2:$H$63732,5,FALSE)</f>
        <v>NO TIENE</v>
      </c>
      <c r="J662" s="26" t="str">
        <f>VLOOKUP(N662,Revistas!$B$2:$H$63732,6,FALSE)</f>
        <v>NO</v>
      </c>
      <c r="K662" s="26" t="s">
        <v>2774</v>
      </c>
      <c r="L662" s="26"/>
      <c r="M662" s="26" t="s">
        <v>89</v>
      </c>
      <c r="N662" s="26" t="s">
        <v>1013</v>
      </c>
      <c r="O662" s="26" t="s">
        <v>2773</v>
      </c>
      <c r="P662" s="26">
        <v>2018</v>
      </c>
      <c r="Q662" s="26">
        <v>30</v>
      </c>
      <c r="R662" s="26">
        <v>2</v>
      </c>
      <c r="S662" s="26" t="s">
        <v>2772</v>
      </c>
      <c r="T662" s="26"/>
    </row>
    <row r="663" spans="2:20" s="15" customFormat="1" x14ac:dyDescent="0.25">
      <c r="B663" s="25" t="s">
        <v>5030</v>
      </c>
      <c r="C663" s="25" t="s">
        <v>5031</v>
      </c>
      <c r="D663" s="25" t="s">
        <v>5032</v>
      </c>
      <c r="E663" s="26" t="s">
        <v>287</v>
      </c>
      <c r="F663" s="26">
        <f>VLOOKUP(N663,Revistas!$B$2:$H$63710,2,FALSE)</f>
        <v>1.581</v>
      </c>
      <c r="G663" s="26" t="str">
        <f>VLOOKUP(N663,Revistas!$B$2:$H$63732,3,FALSE)</f>
        <v>Q3</v>
      </c>
      <c r="H663" s="26">
        <f>VLOOKUP(N663,Revistas!$B$2:$H$63732,4,FALSE)</f>
        <v>0</v>
      </c>
      <c r="I663" s="26">
        <f>VLOOKUP(N663,Revistas!$B$2:$H$63732,5,FALSE)</f>
        <v>0</v>
      </c>
      <c r="J663" s="26" t="str">
        <f>VLOOKUP(N663,Revistas!$B$2:$H$63732,6,FALSE)</f>
        <v>NO</v>
      </c>
      <c r="K663" s="26" t="s">
        <v>5033</v>
      </c>
      <c r="L663" s="26"/>
      <c r="M663" s="26" t="s">
        <v>89</v>
      </c>
      <c r="N663" s="26" t="s">
        <v>5034</v>
      </c>
      <c r="O663" s="26" t="s">
        <v>5035</v>
      </c>
      <c r="P663" s="26">
        <v>2018</v>
      </c>
      <c r="Q663" s="26">
        <v>15</v>
      </c>
      <c r="R663" s="26">
        <v>4</v>
      </c>
      <c r="S663" s="26" t="s">
        <v>5036</v>
      </c>
      <c r="T663" s="26"/>
    </row>
    <row r="664" spans="2:20" s="15" customFormat="1" x14ac:dyDescent="0.25">
      <c r="B664" s="25" t="s">
        <v>1883</v>
      </c>
      <c r="C664" s="25" t="s">
        <v>1882</v>
      </c>
      <c r="D664" s="25" t="s">
        <v>1884</v>
      </c>
      <c r="E664" s="26" t="s">
        <v>10</v>
      </c>
      <c r="F664" s="26">
        <f>VLOOKUP(N664,Revistas!$B$2:$H$63710,2,FALSE)</f>
        <v>14.079000000000001</v>
      </c>
      <c r="G664" s="26" t="str">
        <f>VLOOKUP(N664,Revistas!$B$2:$H$63732,3,FALSE)</f>
        <v>Q1</v>
      </c>
      <c r="H664" s="26" t="str">
        <f>VLOOKUP(N664,Revistas!$B$2:$H$63732,4,FALSE)</f>
        <v>GASTROENTEROLOGY &amp;HEPATOLOGY</v>
      </c>
      <c r="I664" s="26" t="str">
        <f>VLOOKUP(N664,Revistas!$B$2:$H$63732,5,FALSE)</f>
        <v>5 de 80</v>
      </c>
      <c r="J664" s="26" t="str">
        <f>VLOOKUP(N664,Revistas!$B$2:$H$63732,6,FALSE)</f>
        <v>SI</v>
      </c>
      <c r="K664" s="26" t="s">
        <v>1886</v>
      </c>
      <c r="L664" s="26"/>
      <c r="M664" s="26" t="s">
        <v>89</v>
      </c>
      <c r="N664" s="26" t="s">
        <v>1065</v>
      </c>
      <c r="O664" s="26" t="s">
        <v>1885</v>
      </c>
      <c r="P664" s="26">
        <v>2018</v>
      </c>
      <c r="Q664" s="26"/>
      <c r="R664" s="26"/>
      <c r="S664" s="26"/>
      <c r="T664" s="26"/>
    </row>
    <row r="665" spans="2:20" s="15" customFormat="1" x14ac:dyDescent="0.25">
      <c r="B665" s="25" t="s">
        <v>3271</v>
      </c>
      <c r="C665" s="25" t="s">
        <v>3270</v>
      </c>
      <c r="D665" s="25" t="s">
        <v>3247</v>
      </c>
      <c r="E665" s="26" t="s">
        <v>10</v>
      </c>
      <c r="F665" s="26" t="str">
        <f>VLOOKUP(N665,Revistas!$B$2:$H$63710,2,FALSE)</f>
        <v>NO TIENE</v>
      </c>
      <c r="G665" s="26" t="str">
        <f>VLOOKUP(N665,Revistas!$B$2:$H$63732,3,FALSE)</f>
        <v>NO TIENE</v>
      </c>
      <c r="H665" s="26" t="str">
        <f>VLOOKUP(N665,Revistas!$B$2:$H$63732,4,FALSE)</f>
        <v>NO TIENE</v>
      </c>
      <c r="I665" s="26" t="str">
        <f>VLOOKUP(N665,Revistas!$B$2:$H$63732,5,FALSE)</f>
        <v>NO TIENE</v>
      </c>
      <c r="J665" s="26" t="str">
        <f>VLOOKUP(N665,Revistas!$B$2:$H$63732,6,FALSE)</f>
        <v>NO</v>
      </c>
      <c r="K665" s="26" t="s">
        <v>3273</v>
      </c>
      <c r="L665" s="26" t="s">
        <v>3274</v>
      </c>
      <c r="M665" s="26" t="s">
        <v>89</v>
      </c>
      <c r="N665" s="26" t="s">
        <v>3251</v>
      </c>
      <c r="O665" s="26" t="s">
        <v>3272</v>
      </c>
      <c r="P665" s="26">
        <v>2018</v>
      </c>
      <c r="Q665" s="26"/>
      <c r="R665" s="26"/>
      <c r="S665" s="26"/>
      <c r="T665" s="26"/>
    </row>
    <row r="666" spans="2:20" s="15" customFormat="1" x14ac:dyDescent="0.25">
      <c r="B666" s="25" t="s">
        <v>1584</v>
      </c>
      <c r="C666" s="25" t="s">
        <v>1585</v>
      </c>
      <c r="D666" s="25" t="s">
        <v>1403</v>
      </c>
      <c r="E666" s="26" t="s">
        <v>417</v>
      </c>
      <c r="F666" s="26">
        <f>VLOOKUP(N666,Revistas!$B$2:$H$63710,2,FALSE)</f>
        <v>12.35</v>
      </c>
      <c r="G666" s="26" t="str">
        <f>VLOOKUP(N666,Revistas!$B$2:$H$63732,3,FALSE)</f>
        <v>Q1</v>
      </c>
      <c r="H666" s="26" t="str">
        <f>VLOOKUP(N666,Revistas!$B$2:$H$63732,4,FALSE)</f>
        <v>RHEUMATOLOGY - SCIE</v>
      </c>
      <c r="I666" s="26" t="str">
        <f>VLOOKUP(N666,Revistas!$B$2:$H$63732,5,FALSE)</f>
        <v>2 DE 31</v>
      </c>
      <c r="J666" s="26" t="str">
        <f>VLOOKUP(N666,Revistas!$B$2:$H$63732,6,FALSE)</f>
        <v>SI</v>
      </c>
      <c r="K666" s="26" t="s">
        <v>1586</v>
      </c>
      <c r="L666" s="26" t="s">
        <v>1587</v>
      </c>
      <c r="M666" s="26">
        <v>0</v>
      </c>
      <c r="N666" s="26" t="s">
        <v>1406</v>
      </c>
      <c r="O666" s="26" t="s">
        <v>68</v>
      </c>
      <c r="P666" s="26">
        <v>2018</v>
      </c>
      <c r="Q666" s="26">
        <v>77</v>
      </c>
      <c r="R666" s="26">
        <v>4</v>
      </c>
      <c r="S666" s="26">
        <v>473</v>
      </c>
      <c r="T666" s="26">
        <v>475</v>
      </c>
    </row>
    <row r="667" spans="2:20" s="15" customFormat="1" x14ac:dyDescent="0.25">
      <c r="B667" s="25" t="s">
        <v>4928</v>
      </c>
      <c r="C667" s="25" t="s">
        <v>4929</v>
      </c>
      <c r="D667" s="25" t="s">
        <v>143</v>
      </c>
      <c r="E667" s="26" t="s">
        <v>18</v>
      </c>
      <c r="F667" s="26">
        <f>VLOOKUP(N667,Revistas!$B$2:$H$63710,2,FALSE)</f>
        <v>1.1679999999999999</v>
      </c>
      <c r="G667" s="26" t="str">
        <f>VLOOKUP(N667,Revistas!$B$2:$H$63732,3,FALSE)</f>
        <v>Q3</v>
      </c>
      <c r="H667" s="26">
        <f>VLOOKUP(N667,Revistas!$B$2:$H$63732,4,FALSE)</f>
        <v>0</v>
      </c>
      <c r="I667" s="26">
        <f>VLOOKUP(N667,Revistas!$B$2:$H$63732,5,FALSE)</f>
        <v>0</v>
      </c>
      <c r="J667" s="26" t="str">
        <f>VLOOKUP(N667,Revistas!$B$2:$H$63732,6,FALSE)</f>
        <v>NO</v>
      </c>
      <c r="K667" s="26" t="s">
        <v>4930</v>
      </c>
      <c r="L667" s="26"/>
      <c r="M667" s="26" t="s">
        <v>89</v>
      </c>
      <c r="N667" s="26" t="s">
        <v>145</v>
      </c>
      <c r="O667" s="26" t="s">
        <v>1369</v>
      </c>
      <c r="P667" s="26">
        <v>2018</v>
      </c>
      <c r="Q667" s="26"/>
      <c r="R667" s="26"/>
      <c r="S667" s="26"/>
      <c r="T667" s="26"/>
    </row>
    <row r="668" spans="2:20" s="15" customFormat="1" x14ac:dyDescent="0.25">
      <c r="B668" s="25" t="s">
        <v>4019</v>
      </c>
      <c r="C668" s="25" t="s">
        <v>4020</v>
      </c>
      <c r="D668" s="25" t="s">
        <v>4011</v>
      </c>
      <c r="E668" s="26" t="s">
        <v>10</v>
      </c>
      <c r="F668" s="26">
        <f>VLOOKUP(N668,Revistas!$B$2:$H$63710,2,FALSE)</f>
        <v>1.494</v>
      </c>
      <c r="G668" s="26" t="str">
        <f>VLOOKUP(N668,Revistas!$B$2:$H$63732,3,FALSE)</f>
        <v>Q3</v>
      </c>
      <c r="H668" s="26">
        <f>VLOOKUP(N668,Revistas!$B$2:$H$63732,4,FALSE)</f>
        <v>0</v>
      </c>
      <c r="I668" s="26">
        <f>VLOOKUP(N668,Revistas!$B$2:$H$63732,5,FALSE)</f>
        <v>0</v>
      </c>
      <c r="J668" s="26" t="str">
        <f>VLOOKUP(N668,Revistas!$B$2:$H$63732,6,FALSE)</f>
        <v>NO</v>
      </c>
      <c r="K668" s="26" t="s">
        <v>4021</v>
      </c>
      <c r="L668" s="26" t="s">
        <v>4022</v>
      </c>
      <c r="M668" s="26">
        <v>0</v>
      </c>
      <c r="N668" s="26" t="s">
        <v>4014</v>
      </c>
      <c r="O668" s="26" t="s">
        <v>460</v>
      </c>
      <c r="P668" s="26">
        <v>2018</v>
      </c>
      <c r="Q668" s="26">
        <v>28</v>
      </c>
      <c r="R668" s="26">
        <v>1</v>
      </c>
      <c r="S668" s="26">
        <v>101</v>
      </c>
      <c r="T668" s="26">
        <v>104</v>
      </c>
    </row>
    <row r="669" spans="2:20" s="15" customFormat="1" x14ac:dyDescent="0.25">
      <c r="B669" s="25" t="s">
        <v>4108</v>
      </c>
      <c r="C669" s="25" t="s">
        <v>4109</v>
      </c>
      <c r="D669" s="25" t="s">
        <v>17</v>
      </c>
      <c r="E669" s="26" t="s">
        <v>10</v>
      </c>
      <c r="F669" s="26">
        <f>VLOOKUP(N669,Revistas!$B$2:$H$63710,2,FALSE)</f>
        <v>1.3180000000000001</v>
      </c>
      <c r="G669" s="26" t="str">
        <f>VLOOKUP(N669,Revistas!$B$2:$H$63732,3,FALSE)</f>
        <v>Q3</v>
      </c>
      <c r="H669" s="26">
        <f>VLOOKUP(N669,Revistas!$B$2:$H$63732,4,FALSE)</f>
        <v>0</v>
      </c>
      <c r="I669" s="26">
        <f>VLOOKUP(N669,Revistas!$B$2:$H$63732,5,FALSE)</f>
        <v>0</v>
      </c>
      <c r="J669" s="26" t="str">
        <f>VLOOKUP(N669,Revistas!$B$2:$H$63732,6,FALSE)</f>
        <v>NO</v>
      </c>
      <c r="K669" s="26" t="s">
        <v>4110</v>
      </c>
      <c r="L669" s="26" t="s">
        <v>4111</v>
      </c>
      <c r="M669" s="26">
        <v>0</v>
      </c>
      <c r="N669" s="26" t="s">
        <v>21</v>
      </c>
      <c r="O669" s="26" t="s">
        <v>36</v>
      </c>
      <c r="P669" s="26">
        <v>2018</v>
      </c>
      <c r="Q669" s="26">
        <v>88</v>
      </c>
      <c r="R669" s="26">
        <v>5</v>
      </c>
      <c r="S669" s="26">
        <v>253</v>
      </c>
      <c r="T669" s="26">
        <v>258</v>
      </c>
    </row>
    <row r="670" spans="2:20" s="15" customFormat="1" x14ac:dyDescent="0.25">
      <c r="B670" s="25" t="s">
        <v>2882</v>
      </c>
      <c r="C670" s="25" t="s">
        <v>2883</v>
      </c>
      <c r="D670" s="25" t="s">
        <v>2439</v>
      </c>
      <c r="E670" s="26" t="s">
        <v>10</v>
      </c>
      <c r="F670" s="26">
        <f>VLOOKUP(N670,Revistas!$B$2:$H$63710,2,FALSE)</f>
        <v>2.633</v>
      </c>
      <c r="G670" s="26" t="str">
        <f>VLOOKUP(N670,Revistas!$B$2:$H$63732,3,FALSE)</f>
        <v>Q2</v>
      </c>
      <c r="H670" s="26">
        <f>VLOOKUP(N670,Revistas!$B$2:$H$63732,4,FALSE)</f>
        <v>0</v>
      </c>
      <c r="I670" s="26">
        <f>VLOOKUP(N670,Revistas!$B$2:$H$63732,5,FALSE)</f>
        <v>0</v>
      </c>
      <c r="J670" s="26" t="str">
        <f>VLOOKUP(N670,Revistas!$B$2:$H$63732,6,FALSE)</f>
        <v>NO</v>
      </c>
      <c r="K670" s="26" t="s">
        <v>2884</v>
      </c>
      <c r="L670" s="26" t="s">
        <v>2885</v>
      </c>
      <c r="M670" s="26">
        <v>0</v>
      </c>
      <c r="N670" s="26" t="s">
        <v>2442</v>
      </c>
      <c r="O670" s="26" t="s">
        <v>629</v>
      </c>
      <c r="P670" s="26">
        <v>2018</v>
      </c>
      <c r="Q670" s="26">
        <v>54</v>
      </c>
      <c r="R670" s="26">
        <v>7</v>
      </c>
      <c r="S670" s="26">
        <v>378</v>
      </c>
      <c r="T670" s="26">
        <v>385</v>
      </c>
    </row>
    <row r="671" spans="2:20" s="15" customFormat="1" x14ac:dyDescent="0.25">
      <c r="B671" s="25" t="s">
        <v>3410</v>
      </c>
      <c r="C671" s="25" t="s">
        <v>3411</v>
      </c>
      <c r="D671" s="25" t="s">
        <v>3412</v>
      </c>
      <c r="E671" s="26" t="s">
        <v>10</v>
      </c>
      <c r="F671" s="26">
        <f>VLOOKUP(N671,Revistas!$B$2:$H$63710,2,FALSE)</f>
        <v>1.698</v>
      </c>
      <c r="G671" s="26" t="str">
        <f>VLOOKUP(N671,Revistas!$B$2:$H$63732,3,FALSE)</f>
        <v>Q2</v>
      </c>
      <c r="H671" s="26">
        <f>VLOOKUP(N671,Revistas!$B$2:$H$63732,4,FALSE)</f>
        <v>0</v>
      </c>
      <c r="I671" s="26">
        <f>VLOOKUP(N671,Revistas!$B$2:$H$63732,5,FALSE)</f>
        <v>0</v>
      </c>
      <c r="J671" s="26" t="str">
        <f>VLOOKUP(N671,Revistas!$B$2:$H$63732,6,FALSE)</f>
        <v>NO</v>
      </c>
      <c r="K671" s="26" t="s">
        <v>3413</v>
      </c>
      <c r="L671" s="26" t="s">
        <v>3414</v>
      </c>
      <c r="M671" s="26">
        <v>0</v>
      </c>
      <c r="N671" s="26" t="s">
        <v>3415</v>
      </c>
      <c r="O671" s="26" t="s">
        <v>75</v>
      </c>
      <c r="P671" s="26">
        <v>2018</v>
      </c>
      <c r="Q671" s="26">
        <v>27</v>
      </c>
      <c r="R671" s="26">
        <v>3</v>
      </c>
      <c r="S671" s="26">
        <v>732</v>
      </c>
      <c r="T671" s="26">
        <v>743</v>
      </c>
    </row>
    <row r="672" spans="2:20" s="15" customFormat="1" x14ac:dyDescent="0.25">
      <c r="B672" s="25" t="s">
        <v>345</v>
      </c>
      <c r="C672" s="25" t="s">
        <v>346</v>
      </c>
      <c r="D672" s="25" t="s">
        <v>347</v>
      </c>
      <c r="E672" s="26" t="s">
        <v>10</v>
      </c>
      <c r="F672" s="26">
        <f>VLOOKUP(N672,Revistas!$B$2:$H$63710,2,FALSE)</f>
        <v>2.379</v>
      </c>
      <c r="G672" s="26" t="str">
        <f>VLOOKUP(N672,Revistas!$B$2:$H$63732,3,FALSE)</f>
        <v>Q1</v>
      </c>
      <c r="H672" s="26" t="str">
        <f>VLOOKUP(N672,Revistas!$B$2:$H$63732,4,FALSE)</f>
        <v>AGRICULTURE, MULTIDISCIPLINARY - SCIE;</v>
      </c>
      <c r="I672" s="26" t="str">
        <f>VLOOKUP(N672,Revistas!$B$2:$H$63732,5,FALSE)</f>
        <v>8 de57</v>
      </c>
      <c r="J672" s="26" t="str">
        <f>VLOOKUP(N672,Revistas!$B$2:$H$63732,6,FALSE)</f>
        <v>NO</v>
      </c>
      <c r="K672" s="26" t="s">
        <v>348</v>
      </c>
      <c r="L672" s="26" t="s">
        <v>349</v>
      </c>
      <c r="M672" s="26">
        <v>1</v>
      </c>
      <c r="N672" s="26" t="s">
        <v>350</v>
      </c>
      <c r="O672" s="26" t="s">
        <v>207</v>
      </c>
      <c r="P672" s="26">
        <v>2018</v>
      </c>
      <c r="Q672" s="26">
        <v>98</v>
      </c>
      <c r="R672" s="26">
        <v>13</v>
      </c>
      <c r="S672" s="26">
        <v>4866</v>
      </c>
      <c r="T672" s="26">
        <v>4875</v>
      </c>
    </row>
    <row r="673" spans="1:75" s="15" customFormat="1" x14ac:dyDescent="0.25">
      <c r="B673" s="25" t="s">
        <v>1474</v>
      </c>
      <c r="C673" s="25" t="s">
        <v>1475</v>
      </c>
      <c r="D673" s="25" t="s">
        <v>1403</v>
      </c>
      <c r="E673" s="26" t="s">
        <v>72</v>
      </c>
      <c r="F673" s="26">
        <f>VLOOKUP(N673,Revistas!$B$2:$H$63710,2,FALSE)</f>
        <v>12.35</v>
      </c>
      <c r="G673" s="26" t="str">
        <f>VLOOKUP(N673,Revistas!$B$2:$H$63732,3,FALSE)</f>
        <v>Q1</v>
      </c>
      <c r="H673" s="26" t="str">
        <f>VLOOKUP(N673,Revistas!$B$2:$H$63732,4,FALSE)</f>
        <v>RHEUMATOLOGY - SCIE</v>
      </c>
      <c r="I673" s="26" t="str">
        <f>VLOOKUP(N673,Revistas!$B$2:$H$63732,5,FALSE)</f>
        <v>2 DE 31</v>
      </c>
      <c r="J673" s="26" t="str">
        <f>VLOOKUP(N673,Revistas!$B$2:$H$63732,6,FALSE)</f>
        <v>SI</v>
      </c>
      <c r="K673" s="26" t="s">
        <v>1476</v>
      </c>
      <c r="L673" s="26"/>
      <c r="M673" s="26">
        <v>0</v>
      </c>
      <c r="N673" s="26" t="s">
        <v>1406</v>
      </c>
      <c r="O673" s="26" t="s">
        <v>75</v>
      </c>
      <c r="P673" s="26">
        <v>2018</v>
      </c>
      <c r="Q673" s="26">
        <v>77</v>
      </c>
      <c r="R673" s="26"/>
      <c r="S673" s="26">
        <v>498</v>
      </c>
      <c r="T673" s="26">
        <v>498</v>
      </c>
    </row>
    <row r="674" spans="1:75" s="15" customFormat="1" x14ac:dyDescent="0.25">
      <c r="B674" s="25" t="s">
        <v>2074</v>
      </c>
      <c r="C674" s="25" t="s">
        <v>2075</v>
      </c>
      <c r="D674" s="25" t="s">
        <v>2069</v>
      </c>
      <c r="E674" s="26" t="s">
        <v>18</v>
      </c>
      <c r="F674" s="26" t="str">
        <f>VLOOKUP(N674,Revistas!$B$2:$H$63710,2,FALSE)</f>
        <v>NO TIENE</v>
      </c>
      <c r="G674" s="26" t="str">
        <f>VLOOKUP(N674,Revistas!$B$2:$H$63732,3,FALSE)</f>
        <v>NO TIENE</v>
      </c>
      <c r="H674" s="26" t="str">
        <f>VLOOKUP(N674,Revistas!$B$2:$H$63732,4,FALSE)</f>
        <v>NO TIENE</v>
      </c>
      <c r="I674" s="26">
        <f>VLOOKUP(N674,Revistas!$B$2:$H$63732,5,FALSE)</f>
        <v>0</v>
      </c>
      <c r="J674" s="26" t="str">
        <f>VLOOKUP(N674,Revistas!$B$2:$H$63732,6,FALSE)</f>
        <v>NO</v>
      </c>
      <c r="K674" s="26" t="s">
        <v>2076</v>
      </c>
      <c r="L674" s="26" t="s">
        <v>2077</v>
      </c>
      <c r="M674" s="26">
        <v>0</v>
      </c>
      <c r="N674" s="26" t="s">
        <v>2072</v>
      </c>
      <c r="O674" s="26" t="s">
        <v>68</v>
      </c>
      <c r="P674" s="26">
        <v>2018</v>
      </c>
      <c r="Q674" s="26">
        <v>109</v>
      </c>
      <c r="R674" s="26">
        <v>3</v>
      </c>
      <c r="S674" s="26">
        <v>281</v>
      </c>
      <c r="T674" s="26">
        <v>284</v>
      </c>
    </row>
    <row r="675" spans="1:75" s="15" customFormat="1" x14ac:dyDescent="0.25">
      <c r="B675" s="25" t="s">
        <v>1422</v>
      </c>
      <c r="C675" s="25" t="s">
        <v>1423</v>
      </c>
      <c r="D675" s="25" t="s">
        <v>1387</v>
      </c>
      <c r="E675" s="26" t="s">
        <v>72</v>
      </c>
      <c r="F675" s="26">
        <f>VLOOKUP(N675,Revistas!$B$2:$H$63710,2,FALSE)</f>
        <v>3.2010000000000001</v>
      </c>
      <c r="G675" s="26" t="str">
        <f>VLOOKUP(N675,Revistas!$B$2:$H$63732,3,FALSE)</f>
        <v>Q2</v>
      </c>
      <c r="H675" s="26">
        <f>VLOOKUP(N675,Revistas!$B$2:$H$63732,4,FALSE)</f>
        <v>0</v>
      </c>
      <c r="I675" s="26">
        <f>VLOOKUP(N675,Revistas!$B$2:$H$63732,5,FALSE)</f>
        <v>0</v>
      </c>
      <c r="J675" s="26" t="str">
        <f>VLOOKUP(N675,Revistas!$B$2:$H$63732,6,FALSE)</f>
        <v>NO</v>
      </c>
      <c r="K675" s="26" t="s">
        <v>1424</v>
      </c>
      <c r="L675" s="26"/>
      <c r="M675" s="26">
        <v>0</v>
      </c>
      <c r="N675" s="26" t="s">
        <v>1390</v>
      </c>
      <c r="O675" s="26" t="s">
        <v>1425</v>
      </c>
      <c r="P675" s="26">
        <v>2018</v>
      </c>
      <c r="Q675" s="26">
        <v>36</v>
      </c>
      <c r="R675" s="26">
        <v>4</v>
      </c>
      <c r="S675" s="26">
        <v>740</v>
      </c>
      <c r="T675" s="26">
        <v>740</v>
      </c>
    </row>
    <row r="676" spans="1:75" s="15" customFormat="1" x14ac:dyDescent="0.25">
      <c r="B676" s="25" t="s">
        <v>1592</v>
      </c>
      <c r="C676" s="25" t="s">
        <v>1593</v>
      </c>
      <c r="D676" s="25" t="s">
        <v>1403</v>
      </c>
      <c r="E676" s="26" t="s">
        <v>18</v>
      </c>
      <c r="F676" s="26">
        <f>VLOOKUP(N676,Revistas!$B$2:$H$63710,2,FALSE)</f>
        <v>12.35</v>
      </c>
      <c r="G676" s="26" t="str">
        <f>VLOOKUP(N676,Revistas!$B$2:$H$63732,3,FALSE)</f>
        <v>Q1</v>
      </c>
      <c r="H676" s="26" t="str">
        <f>VLOOKUP(N676,Revistas!$B$2:$H$63732,4,FALSE)</f>
        <v>RHEUMATOLOGY - SCIE</v>
      </c>
      <c r="I676" s="26" t="str">
        <f>VLOOKUP(N676,Revistas!$B$2:$H$63732,5,FALSE)</f>
        <v>2 DE 31</v>
      </c>
      <c r="J676" s="26" t="str">
        <f>VLOOKUP(N676,Revistas!$B$2:$H$63732,6,FALSE)</f>
        <v>SI</v>
      </c>
      <c r="K676" s="26" t="s">
        <v>1594</v>
      </c>
      <c r="L676" s="26" t="s">
        <v>1595</v>
      </c>
      <c r="M676" s="26">
        <v>0</v>
      </c>
      <c r="N676" s="26" t="s">
        <v>1406</v>
      </c>
      <c r="O676" s="26" t="s">
        <v>22</v>
      </c>
      <c r="P676" s="26">
        <v>2018</v>
      </c>
      <c r="Q676" s="26">
        <v>77</v>
      </c>
      <c r="R676" s="26">
        <v>3</v>
      </c>
      <c r="S676" s="26"/>
      <c r="T676" s="26"/>
    </row>
    <row r="677" spans="1:75" s="15" customFormat="1" x14ac:dyDescent="0.25">
      <c r="B677" s="25" t="s">
        <v>1662</v>
      </c>
      <c r="C677" s="25" t="s">
        <v>1661</v>
      </c>
      <c r="D677" s="25" t="s">
        <v>1640</v>
      </c>
      <c r="E677" s="26" t="s">
        <v>10</v>
      </c>
      <c r="F677" s="26" t="str">
        <f>VLOOKUP(N677,Revistas!$B$2:$H$63710,2,FALSE)</f>
        <v>NO TIENE</v>
      </c>
      <c r="G677" s="26" t="str">
        <f>VLOOKUP(N677,Revistas!$B$2:$H$63732,3,FALSE)</f>
        <v>NO TIENE</v>
      </c>
      <c r="H677" s="26" t="str">
        <f>VLOOKUP(N677,Revistas!$B$2:$H$63732,4,FALSE)</f>
        <v>NO TIENE</v>
      </c>
      <c r="I677" s="26" t="str">
        <f>VLOOKUP(N677,Revistas!$B$2:$H$63732,5,FALSE)</f>
        <v>NO TIENE</v>
      </c>
      <c r="J677" s="26" t="str">
        <f>VLOOKUP(N677,Revistas!$B$2:$H$63732,6,FALSE)</f>
        <v>NO</v>
      </c>
      <c r="K677" s="26" t="s">
        <v>1664</v>
      </c>
      <c r="L677" s="26"/>
      <c r="M677" s="26" t="s">
        <v>89</v>
      </c>
      <c r="N677" s="26" t="s">
        <v>1573</v>
      </c>
      <c r="O677" s="26" t="s">
        <v>1663</v>
      </c>
      <c r="P677" s="26">
        <v>2018</v>
      </c>
      <c r="Q677" s="26"/>
      <c r="R677" s="26"/>
      <c r="S677" s="26"/>
      <c r="T677" s="26"/>
    </row>
    <row r="678" spans="1:75" s="15" customFormat="1" x14ac:dyDescent="0.25">
      <c r="B678" s="25" t="s">
        <v>1794</v>
      </c>
      <c r="C678" s="25" t="s">
        <v>1795</v>
      </c>
      <c r="D678" s="25" t="s">
        <v>369</v>
      </c>
      <c r="E678" s="26" t="s">
        <v>96</v>
      </c>
      <c r="F678" s="26">
        <f>VLOOKUP(N678,Revistas!$B$2:$H$63710,2,FALSE)</f>
        <v>3.0859999999999999</v>
      </c>
      <c r="G678" s="26" t="str">
        <f>VLOOKUP(N678,Revistas!$B$2:$H$63732,3,FALSE)</f>
        <v>Q1</v>
      </c>
      <c r="H678" s="26" t="str">
        <f>VLOOKUP(N678,Revistas!$B$2:$H$63732,4,FALSE)</f>
        <v>MEDICINE, GENERAL &amp; INTERNAL - SCIE;</v>
      </c>
      <c r="I678" s="26" t="str">
        <f>VLOOKUP(N678,Revistas!$B$2:$H$63732,5,FALSE)</f>
        <v>32/155</v>
      </c>
      <c r="J678" s="26" t="str">
        <f>VLOOKUP(N678,Revistas!$B$2:$H$63732,6,FALSE)</f>
        <v>NO</v>
      </c>
      <c r="K678" s="26" t="s">
        <v>1796</v>
      </c>
      <c r="L678" s="26" t="s">
        <v>1797</v>
      </c>
      <c r="M678" s="26">
        <v>0</v>
      </c>
      <c r="N678" s="26" t="s">
        <v>371</v>
      </c>
      <c r="O678" s="26" t="s">
        <v>68</v>
      </c>
      <c r="P678" s="26">
        <v>2018</v>
      </c>
      <c r="Q678" s="26">
        <v>48</v>
      </c>
      <c r="R678" s="26">
        <v>4</v>
      </c>
      <c r="S678" s="26"/>
      <c r="T678" s="26" t="s">
        <v>1798</v>
      </c>
    </row>
    <row r="679" spans="1:75" s="15" customFormat="1" x14ac:dyDescent="0.25">
      <c r="A679" s="17"/>
      <c r="B679" s="25" t="s">
        <v>2612</v>
      </c>
      <c r="C679" s="25" t="s">
        <v>2613</v>
      </c>
      <c r="D679" s="25" t="s">
        <v>1776</v>
      </c>
      <c r="E679" s="26" t="s">
        <v>72</v>
      </c>
      <c r="F679" s="26">
        <f>VLOOKUP(N679,Revistas!$B$2:$H$63710,2,FALSE)</f>
        <v>4.5999999999999996</v>
      </c>
      <c r="G679" s="26" t="str">
        <f>VLOOKUP(N679,Revistas!$B$2:$H$63732,3,FALSE)</f>
        <v>Q1</v>
      </c>
      <c r="H679" s="26" t="str">
        <f>VLOOKUP(N679,Revistas!$B$2:$H$63732,4,FALSE)</f>
        <v>UROLOGY &amp; NEPHROLOGY - SCIE;</v>
      </c>
      <c r="I679" s="26" t="str">
        <f>VLOOKUP(N679,Revistas!$B$2:$H$63732,5,FALSE)</f>
        <v>10 de 76</v>
      </c>
      <c r="J679" s="26" t="str">
        <f>VLOOKUP(N679,Revistas!$B$2:$H$63732,6,FALSE)</f>
        <v>NO</v>
      </c>
      <c r="K679" s="26" t="s">
        <v>2614</v>
      </c>
      <c r="L679" s="26"/>
      <c r="M679" s="26">
        <v>0</v>
      </c>
      <c r="N679" s="26" t="s">
        <v>1778</v>
      </c>
      <c r="O679" s="26" t="s">
        <v>36</v>
      </c>
      <c r="P679" s="26">
        <v>2018</v>
      </c>
      <c r="Q679" s="26">
        <v>33</v>
      </c>
      <c r="R679" s="26"/>
      <c r="S679" s="26"/>
      <c r="T679" s="26"/>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row>
    <row r="680" spans="1:75" s="15" customFormat="1" x14ac:dyDescent="0.25">
      <c r="B680" s="25" t="s">
        <v>2567</v>
      </c>
      <c r="C680" s="25" t="s">
        <v>2568</v>
      </c>
      <c r="D680" s="25" t="s">
        <v>552</v>
      </c>
      <c r="E680" s="26" t="s">
        <v>10</v>
      </c>
      <c r="F680" s="26">
        <f>VLOOKUP(N680,Revistas!$B$2:$H$63710,2,FALSE)</f>
        <v>13.397</v>
      </c>
      <c r="G680" s="26" t="str">
        <f>VLOOKUP(N680,Revistas!$B$2:$H$63732,3,FALSE)</f>
        <v>Q1</v>
      </c>
      <c r="H680" s="26" t="str">
        <f>VLOOKUP(N680,Revistas!$B$2:$H$63732,4,FALSE)</f>
        <v>ENDOCRINOLOGY &amp; METABOLISM - SCIE</v>
      </c>
      <c r="I680" s="26" t="str">
        <f>VLOOKUP(N680,Revistas!$B$2:$H$63732,5,FALSE)</f>
        <v>5 de 142</v>
      </c>
      <c r="J680" s="26" t="str">
        <f>VLOOKUP(N680,Revistas!$B$2:$H$63732,6,FALSE)</f>
        <v>SI</v>
      </c>
      <c r="K680" s="26" t="s">
        <v>2569</v>
      </c>
      <c r="L680" s="26" t="s">
        <v>2570</v>
      </c>
      <c r="M680" s="26">
        <v>0</v>
      </c>
      <c r="N680" s="26" t="s">
        <v>555</v>
      </c>
      <c r="O680" s="26" t="s">
        <v>1414</v>
      </c>
      <c r="P680" s="26">
        <v>2018</v>
      </c>
      <c r="Q680" s="26">
        <v>41</v>
      </c>
      <c r="R680" s="26">
        <v>8</v>
      </c>
      <c r="S680" s="26">
        <v>1817</v>
      </c>
      <c r="T680" s="26">
        <v>1820</v>
      </c>
    </row>
    <row r="681" spans="1:75" s="15" customFormat="1" x14ac:dyDescent="0.25">
      <c r="B681" s="25" t="s">
        <v>1765</v>
      </c>
      <c r="C681" s="25" t="s">
        <v>1766</v>
      </c>
      <c r="D681" s="25" t="s">
        <v>1767</v>
      </c>
      <c r="E681" s="26" t="s">
        <v>318</v>
      </c>
      <c r="F681" s="26">
        <f>VLOOKUP(N681,Revistas!$B$2:$H$63710,2,FALSE)</f>
        <v>4.4009999999999998</v>
      </c>
      <c r="G681" s="26" t="str">
        <f>VLOOKUP(N681,Revistas!$B$2:$H$63732,3,FALSE)</f>
        <v>Q2</v>
      </c>
      <c r="H681" s="26">
        <f>VLOOKUP(N681,Revistas!$B$2:$H$63732,4,FALSE)</f>
        <v>0</v>
      </c>
      <c r="I681" s="26">
        <f>VLOOKUP(N681,Revistas!$B$2:$H$63732,5,FALSE)</f>
        <v>0</v>
      </c>
      <c r="J681" s="26" t="str">
        <f>VLOOKUP(N681,Revistas!$B$2:$H$63732,6,FALSE)</f>
        <v>NO</v>
      </c>
      <c r="K681" s="26"/>
      <c r="L681" s="26"/>
      <c r="M681" s="26">
        <v>0</v>
      </c>
      <c r="N681" s="26" t="s">
        <v>1768</v>
      </c>
      <c r="O681" s="27">
        <v>42125</v>
      </c>
      <c r="P681" s="26">
        <v>2018</v>
      </c>
      <c r="Q681" s="26">
        <v>131</v>
      </c>
      <c r="R681" s="26">
        <v>10</v>
      </c>
      <c r="S681" s="26"/>
      <c r="T681" s="26" t="s">
        <v>1769</v>
      </c>
    </row>
    <row r="682" spans="1:75" s="15" customFormat="1" x14ac:dyDescent="0.25">
      <c r="B682" s="25" t="s">
        <v>434</v>
      </c>
      <c r="C682" s="25" t="s">
        <v>435</v>
      </c>
      <c r="D682" s="25" t="s">
        <v>341</v>
      </c>
      <c r="E682" s="26" t="s">
        <v>72</v>
      </c>
      <c r="F682" s="26">
        <f>VLOOKUP(N682,Revistas!$B$2:$H$63710,2,FALSE)</f>
        <v>16.834</v>
      </c>
      <c r="G682" s="26" t="str">
        <f>VLOOKUP(N682,Revistas!$B$2:$H$63732,3,FALSE)</f>
        <v>Q1</v>
      </c>
      <c r="H682" s="26" t="str">
        <f>VLOOKUP(N682,Revistas!$B$2:$H$63732,4,FALSE)</f>
        <v>CARDIAC &amp; CARDIOVASCULAR SYSTEM</v>
      </c>
      <c r="I682" s="26" t="str">
        <f>VLOOKUP(N682,Revistas!$B$2:$H$63732,5,FALSE)</f>
        <v>3 de 128</v>
      </c>
      <c r="J682" s="26" t="str">
        <f>VLOOKUP(N682,Revistas!$B$2:$H$63732,6,FALSE)</f>
        <v>SI</v>
      </c>
      <c r="K682" s="26" t="s">
        <v>436</v>
      </c>
      <c r="L682" s="26"/>
      <c r="M682" s="26">
        <v>0</v>
      </c>
      <c r="N682" s="26" t="s">
        <v>344</v>
      </c>
      <c r="O682" s="27">
        <v>40238</v>
      </c>
      <c r="P682" s="26">
        <v>2018</v>
      </c>
      <c r="Q682" s="26">
        <v>71</v>
      </c>
      <c r="R682" s="26">
        <v>11</v>
      </c>
      <c r="S682" s="26">
        <v>84</v>
      </c>
      <c r="T682" s="26">
        <v>84</v>
      </c>
    </row>
    <row r="683" spans="1:75" s="15" customFormat="1" x14ac:dyDescent="0.25">
      <c r="B683" s="25" t="s">
        <v>3444</v>
      </c>
      <c r="C683" s="25" t="s">
        <v>3445</v>
      </c>
      <c r="D683" s="25" t="s">
        <v>3424</v>
      </c>
      <c r="E683" s="26" t="s">
        <v>10</v>
      </c>
      <c r="F683" s="26">
        <f>VLOOKUP(N683,Revistas!$B$2:$H$63710,2,FALSE)</f>
        <v>3.512</v>
      </c>
      <c r="G683" s="26" t="str">
        <f>VLOOKUP(N683,Revistas!$B$2:$H$63732,3,FALSE)</f>
        <v>Q2</v>
      </c>
      <c r="H683" s="26">
        <f>VLOOKUP(N683,Revistas!$B$2:$H$63732,4,FALSE)</f>
        <v>0</v>
      </c>
      <c r="I683" s="26">
        <f>VLOOKUP(N683,Revistas!$B$2:$H$63732,5,FALSE)</f>
        <v>0</v>
      </c>
      <c r="J683" s="26" t="str">
        <f>VLOOKUP(N683,Revistas!$B$2:$H$63732,6,FALSE)</f>
        <v>NO</v>
      </c>
      <c r="K683" s="26" t="s">
        <v>3446</v>
      </c>
      <c r="L683" s="26" t="s">
        <v>3447</v>
      </c>
      <c r="M683" s="26">
        <v>0</v>
      </c>
      <c r="N683" s="26" t="s">
        <v>3427</v>
      </c>
      <c r="O683" s="26" t="s">
        <v>22</v>
      </c>
      <c r="P683" s="26">
        <v>2018</v>
      </c>
      <c r="Q683" s="26">
        <v>93</v>
      </c>
      <c r="R683" s="26">
        <v>3</v>
      </c>
      <c r="S683" s="26">
        <v>632</v>
      </c>
      <c r="T683" s="26">
        <v>639</v>
      </c>
    </row>
    <row r="684" spans="1:75" s="15" customFormat="1" x14ac:dyDescent="0.25">
      <c r="B684" s="25" t="s">
        <v>1812</v>
      </c>
      <c r="C684" s="25" t="s">
        <v>1813</v>
      </c>
      <c r="D684" s="25" t="s">
        <v>1814</v>
      </c>
      <c r="E684" s="26" t="s">
        <v>10</v>
      </c>
      <c r="F684" s="26">
        <f>VLOOKUP(N684,Revistas!$B$2:$H$63710,2,FALSE)</f>
        <v>7.36</v>
      </c>
      <c r="G684" s="26" t="str">
        <f>VLOOKUP(N684,Revistas!$B$2:$H$63732,3,FALSE)</f>
        <v>Q1</v>
      </c>
      <c r="H684" s="26" t="str">
        <f>VLOOKUP(N684,Revistas!$B$2:$H$63732,4,FALSE)</f>
        <v>ONCOLOGY</v>
      </c>
      <c r="I684" s="26" t="str">
        <f>VLOOKUP(N684,Revistas!$B$2:$H$63732,5,FALSE)</f>
        <v>23/222</v>
      </c>
      <c r="J684" s="26" t="str">
        <f>VLOOKUP(N684,Revistas!$B$2:$H$63732,6,FALSE)</f>
        <v>NO</v>
      </c>
      <c r="K684" s="26" t="s">
        <v>1815</v>
      </c>
      <c r="L684" s="26" t="s">
        <v>1816</v>
      </c>
      <c r="M684" s="26">
        <v>1</v>
      </c>
      <c r="N684" s="26" t="s">
        <v>1817</v>
      </c>
      <c r="O684" s="27">
        <v>42036</v>
      </c>
      <c r="P684" s="26">
        <v>2018</v>
      </c>
      <c r="Q684" s="26">
        <v>142</v>
      </c>
      <c r="R684" s="26">
        <v>4</v>
      </c>
      <c r="S684" s="26">
        <v>792</v>
      </c>
      <c r="T684" s="26">
        <v>804</v>
      </c>
    </row>
    <row r="685" spans="1:75" s="15" customFormat="1" x14ac:dyDescent="0.25">
      <c r="B685" s="25" t="s">
        <v>1826</v>
      </c>
      <c r="C685" s="25" t="s">
        <v>1827</v>
      </c>
      <c r="D685" s="25" t="s">
        <v>1016</v>
      </c>
      <c r="E685" s="26" t="s">
        <v>10</v>
      </c>
      <c r="F685" s="26">
        <f>VLOOKUP(N685,Revistas!$B$2:$H$63710,2,FALSE)</f>
        <v>5.5110000000000001</v>
      </c>
      <c r="G685" s="26" t="str">
        <f>VLOOKUP(N685,Revistas!$B$2:$H$63732,3,FALSE)</f>
        <v>Q1</v>
      </c>
      <c r="H685" s="26" t="str">
        <f>VLOOKUP(N685,Revistas!$B$2:$H$63732,4,FALSE)</f>
        <v>IMMUNOLOGY - SCIE</v>
      </c>
      <c r="I685" s="26" t="str">
        <f>VLOOKUP(N685,Revistas!$B$2:$H$63732,5,FALSE)</f>
        <v>30/155</v>
      </c>
      <c r="J685" s="26" t="str">
        <f>VLOOKUP(N685,Revistas!$B$2:$H$63732,6,FALSE)</f>
        <v>NO</v>
      </c>
      <c r="K685" s="26" t="s">
        <v>1828</v>
      </c>
      <c r="L685" s="26" t="s">
        <v>1829</v>
      </c>
      <c r="M685" s="26">
        <v>1</v>
      </c>
      <c r="N685" s="26" t="s">
        <v>1019</v>
      </c>
      <c r="O685" s="26" t="s">
        <v>1830</v>
      </c>
      <c r="P685" s="26">
        <v>2018</v>
      </c>
      <c r="Q685" s="26">
        <v>9</v>
      </c>
      <c r="R685" s="26"/>
      <c r="S685" s="26"/>
      <c r="T685" s="26">
        <v>31</v>
      </c>
    </row>
    <row r="686" spans="1:75" s="15" customFormat="1" x14ac:dyDescent="0.25">
      <c r="B686" s="25" t="s">
        <v>1447</v>
      </c>
      <c r="C686" s="25" t="s">
        <v>1448</v>
      </c>
      <c r="D686" s="25" t="s">
        <v>1403</v>
      </c>
      <c r="E686" s="26" t="s">
        <v>72</v>
      </c>
      <c r="F686" s="26">
        <f>VLOOKUP(N686,Revistas!$B$2:$H$63710,2,FALSE)</f>
        <v>12.35</v>
      </c>
      <c r="G686" s="26" t="str">
        <f>VLOOKUP(N686,Revistas!$B$2:$H$63732,3,FALSE)</f>
        <v>Q1</v>
      </c>
      <c r="H686" s="26" t="str">
        <f>VLOOKUP(N686,Revistas!$B$2:$H$63732,4,FALSE)</f>
        <v>RHEUMATOLOGY - SCIE</v>
      </c>
      <c r="I686" s="26" t="str">
        <f>VLOOKUP(N686,Revistas!$B$2:$H$63732,5,FALSE)</f>
        <v>2 DE 31</v>
      </c>
      <c r="J686" s="26" t="str">
        <f>VLOOKUP(N686,Revistas!$B$2:$H$63732,6,FALSE)</f>
        <v>SI</v>
      </c>
      <c r="K686" s="26" t="s">
        <v>1449</v>
      </c>
      <c r="L686" s="26"/>
      <c r="M686" s="26">
        <v>0</v>
      </c>
      <c r="N686" s="26" t="s">
        <v>1406</v>
      </c>
      <c r="O686" s="26" t="s">
        <v>75</v>
      </c>
      <c r="P686" s="26">
        <v>2018</v>
      </c>
      <c r="Q686" s="26">
        <v>77</v>
      </c>
      <c r="R686" s="26"/>
      <c r="S686" s="26">
        <v>207</v>
      </c>
      <c r="T686" s="26">
        <v>207</v>
      </c>
    </row>
    <row r="687" spans="1:75" s="15" customFormat="1" x14ac:dyDescent="0.25">
      <c r="B687" s="25" t="s">
        <v>4276</v>
      </c>
      <c r="C687" s="25" t="s">
        <v>4277</v>
      </c>
      <c r="D687" s="25" t="s">
        <v>4278</v>
      </c>
      <c r="E687" s="26" t="s">
        <v>10</v>
      </c>
      <c r="F687" s="26">
        <f>VLOOKUP(N687,Revistas!$B$2:$H$63710,2,FALSE)</f>
        <v>6.4930000000000003</v>
      </c>
      <c r="G687" s="26" t="str">
        <f>VLOOKUP(N687,Revistas!$B$2:$H$63732,3,FALSE)</f>
        <v>Q1</v>
      </c>
      <c r="H687" s="26" t="str">
        <f>VLOOKUP(N687,Revistas!$B$2:$H$63732,4,FALSE)</f>
        <v>SURGERY - SCIE;</v>
      </c>
      <c r="I687" s="26" t="str">
        <f>VLOOKUP(N687,Revistas!$B$2:$H$63732,5,FALSE)</f>
        <v>6 de 200</v>
      </c>
      <c r="J687" s="26" t="str">
        <f>VLOOKUP(N687,Revistas!$B$2:$H$63732,6,FALSE)</f>
        <v>SI</v>
      </c>
      <c r="K687" s="26" t="s">
        <v>4279</v>
      </c>
      <c r="L687" s="26" t="s">
        <v>4280</v>
      </c>
      <c r="M687" s="26">
        <v>2</v>
      </c>
      <c r="N687" s="26" t="s">
        <v>4281</v>
      </c>
      <c r="O687" s="26" t="s">
        <v>75</v>
      </c>
      <c r="P687" s="26">
        <v>2018</v>
      </c>
      <c r="Q687" s="26">
        <v>18</v>
      </c>
      <c r="R687" s="26">
        <v>6</v>
      </c>
      <c r="S687" s="26">
        <v>1489</v>
      </c>
      <c r="T687" s="26">
        <v>1493</v>
      </c>
    </row>
    <row r="688" spans="1:75" s="15" customFormat="1" x14ac:dyDescent="0.25">
      <c r="B688" s="25" t="s">
        <v>3625</v>
      </c>
      <c r="C688" s="25" t="s">
        <v>3626</v>
      </c>
      <c r="D688" s="25" t="s">
        <v>3627</v>
      </c>
      <c r="E688" s="26" t="s">
        <v>10</v>
      </c>
      <c r="F688" s="26">
        <f>VLOOKUP(N688,Revistas!$B$2:$H$63710,2,FALSE)</f>
        <v>13.926</v>
      </c>
      <c r="G688" s="26" t="str">
        <f>VLOOKUP(N688,Revistas!$B$2:$H$63732,3,FALSE)</f>
        <v>Q1</v>
      </c>
      <c r="H688" s="26" t="str">
        <f>VLOOKUP(N688,Revistas!$B$2:$H$63732,4,FALSE)</f>
        <v>ONCOLOGY</v>
      </c>
      <c r="I688" s="26" t="str">
        <f>VLOOKUP(N688,Revistas!$B$2:$H$63732,5,FALSE)</f>
        <v>9/222</v>
      </c>
      <c r="J688" s="26" t="str">
        <f>VLOOKUP(N688,Revistas!$B$2:$H$63732,6,FALSE)</f>
        <v>SI</v>
      </c>
      <c r="K688" s="26" t="s">
        <v>3628</v>
      </c>
      <c r="L688" s="26" t="s">
        <v>3629</v>
      </c>
      <c r="M688" s="26">
        <v>6</v>
      </c>
      <c r="N688" s="26" t="s">
        <v>3630</v>
      </c>
      <c r="O688" s="26" t="s">
        <v>75</v>
      </c>
      <c r="P688" s="26">
        <v>2018</v>
      </c>
      <c r="Q688" s="26">
        <v>29</v>
      </c>
      <c r="R688" s="26">
        <v>6</v>
      </c>
      <c r="S688" s="26">
        <v>1409</v>
      </c>
      <c r="T688" s="26">
        <v>1416</v>
      </c>
    </row>
    <row r="689" spans="2:20" s="15" customFormat="1" x14ac:dyDescent="0.25">
      <c r="B689" s="25" t="s">
        <v>2713</v>
      </c>
      <c r="C689" s="25" t="s">
        <v>6333</v>
      </c>
      <c r="D689" s="25" t="s">
        <v>2323</v>
      </c>
      <c r="E689" s="26" t="s">
        <v>10</v>
      </c>
      <c r="F689" s="26" t="str">
        <f>VLOOKUP(N689,Revistas!$B$2:$H$63710,2,FALSE)</f>
        <v>NO TIENE</v>
      </c>
      <c r="G689" s="26" t="str">
        <f>VLOOKUP(N689,Revistas!$B$2:$H$63732,3,FALSE)</f>
        <v>NO TIENE</v>
      </c>
      <c r="H689" s="26" t="str">
        <f>VLOOKUP(N689,Revistas!$B$2:$H$63732,4,FALSE)</f>
        <v>NO TIENE</v>
      </c>
      <c r="I689" s="26">
        <f>VLOOKUP(N689,Revistas!$B$2:$H$63732,5,FALSE)</f>
        <v>0</v>
      </c>
      <c r="J689" s="26" t="str">
        <f>VLOOKUP(N689,Revistas!$B$2:$H$63732,6,FALSE)</f>
        <v>NO</v>
      </c>
      <c r="K689" s="26" t="s">
        <v>2715</v>
      </c>
      <c r="L689" s="26"/>
      <c r="M689" s="26" t="s">
        <v>89</v>
      </c>
      <c r="N689" s="26" t="s">
        <v>2327</v>
      </c>
      <c r="O689" s="26" t="s">
        <v>2325</v>
      </c>
      <c r="P689" s="26">
        <v>2018</v>
      </c>
      <c r="Q689" s="26">
        <v>31</v>
      </c>
      <c r="R689" s="26">
        <v>2</v>
      </c>
      <c r="S689" s="26" t="s">
        <v>2714</v>
      </c>
      <c r="T689" s="26"/>
    </row>
    <row r="690" spans="2:20" s="15" customFormat="1" x14ac:dyDescent="0.25">
      <c r="B690" s="25" t="s">
        <v>2710</v>
      </c>
      <c r="C690" s="25" t="s">
        <v>6334</v>
      </c>
      <c r="D690" s="25" t="s">
        <v>4397</v>
      </c>
      <c r="E690" s="26" t="s">
        <v>10</v>
      </c>
      <c r="F690" s="26" t="str">
        <f>VLOOKUP(N690,Revistas!$B$2:$H$63710,2,FALSE)</f>
        <v>NO TIENE</v>
      </c>
      <c r="G690" s="26" t="str">
        <f>VLOOKUP(N690,Revistas!$B$2:$H$63732,3,FALSE)</f>
        <v>NO TIENE</v>
      </c>
      <c r="H690" s="26" t="str">
        <f>VLOOKUP(N690,Revistas!$B$2:$H$63732,4,FALSE)</f>
        <v>NO TIENE</v>
      </c>
      <c r="I690" s="26">
        <f>VLOOKUP(N690,Revistas!$B$2:$H$63732,5,FALSE)</f>
        <v>0</v>
      </c>
      <c r="J690" s="26" t="str">
        <f>VLOOKUP(N690,Revistas!$B$2:$H$63732,6,FALSE)</f>
        <v>NO</v>
      </c>
      <c r="K690" s="26" t="s">
        <v>2712</v>
      </c>
      <c r="L690" s="26"/>
      <c r="M690" s="26" t="s">
        <v>89</v>
      </c>
      <c r="N690" s="26" t="s">
        <v>2327</v>
      </c>
      <c r="O690" s="26" t="s">
        <v>2325</v>
      </c>
      <c r="P690" s="26">
        <v>2018</v>
      </c>
      <c r="Q690" s="26">
        <v>31</v>
      </c>
      <c r="R690" s="26">
        <v>2</v>
      </c>
      <c r="S690" s="26" t="s">
        <v>2711</v>
      </c>
      <c r="T690" s="26"/>
    </row>
    <row r="691" spans="2:20" s="15" customFormat="1" x14ac:dyDescent="0.25">
      <c r="B691" s="25" t="s">
        <v>2716</v>
      </c>
      <c r="C691" s="25" t="s">
        <v>6335</v>
      </c>
      <c r="D691" s="25" t="s">
        <v>2214</v>
      </c>
      <c r="E691" s="26" t="s">
        <v>10</v>
      </c>
      <c r="F691" s="26">
        <f>VLOOKUP(N691,Revistas!$B$2:$H$63710,2,FALSE)</f>
        <v>1.3180000000000001</v>
      </c>
      <c r="G691" s="26" t="str">
        <f>VLOOKUP(N691,Revistas!$B$2:$H$63732,3,FALSE)</f>
        <v>Q3</v>
      </c>
      <c r="H691" s="26">
        <f>VLOOKUP(N691,Revistas!$B$2:$H$63732,4,FALSE)</f>
        <v>0</v>
      </c>
      <c r="I691" s="26">
        <f>VLOOKUP(N691,Revistas!$B$2:$H$63732,5,FALSE)</f>
        <v>0</v>
      </c>
      <c r="J691" s="26" t="str">
        <f>VLOOKUP(N691,Revistas!$B$2:$H$63732,6,FALSE)</f>
        <v>NO</v>
      </c>
      <c r="K691" s="26" t="s">
        <v>2719</v>
      </c>
      <c r="L691" s="26"/>
      <c r="M691" s="26" t="s">
        <v>89</v>
      </c>
      <c r="N691" s="26" t="s">
        <v>2216</v>
      </c>
      <c r="O691" s="26" t="s">
        <v>2718</v>
      </c>
      <c r="P691" s="26">
        <v>2018</v>
      </c>
      <c r="Q691" s="26">
        <v>88</v>
      </c>
      <c r="R691" s="26">
        <v>4</v>
      </c>
      <c r="S691" s="26" t="s">
        <v>2717</v>
      </c>
      <c r="T691" s="26"/>
    </row>
    <row r="692" spans="2:20" s="15" customFormat="1" x14ac:dyDescent="0.25">
      <c r="B692" s="25" t="s">
        <v>3301</v>
      </c>
      <c r="C692" s="25" t="s">
        <v>6336</v>
      </c>
      <c r="D692" s="25" t="s">
        <v>4397</v>
      </c>
      <c r="E692" s="26" t="s">
        <v>10</v>
      </c>
      <c r="F692" s="26" t="str">
        <f>VLOOKUP(N692,Revistas!$B$2:$H$63710,2,FALSE)</f>
        <v>NO TIENE</v>
      </c>
      <c r="G692" s="26" t="str">
        <f>VLOOKUP(N692,Revistas!$B$2:$H$63732,3,FALSE)</f>
        <v>NO TIENE</v>
      </c>
      <c r="H692" s="26" t="str">
        <f>VLOOKUP(N692,Revistas!$B$2:$H$63732,4,FALSE)</f>
        <v>NO TIENE</v>
      </c>
      <c r="I692" s="26">
        <f>VLOOKUP(N692,Revistas!$B$2:$H$63732,5,FALSE)</f>
        <v>0</v>
      </c>
      <c r="J692" s="26" t="str">
        <f>VLOOKUP(N692,Revistas!$B$2:$H$63732,6,FALSE)</f>
        <v>NO</v>
      </c>
      <c r="K692" s="26" t="s">
        <v>3304</v>
      </c>
      <c r="L692" s="26"/>
      <c r="M692" s="26" t="s">
        <v>89</v>
      </c>
      <c r="N692" s="26" t="s">
        <v>2327</v>
      </c>
      <c r="O692" s="26" t="s">
        <v>3303</v>
      </c>
      <c r="P692" s="26">
        <v>2018</v>
      </c>
      <c r="Q692" s="26">
        <v>31</v>
      </c>
      <c r="R692" s="26">
        <v>1</v>
      </c>
      <c r="S692" s="26" t="s">
        <v>3302</v>
      </c>
      <c r="T692" s="26"/>
    </row>
    <row r="693" spans="2:20" s="15" customFormat="1" x14ac:dyDescent="0.25">
      <c r="B693" s="25" t="s">
        <v>3804</v>
      </c>
      <c r="C693" s="25" t="s">
        <v>3805</v>
      </c>
      <c r="D693" s="25" t="s">
        <v>3010</v>
      </c>
      <c r="E693" s="26" t="s">
        <v>10</v>
      </c>
      <c r="F693" s="26">
        <f>VLOOKUP(N693,Revistas!$B$2:$H$63710,2,FALSE)</f>
        <v>2.3919999999999999</v>
      </c>
      <c r="G693" s="26" t="str">
        <f>VLOOKUP(N693,Revistas!$B$2:$H$63732,3,FALSE)</f>
        <v>Q3</v>
      </c>
      <c r="H693" s="26">
        <f>VLOOKUP(N693,Revistas!$B$2:$H$63732,4,FALSE)</f>
        <v>0</v>
      </c>
      <c r="I693" s="26">
        <f>VLOOKUP(N693,Revistas!$B$2:$H$63732,5,FALSE)</f>
        <v>0</v>
      </c>
      <c r="J693" s="26" t="str">
        <f>VLOOKUP(N693,Revistas!$B$2:$H$63732,6,FALSE)</f>
        <v>NO</v>
      </c>
      <c r="K693" s="26" t="s">
        <v>3806</v>
      </c>
      <c r="L693" s="26" t="s">
        <v>3807</v>
      </c>
      <c r="M693" s="26">
        <v>1</v>
      </c>
      <c r="N693" s="26" t="s">
        <v>3013</v>
      </c>
      <c r="O693" s="26" t="s">
        <v>22</v>
      </c>
      <c r="P693" s="26">
        <v>2018</v>
      </c>
      <c r="Q693" s="26">
        <v>20</v>
      </c>
      <c r="R693" s="26">
        <v>3</v>
      </c>
      <c r="S693" s="26">
        <v>274</v>
      </c>
      <c r="T693" s="26">
        <v>285</v>
      </c>
    </row>
    <row r="694" spans="2:20" s="15" customFormat="1" x14ac:dyDescent="0.25">
      <c r="B694" s="25" t="s">
        <v>3804</v>
      </c>
      <c r="C694" s="25" t="s">
        <v>3808</v>
      </c>
      <c r="D694" s="25" t="s">
        <v>3010</v>
      </c>
      <c r="E694" s="26" t="s">
        <v>318</v>
      </c>
      <c r="F694" s="26">
        <f>VLOOKUP(N694,Revistas!$B$2:$H$63710,2,FALSE)</f>
        <v>2.3919999999999999</v>
      </c>
      <c r="G694" s="26" t="str">
        <f>VLOOKUP(N694,Revistas!$B$2:$H$63732,3,FALSE)</f>
        <v>Q3</v>
      </c>
      <c r="H694" s="26">
        <f>VLOOKUP(N694,Revistas!$B$2:$H$63732,4,FALSE)</f>
        <v>0</v>
      </c>
      <c r="I694" s="26">
        <f>VLOOKUP(N694,Revistas!$B$2:$H$63732,5,FALSE)</f>
        <v>0</v>
      </c>
      <c r="J694" s="26" t="str">
        <f>VLOOKUP(N694,Revistas!$B$2:$H$63732,6,FALSE)</f>
        <v>NO</v>
      </c>
      <c r="K694" s="26" t="s">
        <v>3806</v>
      </c>
      <c r="L694" s="26" t="s">
        <v>3807</v>
      </c>
      <c r="M694" s="26">
        <v>0</v>
      </c>
      <c r="N694" s="26" t="s">
        <v>3013</v>
      </c>
      <c r="O694" s="26" t="s">
        <v>22</v>
      </c>
      <c r="P694" s="26">
        <v>2018</v>
      </c>
      <c r="Q694" s="26">
        <v>20</v>
      </c>
      <c r="R694" s="26">
        <v>3</v>
      </c>
      <c r="S694" s="26">
        <v>424</v>
      </c>
      <c r="T694" s="26">
        <v>424</v>
      </c>
    </row>
    <row r="695" spans="2:20" s="15" customFormat="1" x14ac:dyDescent="0.25">
      <c r="B695" s="25" t="s">
        <v>3813</v>
      </c>
      <c r="C695" s="25" t="s">
        <v>6337</v>
      </c>
      <c r="D695" s="25" t="s">
        <v>3814</v>
      </c>
      <c r="E695" s="26" t="s">
        <v>10</v>
      </c>
      <c r="F695" s="26" t="str">
        <f>VLOOKUP(N695,Revistas!$B$2:$H$63710,2,FALSE)</f>
        <v>NO TIENE</v>
      </c>
      <c r="G695" s="26" t="str">
        <f>VLOOKUP(N695,Revistas!$B$2:$H$63732,3,FALSE)</f>
        <v>NO TIENE</v>
      </c>
      <c r="H695" s="26" t="str">
        <f>VLOOKUP(N695,Revistas!$B$2:$H$63732,4,FALSE)</f>
        <v>NO TIENE</v>
      </c>
      <c r="I695" s="26">
        <f>VLOOKUP(N695,Revistas!$B$2:$H$63732,5,FALSE)</f>
        <v>0</v>
      </c>
      <c r="J695" s="26" t="str">
        <f>VLOOKUP(N695,Revistas!$B$2:$H$63732,6,FALSE)</f>
        <v>NO</v>
      </c>
      <c r="K695" s="26" t="s">
        <v>3817</v>
      </c>
      <c r="L695" s="26"/>
      <c r="M695" s="26" t="s">
        <v>89</v>
      </c>
      <c r="N695" s="26" t="s">
        <v>3818</v>
      </c>
      <c r="O695" s="26" t="s">
        <v>3816</v>
      </c>
      <c r="P695" s="26">
        <v>2018</v>
      </c>
      <c r="Q695" s="26">
        <v>51</v>
      </c>
      <c r="R695" s="26">
        <v>2</v>
      </c>
      <c r="S695" s="26" t="s">
        <v>3815</v>
      </c>
      <c r="T695" s="26"/>
    </row>
    <row r="696" spans="2:20" s="15" customFormat="1" x14ac:dyDescent="0.25">
      <c r="B696" s="25" t="s">
        <v>3231</v>
      </c>
      <c r="C696" s="25" t="s">
        <v>3230</v>
      </c>
      <c r="D696" s="25" t="s">
        <v>3232</v>
      </c>
      <c r="E696" s="26" t="s">
        <v>10</v>
      </c>
      <c r="F696" s="26">
        <f>VLOOKUP(N696,Revistas!$B$2:$H$63710,2,FALSE)</f>
        <v>2.9809999999999999</v>
      </c>
      <c r="G696" s="26" t="str">
        <f>VLOOKUP(N696,Revistas!$B$2:$H$63732,3,FALSE)</f>
        <v>Q2</v>
      </c>
      <c r="H696" s="26">
        <f>VLOOKUP(N696,Revistas!$B$2:$H$63732,4,FALSE)</f>
        <v>0</v>
      </c>
      <c r="I696" s="26">
        <f>VLOOKUP(N696,Revistas!$B$2:$H$63732,5,FALSE)</f>
        <v>0</v>
      </c>
      <c r="J696" s="26" t="str">
        <f>VLOOKUP(N696,Revistas!$B$2:$H$63732,6,FALSE)</f>
        <v>NO</v>
      </c>
      <c r="K696" s="26" t="s">
        <v>3234</v>
      </c>
      <c r="L696" s="26"/>
      <c r="M696" s="26" t="s">
        <v>89</v>
      </c>
      <c r="N696" s="26" t="s">
        <v>3235</v>
      </c>
      <c r="O696" s="26" t="s">
        <v>3233</v>
      </c>
      <c r="P696" s="26">
        <v>2018</v>
      </c>
      <c r="Q696" s="26"/>
      <c r="R696" s="26"/>
      <c r="S696" s="26"/>
      <c r="T696" s="26"/>
    </row>
    <row r="697" spans="2:20" s="15" customFormat="1" x14ac:dyDescent="0.25">
      <c r="B697" s="25" t="s">
        <v>2433</v>
      </c>
      <c r="C697" s="25" t="s">
        <v>2432</v>
      </c>
      <c r="D697" s="25" t="s">
        <v>2434</v>
      </c>
      <c r="E697" s="26" t="s">
        <v>10</v>
      </c>
      <c r="F697" s="26">
        <f>VLOOKUP(N697,Revistas!$B$2:$H$63710,2,FALSE)</f>
        <v>1.7549999999999999</v>
      </c>
      <c r="G697" s="26" t="str">
        <f>VLOOKUP(N697,Revistas!$B$2:$H$63732,3,FALSE)</f>
        <v>Q4</v>
      </c>
      <c r="H697" s="26">
        <f>VLOOKUP(N697,Revistas!$B$2:$H$63732,4,FALSE)</f>
        <v>0</v>
      </c>
      <c r="I697" s="26">
        <f>VLOOKUP(N697,Revistas!$B$2:$H$63732,5,FALSE)</f>
        <v>0</v>
      </c>
      <c r="J697" s="26" t="str">
        <f>VLOOKUP(N697,Revistas!$B$2:$H$63732,6,FALSE)</f>
        <v>NO</v>
      </c>
      <c r="K697" s="26" t="s">
        <v>2436</v>
      </c>
      <c r="L697" s="26"/>
      <c r="M697" s="26" t="s">
        <v>89</v>
      </c>
      <c r="N697" s="26" t="s">
        <v>2409</v>
      </c>
      <c r="O697" s="26" t="s">
        <v>2435</v>
      </c>
      <c r="P697" s="26">
        <v>2018</v>
      </c>
      <c r="Q697" s="26"/>
      <c r="R697" s="26"/>
      <c r="S697" s="26"/>
      <c r="T697" s="26"/>
    </row>
    <row r="698" spans="2:20" s="15" customFormat="1" x14ac:dyDescent="0.25">
      <c r="B698" s="25" t="s">
        <v>1721</v>
      </c>
      <c r="C698" s="25" t="s">
        <v>1722</v>
      </c>
      <c r="D698" s="25" t="s">
        <v>328</v>
      </c>
      <c r="E698" s="26" t="s">
        <v>318</v>
      </c>
      <c r="F698" s="26">
        <f>VLOOKUP(N698,Revistas!$B$2:$H$63710,2,FALSE)</f>
        <v>4.01</v>
      </c>
      <c r="G698" s="26" t="str">
        <f>VLOOKUP(N698,Revistas!$B$2:$H$63732,3,FALSE)</f>
        <v>Q2</v>
      </c>
      <c r="H698" s="26">
        <f>VLOOKUP(N698,Revistas!$B$2:$H$63732,4,FALSE)</f>
        <v>0</v>
      </c>
      <c r="I698" s="26">
        <f>VLOOKUP(N698,Revistas!$B$2:$H$63732,5,FALSE)</f>
        <v>0</v>
      </c>
      <c r="J698" s="26" t="str">
        <f>VLOOKUP(N698,Revistas!$B$2:$H$63732,6,FALSE)</f>
        <v>NO</v>
      </c>
      <c r="K698" s="26"/>
      <c r="L698" s="26"/>
      <c r="M698" s="26">
        <v>0</v>
      </c>
      <c r="N698" s="26" t="s">
        <v>331</v>
      </c>
      <c r="O698" s="27">
        <v>44013</v>
      </c>
      <c r="P698" s="26">
        <v>2018</v>
      </c>
      <c r="Q698" s="26">
        <v>293</v>
      </c>
      <c r="R698" s="26">
        <v>29</v>
      </c>
      <c r="S698" s="26">
        <v>11651</v>
      </c>
      <c r="T698" s="26">
        <v>11651</v>
      </c>
    </row>
    <row r="699" spans="2:20" s="15" customFormat="1" x14ac:dyDescent="0.25">
      <c r="B699" s="25" t="s">
        <v>1036</v>
      </c>
      <c r="C699" s="25" t="s">
        <v>1037</v>
      </c>
      <c r="D699" s="25" t="s">
        <v>1038</v>
      </c>
      <c r="E699" s="26" t="s">
        <v>10</v>
      </c>
      <c r="F699" s="26">
        <f>VLOOKUP(N699,Revistas!$B$2:$H$63710,2,FALSE)</f>
        <v>5.1079999999999997</v>
      </c>
      <c r="G699" s="26" t="str">
        <f>VLOOKUP(N699,Revistas!$B$2:$H$63732,3,FALSE)</f>
        <v>Q1</v>
      </c>
      <c r="H699" s="26" t="str">
        <f>VLOOKUP(N699,Revistas!$B$2:$H$63732,4,FALSE)</f>
        <v>BIOCHEMISTRY &amp; MOLECULAR BIOLOGY - SCIE;</v>
      </c>
      <c r="I699" s="26" t="str">
        <f>VLOOKUP(N699,Revistas!$B$2:$H$63732,5,FALSE)</f>
        <v>49/253</v>
      </c>
      <c r="J699" s="26" t="str">
        <f>VLOOKUP(N699,Revistas!$B$2:$H$63732,6,FALSE)</f>
        <v>NO</v>
      </c>
      <c r="K699" s="26" t="s">
        <v>1039</v>
      </c>
      <c r="L699" s="26" t="s">
        <v>1040</v>
      </c>
      <c r="M699" s="26">
        <v>1</v>
      </c>
      <c r="N699" s="26" t="s">
        <v>1041</v>
      </c>
      <c r="O699" s="26" t="s">
        <v>22</v>
      </c>
      <c r="P699" s="26">
        <v>2018</v>
      </c>
      <c r="Q699" s="26">
        <v>1864</v>
      </c>
      <c r="R699" s="26">
        <v>3</v>
      </c>
      <c r="S699" s="26">
        <v>831</v>
      </c>
      <c r="T699" s="26">
        <v>842</v>
      </c>
    </row>
    <row r="700" spans="2:20" s="15" customFormat="1" x14ac:dyDescent="0.25">
      <c r="B700" s="25" t="s">
        <v>1104</v>
      </c>
      <c r="C700" s="25" t="s">
        <v>1105</v>
      </c>
      <c r="D700" s="25" t="s">
        <v>1106</v>
      </c>
      <c r="E700" s="26" t="s">
        <v>10</v>
      </c>
      <c r="F700" s="26">
        <f>VLOOKUP(N700,Revistas!$B$2:$H$63710,2,FALSE)</f>
        <v>4.2370000000000001</v>
      </c>
      <c r="G700" s="26" t="str">
        <f>VLOOKUP(N700,Revistas!$B$2:$H$63732,3,FALSE)</f>
        <v>Q1</v>
      </c>
      <c r="H700" s="26" t="str">
        <f>VLOOKUP(N700,Revistas!$B$2:$H$63732,4,FALSE)</f>
        <v>GASTROENTEROLOGY &amp; HEPATOLOGY - SCIE;</v>
      </c>
      <c r="I700" s="26" t="str">
        <f>VLOOKUP(N700,Revistas!$B$2:$H$63732,5,FALSE)</f>
        <v>18/80</v>
      </c>
      <c r="J700" s="26" t="str">
        <f>VLOOKUP(N700,Revistas!$B$2:$H$63732,6,FALSE)</f>
        <v>NO</v>
      </c>
      <c r="K700" s="26" t="s">
        <v>1107</v>
      </c>
      <c r="L700" s="26" t="s">
        <v>1108</v>
      </c>
      <c r="M700" s="26">
        <v>0</v>
      </c>
      <c r="N700" s="26" t="s">
        <v>1109</v>
      </c>
      <c r="O700" s="26" t="s">
        <v>629</v>
      </c>
      <c r="P700" s="26">
        <v>2018</v>
      </c>
      <c r="Q700" s="26">
        <v>25</v>
      </c>
      <c r="R700" s="26">
        <v>7</v>
      </c>
      <c r="S700" s="26">
        <v>818</v>
      </c>
      <c r="T700" s="26">
        <v>824</v>
      </c>
    </row>
    <row r="701" spans="2:20" s="15" customFormat="1" x14ac:dyDescent="0.25">
      <c r="B701" s="25" t="s">
        <v>3799</v>
      </c>
      <c r="C701" s="25" t="s">
        <v>3800</v>
      </c>
      <c r="D701" s="25" t="s">
        <v>3801</v>
      </c>
      <c r="E701" s="26" t="s">
        <v>72</v>
      </c>
      <c r="F701" s="26">
        <f>VLOOKUP(N701,Revistas!$B$2:$H$63710,2,FALSE)</f>
        <v>6.6550000000000002</v>
      </c>
      <c r="G701" s="26" t="str">
        <f>VLOOKUP(N701,Revistas!$B$2:$H$63732,3,FALSE)</f>
        <v>Q1</v>
      </c>
      <c r="H701" s="26" t="str">
        <f>VLOOKUP(N701,Revistas!$B$2:$H$63732,4,FALSE)</f>
        <v>PATHOLOGY - SCIE</v>
      </c>
      <c r="I701" s="26" t="str">
        <f>VLOOKUP(N701,Revistas!$B$2:$H$63732,5,FALSE)</f>
        <v>3 de 79</v>
      </c>
      <c r="J701" s="26" t="str">
        <f>VLOOKUP(N701,Revistas!$B$2:$H$63732,6,FALSE)</f>
        <v>SI</v>
      </c>
      <c r="K701" s="26" t="s">
        <v>3802</v>
      </c>
      <c r="L701" s="26"/>
      <c r="M701" s="26">
        <v>0</v>
      </c>
      <c r="N701" s="26" t="s">
        <v>3803</v>
      </c>
      <c r="O701" s="26" t="s">
        <v>22</v>
      </c>
      <c r="P701" s="26">
        <v>2018</v>
      </c>
      <c r="Q701" s="26">
        <v>31</v>
      </c>
      <c r="R701" s="26"/>
      <c r="S701" s="26">
        <v>443</v>
      </c>
      <c r="T701" s="26">
        <v>443</v>
      </c>
    </row>
    <row r="702" spans="2:20" s="15" customFormat="1" x14ac:dyDescent="0.25">
      <c r="B702" s="25" t="s">
        <v>1228</v>
      </c>
      <c r="C702" s="25" t="s">
        <v>1229</v>
      </c>
      <c r="D702" s="25" t="s">
        <v>1230</v>
      </c>
      <c r="E702" s="26" t="s">
        <v>10</v>
      </c>
      <c r="F702" s="26">
        <f>VLOOKUP(N702,Revistas!$B$2:$H$63710,2,FALSE)</f>
        <v>11.355</v>
      </c>
      <c r="G702" s="26" t="str">
        <f>VLOOKUP(N702,Revistas!$B$2:$H$63732,3,FALSE)</f>
        <v>Q1</v>
      </c>
      <c r="H702" s="26" t="str">
        <f>VLOOKUP(N702,Revistas!$B$2:$H$63732,4,FALSE)</f>
        <v>INFECTIOUS DISEASES - SCIE;</v>
      </c>
      <c r="I702" s="26" t="str">
        <f>VLOOKUP(N702,Revistas!$B$2:$H$63732,5,FALSE)</f>
        <v>2 de 88</v>
      </c>
      <c r="J702" s="26" t="str">
        <f>VLOOKUP(N702,Revistas!$B$2:$H$63732,6,FALSE)</f>
        <v>SI</v>
      </c>
      <c r="K702" s="26" t="s">
        <v>1231</v>
      </c>
      <c r="L702" s="26" t="s">
        <v>1232</v>
      </c>
      <c r="M702" s="26">
        <v>10</v>
      </c>
      <c r="N702" s="26" t="s">
        <v>1233</v>
      </c>
      <c r="O702" s="26" t="s">
        <v>29</v>
      </c>
      <c r="P702" s="26">
        <v>2018</v>
      </c>
      <c r="Q702" s="26">
        <v>5</v>
      </c>
      <c r="R702" s="26">
        <v>1</v>
      </c>
      <c r="S702" s="26" t="s">
        <v>1234</v>
      </c>
      <c r="T702" s="26" t="s">
        <v>1235</v>
      </c>
    </row>
    <row r="703" spans="2:20" s="15" customFormat="1" x14ac:dyDescent="0.25">
      <c r="B703" s="25" t="s">
        <v>3879</v>
      </c>
      <c r="C703" s="25" t="s">
        <v>3880</v>
      </c>
      <c r="D703" s="25" t="s">
        <v>857</v>
      </c>
      <c r="E703" s="26" t="s">
        <v>72</v>
      </c>
      <c r="F703" s="26">
        <f>VLOOKUP(N703,Revistas!$B$2:$H$63710,2,FALSE)</f>
        <v>5.1280000000000001</v>
      </c>
      <c r="G703" s="26" t="str">
        <f>VLOOKUP(N703,Revistas!$B$2:$H$63732,3,FALSE)</f>
        <v>Q1</v>
      </c>
      <c r="H703" s="26" t="str">
        <f>VLOOKUP(N703,Revistas!$B$2:$H$63732,4,FALSE)</f>
        <v>HEMATOLOGY</v>
      </c>
      <c r="I703" s="26" t="str">
        <f>VLOOKUP(N703,Revistas!$B$2:$H$63732,5,FALSE)</f>
        <v>12 de 71</v>
      </c>
      <c r="J703" s="26" t="str">
        <f>VLOOKUP(N703,Revistas!$B$2:$H$63732,6,FALSE)</f>
        <v>NO</v>
      </c>
      <c r="K703" s="26" t="s">
        <v>3881</v>
      </c>
      <c r="L703" s="26"/>
      <c r="M703" s="26">
        <v>0</v>
      </c>
      <c r="N703" s="26" t="s">
        <v>860</v>
      </c>
      <c r="O703" s="26" t="s">
        <v>122</v>
      </c>
      <c r="P703" s="26">
        <v>2018</v>
      </c>
      <c r="Q703" s="26">
        <v>182</v>
      </c>
      <c r="R703" s="26"/>
      <c r="S703" s="26">
        <v>75</v>
      </c>
      <c r="T703" s="26">
        <v>75</v>
      </c>
    </row>
    <row r="704" spans="2:20" s="15" customFormat="1" x14ac:dyDescent="0.25">
      <c r="B704" s="25" t="s">
        <v>4427</v>
      </c>
      <c r="C704" s="25" t="s">
        <v>4428</v>
      </c>
      <c r="D704" s="25" t="s">
        <v>4429</v>
      </c>
      <c r="E704" s="26" t="s">
        <v>417</v>
      </c>
      <c r="F704" s="26">
        <f>VLOOKUP(N704,Revistas!$B$2:$H$63710,2,FALSE)</f>
        <v>2.7879999999999998</v>
      </c>
      <c r="G704" s="26" t="str">
        <f>VLOOKUP(N704,Revistas!$B$2:$H$63732,3,FALSE)</f>
        <v>Q2</v>
      </c>
      <c r="H704" s="26">
        <f>VLOOKUP(N704,Revistas!$B$2:$H$63732,4,FALSE)</f>
        <v>0</v>
      </c>
      <c r="I704" s="26">
        <f>VLOOKUP(N704,Revistas!$B$2:$H$63732,5,FALSE)</f>
        <v>0</v>
      </c>
      <c r="J704" s="26" t="str">
        <f>VLOOKUP(N704,Revistas!$B$2:$H$63732,6,FALSE)</f>
        <v>NO</v>
      </c>
      <c r="K704" s="26" t="s">
        <v>4430</v>
      </c>
      <c r="L704" s="26" t="s">
        <v>4431</v>
      </c>
      <c r="M704" s="26">
        <v>0</v>
      </c>
      <c r="N704" s="26" t="s">
        <v>4432</v>
      </c>
      <c r="O704" s="26" t="s">
        <v>207</v>
      </c>
      <c r="P704" s="26">
        <v>2018</v>
      </c>
      <c r="Q704" s="26">
        <v>35</v>
      </c>
      <c r="R704" s="26">
        <v>10</v>
      </c>
      <c r="S704" s="26">
        <v>1751</v>
      </c>
      <c r="T704" s="26">
        <v>1762</v>
      </c>
    </row>
    <row r="705" spans="2:20" s="15" customFormat="1" x14ac:dyDescent="0.25">
      <c r="B705" s="25" t="s">
        <v>2563</v>
      </c>
      <c r="C705" s="25" t="s">
        <v>2564</v>
      </c>
      <c r="D705" s="25" t="s">
        <v>1776</v>
      </c>
      <c r="E705" s="26" t="s">
        <v>417</v>
      </c>
      <c r="F705" s="26">
        <f>VLOOKUP(N705,Revistas!$B$2:$H$63710,2,FALSE)</f>
        <v>4.5999999999999996</v>
      </c>
      <c r="G705" s="26" t="str">
        <f>VLOOKUP(N705,Revistas!$B$2:$H$63732,3,FALSE)</f>
        <v>Q1</v>
      </c>
      <c r="H705" s="26" t="str">
        <f>VLOOKUP(N705,Revistas!$B$2:$H$63732,4,FALSE)</f>
        <v>UROLOGY &amp; NEPHROLOGY - SCIE;</v>
      </c>
      <c r="I705" s="26" t="str">
        <f>VLOOKUP(N705,Revistas!$B$2:$H$63732,5,FALSE)</f>
        <v>10 de 76</v>
      </c>
      <c r="J705" s="26" t="str">
        <f>VLOOKUP(N705,Revistas!$B$2:$H$63732,6,FALSE)</f>
        <v>NO</v>
      </c>
      <c r="K705" s="26" t="s">
        <v>2565</v>
      </c>
      <c r="L705" s="26" t="s">
        <v>2566</v>
      </c>
      <c r="M705" s="26">
        <v>0</v>
      </c>
      <c r="N705" s="26" t="s">
        <v>1778</v>
      </c>
      <c r="O705" s="26" t="s">
        <v>43</v>
      </c>
      <c r="P705" s="26">
        <v>2018</v>
      </c>
      <c r="Q705" s="26">
        <v>33</v>
      </c>
      <c r="R705" s="26">
        <v>8</v>
      </c>
      <c r="S705" s="26">
        <v>1284</v>
      </c>
      <c r="T705" s="26">
        <v>1289</v>
      </c>
    </row>
    <row r="706" spans="2:20" s="15" customFormat="1" x14ac:dyDescent="0.25">
      <c r="B706" s="25" t="s">
        <v>5015</v>
      </c>
      <c r="C706" s="25" t="s">
        <v>6338</v>
      </c>
      <c r="D706" s="25" t="s">
        <v>5016</v>
      </c>
      <c r="E706" s="26" t="s">
        <v>10</v>
      </c>
      <c r="F706" s="26" t="str">
        <f>VLOOKUP(N706,Revistas!$B$2:$H$63710,2,FALSE)</f>
        <v>NO TIENE</v>
      </c>
      <c r="G706" s="26" t="str">
        <f>VLOOKUP(N706,Revistas!$B$2:$H$63732,3,FALSE)</f>
        <v>NO TIENE</v>
      </c>
      <c r="H706" s="26" t="str">
        <f>VLOOKUP(N706,Revistas!$B$2:$H$63732,4,FALSE)</f>
        <v>NO TIENE</v>
      </c>
      <c r="I706" s="26">
        <f>VLOOKUP(N706,Revistas!$B$2:$H$63732,5,FALSE)</f>
        <v>0</v>
      </c>
      <c r="J706" s="26" t="str">
        <f>VLOOKUP(N706,Revistas!$B$2:$H$63732,6,FALSE)</f>
        <v>NO</v>
      </c>
      <c r="K706" s="26" t="s">
        <v>5017</v>
      </c>
      <c r="L706" s="26"/>
      <c r="M706" s="26" t="s">
        <v>89</v>
      </c>
      <c r="N706" s="26" t="s">
        <v>5018</v>
      </c>
      <c r="O706" s="26" t="s">
        <v>5019</v>
      </c>
      <c r="P706" s="26">
        <v>2018</v>
      </c>
      <c r="Q706" s="26">
        <v>33</v>
      </c>
      <c r="R706" s="26">
        <v>3</v>
      </c>
      <c r="S706" s="26" t="s">
        <v>5020</v>
      </c>
      <c r="T706" s="26"/>
    </row>
    <row r="707" spans="2:20" s="15" customFormat="1" x14ac:dyDescent="0.25">
      <c r="B707" s="25" t="s">
        <v>5021</v>
      </c>
      <c r="C707" s="25" t="s">
        <v>5022</v>
      </c>
      <c r="D707" s="25" t="s">
        <v>525</v>
      </c>
      <c r="E707" s="26" t="s">
        <v>10</v>
      </c>
      <c r="F707" s="26">
        <f>VLOOKUP(N707,Revistas!$B$2:$H$63710,2,FALSE)</f>
        <v>5.1660000000000004</v>
      </c>
      <c r="G707" s="26" t="str">
        <f>VLOOKUP(N707,Revistas!$B$2:$H$63732,3,FALSE)</f>
        <v>Q1</v>
      </c>
      <c r="H707" s="26" t="str">
        <f>VLOOKUP(N707,Revistas!$B$2:$H$63732,4,FALSE)</f>
        <v>CARDIAC &amp; CARDIOVASCULAR SYSTEM</v>
      </c>
      <c r="I707" s="26" t="str">
        <f>VLOOKUP(N707,Revistas!$B$2:$H$63732,5,FALSE)</f>
        <v>26/128</v>
      </c>
      <c r="J707" s="26" t="str">
        <f>VLOOKUP(N707,Revistas!$B$2:$H$63732,6,FALSE)</f>
        <v>NO</v>
      </c>
      <c r="K707" s="26" t="s">
        <v>5023</v>
      </c>
      <c r="L707" s="26"/>
      <c r="M707" s="26" t="s">
        <v>89</v>
      </c>
      <c r="N707" s="26" t="s">
        <v>527</v>
      </c>
      <c r="O707" s="26" t="s">
        <v>5024</v>
      </c>
      <c r="P707" s="26">
        <v>2018</v>
      </c>
      <c r="Q707" s="26"/>
      <c r="R707" s="26"/>
      <c r="S707" s="26"/>
      <c r="T707" s="26"/>
    </row>
    <row r="708" spans="2:20" s="15" customFormat="1" x14ac:dyDescent="0.25">
      <c r="B708" s="25" t="s">
        <v>791</v>
      </c>
      <c r="C708" s="25" t="s">
        <v>790</v>
      </c>
      <c r="D708" s="25" t="s">
        <v>792</v>
      </c>
      <c r="E708" s="26" t="s">
        <v>10</v>
      </c>
      <c r="F708" s="26">
        <f>VLOOKUP(N708,Revistas!$B$2:$H$63710,2,FALSE)</f>
        <v>6.048</v>
      </c>
      <c r="G708" s="26" t="str">
        <f>VLOOKUP(N708,Revistas!$B$2:$H$63732,3,FALSE)</f>
        <v>Q1</v>
      </c>
      <c r="H708" s="26" t="str">
        <f>VLOOKUP(N708,Revistas!$B$2:$H$63732,4,FALSE)</f>
        <v>SUBSTANCE ABUSE - SCIE;</v>
      </c>
      <c r="I708" s="26" t="str">
        <f>VLOOKUP(N708,Revistas!$B$2:$H$63732,5,FALSE)</f>
        <v>1 DE 19</v>
      </c>
      <c r="J708" s="26" t="str">
        <f>VLOOKUP(N708,Revistas!$B$2:$H$63732,6,FALSE)</f>
        <v>SI</v>
      </c>
      <c r="K708" s="26" t="s">
        <v>794</v>
      </c>
      <c r="L708" s="26"/>
      <c r="M708" s="26" t="s">
        <v>89</v>
      </c>
      <c r="N708" s="26" t="s">
        <v>795</v>
      </c>
      <c r="O708" s="26" t="s">
        <v>793</v>
      </c>
      <c r="P708" s="26">
        <v>2018</v>
      </c>
      <c r="Q708" s="26"/>
      <c r="R708" s="26"/>
      <c r="S708" s="26"/>
      <c r="T708" s="26"/>
    </row>
    <row r="709" spans="2:20" s="15" customFormat="1" x14ac:dyDescent="0.25">
      <c r="B709" s="25" t="s">
        <v>2100</v>
      </c>
      <c r="C709" s="25" t="s">
        <v>2101</v>
      </c>
      <c r="D709" s="25" t="s">
        <v>2102</v>
      </c>
      <c r="E709" s="26" t="s">
        <v>10</v>
      </c>
      <c r="F709" s="26">
        <f>VLOOKUP(N709,Revistas!$B$2:$H$63710,2,FALSE)</f>
        <v>2.5830000000000002</v>
      </c>
      <c r="G709" s="26" t="str">
        <f>VLOOKUP(N709,Revistas!$B$2:$H$63732,3,FALSE)</f>
        <v>Q2</v>
      </c>
      <c r="H709" s="26">
        <f>VLOOKUP(N709,Revistas!$B$2:$H$63732,4,FALSE)</f>
        <v>0</v>
      </c>
      <c r="I709" s="26">
        <f>VLOOKUP(N709,Revistas!$B$2:$H$63732,5,FALSE)</f>
        <v>0</v>
      </c>
      <c r="J709" s="26" t="str">
        <f>VLOOKUP(N709,Revistas!$B$2:$H$63732,6,FALSE)</f>
        <v>NO</v>
      </c>
      <c r="K709" s="26" t="s">
        <v>2103</v>
      </c>
      <c r="L709" s="26" t="s">
        <v>2104</v>
      </c>
      <c r="M709" s="26">
        <v>0</v>
      </c>
      <c r="N709" s="26" t="s">
        <v>2105</v>
      </c>
      <c r="O709" s="26"/>
      <c r="P709" s="26">
        <v>2018</v>
      </c>
      <c r="Q709" s="26"/>
      <c r="R709" s="26"/>
      <c r="S709" s="26"/>
      <c r="T709" s="26">
        <v>6415892</v>
      </c>
    </row>
    <row r="710" spans="2:20" s="15" customFormat="1" x14ac:dyDescent="0.25">
      <c r="B710" s="25" t="s">
        <v>100</v>
      </c>
      <c r="C710" s="25" t="s">
        <v>101</v>
      </c>
      <c r="D710" s="25" t="s">
        <v>102</v>
      </c>
      <c r="E710" s="26" t="s">
        <v>10</v>
      </c>
      <c r="F710" s="26">
        <f>VLOOKUP(N710,Revistas!$B$2:$H$63710,2,FALSE)</f>
        <v>6.0449999999999999</v>
      </c>
      <c r="G710" s="26" t="str">
        <f>VLOOKUP(N710,Revistas!$B$2:$H$63732,3,FALSE)</f>
        <v>Q1</v>
      </c>
      <c r="H710" s="26" t="str">
        <f>VLOOKUP(N710,Revistas!$B$2:$H$63732,4,FALSE)</f>
        <v>ENDOCRINOLOGY &amp; METABOLISM - SCIE;</v>
      </c>
      <c r="I710" s="26" t="str">
        <f>VLOOKUP(N710,Revistas!$B$2:$H$63732,5,FALSE)</f>
        <v>15/142</v>
      </c>
      <c r="J710" s="26" t="str">
        <f>VLOOKUP(N710,Revistas!$B$2:$H$63732,6,FALSE)</f>
        <v>NO</v>
      </c>
      <c r="K710" s="26" t="s">
        <v>103</v>
      </c>
      <c r="L710" s="26" t="s">
        <v>104</v>
      </c>
      <c r="M710" s="26">
        <v>5</v>
      </c>
      <c r="N710" s="26" t="s">
        <v>105</v>
      </c>
      <c r="O710" s="26" t="s">
        <v>36</v>
      </c>
      <c r="P710" s="26">
        <v>2018</v>
      </c>
      <c r="Q710" s="26">
        <v>38</v>
      </c>
      <c r="R710" s="26">
        <v>5</v>
      </c>
      <c r="S710" s="26">
        <v>767</v>
      </c>
      <c r="T710" s="26">
        <v>779</v>
      </c>
    </row>
    <row r="711" spans="2:20" s="15" customFormat="1" x14ac:dyDescent="0.25">
      <c r="B711" s="25" t="s">
        <v>247</v>
      </c>
      <c r="C711" s="25" t="s">
        <v>248</v>
      </c>
      <c r="D711" s="25" t="s">
        <v>249</v>
      </c>
      <c r="E711" s="26" t="s">
        <v>96</v>
      </c>
      <c r="F711" s="26">
        <f>VLOOKUP(N711,Revistas!$B$2:$H$63710,2,FALSE)</f>
        <v>8.266</v>
      </c>
      <c r="G711" s="26" t="str">
        <f>VLOOKUP(N711,Revistas!$B$2:$H$63732,3,FALSE)</f>
        <v>Q1</v>
      </c>
      <c r="H711" s="26" t="str">
        <f>VLOOKUP(N711,Revistas!$B$2:$H$63732,4,FALSE)</f>
        <v>CLINICAL NEUROLOGY - SCIE</v>
      </c>
      <c r="I711" s="26" t="str">
        <f>VLOOKUP(N711,Revistas!$B$2:$H$63732,5,FALSE)</f>
        <v>12/197</v>
      </c>
      <c r="J711" s="26" t="str">
        <f>VLOOKUP(N711,Revistas!$B$2:$H$63732,6,FALSE)</f>
        <v>SI</v>
      </c>
      <c r="K711" s="26" t="s">
        <v>250</v>
      </c>
      <c r="L711" s="26"/>
      <c r="M711" s="26" t="s">
        <v>89</v>
      </c>
      <c r="N711" s="26" t="s">
        <v>252</v>
      </c>
      <c r="O711" s="26"/>
      <c r="P711" s="26">
        <v>2018</v>
      </c>
      <c r="Q711" s="26" t="s">
        <v>251</v>
      </c>
      <c r="R711" s="26"/>
      <c r="S711" s="26"/>
      <c r="T711" s="26"/>
    </row>
    <row r="712" spans="2:20" s="15" customFormat="1" x14ac:dyDescent="0.25">
      <c r="B712" s="25" t="s">
        <v>1651</v>
      </c>
      <c r="C712" s="25" t="s">
        <v>1650</v>
      </c>
      <c r="D712" s="25" t="s">
        <v>1652</v>
      </c>
      <c r="E712" s="26" t="s">
        <v>10</v>
      </c>
      <c r="F712" s="26">
        <f>VLOOKUP(N712,Revistas!$B$2:$H$63710,2,FALSE)</f>
        <v>3.2010000000000001</v>
      </c>
      <c r="G712" s="26" t="str">
        <f>VLOOKUP(N712,Revistas!$B$2:$H$63732,3,FALSE)</f>
        <v>Q2</v>
      </c>
      <c r="H712" s="26">
        <f>VLOOKUP(N712,Revistas!$B$2:$H$63732,4,FALSE)</f>
        <v>0</v>
      </c>
      <c r="I712" s="26">
        <f>VLOOKUP(N712,Revistas!$B$2:$H$63732,5,FALSE)</f>
        <v>0</v>
      </c>
      <c r="J712" s="26" t="str">
        <f>VLOOKUP(N712,Revistas!$B$2:$H$63732,6,FALSE)</f>
        <v>NO</v>
      </c>
      <c r="K712" s="26" t="s">
        <v>1654</v>
      </c>
      <c r="L712" s="26"/>
      <c r="M712" s="26" t="s">
        <v>89</v>
      </c>
      <c r="N712" s="26" t="s">
        <v>1390</v>
      </c>
      <c r="O712" s="26" t="s">
        <v>1653</v>
      </c>
      <c r="P712" s="26">
        <v>2018</v>
      </c>
      <c r="Q712" s="26"/>
      <c r="R712" s="26"/>
      <c r="S712" s="26"/>
      <c r="T712" s="26"/>
    </row>
    <row r="713" spans="2:20" s="15" customFormat="1" x14ac:dyDescent="0.25">
      <c r="B713" s="25" t="s">
        <v>3008</v>
      </c>
      <c r="C713" s="25" t="s">
        <v>3009</v>
      </c>
      <c r="D713" s="25" t="s">
        <v>3010</v>
      </c>
      <c r="E713" s="26" t="s">
        <v>10</v>
      </c>
      <c r="F713" s="26">
        <f>VLOOKUP(N713,Revistas!$B$2:$H$63710,2,FALSE)</f>
        <v>2.3919999999999999</v>
      </c>
      <c r="G713" s="26" t="str">
        <f>VLOOKUP(N713,Revistas!$B$2:$H$63732,3,FALSE)</f>
        <v>Q3</v>
      </c>
      <c r="H713" s="26">
        <f>VLOOKUP(N713,Revistas!$B$2:$H$63732,4,FALSE)</f>
        <v>0</v>
      </c>
      <c r="I713" s="26">
        <f>VLOOKUP(N713,Revistas!$B$2:$H$63732,5,FALSE)</f>
        <v>0</v>
      </c>
      <c r="J713" s="26" t="str">
        <f>VLOOKUP(N713,Revistas!$B$2:$H$63732,6,FALSE)</f>
        <v>NO</v>
      </c>
      <c r="K713" s="26" t="s">
        <v>3011</v>
      </c>
      <c r="L713" s="26" t="s">
        <v>3012</v>
      </c>
      <c r="M713" s="26">
        <v>0</v>
      </c>
      <c r="N713" s="26" t="s">
        <v>3013</v>
      </c>
      <c r="O713" s="26" t="s">
        <v>68</v>
      </c>
      <c r="P713" s="26">
        <v>2018</v>
      </c>
      <c r="Q713" s="26">
        <v>20</v>
      </c>
      <c r="R713" s="26">
        <v>4</v>
      </c>
      <c r="S713" s="26">
        <v>517</v>
      </c>
      <c r="T713" s="26">
        <v>523</v>
      </c>
    </row>
    <row r="714" spans="2:20" s="15" customFormat="1" x14ac:dyDescent="0.25">
      <c r="B714" s="25" t="s">
        <v>303</v>
      </c>
      <c r="C714" s="25" t="s">
        <v>304</v>
      </c>
      <c r="D714" s="25" t="s">
        <v>305</v>
      </c>
      <c r="E714" s="26" t="s">
        <v>96</v>
      </c>
      <c r="F714" s="26">
        <f>VLOOKUP(N714,Revistas!$B$2:$H$63710,2,FALSE)</f>
        <v>4.9359999999999999</v>
      </c>
      <c r="G714" s="26" t="str">
        <f>VLOOKUP(N714,Revistas!$B$2:$H$63732,3,FALSE)</f>
        <v>Q2</v>
      </c>
      <c r="H714" s="26">
        <f>VLOOKUP(N714,Revistas!$B$2:$H$63732,4,FALSE)</f>
        <v>0</v>
      </c>
      <c r="I714" s="26">
        <f>VLOOKUP(N714,Revistas!$B$2:$H$63732,5,FALSE)</f>
        <v>0</v>
      </c>
      <c r="J714" s="26" t="str">
        <f>VLOOKUP(N714,Revistas!$B$2:$H$63732,6,FALSE)</f>
        <v>NO</v>
      </c>
      <c r="K714" s="26" t="s">
        <v>306</v>
      </c>
      <c r="L714" s="26" t="s">
        <v>307</v>
      </c>
      <c r="M714" s="26">
        <v>0</v>
      </c>
      <c r="N714" s="26" t="s">
        <v>308</v>
      </c>
      <c r="O714" s="26"/>
      <c r="P714" s="26">
        <v>2018</v>
      </c>
      <c r="Q714" s="26"/>
      <c r="R714" s="26"/>
      <c r="S714" s="26"/>
      <c r="T714" s="26">
        <v>2450748</v>
      </c>
    </row>
    <row r="715" spans="2:20" s="15" customFormat="1" x14ac:dyDescent="0.25">
      <c r="B715" s="25" t="s">
        <v>265</v>
      </c>
      <c r="C715" s="25" t="s">
        <v>281</v>
      </c>
      <c r="D715" s="25" t="s">
        <v>273</v>
      </c>
      <c r="E715" s="26" t="s">
        <v>72</v>
      </c>
      <c r="F715" s="26">
        <f>VLOOKUP(N715,Revistas!$B$2:$H$63710,2,FALSE)</f>
        <v>6.02</v>
      </c>
      <c r="G715" s="26" t="str">
        <f>VLOOKUP(N715,Revistas!$B$2:$H$63732,3,FALSE)</f>
        <v>Q1</v>
      </c>
      <c r="H715" s="26" t="str">
        <f>VLOOKUP(N715,Revistas!$B$2:$H$63732,4,FALSE)</f>
        <v>ENDOCRINOLOGY &amp; METABOLISM - SCIE;</v>
      </c>
      <c r="I715" s="26" t="str">
        <f>VLOOKUP(N715,Revistas!$B$2:$H$63732,5,FALSE)</f>
        <v>17/143</v>
      </c>
      <c r="J715" s="26" t="str">
        <f>VLOOKUP(N715,Revistas!$B$2:$H$63732,6,FALSE)</f>
        <v>NO</v>
      </c>
      <c r="K715" s="26" t="s">
        <v>282</v>
      </c>
      <c r="L715" s="26"/>
      <c r="M715" s="26">
        <v>0</v>
      </c>
      <c r="N715" s="26" t="s">
        <v>275</v>
      </c>
      <c r="O715" s="27">
        <v>43952</v>
      </c>
      <c r="P715" s="26">
        <v>2018</v>
      </c>
      <c r="Q715" s="26">
        <v>120</v>
      </c>
      <c r="R715" s="26"/>
      <c r="S715" s="26" t="s">
        <v>283</v>
      </c>
      <c r="T715" s="26" t="s">
        <v>283</v>
      </c>
    </row>
    <row r="716" spans="2:20" s="15" customFormat="1" x14ac:dyDescent="0.25">
      <c r="B716" s="25" t="s">
        <v>265</v>
      </c>
      <c r="C716" s="25" t="s">
        <v>266</v>
      </c>
      <c r="D716" s="25" t="s">
        <v>267</v>
      </c>
      <c r="E716" s="26" t="s">
        <v>10</v>
      </c>
      <c r="F716" s="26">
        <f>VLOOKUP(N716,Revistas!$B$2:$H$63710,2,FALSE)</f>
        <v>11.1</v>
      </c>
      <c r="G716" s="26" t="str">
        <f>VLOOKUP(N716,Revistas!$B$2:$H$63732,3,FALSE)</f>
        <v>Q1</v>
      </c>
      <c r="H716" s="26" t="str">
        <f>VLOOKUP(N716,Revistas!$B$2:$H$63732,4,FALSE)</f>
        <v>CELL BIOLOGY - SCIE</v>
      </c>
      <c r="I716" s="26" t="str">
        <f>VLOOKUP(N716,Revistas!$B$2:$H$63732,5,FALSE)</f>
        <v>13/190</v>
      </c>
      <c r="J716" s="26" t="str">
        <f>VLOOKUP(N716,Revistas!$B$2:$H$63732,6,FALSE)</f>
        <v>SI</v>
      </c>
      <c r="K716" s="26" t="s">
        <v>268</v>
      </c>
      <c r="L716" s="26" t="s">
        <v>269</v>
      </c>
      <c r="M716" s="26">
        <v>0</v>
      </c>
      <c r="N716" s="26" t="s">
        <v>270</v>
      </c>
      <c r="O716" s="26"/>
      <c r="P716" s="26">
        <v>2018</v>
      </c>
      <c r="Q716" s="26">
        <v>14</v>
      </c>
      <c r="R716" s="26">
        <v>8</v>
      </c>
      <c r="S716" s="26">
        <v>1310</v>
      </c>
      <c r="T716" s="26">
        <v>1322</v>
      </c>
    </row>
    <row r="717" spans="2:20" s="15" customFormat="1" x14ac:dyDescent="0.25">
      <c r="B717" s="25" t="s">
        <v>2800</v>
      </c>
      <c r="C717" s="25" t="s">
        <v>2801</v>
      </c>
      <c r="D717" s="25" t="s">
        <v>261</v>
      </c>
      <c r="E717" s="26" t="s">
        <v>96</v>
      </c>
      <c r="F717" s="26">
        <f>VLOOKUP(N717,Revistas!$B$2:$H$63710,2,FALSE)</f>
        <v>6.53</v>
      </c>
      <c r="G717" s="26" t="str">
        <f>VLOOKUP(N717,Revistas!$B$2:$H$63732,3,FALSE)</f>
        <v>Q1</v>
      </c>
      <c r="H717" s="26" t="str">
        <f>VLOOKUP(N717,Revistas!$B$2:$H$63732,4,FALSE)</f>
        <v>ENDOCRINOLOGY &amp; METABOLISM</v>
      </c>
      <c r="I717" s="26" t="str">
        <f>VLOOKUP(N717,Revistas!$B$2:$H$63732,5,FALSE)</f>
        <v>12/143</v>
      </c>
      <c r="J717" s="26" t="str">
        <f>VLOOKUP(N717,Revistas!$B$2:$H$63732,6,FALSE)</f>
        <v>SI</v>
      </c>
      <c r="K717" s="26" t="s">
        <v>2802</v>
      </c>
      <c r="L717" s="26" t="s">
        <v>2803</v>
      </c>
      <c r="M717" s="26">
        <v>0</v>
      </c>
      <c r="N717" s="26" t="s">
        <v>264</v>
      </c>
      <c r="O717" s="26" t="s">
        <v>43</v>
      </c>
      <c r="P717" s="26">
        <v>2018</v>
      </c>
      <c r="Q717" s="26">
        <v>29</v>
      </c>
      <c r="R717" s="26">
        <v>4</v>
      </c>
      <c r="S717" s="26">
        <v>408</v>
      </c>
      <c r="T717" s="26">
        <v>452</v>
      </c>
    </row>
    <row r="718" spans="2:20" s="15" customFormat="1" x14ac:dyDescent="0.25">
      <c r="B718" s="25" t="s">
        <v>4696</v>
      </c>
      <c r="C718" s="25" t="s">
        <v>4697</v>
      </c>
      <c r="D718" s="25" t="s">
        <v>4698</v>
      </c>
      <c r="E718" s="26" t="s">
        <v>10</v>
      </c>
      <c r="F718" s="26">
        <f>VLOOKUP(N718,Revistas!$B$2:$H$63710,2,FALSE)</f>
        <v>4.2489999999999997</v>
      </c>
      <c r="G718" s="26" t="str">
        <f>VLOOKUP(N718,Revistas!$B$2:$H$63732,3,FALSE)</f>
        <v>Q1</v>
      </c>
      <c r="H718" s="26" t="str">
        <f>VLOOKUP(N718,Revistas!$B$2:$H$63732,4,FALSE)</f>
        <v>NUTRITION &amp; DIETETICS - SCIE</v>
      </c>
      <c r="I718" s="26" t="str">
        <f>VLOOKUP(N718,Revistas!$B$2:$H$63732,5,FALSE)</f>
        <v>17/83</v>
      </c>
      <c r="J718" s="26" t="str">
        <f>VLOOKUP(N718,Revistas!$B$2:$H$63732,6,FALSE)</f>
        <v>NO</v>
      </c>
      <c r="K718" s="26" t="s">
        <v>4699</v>
      </c>
      <c r="L718" s="26" t="s">
        <v>4700</v>
      </c>
      <c r="M718" s="26">
        <v>0</v>
      </c>
      <c r="N718" s="26" t="s">
        <v>4701</v>
      </c>
      <c r="O718" s="26" t="s">
        <v>460</v>
      </c>
      <c r="P718" s="26">
        <v>2018</v>
      </c>
      <c r="Q718" s="26">
        <v>42</v>
      </c>
      <c r="R718" s="26">
        <v>2</v>
      </c>
      <c r="S718" s="26">
        <v>371</v>
      </c>
      <c r="T718" s="26">
        <v>379</v>
      </c>
    </row>
    <row r="719" spans="2:20" s="15" customFormat="1" x14ac:dyDescent="0.25">
      <c r="B719" s="25" t="s">
        <v>4672</v>
      </c>
      <c r="C719" s="25" t="s">
        <v>4673</v>
      </c>
      <c r="D719" s="25" t="s">
        <v>2740</v>
      </c>
      <c r="E719" s="26" t="s">
        <v>10</v>
      </c>
      <c r="F719" s="26">
        <f>VLOOKUP(N719,Revistas!$B$2:$H$63710,2,FALSE)</f>
        <v>2.1989999999999998</v>
      </c>
      <c r="G719" s="26" t="str">
        <f>VLOOKUP(N719,Revistas!$B$2:$H$63732,3,FALSE)</f>
        <v>Q2</v>
      </c>
      <c r="H719" s="26">
        <f>VLOOKUP(N719,Revistas!$B$2:$H$63732,4,FALSE)</f>
        <v>0</v>
      </c>
      <c r="I719" s="26">
        <f>VLOOKUP(N719,Revistas!$B$2:$H$63732,5,FALSE)</f>
        <v>0</v>
      </c>
      <c r="J719" s="26" t="str">
        <f>VLOOKUP(N719,Revistas!$B$2:$H$63732,6,FALSE)</f>
        <v>NO</v>
      </c>
      <c r="K719" s="26" t="s">
        <v>4674</v>
      </c>
      <c r="L719" s="26" t="s">
        <v>4675</v>
      </c>
      <c r="M719" s="26">
        <v>0</v>
      </c>
      <c r="N719" s="26" t="s">
        <v>2743</v>
      </c>
      <c r="O719" s="26" t="s">
        <v>22</v>
      </c>
      <c r="P719" s="26">
        <v>2018</v>
      </c>
      <c r="Q719" s="26">
        <v>49</v>
      </c>
      <c r="R719" s="26">
        <v>3</v>
      </c>
      <c r="S719" s="26">
        <v>549</v>
      </c>
      <c r="T719" s="26">
        <v>555</v>
      </c>
    </row>
    <row r="720" spans="2:20" s="15" customFormat="1" x14ac:dyDescent="0.25">
      <c r="B720" s="25" t="s">
        <v>4465</v>
      </c>
      <c r="C720" s="25" t="s">
        <v>4466</v>
      </c>
      <c r="D720" s="25" t="s">
        <v>4467</v>
      </c>
      <c r="E720" s="26" t="s">
        <v>10</v>
      </c>
      <c r="F720" s="26">
        <f>VLOOKUP(N720,Revistas!$B$2:$H$63710,2,FALSE)</f>
        <v>1.919</v>
      </c>
      <c r="G720" s="26" t="str">
        <f>VLOOKUP(N720,Revistas!$B$2:$H$63732,3,FALSE)</f>
        <v>Q2</v>
      </c>
      <c r="H720" s="26">
        <f>VLOOKUP(N720,Revistas!$B$2:$H$63732,4,FALSE)</f>
        <v>0</v>
      </c>
      <c r="I720" s="26">
        <f>VLOOKUP(N720,Revistas!$B$2:$H$63732,5,FALSE)</f>
        <v>0</v>
      </c>
      <c r="J720" s="26" t="str">
        <f>VLOOKUP(N720,Revistas!$B$2:$H$63732,6,FALSE)</f>
        <v>NO</v>
      </c>
      <c r="K720" s="26" t="s">
        <v>4468</v>
      </c>
      <c r="L720" s="26" t="s">
        <v>4469</v>
      </c>
      <c r="M720" s="26">
        <v>0</v>
      </c>
      <c r="N720" s="26" t="s">
        <v>4470</v>
      </c>
      <c r="O720" s="26" t="s">
        <v>122</v>
      </c>
      <c r="P720" s="26">
        <v>2018</v>
      </c>
      <c r="Q720" s="26">
        <v>33</v>
      </c>
      <c r="R720" s="26"/>
      <c r="S720" s="26">
        <v>33</v>
      </c>
      <c r="T720" s="26">
        <v>39</v>
      </c>
    </row>
    <row r="721" spans="1:75" s="15" customFormat="1" x14ac:dyDescent="0.25">
      <c r="B721" s="25" t="s">
        <v>2867</v>
      </c>
      <c r="C721" s="25" t="s">
        <v>2868</v>
      </c>
      <c r="D721" s="25" t="s">
        <v>1016</v>
      </c>
      <c r="E721" s="26" t="s">
        <v>96</v>
      </c>
      <c r="F721" s="26">
        <f>VLOOKUP(N721,Revistas!$B$2:$H$63710,2,FALSE)</f>
        <v>5.5110000000000001</v>
      </c>
      <c r="G721" s="26" t="str">
        <f>VLOOKUP(N721,Revistas!$B$2:$H$63732,3,FALSE)</f>
        <v>Q1</v>
      </c>
      <c r="H721" s="26" t="str">
        <f>VLOOKUP(N721,Revistas!$B$2:$H$63732,4,FALSE)</f>
        <v>IMMUNOLOGY - SCIE</v>
      </c>
      <c r="I721" s="26" t="str">
        <f>VLOOKUP(N721,Revistas!$B$2:$H$63732,5,FALSE)</f>
        <v>30/155</v>
      </c>
      <c r="J721" s="26" t="str">
        <f>VLOOKUP(N721,Revistas!$B$2:$H$63732,6,FALSE)</f>
        <v>NO</v>
      </c>
      <c r="K721" s="26" t="s">
        <v>2869</v>
      </c>
      <c r="L721" s="26" t="s">
        <v>2870</v>
      </c>
      <c r="M721" s="26">
        <v>0</v>
      </c>
      <c r="N721" s="26" t="s">
        <v>1019</v>
      </c>
      <c r="O721" s="27">
        <v>42917</v>
      </c>
      <c r="P721" s="26">
        <v>2018</v>
      </c>
      <c r="Q721" s="26">
        <v>9</v>
      </c>
      <c r="R721" s="26"/>
      <c r="S721" s="26"/>
      <c r="T721" s="26">
        <v>1584</v>
      </c>
    </row>
    <row r="722" spans="1:75" s="15" customFormat="1" x14ac:dyDescent="0.25">
      <c r="B722" s="25" t="s">
        <v>1132</v>
      </c>
      <c r="C722" s="25" t="s">
        <v>1133</v>
      </c>
      <c r="D722" s="25" t="s">
        <v>191</v>
      </c>
      <c r="E722" s="26" t="s">
        <v>10</v>
      </c>
      <c r="F722" s="26">
        <f>VLOOKUP(N722,Revistas!$B$2:$H$63710,2,FALSE)</f>
        <v>2.766</v>
      </c>
      <c r="G722" s="26" t="str">
        <f>VLOOKUP(N722,Revistas!$B$2:$H$63732,3,FALSE)</f>
        <v>Q1</v>
      </c>
      <c r="H722" s="26" t="str">
        <f>VLOOKUP(N722,Revistas!$B$2:$H$63732,4,FALSE)</f>
        <v>MULTIDISCIPLINARY SCIENCES</v>
      </c>
      <c r="I722" s="26" t="str">
        <f>VLOOKUP(N722,Revistas!$B$2:$H$63732,5,FALSE)</f>
        <v>15/64</v>
      </c>
      <c r="J722" s="26" t="str">
        <f>VLOOKUP(N722,Revistas!$B$2:$H$63732,6,FALSE)</f>
        <v>NO</v>
      </c>
      <c r="K722" s="26" t="s">
        <v>1134</v>
      </c>
      <c r="L722" s="26" t="s">
        <v>1135</v>
      </c>
      <c r="M722" s="26">
        <v>0</v>
      </c>
      <c r="N722" s="26" t="s">
        <v>194</v>
      </c>
      <c r="O722" s="26" t="s">
        <v>1136</v>
      </c>
      <c r="P722" s="26">
        <v>2018</v>
      </c>
      <c r="Q722" s="26">
        <v>13</v>
      </c>
      <c r="R722" s="26">
        <v>4</v>
      </c>
      <c r="S722" s="26"/>
      <c r="T722" s="26" t="s">
        <v>1137</v>
      </c>
    </row>
    <row r="723" spans="1:75" s="15" customFormat="1" x14ac:dyDescent="0.25">
      <c r="B723" s="25" t="s">
        <v>3562</v>
      </c>
      <c r="C723" s="25" t="s">
        <v>3563</v>
      </c>
      <c r="D723" s="25" t="s">
        <v>3010</v>
      </c>
      <c r="E723" s="26" t="s">
        <v>10</v>
      </c>
      <c r="F723" s="26">
        <f>VLOOKUP(N723,Revistas!$B$2:$H$63710,2,FALSE)</f>
        <v>2.3919999999999999</v>
      </c>
      <c r="G723" s="26" t="str">
        <f>VLOOKUP(N723,Revistas!$B$2:$H$63732,3,FALSE)</f>
        <v>Q3</v>
      </c>
      <c r="H723" s="26">
        <f>VLOOKUP(N723,Revistas!$B$2:$H$63732,4,FALSE)</f>
        <v>0</v>
      </c>
      <c r="I723" s="26">
        <f>VLOOKUP(N723,Revistas!$B$2:$H$63732,5,FALSE)</f>
        <v>0</v>
      </c>
      <c r="J723" s="26" t="str">
        <f>VLOOKUP(N723,Revistas!$B$2:$H$63732,6,FALSE)</f>
        <v>NO</v>
      </c>
      <c r="K723" s="26" t="s">
        <v>3564</v>
      </c>
      <c r="L723" s="26" t="s">
        <v>3565</v>
      </c>
      <c r="M723" s="26">
        <v>0</v>
      </c>
      <c r="N723" s="26" t="s">
        <v>3013</v>
      </c>
      <c r="O723" s="26" t="s">
        <v>29</v>
      </c>
      <c r="P723" s="26">
        <v>2018</v>
      </c>
      <c r="Q723" s="26">
        <v>20</v>
      </c>
      <c r="R723" s="26">
        <v>1</v>
      </c>
      <c r="S723" s="26">
        <v>84</v>
      </c>
      <c r="T723" s="26">
        <v>88</v>
      </c>
    </row>
    <row r="724" spans="1:75" s="15" customFormat="1" x14ac:dyDescent="0.25">
      <c r="B724" s="25" t="s">
        <v>3754</v>
      </c>
      <c r="C724" s="25" t="s">
        <v>3753</v>
      </c>
      <c r="D724" s="25" t="s">
        <v>3755</v>
      </c>
      <c r="E724" s="26" t="s">
        <v>10</v>
      </c>
      <c r="F724" s="26" t="str">
        <f>VLOOKUP(N724,Revistas!$B$2:$H$63710,2,FALSE)</f>
        <v>NO TIENE</v>
      </c>
      <c r="G724" s="26" t="str">
        <f>VLOOKUP(N724,Revistas!$B$2:$H$63732,3,FALSE)</f>
        <v>NO TIENE</v>
      </c>
      <c r="H724" s="26" t="str">
        <f>VLOOKUP(N724,Revistas!$B$2:$H$63732,4,FALSE)</f>
        <v>NO TIENE</v>
      </c>
      <c r="I724" s="26">
        <f>VLOOKUP(N724,Revistas!$B$2:$H$63732,5,FALSE)</f>
        <v>0</v>
      </c>
      <c r="J724" s="26" t="str">
        <f>VLOOKUP(N724,Revistas!$B$2:$H$63732,6,FALSE)</f>
        <v>NO</v>
      </c>
      <c r="K724" s="26" t="s">
        <v>3757</v>
      </c>
      <c r="L724" s="26"/>
      <c r="M724" s="26" t="s">
        <v>89</v>
      </c>
      <c r="N724" s="26" t="s">
        <v>3758</v>
      </c>
      <c r="O724" s="26" t="s">
        <v>3756</v>
      </c>
      <c r="P724" s="26">
        <v>2018</v>
      </c>
      <c r="Q724" s="26"/>
      <c r="R724" s="26"/>
      <c r="S724" s="26"/>
      <c r="T724" s="26"/>
    </row>
    <row r="725" spans="1:75" s="15" customFormat="1" x14ac:dyDescent="0.25">
      <c r="B725" s="25" t="s">
        <v>1506</v>
      </c>
      <c r="C725" s="25" t="s">
        <v>1507</v>
      </c>
      <c r="D725" s="25" t="s">
        <v>1403</v>
      </c>
      <c r="E725" s="26" t="s">
        <v>72</v>
      </c>
      <c r="F725" s="26">
        <f>VLOOKUP(N725,Revistas!$B$2:$H$63710,2,FALSE)</f>
        <v>12.35</v>
      </c>
      <c r="G725" s="26" t="str">
        <f>VLOOKUP(N725,Revistas!$B$2:$H$63732,3,FALSE)</f>
        <v>Q1</v>
      </c>
      <c r="H725" s="26" t="str">
        <f>VLOOKUP(N725,Revistas!$B$2:$H$63732,4,FALSE)</f>
        <v>RHEUMATOLOGY - SCIE</v>
      </c>
      <c r="I725" s="26" t="str">
        <f>VLOOKUP(N725,Revistas!$B$2:$H$63732,5,FALSE)</f>
        <v>2 DE 31</v>
      </c>
      <c r="J725" s="26" t="str">
        <f>VLOOKUP(N725,Revistas!$B$2:$H$63732,6,FALSE)</f>
        <v>SI</v>
      </c>
      <c r="K725" s="26" t="s">
        <v>1508</v>
      </c>
      <c r="L725" s="26"/>
      <c r="M725" s="26">
        <v>0</v>
      </c>
      <c r="N725" s="26" t="s">
        <v>1406</v>
      </c>
      <c r="O725" s="26" t="s">
        <v>75</v>
      </c>
      <c r="P725" s="26">
        <v>2018</v>
      </c>
      <c r="Q725" s="26">
        <v>77</v>
      </c>
      <c r="R725" s="26"/>
      <c r="S725" s="26">
        <v>1168</v>
      </c>
      <c r="T725" s="26">
        <v>1168</v>
      </c>
    </row>
    <row r="726" spans="1:75" s="15" customFormat="1" x14ac:dyDescent="0.25">
      <c r="B726" s="25" t="s">
        <v>4492</v>
      </c>
      <c r="C726" s="25" t="s">
        <v>4493</v>
      </c>
      <c r="D726" s="25" t="s">
        <v>2734</v>
      </c>
      <c r="E726" s="26" t="s">
        <v>10</v>
      </c>
      <c r="F726" s="26">
        <f>VLOOKUP(N726,Revistas!$B$2:$H$63710,2,FALSE)</f>
        <v>4.1959999999999997</v>
      </c>
      <c r="G726" s="26" t="str">
        <f>VLOOKUP(N726,Revistas!$B$2:$H$63732,3,FALSE)</f>
        <v>Q1</v>
      </c>
      <c r="H726" s="26" t="str">
        <f>VLOOKUP(N726,Revistas!$B$2:$H$63732,4,FALSE)</f>
        <v>NUTRITION &amp; DIETETICS - SCIE</v>
      </c>
      <c r="I726" s="26" t="str">
        <f>VLOOKUP(N726,Revistas!$B$2:$H$63732,5,FALSE)</f>
        <v>18/81</v>
      </c>
      <c r="J726" s="26" t="str">
        <f>VLOOKUP(N726,Revistas!$B$2:$H$63732,6,FALSE)</f>
        <v>NO</v>
      </c>
      <c r="K726" s="26" t="s">
        <v>4494</v>
      </c>
      <c r="L726" s="26" t="s">
        <v>4495</v>
      </c>
      <c r="M726" s="26">
        <v>0</v>
      </c>
      <c r="N726" s="26" t="s">
        <v>2737</v>
      </c>
      <c r="O726" s="26" t="s">
        <v>43</v>
      </c>
      <c r="P726" s="26">
        <v>2018</v>
      </c>
      <c r="Q726" s="26">
        <v>10</v>
      </c>
      <c r="R726" s="26">
        <v>8</v>
      </c>
      <c r="S726" s="26"/>
      <c r="T726" s="26">
        <v>1079</v>
      </c>
    </row>
    <row r="727" spans="1:75" s="15" customFormat="1" x14ac:dyDescent="0.25">
      <c r="B727" s="25" t="s">
        <v>3039</v>
      </c>
      <c r="C727" s="25" t="s">
        <v>3040</v>
      </c>
      <c r="D727" s="25" t="s">
        <v>978</v>
      </c>
      <c r="E727" s="26" t="s">
        <v>72</v>
      </c>
      <c r="F727" s="26">
        <f>VLOOKUP(N727,Revistas!$B$2:$H$63710,2,FALSE)</f>
        <v>2.6589999999999998</v>
      </c>
      <c r="G727" s="26" t="str">
        <f>VLOOKUP(N727,Revistas!$B$2:$H$63732,3,FALSE)</f>
        <v>Q2</v>
      </c>
      <c r="H727" s="26">
        <f>VLOOKUP(N727,Revistas!$B$2:$H$63732,4,FALSE)</f>
        <v>0</v>
      </c>
      <c r="I727" s="26">
        <f>VLOOKUP(N727,Revistas!$B$2:$H$63732,5,FALSE)</f>
        <v>0</v>
      </c>
      <c r="J727" s="26" t="str">
        <f>VLOOKUP(N727,Revistas!$B$2:$H$63732,6,FALSE)</f>
        <v>NO</v>
      </c>
      <c r="K727" s="26" t="s">
        <v>3041</v>
      </c>
      <c r="L727" s="26"/>
      <c r="M727" s="26">
        <v>0</v>
      </c>
      <c r="N727" s="26" t="s">
        <v>980</v>
      </c>
      <c r="O727" s="26" t="s">
        <v>122</v>
      </c>
      <c r="P727" s="26">
        <v>2018</v>
      </c>
      <c r="Q727" s="26">
        <v>123</v>
      </c>
      <c r="R727" s="26"/>
      <c r="S727" s="26">
        <v>16</v>
      </c>
      <c r="T727" s="26">
        <v>16</v>
      </c>
    </row>
    <row r="728" spans="1:75" s="15" customFormat="1" x14ac:dyDescent="0.25">
      <c r="A728" s="17"/>
      <c r="B728" s="25" t="s">
        <v>4766</v>
      </c>
      <c r="C728" s="25" t="s">
        <v>4767</v>
      </c>
      <c r="D728" s="25" t="s">
        <v>218</v>
      </c>
      <c r="E728" s="26" t="s">
        <v>10</v>
      </c>
      <c r="F728" s="26">
        <f>VLOOKUP(N728,Revistas!$B$2:$H$63710,2,FALSE)</f>
        <v>0.60099999999999998</v>
      </c>
      <c r="G728" s="26" t="str">
        <f>VLOOKUP(N728,Revistas!$B$2:$H$63732,3,FALSE)</f>
        <v>Q4</v>
      </c>
      <c r="H728" s="26">
        <f>VLOOKUP(N728,Revistas!$B$2:$H$63732,4,FALSE)</f>
        <v>0</v>
      </c>
      <c r="I728" s="26">
        <f>VLOOKUP(N728,Revistas!$B$2:$H$63732,5,FALSE)</f>
        <v>0</v>
      </c>
      <c r="J728" s="26" t="str">
        <f>VLOOKUP(N728,Revistas!$B$2:$H$63732,6,FALSE)</f>
        <v>NO</v>
      </c>
      <c r="K728" s="26" t="s">
        <v>4768</v>
      </c>
      <c r="L728" s="26" t="s">
        <v>4769</v>
      </c>
      <c r="M728" s="26">
        <v>0</v>
      </c>
      <c r="N728" s="26" t="s">
        <v>221</v>
      </c>
      <c r="O728" s="26"/>
      <c r="P728" s="26">
        <v>2018</v>
      </c>
      <c r="Q728" s="26">
        <v>66</v>
      </c>
      <c r="R728" s="26"/>
      <c r="S728" s="26" t="s">
        <v>4770</v>
      </c>
      <c r="T728" s="26" t="s">
        <v>4771</v>
      </c>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row>
    <row r="729" spans="1:75" s="15" customFormat="1" x14ac:dyDescent="0.25">
      <c r="B729" s="25" t="s">
        <v>62</v>
      </c>
      <c r="C729" s="25" t="s">
        <v>63</v>
      </c>
      <c r="D729" s="25" t="s">
        <v>64</v>
      </c>
      <c r="E729" s="26" t="s">
        <v>10</v>
      </c>
      <c r="F729" s="26">
        <f>VLOOKUP(N729,Revistas!$B$2:$H$63710,2,FALSE)</f>
        <v>2.044</v>
      </c>
      <c r="G729" s="26" t="str">
        <f>VLOOKUP(N729,Revistas!$B$2:$H$63732,3,FALSE)</f>
        <v>Q2</v>
      </c>
      <c r="H729" s="26">
        <f>VLOOKUP(N729,Revistas!$B$2:$H$63732,4,FALSE)</f>
        <v>0</v>
      </c>
      <c r="I729" s="26">
        <f>VLOOKUP(N729,Revistas!$B$2:$H$63732,5,FALSE)</f>
        <v>0</v>
      </c>
      <c r="J729" s="26" t="str">
        <f>VLOOKUP(N729,Revistas!$B$2:$H$63732,6,FALSE)</f>
        <v>NO</v>
      </c>
      <c r="K729" s="26" t="s">
        <v>65</v>
      </c>
      <c r="L729" s="26" t="s">
        <v>66</v>
      </c>
      <c r="M729" s="26">
        <v>0</v>
      </c>
      <c r="N729" s="26" t="s">
        <v>67</v>
      </c>
      <c r="O729" s="26" t="s">
        <v>68</v>
      </c>
      <c r="P729" s="26">
        <v>2018</v>
      </c>
      <c r="Q729" s="26">
        <v>146</v>
      </c>
      <c r="R729" s="26">
        <v>5</v>
      </c>
      <c r="S729" s="26">
        <v>656</v>
      </c>
      <c r="T729" s="26">
        <v>662</v>
      </c>
    </row>
    <row r="730" spans="1:75" s="15" customFormat="1" x14ac:dyDescent="0.25">
      <c r="B730" s="25" t="s">
        <v>4500</v>
      </c>
      <c r="C730" s="25" t="s">
        <v>4501</v>
      </c>
      <c r="D730" s="25" t="s">
        <v>4502</v>
      </c>
      <c r="E730" s="26" t="s">
        <v>72</v>
      </c>
      <c r="F730" s="26">
        <f>VLOOKUP(N730,Revistas!$B$2:$H$63710,2,FALSE)</f>
        <v>4.4669999999999996</v>
      </c>
      <c r="G730" s="26" t="str">
        <f>VLOOKUP(N730,Revistas!$B$2:$H$63732,3,FALSE)</f>
        <v>Q1</v>
      </c>
      <c r="H730" s="26" t="str">
        <f>VLOOKUP(N730,Revistas!$B$2:$H$63732,4,FALSE)</f>
        <v>CARDIAC &amp; CARDIOVASCULAR SYSTEMS - SCIE;</v>
      </c>
      <c r="I730" s="26" t="str">
        <f>VLOOKUP(N730,Revistas!$B$2:$H$63732,5,FALSE)</f>
        <v>9 de 65</v>
      </c>
      <c r="J730" s="26" t="str">
        <f>VLOOKUP(N730,Revistas!$B$2:$H$63732,6,FALSE)</f>
        <v>NO</v>
      </c>
      <c r="K730" s="26" t="s">
        <v>4503</v>
      </c>
      <c r="L730" s="26"/>
      <c r="M730" s="26">
        <v>0</v>
      </c>
      <c r="N730" s="26" t="s">
        <v>4504</v>
      </c>
      <c r="O730" s="26" t="s">
        <v>43</v>
      </c>
      <c r="P730" s="26">
        <v>2018</v>
      </c>
      <c r="Q730" s="26">
        <v>275</v>
      </c>
      <c r="R730" s="26"/>
      <c r="S730" s="26" t="s">
        <v>4505</v>
      </c>
      <c r="T730" s="26" t="s">
        <v>4506</v>
      </c>
    </row>
    <row r="731" spans="1:75" s="15" customFormat="1" x14ac:dyDescent="0.25">
      <c r="B731" s="25" t="s">
        <v>778</v>
      </c>
      <c r="C731" s="25" t="s">
        <v>777</v>
      </c>
      <c r="D731" s="25" t="s">
        <v>779</v>
      </c>
      <c r="E731" s="26" t="s">
        <v>10</v>
      </c>
      <c r="F731" s="26">
        <f>VLOOKUP(N731,Revistas!$B$2:$H$63710,2,FALSE)</f>
        <v>1.67</v>
      </c>
      <c r="G731" s="26" t="str">
        <f>VLOOKUP(N731,Revistas!$B$2:$H$63732,3,FALSE)</f>
        <v>Q2</v>
      </c>
      <c r="H731" s="26">
        <f>VLOOKUP(N731,Revistas!$B$2:$H$63732,4,FALSE)</f>
        <v>0</v>
      </c>
      <c r="I731" s="26">
        <f>VLOOKUP(N731,Revistas!$B$2:$H$63732,5,FALSE)</f>
        <v>0</v>
      </c>
      <c r="J731" s="26" t="str">
        <f>VLOOKUP(N731,Revistas!$B$2:$H$63732,6,FALSE)</f>
        <v>NO</v>
      </c>
      <c r="K731" s="26" t="s">
        <v>782</v>
      </c>
      <c r="L731" s="26"/>
      <c r="M731" s="26" t="s">
        <v>89</v>
      </c>
      <c r="N731" s="26" t="s">
        <v>783</v>
      </c>
      <c r="O731" s="26" t="s">
        <v>781</v>
      </c>
      <c r="P731" s="26">
        <v>2018</v>
      </c>
      <c r="Q731" s="26">
        <v>40</v>
      </c>
      <c r="R731" s="26">
        <v>3</v>
      </c>
      <c r="S731" s="26" t="s">
        <v>780</v>
      </c>
      <c r="T731" s="26"/>
    </row>
    <row r="732" spans="1:75" s="15" customFormat="1" x14ac:dyDescent="0.25">
      <c r="B732" s="25" t="s">
        <v>37</v>
      </c>
      <c r="C732" s="25" t="s">
        <v>38</v>
      </c>
      <c r="D732" s="25" t="s">
        <v>39</v>
      </c>
      <c r="E732" s="26" t="s">
        <v>10</v>
      </c>
      <c r="F732" s="26">
        <f>VLOOKUP(N732,Revistas!$B$2:$H$63710,2,FALSE)</f>
        <v>6.3079999999999998</v>
      </c>
      <c r="G732" s="26" t="str">
        <f>VLOOKUP(N732,Revistas!$B$2:$H$63732,3,FALSE)</f>
        <v>Q1</v>
      </c>
      <c r="H732" s="26" t="str">
        <f>VLOOKUP(N732,Revistas!$B$2:$H$63732,4,FALSE)</f>
        <v>NEUROSCIENCES - SCIE</v>
      </c>
      <c r="I732" s="26" t="str">
        <f>VLOOKUP(N732,Revistas!$B$2:$H$63732,5,FALSE)</f>
        <v>24/261</v>
      </c>
      <c r="J732" s="26" t="str">
        <f>VLOOKUP(N732,Revistas!$B$2:$H$63732,6,FALSE)</f>
        <v>SI</v>
      </c>
      <c r="K732" s="26" t="s">
        <v>40</v>
      </c>
      <c r="L732" s="26" t="s">
        <v>41</v>
      </c>
      <c r="M732" s="26">
        <v>0</v>
      </c>
      <c r="N732" s="26" t="s">
        <v>42</v>
      </c>
      <c r="O732" s="26" t="s">
        <v>43</v>
      </c>
      <c r="P732" s="26">
        <v>2018</v>
      </c>
      <c r="Q732" s="26">
        <v>28</v>
      </c>
      <c r="R732" s="26">
        <v>8</v>
      </c>
      <c r="S732" s="26">
        <v>2846</v>
      </c>
      <c r="T732" s="26">
        <v>2853</v>
      </c>
    </row>
    <row r="733" spans="1:75" s="15" customFormat="1" x14ac:dyDescent="0.25">
      <c r="B733" s="25" t="s">
        <v>2001</v>
      </c>
      <c r="C733" s="25" t="s">
        <v>2002</v>
      </c>
      <c r="D733" s="25" t="s">
        <v>2003</v>
      </c>
      <c r="E733" s="26" t="s">
        <v>72</v>
      </c>
      <c r="F733" s="26">
        <f>VLOOKUP(N733,Revistas!$B$2:$H$63710,2,FALSE)</f>
        <v>4.484</v>
      </c>
      <c r="G733" s="26" t="str">
        <f>VLOOKUP(N733,Revistas!$B$2:$H$63732,3,FALSE)</f>
        <v>Q1</v>
      </c>
      <c r="H733" s="26" t="str">
        <f>VLOOKUP(N733,Revistas!$B$2:$H$63732,4,FALSE)</f>
        <v>HEMATOLOGY - SCIE;</v>
      </c>
      <c r="I733" s="26" t="str">
        <f>VLOOKUP(N733,Revistas!$B$2:$H$63732,5,FALSE)</f>
        <v>17 de 71</v>
      </c>
      <c r="J733" s="26" t="str">
        <f>VLOOKUP(N733,Revistas!$B$2:$H$63732,6,FALSE)</f>
        <v>NO</v>
      </c>
      <c r="K733" s="26" t="s">
        <v>2004</v>
      </c>
      <c r="L733" s="26"/>
      <c r="M733" s="26">
        <v>0</v>
      </c>
      <c r="N733" s="26" t="s">
        <v>2005</v>
      </c>
      <c r="O733" s="26" t="s">
        <v>22</v>
      </c>
      <c r="P733" s="26">
        <v>2018</v>
      </c>
      <c r="Q733" s="26">
        <v>24</v>
      </c>
      <c r="R733" s="26">
        <v>3</v>
      </c>
      <c r="S733" s="26" t="s">
        <v>2007</v>
      </c>
      <c r="T733" s="26" t="s">
        <v>2008</v>
      </c>
    </row>
    <row r="734" spans="1:75" s="15" customFormat="1" x14ac:dyDescent="0.25">
      <c r="B734" s="25" t="s">
        <v>1256</v>
      </c>
      <c r="C734" s="25" t="s">
        <v>1255</v>
      </c>
      <c r="D734" s="25" t="s">
        <v>4403</v>
      </c>
      <c r="E734" s="26" t="s">
        <v>10</v>
      </c>
      <c r="F734" s="26">
        <f>VLOOKUP(N734,Revistas!$B$2:$H$63710,2,FALSE)</f>
        <v>5.2169999999999996</v>
      </c>
      <c r="G734" s="26" t="str">
        <f>VLOOKUP(N734,Revistas!$B$2:$H$63732,3,FALSE)</f>
        <v>Q1</v>
      </c>
      <c r="H734" s="26" t="str">
        <f>VLOOKUP(N734,Revistas!$B$2:$H$63732,4,FALSE)</f>
        <v>PHARMACOLOGY &amp; PHARMACY - SCIE;</v>
      </c>
      <c r="I734" s="26" t="str">
        <f>VLOOKUP(N734,Revistas!$B$2:$H$63732,5,FALSE)</f>
        <v>19/261</v>
      </c>
      <c r="J734" s="26" t="str">
        <f>VLOOKUP(N734,Revistas!$B$2:$H$63732,6,FALSE)</f>
        <v>SI</v>
      </c>
      <c r="K734" s="26" t="s">
        <v>1257</v>
      </c>
      <c r="L734" s="26"/>
      <c r="M734" s="26" t="s">
        <v>89</v>
      </c>
      <c r="N734" s="26" t="s">
        <v>1081</v>
      </c>
      <c r="O734" s="26" t="s">
        <v>950</v>
      </c>
      <c r="P734" s="26">
        <v>2018</v>
      </c>
      <c r="Q734" s="26"/>
      <c r="R734" s="26"/>
      <c r="S734" s="26"/>
      <c r="T734" s="26"/>
    </row>
    <row r="735" spans="1:75" s="15" customFormat="1" x14ac:dyDescent="0.25">
      <c r="B735" s="25" t="s">
        <v>4993</v>
      </c>
      <c r="C735" s="25" t="s">
        <v>4994</v>
      </c>
      <c r="D735" s="25" t="s">
        <v>1381</v>
      </c>
      <c r="E735" s="26" t="s">
        <v>10</v>
      </c>
      <c r="F735" s="26">
        <f>VLOOKUP(N735,Revistas!$B$2:$H$63710,2,FALSE)</f>
        <v>1.7070000000000001</v>
      </c>
      <c r="G735" s="26" t="str">
        <f>VLOOKUP(N735,Revistas!$B$2:$H$63732,3,FALSE)</f>
        <v>Q3</v>
      </c>
      <c r="H735" s="26">
        <f>VLOOKUP(N735,Revistas!$B$2:$H$63732,4,FALSE)</f>
        <v>0</v>
      </c>
      <c r="I735" s="26">
        <f>VLOOKUP(N735,Revistas!$B$2:$H$63732,5,FALSE)</f>
        <v>0</v>
      </c>
      <c r="J735" s="26" t="str">
        <f>VLOOKUP(N735,Revistas!$B$2:$H$63732,6,FALSE)</f>
        <v>NO</v>
      </c>
      <c r="K735" s="26" t="s">
        <v>4995</v>
      </c>
      <c r="L735" s="26"/>
      <c r="M735" s="26" t="s">
        <v>89</v>
      </c>
      <c r="N735" s="26" t="s">
        <v>1074</v>
      </c>
      <c r="O735" s="26" t="s">
        <v>4043</v>
      </c>
      <c r="P735" s="26">
        <v>2018</v>
      </c>
      <c r="Q735" s="26"/>
      <c r="R735" s="26"/>
      <c r="S735" s="26"/>
      <c r="T735" s="26"/>
    </row>
    <row r="736" spans="1:75" s="15" customFormat="1" x14ac:dyDescent="0.25">
      <c r="B736" s="25" t="s">
        <v>861</v>
      </c>
      <c r="C736" s="25" t="s">
        <v>862</v>
      </c>
      <c r="D736" s="25" t="s">
        <v>191</v>
      </c>
      <c r="E736" s="26" t="s">
        <v>10</v>
      </c>
      <c r="F736" s="26">
        <f>VLOOKUP(N736,Revistas!$B$2:$H$63710,2,FALSE)</f>
        <v>2.766</v>
      </c>
      <c r="G736" s="26" t="str">
        <f>VLOOKUP(N736,Revistas!$B$2:$H$63732,3,FALSE)</f>
        <v>Q1</v>
      </c>
      <c r="H736" s="26" t="str">
        <f>VLOOKUP(N736,Revistas!$B$2:$H$63732,4,FALSE)</f>
        <v>MULTIDISCIPLINARY SCIENCES</v>
      </c>
      <c r="I736" s="26" t="str">
        <f>VLOOKUP(N736,Revistas!$B$2:$H$63732,5,FALSE)</f>
        <v>15/64</v>
      </c>
      <c r="J736" s="26" t="str">
        <f>VLOOKUP(N736,Revistas!$B$2:$H$63732,6,FALSE)</f>
        <v>NO</v>
      </c>
      <c r="K736" s="26" t="s">
        <v>863</v>
      </c>
      <c r="L736" s="26" t="s">
        <v>864</v>
      </c>
      <c r="M736" s="26">
        <v>0</v>
      </c>
      <c r="N736" s="26" t="s">
        <v>194</v>
      </c>
      <c r="O736" s="27">
        <v>43983</v>
      </c>
      <c r="P736" s="26">
        <v>2018</v>
      </c>
      <c r="Q736" s="26">
        <v>13</v>
      </c>
      <c r="R736" s="26">
        <v>6</v>
      </c>
      <c r="S736" s="26"/>
      <c r="T736" s="26" t="s">
        <v>865</v>
      </c>
    </row>
    <row r="737" spans="2:20" s="15" customFormat="1" x14ac:dyDescent="0.25">
      <c r="B737" s="25" t="s">
        <v>2758</v>
      </c>
      <c r="C737" s="25" t="s">
        <v>6339</v>
      </c>
      <c r="D737" s="25" t="s">
        <v>2759</v>
      </c>
      <c r="E737" s="26" t="s">
        <v>18</v>
      </c>
      <c r="F737" s="26" t="str">
        <f>VLOOKUP(N737,Revistas!$B$2:$H$63710,2,FALSE)</f>
        <v>NO TIENE</v>
      </c>
      <c r="G737" s="26" t="str">
        <f>VLOOKUP(N737,Revistas!$B$2:$H$63732,3,FALSE)</f>
        <v>NO TIENE</v>
      </c>
      <c r="H737" s="26" t="str">
        <f>VLOOKUP(N737,Revistas!$B$2:$H$63732,4,FALSE)</f>
        <v>NO TIENE</v>
      </c>
      <c r="I737" s="26" t="str">
        <f>VLOOKUP(N737,Revistas!$B$2:$H$63732,5,FALSE)</f>
        <v>NO TIENE</v>
      </c>
      <c r="J737" s="26" t="str">
        <f>VLOOKUP(N737,Revistas!$B$2:$H$63732,6,FALSE)</f>
        <v>NO</v>
      </c>
      <c r="K737" s="26" t="s">
        <v>2762</v>
      </c>
      <c r="L737" s="26"/>
      <c r="M737" s="26" t="s">
        <v>89</v>
      </c>
      <c r="N737" s="26" t="s">
        <v>2763</v>
      </c>
      <c r="O737" s="26" t="s">
        <v>2761</v>
      </c>
      <c r="P737" s="26">
        <v>2018</v>
      </c>
      <c r="Q737" s="26">
        <v>53</v>
      </c>
      <c r="R737" s="26">
        <v>4</v>
      </c>
      <c r="S737" s="26" t="s">
        <v>2760</v>
      </c>
      <c r="T737" s="26"/>
    </row>
    <row r="738" spans="2:20" s="15" customFormat="1" x14ac:dyDescent="0.25">
      <c r="B738" s="25" t="s">
        <v>129</v>
      </c>
      <c r="C738" s="25" t="s">
        <v>130</v>
      </c>
      <c r="D738" s="25" t="s">
        <v>131</v>
      </c>
      <c r="E738" s="26" t="s">
        <v>10</v>
      </c>
      <c r="F738" s="26">
        <f>VLOOKUP(N738,Revistas!$B$2:$H$63710,2,FALSE)</f>
        <v>2.1520000000000001</v>
      </c>
      <c r="G738" s="26" t="str">
        <f>VLOOKUP(N738,Revistas!$B$2:$H$63732,3,FALSE)</f>
        <v>Q2</v>
      </c>
      <c r="H738" s="26">
        <f>VLOOKUP(N738,Revistas!$B$2:$H$63732,4,FALSE)</f>
        <v>0</v>
      </c>
      <c r="I738" s="26">
        <f>VLOOKUP(N738,Revistas!$B$2:$H$63732,5,FALSE)</f>
        <v>0</v>
      </c>
      <c r="J738" s="26" t="str">
        <f>VLOOKUP(N738,Revistas!$B$2:$H$63732,6,FALSE)</f>
        <v>NO</v>
      </c>
      <c r="K738" s="26" t="s">
        <v>132</v>
      </c>
      <c r="L738" s="26" t="s">
        <v>133</v>
      </c>
      <c r="M738" s="26">
        <v>1</v>
      </c>
      <c r="N738" s="26" t="s">
        <v>134</v>
      </c>
      <c r="O738" s="26" t="s">
        <v>22</v>
      </c>
      <c r="P738" s="26">
        <v>2018</v>
      </c>
      <c r="Q738" s="26">
        <v>38</v>
      </c>
      <c r="R738" s="26">
        <v>1</v>
      </c>
      <c r="S738" s="26">
        <v>7</v>
      </c>
      <c r="T738" s="26">
        <v>12</v>
      </c>
    </row>
    <row r="739" spans="2:20" s="15" customFormat="1" x14ac:dyDescent="0.25">
      <c r="B739" s="25" t="s">
        <v>2637</v>
      </c>
      <c r="C739" s="25" t="s">
        <v>2638</v>
      </c>
      <c r="D739" s="25" t="s">
        <v>1923</v>
      </c>
      <c r="E739" s="26" t="s">
        <v>10</v>
      </c>
      <c r="F739" s="26">
        <f>VLOOKUP(N739,Revistas!$B$2:$H$63710,2,FALSE)</f>
        <v>1.167</v>
      </c>
      <c r="G739" s="26" t="str">
        <f>VLOOKUP(N739,Revistas!$B$2:$H$63732,3,FALSE)</f>
        <v>Q4</v>
      </c>
      <c r="H739" s="26">
        <f>VLOOKUP(N739,Revistas!$B$2:$H$63732,4,FALSE)</f>
        <v>0</v>
      </c>
      <c r="I739" s="26">
        <f>VLOOKUP(N739,Revistas!$B$2:$H$63732,5,FALSE)</f>
        <v>0</v>
      </c>
      <c r="J739" s="26" t="str">
        <f>VLOOKUP(N739,Revistas!$B$2:$H$63732,6,FALSE)</f>
        <v>NO</v>
      </c>
      <c r="K739" s="26" t="s">
        <v>2639</v>
      </c>
      <c r="L739" s="26" t="s">
        <v>2640</v>
      </c>
      <c r="M739" s="26">
        <v>2</v>
      </c>
      <c r="N739" s="26" t="s">
        <v>1926</v>
      </c>
      <c r="O739" s="26" t="s">
        <v>2636</v>
      </c>
      <c r="P739" s="26">
        <v>2018</v>
      </c>
      <c r="Q739" s="26">
        <v>38</v>
      </c>
      <c r="R739" s="26">
        <v>2</v>
      </c>
      <c r="S739" s="26">
        <v>141</v>
      </c>
      <c r="T739" s="26">
        <v>151</v>
      </c>
    </row>
    <row r="740" spans="2:20" s="15" customFormat="1" x14ac:dyDescent="0.25">
      <c r="B740" s="25" t="s">
        <v>1138</v>
      </c>
      <c r="C740" s="25" t="s">
        <v>1139</v>
      </c>
      <c r="D740" s="25" t="s">
        <v>1096</v>
      </c>
      <c r="E740" s="26" t="s">
        <v>72</v>
      </c>
      <c r="F740" s="26">
        <f>VLOOKUP(N740,Revistas!$B$2:$H$63710,2,FALSE)</f>
        <v>2.9319999999999999</v>
      </c>
      <c r="G740" s="26" t="str">
        <f>VLOOKUP(N740,Revistas!$B$2:$H$63732,3,FALSE)</f>
        <v>Q2</v>
      </c>
      <c r="H740" s="26">
        <f>VLOOKUP(N740,Revistas!$B$2:$H$63732,4,FALSE)</f>
        <v>0</v>
      </c>
      <c r="I740" s="26">
        <f>VLOOKUP(N740,Revistas!$B$2:$H$63732,5,FALSE)</f>
        <v>0</v>
      </c>
      <c r="J740" s="26" t="str">
        <f>VLOOKUP(N740,Revistas!$B$2:$H$63732,6,FALSE)</f>
        <v>NO</v>
      </c>
      <c r="K740" s="26" t="s">
        <v>1140</v>
      </c>
      <c r="L740" s="26"/>
      <c r="M740" s="26">
        <v>0</v>
      </c>
      <c r="N740" s="26" t="s">
        <v>1099</v>
      </c>
      <c r="O740" s="26" t="s">
        <v>68</v>
      </c>
      <c r="P740" s="26">
        <v>2018</v>
      </c>
      <c r="Q740" s="26">
        <v>19</v>
      </c>
      <c r="R740" s="26"/>
      <c r="S740" s="26" t="s">
        <v>1141</v>
      </c>
      <c r="T740" s="26" t="s">
        <v>1141</v>
      </c>
    </row>
    <row r="741" spans="2:20" s="15" customFormat="1" x14ac:dyDescent="0.25">
      <c r="B741" s="25" t="s">
        <v>1075</v>
      </c>
      <c r="C741" s="25" t="s">
        <v>1076</v>
      </c>
      <c r="D741" s="25" t="s">
        <v>1077</v>
      </c>
      <c r="E741" s="26" t="s">
        <v>10</v>
      </c>
      <c r="F741" s="26">
        <f>VLOOKUP(N741,Revistas!$B$2:$H$63710,2,FALSE)</f>
        <v>5.2169999999999996</v>
      </c>
      <c r="G741" s="26" t="str">
        <f>VLOOKUP(N741,Revistas!$B$2:$H$63732,3,FALSE)</f>
        <v>Q1</v>
      </c>
      <c r="H741" s="26" t="str">
        <f>VLOOKUP(N741,Revistas!$B$2:$H$63732,4,FALSE)</f>
        <v>PHARMACOLOGY &amp; PHARMACY - SCIE;</v>
      </c>
      <c r="I741" s="26" t="str">
        <f>VLOOKUP(N741,Revistas!$B$2:$H$63732,5,FALSE)</f>
        <v>19/261</v>
      </c>
      <c r="J741" s="26" t="str">
        <f>VLOOKUP(N741,Revistas!$B$2:$H$63732,6,FALSE)</f>
        <v>SI</v>
      </c>
      <c r="K741" s="26" t="s">
        <v>1078</v>
      </c>
      <c r="L741" s="26" t="s">
        <v>1079</v>
      </c>
      <c r="M741" s="26">
        <v>0</v>
      </c>
      <c r="N741" s="26" t="s">
        <v>1080</v>
      </c>
      <c r="O741" s="26" t="s">
        <v>122</v>
      </c>
      <c r="P741" s="26">
        <v>2018</v>
      </c>
      <c r="Q741" s="26">
        <v>73</v>
      </c>
      <c r="R741" s="26">
        <v>9</v>
      </c>
      <c r="S741" s="26">
        <v>2444</v>
      </c>
      <c r="T741" s="26">
        <v>2451</v>
      </c>
    </row>
    <row r="742" spans="2:20" s="15" customFormat="1" x14ac:dyDescent="0.25">
      <c r="B742" s="25" t="s">
        <v>2320</v>
      </c>
      <c r="C742" s="25" t="s">
        <v>2319</v>
      </c>
      <c r="D742" s="25" t="s">
        <v>2024</v>
      </c>
      <c r="E742" s="26" t="s">
        <v>10</v>
      </c>
      <c r="F742" s="26">
        <f>VLOOKUP(N742,Revistas!$B$2:$H$63710,2,FALSE)</f>
        <v>4.484</v>
      </c>
      <c r="G742" s="26" t="str">
        <f>VLOOKUP(N742,Revistas!$B$2:$H$63732,3,FALSE)</f>
        <v>Q1</v>
      </c>
      <c r="H742" s="26" t="str">
        <f>VLOOKUP(N742,Revistas!$B$2:$H$63732,4,FALSE)</f>
        <v>HEMATOLOGY - SCIE;</v>
      </c>
      <c r="I742" s="26" t="str">
        <f>VLOOKUP(N742,Revistas!$B$2:$H$63732,5,FALSE)</f>
        <v>17 de 71</v>
      </c>
      <c r="J742" s="26" t="str">
        <f>VLOOKUP(N742,Revistas!$B$2:$H$63732,6,FALSE)</f>
        <v>NO</v>
      </c>
      <c r="K742" s="26" t="s">
        <v>2321</v>
      </c>
      <c r="L742" s="26"/>
      <c r="M742" s="26" t="s">
        <v>89</v>
      </c>
      <c r="N742" s="26" t="s">
        <v>2006</v>
      </c>
      <c r="O742" s="26" t="s">
        <v>2128</v>
      </c>
      <c r="P742" s="26">
        <v>2018</v>
      </c>
      <c r="Q742" s="26"/>
      <c r="R742" s="26"/>
      <c r="S742" s="26"/>
      <c r="T742" s="26"/>
    </row>
    <row r="743" spans="2:20" s="15" customFormat="1" x14ac:dyDescent="0.25">
      <c r="B743" s="25" t="s">
        <v>4098</v>
      </c>
      <c r="C743" s="25" t="s">
        <v>4099</v>
      </c>
      <c r="D743" s="25" t="s">
        <v>3779</v>
      </c>
      <c r="E743" s="26" t="s">
        <v>72</v>
      </c>
      <c r="F743" s="26">
        <f>VLOOKUP(N743,Revistas!$B$2:$H$63710,2,FALSE)</f>
        <v>2.9359999999999999</v>
      </c>
      <c r="G743" s="26" t="str">
        <f>VLOOKUP(N743,Revistas!$B$2:$H$63732,3,FALSE)</f>
        <v>Q2</v>
      </c>
      <c r="H743" s="26">
        <f>VLOOKUP(N743,Revistas!$B$2:$H$63732,4,FALSE)</f>
        <v>0</v>
      </c>
      <c r="I743" s="26">
        <f>VLOOKUP(N743,Revistas!$B$2:$H$63732,5,FALSE)</f>
        <v>0</v>
      </c>
      <c r="J743" s="26" t="str">
        <f>VLOOKUP(N743,Revistas!$B$2:$H$63732,6,FALSE)</f>
        <v>NO</v>
      </c>
      <c r="K743" s="26" t="s">
        <v>4100</v>
      </c>
      <c r="L743" s="26"/>
      <c r="M743" s="26">
        <v>0</v>
      </c>
      <c r="N743" s="26" t="s">
        <v>3781</v>
      </c>
      <c r="O743" s="26" t="s">
        <v>122</v>
      </c>
      <c r="P743" s="26">
        <v>2018</v>
      </c>
      <c r="Q743" s="26">
        <v>473</v>
      </c>
      <c r="R743" s="26"/>
      <c r="S743" s="26" t="s">
        <v>4101</v>
      </c>
      <c r="T743" s="26" t="s">
        <v>4101</v>
      </c>
    </row>
    <row r="744" spans="2:20" s="15" customFormat="1" x14ac:dyDescent="0.25">
      <c r="B744" s="25" t="s">
        <v>556</v>
      </c>
      <c r="C744" s="25" t="s">
        <v>557</v>
      </c>
      <c r="D744" s="25" t="s">
        <v>558</v>
      </c>
      <c r="E744" s="26" t="s">
        <v>96</v>
      </c>
      <c r="F744" s="26">
        <f>VLOOKUP(N744,Revistas!$B$2:$H$63710,2,FALSE)</f>
        <v>6.8230000000000004</v>
      </c>
      <c r="G744" s="26" t="str">
        <f>VLOOKUP(N744,Revistas!$B$2:$H$63732,3,FALSE)</f>
        <v>Q1</v>
      </c>
      <c r="H744" s="26" t="str">
        <f>VLOOKUP(N744,Revistas!$B$2:$H$63732,4,FALSE)</f>
        <v>PERIPHERAL VASCULAR DISEASE</v>
      </c>
      <c r="I744" s="26" t="str">
        <f>VLOOKUP(N744,Revistas!$B$2:$H$63732,5,FALSE)</f>
        <v>3 de 65</v>
      </c>
      <c r="J744" s="26" t="str">
        <f>VLOOKUP(N744,Revistas!$B$2:$H$63732,6,FALSE)</f>
        <v>SI</v>
      </c>
      <c r="K744" s="26" t="s">
        <v>559</v>
      </c>
      <c r="L744" s="26" t="s">
        <v>560</v>
      </c>
      <c r="M744" s="26">
        <v>1</v>
      </c>
      <c r="N744" s="26" t="s">
        <v>561</v>
      </c>
      <c r="O744" s="26" t="s">
        <v>207</v>
      </c>
      <c r="P744" s="26">
        <v>2018</v>
      </c>
      <c r="Q744" s="26">
        <v>72</v>
      </c>
      <c r="R744" s="26">
        <v>4</v>
      </c>
      <c r="S744" s="26">
        <v>862</v>
      </c>
      <c r="T744" s="26">
        <v>869</v>
      </c>
    </row>
    <row r="745" spans="2:20" s="15" customFormat="1" x14ac:dyDescent="0.25">
      <c r="B745" s="25" t="s">
        <v>2904</v>
      </c>
      <c r="C745" s="25" t="s">
        <v>2905</v>
      </c>
      <c r="D745" s="25" t="s">
        <v>2439</v>
      </c>
      <c r="E745" s="26" t="s">
        <v>18</v>
      </c>
      <c r="F745" s="26">
        <f>VLOOKUP(N745,Revistas!$B$2:$H$63710,2,FALSE)</f>
        <v>2.633</v>
      </c>
      <c r="G745" s="26" t="str">
        <f>VLOOKUP(N745,Revistas!$B$2:$H$63732,3,FALSE)</f>
        <v>Q2</v>
      </c>
      <c r="H745" s="26">
        <f>VLOOKUP(N745,Revistas!$B$2:$H$63732,4,FALSE)</f>
        <v>0</v>
      </c>
      <c r="I745" s="26">
        <f>VLOOKUP(N745,Revistas!$B$2:$H$63732,5,FALSE)</f>
        <v>0</v>
      </c>
      <c r="J745" s="26" t="str">
        <f>VLOOKUP(N745,Revistas!$B$2:$H$63732,6,FALSE)</f>
        <v>NO</v>
      </c>
      <c r="K745" s="26" t="s">
        <v>2906</v>
      </c>
      <c r="L745" s="26" t="s">
        <v>2907</v>
      </c>
      <c r="M745" s="26">
        <v>0</v>
      </c>
      <c r="N745" s="26" t="s">
        <v>2442</v>
      </c>
      <c r="O745" s="26" t="s">
        <v>68</v>
      </c>
      <c r="P745" s="26">
        <v>2018</v>
      </c>
      <c r="Q745" s="26">
        <v>54</v>
      </c>
      <c r="R745" s="26">
        <v>4</v>
      </c>
      <c r="S745" s="26">
        <v>237</v>
      </c>
      <c r="T745" s="26">
        <v>238</v>
      </c>
    </row>
    <row r="746" spans="2:20" s="15" customFormat="1" x14ac:dyDescent="0.25">
      <c r="B746" s="25" t="s">
        <v>1014</v>
      </c>
      <c r="C746" s="25" t="s">
        <v>1015</v>
      </c>
      <c r="D746" s="25" t="s">
        <v>1016</v>
      </c>
      <c r="E746" s="26" t="s">
        <v>10</v>
      </c>
      <c r="F746" s="26">
        <f>VLOOKUP(N746,Revistas!$B$2:$H$63710,2,FALSE)</f>
        <v>5.5110000000000001</v>
      </c>
      <c r="G746" s="26" t="str">
        <f>VLOOKUP(N746,Revistas!$B$2:$H$63732,3,FALSE)</f>
        <v>Q1</v>
      </c>
      <c r="H746" s="26" t="str">
        <f>VLOOKUP(N746,Revistas!$B$2:$H$63732,4,FALSE)</f>
        <v>IMMUNOLOGY - SCIE</v>
      </c>
      <c r="I746" s="26" t="str">
        <f>VLOOKUP(N746,Revistas!$B$2:$H$63732,5,FALSE)</f>
        <v>30/155</v>
      </c>
      <c r="J746" s="26" t="str">
        <f>VLOOKUP(N746,Revistas!$B$2:$H$63732,6,FALSE)</f>
        <v>NO</v>
      </c>
      <c r="K746" s="26" t="s">
        <v>1017</v>
      </c>
      <c r="L746" s="26" t="s">
        <v>1018</v>
      </c>
      <c r="M746" s="26">
        <v>0</v>
      </c>
      <c r="N746" s="26" t="s">
        <v>1019</v>
      </c>
      <c r="O746" s="27">
        <v>43709</v>
      </c>
      <c r="P746" s="26">
        <v>2018</v>
      </c>
      <c r="Q746" s="26">
        <v>9</v>
      </c>
      <c r="R746" s="26"/>
      <c r="S746" s="26"/>
      <c r="T746" s="26">
        <v>2141</v>
      </c>
    </row>
    <row r="747" spans="2:20" s="15" customFormat="1" x14ac:dyDescent="0.25">
      <c r="B747" s="25" t="s">
        <v>2706</v>
      </c>
      <c r="C747" s="25" t="s">
        <v>2705</v>
      </c>
      <c r="D747" s="25" t="s">
        <v>2707</v>
      </c>
      <c r="E747" s="26" t="s">
        <v>10</v>
      </c>
      <c r="F747" s="26">
        <f>VLOOKUP(N747,Revistas!$B$2:$H$63710,2,FALSE)</f>
        <v>2.58</v>
      </c>
      <c r="G747" s="26" t="str">
        <f>VLOOKUP(N747,Revistas!$B$2:$H$63732,3,FALSE)</f>
        <v>Q1</v>
      </c>
      <c r="H747" s="26" t="str">
        <f>VLOOKUP(N747,Revistas!$B$2:$H$63732,4,FALSE)</f>
        <v>PEDIATRICS - SCIE</v>
      </c>
      <c r="I747" s="26" t="str">
        <f>VLOOKUP(N747,Revistas!$B$2:$H$63732,5,FALSE)</f>
        <v>28/124</v>
      </c>
      <c r="J747" s="26" t="str">
        <f>VLOOKUP(N747,Revistas!$B$2:$H$63732,6,FALSE)</f>
        <v>NO</v>
      </c>
      <c r="K747" s="26" t="s">
        <v>2709</v>
      </c>
      <c r="L747" s="26"/>
      <c r="M747" s="26" t="s">
        <v>89</v>
      </c>
      <c r="N747" s="26" t="s">
        <v>2159</v>
      </c>
      <c r="O747" s="26" t="s">
        <v>2708</v>
      </c>
      <c r="P747" s="26">
        <v>2018</v>
      </c>
      <c r="Q747" s="26"/>
      <c r="R747" s="26"/>
      <c r="S747" s="26"/>
      <c r="T747" s="26"/>
    </row>
    <row r="748" spans="2:20" s="15" customFormat="1" x14ac:dyDescent="0.25">
      <c r="B748" s="25" t="s">
        <v>2876</v>
      </c>
      <c r="C748" s="25" t="s">
        <v>2877</v>
      </c>
      <c r="D748" s="25" t="s">
        <v>2878</v>
      </c>
      <c r="E748" s="26" t="s">
        <v>10</v>
      </c>
      <c r="F748" s="26">
        <f>VLOOKUP(N748,Revistas!$B$2:$H$63710,2,FALSE)</f>
        <v>2.2130000000000001</v>
      </c>
      <c r="G748" s="26" t="str">
        <f>VLOOKUP(N748,Revistas!$B$2:$H$63732,3,FALSE)</f>
        <v>Q3</v>
      </c>
      <c r="H748" s="26">
        <f>VLOOKUP(N748,Revistas!$B$2:$H$63732,4,FALSE)</f>
        <v>0</v>
      </c>
      <c r="I748" s="26">
        <f>VLOOKUP(N748,Revistas!$B$2:$H$63732,5,FALSE)</f>
        <v>0</v>
      </c>
      <c r="J748" s="26" t="str">
        <f>VLOOKUP(N748,Revistas!$B$2:$H$63732,6,FALSE)</f>
        <v>NO</v>
      </c>
      <c r="K748" s="26" t="s">
        <v>2879</v>
      </c>
      <c r="L748" s="26" t="s">
        <v>2880</v>
      </c>
      <c r="M748" s="26">
        <v>1</v>
      </c>
      <c r="N748" s="26" t="s">
        <v>2881</v>
      </c>
      <c r="O748" s="26" t="s">
        <v>1425</v>
      </c>
      <c r="P748" s="26">
        <v>2018</v>
      </c>
      <c r="Q748" s="26">
        <v>39</v>
      </c>
      <c r="R748" s="26">
        <v>4</v>
      </c>
      <c r="S748" s="26">
        <v>292</v>
      </c>
      <c r="T748" s="26">
        <v>298</v>
      </c>
    </row>
    <row r="749" spans="2:20" s="15" customFormat="1" x14ac:dyDescent="0.25">
      <c r="B749" s="25" t="s">
        <v>1243</v>
      </c>
      <c r="C749" s="25" t="s">
        <v>1242</v>
      </c>
      <c r="D749" s="25" t="s">
        <v>1244</v>
      </c>
      <c r="E749" s="26" t="s">
        <v>10</v>
      </c>
      <c r="F749" s="26">
        <f>VLOOKUP(N749,Revistas!$B$2:$H$63710,2,FALSE)</f>
        <v>2.028</v>
      </c>
      <c r="G749" s="26" t="str">
        <f>VLOOKUP(N749,Revistas!$B$2:$H$63732,3,FALSE)</f>
        <v>Q2</v>
      </c>
      <c r="H749" s="26">
        <f>VLOOKUP(N749,Revistas!$B$2:$H$63732,4,FALSE)</f>
        <v>0</v>
      </c>
      <c r="I749" s="26">
        <f>VLOOKUP(N749,Revistas!$B$2:$H$63732,5,FALSE)</f>
        <v>0</v>
      </c>
      <c r="J749" s="26" t="str">
        <f>VLOOKUP(N749,Revistas!$B$2:$H$63732,6,FALSE)</f>
        <v>NO</v>
      </c>
      <c r="K749" s="26" t="s">
        <v>1247</v>
      </c>
      <c r="L749" s="26"/>
      <c r="M749" s="26" t="s">
        <v>89</v>
      </c>
      <c r="N749" s="26" t="s">
        <v>1248</v>
      </c>
      <c r="O749" s="26" t="s">
        <v>1246</v>
      </c>
      <c r="P749" s="26">
        <v>2018</v>
      </c>
      <c r="Q749" s="26">
        <v>97</v>
      </c>
      <c r="R749" s="26">
        <v>38</v>
      </c>
      <c r="S749" s="26" t="s">
        <v>1245</v>
      </c>
      <c r="T749" s="26"/>
    </row>
    <row r="750" spans="2:20" s="15" customFormat="1" x14ac:dyDescent="0.25">
      <c r="B750" s="25" t="s">
        <v>2615</v>
      </c>
      <c r="C750" s="25" t="s">
        <v>2616</v>
      </c>
      <c r="D750" s="25" t="s">
        <v>1776</v>
      </c>
      <c r="E750" s="26" t="s">
        <v>72</v>
      </c>
      <c r="F750" s="26">
        <f>VLOOKUP(N750,Revistas!$B$2:$H$63710,2,FALSE)</f>
        <v>4.5999999999999996</v>
      </c>
      <c r="G750" s="26" t="str">
        <f>VLOOKUP(N750,Revistas!$B$2:$H$63732,3,FALSE)</f>
        <v>Q1</v>
      </c>
      <c r="H750" s="26" t="str">
        <f>VLOOKUP(N750,Revistas!$B$2:$H$63732,4,FALSE)</f>
        <v>UROLOGY &amp; NEPHROLOGY - SCIE;</v>
      </c>
      <c r="I750" s="26" t="str">
        <f>VLOOKUP(N750,Revistas!$B$2:$H$63732,5,FALSE)</f>
        <v>10 de 76</v>
      </c>
      <c r="J750" s="26" t="str">
        <f>VLOOKUP(N750,Revistas!$B$2:$H$63732,6,FALSE)</f>
        <v>NO</v>
      </c>
      <c r="K750" s="26" t="s">
        <v>2617</v>
      </c>
      <c r="L750" s="26"/>
      <c r="M750" s="26">
        <v>0</v>
      </c>
      <c r="N750" s="26" t="s">
        <v>1778</v>
      </c>
      <c r="O750" s="26" t="s">
        <v>36</v>
      </c>
      <c r="P750" s="26">
        <v>2018</v>
      </c>
      <c r="Q750" s="26">
        <v>33</v>
      </c>
      <c r="R750" s="26"/>
      <c r="S750" s="26"/>
      <c r="T750" s="26"/>
    </row>
    <row r="751" spans="2:20" s="15" customFormat="1" x14ac:dyDescent="0.25">
      <c r="B751" s="25" t="s">
        <v>1927</v>
      </c>
      <c r="C751" s="25" t="s">
        <v>1928</v>
      </c>
      <c r="D751" s="25" t="s">
        <v>1016</v>
      </c>
      <c r="E751" s="26" t="s">
        <v>10</v>
      </c>
      <c r="F751" s="26">
        <f>VLOOKUP(N751,Revistas!$B$2:$H$63710,2,FALSE)</f>
        <v>5.5110000000000001</v>
      </c>
      <c r="G751" s="26" t="str">
        <f>VLOOKUP(N751,Revistas!$B$2:$H$63732,3,FALSE)</f>
        <v>Q1</v>
      </c>
      <c r="H751" s="26" t="str">
        <f>VLOOKUP(N751,Revistas!$B$2:$H$63732,4,FALSE)</f>
        <v>IMMUNOLOGY - SCIE</v>
      </c>
      <c r="I751" s="26" t="str">
        <f>VLOOKUP(N751,Revistas!$B$2:$H$63732,5,FALSE)</f>
        <v>30/155</v>
      </c>
      <c r="J751" s="26" t="str">
        <f>VLOOKUP(N751,Revistas!$B$2:$H$63732,6,FALSE)</f>
        <v>NO</v>
      </c>
      <c r="K751" s="26" t="s">
        <v>1929</v>
      </c>
      <c r="L751" s="26" t="s">
        <v>1930</v>
      </c>
      <c r="M751" s="26">
        <v>2</v>
      </c>
      <c r="N751" s="26" t="s">
        <v>1019</v>
      </c>
      <c r="O751" s="26" t="s">
        <v>1931</v>
      </c>
      <c r="P751" s="26">
        <v>2018</v>
      </c>
      <c r="Q751" s="26">
        <v>9</v>
      </c>
      <c r="R751" s="26"/>
      <c r="S751" s="26"/>
      <c r="T751" s="26">
        <v>848</v>
      </c>
    </row>
    <row r="752" spans="2:20" s="15" customFormat="1" x14ac:dyDescent="0.25">
      <c r="B752" s="25" t="s">
        <v>3783</v>
      </c>
      <c r="C752" s="25" t="s">
        <v>3784</v>
      </c>
      <c r="D752" s="25" t="s">
        <v>3785</v>
      </c>
      <c r="E752" s="26" t="s">
        <v>10</v>
      </c>
      <c r="F752" s="26">
        <f>VLOOKUP(N752,Revistas!$B$2:$H$63710,2,FALSE)</f>
        <v>12.102</v>
      </c>
      <c r="G752" s="26" t="str">
        <f>VLOOKUP(N752,Revistas!$B$2:$H$63732,3,FALSE)</f>
        <v>Q1</v>
      </c>
      <c r="H752" s="26" t="str">
        <f>VLOOKUP(N752,Revistas!$B$2:$H$63732,4,FALSE)</f>
        <v>CHEMISTRY, MULTIDISCIPLINARY - SCIE</v>
      </c>
      <c r="I752" s="26" t="str">
        <f>VLOOKUP(N752,Revistas!$B$2:$H$63732,5,FALSE)</f>
        <v>14 de 171</v>
      </c>
      <c r="J752" s="26" t="str">
        <f>VLOOKUP(N752,Revistas!$B$2:$H$63732,6,FALSE)</f>
        <v>SI</v>
      </c>
      <c r="K752" s="26" t="s">
        <v>3786</v>
      </c>
      <c r="L752" s="26" t="s">
        <v>3787</v>
      </c>
      <c r="M752" s="26">
        <v>0</v>
      </c>
      <c r="N752" s="26" t="s">
        <v>3788</v>
      </c>
      <c r="O752" s="27">
        <v>37438</v>
      </c>
      <c r="P752" s="26">
        <v>2018</v>
      </c>
      <c r="Q752" s="26">
        <v>57</v>
      </c>
      <c r="R752" s="26">
        <v>27</v>
      </c>
      <c r="S752" s="26">
        <v>8194</v>
      </c>
      <c r="T752" s="26">
        <v>8198</v>
      </c>
    </row>
    <row r="753" spans="1:75" s="15" customFormat="1" x14ac:dyDescent="0.25">
      <c r="B753" s="25" t="s">
        <v>3794</v>
      </c>
      <c r="C753" s="25" t="s">
        <v>3795</v>
      </c>
      <c r="D753" s="25" t="s">
        <v>224</v>
      </c>
      <c r="E753" s="26" t="s">
        <v>10</v>
      </c>
      <c r="F753" s="26">
        <f>VLOOKUP(N753,Revistas!$B$2:$H$63710,2,FALSE)</f>
        <v>4.1219999999999999</v>
      </c>
      <c r="G753" s="26" t="str">
        <f>VLOOKUP(N753,Revistas!$B$2:$H$63732,3,FALSE)</f>
        <v>Q1</v>
      </c>
      <c r="H753" s="26" t="str">
        <f>VLOOKUP(N753,Revistas!$B$2:$H$63732,4,FALSE)</f>
        <v>MULTIDISCIPLINARY SCIENCES</v>
      </c>
      <c r="I753" s="26" t="str">
        <f>VLOOKUP(N753,Revistas!$B$2:$H$63732,5,FALSE)</f>
        <v>12 DE 64</v>
      </c>
      <c r="J753" s="26" t="str">
        <f>VLOOKUP(N753,Revistas!$B$2:$H$63732,6,FALSE)</f>
        <v>NO</v>
      </c>
      <c r="K753" s="26" t="s">
        <v>3796</v>
      </c>
      <c r="L753" s="26" t="s">
        <v>3797</v>
      </c>
      <c r="M753" s="26">
        <v>1</v>
      </c>
      <c r="N753" s="26" t="s">
        <v>227</v>
      </c>
      <c r="O753" s="26" t="s">
        <v>3798</v>
      </c>
      <c r="P753" s="26">
        <v>2018</v>
      </c>
      <c r="Q753" s="26">
        <v>8</v>
      </c>
      <c r="R753" s="26"/>
      <c r="S753" s="26"/>
      <c r="T753" s="26">
        <v>6418</v>
      </c>
    </row>
    <row r="754" spans="1:75" s="15" customFormat="1" x14ac:dyDescent="0.25">
      <c r="B754" s="25" t="s">
        <v>2230</v>
      </c>
      <c r="C754" s="25" t="s">
        <v>2229</v>
      </c>
      <c r="D754" s="25" t="s">
        <v>4353</v>
      </c>
      <c r="E754" s="26" t="s">
        <v>10</v>
      </c>
      <c r="F754" s="26">
        <f>VLOOKUP(N754,Revistas!$B$2:$H$63710,2,FALSE)</f>
        <v>2.3050000000000002</v>
      </c>
      <c r="G754" s="26" t="str">
        <f>VLOOKUP(N754,Revistas!$B$2:$H$63732,3,FALSE)</f>
        <v>Q2</v>
      </c>
      <c r="H754" s="26">
        <f>VLOOKUP(N754,Revistas!$B$2:$H$63732,4,FALSE)</f>
        <v>0</v>
      </c>
      <c r="I754" s="26">
        <f>VLOOKUP(N754,Revistas!$B$2:$H$63732,5,FALSE)</f>
        <v>0</v>
      </c>
      <c r="J754" s="26" t="str">
        <f>VLOOKUP(N754,Revistas!$B$2:$H$63732,6,FALSE)</f>
        <v>NO</v>
      </c>
      <c r="K754" s="26" t="s">
        <v>2232</v>
      </c>
      <c r="L754" s="26"/>
      <c r="M754" s="26" t="s">
        <v>89</v>
      </c>
      <c r="N754" s="26" t="s">
        <v>2203</v>
      </c>
      <c r="O754" s="26" t="s">
        <v>2231</v>
      </c>
      <c r="P754" s="26">
        <v>2018</v>
      </c>
      <c r="Q754" s="26"/>
      <c r="R754" s="26"/>
      <c r="S754" s="26"/>
      <c r="T754" s="26"/>
    </row>
    <row r="755" spans="1:75" s="15" customFormat="1" x14ac:dyDescent="0.25">
      <c r="A755" s="17"/>
      <c r="B755" s="25" t="s">
        <v>4455</v>
      </c>
      <c r="C755" s="25" t="s">
        <v>4456</v>
      </c>
      <c r="D755" s="25" t="s">
        <v>4457</v>
      </c>
      <c r="E755" s="26" t="s">
        <v>10</v>
      </c>
      <c r="F755" s="26">
        <f>VLOOKUP(N755,Revistas!$B$2:$H$63710,2,FALSE)</f>
        <v>2.3820000000000001</v>
      </c>
      <c r="G755" s="26" t="str">
        <f>VLOOKUP(N755,Revistas!$B$2:$H$63732,3,FALSE)</f>
        <v>Q2</v>
      </c>
      <c r="H755" s="26">
        <f>VLOOKUP(N755,Revistas!$B$2:$H$63732,4,FALSE)</f>
        <v>0</v>
      </c>
      <c r="I755" s="26">
        <f>VLOOKUP(N755,Revistas!$B$2:$H$63732,5,FALSE)</f>
        <v>0</v>
      </c>
      <c r="J755" s="26" t="str">
        <f>VLOOKUP(N755,Revistas!$B$2:$H$63732,6,FALSE)</f>
        <v>NO</v>
      </c>
      <c r="K755" s="26" t="s">
        <v>4458</v>
      </c>
      <c r="L755" s="26" t="s">
        <v>4459</v>
      </c>
      <c r="M755" s="26">
        <v>0</v>
      </c>
      <c r="N755" s="26" t="s">
        <v>4460</v>
      </c>
      <c r="O755" s="27">
        <v>41883</v>
      </c>
      <c r="P755" s="26">
        <v>2018</v>
      </c>
      <c r="Q755" s="26">
        <v>13</v>
      </c>
      <c r="R755" s="26">
        <v>1</v>
      </c>
      <c r="S755" s="26"/>
      <c r="T755" s="26">
        <v>96</v>
      </c>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row>
    <row r="756" spans="1:75" s="15" customFormat="1" x14ac:dyDescent="0.25">
      <c r="B756" s="25" t="s">
        <v>3354</v>
      </c>
      <c r="C756" s="25" t="s">
        <v>3355</v>
      </c>
      <c r="D756" s="25" t="s">
        <v>2796</v>
      </c>
      <c r="E756" s="26" t="s">
        <v>10</v>
      </c>
      <c r="F756" s="26">
        <f>VLOOKUP(N756,Revistas!$B$2:$H$63710,2,FALSE)</f>
        <v>5.359</v>
      </c>
      <c r="G756" s="26" t="str">
        <f>VLOOKUP(N756,Revistas!$B$2:$H$63732,3,FALSE)</f>
        <v>Q1</v>
      </c>
      <c r="H756" s="26" t="str">
        <f>VLOOKUP(N756,Revistas!$B$2:$H$63732,4,FALSE)</f>
        <v>GENETICS &amp; HEREDITY - SCIE</v>
      </c>
      <c r="I756" s="26" t="str">
        <f>VLOOKUP(N756,Revistas!$B$2:$H$63732,5,FALSE)</f>
        <v>24/171</v>
      </c>
      <c r="J756" s="26" t="str">
        <f>VLOOKUP(N756,Revistas!$B$2:$H$63732,6,FALSE)</f>
        <v>NO</v>
      </c>
      <c r="K756" s="26" t="s">
        <v>3356</v>
      </c>
      <c r="L756" s="26" t="s">
        <v>3357</v>
      </c>
      <c r="M756" s="26">
        <v>0</v>
      </c>
      <c r="N756" s="26" t="s">
        <v>2799</v>
      </c>
      <c r="O756" s="26" t="s">
        <v>122</v>
      </c>
      <c r="P756" s="26">
        <v>2018</v>
      </c>
      <c r="Q756" s="26">
        <v>39</v>
      </c>
      <c r="R756" s="26">
        <v>9</v>
      </c>
      <c r="S756" s="26">
        <v>1226</v>
      </c>
      <c r="T756" s="26">
        <v>1237</v>
      </c>
    </row>
    <row r="757" spans="1:75" s="15" customFormat="1" x14ac:dyDescent="0.25">
      <c r="B757" s="25" t="s">
        <v>4553</v>
      </c>
      <c r="C757" s="25" t="s">
        <v>4554</v>
      </c>
      <c r="D757" s="25" t="s">
        <v>4555</v>
      </c>
      <c r="E757" s="26" t="s">
        <v>417</v>
      </c>
      <c r="F757" s="26" t="str">
        <f>VLOOKUP(N757,Revistas!$B$2:$H$63710,2,FALSE)</f>
        <v>NO TIENE</v>
      </c>
      <c r="G757" s="26" t="str">
        <f>VLOOKUP(N757,Revistas!$B$2:$H$63732,3,FALSE)</f>
        <v>NO TIENE</v>
      </c>
      <c r="H757" s="26" t="str">
        <f>VLOOKUP(N757,Revistas!$B$2:$H$63732,4,FALSE)</f>
        <v>NO TIENE</v>
      </c>
      <c r="I757" s="26">
        <f>VLOOKUP(N757,Revistas!$B$2:$H$63732,5,FALSE)</f>
        <v>0</v>
      </c>
      <c r="J757" s="26" t="str">
        <f>VLOOKUP(N757,Revistas!$B$2:$H$63732,6,FALSE)</f>
        <v>NO</v>
      </c>
      <c r="K757" s="26" t="s">
        <v>4556</v>
      </c>
      <c r="L757" s="26" t="s">
        <v>4557</v>
      </c>
      <c r="M757" s="26">
        <v>0</v>
      </c>
      <c r="N757" s="26" t="s">
        <v>4558</v>
      </c>
      <c r="O757" s="26" t="s">
        <v>629</v>
      </c>
      <c r="P757" s="26">
        <v>2018</v>
      </c>
      <c r="Q757" s="26">
        <v>4</v>
      </c>
      <c r="R757" s="26">
        <v>3</v>
      </c>
      <c r="S757" s="26">
        <v>196</v>
      </c>
      <c r="T757" s="26">
        <v>207</v>
      </c>
    </row>
    <row r="758" spans="1:75" s="15" customFormat="1" x14ac:dyDescent="0.25">
      <c r="B758" s="25" t="s">
        <v>4919</v>
      </c>
      <c r="C758" s="25" t="s">
        <v>4920</v>
      </c>
      <c r="D758" s="25" t="s">
        <v>4921</v>
      </c>
      <c r="E758" s="26" t="s">
        <v>10</v>
      </c>
      <c r="F758" s="26">
        <f>VLOOKUP(N758,Revistas!$B$2:$H$63710,2,FALSE)</f>
        <v>4.5</v>
      </c>
      <c r="G758" s="26" t="str">
        <f>VLOOKUP(N758,Revistas!$B$2:$H$63732,3,FALSE)</f>
        <v>Q1</v>
      </c>
      <c r="H758" s="26" t="str">
        <f>VLOOKUP(N758,Revistas!$B$2:$H$63732,4,FALSE)</f>
        <v>GASTROENTEROLOGY &amp; HEPATOLOGY - SCIE</v>
      </c>
      <c r="I758" s="26" t="str">
        <f>VLOOKUP(N758,Revistas!$B$2:$H$63732,5,FALSE)</f>
        <v>16/80</v>
      </c>
      <c r="J758" s="26" t="str">
        <f>VLOOKUP(N758,Revistas!$B$2:$H$63732,6,FALSE)</f>
        <v>NO</v>
      </c>
      <c r="K758" s="26" t="s">
        <v>4922</v>
      </c>
      <c r="L758" s="26"/>
      <c r="M758" s="26" t="s">
        <v>89</v>
      </c>
      <c r="N758" s="26" t="s">
        <v>4923</v>
      </c>
      <c r="O758" s="26" t="s">
        <v>4917</v>
      </c>
      <c r="P758" s="26">
        <v>2018</v>
      </c>
      <c r="Q758" s="26"/>
      <c r="R758" s="26"/>
      <c r="S758" s="26"/>
      <c r="T758" s="26"/>
    </row>
    <row r="759" spans="1:75" s="15" customFormat="1" x14ac:dyDescent="0.25">
      <c r="B759" s="25" t="s">
        <v>4648</v>
      </c>
      <c r="C759" s="25" t="s">
        <v>4649</v>
      </c>
      <c r="D759" s="25" t="s">
        <v>191</v>
      </c>
      <c r="E759" s="26" t="s">
        <v>10</v>
      </c>
      <c r="F759" s="26">
        <f>VLOOKUP(N759,Revistas!$B$2:$H$63710,2,FALSE)</f>
        <v>2.766</v>
      </c>
      <c r="G759" s="26" t="str">
        <f>VLOOKUP(N759,Revistas!$B$2:$H$63732,3,FALSE)</f>
        <v>Q1</v>
      </c>
      <c r="H759" s="26" t="str">
        <f>VLOOKUP(N759,Revistas!$B$2:$H$63732,4,FALSE)</f>
        <v>MULTIDISCIPLINARY SCIENCES</v>
      </c>
      <c r="I759" s="26" t="str">
        <f>VLOOKUP(N759,Revistas!$B$2:$H$63732,5,FALSE)</f>
        <v>15/64</v>
      </c>
      <c r="J759" s="26" t="str">
        <f>VLOOKUP(N759,Revistas!$B$2:$H$63732,6,FALSE)</f>
        <v>NO</v>
      </c>
      <c r="K759" s="26" t="s">
        <v>4650</v>
      </c>
      <c r="L759" s="26" t="s">
        <v>4651</v>
      </c>
      <c r="M759" s="26">
        <v>0</v>
      </c>
      <c r="N759" s="26" t="s">
        <v>194</v>
      </c>
      <c r="O759" s="27">
        <v>39508</v>
      </c>
      <c r="P759" s="26">
        <v>2018</v>
      </c>
      <c r="Q759" s="26">
        <v>13</v>
      </c>
      <c r="R759" s="26">
        <v>3</v>
      </c>
      <c r="S759" s="26"/>
      <c r="T759" s="26" t="s">
        <v>4652</v>
      </c>
    </row>
    <row r="760" spans="1:75" s="15" customFormat="1" x14ac:dyDescent="0.25">
      <c r="B760" s="25" t="s">
        <v>2898</v>
      </c>
      <c r="C760" s="25" t="s">
        <v>2899</v>
      </c>
      <c r="D760" s="25" t="s">
        <v>2900</v>
      </c>
      <c r="E760" s="26" t="s">
        <v>96</v>
      </c>
      <c r="F760" s="26">
        <f>VLOOKUP(N760,Revistas!$B$2:$H$63710,2,FALSE)</f>
        <v>3.544</v>
      </c>
      <c r="G760" s="26" t="str">
        <f>VLOOKUP(N760,Revistas!$B$2:$H$63732,3,FALSE)</f>
        <v>Q2</v>
      </c>
      <c r="H760" s="26">
        <f>VLOOKUP(N760,Revistas!$B$2:$H$63732,4,FALSE)</f>
        <v>0</v>
      </c>
      <c r="I760" s="26">
        <f>VLOOKUP(N760,Revistas!$B$2:$H$63732,5,FALSE)</f>
        <v>0</v>
      </c>
      <c r="J760" s="26" t="str">
        <f>VLOOKUP(N760,Revistas!$B$2:$H$63732,6,FALSE)</f>
        <v>NO</v>
      </c>
      <c r="K760" s="26" t="s">
        <v>2901</v>
      </c>
      <c r="L760" s="26" t="s">
        <v>2902</v>
      </c>
      <c r="M760" s="26">
        <v>1</v>
      </c>
      <c r="N760" s="26" t="s">
        <v>2903</v>
      </c>
      <c r="O760" s="26" t="s">
        <v>68</v>
      </c>
      <c r="P760" s="26">
        <v>2018</v>
      </c>
      <c r="Q760" s="26">
        <v>18</v>
      </c>
      <c r="R760" s="26">
        <v>2</v>
      </c>
      <c r="S760" s="26">
        <v>67</v>
      </c>
      <c r="T760" s="26">
        <v>72</v>
      </c>
    </row>
    <row r="761" spans="1:75" s="15" customFormat="1" x14ac:dyDescent="0.25">
      <c r="B761" s="25" t="s">
        <v>4840</v>
      </c>
      <c r="C761" s="25" t="s">
        <v>4841</v>
      </c>
      <c r="D761" s="25" t="s">
        <v>4842</v>
      </c>
      <c r="E761" s="26" t="s">
        <v>10</v>
      </c>
      <c r="F761" s="26">
        <f>VLOOKUP(N761,Revistas!$B$2:$H$63710,2,FALSE)</f>
        <v>3</v>
      </c>
      <c r="G761" s="26" t="str">
        <f>VLOOKUP(N761,Revistas!$B$2:$H$63732,3,FALSE)</f>
        <v>Q2</v>
      </c>
      <c r="H761" s="26">
        <f>VLOOKUP(N761,Revistas!$B$2:$H$63732,4,FALSE)</f>
        <v>0</v>
      </c>
      <c r="I761" s="26">
        <f>VLOOKUP(N761,Revistas!$B$2:$H$63732,5,FALSE)</f>
        <v>0</v>
      </c>
      <c r="J761" s="26" t="str">
        <f>VLOOKUP(N761,Revistas!$B$2:$H$63732,6,FALSE)</f>
        <v>NO</v>
      </c>
      <c r="K761" s="26" t="s">
        <v>4843</v>
      </c>
      <c r="L761" s="26"/>
      <c r="M761" s="26" t="s">
        <v>89</v>
      </c>
      <c r="N761" s="26" t="s">
        <v>4844</v>
      </c>
      <c r="O761" s="26" t="s">
        <v>4845</v>
      </c>
      <c r="P761" s="26">
        <v>2018</v>
      </c>
      <c r="Q761" s="26"/>
      <c r="R761" s="26"/>
      <c r="S761" s="26"/>
      <c r="T761" s="26"/>
    </row>
    <row r="762" spans="1:75" s="15" customFormat="1" x14ac:dyDescent="0.25">
      <c r="B762" s="25" t="s">
        <v>4415</v>
      </c>
      <c r="C762" s="25" t="s">
        <v>4416</v>
      </c>
      <c r="D762" s="25" t="s">
        <v>2439</v>
      </c>
      <c r="E762" s="26" t="s">
        <v>10</v>
      </c>
      <c r="F762" s="26">
        <f>VLOOKUP(N762,Revistas!$B$2:$H$63710,2,FALSE)</f>
        <v>2.633</v>
      </c>
      <c r="G762" s="26" t="str">
        <f>VLOOKUP(N762,Revistas!$B$2:$H$63732,3,FALSE)</f>
        <v>Q2</v>
      </c>
      <c r="H762" s="26">
        <f>VLOOKUP(N762,Revistas!$B$2:$H$63732,4,FALSE)</f>
        <v>0</v>
      </c>
      <c r="I762" s="26">
        <f>VLOOKUP(N762,Revistas!$B$2:$H$63732,5,FALSE)</f>
        <v>0</v>
      </c>
      <c r="J762" s="26" t="str">
        <f>VLOOKUP(N762,Revistas!$B$2:$H$63732,6,FALSE)</f>
        <v>NO</v>
      </c>
      <c r="K762" s="26" t="s">
        <v>4417</v>
      </c>
      <c r="L762" s="26" t="s">
        <v>4418</v>
      </c>
      <c r="M762" s="26">
        <v>0</v>
      </c>
      <c r="N762" s="26" t="s">
        <v>2442</v>
      </c>
      <c r="O762" s="26" t="s">
        <v>207</v>
      </c>
      <c r="P762" s="26">
        <v>2018</v>
      </c>
      <c r="Q762" s="26">
        <v>54</v>
      </c>
      <c r="R762" s="26">
        <v>10</v>
      </c>
      <c r="S762" s="26">
        <v>510</v>
      </c>
      <c r="T762" s="26">
        <v>517</v>
      </c>
    </row>
    <row r="763" spans="1:75" s="15" customFormat="1" x14ac:dyDescent="0.25">
      <c r="B763" s="25" t="s">
        <v>2337</v>
      </c>
      <c r="C763" s="25" t="s">
        <v>2338</v>
      </c>
      <c r="D763" s="25" t="s">
        <v>369</v>
      </c>
      <c r="E763" s="26" t="s">
        <v>10</v>
      </c>
      <c r="F763" s="26">
        <f>VLOOKUP(N763,Revistas!$B$2:$H$63710,2,FALSE)</f>
        <v>3.0859999999999999</v>
      </c>
      <c r="G763" s="26" t="str">
        <f>VLOOKUP(N763,Revistas!$B$2:$H$63732,3,FALSE)</f>
        <v>Q1</v>
      </c>
      <c r="H763" s="26" t="str">
        <f>VLOOKUP(N763,Revistas!$B$2:$H$63732,4,FALSE)</f>
        <v>MEDICINE, GENERAL &amp; INTERNAL - SCIE;</v>
      </c>
      <c r="I763" s="26" t="str">
        <f>VLOOKUP(N763,Revistas!$B$2:$H$63732,5,FALSE)</f>
        <v>32/155</v>
      </c>
      <c r="J763" s="26" t="str">
        <f>VLOOKUP(N763,Revistas!$B$2:$H$63732,6,FALSE)</f>
        <v>NO</v>
      </c>
      <c r="K763" s="26" t="s">
        <v>2339</v>
      </c>
      <c r="L763" s="26" t="s">
        <v>2340</v>
      </c>
      <c r="M763" s="26">
        <v>0</v>
      </c>
      <c r="N763" s="26" t="s">
        <v>371</v>
      </c>
      <c r="O763" s="26" t="s">
        <v>36</v>
      </c>
      <c r="P763" s="26">
        <v>2018</v>
      </c>
      <c r="Q763" s="26">
        <v>48</v>
      </c>
      <c r="R763" s="26">
        <v>5</v>
      </c>
      <c r="S763" s="26"/>
      <c r="T763" s="26" t="s">
        <v>2341</v>
      </c>
    </row>
    <row r="764" spans="1:75" s="15" customFormat="1" x14ac:dyDescent="0.25">
      <c r="B764" s="25" t="s">
        <v>3621</v>
      </c>
      <c r="C764" s="25" t="s">
        <v>3622</v>
      </c>
      <c r="D764" s="25" t="s">
        <v>619</v>
      </c>
      <c r="E764" s="26" t="s">
        <v>96</v>
      </c>
      <c r="F764" s="26">
        <f>VLOOKUP(N764,Revistas!$B$2:$H$63710,2,FALSE)</f>
        <v>3.3940000000000001</v>
      </c>
      <c r="G764" s="26" t="str">
        <f>VLOOKUP(N764,Revistas!$B$2:$H$63732,3,FALSE)</f>
        <v>Q1</v>
      </c>
      <c r="H764" s="26" t="str">
        <f>VLOOKUP(N764,Revistas!$B$2:$H$63732,4,FALSE)</f>
        <v>PHYSIOLOGY - SCIE</v>
      </c>
      <c r="I764" s="26" t="str">
        <f>VLOOKUP(N764,Revistas!$B$2:$H$63732,5,FALSE)</f>
        <v>20/83</v>
      </c>
      <c r="J764" s="26" t="str">
        <f>VLOOKUP(N764,Revistas!$B$2:$H$63732,6,FALSE)</f>
        <v>NO</v>
      </c>
      <c r="K764" s="26" t="s">
        <v>3623</v>
      </c>
      <c r="L764" s="26" t="s">
        <v>3624</v>
      </c>
      <c r="M764" s="26">
        <v>0</v>
      </c>
      <c r="N764" s="26" t="s">
        <v>622</v>
      </c>
      <c r="O764" s="27">
        <v>38504</v>
      </c>
      <c r="P764" s="26">
        <v>2018</v>
      </c>
      <c r="Q764" s="26">
        <v>9</v>
      </c>
      <c r="R764" s="26"/>
      <c r="S764" s="26"/>
      <c r="T764" s="26">
        <v>651</v>
      </c>
    </row>
    <row r="765" spans="1:75" s="15" customFormat="1" x14ac:dyDescent="0.25">
      <c r="B765" s="25" t="s">
        <v>1770</v>
      </c>
      <c r="C765" s="25" t="s">
        <v>1771</v>
      </c>
      <c r="D765" s="25" t="s">
        <v>261</v>
      </c>
      <c r="E765" s="26" t="s">
        <v>10</v>
      </c>
      <c r="F765" s="26">
        <f>VLOOKUP(N765,Revistas!$B$2:$H$63710,2,FALSE)</f>
        <v>6.53</v>
      </c>
      <c r="G765" s="26" t="str">
        <f>VLOOKUP(N765,Revistas!$B$2:$H$63732,3,FALSE)</f>
        <v>Q1</v>
      </c>
      <c r="H765" s="26" t="str">
        <f>VLOOKUP(N765,Revistas!$B$2:$H$63732,4,FALSE)</f>
        <v>ENDOCRINOLOGY &amp; METABOLISM</v>
      </c>
      <c r="I765" s="26" t="str">
        <f>VLOOKUP(N765,Revistas!$B$2:$H$63732,5,FALSE)</f>
        <v>12/143</v>
      </c>
      <c r="J765" s="26" t="str">
        <f>VLOOKUP(N765,Revistas!$B$2:$H$63732,6,FALSE)</f>
        <v>SI</v>
      </c>
      <c r="K765" s="26" t="s">
        <v>1772</v>
      </c>
      <c r="L765" s="26" t="s">
        <v>1773</v>
      </c>
      <c r="M765" s="26">
        <v>1</v>
      </c>
      <c r="N765" s="26" t="s">
        <v>264</v>
      </c>
      <c r="O765" s="26" t="s">
        <v>36</v>
      </c>
      <c r="P765" s="26">
        <v>2018</v>
      </c>
      <c r="Q765" s="26">
        <v>28</v>
      </c>
      <c r="R765" s="26">
        <v>13</v>
      </c>
      <c r="S765" s="26">
        <v>1187</v>
      </c>
      <c r="T765" s="26">
        <v>1208</v>
      </c>
    </row>
    <row r="766" spans="1:75" s="15" customFormat="1" x14ac:dyDescent="0.25">
      <c r="B766" s="25" t="s">
        <v>3772</v>
      </c>
      <c r="C766" s="25" t="s">
        <v>3771</v>
      </c>
      <c r="D766" s="25" t="s">
        <v>3773</v>
      </c>
      <c r="E766" s="26" t="s">
        <v>10</v>
      </c>
      <c r="F766" s="26" t="str">
        <f>VLOOKUP(N766,Revistas!$B$2:$H$63710,2,FALSE)</f>
        <v>NO TIENE</v>
      </c>
      <c r="G766" s="26" t="str">
        <f>VLOOKUP(N766,Revistas!$B$2:$H$63732,3,FALSE)</f>
        <v>NO TIENE</v>
      </c>
      <c r="H766" s="26" t="str">
        <f>VLOOKUP(N766,Revistas!$B$2:$H$63732,4,FALSE)</f>
        <v>NO TIENE</v>
      </c>
      <c r="I766" s="26">
        <f>VLOOKUP(N766,Revistas!$B$2:$H$63732,5,FALSE)</f>
        <v>0</v>
      </c>
      <c r="J766" s="26" t="str">
        <f>VLOOKUP(N766,Revistas!$B$2:$H$63732,6,FALSE)</f>
        <v>NO</v>
      </c>
      <c r="K766" s="26" t="s">
        <v>3775</v>
      </c>
      <c r="L766" s="26"/>
      <c r="M766" s="26" t="s">
        <v>89</v>
      </c>
      <c r="N766" s="26" t="s">
        <v>3776</v>
      </c>
      <c r="O766" s="26" t="s">
        <v>3774</v>
      </c>
      <c r="P766" s="26">
        <v>2018</v>
      </c>
      <c r="Q766" s="26">
        <v>19</v>
      </c>
      <c r="R766" s="26">
        <v>1</v>
      </c>
      <c r="S766" s="27">
        <v>41275</v>
      </c>
      <c r="T766" s="26"/>
    </row>
    <row r="767" spans="1:75" s="15" customFormat="1" x14ac:dyDescent="0.25">
      <c r="B767" s="25" t="s">
        <v>2429</v>
      </c>
      <c r="C767" s="25" t="s">
        <v>2428</v>
      </c>
      <c r="D767" s="25" t="s">
        <v>1244</v>
      </c>
      <c r="E767" s="26" t="s">
        <v>10</v>
      </c>
      <c r="F767" s="26">
        <f>VLOOKUP(N767,Revistas!$B$2:$H$63710,2,FALSE)</f>
        <v>2.028</v>
      </c>
      <c r="G767" s="26" t="str">
        <f>VLOOKUP(N767,Revistas!$B$2:$H$63732,3,FALSE)</f>
        <v>Q2</v>
      </c>
      <c r="H767" s="26">
        <f>VLOOKUP(N767,Revistas!$B$2:$H$63732,4,FALSE)</f>
        <v>0</v>
      </c>
      <c r="I767" s="26">
        <f>VLOOKUP(N767,Revistas!$B$2:$H$63732,5,FALSE)</f>
        <v>0</v>
      </c>
      <c r="J767" s="26" t="str">
        <f>VLOOKUP(N767,Revistas!$B$2:$H$63732,6,FALSE)</f>
        <v>NO</v>
      </c>
      <c r="K767" s="26" t="s">
        <v>2431</v>
      </c>
      <c r="L767" s="26"/>
      <c r="M767" s="26" t="s">
        <v>89</v>
      </c>
      <c r="N767" s="26" t="s">
        <v>1248</v>
      </c>
      <c r="O767" s="26" t="s">
        <v>1246</v>
      </c>
      <c r="P767" s="26">
        <v>2018</v>
      </c>
      <c r="Q767" s="26">
        <v>97</v>
      </c>
      <c r="R767" s="26">
        <v>38</v>
      </c>
      <c r="S767" s="26" t="s">
        <v>2430</v>
      </c>
      <c r="T767" s="26"/>
    </row>
    <row r="768" spans="1:75" s="15" customFormat="1" x14ac:dyDescent="0.25">
      <c r="B768" s="25" t="s">
        <v>4857</v>
      </c>
      <c r="C768" s="25" t="s">
        <v>6340</v>
      </c>
      <c r="D768" s="25" t="s">
        <v>2759</v>
      </c>
      <c r="E768" s="26" t="s">
        <v>18</v>
      </c>
      <c r="F768" s="26" t="str">
        <f>VLOOKUP(N768,Revistas!$B$2:$H$63710,2,FALSE)</f>
        <v>NO TIENE</v>
      </c>
      <c r="G768" s="26" t="str">
        <f>VLOOKUP(N768,Revistas!$B$2:$H$63732,3,FALSE)</f>
        <v>NO TIENE</v>
      </c>
      <c r="H768" s="26" t="str">
        <f>VLOOKUP(N768,Revistas!$B$2:$H$63732,4,FALSE)</f>
        <v>NO TIENE</v>
      </c>
      <c r="I768" s="26" t="str">
        <f>VLOOKUP(N768,Revistas!$B$2:$H$63732,5,FALSE)</f>
        <v>NO TIENE</v>
      </c>
      <c r="J768" s="26" t="str">
        <f>VLOOKUP(N768,Revistas!$B$2:$H$63732,6,FALSE)</f>
        <v>NO</v>
      </c>
      <c r="K768" s="26" t="s">
        <v>4858</v>
      </c>
      <c r="L768" s="26"/>
      <c r="M768" s="26" t="s">
        <v>89</v>
      </c>
      <c r="N768" s="26" t="s">
        <v>2763</v>
      </c>
      <c r="O768" s="26" t="s">
        <v>3320</v>
      </c>
      <c r="P768" s="26">
        <v>2018</v>
      </c>
      <c r="Q768" s="26"/>
      <c r="R768" s="26"/>
      <c r="S768" s="26"/>
      <c r="T768" s="26"/>
    </row>
    <row r="769" spans="2:20" s="15" customFormat="1" x14ac:dyDescent="0.25">
      <c r="B769" s="25" t="s">
        <v>4950</v>
      </c>
      <c r="C769" s="25" t="s">
        <v>6307</v>
      </c>
      <c r="D769" s="25" t="s">
        <v>2759</v>
      </c>
      <c r="E769" s="26" t="s">
        <v>18</v>
      </c>
      <c r="F769" s="26" t="str">
        <f>VLOOKUP(N769,Revistas!$B$2:$H$63710,2,FALSE)</f>
        <v>NO TIENE</v>
      </c>
      <c r="G769" s="26" t="str">
        <f>VLOOKUP(N769,Revistas!$B$2:$H$63732,3,FALSE)</f>
        <v>NO TIENE</v>
      </c>
      <c r="H769" s="26" t="str">
        <f>VLOOKUP(N769,Revistas!$B$2:$H$63732,4,FALSE)</f>
        <v>NO TIENE</v>
      </c>
      <c r="I769" s="26" t="str">
        <f>VLOOKUP(N769,Revistas!$B$2:$H$63732,5,FALSE)</f>
        <v>NO TIENE</v>
      </c>
      <c r="J769" s="26" t="str">
        <f>VLOOKUP(N769,Revistas!$B$2:$H$63732,6,FALSE)</f>
        <v>NO</v>
      </c>
      <c r="K769" s="26" t="s">
        <v>4951</v>
      </c>
      <c r="L769" s="26"/>
      <c r="M769" s="26" t="s">
        <v>89</v>
      </c>
      <c r="N769" s="26" t="s">
        <v>2763</v>
      </c>
      <c r="O769" s="26" t="s">
        <v>4952</v>
      </c>
      <c r="P769" s="26">
        <v>2018</v>
      </c>
      <c r="Q769" s="26"/>
      <c r="R769" s="26"/>
      <c r="S769" s="26"/>
      <c r="T769" s="26"/>
    </row>
    <row r="770" spans="2:20" s="15" customFormat="1" x14ac:dyDescent="0.25">
      <c r="B770" s="25" t="s">
        <v>2767</v>
      </c>
      <c r="C770" s="25" t="s">
        <v>6306</v>
      </c>
      <c r="D770" s="25" t="s">
        <v>2759</v>
      </c>
      <c r="E770" s="26" t="s">
        <v>10</v>
      </c>
      <c r="F770" s="26" t="str">
        <f>VLOOKUP(N770,Revistas!$B$2:$H$63710,2,FALSE)</f>
        <v>NO TIENE</v>
      </c>
      <c r="G770" s="26" t="str">
        <f>VLOOKUP(N770,Revistas!$B$2:$H$63732,3,FALSE)</f>
        <v>NO TIENE</v>
      </c>
      <c r="H770" s="26" t="str">
        <f>VLOOKUP(N770,Revistas!$B$2:$H$63732,4,FALSE)</f>
        <v>NO TIENE</v>
      </c>
      <c r="I770" s="26" t="str">
        <f>VLOOKUP(N770,Revistas!$B$2:$H$63732,5,FALSE)</f>
        <v>NO TIENE</v>
      </c>
      <c r="J770" s="26" t="str">
        <f>VLOOKUP(N770,Revistas!$B$2:$H$63732,6,FALSE)</f>
        <v>NO</v>
      </c>
      <c r="K770" s="26" t="s">
        <v>2769</v>
      </c>
      <c r="L770" s="26"/>
      <c r="M770" s="26" t="s">
        <v>89</v>
      </c>
      <c r="N770" s="26" t="s">
        <v>2763</v>
      </c>
      <c r="O770" s="26" t="s">
        <v>2768</v>
      </c>
      <c r="P770" s="26">
        <v>2018</v>
      </c>
      <c r="Q770" s="26"/>
      <c r="R770" s="26"/>
      <c r="S770" s="26"/>
      <c r="T770" s="26"/>
    </row>
    <row r="771" spans="2:20" s="15" customFormat="1" x14ac:dyDescent="0.25">
      <c r="B771" s="25" t="s">
        <v>2767</v>
      </c>
      <c r="C771" s="25" t="s">
        <v>6341</v>
      </c>
      <c r="D771" s="25" t="s">
        <v>2759</v>
      </c>
      <c r="E771" s="26" t="s">
        <v>10</v>
      </c>
      <c r="F771" s="26" t="str">
        <f>VLOOKUP(N771,Revistas!$B$2:$H$63710,2,FALSE)</f>
        <v>NO TIENE</v>
      </c>
      <c r="G771" s="26" t="str">
        <f>VLOOKUP(N771,Revistas!$B$2:$H$63732,3,FALSE)</f>
        <v>NO TIENE</v>
      </c>
      <c r="H771" s="26" t="str">
        <f>VLOOKUP(N771,Revistas!$B$2:$H$63732,4,FALSE)</f>
        <v>NO TIENE</v>
      </c>
      <c r="I771" s="26" t="str">
        <f>VLOOKUP(N771,Revistas!$B$2:$H$63732,5,FALSE)</f>
        <v>NO TIENE</v>
      </c>
      <c r="J771" s="26" t="str">
        <f>VLOOKUP(N771,Revistas!$B$2:$H$63732,6,FALSE)</f>
        <v>NO</v>
      </c>
      <c r="K771" s="26" t="s">
        <v>2769</v>
      </c>
      <c r="L771" s="26"/>
      <c r="M771" s="26" t="s">
        <v>89</v>
      </c>
      <c r="N771" s="26" t="s">
        <v>2763</v>
      </c>
      <c r="O771" s="26" t="s">
        <v>2768</v>
      </c>
      <c r="P771" s="26">
        <v>2018</v>
      </c>
      <c r="Q771" s="26"/>
      <c r="R771" s="26"/>
      <c r="S771" s="26"/>
      <c r="T771" s="26"/>
    </row>
    <row r="772" spans="2:20" s="15" customFormat="1" x14ac:dyDescent="0.25">
      <c r="B772" s="25" t="s">
        <v>1029</v>
      </c>
      <c r="C772" s="25" t="s">
        <v>1030</v>
      </c>
      <c r="D772" s="25" t="s">
        <v>978</v>
      </c>
      <c r="E772" s="26" t="s">
        <v>72</v>
      </c>
      <c r="F772" s="26">
        <f>VLOOKUP(N772,Revistas!$B$2:$H$63710,2,FALSE)</f>
        <v>2.6589999999999998</v>
      </c>
      <c r="G772" s="26" t="str">
        <f>VLOOKUP(N772,Revistas!$B$2:$H$63732,3,FALSE)</f>
        <v>Q2</v>
      </c>
      <c r="H772" s="26">
        <f>VLOOKUP(N772,Revistas!$B$2:$H$63732,4,FALSE)</f>
        <v>0</v>
      </c>
      <c r="I772" s="26">
        <f>VLOOKUP(N772,Revistas!$B$2:$H$63732,5,FALSE)</f>
        <v>0</v>
      </c>
      <c r="J772" s="26" t="str">
        <f>VLOOKUP(N772,Revistas!$B$2:$H$63732,6,FALSE)</f>
        <v>NO</v>
      </c>
      <c r="K772" s="26" t="s">
        <v>1031</v>
      </c>
      <c r="L772" s="26"/>
      <c r="M772" s="26">
        <v>0</v>
      </c>
      <c r="N772" s="26" t="s">
        <v>980</v>
      </c>
      <c r="O772" s="26" t="s">
        <v>43</v>
      </c>
      <c r="P772" s="26">
        <v>2018</v>
      </c>
      <c r="Q772" s="26">
        <v>123</v>
      </c>
      <c r="R772" s="26"/>
      <c r="S772" s="26">
        <v>33</v>
      </c>
      <c r="T772" s="26">
        <v>33</v>
      </c>
    </row>
    <row r="773" spans="2:20" s="15" customFormat="1" x14ac:dyDescent="0.25">
      <c r="B773" s="25" t="s">
        <v>3908</v>
      </c>
      <c r="C773" s="25" t="s">
        <v>3909</v>
      </c>
      <c r="D773" s="25" t="s">
        <v>3910</v>
      </c>
      <c r="E773" s="26" t="s">
        <v>10</v>
      </c>
      <c r="F773" s="26">
        <f>VLOOKUP(N773,Revistas!$B$2:$H$63710,2,FALSE)</f>
        <v>4.4850000000000003</v>
      </c>
      <c r="G773" s="26" t="str">
        <f>VLOOKUP(N773,Revistas!$B$2:$H$63732,3,FALSE)</f>
        <v>Q1</v>
      </c>
      <c r="H773" s="26" t="str">
        <f>VLOOKUP(N773,Revistas!$B$2:$H$63732,4,FALSE)</f>
        <v>BIOCHEMICAL RESEARCH METHODS - SCIE;</v>
      </c>
      <c r="I773" s="26" t="str">
        <f>VLOOKUP(N773,Revistas!$B$2:$H$63732,5,FALSE)</f>
        <v>10 de 79</v>
      </c>
      <c r="J773" s="26" t="str">
        <f>VLOOKUP(N773,Revistas!$B$2:$H$63732,6,FALSE)</f>
        <v>NO</v>
      </c>
      <c r="K773" s="26" t="s">
        <v>3911</v>
      </c>
      <c r="L773" s="26" t="s">
        <v>3912</v>
      </c>
      <c r="M773" s="26">
        <v>0</v>
      </c>
      <c r="N773" s="26" t="s">
        <v>3913</v>
      </c>
      <c r="O773" s="26" t="s">
        <v>68</v>
      </c>
      <c r="P773" s="26">
        <v>2018</v>
      </c>
      <c r="Q773" s="26">
        <v>29</v>
      </c>
      <c r="R773" s="26">
        <v>4</v>
      </c>
      <c r="S773" s="26">
        <v>1199</v>
      </c>
      <c r="T773" s="26">
        <v>1208</v>
      </c>
    </row>
    <row r="774" spans="2:20" s="15" customFormat="1" x14ac:dyDescent="0.25">
      <c r="B774" s="25" t="s">
        <v>2964</v>
      </c>
      <c r="C774" s="25" t="s">
        <v>2965</v>
      </c>
      <c r="D774" s="25" t="s">
        <v>2966</v>
      </c>
      <c r="E774" s="26" t="s">
        <v>96</v>
      </c>
      <c r="F774" s="26">
        <f>VLOOKUP(N774,Revistas!$B$2:$H$63710,2,FALSE)</f>
        <v>3.4489999999999998</v>
      </c>
      <c r="G774" s="26" t="str">
        <f>VLOOKUP(N774,Revistas!$B$2:$H$63732,3,FALSE)</f>
        <v>Q2</v>
      </c>
      <c r="H774" s="26">
        <f>VLOOKUP(N774,Revistas!$B$2:$H$63732,4,FALSE)</f>
        <v>0</v>
      </c>
      <c r="I774" s="26">
        <f>VLOOKUP(N774,Revistas!$B$2:$H$63732,5,FALSE)</f>
        <v>0</v>
      </c>
      <c r="J774" s="26" t="str">
        <f>VLOOKUP(N774,Revistas!$B$2:$H$63732,6,FALSE)</f>
        <v>NO</v>
      </c>
      <c r="K774" s="26" t="s">
        <v>2967</v>
      </c>
      <c r="L774" s="26" t="s">
        <v>2968</v>
      </c>
      <c r="M774" s="26">
        <v>2</v>
      </c>
      <c r="N774" s="26" t="s">
        <v>2969</v>
      </c>
      <c r="O774" s="26" t="s">
        <v>29</v>
      </c>
      <c r="P774" s="26">
        <v>2018</v>
      </c>
      <c r="Q774" s="26">
        <v>18</v>
      </c>
      <c r="R774" s="26">
        <v>1</v>
      </c>
      <c r="S774" s="26"/>
      <c r="T774" s="26">
        <v>6</v>
      </c>
    </row>
    <row r="775" spans="2:20" s="15" customFormat="1" x14ac:dyDescent="0.25">
      <c r="B775" s="25" t="s">
        <v>4719</v>
      </c>
      <c r="C775" s="25" t="s">
        <v>4720</v>
      </c>
      <c r="D775" s="25" t="s">
        <v>2643</v>
      </c>
      <c r="E775" s="26" t="s">
        <v>10</v>
      </c>
      <c r="F775" s="26">
        <f>VLOOKUP(N775,Revistas!$B$2:$H$63710,2,FALSE)</f>
        <v>6.2530000000000001</v>
      </c>
      <c r="G775" s="26" t="str">
        <f>VLOOKUP(N775,Revistas!$B$2:$H$63732,3,FALSE)</f>
        <v>Q1</v>
      </c>
      <c r="H775" s="26" t="str">
        <f>VLOOKUP(N775,Revistas!$B$2:$H$63732,4,FALSE)</f>
        <v>PATHOLOGY - SCIE;</v>
      </c>
      <c r="I775" s="26" t="str">
        <f>VLOOKUP(N775,Revistas!$B$2:$H$63732,5,FALSE)</f>
        <v>5 de 79</v>
      </c>
      <c r="J775" s="26" t="str">
        <f>VLOOKUP(N775,Revistas!$B$2:$H$63732,6,FALSE)</f>
        <v>SI</v>
      </c>
      <c r="K775" s="26" t="s">
        <v>4721</v>
      </c>
      <c r="L775" s="26" t="s">
        <v>4722</v>
      </c>
      <c r="M775" s="26">
        <v>0</v>
      </c>
      <c r="N775" s="26" t="s">
        <v>2646</v>
      </c>
      <c r="O775" s="26" t="s">
        <v>460</v>
      </c>
      <c r="P775" s="26">
        <v>2018</v>
      </c>
      <c r="Q775" s="26">
        <v>244</v>
      </c>
      <c r="R775" s="26">
        <v>2</v>
      </c>
      <c r="S775" s="26">
        <v>227</v>
      </c>
      <c r="T775" s="26">
        <v>241</v>
      </c>
    </row>
    <row r="776" spans="2:20" s="15" customFormat="1" x14ac:dyDescent="0.25">
      <c r="B776" s="25" t="s">
        <v>3364</v>
      </c>
      <c r="C776" s="25" t="s">
        <v>3365</v>
      </c>
      <c r="D776" s="25" t="s">
        <v>3366</v>
      </c>
      <c r="E776" s="26" t="s">
        <v>10</v>
      </c>
      <c r="F776" s="26">
        <f>VLOOKUP(N776,Revistas!$B$2:$H$63710,2,FALSE)</f>
        <v>2.2490000000000001</v>
      </c>
      <c r="G776" s="26" t="str">
        <f>VLOOKUP(N776,Revistas!$B$2:$H$63732,3,FALSE)</f>
        <v>Q2</v>
      </c>
      <c r="H776" s="26">
        <f>VLOOKUP(N776,Revistas!$B$2:$H$63732,4,FALSE)</f>
        <v>0</v>
      </c>
      <c r="I776" s="26">
        <f>VLOOKUP(N776,Revistas!$B$2:$H$63732,5,FALSE)</f>
        <v>0</v>
      </c>
      <c r="J776" s="26" t="str">
        <f>VLOOKUP(N776,Revistas!$B$2:$H$63732,6,FALSE)</f>
        <v>NO</v>
      </c>
      <c r="K776" s="26" t="s">
        <v>3367</v>
      </c>
      <c r="L776" s="26" t="s">
        <v>3368</v>
      </c>
      <c r="M776" s="26">
        <v>0</v>
      </c>
      <c r="N776" s="26" t="s">
        <v>3369</v>
      </c>
      <c r="O776" s="26" t="s">
        <v>122</v>
      </c>
      <c r="P776" s="26">
        <v>2018</v>
      </c>
      <c r="Q776" s="26">
        <v>256</v>
      </c>
      <c r="R776" s="26">
        <v>9</v>
      </c>
      <c r="S776" s="26">
        <v>1661</v>
      </c>
      <c r="T776" s="26">
        <v>1667</v>
      </c>
    </row>
    <row r="777" spans="2:20" s="15" customFormat="1" x14ac:dyDescent="0.25">
      <c r="B777" s="25" t="s">
        <v>1415</v>
      </c>
      <c r="C777" s="25" t="s">
        <v>1416</v>
      </c>
      <c r="D777" s="25" t="s">
        <v>1417</v>
      </c>
      <c r="E777" s="26" t="s">
        <v>18</v>
      </c>
      <c r="F777" s="26">
        <f>VLOOKUP(N777,Revistas!$B$2:$H$63710,2,FALSE)</f>
        <v>7.8710000000000004</v>
      </c>
      <c r="G777" s="26" t="str">
        <f>VLOOKUP(N777,Revistas!$B$2:$H$63732,3,FALSE)</f>
        <v>Q1</v>
      </c>
      <c r="H777" s="26" t="str">
        <f>VLOOKUP(N777,Revistas!$B$2:$H$63732,4,FALSE)</f>
        <v>RHEUMATOLOGY - SCIE</v>
      </c>
      <c r="I777" s="26" t="str">
        <f>VLOOKUP(N777,Revistas!$B$2:$H$63732,5,FALSE)</f>
        <v>3 de 31</v>
      </c>
      <c r="J777" s="26" t="str">
        <f>VLOOKUP(N777,Revistas!$B$2:$H$63732,6,FALSE)</f>
        <v>SI</v>
      </c>
      <c r="K777" s="26" t="s">
        <v>1418</v>
      </c>
      <c r="L777" s="26" t="s">
        <v>1419</v>
      </c>
      <c r="M777" s="26">
        <v>0</v>
      </c>
      <c r="N777" s="26" t="s">
        <v>1420</v>
      </c>
      <c r="O777" s="26" t="s">
        <v>43</v>
      </c>
      <c r="P777" s="26">
        <v>2018</v>
      </c>
      <c r="Q777" s="26">
        <v>70</v>
      </c>
      <c r="R777" s="26">
        <v>8</v>
      </c>
      <c r="S777" s="26">
        <v>1356</v>
      </c>
      <c r="T777" s="26">
        <v>1358</v>
      </c>
    </row>
    <row r="778" spans="2:20" s="15" customFormat="1" x14ac:dyDescent="0.25">
      <c r="B778" s="25" t="s">
        <v>4893</v>
      </c>
      <c r="C778" s="25" t="s">
        <v>4894</v>
      </c>
      <c r="D778" s="25" t="s">
        <v>4895</v>
      </c>
      <c r="E778" s="26" t="s">
        <v>10</v>
      </c>
      <c r="F778" s="26">
        <f>VLOOKUP(N778,Revistas!$B$2:$H$63710,2,FALSE)</f>
        <v>7.609</v>
      </c>
      <c r="G778" s="26" t="str">
        <f>VLOOKUP(N778,Revistas!$B$2:$H$63732,3,FALSE)</f>
        <v>Q1</v>
      </c>
      <c r="H778" s="26" t="str">
        <f>VLOOKUP(N778,Revistas!$B$2:$H$63732,4,FALSE)</f>
        <v>CLINICAL NEUROLOGY - SCIE</v>
      </c>
      <c r="I778" s="26" t="str">
        <f>VLOOKUP(N778,Revistas!$B$2:$H$63732,5,FALSE)</f>
        <v>13/197</v>
      </c>
      <c r="J778" s="26" t="str">
        <f>VLOOKUP(N778,Revistas!$B$2:$H$63732,6,FALSE)</f>
        <v>SI</v>
      </c>
      <c r="K778" s="26" t="s">
        <v>4896</v>
      </c>
      <c r="L778" s="26" t="s">
        <v>4897</v>
      </c>
      <c r="M778" s="26" t="s">
        <v>89</v>
      </c>
      <c r="N778" s="26" t="s">
        <v>4898</v>
      </c>
      <c r="O778" s="26" t="s">
        <v>4899</v>
      </c>
      <c r="P778" s="26">
        <v>2018</v>
      </c>
      <c r="Q778" s="26">
        <v>91</v>
      </c>
      <c r="R778" s="26">
        <v>10</v>
      </c>
      <c r="S778" s="26" t="s">
        <v>4900</v>
      </c>
      <c r="T778" s="26"/>
    </row>
    <row r="779" spans="2:20" s="15" customFormat="1" x14ac:dyDescent="0.25">
      <c r="B779" s="25" t="s">
        <v>1643</v>
      </c>
      <c r="C779" s="25" t="s">
        <v>1642</v>
      </c>
      <c r="D779" s="25" t="s">
        <v>1644</v>
      </c>
      <c r="E779" s="26" t="s">
        <v>10</v>
      </c>
      <c r="F779" s="26">
        <f>VLOOKUP(N779,Revistas!$B$2:$H$63710,2,FALSE)</f>
        <v>7.8710000000000004</v>
      </c>
      <c r="G779" s="26" t="str">
        <f>VLOOKUP(N779,Revistas!$B$2:$H$63732,3,FALSE)</f>
        <v>Q1</v>
      </c>
      <c r="H779" s="26" t="str">
        <f>VLOOKUP(N779,Revistas!$B$2:$H$63732,4,FALSE)</f>
        <v>RHEUMATOLOGY - SCIE</v>
      </c>
      <c r="I779" s="26" t="str">
        <f>VLOOKUP(N779,Revistas!$B$2:$H$63732,5,FALSE)</f>
        <v>3 de 31</v>
      </c>
      <c r="J779" s="26" t="str">
        <f>VLOOKUP(N779,Revistas!$B$2:$H$63732,6,FALSE)</f>
        <v>SI</v>
      </c>
      <c r="K779" s="26" t="s">
        <v>1645</v>
      </c>
      <c r="L779" s="26"/>
      <c r="M779" s="26" t="s">
        <v>89</v>
      </c>
      <c r="N779" s="26" t="s">
        <v>1421</v>
      </c>
      <c r="O779" s="26" t="s">
        <v>1359</v>
      </c>
      <c r="P779" s="26">
        <v>2018</v>
      </c>
      <c r="Q779" s="26"/>
      <c r="R779" s="26"/>
      <c r="S779" s="26"/>
      <c r="T779" s="26"/>
    </row>
    <row r="780" spans="2:20" s="15" customFormat="1" x14ac:dyDescent="0.25">
      <c r="B780" s="25" t="s">
        <v>2930</v>
      </c>
      <c r="C780" s="25" t="s">
        <v>6342</v>
      </c>
      <c r="D780" s="25" t="s">
        <v>1939</v>
      </c>
      <c r="E780" s="26" t="s">
        <v>72</v>
      </c>
      <c r="F780" s="26">
        <f>VLOOKUP(N780,Revistas!$B$2:$H$63710,2,FALSE)</f>
        <v>13.257999999999999</v>
      </c>
      <c r="G780" s="26" t="str">
        <f>VLOOKUP(N780,Revistas!$B$2:$H$63732,3,FALSE)</f>
        <v>Q1</v>
      </c>
      <c r="H780" s="26" t="str">
        <f>VLOOKUP(N780,Revistas!$B$2:$H$63732,4,FALSE)</f>
        <v>ALLERGY - SCIE;</v>
      </c>
      <c r="I780" s="26" t="str">
        <f>VLOOKUP(N780,Revistas!$B$2:$H$63732,5,FALSE)</f>
        <v>1 de 27</v>
      </c>
      <c r="J780" s="26" t="str">
        <f>VLOOKUP(N780,Revistas!$B$2:$H$63732,6,FALSE)</f>
        <v>SI</v>
      </c>
      <c r="K780" s="26" t="s">
        <v>2932</v>
      </c>
      <c r="L780" s="26"/>
      <c r="M780" s="26">
        <v>0</v>
      </c>
      <c r="N780" s="26" t="s">
        <v>1942</v>
      </c>
      <c r="O780" s="26" t="s">
        <v>460</v>
      </c>
      <c r="P780" s="26">
        <v>2018</v>
      </c>
      <c r="Q780" s="26">
        <v>141</v>
      </c>
      <c r="R780" s="26">
        <v>2</v>
      </c>
      <c r="S780" s="26" t="s">
        <v>2933</v>
      </c>
      <c r="T780" s="26" t="s">
        <v>2933</v>
      </c>
    </row>
    <row r="781" spans="2:20" s="15" customFormat="1" x14ac:dyDescent="0.25">
      <c r="B781" s="25" t="s">
        <v>2886</v>
      </c>
      <c r="C781" s="25" t="s">
        <v>2887</v>
      </c>
      <c r="D781" s="25" t="s">
        <v>1403</v>
      </c>
      <c r="E781" s="26" t="s">
        <v>72</v>
      </c>
      <c r="F781" s="26">
        <f>VLOOKUP(N781,Revistas!$B$2:$H$63710,2,FALSE)</f>
        <v>12.35</v>
      </c>
      <c r="G781" s="26" t="str">
        <f>VLOOKUP(N781,Revistas!$B$2:$H$63732,3,FALSE)</f>
        <v>Q1</v>
      </c>
      <c r="H781" s="26" t="str">
        <f>VLOOKUP(N781,Revistas!$B$2:$H$63732,4,FALSE)</f>
        <v>RHEUMATOLOGY - SCIE</v>
      </c>
      <c r="I781" s="26" t="str">
        <f>VLOOKUP(N781,Revistas!$B$2:$H$63732,5,FALSE)</f>
        <v>2 DE 31</v>
      </c>
      <c r="J781" s="26" t="str">
        <f>VLOOKUP(N781,Revistas!$B$2:$H$63732,6,FALSE)</f>
        <v>SI</v>
      </c>
      <c r="K781" s="26" t="s">
        <v>2888</v>
      </c>
      <c r="L781" s="26"/>
      <c r="M781" s="26">
        <v>0</v>
      </c>
      <c r="N781" s="26" t="s">
        <v>1406</v>
      </c>
      <c r="O781" s="26" t="s">
        <v>75</v>
      </c>
      <c r="P781" s="26">
        <v>2018</v>
      </c>
      <c r="Q781" s="26">
        <v>77</v>
      </c>
      <c r="R781" s="26"/>
      <c r="S781" s="26">
        <v>1151</v>
      </c>
      <c r="T781" s="26">
        <v>1151</v>
      </c>
    </row>
    <row r="782" spans="2:20" s="15" customFormat="1" x14ac:dyDescent="0.25">
      <c r="B782" s="25" t="s">
        <v>3322</v>
      </c>
      <c r="C782" s="25" t="s">
        <v>3323</v>
      </c>
      <c r="D782" s="25" t="s">
        <v>2267</v>
      </c>
      <c r="E782" s="26" t="s">
        <v>10</v>
      </c>
      <c r="F782" s="26">
        <f>VLOOKUP(N782,Revistas!$B$2:$H$63710,2,FALSE)</f>
        <v>1.4930000000000001</v>
      </c>
      <c r="G782" s="26" t="str">
        <f>VLOOKUP(N782,Revistas!$B$2:$H$63732,3,FALSE)</f>
        <v>Q4</v>
      </c>
      <c r="H782" s="26">
        <f>VLOOKUP(N782,Revistas!$B$2:$H$63732,4,FALSE)</f>
        <v>0</v>
      </c>
      <c r="I782" s="26">
        <f>VLOOKUP(N782,Revistas!$B$2:$H$63732,5,FALSE)</f>
        <v>0</v>
      </c>
      <c r="J782" s="26" t="str">
        <f>VLOOKUP(N782,Revistas!$B$2:$H$63732,6,FALSE)</f>
        <v>NO</v>
      </c>
      <c r="K782" s="26" t="s">
        <v>3324</v>
      </c>
      <c r="L782" s="26" t="s">
        <v>3325</v>
      </c>
      <c r="M782" s="26">
        <v>0</v>
      </c>
      <c r="N782" s="26" t="s">
        <v>2270</v>
      </c>
      <c r="O782" s="26"/>
      <c r="P782" s="26">
        <v>2018</v>
      </c>
      <c r="Q782" s="26">
        <v>31</v>
      </c>
      <c r="R782" s="26">
        <v>14</v>
      </c>
      <c r="S782" s="26">
        <v>1839</v>
      </c>
      <c r="T782" s="26">
        <v>1844</v>
      </c>
    </row>
    <row r="783" spans="2:20" s="15" customFormat="1" x14ac:dyDescent="0.25">
      <c r="B783" s="25" t="s">
        <v>3155</v>
      </c>
      <c r="C783" s="25" t="s">
        <v>3156</v>
      </c>
      <c r="D783" s="25" t="s">
        <v>3157</v>
      </c>
      <c r="E783" s="26" t="s">
        <v>10</v>
      </c>
      <c r="F783" s="26">
        <f>VLOOKUP(N783,Revistas!$B$2:$H$63710,2,FALSE)</f>
        <v>0.29899999999999999</v>
      </c>
      <c r="G783" s="26" t="str">
        <f>VLOOKUP(N783,Revistas!$B$2:$H$63732,3,FALSE)</f>
        <v>q4</v>
      </c>
      <c r="H783" s="26" t="str">
        <f>VLOOKUP(N783,Revistas!$B$2:$H$63732,4,FALSE)</f>
        <v>RADIOLOGY, NUCLEAR MEDICINE &amp; MEDICAL IMAGING - SCIE</v>
      </c>
      <c r="I783" s="26" t="str">
        <f>VLOOKUP(N783,Revistas!$B$2:$H$63732,5,FALSE)</f>
        <v>126/129</v>
      </c>
      <c r="J783" s="26" t="str">
        <f>VLOOKUP(N783,Revistas!$B$2:$H$63732,6,FALSE)</f>
        <v>NO</v>
      </c>
      <c r="K783" s="26" t="s">
        <v>3158</v>
      </c>
      <c r="L783" s="26" t="s">
        <v>3159</v>
      </c>
      <c r="M783" s="26">
        <v>0</v>
      </c>
      <c r="N783" s="26" t="s">
        <v>3160</v>
      </c>
      <c r="O783" s="26"/>
      <c r="P783" s="26">
        <v>2018</v>
      </c>
      <c r="Q783" s="26">
        <v>14</v>
      </c>
      <c r="R783" s="26">
        <v>5</v>
      </c>
      <c r="S783" s="26">
        <v>725</v>
      </c>
      <c r="T783" s="26">
        <v>731</v>
      </c>
    </row>
    <row r="784" spans="2:20" s="15" customFormat="1" x14ac:dyDescent="0.25">
      <c r="B784" s="25" t="s">
        <v>3631</v>
      </c>
      <c r="C784" s="25" t="s">
        <v>3632</v>
      </c>
      <c r="D784" s="25" t="s">
        <v>3633</v>
      </c>
      <c r="E784" s="26" t="s">
        <v>10</v>
      </c>
      <c r="F784" s="26">
        <f>VLOOKUP(N784,Revistas!$B$2:$H$63710,2,FALSE)</f>
        <v>2.4750000000000001</v>
      </c>
      <c r="G784" s="26" t="str">
        <f>VLOOKUP(N784,Revistas!$B$2:$H$63732,3,FALSE)</f>
        <v>Q2</v>
      </c>
      <c r="H784" s="26">
        <f>VLOOKUP(N784,Revistas!$B$2:$H$63732,4,FALSE)</f>
        <v>0</v>
      </c>
      <c r="I784" s="26">
        <f>VLOOKUP(N784,Revistas!$B$2:$H$63732,5,FALSE)</f>
        <v>0</v>
      </c>
      <c r="J784" s="26" t="str">
        <f>VLOOKUP(N784,Revistas!$B$2:$H$63732,6,FALSE)</f>
        <v>NO</v>
      </c>
      <c r="K784" s="26" t="s">
        <v>3634</v>
      </c>
      <c r="L784" s="26" t="s">
        <v>3635</v>
      </c>
      <c r="M784" s="26">
        <v>0</v>
      </c>
      <c r="N784" s="26" t="s">
        <v>3636</v>
      </c>
      <c r="O784" s="26" t="s">
        <v>36</v>
      </c>
      <c r="P784" s="26">
        <v>2018</v>
      </c>
      <c r="Q784" s="26">
        <v>18</v>
      </c>
      <c r="R784" s="26">
        <v>5</v>
      </c>
      <c r="S784" s="26"/>
      <c r="T784" s="26">
        <v>1367</v>
      </c>
    </row>
    <row r="785" spans="2:20" s="15" customFormat="1" x14ac:dyDescent="0.25">
      <c r="B785" s="25" t="s">
        <v>3703</v>
      </c>
      <c r="C785" s="25" t="s">
        <v>3704</v>
      </c>
      <c r="D785" s="25" t="s">
        <v>3705</v>
      </c>
      <c r="E785" s="26" t="s">
        <v>72</v>
      </c>
      <c r="F785" s="26">
        <f>VLOOKUP(N785,Revistas!$B$2:$H$63710,2,FALSE)</f>
        <v>7.008</v>
      </c>
      <c r="G785" s="26" t="str">
        <f>VLOOKUP(N785,Revistas!$B$2:$H$63732,3,FALSE)</f>
        <v>Q1</v>
      </c>
      <c r="H785" s="26" t="str">
        <f>VLOOKUP(N785,Revistas!$B$2:$H$63732,4,FALSE)</f>
        <v>BIOTECHNOLOGY &amp; APPLIED MICROBIOLOGY - SCIE;</v>
      </c>
      <c r="I785" s="26" t="str">
        <f>VLOOKUP(N785,Revistas!$B$2:$H$63732,5,FALSE)</f>
        <v>10/161</v>
      </c>
      <c r="J785" s="26" t="str">
        <f>VLOOKUP(N785,Revistas!$B$2:$H$63732,6,FALSE)</f>
        <v>SI</v>
      </c>
      <c r="K785" s="26" t="s">
        <v>3706</v>
      </c>
      <c r="L785" s="26"/>
      <c r="M785" s="26">
        <v>0</v>
      </c>
      <c r="N785" s="26" t="s">
        <v>3707</v>
      </c>
      <c r="O785" s="26" t="s">
        <v>36</v>
      </c>
      <c r="P785" s="26">
        <v>2018</v>
      </c>
      <c r="Q785" s="26">
        <v>26</v>
      </c>
      <c r="R785" s="26">
        <v>5</v>
      </c>
      <c r="S785" s="26">
        <v>114</v>
      </c>
      <c r="T785" s="26">
        <v>114</v>
      </c>
    </row>
    <row r="786" spans="2:20" s="15" customFormat="1" x14ac:dyDescent="0.25">
      <c r="B786" s="25" t="s">
        <v>3946</v>
      </c>
      <c r="C786" s="25" t="s">
        <v>3947</v>
      </c>
      <c r="D786" s="25" t="s">
        <v>231</v>
      </c>
      <c r="E786" s="26" t="s">
        <v>417</v>
      </c>
      <c r="F786" s="26">
        <f>VLOOKUP(N786,Revistas!$B$2:$H$63710,2,FALSE)</f>
        <v>1.829</v>
      </c>
      <c r="G786" s="26" t="str">
        <f>VLOOKUP(N786,Revistas!$B$2:$H$63732,3,FALSE)</f>
        <v>Q3</v>
      </c>
      <c r="H786" s="26">
        <f>VLOOKUP(N786,Revistas!$B$2:$H$63732,4,FALSE)</f>
        <v>0</v>
      </c>
      <c r="I786" s="26">
        <f>VLOOKUP(N786,Revistas!$B$2:$H$63732,5,FALSE)</f>
        <v>0</v>
      </c>
      <c r="J786" s="26" t="str">
        <f>VLOOKUP(N786,Revistas!$B$2:$H$63732,6,FALSE)</f>
        <v>NO</v>
      </c>
      <c r="K786" s="26" t="s">
        <v>3948</v>
      </c>
      <c r="L786" s="26" t="s">
        <v>3949</v>
      </c>
      <c r="M786" s="26">
        <v>0</v>
      </c>
      <c r="N786" s="26" t="s">
        <v>234</v>
      </c>
      <c r="O786" s="26" t="s">
        <v>36</v>
      </c>
      <c r="P786" s="26">
        <v>2018</v>
      </c>
      <c r="Q786" s="26">
        <v>29</v>
      </c>
      <c r="R786" s="26"/>
      <c r="S786" s="26">
        <v>143</v>
      </c>
      <c r="T786" s="26">
        <v>147</v>
      </c>
    </row>
    <row r="787" spans="2:20" s="15" customFormat="1" x14ac:dyDescent="0.25">
      <c r="B787" s="25" t="s">
        <v>3969</v>
      </c>
      <c r="C787" s="25" t="s">
        <v>3970</v>
      </c>
      <c r="D787" s="25" t="s">
        <v>305</v>
      </c>
      <c r="E787" s="26" t="s">
        <v>96</v>
      </c>
      <c r="F787" s="26">
        <f>VLOOKUP(N787,Revistas!$B$2:$H$63710,2,FALSE)</f>
        <v>4.9359999999999999</v>
      </c>
      <c r="G787" s="26" t="str">
        <f>VLOOKUP(N787,Revistas!$B$2:$H$63732,3,FALSE)</f>
        <v>Q2</v>
      </c>
      <c r="H787" s="26">
        <f>VLOOKUP(N787,Revistas!$B$2:$H$63732,4,FALSE)</f>
        <v>0</v>
      </c>
      <c r="I787" s="26">
        <f>VLOOKUP(N787,Revistas!$B$2:$H$63732,5,FALSE)</f>
        <v>0</v>
      </c>
      <c r="J787" s="26" t="str">
        <f>VLOOKUP(N787,Revistas!$B$2:$H$63732,6,FALSE)</f>
        <v>NO</v>
      </c>
      <c r="K787" s="26" t="s">
        <v>3971</v>
      </c>
      <c r="L787" s="26" t="s">
        <v>3972</v>
      </c>
      <c r="M787" s="26">
        <v>0</v>
      </c>
      <c r="N787" s="26" t="s">
        <v>308</v>
      </c>
      <c r="O787" s="26"/>
      <c r="P787" s="26">
        <v>2018</v>
      </c>
      <c r="Q787" s="26"/>
      <c r="R787" s="26"/>
      <c r="S787" s="26"/>
      <c r="T787" s="26">
        <v>1246069</v>
      </c>
    </row>
    <row r="788" spans="2:20" s="15" customFormat="1" x14ac:dyDescent="0.25">
      <c r="B788" s="25" t="s">
        <v>3842</v>
      </c>
      <c r="C788" s="25" t="s">
        <v>3843</v>
      </c>
      <c r="D788" s="25" t="s">
        <v>3844</v>
      </c>
      <c r="E788" s="26" t="s">
        <v>10</v>
      </c>
      <c r="F788" s="26">
        <f>VLOOKUP(N788,Revistas!$B$2:$H$63710,2,FALSE)</f>
        <v>5.0720000000000001</v>
      </c>
      <c r="G788" s="26" t="str">
        <f>VLOOKUP(N788,Revistas!$B$2:$H$63732,3,FALSE)</f>
        <v>Q1</v>
      </c>
      <c r="H788" s="26" t="str">
        <f>VLOOKUP(N788,Revistas!$B$2:$H$63732,4,FALSE)</f>
        <v>ONCOLOGY - SCIE</v>
      </c>
      <c r="I788" s="26" t="str">
        <f>VLOOKUP(N788,Revistas!$B$2:$H$63732,5,FALSE)</f>
        <v>48/223</v>
      </c>
      <c r="J788" s="26" t="str">
        <f>VLOOKUP(N788,Revistas!$B$2:$H$63732,6,FALSE)</f>
        <v>NO</v>
      </c>
      <c r="K788" s="26" t="s">
        <v>3845</v>
      </c>
      <c r="L788" s="26" t="s">
        <v>3846</v>
      </c>
      <c r="M788" s="26">
        <v>0</v>
      </c>
      <c r="N788" s="26" t="s">
        <v>3847</v>
      </c>
      <c r="O788" s="26" t="s">
        <v>22</v>
      </c>
      <c r="P788" s="26">
        <v>2018</v>
      </c>
      <c r="Q788" s="26">
        <v>39</v>
      </c>
      <c r="R788" s="26">
        <v>3</v>
      </c>
      <c r="S788" s="26">
        <v>447</v>
      </c>
      <c r="T788" s="26">
        <v>457</v>
      </c>
    </row>
    <row r="789" spans="2:20" s="15" customFormat="1" x14ac:dyDescent="0.25">
      <c r="B789" s="25" t="s">
        <v>3220</v>
      </c>
      <c r="C789" s="25" t="s">
        <v>6343</v>
      </c>
      <c r="D789" s="25" t="s">
        <v>3221</v>
      </c>
      <c r="E789" s="26" t="s">
        <v>10</v>
      </c>
      <c r="F789" s="26">
        <f>VLOOKUP(N789,Revistas!$B$2:$H$63710,2,FALSE)</f>
        <v>0.46500000000000002</v>
      </c>
      <c r="G789" s="26" t="str">
        <f>VLOOKUP(N789,Revistas!$B$2:$H$63732,3,FALSE)</f>
        <v>Q4</v>
      </c>
      <c r="H789" s="26">
        <f>VLOOKUP(N789,Revistas!$B$2:$H$63732,4,FALSE)</f>
        <v>0</v>
      </c>
      <c r="I789" s="26">
        <f>VLOOKUP(N789,Revistas!$B$2:$H$63732,5,FALSE)</f>
        <v>0</v>
      </c>
      <c r="J789" s="26" t="str">
        <f>VLOOKUP(N789,Revistas!$B$2:$H$63732,6,FALSE)</f>
        <v>NO</v>
      </c>
      <c r="K789" s="26" t="s">
        <v>3223</v>
      </c>
      <c r="L789" s="26"/>
      <c r="M789" s="26" t="s">
        <v>89</v>
      </c>
      <c r="N789" s="26" t="s">
        <v>3224</v>
      </c>
      <c r="O789" s="26" t="s">
        <v>1246</v>
      </c>
      <c r="P789" s="26">
        <v>2018</v>
      </c>
      <c r="Q789" s="26">
        <v>71</v>
      </c>
      <c r="R789" s="26">
        <v>8</v>
      </c>
      <c r="S789" s="26" t="s">
        <v>3222</v>
      </c>
      <c r="T789" s="26"/>
    </row>
    <row r="790" spans="2:20" s="15" customFormat="1" x14ac:dyDescent="0.25">
      <c r="B790" s="25" t="s">
        <v>3220</v>
      </c>
      <c r="C790" s="25" t="s">
        <v>6344</v>
      </c>
      <c r="D790" s="25" t="s">
        <v>3221</v>
      </c>
      <c r="E790" s="26" t="s">
        <v>96</v>
      </c>
      <c r="F790" s="26">
        <f>VLOOKUP(N790,Revistas!$B$2:$H$63710,2,FALSE)</f>
        <v>0.46500000000000002</v>
      </c>
      <c r="G790" s="26" t="str">
        <f>VLOOKUP(N790,Revistas!$B$2:$H$63732,3,FALSE)</f>
        <v>Q4</v>
      </c>
      <c r="H790" s="26">
        <f>VLOOKUP(N790,Revistas!$B$2:$H$63732,4,FALSE)</f>
        <v>0</v>
      </c>
      <c r="I790" s="26">
        <f>VLOOKUP(N790,Revistas!$B$2:$H$63732,5,FALSE)</f>
        <v>0</v>
      </c>
      <c r="J790" s="26" t="str">
        <f>VLOOKUP(N790,Revistas!$B$2:$H$63732,6,FALSE)</f>
        <v>NO</v>
      </c>
      <c r="K790" s="26" t="s">
        <v>3244</v>
      </c>
      <c r="L790" s="26"/>
      <c r="M790" s="26" t="s">
        <v>89</v>
      </c>
      <c r="N790" s="26" t="s">
        <v>3224</v>
      </c>
      <c r="O790" s="26" t="s">
        <v>3243</v>
      </c>
      <c r="P790" s="26">
        <v>2018</v>
      </c>
      <c r="Q790" s="26">
        <v>71</v>
      </c>
      <c r="R790" s="26">
        <v>4</v>
      </c>
      <c r="S790" s="26" t="s">
        <v>3242</v>
      </c>
      <c r="T790" s="26"/>
    </row>
    <row r="791" spans="2:20" s="15" customFormat="1" x14ac:dyDescent="0.25">
      <c r="B791" s="25" t="s">
        <v>196</v>
      </c>
      <c r="C791" s="25" t="s">
        <v>197</v>
      </c>
      <c r="D791" s="25" t="s">
        <v>198</v>
      </c>
      <c r="E791" s="26" t="s">
        <v>10</v>
      </c>
      <c r="F791" s="26">
        <f>VLOOKUP(N791,Revistas!$B$2:$H$63710,2,FALSE)</f>
        <v>1</v>
      </c>
      <c r="G791" s="26" t="str">
        <f>VLOOKUP(N791,Revistas!$B$2:$H$63732,3,FALSE)</f>
        <v>Q4</v>
      </c>
      <c r="H791" s="26">
        <f>VLOOKUP(N791,Revistas!$B$2:$H$63732,4,FALSE)</f>
        <v>0</v>
      </c>
      <c r="I791" s="26">
        <f>VLOOKUP(N791,Revistas!$B$2:$H$63732,5,FALSE)</f>
        <v>0</v>
      </c>
      <c r="J791" s="26" t="str">
        <f>VLOOKUP(N791,Revistas!$B$2:$H$63732,6,FALSE)</f>
        <v>NO</v>
      </c>
      <c r="K791" s="26" t="s">
        <v>199</v>
      </c>
      <c r="L791" s="26" t="s">
        <v>200</v>
      </c>
      <c r="M791" s="26">
        <v>1</v>
      </c>
      <c r="N791" s="26" t="s">
        <v>201</v>
      </c>
      <c r="O791" s="26" t="s">
        <v>22</v>
      </c>
      <c r="P791" s="26">
        <v>2018</v>
      </c>
      <c r="Q791" s="26">
        <v>28</v>
      </c>
      <c r="R791" s="26">
        <v>1</v>
      </c>
      <c r="S791" s="26">
        <v>77</v>
      </c>
      <c r="T791" s="26">
        <v>82</v>
      </c>
    </row>
    <row r="792" spans="2:20" s="15" customFormat="1" x14ac:dyDescent="0.25">
      <c r="B792" s="25" t="s">
        <v>3161</v>
      </c>
      <c r="C792" s="25" t="s">
        <v>3162</v>
      </c>
      <c r="D792" s="25" t="s">
        <v>3163</v>
      </c>
      <c r="E792" s="26" t="s">
        <v>96</v>
      </c>
      <c r="F792" s="26" t="str">
        <f>VLOOKUP(N792,Revistas!$B$2:$H$63710,2,FALSE)</f>
        <v>NO TIENE</v>
      </c>
      <c r="G792" s="26" t="str">
        <f>VLOOKUP(N792,Revistas!$B$2:$H$63732,3,FALSE)</f>
        <v>NO TIENE</v>
      </c>
      <c r="H792" s="26" t="str">
        <f>VLOOKUP(N792,Revistas!$B$2:$H$63732,4,FALSE)</f>
        <v>NO TIENE</v>
      </c>
      <c r="I792" s="26">
        <f>VLOOKUP(N792,Revistas!$B$2:$H$63732,5,FALSE)</f>
        <v>0</v>
      </c>
      <c r="J792" s="26" t="str">
        <f>VLOOKUP(N792,Revistas!$B$2:$H$63732,6,FALSE)</f>
        <v>NO</v>
      </c>
      <c r="K792" s="26" t="s">
        <v>3164</v>
      </c>
      <c r="L792" s="26" t="s">
        <v>3165</v>
      </c>
      <c r="M792" s="26">
        <v>1</v>
      </c>
      <c r="N792" s="26" t="s">
        <v>3166</v>
      </c>
      <c r="O792" s="26" t="s">
        <v>629</v>
      </c>
      <c r="P792" s="26">
        <v>2018</v>
      </c>
      <c r="Q792" s="26">
        <v>5</v>
      </c>
      <c r="R792" s="26">
        <v>3</v>
      </c>
      <c r="S792" s="26">
        <v>164</v>
      </c>
      <c r="T792" s="26">
        <v>171</v>
      </c>
    </row>
    <row r="793" spans="2:20" s="15" customFormat="1" x14ac:dyDescent="0.25">
      <c r="B793" s="25" t="s">
        <v>4819</v>
      </c>
      <c r="C793" s="25" t="s">
        <v>4820</v>
      </c>
      <c r="D793" s="25" t="s">
        <v>143</v>
      </c>
      <c r="E793" s="26" t="s">
        <v>10</v>
      </c>
      <c r="F793" s="26">
        <f>VLOOKUP(N793,Revistas!$B$2:$H$63710,2,FALSE)</f>
        <v>1.1679999999999999</v>
      </c>
      <c r="G793" s="26" t="str">
        <f>VLOOKUP(N793,Revistas!$B$2:$H$63732,3,FALSE)</f>
        <v>Q3</v>
      </c>
      <c r="H793" s="26">
        <f>VLOOKUP(N793,Revistas!$B$2:$H$63732,4,FALSE)</f>
        <v>0</v>
      </c>
      <c r="I793" s="26">
        <f>VLOOKUP(N793,Revistas!$B$2:$H$63732,5,FALSE)</f>
        <v>0</v>
      </c>
      <c r="J793" s="26" t="str">
        <f>VLOOKUP(N793,Revistas!$B$2:$H$63732,6,FALSE)</f>
        <v>NO</v>
      </c>
      <c r="K793" s="26" t="s">
        <v>4821</v>
      </c>
      <c r="L793" s="26"/>
      <c r="M793" s="26" t="s">
        <v>89</v>
      </c>
      <c r="N793" s="26" t="s">
        <v>145</v>
      </c>
      <c r="O793" s="26" t="s">
        <v>4822</v>
      </c>
      <c r="P793" s="26">
        <v>2018</v>
      </c>
      <c r="Q793" s="26">
        <v>151</v>
      </c>
      <c r="R793" s="26">
        <v>9</v>
      </c>
      <c r="S793" s="26" t="s">
        <v>4823</v>
      </c>
      <c r="T793" s="26"/>
    </row>
    <row r="794" spans="2:20" s="15" customFormat="1" x14ac:dyDescent="0.25">
      <c r="B794" s="25" t="s">
        <v>4486</v>
      </c>
      <c r="C794" s="25" t="s">
        <v>4487</v>
      </c>
      <c r="D794" s="25" t="s">
        <v>4488</v>
      </c>
      <c r="E794" s="26" t="s">
        <v>417</v>
      </c>
      <c r="F794" s="26" t="str">
        <f>VLOOKUP(N794,Revistas!$B$2:$H$63710,2,FALSE)</f>
        <v>NO TIENE</v>
      </c>
      <c r="G794" s="26" t="str">
        <f>VLOOKUP(N794,Revistas!$B$2:$H$63732,3,FALSE)</f>
        <v>NO TIENE</v>
      </c>
      <c r="H794" s="26" t="str">
        <f>VLOOKUP(N794,Revistas!$B$2:$H$63732,4,FALSE)</f>
        <v>NO TIENE</v>
      </c>
      <c r="I794" s="26" t="str">
        <f>VLOOKUP(N794,Revistas!$B$2:$H$63732,5,FALSE)</f>
        <v>NO TIENE</v>
      </c>
      <c r="J794" s="26" t="str">
        <f>VLOOKUP(N794,Revistas!$B$2:$H$63732,6,FALSE)</f>
        <v>NO</v>
      </c>
      <c r="K794" s="26" t="s">
        <v>4489</v>
      </c>
      <c r="L794" s="26" t="s">
        <v>4490</v>
      </c>
      <c r="M794" s="26">
        <v>0</v>
      </c>
      <c r="N794" s="26" t="s">
        <v>4491</v>
      </c>
      <c r="O794" s="26" t="s">
        <v>1093</v>
      </c>
      <c r="P794" s="26">
        <v>2018</v>
      </c>
      <c r="Q794" s="26">
        <v>65</v>
      </c>
      <c r="R794" s="26">
        <v>7</v>
      </c>
      <c r="S794" s="26">
        <v>363</v>
      </c>
      <c r="T794" s="26">
        <v>365</v>
      </c>
    </row>
    <row r="795" spans="2:20" s="15" customFormat="1" x14ac:dyDescent="0.25">
      <c r="B795" s="25" t="s">
        <v>277</v>
      </c>
      <c r="C795" s="25" t="s">
        <v>278</v>
      </c>
      <c r="D795" s="25" t="s">
        <v>273</v>
      </c>
      <c r="E795" s="26" t="s">
        <v>72</v>
      </c>
      <c r="F795" s="26">
        <f>VLOOKUP(N795,Revistas!$B$2:$H$63710,2,FALSE)</f>
        <v>6.02</v>
      </c>
      <c r="G795" s="26" t="str">
        <f>VLOOKUP(N795,Revistas!$B$2:$H$63732,3,FALSE)</f>
        <v>Q1</v>
      </c>
      <c r="H795" s="26" t="str">
        <f>VLOOKUP(N795,Revistas!$B$2:$H$63732,4,FALSE)</f>
        <v>ENDOCRINOLOGY &amp; METABOLISM - SCIE;</v>
      </c>
      <c r="I795" s="26" t="str">
        <f>VLOOKUP(N795,Revistas!$B$2:$H$63732,5,FALSE)</f>
        <v>17/143</v>
      </c>
      <c r="J795" s="26" t="str">
        <f>VLOOKUP(N795,Revistas!$B$2:$H$63732,6,FALSE)</f>
        <v>NO</v>
      </c>
      <c r="K795" s="26" t="s">
        <v>279</v>
      </c>
      <c r="L795" s="26"/>
      <c r="M795" s="26">
        <v>0</v>
      </c>
      <c r="N795" s="26" t="s">
        <v>275</v>
      </c>
      <c r="O795" s="27">
        <v>43952</v>
      </c>
      <c r="P795" s="26">
        <v>2018</v>
      </c>
      <c r="Q795" s="26">
        <v>120</v>
      </c>
      <c r="R795" s="26"/>
      <c r="S795" s="26" t="s">
        <v>280</v>
      </c>
      <c r="T795" s="26" t="s">
        <v>280</v>
      </c>
    </row>
    <row r="796" spans="2:20" s="15" customFormat="1" x14ac:dyDescent="0.25">
      <c r="B796" s="25" t="s">
        <v>3979</v>
      </c>
      <c r="C796" s="25" t="s">
        <v>3978</v>
      </c>
      <c r="D796" s="25" t="s">
        <v>3980</v>
      </c>
      <c r="E796" s="26" t="s">
        <v>10</v>
      </c>
      <c r="F796" s="26">
        <f>VLOOKUP(N796,Revistas!$B$2:$H$63710,2,FALSE)</f>
        <v>3.774</v>
      </c>
      <c r="G796" s="26" t="str">
        <f>VLOOKUP(N796,Revistas!$B$2:$H$63732,3,FALSE)</f>
        <v>Q2</v>
      </c>
      <c r="H796" s="26">
        <f>VLOOKUP(N796,Revistas!$B$2:$H$63732,4,FALSE)</f>
        <v>0</v>
      </c>
      <c r="I796" s="26">
        <f>VLOOKUP(N796,Revistas!$B$2:$H$63732,5,FALSE)</f>
        <v>0</v>
      </c>
      <c r="J796" s="26" t="str">
        <f>VLOOKUP(N796,Revistas!$B$2:$H$63732,6,FALSE)</f>
        <v>NO</v>
      </c>
      <c r="K796" s="26" t="s">
        <v>3982</v>
      </c>
      <c r="L796" s="26"/>
      <c r="M796" s="26" t="s">
        <v>89</v>
      </c>
      <c r="N796" s="26" t="s">
        <v>3919</v>
      </c>
      <c r="O796" s="26" t="s">
        <v>3981</v>
      </c>
      <c r="P796" s="26">
        <v>2018</v>
      </c>
      <c r="Q796" s="26"/>
      <c r="R796" s="26"/>
      <c r="S796" s="26"/>
      <c r="T796" s="26"/>
    </row>
    <row r="797" spans="2:20" s="15" customFormat="1" x14ac:dyDescent="0.25">
      <c r="B797" s="25" t="s">
        <v>1129</v>
      </c>
      <c r="C797" s="25" t="s">
        <v>1130</v>
      </c>
      <c r="D797" s="25" t="s">
        <v>1070</v>
      </c>
      <c r="E797" s="26" t="s">
        <v>10</v>
      </c>
      <c r="F797" s="26">
        <f>VLOOKUP(N797,Revistas!$B$2:$H$63710,2,FALSE)</f>
        <v>1.7070000000000001</v>
      </c>
      <c r="G797" s="26" t="str">
        <f>VLOOKUP(N797,Revistas!$B$2:$H$63732,3,FALSE)</f>
        <v>Q3</v>
      </c>
      <c r="H797" s="26">
        <f>VLOOKUP(N797,Revistas!$B$2:$H$63732,4,FALSE)</f>
        <v>0</v>
      </c>
      <c r="I797" s="26">
        <f>VLOOKUP(N797,Revistas!$B$2:$H$63732,5,FALSE)</f>
        <v>0</v>
      </c>
      <c r="J797" s="26" t="str">
        <f>VLOOKUP(N797,Revistas!$B$2:$H$63732,6,FALSE)</f>
        <v>NO</v>
      </c>
      <c r="K797" s="26" t="s">
        <v>1131</v>
      </c>
      <c r="L797" s="26"/>
      <c r="M797" s="26">
        <v>0</v>
      </c>
      <c r="N797" s="26" t="s">
        <v>1073</v>
      </c>
      <c r="O797" s="26" t="s">
        <v>36</v>
      </c>
      <c r="P797" s="26">
        <v>2018</v>
      </c>
      <c r="Q797" s="26">
        <v>36</v>
      </c>
      <c r="R797" s="26">
        <v>5</v>
      </c>
      <c r="S797" s="26">
        <v>268</v>
      </c>
      <c r="T797" s="26">
        <v>276</v>
      </c>
    </row>
    <row r="798" spans="2:20" s="15" customFormat="1" x14ac:dyDescent="0.25">
      <c r="B798" s="25" t="s">
        <v>1089</v>
      </c>
      <c r="C798" s="25" t="s">
        <v>1090</v>
      </c>
      <c r="D798" s="25" t="s">
        <v>1070</v>
      </c>
      <c r="E798" s="26" t="s">
        <v>10</v>
      </c>
      <c r="F798" s="26">
        <f>VLOOKUP(N798,Revistas!$B$2:$H$63710,2,FALSE)</f>
        <v>1.7070000000000001</v>
      </c>
      <c r="G798" s="26" t="str">
        <f>VLOOKUP(N798,Revistas!$B$2:$H$63732,3,FALSE)</f>
        <v>Q3</v>
      </c>
      <c r="H798" s="26">
        <f>VLOOKUP(N798,Revistas!$B$2:$H$63732,4,FALSE)</f>
        <v>0</v>
      </c>
      <c r="I798" s="26">
        <f>VLOOKUP(N798,Revistas!$B$2:$H$63732,5,FALSE)</f>
        <v>0</v>
      </c>
      <c r="J798" s="26" t="str">
        <f>VLOOKUP(N798,Revistas!$B$2:$H$63732,6,FALSE)</f>
        <v>NO</v>
      </c>
      <c r="K798" s="26" t="s">
        <v>1091</v>
      </c>
      <c r="L798" s="26" t="s">
        <v>1092</v>
      </c>
      <c r="M798" s="26">
        <v>0</v>
      </c>
      <c r="N798" s="26" t="s">
        <v>1073</v>
      </c>
      <c r="O798" s="26" t="s">
        <v>1093</v>
      </c>
      <c r="P798" s="26">
        <v>2018</v>
      </c>
      <c r="Q798" s="26">
        <v>36</v>
      </c>
      <c r="R798" s="26">
        <v>7</v>
      </c>
      <c r="S798" s="26">
        <v>435</v>
      </c>
      <c r="T798" s="26">
        <v>445</v>
      </c>
    </row>
    <row r="799" spans="2:20" s="15" customFormat="1" x14ac:dyDescent="0.25">
      <c r="B799" s="25" t="s">
        <v>994</v>
      </c>
      <c r="C799" s="25" t="s">
        <v>995</v>
      </c>
      <c r="D799" s="25" t="s">
        <v>996</v>
      </c>
      <c r="E799" s="26" t="s">
        <v>10</v>
      </c>
      <c r="F799" s="26">
        <f>VLOOKUP(N799,Revistas!$B$2:$H$63710,2,FALSE)</f>
        <v>4.7320000000000002</v>
      </c>
      <c r="G799" s="26" t="str">
        <f>VLOOKUP(N799,Revistas!$B$2:$H$63732,3,FALSE)</f>
        <v>Q1</v>
      </c>
      <c r="H799" s="26" t="str">
        <f>VLOOKUP(N799,Revistas!$B$2:$H$63732,4,FALSE)</f>
        <v>ENVIRONMENTAL SCIENCES - SCIE;</v>
      </c>
      <c r="I799" s="26" t="str">
        <f>VLOOKUP(N799,Revistas!$B$2:$H$63732,5,FALSE)</f>
        <v>24/241</v>
      </c>
      <c r="J799" s="26" t="str">
        <f>VLOOKUP(N799,Revistas!$B$2:$H$63732,6,FALSE)</f>
        <v>SI</v>
      </c>
      <c r="K799" s="26" t="s">
        <v>997</v>
      </c>
      <c r="L799" s="26" t="s">
        <v>998</v>
      </c>
      <c r="M799" s="26">
        <v>1</v>
      </c>
      <c r="N799" s="26" t="s">
        <v>999</v>
      </c>
      <c r="O799" s="26" t="s">
        <v>68</v>
      </c>
      <c r="P799" s="26">
        <v>2018</v>
      </c>
      <c r="Q799" s="26">
        <v>162</v>
      </c>
      <c r="R799" s="26"/>
      <c r="S799" s="26">
        <v>287</v>
      </c>
      <c r="T799" s="26">
        <v>296</v>
      </c>
    </row>
    <row r="800" spans="2:20" s="15" customFormat="1" x14ac:dyDescent="0.25">
      <c r="B800" s="25" t="s">
        <v>1995</v>
      </c>
      <c r="C800" s="25" t="s">
        <v>1996</v>
      </c>
      <c r="D800" s="25" t="s">
        <v>1997</v>
      </c>
      <c r="E800" s="26" t="s">
        <v>18</v>
      </c>
      <c r="F800" s="26">
        <f>VLOOKUP(N800,Revistas!$B$2:$H$63710,2,FALSE)</f>
        <v>4.2270000000000003</v>
      </c>
      <c r="G800" s="26" t="str">
        <f>VLOOKUP(N800,Revistas!$B$2:$H$63732,3,FALSE)</f>
        <v>Q2</v>
      </c>
      <c r="H800" s="26">
        <f>VLOOKUP(N800,Revistas!$B$2:$H$63732,4,FALSE)</f>
        <v>0</v>
      </c>
      <c r="I800" s="26">
        <f>VLOOKUP(N800,Revistas!$B$2:$H$63732,5,FALSE)</f>
        <v>0</v>
      </c>
      <c r="J800" s="26" t="str">
        <f>VLOOKUP(N800,Revistas!$B$2:$H$63732,6,FALSE)</f>
        <v>NO</v>
      </c>
      <c r="K800" s="26" t="s">
        <v>1998</v>
      </c>
      <c r="L800" s="26" t="s">
        <v>1999</v>
      </c>
      <c r="M800" s="26">
        <v>0</v>
      </c>
      <c r="N800" s="26" t="s">
        <v>2000</v>
      </c>
      <c r="O800" s="26" t="s">
        <v>68</v>
      </c>
      <c r="P800" s="26">
        <v>2018</v>
      </c>
      <c r="Q800" s="26">
        <v>38</v>
      </c>
      <c r="R800" s="26">
        <v>3</v>
      </c>
      <c r="S800" s="26">
        <v>257</v>
      </c>
      <c r="T800" s="26">
        <v>259</v>
      </c>
    </row>
    <row r="801" spans="2:20" s="15" customFormat="1" x14ac:dyDescent="0.25">
      <c r="B801" s="25" t="s">
        <v>2858</v>
      </c>
      <c r="C801" s="25" t="s">
        <v>2859</v>
      </c>
      <c r="D801" s="25" t="s">
        <v>2047</v>
      </c>
      <c r="E801" s="26" t="s">
        <v>72</v>
      </c>
      <c r="F801" s="26">
        <f>VLOOKUP(N801,Revistas!$B$2:$H$63710,2,FALSE)</f>
        <v>6.048</v>
      </c>
      <c r="G801" s="26" t="str">
        <f>VLOOKUP(N801,Revistas!$B$2:$H$63732,3,FALSE)</f>
        <v>Q1</v>
      </c>
      <c r="H801" s="26" t="str">
        <f>VLOOKUP(N801,Revistas!$B$2:$H$63732,4,FALSE)</f>
        <v>ALLERGY - SCIE;</v>
      </c>
      <c r="I801" s="26" t="str">
        <f>VLOOKUP(N801,Revistas!$B$2:$H$63732,5,FALSE)</f>
        <v>4 de 27</v>
      </c>
      <c r="J801" s="26" t="str">
        <f>VLOOKUP(N801,Revistas!$B$2:$H$63732,6,FALSE)</f>
        <v>NO</v>
      </c>
      <c r="K801" s="26" t="s">
        <v>2860</v>
      </c>
      <c r="L801" s="26"/>
      <c r="M801" s="26">
        <v>0</v>
      </c>
      <c r="N801" s="26" t="s">
        <v>2049</v>
      </c>
      <c r="O801" s="26" t="s">
        <v>43</v>
      </c>
      <c r="P801" s="26">
        <v>2018</v>
      </c>
      <c r="Q801" s="26">
        <v>73</v>
      </c>
      <c r="R801" s="26"/>
      <c r="S801" s="26">
        <v>85</v>
      </c>
      <c r="T801" s="26">
        <v>85</v>
      </c>
    </row>
    <row r="802" spans="2:20" s="15" customFormat="1" x14ac:dyDescent="0.25">
      <c r="B802" s="25" t="s">
        <v>2982</v>
      </c>
      <c r="C802" s="25" t="s">
        <v>2981</v>
      </c>
      <c r="D802" s="25" t="s">
        <v>2983</v>
      </c>
      <c r="E802" s="26" t="s">
        <v>10</v>
      </c>
      <c r="F802" s="26">
        <f>VLOOKUP(N802,Revistas!$B$2:$H$63710,2,FALSE)</f>
        <v>6.048</v>
      </c>
      <c r="G802" s="26" t="str">
        <f>VLOOKUP(N802,Revistas!$B$2:$H$63732,3,FALSE)</f>
        <v>Q1</v>
      </c>
      <c r="H802" s="26" t="str">
        <f>VLOOKUP(N802,Revistas!$B$2:$H$63732,4,FALSE)</f>
        <v>ALLERGY - SCIE;</v>
      </c>
      <c r="I802" s="26" t="str">
        <f>VLOOKUP(N802,Revistas!$B$2:$H$63732,5,FALSE)</f>
        <v>4 DE 27</v>
      </c>
      <c r="J802" s="26" t="str">
        <f>VLOOKUP(N802,Revistas!$B$2:$H$63732,6,FALSE)</f>
        <v>NO</v>
      </c>
      <c r="K802" s="26" t="s">
        <v>2984</v>
      </c>
      <c r="L802" s="26"/>
      <c r="M802" s="26" t="s">
        <v>89</v>
      </c>
      <c r="N802" s="26" t="s">
        <v>2050</v>
      </c>
      <c r="O802" s="26" t="s">
        <v>532</v>
      </c>
      <c r="P802" s="26">
        <v>2018</v>
      </c>
      <c r="Q802" s="26"/>
      <c r="R802" s="26"/>
      <c r="S802" s="26"/>
      <c r="T802" s="26"/>
    </row>
    <row r="803" spans="2:20" s="15" customFormat="1" x14ac:dyDescent="0.25">
      <c r="B803" s="25" t="s">
        <v>2410</v>
      </c>
      <c r="C803" s="25" t="s">
        <v>2411</v>
      </c>
      <c r="D803" s="25" t="s">
        <v>2405</v>
      </c>
      <c r="E803" s="26" t="s">
        <v>10</v>
      </c>
      <c r="F803" s="26">
        <f>VLOOKUP(N803,Revistas!$B$2:$H$63710,2,FALSE)</f>
        <v>1.7549999999999999</v>
      </c>
      <c r="G803" s="26" t="str">
        <f>VLOOKUP(N803,Revistas!$B$2:$H$63732,3,FALSE)</f>
        <v>Q4</v>
      </c>
      <c r="H803" s="26">
        <f>VLOOKUP(N803,Revistas!$B$2:$H$63732,4,FALSE)</f>
        <v>0</v>
      </c>
      <c r="I803" s="26">
        <f>VLOOKUP(N803,Revistas!$B$2:$H$63732,5,FALSE)</f>
        <v>0</v>
      </c>
      <c r="J803" s="26" t="str">
        <f>VLOOKUP(N803,Revistas!$B$2:$H$63732,6,FALSE)</f>
        <v>NO</v>
      </c>
      <c r="K803" s="26" t="s">
        <v>2412</v>
      </c>
      <c r="L803" s="26" t="s">
        <v>2413</v>
      </c>
      <c r="M803" s="26">
        <v>0</v>
      </c>
      <c r="N803" s="26" t="s">
        <v>2408</v>
      </c>
      <c r="O803" s="26" t="s">
        <v>68</v>
      </c>
      <c r="P803" s="26">
        <v>2018</v>
      </c>
      <c r="Q803" s="26">
        <v>42</v>
      </c>
      <c r="R803" s="26">
        <v>3</v>
      </c>
      <c r="S803" s="26">
        <v>168</v>
      </c>
      <c r="T803" s="26">
        <v>179</v>
      </c>
    </row>
    <row r="804" spans="2:20" s="15" customFormat="1" x14ac:dyDescent="0.25">
      <c r="B804" s="25" t="s">
        <v>4286</v>
      </c>
      <c r="C804" s="25" t="s">
        <v>4287</v>
      </c>
      <c r="D804" s="25" t="s">
        <v>17</v>
      </c>
      <c r="E804" s="26" t="s">
        <v>18</v>
      </c>
      <c r="F804" s="26">
        <f>VLOOKUP(N804,Revistas!$B$2:$H$63710,2,FALSE)</f>
        <v>1.3180000000000001</v>
      </c>
      <c r="G804" s="26" t="str">
        <f>VLOOKUP(N804,Revistas!$B$2:$H$63732,3,FALSE)</f>
        <v>Q3</v>
      </c>
      <c r="H804" s="26">
        <f>VLOOKUP(N804,Revistas!$B$2:$H$63732,4,FALSE)</f>
        <v>0</v>
      </c>
      <c r="I804" s="26">
        <f>VLOOKUP(N804,Revistas!$B$2:$H$63732,5,FALSE)</f>
        <v>0</v>
      </c>
      <c r="J804" s="26" t="str">
        <f>VLOOKUP(N804,Revistas!$B$2:$H$63732,6,FALSE)</f>
        <v>NO</v>
      </c>
      <c r="K804" s="26" t="s">
        <v>4288</v>
      </c>
      <c r="L804" s="26" t="s">
        <v>4289</v>
      </c>
      <c r="M804" s="26">
        <v>0</v>
      </c>
      <c r="N804" s="26" t="s">
        <v>21</v>
      </c>
      <c r="O804" s="26" t="s">
        <v>36</v>
      </c>
      <c r="P804" s="26">
        <v>2018</v>
      </c>
      <c r="Q804" s="26">
        <v>88</v>
      </c>
      <c r="R804" s="26">
        <v>5</v>
      </c>
      <c r="S804" s="26">
        <v>280</v>
      </c>
      <c r="T804" s="26">
        <v>281</v>
      </c>
    </row>
    <row r="805" spans="2:20" s="15" customFormat="1" x14ac:dyDescent="0.25">
      <c r="B805" s="25" t="s">
        <v>4286</v>
      </c>
      <c r="C805" s="25" t="s">
        <v>4312</v>
      </c>
      <c r="D805" s="25" t="s">
        <v>17</v>
      </c>
      <c r="E805" s="26" t="s">
        <v>18</v>
      </c>
      <c r="F805" s="26">
        <f>VLOOKUP(N805,Revistas!$B$2:$H$63710,2,FALSE)</f>
        <v>1.3180000000000001</v>
      </c>
      <c r="G805" s="26" t="str">
        <f>VLOOKUP(N805,Revistas!$B$2:$H$63732,3,FALSE)</f>
        <v>Q3</v>
      </c>
      <c r="H805" s="26">
        <f>VLOOKUP(N805,Revistas!$B$2:$H$63732,4,FALSE)</f>
        <v>0</v>
      </c>
      <c r="I805" s="26">
        <f>VLOOKUP(N805,Revistas!$B$2:$H$63732,5,FALSE)</f>
        <v>0</v>
      </c>
      <c r="J805" s="26" t="str">
        <f>VLOOKUP(N805,Revistas!$B$2:$H$63732,6,FALSE)</f>
        <v>NO</v>
      </c>
      <c r="K805" s="26" t="s">
        <v>4313</v>
      </c>
      <c r="L805" s="26" t="s">
        <v>4314</v>
      </c>
      <c r="M805" s="26">
        <v>0</v>
      </c>
      <c r="N805" s="26" t="s">
        <v>21</v>
      </c>
      <c r="O805" s="26" t="s">
        <v>29</v>
      </c>
      <c r="P805" s="26">
        <v>2018</v>
      </c>
      <c r="Q805" s="26">
        <v>88</v>
      </c>
      <c r="R805" s="26">
        <v>1</v>
      </c>
      <c r="S805" s="26">
        <v>48</v>
      </c>
      <c r="T805" s="26">
        <v>49</v>
      </c>
    </row>
    <row r="806" spans="2:20" s="15" customFormat="1" x14ac:dyDescent="0.25">
      <c r="B806" s="25" t="s">
        <v>4559</v>
      </c>
      <c r="C806" s="25" t="s">
        <v>4560</v>
      </c>
      <c r="D806" s="25" t="s">
        <v>3010</v>
      </c>
      <c r="E806" s="26" t="s">
        <v>96</v>
      </c>
      <c r="F806" s="26">
        <f>VLOOKUP(N806,Revistas!$B$2:$H$63710,2,FALSE)</f>
        <v>2.3919999999999999</v>
      </c>
      <c r="G806" s="26" t="str">
        <f>VLOOKUP(N806,Revistas!$B$2:$H$63732,3,FALSE)</f>
        <v>Q3</v>
      </c>
      <c r="H806" s="26">
        <f>VLOOKUP(N806,Revistas!$B$2:$H$63732,4,FALSE)</f>
        <v>0</v>
      </c>
      <c r="I806" s="26">
        <f>VLOOKUP(N806,Revistas!$B$2:$H$63732,5,FALSE)</f>
        <v>0</v>
      </c>
      <c r="J806" s="26" t="str">
        <f>VLOOKUP(N806,Revistas!$B$2:$H$63732,6,FALSE)</f>
        <v>NO</v>
      </c>
      <c r="K806" s="26" t="s">
        <v>4561</v>
      </c>
      <c r="L806" s="26" t="s">
        <v>4562</v>
      </c>
      <c r="M806" s="26">
        <v>0</v>
      </c>
      <c r="N806" s="26" t="s">
        <v>3013</v>
      </c>
      <c r="O806" s="26" t="s">
        <v>629</v>
      </c>
      <c r="P806" s="26">
        <v>2018</v>
      </c>
      <c r="Q806" s="26">
        <v>20</v>
      </c>
      <c r="R806" s="26">
        <v>7</v>
      </c>
      <c r="S806" s="26">
        <v>827</v>
      </c>
      <c r="T806" s="26">
        <v>836</v>
      </c>
    </row>
    <row r="807" spans="2:20" s="15" customFormat="1" x14ac:dyDescent="0.25">
      <c r="B807" s="25" t="s">
        <v>642</v>
      </c>
      <c r="C807" s="25" t="s">
        <v>643</v>
      </c>
      <c r="D807" s="25" t="s">
        <v>644</v>
      </c>
      <c r="E807" s="26" t="s">
        <v>10</v>
      </c>
      <c r="F807" s="26">
        <f>VLOOKUP(N807,Revistas!$B$2:$H$63710,2,FALSE)</f>
        <v>3.4119999999999999</v>
      </c>
      <c r="G807" s="26" t="str">
        <f>VLOOKUP(N807,Revistas!$B$2:$H$63732,3,FALSE)</f>
        <v>Q1</v>
      </c>
      <c r="H807" s="26" t="str">
        <f>VLOOKUP(N807,Revistas!$B$2:$H$63732,4,FALSE)</f>
        <v>AGRICULTURE, MULTIDISCIPLINARY - SCIE;</v>
      </c>
      <c r="I807" s="26" t="str">
        <f>VLOOKUP(N807,Revistas!$B$2:$H$63732,5,FALSE)</f>
        <v>2 de 57</v>
      </c>
      <c r="J807" s="26" t="str">
        <f>VLOOKUP(N807,Revistas!$B$2:$H$63732,6,FALSE)</f>
        <v>SI</v>
      </c>
      <c r="K807" s="26" t="s">
        <v>645</v>
      </c>
      <c r="L807" s="26" t="s">
        <v>646</v>
      </c>
      <c r="M807" s="26">
        <v>1</v>
      </c>
      <c r="N807" s="26" t="s">
        <v>647</v>
      </c>
      <c r="O807" s="27">
        <v>11079</v>
      </c>
      <c r="P807" s="26">
        <v>2018</v>
      </c>
      <c r="Q807" s="26">
        <v>66</v>
      </c>
      <c r="R807" s="26">
        <v>21</v>
      </c>
      <c r="S807" s="26">
        <v>5257</v>
      </c>
      <c r="T807" s="26">
        <v>5263</v>
      </c>
    </row>
    <row r="808" spans="2:20" s="15" customFormat="1" x14ac:dyDescent="0.25">
      <c r="B808" s="25" t="s">
        <v>202</v>
      </c>
      <c r="C808" s="25" t="s">
        <v>203</v>
      </c>
      <c r="D808" s="25" t="s">
        <v>204</v>
      </c>
      <c r="E808" s="26" t="s">
        <v>72</v>
      </c>
      <c r="F808" s="26">
        <f>VLOOKUP(N808,Revistas!$B$2:$H$63710,2,FALSE)</f>
        <v>2.3919999999999999</v>
      </c>
      <c r="G808" s="26" t="str">
        <f>VLOOKUP(N808,Revistas!$B$2:$H$63732,3,FALSE)</f>
        <v>Q1</v>
      </c>
      <c r="H808" s="26" t="str">
        <f>VLOOKUP(N808,Revistas!$B$2:$H$63732,4,FALSE)</f>
        <v>HEALTH CARE SCIENCES &amp; SERVICES - SCIE;</v>
      </c>
      <c r="I808" s="26" t="str">
        <f>VLOOKUP(N808,Revistas!$B$2:$H$63732,5,FALSE)</f>
        <v>34/94</v>
      </c>
      <c r="J808" s="26" t="str">
        <f>VLOOKUP(N808,Revistas!$B$2:$H$63732,6,FALSE)</f>
        <v>NO</v>
      </c>
      <c r="K808" s="26" t="s">
        <v>205</v>
      </c>
      <c r="L808" s="26"/>
      <c r="M808" s="26">
        <v>0</v>
      </c>
      <c r="N808" s="26" t="s">
        <v>206</v>
      </c>
      <c r="O808" s="26" t="s">
        <v>207</v>
      </c>
      <c r="P808" s="26">
        <v>2018</v>
      </c>
      <c r="Q808" s="26">
        <v>27</v>
      </c>
      <c r="R808" s="26"/>
      <c r="S808" s="26" t="s">
        <v>208</v>
      </c>
      <c r="T808" s="26" t="s">
        <v>209</v>
      </c>
    </row>
    <row r="809" spans="2:20" s="15" customFormat="1" x14ac:dyDescent="0.25">
      <c r="B809" s="25" t="s">
        <v>3370</v>
      </c>
      <c r="C809" s="25" t="s">
        <v>3371</v>
      </c>
      <c r="D809" s="25" t="s">
        <v>3372</v>
      </c>
      <c r="E809" s="26" t="s">
        <v>10</v>
      </c>
      <c r="F809" s="26">
        <f>VLOOKUP(N809,Revistas!$B$2:$H$63710,2,FALSE)</f>
        <v>9.9369999999999994</v>
      </c>
      <c r="G809" s="26" t="str">
        <f>VLOOKUP(N809,Revistas!$B$2:$H$63732,3,FALSE)</f>
        <v>Q1</v>
      </c>
      <c r="H809" s="26" t="str">
        <f>VLOOKUP(N809,Revistas!$B$2:$H$63732,4,FALSE)</f>
        <v>GENETICS &amp; HEREDITY - SCIE</v>
      </c>
      <c r="I809" s="26" t="str">
        <f>VLOOKUP(N809,Revistas!$B$2:$H$63732,5,FALSE)</f>
        <v>8/171</v>
      </c>
      <c r="J809" s="26" t="str">
        <f>VLOOKUP(N809,Revistas!$B$2:$H$63732,6,FALSE)</f>
        <v>SI</v>
      </c>
      <c r="K809" s="26" t="s">
        <v>3373</v>
      </c>
      <c r="L809" s="26" t="s">
        <v>3374</v>
      </c>
      <c r="M809" s="26">
        <v>0</v>
      </c>
      <c r="N809" s="26" t="s">
        <v>3375</v>
      </c>
      <c r="O809" s="26" t="s">
        <v>43</v>
      </c>
      <c r="P809" s="26">
        <v>2018</v>
      </c>
      <c r="Q809" s="26">
        <v>20</v>
      </c>
      <c r="R809" s="26">
        <v>8</v>
      </c>
      <c r="S809" s="26">
        <v>882</v>
      </c>
      <c r="T809" s="26">
        <v>889</v>
      </c>
    </row>
    <row r="810" spans="2:20" s="15" customFormat="1" x14ac:dyDescent="0.25">
      <c r="B810" s="25" t="s">
        <v>404</v>
      </c>
      <c r="C810" s="25" t="s">
        <v>405</v>
      </c>
      <c r="D810" s="25" t="s">
        <v>406</v>
      </c>
      <c r="E810" s="26" t="s">
        <v>10</v>
      </c>
      <c r="F810" s="26">
        <f>VLOOKUP(N810,Revistas!$B$2:$H$63710,2,FALSE)</f>
        <v>5.2309999999999999</v>
      </c>
      <c r="G810" s="26" t="str">
        <f>VLOOKUP(N810,Revistas!$B$2:$H$63732,3,FALSE)</f>
        <v>Q1</v>
      </c>
      <c r="H810" s="26" t="str">
        <f>VLOOKUP(N810,Revistas!$B$2:$H$63732,4,FALSE)</f>
        <v>CARDIAC &amp; CARDIOVASCULAR SYSTEMS - SCIE</v>
      </c>
      <c r="I810" s="26" t="str">
        <f>VLOOKUP(N810,Revistas!$B$2:$H$63732,5,FALSE)</f>
        <v>25/128</v>
      </c>
      <c r="J810" s="26" t="str">
        <f>VLOOKUP(N810,Revistas!$B$2:$H$63732,6,FALSE)</f>
        <v>NO</v>
      </c>
      <c r="K810" s="26" t="s">
        <v>407</v>
      </c>
      <c r="L810" s="26" t="s">
        <v>408</v>
      </c>
      <c r="M810" s="26">
        <v>1</v>
      </c>
      <c r="N810" s="26" t="s">
        <v>409</v>
      </c>
      <c r="O810" s="26" t="s">
        <v>36</v>
      </c>
      <c r="P810" s="26">
        <v>2018</v>
      </c>
      <c r="Q810" s="26">
        <v>20</v>
      </c>
      <c r="R810" s="26">
        <v>5</v>
      </c>
      <c r="S810" s="26">
        <v>851</v>
      </c>
      <c r="T810" s="26">
        <v>858</v>
      </c>
    </row>
    <row r="811" spans="2:20" s="15" customFormat="1" x14ac:dyDescent="0.25">
      <c r="B811" s="25" t="s">
        <v>2039</v>
      </c>
      <c r="C811" s="25" t="s">
        <v>2040</v>
      </c>
      <c r="D811" s="25" t="s">
        <v>2041</v>
      </c>
      <c r="E811" s="26" t="s">
        <v>10</v>
      </c>
      <c r="F811" s="26">
        <f>VLOOKUP(N811,Revistas!$B$2:$H$63710,2,FALSE)</f>
        <v>2.3140000000000001</v>
      </c>
      <c r="G811" s="26" t="str">
        <f>VLOOKUP(N811,Revistas!$B$2:$H$63732,3,FALSE)</f>
        <v>Q2</v>
      </c>
      <c r="H811" s="26">
        <f>VLOOKUP(N811,Revistas!$B$2:$H$63732,4,FALSE)</f>
        <v>0</v>
      </c>
      <c r="I811" s="26">
        <f>VLOOKUP(N811,Revistas!$B$2:$H$63732,5,FALSE)</f>
        <v>0</v>
      </c>
      <c r="J811" s="26" t="str">
        <f>VLOOKUP(N811,Revistas!$B$2:$H$63732,6,FALSE)</f>
        <v>NO</v>
      </c>
      <c r="K811" s="26" t="s">
        <v>2042</v>
      </c>
      <c r="L811" s="26" t="s">
        <v>2043</v>
      </c>
      <c r="M811" s="26">
        <v>0</v>
      </c>
      <c r="N811" s="26" t="s">
        <v>2044</v>
      </c>
      <c r="O811" s="26" t="s">
        <v>122</v>
      </c>
      <c r="P811" s="26">
        <v>2018</v>
      </c>
      <c r="Q811" s="26">
        <v>27</v>
      </c>
      <c r="R811" s="26">
        <v>9</v>
      </c>
      <c r="S811" s="26">
        <v>1042</v>
      </c>
      <c r="T811" s="26">
        <v>1050</v>
      </c>
    </row>
    <row r="812" spans="2:20" s="15" customFormat="1" x14ac:dyDescent="0.25">
      <c r="B812" s="25" t="s">
        <v>2107</v>
      </c>
      <c r="C812" s="25" t="s">
        <v>2106</v>
      </c>
      <c r="D812" s="25" t="s">
        <v>2108</v>
      </c>
      <c r="E812" s="26" t="s">
        <v>10</v>
      </c>
      <c r="F812" s="26">
        <f>VLOOKUP(N812,Revistas!$B$2:$H$63710,2,FALSE)</f>
        <v>2.6789999999999998</v>
      </c>
      <c r="G812" s="26" t="str">
        <f>VLOOKUP(N812,Revistas!$B$2:$H$63732,3,FALSE)</f>
        <v>Q2</v>
      </c>
      <c r="H812" s="26">
        <f>VLOOKUP(N812,Revistas!$B$2:$H$63732,4,FALSE)</f>
        <v>0</v>
      </c>
      <c r="I812" s="26">
        <f>VLOOKUP(N812,Revistas!$B$2:$H$63732,5,FALSE)</f>
        <v>0</v>
      </c>
      <c r="J812" s="26" t="str">
        <f>VLOOKUP(N812,Revistas!$B$2:$H$63732,6,FALSE)</f>
        <v>NO</v>
      </c>
      <c r="K812" s="26" t="s">
        <v>2110</v>
      </c>
      <c r="L812" s="26"/>
      <c r="M812" s="26" t="s">
        <v>89</v>
      </c>
      <c r="N812" s="26" t="s">
        <v>2111</v>
      </c>
      <c r="O812" s="26" t="s">
        <v>2109</v>
      </c>
      <c r="P812" s="26">
        <v>2018</v>
      </c>
      <c r="Q812" s="26"/>
      <c r="R812" s="26"/>
      <c r="S812" s="26"/>
      <c r="T812" s="26"/>
    </row>
    <row r="813" spans="2:20" s="15" customFormat="1" x14ac:dyDescent="0.25">
      <c r="B813" s="25" t="s">
        <v>4223</v>
      </c>
      <c r="C813" s="25" t="s">
        <v>4233</v>
      </c>
      <c r="D813" s="25" t="s">
        <v>4400</v>
      </c>
      <c r="E813" s="26" t="s">
        <v>96</v>
      </c>
      <c r="F813" s="26" t="str">
        <f>VLOOKUP(N813,Revistas!$B$2:$H$63710,2,FALSE)</f>
        <v>NO TIENE</v>
      </c>
      <c r="G813" s="26" t="str">
        <f>VLOOKUP(N813,Revistas!$B$2:$H$63732,3,FALSE)</f>
        <v>NO TIENE</v>
      </c>
      <c r="H813" s="26" t="str">
        <f>VLOOKUP(N813,Revistas!$B$2:$H$63732,4,FALSE)</f>
        <v>NO TIENE</v>
      </c>
      <c r="I813" s="26" t="str">
        <f>VLOOKUP(N813,Revistas!$B$2:$H$63732,5,FALSE)</f>
        <v>NO TIENE</v>
      </c>
      <c r="J813" s="26" t="str">
        <f>VLOOKUP(N813,Revistas!$B$2:$H$63732,6,FALSE)</f>
        <v>NO</v>
      </c>
      <c r="K813" s="26" t="s">
        <v>4235</v>
      </c>
      <c r="L813" s="26"/>
      <c r="M813" s="26" t="s">
        <v>89</v>
      </c>
      <c r="N813" s="26" t="s">
        <v>4173</v>
      </c>
      <c r="O813" s="26" t="s">
        <v>1246</v>
      </c>
      <c r="P813" s="26">
        <v>2018</v>
      </c>
      <c r="Q813" s="26">
        <v>6</v>
      </c>
      <c r="R813" s="26">
        <v>5</v>
      </c>
      <c r="S813" s="26" t="s">
        <v>4234</v>
      </c>
      <c r="T813" s="26"/>
    </row>
    <row r="814" spans="2:20" s="15" customFormat="1" x14ac:dyDescent="0.25">
      <c r="B814" s="25" t="s">
        <v>4223</v>
      </c>
      <c r="C814" s="25" t="s">
        <v>5076</v>
      </c>
      <c r="D814" s="25" t="s">
        <v>4242</v>
      </c>
      <c r="E814" s="26" t="s">
        <v>10</v>
      </c>
      <c r="F814" s="26" t="str">
        <f>VLOOKUP(N814,Revistas!$B$2:$H$63710,2,FALSE)</f>
        <v>NO TIENE</v>
      </c>
      <c r="G814" s="26" t="str">
        <f>VLOOKUP(N814,Revistas!$B$2:$H$63732,3,FALSE)</f>
        <v>NO TIENE</v>
      </c>
      <c r="H814" s="26" t="str">
        <f>VLOOKUP(N814,Revistas!$B$2:$H$63732,4,FALSE)</f>
        <v>NO TIENE</v>
      </c>
      <c r="I814" s="26" t="str">
        <f>VLOOKUP(N814,Revistas!$B$2:$H$63732,5,FALSE)</f>
        <v>NO TIENE</v>
      </c>
      <c r="J814" s="26" t="str">
        <f>VLOOKUP(N814,Revistas!$B$2:$H$63732,6,FALSE)</f>
        <v>NO</v>
      </c>
      <c r="K814" s="26" t="s">
        <v>5077</v>
      </c>
      <c r="L814" s="26"/>
      <c r="M814" s="26" t="s">
        <v>89</v>
      </c>
      <c r="N814" s="26" t="s">
        <v>4245</v>
      </c>
      <c r="O814" s="26">
        <v>2018</v>
      </c>
      <c r="P814" s="26">
        <v>2018</v>
      </c>
      <c r="Q814" s="26">
        <v>18</v>
      </c>
      <c r="R814" s="26">
        <v>3</v>
      </c>
      <c r="S814" s="26" t="s">
        <v>5078</v>
      </c>
      <c r="T814" s="26"/>
    </row>
    <row r="815" spans="2:20" s="15" customFormat="1" x14ac:dyDescent="0.25">
      <c r="B815" s="25" t="s">
        <v>4223</v>
      </c>
      <c r="C815" s="25" t="s">
        <v>4241</v>
      </c>
      <c r="D815" s="25" t="s">
        <v>4242</v>
      </c>
      <c r="E815" s="26" t="s">
        <v>10</v>
      </c>
      <c r="F815" s="26" t="str">
        <f>VLOOKUP(N815,Revistas!$B$2:$H$63710,2,FALSE)</f>
        <v>NO TIENE</v>
      </c>
      <c r="G815" s="26" t="str">
        <f>VLOOKUP(N815,Revistas!$B$2:$H$63732,3,FALSE)</f>
        <v>NO TIENE</v>
      </c>
      <c r="H815" s="26" t="str">
        <f>VLOOKUP(N815,Revistas!$B$2:$H$63732,4,FALSE)</f>
        <v>NO TIENE</v>
      </c>
      <c r="I815" s="26" t="str">
        <f>VLOOKUP(N815,Revistas!$B$2:$H$63732,5,FALSE)</f>
        <v>NO TIENE</v>
      </c>
      <c r="J815" s="26" t="str">
        <f>VLOOKUP(N815,Revistas!$B$2:$H$63732,6,FALSE)</f>
        <v>NO</v>
      </c>
      <c r="K815" s="26" t="s">
        <v>4244</v>
      </c>
      <c r="L815" s="26"/>
      <c r="M815" s="26" t="s">
        <v>89</v>
      </c>
      <c r="N815" s="26" t="s">
        <v>4245</v>
      </c>
      <c r="O815" s="26" t="s">
        <v>4243</v>
      </c>
      <c r="P815" s="26">
        <v>2018</v>
      </c>
      <c r="Q815" s="26"/>
      <c r="R815" s="26"/>
      <c r="S815" s="26"/>
      <c r="T815" s="26"/>
    </row>
    <row r="816" spans="2:20" s="15" customFormat="1" x14ac:dyDescent="0.25">
      <c r="B816" s="25" t="s">
        <v>4223</v>
      </c>
      <c r="C816" s="25" t="s">
        <v>4262</v>
      </c>
      <c r="D816" s="25" t="s">
        <v>4224</v>
      </c>
      <c r="E816" s="26" t="s">
        <v>96</v>
      </c>
      <c r="F816" s="26" t="str">
        <f>VLOOKUP(N816,Revistas!$B$2:$H$63710,2,FALSE)</f>
        <v>NO TIENE</v>
      </c>
      <c r="G816" s="26" t="str">
        <f>VLOOKUP(N816,Revistas!$B$2:$H$63732,3,FALSE)</f>
        <v>NO TIENE</v>
      </c>
      <c r="H816" s="26" t="str">
        <f>VLOOKUP(N816,Revistas!$B$2:$H$63732,4,FALSE)</f>
        <v>NO TIENE</v>
      </c>
      <c r="I816" s="26" t="str">
        <f>VLOOKUP(N816,Revistas!$B$2:$H$63732,5,FALSE)</f>
        <v>NO TIENE</v>
      </c>
      <c r="J816" s="26" t="str">
        <f>VLOOKUP(N816,Revistas!$B$2:$H$63732,6,FALSE)</f>
        <v>NO</v>
      </c>
      <c r="K816" s="26" t="s">
        <v>4227</v>
      </c>
      <c r="L816" s="26"/>
      <c r="M816" s="26" t="s">
        <v>89</v>
      </c>
      <c r="N816" s="26" t="s">
        <v>4228</v>
      </c>
      <c r="O816" s="26" t="s">
        <v>4263</v>
      </c>
      <c r="P816" s="26">
        <v>2018</v>
      </c>
      <c r="Q816" s="26">
        <v>46</v>
      </c>
      <c r="R816" s="26">
        <v>1</v>
      </c>
      <c r="S816" s="29">
        <v>43191</v>
      </c>
      <c r="T816" s="26"/>
    </row>
    <row r="817" spans="2:20" s="15" customFormat="1" x14ac:dyDescent="0.25">
      <c r="B817" s="25" t="s">
        <v>4223</v>
      </c>
      <c r="C817" s="25" t="s">
        <v>4222</v>
      </c>
      <c r="D817" s="25" t="s">
        <v>4224</v>
      </c>
      <c r="E817" s="26" t="s">
        <v>10</v>
      </c>
      <c r="F817" s="26" t="str">
        <f>VLOOKUP(N817,Revistas!$B$2:$H$63710,2,FALSE)</f>
        <v>NO TIENE</v>
      </c>
      <c r="G817" s="26" t="str">
        <f>VLOOKUP(N817,Revistas!$B$2:$H$63732,3,FALSE)</f>
        <v>NO TIENE</v>
      </c>
      <c r="H817" s="26" t="str">
        <f>VLOOKUP(N817,Revistas!$B$2:$H$63732,4,FALSE)</f>
        <v>NO TIENE</v>
      </c>
      <c r="I817" s="26" t="str">
        <f>VLOOKUP(N817,Revistas!$B$2:$H$63732,5,FALSE)</f>
        <v>NO TIENE</v>
      </c>
      <c r="J817" s="26" t="str">
        <f>VLOOKUP(N817,Revistas!$B$2:$H$63732,6,FALSE)</f>
        <v>NO</v>
      </c>
      <c r="K817" s="26" t="s">
        <v>4227</v>
      </c>
      <c r="L817" s="26"/>
      <c r="M817" s="26" t="s">
        <v>89</v>
      </c>
      <c r="N817" s="26" t="s">
        <v>4228</v>
      </c>
      <c r="O817" s="26" t="s">
        <v>4226</v>
      </c>
      <c r="P817" s="26">
        <v>2018</v>
      </c>
      <c r="Q817" s="26">
        <v>46</v>
      </c>
      <c r="R817" s="26">
        <v>4</v>
      </c>
      <c r="S817" s="26" t="s">
        <v>4225</v>
      </c>
      <c r="T817" s="26"/>
    </row>
    <row r="818" spans="2:20" s="15" customFormat="1" x14ac:dyDescent="0.25">
      <c r="B818" s="25" t="s">
        <v>4223</v>
      </c>
      <c r="C818" s="25" t="s">
        <v>4258</v>
      </c>
      <c r="D818" s="25" t="s">
        <v>931</v>
      </c>
      <c r="E818" s="26" t="s">
        <v>96</v>
      </c>
      <c r="F818" s="26" t="str">
        <f>VLOOKUP(N818,Revistas!$B$2:$H$63710,2,FALSE)</f>
        <v>NO TIENE</v>
      </c>
      <c r="G818" s="26" t="str">
        <f>VLOOKUP(N818,Revistas!$B$2:$H$63732,3,FALSE)</f>
        <v>NO TIENE</v>
      </c>
      <c r="H818" s="26" t="str">
        <f>VLOOKUP(N818,Revistas!$B$2:$H$63732,4,FALSE)</f>
        <v>NO TIENE</v>
      </c>
      <c r="I818" s="26">
        <f>VLOOKUP(N818,Revistas!$B$2:$H$63732,5,FALSE)</f>
        <v>0</v>
      </c>
      <c r="J818" s="26" t="str">
        <f>VLOOKUP(N818,Revistas!$B$2:$H$63732,6,FALSE)</f>
        <v>NO</v>
      </c>
      <c r="K818" s="26" t="s">
        <v>4261</v>
      </c>
      <c r="L818" s="26"/>
      <c r="M818" s="26" t="s">
        <v>89</v>
      </c>
      <c r="N818" s="26" t="s">
        <v>935</v>
      </c>
      <c r="O818" s="26" t="s">
        <v>4260</v>
      </c>
      <c r="P818" s="26">
        <v>2018</v>
      </c>
      <c r="Q818" s="26">
        <v>14</v>
      </c>
      <c r="R818" s="26">
        <v>1</v>
      </c>
      <c r="S818" s="26" t="s">
        <v>4259</v>
      </c>
      <c r="T818" s="26"/>
    </row>
    <row r="819" spans="2:20" s="15" customFormat="1" x14ac:dyDescent="0.25">
      <c r="B819" s="25" t="s">
        <v>4230</v>
      </c>
      <c r="C819" s="25" t="s">
        <v>4229</v>
      </c>
      <c r="D819" s="25" t="s">
        <v>4224</v>
      </c>
      <c r="E819" s="26" t="s">
        <v>10</v>
      </c>
      <c r="F819" s="26" t="str">
        <f>VLOOKUP(N819,Revistas!$B$2:$H$63710,2,FALSE)</f>
        <v>NO TIENE</v>
      </c>
      <c r="G819" s="26" t="str">
        <f>VLOOKUP(N819,Revistas!$B$2:$H$63732,3,FALSE)</f>
        <v>NO TIENE</v>
      </c>
      <c r="H819" s="26" t="str">
        <f>VLOOKUP(N819,Revistas!$B$2:$H$63732,4,FALSE)</f>
        <v>NO TIENE</v>
      </c>
      <c r="I819" s="26" t="str">
        <f>VLOOKUP(N819,Revistas!$B$2:$H$63732,5,FALSE)</f>
        <v>NO TIENE</v>
      </c>
      <c r="J819" s="26" t="str">
        <f>VLOOKUP(N819,Revistas!$B$2:$H$63732,6,FALSE)</f>
        <v>NO</v>
      </c>
      <c r="K819" s="26" t="s">
        <v>4232</v>
      </c>
      <c r="L819" s="26"/>
      <c r="M819" s="26" t="s">
        <v>89</v>
      </c>
      <c r="N819" s="26" t="s">
        <v>4228</v>
      </c>
      <c r="O819" s="26" t="s">
        <v>4231</v>
      </c>
      <c r="P819" s="26">
        <v>2018</v>
      </c>
      <c r="Q819" s="26"/>
      <c r="R819" s="26"/>
      <c r="S819" s="29">
        <v>43221</v>
      </c>
      <c r="T819" s="26"/>
    </row>
    <row r="820" spans="2:20" s="15" customFormat="1" x14ac:dyDescent="0.25">
      <c r="B820" s="25" t="s">
        <v>4237</v>
      </c>
      <c r="C820" s="25" t="s">
        <v>4236</v>
      </c>
      <c r="D820" s="25" t="s">
        <v>4238</v>
      </c>
      <c r="E820" s="26" t="s">
        <v>96</v>
      </c>
      <c r="F820" s="26">
        <f>VLOOKUP(N820,Revistas!$B$2:$H$63710,2,FALSE)</f>
        <v>6.6</v>
      </c>
      <c r="G820" s="26" t="str">
        <f>VLOOKUP(N820,Revistas!$B$2:$H$63732,3,FALSE)</f>
        <v>Q1</v>
      </c>
      <c r="H820" s="26" t="str">
        <f>VLOOKUP(N820,Revistas!$B$2:$H$63732,4,FALSE)</f>
        <v>HEMATOLOGY - SCIE</v>
      </c>
      <c r="I820" s="26" t="str">
        <f>VLOOKUP(N820,Revistas!$B$2:$H$63732,5,FALSE)</f>
        <v>7 de 71</v>
      </c>
      <c r="J820" s="26" t="str">
        <f>VLOOKUP(N820,Revistas!$B$2:$H$63732,6,FALSE)</f>
        <v>SI</v>
      </c>
      <c r="K820" s="26" t="s">
        <v>4240</v>
      </c>
      <c r="L820" s="26"/>
      <c r="M820" s="26" t="s">
        <v>89</v>
      </c>
      <c r="N820" s="26" t="s">
        <v>922</v>
      </c>
      <c r="O820" s="26" t="s">
        <v>4239</v>
      </c>
      <c r="P820" s="26">
        <v>2018</v>
      </c>
      <c r="Q820" s="26"/>
      <c r="R820" s="26"/>
      <c r="S820" s="26"/>
      <c r="T820" s="26"/>
    </row>
    <row r="821" spans="2:20" s="15" customFormat="1" x14ac:dyDescent="0.25">
      <c r="B821" s="25" t="s">
        <v>4168</v>
      </c>
      <c r="C821" s="25" t="s">
        <v>4194</v>
      </c>
      <c r="D821" s="25" t="s">
        <v>4195</v>
      </c>
      <c r="E821" s="26" t="s">
        <v>10</v>
      </c>
      <c r="F821" s="26">
        <f>VLOOKUP(N821,Revistas!$B$2:$H$63710,2,FALSE)</f>
        <v>0.68400000000000005</v>
      </c>
      <c r="G821" s="26" t="str">
        <f>VLOOKUP(N821,Revistas!$B$2:$H$63732,3,FALSE)</f>
        <v>Q4</v>
      </c>
      <c r="H821" s="26">
        <f>VLOOKUP(N821,Revistas!$B$2:$H$63732,4,FALSE)</f>
        <v>0</v>
      </c>
      <c r="I821" s="26">
        <f>VLOOKUP(N821,Revistas!$B$2:$H$63732,5,FALSE)</f>
        <v>0</v>
      </c>
      <c r="J821" s="26" t="str">
        <f>VLOOKUP(N821,Revistas!$B$2:$H$63732,6,FALSE)</f>
        <v>NO</v>
      </c>
      <c r="K821" s="26" t="s">
        <v>4196</v>
      </c>
      <c r="L821" s="26" t="s">
        <v>4197</v>
      </c>
      <c r="M821" s="26">
        <v>0</v>
      </c>
      <c r="N821" s="26" t="s">
        <v>4198</v>
      </c>
      <c r="O821" s="26"/>
      <c r="P821" s="26">
        <v>2018</v>
      </c>
      <c r="Q821" s="26">
        <v>6</v>
      </c>
      <c r="R821" s="26">
        <v>8</v>
      </c>
      <c r="S821" s="26">
        <v>477</v>
      </c>
      <c r="T821" s="26">
        <v>483</v>
      </c>
    </row>
    <row r="822" spans="2:20" s="15" customFormat="1" x14ac:dyDescent="0.25">
      <c r="B822" s="25" t="s">
        <v>4168</v>
      </c>
      <c r="C822" s="25" t="s">
        <v>4213</v>
      </c>
      <c r="D822" s="25" t="s">
        <v>925</v>
      </c>
      <c r="E822" s="26" t="s">
        <v>18</v>
      </c>
      <c r="F822" s="26">
        <f>VLOOKUP(N822,Revistas!$B$2:$H$63710,2,FALSE)</f>
        <v>1.9370000000000001</v>
      </c>
      <c r="G822" s="26" t="str">
        <f>VLOOKUP(N822,Revistas!$B$2:$H$63732,3,FALSE)</f>
        <v>Q3</v>
      </c>
      <c r="H822" s="26">
        <f>VLOOKUP(N822,Revistas!$B$2:$H$63732,4,FALSE)</f>
        <v>0</v>
      </c>
      <c r="I822" s="26">
        <f>VLOOKUP(N822,Revistas!$B$2:$H$63732,5,FALSE)</f>
        <v>0</v>
      </c>
      <c r="J822" s="26" t="str">
        <f>VLOOKUP(N822,Revistas!$B$2:$H$63732,6,FALSE)</f>
        <v>NO</v>
      </c>
      <c r="K822" s="26" t="s">
        <v>4214</v>
      </c>
      <c r="L822" s="26" t="s">
        <v>4215</v>
      </c>
      <c r="M822" s="26">
        <v>0</v>
      </c>
      <c r="N822" s="26" t="s">
        <v>928</v>
      </c>
      <c r="O822" s="26"/>
      <c r="P822" s="26">
        <v>2018</v>
      </c>
      <c r="Q822" s="26">
        <v>11</v>
      </c>
      <c r="R822" s="26">
        <v>1</v>
      </c>
      <c r="S822" s="26">
        <v>3</v>
      </c>
      <c r="T822" s="26">
        <v>3</v>
      </c>
    </row>
    <row r="823" spans="2:20" s="15" customFormat="1" x14ac:dyDescent="0.25">
      <c r="B823" s="25" t="s">
        <v>4168</v>
      </c>
      <c r="C823" s="25" t="s">
        <v>4207</v>
      </c>
      <c r="D823" s="25" t="s">
        <v>4208</v>
      </c>
      <c r="E823" s="26" t="s">
        <v>96</v>
      </c>
      <c r="F823" s="26">
        <f>VLOOKUP(N823,Revistas!$B$2:$H$63710,2,FALSE)</f>
        <v>1.9430000000000001</v>
      </c>
      <c r="G823" s="26" t="str">
        <f>VLOOKUP(N823,Revistas!$B$2:$H$63732,3,FALSE)</f>
        <v>Q3</v>
      </c>
      <c r="H823" s="26">
        <f>VLOOKUP(N823,Revistas!$B$2:$H$63732,4,FALSE)</f>
        <v>0</v>
      </c>
      <c r="I823" s="26">
        <f>VLOOKUP(N823,Revistas!$B$2:$H$63732,5,FALSE)</f>
        <v>0</v>
      </c>
      <c r="J823" s="26" t="str">
        <f>VLOOKUP(N823,Revistas!$B$2:$H$63732,6,FALSE)</f>
        <v>NO</v>
      </c>
      <c r="K823" s="26" t="s">
        <v>4209</v>
      </c>
      <c r="L823" s="26" t="s">
        <v>4153</v>
      </c>
      <c r="M823" s="26">
        <v>0</v>
      </c>
      <c r="N823" s="26" t="s">
        <v>4210</v>
      </c>
      <c r="O823" s="26"/>
      <c r="P823" s="26">
        <v>2018</v>
      </c>
      <c r="Q823" s="26">
        <v>18</v>
      </c>
      <c r="R823" s="26">
        <v>2</v>
      </c>
      <c r="S823" s="26">
        <v>107</v>
      </c>
      <c r="T823" s="26">
        <v>114</v>
      </c>
    </row>
    <row r="824" spans="2:20" s="15" customFormat="1" x14ac:dyDescent="0.25">
      <c r="B824" s="25" t="s">
        <v>4168</v>
      </c>
      <c r="C824" s="25" t="s">
        <v>4190</v>
      </c>
      <c r="D824" s="25" t="s">
        <v>4191</v>
      </c>
      <c r="E824" s="26" t="s">
        <v>96</v>
      </c>
      <c r="F824" s="26">
        <f>VLOOKUP(N824,Revistas!$B$2:$H$63710,2,FALSE)</f>
        <v>2.0569999999999999</v>
      </c>
      <c r="G824" s="26" t="str">
        <f>VLOOKUP(N824,Revistas!$B$2:$H$63732,3,FALSE)</f>
        <v>Q2</v>
      </c>
      <c r="H824" s="26">
        <f>VLOOKUP(N824,Revistas!$B$2:$H$63732,4,FALSE)</f>
        <v>0</v>
      </c>
      <c r="I824" s="26">
        <f>VLOOKUP(N824,Revistas!$B$2:$H$63732,5,FALSE)</f>
        <v>0</v>
      </c>
      <c r="J824" s="26" t="str">
        <f>VLOOKUP(N824,Revistas!$B$2:$H$63732,6,FALSE)</f>
        <v>NO</v>
      </c>
      <c r="K824" s="26" t="s">
        <v>4192</v>
      </c>
      <c r="L824" s="26" t="s">
        <v>927</v>
      </c>
      <c r="M824" s="26">
        <v>0</v>
      </c>
      <c r="N824" s="26" t="s">
        <v>4193</v>
      </c>
      <c r="O824" s="26"/>
      <c r="P824" s="26">
        <v>2018</v>
      </c>
      <c r="Q824" s="26">
        <v>130</v>
      </c>
      <c r="R824" s="26">
        <v>7</v>
      </c>
      <c r="S824" s="26">
        <v>607</v>
      </c>
      <c r="T824" s="26">
        <v>612</v>
      </c>
    </row>
    <row r="825" spans="2:20" s="15" customFormat="1" x14ac:dyDescent="0.25">
      <c r="B825" s="25" t="s">
        <v>4168</v>
      </c>
      <c r="C825" s="25" t="s">
        <v>4182</v>
      </c>
      <c r="D825" s="25" t="s">
        <v>918</v>
      </c>
      <c r="E825" s="26" t="s">
        <v>96</v>
      </c>
      <c r="F825" s="26">
        <f>VLOOKUP(N825,Revistas!$B$2:$H$63710,2,FALSE)</f>
        <v>6.6</v>
      </c>
      <c r="G825" s="26" t="str">
        <f>VLOOKUP(N825,Revistas!$B$2:$H$63732,3,FALSE)</f>
        <v>Q1</v>
      </c>
      <c r="H825" s="26" t="str">
        <f>VLOOKUP(N825,Revistas!$B$2:$H$63732,4,FALSE)</f>
        <v>HEMATOLOGY - SCIE</v>
      </c>
      <c r="I825" s="26" t="str">
        <f>VLOOKUP(N825,Revistas!$B$2:$H$63732,5,FALSE)</f>
        <v>7 de 71</v>
      </c>
      <c r="J825" s="26" t="str">
        <f>VLOOKUP(N825,Revistas!$B$2:$H$63732,6,FALSE)</f>
        <v>SI</v>
      </c>
      <c r="K825" s="26" t="s">
        <v>4183</v>
      </c>
      <c r="L825" s="26" t="s">
        <v>927</v>
      </c>
      <c r="M825" s="26">
        <v>0</v>
      </c>
      <c r="N825" s="26" t="s">
        <v>921</v>
      </c>
      <c r="O825" s="26" t="s">
        <v>22</v>
      </c>
      <c r="P825" s="26">
        <v>2018</v>
      </c>
      <c r="Q825" s="26">
        <v>32</v>
      </c>
      <c r="R825" s="26">
        <v>2</v>
      </c>
      <c r="S825" s="26">
        <v>116</v>
      </c>
      <c r="T825" s="26">
        <v>121</v>
      </c>
    </row>
    <row r="826" spans="2:20" s="15" customFormat="1" x14ac:dyDescent="0.25">
      <c r="B826" s="25" t="s">
        <v>4168</v>
      </c>
      <c r="C826" s="25" t="s">
        <v>4211</v>
      </c>
      <c r="D826" s="25" t="s">
        <v>4170</v>
      </c>
      <c r="E826" s="26" t="s">
        <v>96</v>
      </c>
      <c r="F826" s="26" t="str">
        <f>VLOOKUP(N826,Revistas!$B$2:$H$63710,2,FALSE)</f>
        <v>NO TIENE</v>
      </c>
      <c r="G826" s="26" t="str">
        <f>VLOOKUP(N826,Revistas!$B$2:$H$63732,3,FALSE)</f>
        <v>NO TIENE</v>
      </c>
      <c r="H826" s="26" t="str">
        <f>VLOOKUP(N826,Revistas!$B$2:$H$63732,4,FALSE)</f>
        <v>NO TIENE</v>
      </c>
      <c r="I826" s="26" t="str">
        <f>VLOOKUP(N826,Revistas!$B$2:$H$63732,5,FALSE)</f>
        <v>NO TIENE</v>
      </c>
      <c r="J826" s="26" t="str">
        <f>VLOOKUP(N826,Revistas!$B$2:$H$63732,6,FALSE)</f>
        <v>NO</v>
      </c>
      <c r="K826" s="26" t="s">
        <v>4212</v>
      </c>
      <c r="L826" s="26" t="s">
        <v>4177</v>
      </c>
      <c r="M826" s="26">
        <v>0</v>
      </c>
      <c r="N826" s="26" t="s">
        <v>4173</v>
      </c>
      <c r="O826" s="26" t="s">
        <v>29</v>
      </c>
      <c r="P826" s="26">
        <v>2018</v>
      </c>
      <c r="Q826" s="26">
        <v>6</v>
      </c>
      <c r="R826" s="26">
        <v>1</v>
      </c>
      <c r="S826" s="26">
        <v>19</v>
      </c>
      <c r="T826" s="26">
        <v>22</v>
      </c>
    </row>
    <row r="827" spans="2:20" s="15" customFormat="1" x14ac:dyDescent="0.25">
      <c r="B827" s="25" t="s">
        <v>4168</v>
      </c>
      <c r="C827" s="25" t="s">
        <v>4169</v>
      </c>
      <c r="D827" s="25" t="s">
        <v>4170</v>
      </c>
      <c r="E827" s="26" t="s">
        <v>417</v>
      </c>
      <c r="F827" s="26" t="str">
        <f>VLOOKUP(N827,Revistas!$B$2:$H$63710,2,FALSE)</f>
        <v>NO TIENE</v>
      </c>
      <c r="G827" s="26" t="str">
        <f>VLOOKUP(N827,Revistas!$B$2:$H$63732,3,FALSE)</f>
        <v>NO TIENE</v>
      </c>
      <c r="H827" s="26" t="str">
        <f>VLOOKUP(N827,Revistas!$B$2:$H$63732,4,FALSE)</f>
        <v>NO TIENE</v>
      </c>
      <c r="I827" s="26" t="str">
        <f>VLOOKUP(N827,Revistas!$B$2:$H$63732,5,FALSE)</f>
        <v>NO TIENE</v>
      </c>
      <c r="J827" s="26" t="str">
        <f>VLOOKUP(N827,Revistas!$B$2:$H$63732,6,FALSE)</f>
        <v>NO</v>
      </c>
      <c r="K827" s="26" t="s">
        <v>4171</v>
      </c>
      <c r="L827" s="26" t="s">
        <v>4172</v>
      </c>
      <c r="M827" s="26">
        <v>1</v>
      </c>
      <c r="N827" s="26" t="s">
        <v>4173</v>
      </c>
      <c r="O827" s="26" t="s">
        <v>36</v>
      </c>
      <c r="P827" s="26">
        <v>2018</v>
      </c>
      <c r="Q827" s="26">
        <v>6</v>
      </c>
      <c r="R827" s="26">
        <v>3</v>
      </c>
      <c r="S827" s="26">
        <v>157</v>
      </c>
      <c r="T827" s="26">
        <v>160</v>
      </c>
    </row>
    <row r="828" spans="2:20" s="15" customFormat="1" x14ac:dyDescent="0.25">
      <c r="B828" s="25" t="s">
        <v>4174</v>
      </c>
      <c r="C828" s="25" t="s">
        <v>4175</v>
      </c>
      <c r="D828" s="25" t="s">
        <v>4170</v>
      </c>
      <c r="E828" s="26" t="s">
        <v>10</v>
      </c>
      <c r="F828" s="26" t="str">
        <f>VLOOKUP(N828,Revistas!$B$2:$H$63710,2,FALSE)</f>
        <v>NO TIENE</v>
      </c>
      <c r="G828" s="26" t="str">
        <f>VLOOKUP(N828,Revistas!$B$2:$H$63732,3,FALSE)</f>
        <v>NO TIENE</v>
      </c>
      <c r="H828" s="26" t="str">
        <f>VLOOKUP(N828,Revistas!$B$2:$H$63732,4,FALSE)</f>
        <v>NO TIENE</v>
      </c>
      <c r="I828" s="26" t="str">
        <f>VLOOKUP(N828,Revistas!$B$2:$H$63732,5,FALSE)</f>
        <v>NO TIENE</v>
      </c>
      <c r="J828" s="26" t="str">
        <f>VLOOKUP(N828,Revistas!$B$2:$H$63732,6,FALSE)</f>
        <v>NO</v>
      </c>
      <c r="K828" s="26" t="s">
        <v>4176</v>
      </c>
      <c r="L828" s="26" t="s">
        <v>4177</v>
      </c>
      <c r="M828" s="26">
        <v>0</v>
      </c>
      <c r="N828" s="26" t="s">
        <v>4173</v>
      </c>
      <c r="O828" s="26" t="s">
        <v>36</v>
      </c>
      <c r="P828" s="26">
        <v>2018</v>
      </c>
      <c r="Q828" s="26">
        <v>6</v>
      </c>
      <c r="R828" s="26">
        <v>3</v>
      </c>
      <c r="S828" s="26">
        <v>203</v>
      </c>
      <c r="T828" s="26">
        <v>211</v>
      </c>
    </row>
    <row r="829" spans="2:20" s="15" customFormat="1" x14ac:dyDescent="0.25">
      <c r="B829" s="25" t="s">
        <v>4159</v>
      </c>
      <c r="C829" s="25" t="s">
        <v>4160</v>
      </c>
      <c r="D829" s="25" t="s">
        <v>4156</v>
      </c>
      <c r="E829" s="26" t="s">
        <v>10</v>
      </c>
      <c r="F829" s="26" t="str">
        <f>VLOOKUP(N829,Revistas!$B$2:$H$63710,2,FALSE)</f>
        <v>NO TIENE</v>
      </c>
      <c r="G829" s="26" t="str">
        <f>VLOOKUP(N829,Revistas!$B$2:$H$63732,3,FALSE)</f>
        <v>NO TIENE</v>
      </c>
      <c r="H829" s="26" t="str">
        <f>VLOOKUP(N829,Revistas!$B$2:$H$63732,4,FALSE)</f>
        <v>NO TIENE</v>
      </c>
      <c r="I829" s="26" t="str">
        <f>VLOOKUP(N829,Revistas!$B$2:$H$63732,5,FALSE)</f>
        <v>NO TIENE</v>
      </c>
      <c r="J829" s="26" t="str">
        <f>VLOOKUP(N829,Revistas!$B$2:$H$63732,6,FALSE)</f>
        <v>NO</v>
      </c>
      <c r="K829" s="26" t="s">
        <v>4161</v>
      </c>
      <c r="L829" s="26" t="s">
        <v>927</v>
      </c>
      <c r="M829" s="26">
        <v>0</v>
      </c>
      <c r="N829" s="26" t="s">
        <v>4158</v>
      </c>
      <c r="O829" s="26" t="s">
        <v>75</v>
      </c>
      <c r="P829" s="26">
        <v>2018</v>
      </c>
      <c r="Q829" s="26">
        <v>3</v>
      </c>
      <c r="R829" s="26">
        <v>6</v>
      </c>
      <c r="S829" s="26">
        <v>363</v>
      </c>
      <c r="T829" s="26">
        <v>373</v>
      </c>
    </row>
    <row r="830" spans="2:20" s="15" customFormat="1" x14ac:dyDescent="0.25">
      <c r="B830" s="25" t="s">
        <v>4199</v>
      </c>
      <c r="C830" s="25" t="s">
        <v>4200</v>
      </c>
      <c r="D830" s="25" t="s">
        <v>925</v>
      </c>
      <c r="E830" s="26" t="s">
        <v>96</v>
      </c>
      <c r="F830" s="26">
        <f>VLOOKUP(N830,Revistas!$B$2:$H$63710,2,FALSE)</f>
        <v>1.9370000000000001</v>
      </c>
      <c r="G830" s="26" t="str">
        <f>VLOOKUP(N830,Revistas!$B$2:$H$63732,3,FALSE)</f>
        <v>Q3</v>
      </c>
      <c r="H830" s="26">
        <f>VLOOKUP(N830,Revistas!$B$2:$H$63732,4,FALSE)</f>
        <v>0</v>
      </c>
      <c r="I830" s="26">
        <f>VLOOKUP(N830,Revistas!$B$2:$H$63732,5,FALSE)</f>
        <v>0</v>
      </c>
      <c r="J830" s="26" t="str">
        <f>VLOOKUP(N830,Revistas!$B$2:$H$63732,6,FALSE)</f>
        <v>NO</v>
      </c>
      <c r="K830" s="26" t="s">
        <v>4201</v>
      </c>
      <c r="L830" s="26" t="s">
        <v>4202</v>
      </c>
      <c r="M830" s="26">
        <v>0</v>
      </c>
      <c r="N830" s="26" t="s">
        <v>928</v>
      </c>
      <c r="O830" s="26"/>
      <c r="P830" s="26">
        <v>2018</v>
      </c>
      <c r="Q830" s="26">
        <v>11</v>
      </c>
      <c r="R830" s="26">
        <v>6</v>
      </c>
      <c r="S830" s="26">
        <v>449</v>
      </c>
      <c r="T830" s="26">
        <v>454</v>
      </c>
    </row>
    <row r="831" spans="2:20" s="15" customFormat="1" x14ac:dyDescent="0.25">
      <c r="B831" s="25" t="s">
        <v>816</v>
      </c>
      <c r="C831" s="25" t="s">
        <v>815</v>
      </c>
      <c r="D831" s="25" t="s">
        <v>817</v>
      </c>
      <c r="E831" s="26" t="s">
        <v>10</v>
      </c>
      <c r="F831" s="26">
        <f>VLOOKUP(N831,Revistas!$B$2:$H$63710,2,FALSE)</f>
        <v>5.3250000000000002</v>
      </c>
      <c r="G831" s="26" t="str">
        <f>VLOOKUP(N831,Revistas!$B$2:$H$63732,3,FALSE)</f>
        <v>Q1</v>
      </c>
      <c r="H831" s="26" t="str">
        <f>VLOOKUP(N831,Revistas!$B$2:$H$63732,4,FALSE)</f>
        <v>GERIATRICS &amp; GERONTOLOGY</v>
      </c>
      <c r="I831" s="26" t="str">
        <f>VLOOKUP(N831,Revistas!$B$2:$H$63732,5,FALSE)</f>
        <v>4 de 53</v>
      </c>
      <c r="J831" s="26" t="str">
        <f>VLOOKUP(N831,Revistas!$B$2:$H$63732,6,FALSE)</f>
        <v>SI</v>
      </c>
      <c r="K831" s="26" t="s">
        <v>819</v>
      </c>
      <c r="L831" s="26"/>
      <c r="M831" s="26" t="s">
        <v>89</v>
      </c>
      <c r="N831" s="26" t="s">
        <v>664</v>
      </c>
      <c r="O831" s="26" t="s">
        <v>818</v>
      </c>
      <c r="P831" s="26">
        <v>2018</v>
      </c>
      <c r="Q831" s="26"/>
      <c r="R831" s="26"/>
      <c r="S831" s="26"/>
      <c r="T831" s="26"/>
    </row>
    <row r="832" spans="2:20" s="15" customFormat="1" x14ac:dyDescent="0.25">
      <c r="B832" s="25" t="s">
        <v>760</v>
      </c>
      <c r="C832" s="25" t="s">
        <v>759</v>
      </c>
      <c r="D832" s="25" t="s">
        <v>761</v>
      </c>
      <c r="E832" s="26" t="s">
        <v>10</v>
      </c>
      <c r="F832" s="26">
        <f>VLOOKUP(N832,Revistas!$B$2:$H$63710,2,FALSE)</f>
        <v>4.0129999999999999</v>
      </c>
      <c r="G832" s="26" t="str">
        <f>VLOOKUP(N832,Revistas!$B$2:$H$63732,3,FALSE)</f>
        <v>Q1</v>
      </c>
      <c r="H832" s="26" t="str">
        <f>VLOOKUP(N832,Revistas!$B$2:$H$63732,4,FALSE)</f>
        <v>GERIATRICS &amp; GERONTOLOGY</v>
      </c>
      <c r="I832" s="26" t="str">
        <f>VLOOKUP(N832,Revistas!$B$2:$H$63732,5,FALSE)</f>
        <v>11 DE 53</v>
      </c>
      <c r="J832" s="26" t="str">
        <f>VLOOKUP(N832,Revistas!$B$2:$H$63732,6,FALSE)</f>
        <v>NO</v>
      </c>
      <c r="K832" s="26" t="s">
        <v>763</v>
      </c>
      <c r="L832" s="26"/>
      <c r="M832" s="26" t="s">
        <v>89</v>
      </c>
      <c r="N832" s="26" t="s">
        <v>764</v>
      </c>
      <c r="O832" s="26" t="s">
        <v>762</v>
      </c>
      <c r="P832" s="26">
        <v>2018</v>
      </c>
      <c r="Q832" s="26"/>
      <c r="R832" s="26"/>
      <c r="S832" s="26"/>
      <c r="T832" s="26"/>
    </row>
    <row r="833" spans="2:20" s="15" customFormat="1" x14ac:dyDescent="0.25">
      <c r="B833" s="25" t="s">
        <v>3285</v>
      </c>
      <c r="C833" s="25" t="s">
        <v>6345</v>
      </c>
      <c r="D833" s="25" t="s">
        <v>3221</v>
      </c>
      <c r="E833" s="26" t="s">
        <v>96</v>
      </c>
      <c r="F833" s="26">
        <f>VLOOKUP(N833,Revistas!$B$2:$H$63710,2,FALSE)</f>
        <v>0.46500000000000002</v>
      </c>
      <c r="G833" s="26" t="str">
        <f>VLOOKUP(N833,Revistas!$B$2:$H$63732,3,FALSE)</f>
        <v>Q4</v>
      </c>
      <c r="H833" s="26">
        <f>VLOOKUP(N833,Revistas!$B$2:$H$63732,4,FALSE)</f>
        <v>0</v>
      </c>
      <c r="I833" s="26">
        <f>VLOOKUP(N833,Revistas!$B$2:$H$63732,5,FALSE)</f>
        <v>0</v>
      </c>
      <c r="J833" s="26" t="str">
        <f>VLOOKUP(N833,Revistas!$B$2:$H$63732,6,FALSE)</f>
        <v>NO</v>
      </c>
      <c r="K833" s="26" t="s">
        <v>3287</v>
      </c>
      <c r="L833" s="26"/>
      <c r="M833" s="26" t="s">
        <v>89</v>
      </c>
      <c r="N833" s="26" t="s">
        <v>3224</v>
      </c>
      <c r="O833" s="26" t="s">
        <v>2244</v>
      </c>
      <c r="P833" s="26">
        <v>2018</v>
      </c>
      <c r="Q833" s="26">
        <v>71</v>
      </c>
      <c r="R833" s="26">
        <v>1</v>
      </c>
      <c r="S833" s="26" t="s">
        <v>3286</v>
      </c>
      <c r="T833" s="26"/>
    </row>
    <row r="834" spans="2:20" s="15" customFormat="1" x14ac:dyDescent="0.25">
      <c r="B834" s="25" t="s">
        <v>5065</v>
      </c>
      <c r="C834" s="25" t="s">
        <v>5066</v>
      </c>
      <c r="D834" s="25" t="s">
        <v>5067</v>
      </c>
      <c r="E834" s="26" t="s">
        <v>10</v>
      </c>
      <c r="F834" s="26">
        <f>VLOOKUP(N834,Revistas!$B$2:$H$63710,2,FALSE)</f>
        <v>7.1260000000000003</v>
      </c>
      <c r="G834" s="26" t="str">
        <f>VLOOKUP(N834,Revistas!$B$2:$H$63732,3,FALSE)</f>
        <v>Q1</v>
      </c>
      <c r="H834" s="26" t="str">
        <f>VLOOKUP(N834,Revistas!$B$2:$H$63732,4,FALSE)</f>
        <v>BIOCHEMISTRY &amp; MOLECULAR BIOLOGY - SCIE</v>
      </c>
      <c r="I834" s="26" t="str">
        <f>VLOOKUP(N834,Revistas!$B$2:$H$63732,5,FALSE)</f>
        <v>31/292</v>
      </c>
      <c r="J834" s="26" t="str">
        <f>VLOOKUP(N834,Revistas!$B$2:$H$63732,6,FALSE)</f>
        <v>NO</v>
      </c>
      <c r="K834" s="26" t="s">
        <v>5068</v>
      </c>
      <c r="L834" s="26"/>
      <c r="M834" s="26" t="s">
        <v>89</v>
      </c>
      <c r="N834" s="26" t="s">
        <v>321</v>
      </c>
      <c r="O834" s="26" t="s">
        <v>5069</v>
      </c>
      <c r="P834" s="26">
        <v>2018</v>
      </c>
      <c r="Q834" s="26">
        <v>18</v>
      </c>
      <c r="R834" s="26"/>
      <c r="S834" s="26" t="s">
        <v>5070</v>
      </c>
      <c r="T834" s="26"/>
    </row>
    <row r="835" spans="2:20" s="15" customFormat="1" x14ac:dyDescent="0.25">
      <c r="B835" s="25" t="s">
        <v>906</v>
      </c>
      <c r="C835" s="25" t="s">
        <v>907</v>
      </c>
      <c r="D835" s="25" t="s">
        <v>848</v>
      </c>
      <c r="E835" s="26" t="s">
        <v>72</v>
      </c>
      <c r="F835" s="26">
        <f>VLOOKUP(N835,Revistas!$B$2:$H$63710,2,FALSE)</f>
        <v>2.7679999999999998</v>
      </c>
      <c r="G835" s="26" t="str">
        <f>VLOOKUP(N835,Revistas!$B$2:$H$63732,3,FALSE)</f>
        <v>Q2</v>
      </c>
      <c r="H835" s="26">
        <f>VLOOKUP(N835,Revistas!$B$2:$H$63732,4,FALSE)</f>
        <v>0</v>
      </c>
      <c r="I835" s="26">
        <f>VLOOKUP(N835,Revistas!$B$2:$H$63732,5,FALSE)</f>
        <v>0</v>
      </c>
      <c r="J835" s="26" t="str">
        <f>VLOOKUP(N835,Revistas!$B$2:$H$63732,6,FALSE)</f>
        <v>NO</v>
      </c>
      <c r="K835" s="26" t="s">
        <v>908</v>
      </c>
      <c r="L835" s="26"/>
      <c r="M835" s="26">
        <v>0</v>
      </c>
      <c r="N835" s="26" t="s">
        <v>851</v>
      </c>
      <c r="O835" s="26" t="s">
        <v>460</v>
      </c>
      <c r="P835" s="26">
        <v>2018</v>
      </c>
      <c r="Q835" s="26">
        <v>24</v>
      </c>
      <c r="R835" s="26"/>
      <c r="S835" s="26">
        <v>109</v>
      </c>
      <c r="T835" s="26">
        <v>109</v>
      </c>
    </row>
    <row r="836" spans="2:20" s="15" customFormat="1" x14ac:dyDescent="0.25">
      <c r="B836" s="25" t="s">
        <v>855</v>
      </c>
      <c r="C836" s="25" t="s">
        <v>856</v>
      </c>
      <c r="D836" s="25" t="s">
        <v>857</v>
      </c>
      <c r="E836" s="26" t="s">
        <v>18</v>
      </c>
      <c r="F836" s="26">
        <f>VLOOKUP(N836,Revistas!$B$2:$H$63710,2,FALSE)</f>
        <v>5.1280000000000001</v>
      </c>
      <c r="G836" s="26" t="str">
        <f>VLOOKUP(N836,Revistas!$B$2:$H$63732,3,FALSE)</f>
        <v>Q1</v>
      </c>
      <c r="H836" s="26" t="str">
        <f>VLOOKUP(N836,Revistas!$B$2:$H$63732,4,FALSE)</f>
        <v>HEMATOLOGY</v>
      </c>
      <c r="I836" s="26" t="str">
        <f>VLOOKUP(N836,Revistas!$B$2:$H$63732,5,FALSE)</f>
        <v>12 de 71</v>
      </c>
      <c r="J836" s="26" t="str">
        <f>VLOOKUP(N836,Revistas!$B$2:$H$63732,6,FALSE)</f>
        <v>NO</v>
      </c>
      <c r="K836" s="26" t="s">
        <v>858</v>
      </c>
      <c r="L836" s="26" t="s">
        <v>859</v>
      </c>
      <c r="M836" s="26">
        <v>0</v>
      </c>
      <c r="N836" s="26" t="s">
        <v>860</v>
      </c>
      <c r="O836" s="26" t="s">
        <v>629</v>
      </c>
      <c r="P836" s="26">
        <v>2018</v>
      </c>
      <c r="Q836" s="26">
        <v>182</v>
      </c>
      <c r="R836" s="26">
        <v>1</v>
      </c>
      <c r="S836" s="26">
        <v>130</v>
      </c>
      <c r="T836" s="26">
        <v>131</v>
      </c>
    </row>
    <row r="837" spans="2:20" s="15" customFormat="1" x14ac:dyDescent="0.25">
      <c r="B837" s="25" t="s">
        <v>4203</v>
      </c>
      <c r="C837" s="25" t="s">
        <v>4204</v>
      </c>
      <c r="D837" s="25" t="s">
        <v>4191</v>
      </c>
      <c r="E837" s="26" t="s">
        <v>96</v>
      </c>
      <c r="F837" s="26">
        <f>VLOOKUP(N837,Revistas!$B$2:$H$63710,2,FALSE)</f>
        <v>2.0569999999999999</v>
      </c>
      <c r="G837" s="26" t="str">
        <f>VLOOKUP(N837,Revistas!$B$2:$H$63732,3,FALSE)</f>
        <v>Q2</v>
      </c>
      <c r="H837" s="26">
        <f>VLOOKUP(N837,Revistas!$B$2:$H$63732,4,FALSE)</f>
        <v>0</v>
      </c>
      <c r="I837" s="26">
        <f>VLOOKUP(N837,Revistas!$B$2:$H$63732,5,FALSE)</f>
        <v>0</v>
      </c>
      <c r="J837" s="26" t="str">
        <f>VLOOKUP(N837,Revistas!$B$2:$H$63732,6,FALSE)</f>
        <v>NO</v>
      </c>
      <c r="K837" s="26" t="s">
        <v>4205</v>
      </c>
      <c r="L837" s="26" t="s">
        <v>4206</v>
      </c>
      <c r="M837" s="26">
        <v>1</v>
      </c>
      <c r="N837" s="26" t="s">
        <v>4193</v>
      </c>
      <c r="O837" s="26"/>
      <c r="P837" s="26">
        <v>2018</v>
      </c>
      <c r="Q837" s="26">
        <v>130</v>
      </c>
      <c r="R837" s="26">
        <v>4</v>
      </c>
      <c r="S837" s="26">
        <v>420</v>
      </c>
      <c r="T837" s="26">
        <v>427</v>
      </c>
    </row>
    <row r="838" spans="2:20" s="15" customFormat="1" x14ac:dyDescent="0.25">
      <c r="B838" s="25" t="s">
        <v>1023</v>
      </c>
      <c r="C838" s="25" t="s">
        <v>1024</v>
      </c>
      <c r="D838" s="25" t="s">
        <v>978</v>
      </c>
      <c r="E838" s="26" t="s">
        <v>72</v>
      </c>
      <c r="F838" s="26">
        <f>VLOOKUP(N838,Revistas!$B$2:$H$63710,2,FALSE)</f>
        <v>2.6589999999999998</v>
      </c>
      <c r="G838" s="26" t="str">
        <f>VLOOKUP(N838,Revistas!$B$2:$H$63732,3,FALSE)</f>
        <v>Q2</v>
      </c>
      <c r="H838" s="26">
        <f>VLOOKUP(N838,Revistas!$B$2:$H$63732,4,FALSE)</f>
        <v>0</v>
      </c>
      <c r="I838" s="26">
        <f>VLOOKUP(N838,Revistas!$B$2:$H$63732,5,FALSE)</f>
        <v>0</v>
      </c>
      <c r="J838" s="26" t="str">
        <f>VLOOKUP(N838,Revistas!$B$2:$H$63732,6,FALSE)</f>
        <v>NO</v>
      </c>
      <c r="K838" s="26" t="s">
        <v>1025</v>
      </c>
      <c r="L838" s="26"/>
      <c r="M838" s="26">
        <v>0</v>
      </c>
      <c r="N838" s="26" t="s">
        <v>980</v>
      </c>
      <c r="O838" s="26" t="s">
        <v>43</v>
      </c>
      <c r="P838" s="26">
        <v>2018</v>
      </c>
      <c r="Q838" s="26">
        <v>123</v>
      </c>
      <c r="R838" s="26"/>
      <c r="S838" s="26">
        <v>31</v>
      </c>
      <c r="T838" s="26">
        <v>31</v>
      </c>
    </row>
    <row r="839" spans="2:20" s="15" customFormat="1" x14ac:dyDescent="0.25">
      <c r="B839" s="25" t="s">
        <v>4054</v>
      </c>
      <c r="C839" s="25" t="s">
        <v>6346</v>
      </c>
      <c r="D839" s="25" t="s">
        <v>2323</v>
      </c>
      <c r="E839" s="26" t="s">
        <v>10</v>
      </c>
      <c r="F839" s="26" t="str">
        <f>VLOOKUP(N839,Revistas!$B$2:$H$63710,2,FALSE)</f>
        <v>NO TIENE</v>
      </c>
      <c r="G839" s="26" t="str">
        <f>VLOOKUP(N839,Revistas!$B$2:$H$63732,3,FALSE)</f>
        <v>NO TIENE</v>
      </c>
      <c r="H839" s="26" t="str">
        <f>VLOOKUP(N839,Revistas!$B$2:$H$63732,4,FALSE)</f>
        <v>NO TIENE</v>
      </c>
      <c r="I839" s="26">
        <f>VLOOKUP(N839,Revistas!$B$2:$H$63732,5,FALSE)</f>
        <v>0</v>
      </c>
      <c r="J839" s="26" t="str">
        <f>VLOOKUP(N839,Revistas!$B$2:$H$63732,6,FALSE)</f>
        <v>NO</v>
      </c>
      <c r="K839" s="26" t="s">
        <v>4056</v>
      </c>
      <c r="L839" s="26"/>
      <c r="M839" s="26" t="s">
        <v>89</v>
      </c>
      <c r="N839" s="26" t="s">
        <v>2327</v>
      </c>
      <c r="O839" s="26" t="s">
        <v>4049</v>
      </c>
      <c r="P839" s="26">
        <v>2018</v>
      </c>
      <c r="Q839" s="26">
        <v>31</v>
      </c>
      <c r="R839" s="26">
        <v>1</v>
      </c>
      <c r="S839" s="26" t="s">
        <v>4055</v>
      </c>
      <c r="T839" s="26"/>
    </row>
    <row r="840" spans="2:20" s="15" customFormat="1" x14ac:dyDescent="0.25">
      <c r="B840" s="25" t="s">
        <v>3332</v>
      </c>
      <c r="C840" s="25" t="s">
        <v>3333</v>
      </c>
      <c r="D840" s="25" t="s">
        <v>3334</v>
      </c>
      <c r="E840" s="26" t="s">
        <v>10</v>
      </c>
      <c r="F840" s="26">
        <f>VLOOKUP(N840,Revistas!$B$2:$H$63710,2,FALSE)</f>
        <v>3.6080000000000001</v>
      </c>
      <c r="G840" s="26" t="str">
        <f>VLOOKUP(N840,Revistas!$B$2:$H$63732,3,FALSE)</f>
        <v>Q1</v>
      </c>
      <c r="H840" s="26" t="str">
        <f>VLOOKUP(N840,Revistas!$B$2:$H$63732,4,FALSE)</f>
        <v>EMERGENCY MEDICINE</v>
      </c>
      <c r="I840" s="26" t="str">
        <f>VLOOKUP(N840,Revistas!$B$2:$H$63732,5,FALSE)</f>
        <v>3 de 26</v>
      </c>
      <c r="J840" s="26" t="str">
        <f>VLOOKUP(N840,Revistas!$B$2:$H$63732,6,FALSE)</f>
        <v>NO</v>
      </c>
      <c r="K840" s="26" t="s">
        <v>3335</v>
      </c>
      <c r="L840" s="26" t="s">
        <v>3336</v>
      </c>
      <c r="M840" s="26">
        <v>0</v>
      </c>
      <c r="N840" s="26" t="s">
        <v>3337</v>
      </c>
      <c r="O840" s="26" t="s">
        <v>75</v>
      </c>
      <c r="P840" s="26">
        <v>2018</v>
      </c>
      <c r="Q840" s="26">
        <v>30</v>
      </c>
      <c r="R840" s="26">
        <v>3</v>
      </c>
      <c r="S840" s="26">
        <v>169</v>
      </c>
      <c r="T840" s="26">
        <v>176</v>
      </c>
    </row>
    <row r="841" spans="2:20" s="15" customFormat="1" x14ac:dyDescent="0.25">
      <c r="B841" s="25" t="s">
        <v>5037</v>
      </c>
      <c r="C841" s="25" t="s">
        <v>6305</v>
      </c>
      <c r="D841" s="25" t="s">
        <v>4860</v>
      </c>
      <c r="E841" s="26" t="s">
        <v>10</v>
      </c>
      <c r="F841" s="26">
        <f>VLOOKUP(N841,Revistas!$B$2:$H$63710,2,FALSE)</f>
        <v>1.1479999999999999</v>
      </c>
      <c r="G841" s="26" t="str">
        <f>VLOOKUP(N841,Revistas!$B$2:$H$63732,3,FALSE)</f>
        <v>Q3</v>
      </c>
      <c r="H841" s="26">
        <f>VLOOKUP(N841,Revistas!$B$2:$H$63732,4,FALSE)</f>
        <v>0</v>
      </c>
      <c r="I841" s="26">
        <f>VLOOKUP(N841,Revistas!$B$2:$H$63732,5,FALSE)</f>
        <v>0</v>
      </c>
      <c r="J841" s="26" t="str">
        <f>VLOOKUP(N841,Revistas!$B$2:$H$63732,6,FALSE)</f>
        <v>NO</v>
      </c>
      <c r="K841" s="26" t="s">
        <v>5038</v>
      </c>
      <c r="L841" s="26"/>
      <c r="M841" s="26" t="s">
        <v>89</v>
      </c>
      <c r="N841" s="26" t="s">
        <v>4862</v>
      </c>
      <c r="O841" s="26" t="s">
        <v>826</v>
      </c>
      <c r="P841" s="26">
        <v>2018</v>
      </c>
      <c r="Q841" s="26"/>
      <c r="R841" s="26"/>
      <c r="S841" s="26"/>
      <c r="T841" s="26"/>
    </row>
    <row r="842" spans="2:20" s="15" customFormat="1" x14ac:dyDescent="0.25">
      <c r="B842" s="25" t="s">
        <v>3148</v>
      </c>
      <c r="C842" s="25" t="s">
        <v>3149</v>
      </c>
      <c r="D842" s="25" t="s">
        <v>3117</v>
      </c>
      <c r="E842" s="26" t="s">
        <v>18</v>
      </c>
      <c r="F842" s="26" t="str">
        <f>VLOOKUP(N842,Revistas!$B$2:$H$63710,2,FALSE)</f>
        <v>NO TIENE</v>
      </c>
      <c r="G842" s="26" t="str">
        <f>VLOOKUP(N842,Revistas!$B$2:$H$63732,3,FALSE)</f>
        <v>NO TIENE</v>
      </c>
      <c r="H842" s="26" t="str">
        <f>VLOOKUP(N842,Revistas!$B$2:$H$63732,4,FALSE)</f>
        <v>NO TIENE</v>
      </c>
      <c r="I842" s="26" t="str">
        <f>VLOOKUP(N842,Revistas!$B$2:$H$63732,5,FALSE)</f>
        <v>NO TIENE</v>
      </c>
      <c r="J842" s="26" t="str">
        <f>VLOOKUP(N842,Revistas!$B$2:$H$63732,6,FALSE)</f>
        <v>NO</v>
      </c>
      <c r="K842" s="26" t="s">
        <v>3150</v>
      </c>
      <c r="L842" s="26" t="s">
        <v>3151</v>
      </c>
      <c r="M842" s="26">
        <v>0</v>
      </c>
      <c r="N842" s="26" t="s">
        <v>3120</v>
      </c>
      <c r="O842" s="26" t="s">
        <v>68</v>
      </c>
      <c r="P842" s="26">
        <v>2018</v>
      </c>
      <c r="Q842" s="26">
        <v>65</v>
      </c>
      <c r="R842" s="26">
        <v>4</v>
      </c>
      <c r="S842" s="26">
        <v>239</v>
      </c>
      <c r="T842" s="26">
        <v>241</v>
      </c>
    </row>
    <row r="843" spans="2:20" s="15" customFormat="1" x14ac:dyDescent="0.25">
      <c r="B843" s="25" t="s">
        <v>1956</v>
      </c>
      <c r="C843" s="25" t="s">
        <v>1957</v>
      </c>
      <c r="D843" s="25" t="s">
        <v>1958</v>
      </c>
      <c r="E843" s="26" t="s">
        <v>72</v>
      </c>
      <c r="F843" s="26">
        <f>VLOOKUP(N843,Revistas!$B$2:$H$63710,2,FALSE)</f>
        <v>2.6459999999999999</v>
      </c>
      <c r="G843" s="26" t="str">
        <f>VLOOKUP(N843,Revistas!$B$2:$H$63732,3,FALSE)</f>
        <v>Q1</v>
      </c>
      <c r="H843" s="26" t="str">
        <f>VLOOKUP(N843,Revistas!$B$2:$H$63732,4,FALSE)</f>
        <v>PEDIATRICS - SCIE;</v>
      </c>
      <c r="I843" s="26" t="str">
        <f>VLOOKUP(N843,Revistas!$B$2:$H$63732,5,FALSE)</f>
        <v>26/124</v>
      </c>
      <c r="J843" s="26" t="str">
        <f>VLOOKUP(N843,Revistas!$B$2:$H$63732,6,FALSE)</f>
        <v>NO</v>
      </c>
      <c r="K843" s="26" t="s">
        <v>1959</v>
      </c>
      <c r="L843" s="26"/>
      <c r="M843" s="26">
        <v>0</v>
      </c>
      <c r="N843" s="26" t="s">
        <v>1960</v>
      </c>
      <c r="O843" s="26" t="s">
        <v>1059</v>
      </c>
      <c r="P843" s="26">
        <v>2018</v>
      </c>
      <c r="Q843" s="26">
        <v>65</v>
      </c>
      <c r="R843" s="26"/>
      <c r="S843" s="26" t="s">
        <v>1961</v>
      </c>
      <c r="T843" s="26" t="s">
        <v>1961</v>
      </c>
    </row>
    <row r="844" spans="2:20" s="15" customFormat="1" x14ac:dyDescent="0.25">
      <c r="B844" s="25" t="s">
        <v>2396</v>
      </c>
      <c r="C844" s="25" t="s">
        <v>2397</v>
      </c>
      <c r="D844" s="25" t="s">
        <v>2398</v>
      </c>
      <c r="E844" s="26" t="s">
        <v>10</v>
      </c>
      <c r="F844" s="26" t="str">
        <f>VLOOKUP(N844,Revistas!$B$2:$H$63710,2,FALSE)</f>
        <v>NO TIENE</v>
      </c>
      <c r="G844" s="26" t="str">
        <f>VLOOKUP(N844,Revistas!$B$2:$H$63732,3,FALSE)</f>
        <v>NO TIENE</v>
      </c>
      <c r="H844" s="26" t="str">
        <f>VLOOKUP(N844,Revistas!$B$2:$H$63732,4,FALSE)</f>
        <v>NO TIENE</v>
      </c>
      <c r="I844" s="26">
        <f>VLOOKUP(N844,Revistas!$B$2:$H$63732,5,FALSE)</f>
        <v>0</v>
      </c>
      <c r="J844" s="26" t="str">
        <f>VLOOKUP(N844,Revistas!$B$2:$H$63732,6,FALSE)</f>
        <v>NO</v>
      </c>
      <c r="K844" s="26" t="s">
        <v>2399</v>
      </c>
      <c r="L844" s="26" t="s">
        <v>2400</v>
      </c>
      <c r="M844" s="26">
        <v>0</v>
      </c>
      <c r="N844" s="26" t="s">
        <v>2401</v>
      </c>
      <c r="O844" s="26" t="s">
        <v>2402</v>
      </c>
      <c r="P844" s="26">
        <v>2018</v>
      </c>
      <c r="Q844" s="26">
        <v>6</v>
      </c>
      <c r="R844" s="26"/>
      <c r="S844" s="26"/>
      <c r="T844" s="26">
        <v>24</v>
      </c>
    </row>
    <row r="845" spans="2:20" s="15" customFormat="1" x14ac:dyDescent="0.25">
      <c r="B845" s="25" t="s">
        <v>2641</v>
      </c>
      <c r="C845" s="25" t="s">
        <v>2642</v>
      </c>
      <c r="D845" s="25" t="s">
        <v>2643</v>
      </c>
      <c r="E845" s="26" t="s">
        <v>10</v>
      </c>
      <c r="F845" s="26">
        <f>VLOOKUP(N845,Revistas!$B$2:$H$63710,2,FALSE)</f>
        <v>6.2530000000000001</v>
      </c>
      <c r="G845" s="26" t="str">
        <f>VLOOKUP(N845,Revistas!$B$2:$H$63732,3,FALSE)</f>
        <v>Q1</v>
      </c>
      <c r="H845" s="26" t="str">
        <f>VLOOKUP(N845,Revistas!$B$2:$H$63732,4,FALSE)</f>
        <v>PATHOLOGY - SCIE;</v>
      </c>
      <c r="I845" s="26" t="str">
        <f>VLOOKUP(N845,Revistas!$B$2:$H$63732,5,FALSE)</f>
        <v>5 de 79</v>
      </c>
      <c r="J845" s="26" t="str">
        <f>VLOOKUP(N845,Revistas!$B$2:$H$63732,6,FALSE)</f>
        <v>SI</v>
      </c>
      <c r="K845" s="26" t="s">
        <v>2644</v>
      </c>
      <c r="L845" s="26" t="s">
        <v>2645</v>
      </c>
      <c r="M845" s="26">
        <v>2</v>
      </c>
      <c r="N845" s="26" t="s">
        <v>2646</v>
      </c>
      <c r="O845" s="26" t="s">
        <v>22</v>
      </c>
      <c r="P845" s="26">
        <v>2018</v>
      </c>
      <c r="Q845" s="26">
        <v>244</v>
      </c>
      <c r="R845" s="26">
        <v>3</v>
      </c>
      <c r="S845" s="26">
        <v>296</v>
      </c>
      <c r="T845" s="26">
        <v>310</v>
      </c>
    </row>
    <row r="846" spans="2:20" s="15" customFormat="1" x14ac:dyDescent="0.25">
      <c r="B846" s="25" t="s">
        <v>2342</v>
      </c>
      <c r="C846" s="25" t="s">
        <v>2343</v>
      </c>
      <c r="D846" s="25" t="s">
        <v>2330</v>
      </c>
      <c r="E846" s="26" t="s">
        <v>10</v>
      </c>
      <c r="F846" s="26">
        <f>VLOOKUP(N846,Revistas!$B$2:$H$63710,2,FALSE)</f>
        <v>2.141</v>
      </c>
      <c r="G846" s="26" t="str">
        <f>VLOOKUP(N846,Revistas!$B$2:$H$63732,3,FALSE)</f>
        <v>Q3</v>
      </c>
      <c r="H846" s="26">
        <f>VLOOKUP(N846,Revistas!$B$2:$H$63732,4,FALSE)</f>
        <v>0</v>
      </c>
      <c r="I846" s="26">
        <f>VLOOKUP(N846,Revistas!$B$2:$H$63732,5,FALSE)</f>
        <v>0</v>
      </c>
      <c r="J846" s="26" t="str">
        <f>VLOOKUP(N846,Revistas!$B$2:$H$63732,6,FALSE)</f>
        <v>NO</v>
      </c>
      <c r="K846" s="26" t="s">
        <v>2344</v>
      </c>
      <c r="L846" s="26" t="s">
        <v>2345</v>
      </c>
      <c r="M846" s="26">
        <v>2</v>
      </c>
      <c r="N846" s="26" t="s">
        <v>2333</v>
      </c>
      <c r="O846" s="26" t="s">
        <v>68</v>
      </c>
      <c r="P846" s="26">
        <v>2018</v>
      </c>
      <c r="Q846" s="26">
        <v>37</v>
      </c>
      <c r="R846" s="26">
        <v>4</v>
      </c>
      <c r="S846" s="26">
        <v>999</v>
      </c>
      <c r="T846" s="26">
        <v>1009</v>
      </c>
    </row>
    <row r="847" spans="2:20" s="15" customFormat="1" x14ac:dyDescent="0.25">
      <c r="B847" s="25" t="s">
        <v>2328</v>
      </c>
      <c r="C847" s="25" t="s">
        <v>2329</v>
      </c>
      <c r="D847" s="25" t="s">
        <v>2330</v>
      </c>
      <c r="E847" s="26" t="s">
        <v>318</v>
      </c>
      <c r="F847" s="26">
        <f>VLOOKUP(N847,Revistas!$B$2:$H$63710,2,FALSE)</f>
        <v>2.141</v>
      </c>
      <c r="G847" s="26" t="str">
        <f>VLOOKUP(N847,Revistas!$B$2:$H$63732,3,FALSE)</f>
        <v>Q3</v>
      </c>
      <c r="H847" s="26">
        <f>VLOOKUP(N847,Revistas!$B$2:$H$63732,4,FALSE)</f>
        <v>0</v>
      </c>
      <c r="I847" s="26">
        <f>VLOOKUP(N847,Revistas!$B$2:$H$63732,5,FALSE)</f>
        <v>0</v>
      </c>
      <c r="J847" s="26" t="str">
        <f>VLOOKUP(N847,Revistas!$B$2:$H$63732,6,FALSE)</f>
        <v>NO</v>
      </c>
      <c r="K847" s="26" t="s">
        <v>2331</v>
      </c>
      <c r="L847" s="26" t="s">
        <v>2332</v>
      </c>
      <c r="M847" s="26">
        <v>0</v>
      </c>
      <c r="N847" s="26" t="s">
        <v>2333</v>
      </c>
      <c r="O847" s="26" t="s">
        <v>43</v>
      </c>
      <c r="P847" s="26">
        <v>2018</v>
      </c>
      <c r="Q847" s="26">
        <v>37</v>
      </c>
      <c r="R847" s="26">
        <v>8</v>
      </c>
      <c r="S847" s="26">
        <v>2303</v>
      </c>
      <c r="T847" s="26">
        <v>2304</v>
      </c>
    </row>
    <row r="848" spans="2:20" s="15" customFormat="1" x14ac:dyDescent="0.25">
      <c r="B848" s="25" t="s">
        <v>4075</v>
      </c>
      <c r="C848" s="25" t="s">
        <v>4074</v>
      </c>
      <c r="D848" s="25" t="s">
        <v>4076</v>
      </c>
      <c r="E848" s="26" t="s">
        <v>10</v>
      </c>
      <c r="F848" s="26">
        <f>VLOOKUP(N848,Revistas!$B$2:$H$63710,2,FALSE)</f>
        <v>2.1989999999999998</v>
      </c>
      <c r="G848" s="26" t="str">
        <f>VLOOKUP(N848,Revistas!$B$2:$H$63732,3,FALSE)</f>
        <v>Q2</v>
      </c>
      <c r="H848" s="26" t="str">
        <f>VLOOKUP(N848,Revistas!$B$2:$H$63732,4,FALSE)</f>
        <v>EMERGENCY MEDICINE - SCIE;</v>
      </c>
      <c r="I848" s="26" t="str">
        <f>VLOOKUP(N848,Revistas!$B$2:$H$63732,5,FALSE)</f>
        <v>8 DE 26</v>
      </c>
      <c r="J848" s="26" t="str">
        <f>VLOOKUP(N848,Revistas!$B$2:$H$63732,6,FALSE)</f>
        <v>NO</v>
      </c>
      <c r="K848" s="26" t="s">
        <v>4080</v>
      </c>
      <c r="L848" s="26"/>
      <c r="M848" s="26" t="s">
        <v>89</v>
      </c>
      <c r="N848" s="26" t="s">
        <v>2744</v>
      </c>
      <c r="O848" s="26" t="s">
        <v>4079</v>
      </c>
      <c r="P848" s="26">
        <v>2018</v>
      </c>
      <c r="Q848" s="26" t="s">
        <v>4077</v>
      </c>
      <c r="R848" s="26"/>
      <c r="S848" s="26" t="s">
        <v>4078</v>
      </c>
      <c r="T848" s="26"/>
    </row>
    <row r="849" spans="2:20" s="15" customFormat="1" x14ac:dyDescent="0.25">
      <c r="B849" s="25" t="s">
        <v>2908</v>
      </c>
      <c r="C849" s="25" t="s">
        <v>2909</v>
      </c>
      <c r="D849" s="25" t="s">
        <v>2084</v>
      </c>
      <c r="E849" s="26" t="s">
        <v>10</v>
      </c>
      <c r="F849" s="26">
        <f>VLOOKUP(N849,Revistas!$B$2:$H$63710,2,FALSE)</f>
        <v>5.1580000000000004</v>
      </c>
      <c r="G849" s="26" t="str">
        <f>VLOOKUP(N849,Revistas!$B$2:$H$63732,3,FALSE)</f>
        <v>Q1</v>
      </c>
      <c r="H849" s="26" t="str">
        <f>VLOOKUP(N849,Revistas!$B$2:$H$63732,4,FALSE)</f>
        <v>ALLERGY - SCIE;</v>
      </c>
      <c r="I849" s="26" t="str">
        <f>VLOOKUP(N849,Revistas!$B$2:$H$63732,5,FALSE)</f>
        <v>6 de 27</v>
      </c>
      <c r="J849" s="26" t="str">
        <f>VLOOKUP(N849,Revistas!$B$2:$H$63732,6,FALSE)</f>
        <v>NO</v>
      </c>
      <c r="K849" s="26" t="s">
        <v>2910</v>
      </c>
      <c r="L849" s="26" t="s">
        <v>2911</v>
      </c>
      <c r="M849" s="26">
        <v>1</v>
      </c>
      <c r="N849" s="26" t="s">
        <v>2087</v>
      </c>
      <c r="O849" s="26" t="s">
        <v>68</v>
      </c>
      <c r="P849" s="26">
        <v>2018</v>
      </c>
      <c r="Q849" s="26">
        <v>48</v>
      </c>
      <c r="R849" s="26">
        <v>4</v>
      </c>
      <c r="S849" s="26">
        <v>452</v>
      </c>
      <c r="T849" s="26">
        <v>463</v>
      </c>
    </row>
    <row r="850" spans="2:20" s="15" customFormat="1" x14ac:dyDescent="0.25">
      <c r="B850" s="25" t="s">
        <v>692</v>
      </c>
      <c r="C850" s="25" t="s">
        <v>693</v>
      </c>
      <c r="D850" s="25" t="s">
        <v>594</v>
      </c>
      <c r="E850" s="26" t="s">
        <v>417</v>
      </c>
      <c r="F850" s="26">
        <f>VLOOKUP(N850,Revistas!$B$2:$H$63710,2,FALSE)</f>
        <v>2.629</v>
      </c>
      <c r="G850" s="26" t="str">
        <f>VLOOKUP(N850,Revistas!$B$2:$H$63732,3,FALSE)</f>
        <v>Q3</v>
      </c>
      <c r="H850" s="26">
        <f>VLOOKUP(N850,Revistas!$B$2:$H$63732,4,FALSE)</f>
        <v>0</v>
      </c>
      <c r="I850" s="26">
        <f>VLOOKUP(N850,Revistas!$B$2:$H$63732,5,FALSE)</f>
        <v>0</v>
      </c>
      <c r="J850" s="26" t="str">
        <f>VLOOKUP(N850,Revistas!$B$2:$H$63732,6,FALSE)</f>
        <v>NO</v>
      </c>
      <c r="K850" s="26" t="s">
        <v>694</v>
      </c>
      <c r="L850" s="26" t="s">
        <v>695</v>
      </c>
      <c r="M850" s="26">
        <v>0</v>
      </c>
      <c r="N850" s="26" t="s">
        <v>597</v>
      </c>
      <c r="O850" s="26" t="s">
        <v>68</v>
      </c>
      <c r="P850" s="26">
        <v>2018</v>
      </c>
      <c r="Q850" s="26">
        <v>20</v>
      </c>
      <c r="R850" s="26">
        <v>4</v>
      </c>
      <c r="S850" s="26">
        <v>716</v>
      </c>
      <c r="T850" s="26">
        <v>717</v>
      </c>
    </row>
    <row r="851" spans="2:20" s="15" customFormat="1" x14ac:dyDescent="0.25">
      <c r="B851" s="25" t="s">
        <v>4865</v>
      </c>
      <c r="C851" s="25" t="s">
        <v>4866</v>
      </c>
      <c r="D851" s="25" t="s">
        <v>4867</v>
      </c>
      <c r="E851" s="26" t="s">
        <v>10</v>
      </c>
      <c r="F851" s="26">
        <f>VLOOKUP(N851,Revistas!$B$2:$H$63710,2,FALSE)</f>
        <v>5.2309999999999999</v>
      </c>
      <c r="G851" s="26" t="str">
        <f>VLOOKUP(N851,Revistas!$B$2:$H$63732,3,FALSE)</f>
        <v>Q1</v>
      </c>
      <c r="H851" s="26" t="str">
        <f>VLOOKUP(N851,Revistas!$B$2:$H$63732,4,FALSE)</f>
        <v>CARDIAC &amp; CARDIOVASCULAR SYSTEMS - SCIE</v>
      </c>
      <c r="I851" s="26" t="str">
        <f>VLOOKUP(N851,Revistas!$B$2:$H$63732,5,FALSE)</f>
        <v>25/128</v>
      </c>
      <c r="J851" s="26" t="str">
        <f>VLOOKUP(N851,Revistas!$B$2:$H$63732,6,FALSE)</f>
        <v>NO</v>
      </c>
      <c r="K851" s="26" t="s">
        <v>4868</v>
      </c>
      <c r="L851" s="26"/>
      <c r="M851" s="26" t="s">
        <v>89</v>
      </c>
      <c r="N851" s="26" t="s">
        <v>4869</v>
      </c>
      <c r="O851" s="26" t="s">
        <v>4870</v>
      </c>
      <c r="P851" s="26">
        <v>2018</v>
      </c>
      <c r="Q851" s="26">
        <v>20</v>
      </c>
      <c r="R851" s="26">
        <v>10</v>
      </c>
      <c r="S851" s="26" t="s">
        <v>4871</v>
      </c>
      <c r="T851" s="26"/>
    </row>
    <row r="852" spans="2:20" s="15" customFormat="1" x14ac:dyDescent="0.25">
      <c r="B852" s="25" t="s">
        <v>1552</v>
      </c>
      <c r="C852" s="25" t="s">
        <v>1553</v>
      </c>
      <c r="D852" s="25" t="s">
        <v>1554</v>
      </c>
      <c r="E852" s="26" t="s">
        <v>10</v>
      </c>
      <c r="F852" s="26" t="str">
        <f>VLOOKUP(N852,Revistas!$B$2:$H$63710,2,FALSE)</f>
        <v>NO TIENE</v>
      </c>
      <c r="G852" s="26" t="str">
        <f>VLOOKUP(N852,Revistas!$B$2:$H$63732,3,FALSE)</f>
        <v>NO TIENE</v>
      </c>
      <c r="H852" s="26" t="str">
        <f>VLOOKUP(N852,Revistas!$B$2:$H$63732,4,FALSE)</f>
        <v>NO TIENE</v>
      </c>
      <c r="I852" s="26">
        <f>VLOOKUP(N852,Revistas!$B$2:$H$63732,5,FALSE)</f>
        <v>0</v>
      </c>
      <c r="J852" s="26" t="str">
        <f>VLOOKUP(N852,Revistas!$B$2:$H$63732,6,FALSE)</f>
        <v>NO</v>
      </c>
      <c r="K852" s="26" t="s">
        <v>1555</v>
      </c>
      <c r="L852" s="26" t="s">
        <v>1556</v>
      </c>
      <c r="M852" s="26">
        <v>0</v>
      </c>
      <c r="N852" s="26" t="s">
        <v>1557</v>
      </c>
      <c r="O852" s="26" t="s">
        <v>75</v>
      </c>
      <c r="P852" s="26">
        <v>2018</v>
      </c>
      <c r="Q852" s="26">
        <v>5</v>
      </c>
      <c r="R852" s="26">
        <v>1</v>
      </c>
      <c r="S852" s="26">
        <v>243</v>
      </c>
      <c r="T852" s="26">
        <v>253</v>
      </c>
    </row>
    <row r="853" spans="2:20" s="15" customFormat="1" x14ac:dyDescent="0.25">
      <c r="B853" s="25" t="s">
        <v>2956</v>
      </c>
      <c r="C853" s="25" t="s">
        <v>2957</v>
      </c>
      <c r="D853" s="25" t="s">
        <v>1946</v>
      </c>
      <c r="E853" s="26" t="s">
        <v>10</v>
      </c>
      <c r="F853" s="26">
        <f>VLOOKUP(N853,Revistas!$B$2:$H$63710,2,FALSE)</f>
        <v>3.4569999999999999</v>
      </c>
      <c r="G853" s="26" t="str">
        <f>VLOOKUP(N853,Revistas!$B$2:$H$63732,3,FALSE)</f>
        <v>Q2</v>
      </c>
      <c r="H853" s="26">
        <f>VLOOKUP(N853,Revistas!$B$2:$H$63732,4,FALSE)</f>
        <v>0</v>
      </c>
      <c r="I853" s="26">
        <f>VLOOKUP(N853,Revistas!$B$2:$H$63732,5,FALSE)</f>
        <v>0</v>
      </c>
      <c r="J853" s="26" t="str">
        <f>VLOOKUP(N853,Revistas!$B$2:$H$63732,6,FALSE)</f>
        <v>NO</v>
      </c>
      <c r="K853" s="26" t="s">
        <v>2958</v>
      </c>
      <c r="L853" s="26" t="s">
        <v>2959</v>
      </c>
      <c r="M853" s="26">
        <v>1</v>
      </c>
      <c r="N853" s="26" t="s">
        <v>1949</v>
      </c>
      <c r="O853" s="26"/>
      <c r="P853" s="26">
        <v>2018</v>
      </c>
      <c r="Q853" s="26">
        <v>28</v>
      </c>
      <c r="R853" s="26">
        <v>1</v>
      </c>
      <c r="S853" s="26">
        <v>37</v>
      </c>
      <c r="T853" s="26">
        <v>41</v>
      </c>
    </row>
    <row r="854" spans="2:20" s="15" customFormat="1" x14ac:dyDescent="0.25">
      <c r="B854" s="25" t="s">
        <v>1250</v>
      </c>
      <c r="C854" s="25" t="s">
        <v>1249</v>
      </c>
      <c r="D854" s="25" t="s">
        <v>1251</v>
      </c>
      <c r="E854" s="26" t="s">
        <v>10</v>
      </c>
      <c r="F854" s="26">
        <f>VLOOKUP(N854,Revistas!$B$2:$H$63710,2,FALSE)</f>
        <v>2.0939999999999999</v>
      </c>
      <c r="G854" s="26" t="str">
        <f>VLOOKUP(N854,Revistas!$B$2:$H$63732,3,FALSE)</f>
        <v>Q3</v>
      </c>
      <c r="H854" s="26">
        <f>VLOOKUP(N854,Revistas!$B$2:$H$63732,4,FALSE)</f>
        <v>0</v>
      </c>
      <c r="I854" s="26">
        <f>VLOOKUP(N854,Revistas!$B$2:$H$63732,5,FALSE)</f>
        <v>0</v>
      </c>
      <c r="J854" s="26" t="str">
        <f>VLOOKUP(N854,Revistas!$B$2:$H$63732,6,FALSE)</f>
        <v>NO</v>
      </c>
      <c r="K854" s="26" t="s">
        <v>1253</v>
      </c>
      <c r="L854" s="26"/>
      <c r="M854" s="26" t="s">
        <v>89</v>
      </c>
      <c r="N854" s="26" t="s">
        <v>1254</v>
      </c>
      <c r="O854" s="26" t="s">
        <v>1252</v>
      </c>
      <c r="P854" s="26">
        <v>2018</v>
      </c>
      <c r="Q854" s="26"/>
      <c r="R854" s="26"/>
      <c r="S854" s="26"/>
      <c r="T854" s="26"/>
    </row>
    <row r="855" spans="2:20" s="15" customFormat="1" x14ac:dyDescent="0.25">
      <c r="B855" s="25" t="s">
        <v>4965</v>
      </c>
      <c r="C855" s="25" t="s">
        <v>4966</v>
      </c>
      <c r="D855" s="25" t="s">
        <v>4967</v>
      </c>
      <c r="E855" s="26" t="s">
        <v>10</v>
      </c>
      <c r="F855" s="26">
        <f>VLOOKUP(N855,Revistas!$B$2:$H$63710,2,FALSE)</f>
        <v>9.09</v>
      </c>
      <c r="G855" s="26" t="str">
        <f>VLOOKUP(N855,Revistas!$B$2:$H$63732,3,FALSE)</f>
        <v>Q1</v>
      </c>
      <c r="H855" s="26" t="str">
        <f>VLOOKUP(N855,Revistas!$B$2:$H$63732,4,FALSE)</f>
        <v>HEMATOLOGY - SCIE</v>
      </c>
      <c r="I855" s="26" t="str">
        <f>VLOOKUP(N855,Revistas!$B$2:$H$63732,5,FALSE)</f>
        <v>5 de 71</v>
      </c>
      <c r="J855" s="26" t="str">
        <f>VLOOKUP(N855,Revistas!$B$2:$H$63732,6,FALSE)</f>
        <v>SI</v>
      </c>
      <c r="K855" s="26" t="s">
        <v>4968</v>
      </c>
      <c r="L855" s="26"/>
      <c r="M855" s="26" t="s">
        <v>89</v>
      </c>
      <c r="N855" s="26" t="s">
        <v>4969</v>
      </c>
      <c r="O855" s="26" t="s">
        <v>4964</v>
      </c>
      <c r="P855" s="26">
        <v>2018</v>
      </c>
      <c r="Q855" s="26"/>
      <c r="R855" s="26"/>
      <c r="S855" s="26"/>
      <c r="T855" s="26"/>
    </row>
    <row r="856" spans="2:20" s="15" customFormat="1" x14ac:dyDescent="0.25">
      <c r="B856" s="25" t="s">
        <v>2307</v>
      </c>
      <c r="C856" s="25" t="s">
        <v>2308</v>
      </c>
      <c r="D856" s="25" t="s">
        <v>2309</v>
      </c>
      <c r="E856" s="26" t="s">
        <v>10</v>
      </c>
      <c r="F856" s="26">
        <f>VLOOKUP(N856,Revistas!$B$2:$H$63710,2,FALSE)</f>
        <v>3.605</v>
      </c>
      <c r="G856" s="26" t="str">
        <f>VLOOKUP(N856,Revistas!$B$2:$H$63732,3,FALSE)</f>
        <v>Q2</v>
      </c>
      <c r="H856" s="26">
        <f>VLOOKUP(N856,Revistas!$B$2:$H$63732,4,FALSE)</f>
        <v>0</v>
      </c>
      <c r="I856" s="26">
        <f>VLOOKUP(N856,Revistas!$B$2:$H$63732,5,FALSE)</f>
        <v>0</v>
      </c>
      <c r="J856" s="26" t="str">
        <f>VLOOKUP(N856,Revistas!$B$2:$H$63732,6,FALSE)</f>
        <v>NO</v>
      </c>
      <c r="K856" s="26" t="s">
        <v>2310</v>
      </c>
      <c r="L856" s="26" t="s">
        <v>2311</v>
      </c>
      <c r="M856" s="26">
        <v>0</v>
      </c>
      <c r="N856" s="26" t="s">
        <v>2312</v>
      </c>
      <c r="O856" s="26" t="s">
        <v>29</v>
      </c>
      <c r="P856" s="26">
        <v>2018</v>
      </c>
      <c r="Q856" s="26">
        <v>167</v>
      </c>
      <c r="R856" s="26">
        <v>1</v>
      </c>
      <c r="S856" s="26">
        <v>249</v>
      </c>
      <c r="T856" s="26">
        <v>256</v>
      </c>
    </row>
    <row r="857" spans="2:20" s="15" customFormat="1" x14ac:dyDescent="0.25">
      <c r="B857" s="25" t="s">
        <v>1271</v>
      </c>
      <c r="C857" s="25" t="s">
        <v>1270</v>
      </c>
      <c r="D857" s="25" t="s">
        <v>1272</v>
      </c>
      <c r="E857" s="26" t="s">
        <v>10</v>
      </c>
      <c r="F857" s="26">
        <f>VLOOKUP(N857,Revistas!$B$2:$H$63710,2,FALSE)</f>
        <v>4.2530000000000001</v>
      </c>
      <c r="G857" s="26" t="str">
        <f>VLOOKUP(N857,Revistas!$B$2:$H$63732,3,FALSE)</f>
        <v>Q1</v>
      </c>
      <c r="H857" s="26" t="str">
        <f>VLOOKUP(N857,Revistas!$B$2:$H$63732,4,FALSE)</f>
        <v>PHARMACOLOGY &amp; PHARMACY - SCIE;</v>
      </c>
      <c r="I857" s="26" t="str">
        <f>VLOOKUP(N857,Revistas!$B$2:$H$63732,5,FALSE)</f>
        <v>34/261</v>
      </c>
      <c r="J857" s="26" t="str">
        <f>VLOOKUP(N857,Revistas!$B$2:$H$63732,6,FALSE)</f>
        <v>NO</v>
      </c>
      <c r="K857" s="26" t="s">
        <v>1274</v>
      </c>
      <c r="L857" s="26"/>
      <c r="M857" s="26" t="s">
        <v>89</v>
      </c>
      <c r="N857" s="26" t="s">
        <v>1275</v>
      </c>
      <c r="O857" s="26" t="s">
        <v>1273</v>
      </c>
      <c r="P857" s="26">
        <v>2018</v>
      </c>
      <c r="Q857" s="26"/>
      <c r="R857" s="26"/>
      <c r="S857" s="26"/>
      <c r="T857" s="26"/>
    </row>
    <row r="858" spans="2:20" s="15" customFormat="1" x14ac:dyDescent="0.25">
      <c r="B858" s="25" t="s">
        <v>3777</v>
      </c>
      <c r="C858" s="25" t="s">
        <v>3778</v>
      </c>
      <c r="D858" s="25" t="s">
        <v>3779</v>
      </c>
      <c r="E858" s="26" t="s">
        <v>72</v>
      </c>
      <c r="F858" s="26">
        <f>VLOOKUP(N858,Revistas!$B$2:$H$63710,2,FALSE)</f>
        <v>2.9359999999999999</v>
      </c>
      <c r="G858" s="26" t="str">
        <f>VLOOKUP(N858,Revistas!$B$2:$H$63732,3,FALSE)</f>
        <v>Q2</v>
      </c>
      <c r="H858" s="26">
        <f>VLOOKUP(N858,Revistas!$B$2:$H$63732,4,FALSE)</f>
        <v>0</v>
      </c>
      <c r="I858" s="26">
        <f>VLOOKUP(N858,Revistas!$B$2:$H$63732,5,FALSE)</f>
        <v>0</v>
      </c>
      <c r="J858" s="26" t="str">
        <f>VLOOKUP(N858,Revistas!$B$2:$H$63732,6,FALSE)</f>
        <v>NO</v>
      </c>
      <c r="K858" s="26" t="s">
        <v>3780</v>
      </c>
      <c r="L858" s="26"/>
      <c r="M858" s="26">
        <v>0</v>
      </c>
      <c r="N858" s="26" t="s">
        <v>3781</v>
      </c>
      <c r="O858" s="26" t="s">
        <v>122</v>
      </c>
      <c r="P858" s="26">
        <v>2018</v>
      </c>
      <c r="Q858" s="26">
        <v>473</v>
      </c>
      <c r="R858" s="26"/>
      <c r="S858" s="26" t="s">
        <v>734</v>
      </c>
      <c r="T858" s="26" t="s">
        <v>3782</v>
      </c>
    </row>
    <row r="859" spans="2:20" s="15" customFormat="1" x14ac:dyDescent="0.25">
      <c r="B859" s="25" t="s">
        <v>5008</v>
      </c>
      <c r="C859" s="25" t="s">
        <v>5009</v>
      </c>
      <c r="D859" s="25" t="s">
        <v>5010</v>
      </c>
      <c r="E859" s="26" t="s">
        <v>10</v>
      </c>
      <c r="F859" s="26">
        <f>VLOOKUP(N859,Revistas!$B$2:$H$63710,2,FALSE)</f>
        <v>2.3919999999999999</v>
      </c>
      <c r="G859" s="26" t="str">
        <f>VLOOKUP(N859,Revistas!$B$2:$H$63732,3,FALSE)</f>
        <v>Q3</v>
      </c>
      <c r="H859" s="26">
        <f>VLOOKUP(N859,Revistas!$B$2:$H$63732,4,FALSE)</f>
        <v>0</v>
      </c>
      <c r="I859" s="26">
        <f>VLOOKUP(N859,Revistas!$B$2:$H$63732,5,FALSE)</f>
        <v>0</v>
      </c>
      <c r="J859" s="26" t="str">
        <f>VLOOKUP(N859,Revistas!$B$2:$H$63732,6,FALSE)</f>
        <v>NO</v>
      </c>
      <c r="K859" s="26" t="s">
        <v>5011</v>
      </c>
      <c r="L859" s="26" t="s">
        <v>5012</v>
      </c>
      <c r="M859" s="26" t="s">
        <v>89</v>
      </c>
      <c r="N859" s="26" t="s">
        <v>5013</v>
      </c>
      <c r="O859" s="26" t="s">
        <v>5014</v>
      </c>
      <c r="P859" s="26">
        <v>2018</v>
      </c>
      <c r="Q859" s="26"/>
      <c r="R859" s="26"/>
      <c r="S859" s="26"/>
      <c r="T859" s="26"/>
    </row>
    <row r="860" spans="2:20" s="15" customFormat="1" x14ac:dyDescent="0.25">
      <c r="B860" s="25" t="s">
        <v>4082</v>
      </c>
      <c r="C860" s="25" t="s">
        <v>4081</v>
      </c>
      <c r="D860" s="25" t="s">
        <v>2759</v>
      </c>
      <c r="E860" s="26" t="s">
        <v>10</v>
      </c>
      <c r="F860" s="26" t="str">
        <f>VLOOKUP(N860,Revistas!$B$2:$H$63710,2,FALSE)</f>
        <v>NO TIENE</v>
      </c>
      <c r="G860" s="26" t="str">
        <f>VLOOKUP(N860,Revistas!$B$2:$H$63732,3,FALSE)</f>
        <v>NO TIENE</v>
      </c>
      <c r="H860" s="26" t="str">
        <f>VLOOKUP(N860,Revistas!$B$2:$H$63732,4,FALSE)</f>
        <v>NO TIENE</v>
      </c>
      <c r="I860" s="26" t="str">
        <f>VLOOKUP(N860,Revistas!$B$2:$H$63732,5,FALSE)</f>
        <v>NO TIENE</v>
      </c>
      <c r="J860" s="26" t="str">
        <f>VLOOKUP(N860,Revistas!$B$2:$H$63732,6,FALSE)</f>
        <v>NO</v>
      </c>
      <c r="K860" s="26" t="s">
        <v>4085</v>
      </c>
      <c r="L860" s="26"/>
      <c r="M860" s="26" t="s">
        <v>89</v>
      </c>
      <c r="N860" s="26" t="s">
        <v>2763</v>
      </c>
      <c r="O860" s="26" t="s">
        <v>4084</v>
      </c>
      <c r="P860" s="26">
        <v>2018</v>
      </c>
      <c r="Q860" s="26">
        <v>53</v>
      </c>
      <c r="R860" s="26">
        <v>4</v>
      </c>
      <c r="S860" s="26" t="s">
        <v>4083</v>
      </c>
      <c r="T860" s="26"/>
    </row>
    <row r="861" spans="2:20" s="15" customFormat="1" x14ac:dyDescent="0.25">
      <c r="B861" s="25" t="s">
        <v>4127</v>
      </c>
      <c r="C861" s="25" t="s">
        <v>4128</v>
      </c>
      <c r="D861" s="25" t="s">
        <v>978</v>
      </c>
      <c r="E861" s="26" t="s">
        <v>72</v>
      </c>
      <c r="F861" s="26">
        <f>VLOOKUP(N861,Revistas!$B$2:$H$63710,2,FALSE)</f>
        <v>2.6589999999999998</v>
      </c>
      <c r="G861" s="26" t="str">
        <f>VLOOKUP(N861,Revistas!$B$2:$H$63732,3,FALSE)</f>
        <v>Q2</v>
      </c>
      <c r="H861" s="26">
        <f>VLOOKUP(N861,Revistas!$B$2:$H$63732,4,FALSE)</f>
        <v>0</v>
      </c>
      <c r="I861" s="26">
        <f>VLOOKUP(N861,Revistas!$B$2:$H$63732,5,FALSE)</f>
        <v>0</v>
      </c>
      <c r="J861" s="26" t="str">
        <f>VLOOKUP(N861,Revistas!$B$2:$H$63732,6,FALSE)</f>
        <v>NO</v>
      </c>
      <c r="K861" s="26" t="s">
        <v>4129</v>
      </c>
      <c r="L861" s="26"/>
      <c r="M861" s="26">
        <v>0</v>
      </c>
      <c r="N861" s="26" t="s">
        <v>980</v>
      </c>
      <c r="O861" s="26" t="s">
        <v>43</v>
      </c>
      <c r="P861" s="26">
        <v>2018</v>
      </c>
      <c r="Q861" s="26">
        <v>123</v>
      </c>
      <c r="R861" s="26"/>
      <c r="S861" s="26">
        <v>91</v>
      </c>
      <c r="T861" s="26">
        <v>91</v>
      </c>
    </row>
    <row r="862" spans="2:20" s="15" customFormat="1" x14ac:dyDescent="0.25">
      <c r="B862" s="25" t="s">
        <v>976</v>
      </c>
      <c r="C862" s="25" t="s">
        <v>977</v>
      </c>
      <c r="D862" s="25" t="s">
        <v>978</v>
      </c>
      <c r="E862" s="26" t="s">
        <v>72</v>
      </c>
      <c r="F862" s="26">
        <f>VLOOKUP(N862,Revistas!$B$2:$H$63710,2,FALSE)</f>
        <v>2.6589999999999998</v>
      </c>
      <c r="G862" s="26" t="str">
        <f>VLOOKUP(N862,Revistas!$B$2:$H$63732,3,FALSE)</f>
        <v>Q2</v>
      </c>
      <c r="H862" s="26">
        <f>VLOOKUP(N862,Revistas!$B$2:$H$63732,4,FALSE)</f>
        <v>0</v>
      </c>
      <c r="I862" s="26">
        <f>VLOOKUP(N862,Revistas!$B$2:$H$63732,5,FALSE)</f>
        <v>0</v>
      </c>
      <c r="J862" s="26" t="str">
        <f>VLOOKUP(N862,Revistas!$B$2:$H$63732,6,FALSE)</f>
        <v>NO</v>
      </c>
      <c r="K862" s="26" t="s">
        <v>979</v>
      </c>
      <c r="L862" s="26"/>
      <c r="M862" s="26">
        <v>0</v>
      </c>
      <c r="N862" s="26" t="s">
        <v>980</v>
      </c>
      <c r="O862" s="26" t="s">
        <v>43</v>
      </c>
      <c r="P862" s="26">
        <v>2018</v>
      </c>
      <c r="Q862" s="26">
        <v>123</v>
      </c>
      <c r="R862" s="26"/>
      <c r="S862" s="26">
        <v>9</v>
      </c>
      <c r="T862" s="26">
        <v>9</v>
      </c>
    </row>
    <row r="863" spans="2:20" s="15" customFormat="1" x14ac:dyDescent="0.25">
      <c r="B863" s="25" t="s">
        <v>4139</v>
      </c>
      <c r="C863" s="25" t="s">
        <v>4140</v>
      </c>
      <c r="D863" s="25" t="s">
        <v>3504</v>
      </c>
      <c r="E863" s="26" t="s">
        <v>72</v>
      </c>
      <c r="F863" s="26">
        <f>VLOOKUP(N863,Revistas!$B$2:$H$63710,2,FALSE)</f>
        <v>26.303000000000001</v>
      </c>
      <c r="G863" s="26" t="str">
        <f>VLOOKUP(N863,Revistas!$B$2:$H$63732,3,FALSE)</f>
        <v>Q1</v>
      </c>
      <c r="H863" s="26" t="str">
        <f>VLOOKUP(N863,Revistas!$B$2:$H$63732,4,FALSE)</f>
        <v>ONCOLOGY</v>
      </c>
      <c r="I863" s="26" t="str">
        <f>VLOOKUP(N863,Revistas!$B$2:$H$63732,5,FALSE)</f>
        <v>4 de 222</v>
      </c>
      <c r="J863" s="26" t="str">
        <f>VLOOKUP(N863,Revistas!$B$2:$H$63732,6,FALSE)</f>
        <v>SI</v>
      </c>
      <c r="K863" s="26"/>
      <c r="L863" s="26"/>
      <c r="M863" s="26">
        <v>0</v>
      </c>
      <c r="N863" s="26" t="s">
        <v>3505</v>
      </c>
      <c r="O863" s="27">
        <v>36923</v>
      </c>
      <c r="P863" s="26">
        <v>2018</v>
      </c>
      <c r="Q863" s="26">
        <v>36</v>
      </c>
      <c r="R863" s="26">
        <v>4</v>
      </c>
      <c r="S863" s="26"/>
      <c r="T863" s="26"/>
    </row>
    <row r="864" spans="2:20" s="15" customFormat="1" x14ac:dyDescent="0.25">
      <c r="B864" s="25" t="s">
        <v>4069</v>
      </c>
      <c r="C864" s="25" t="s">
        <v>4070</v>
      </c>
      <c r="D864" s="25" t="s">
        <v>224</v>
      </c>
      <c r="E864" s="26" t="s">
        <v>318</v>
      </c>
      <c r="F864" s="26">
        <f>VLOOKUP(N864,Revistas!$B$2:$H$63710,2,FALSE)</f>
        <v>4.1219999999999999</v>
      </c>
      <c r="G864" s="26" t="str">
        <f>VLOOKUP(N864,Revistas!$B$2:$H$63732,3,FALSE)</f>
        <v>Q1</v>
      </c>
      <c r="H864" s="26" t="str">
        <f>VLOOKUP(N864,Revistas!$B$2:$H$63732,4,FALSE)</f>
        <v>MULTIDISCIPLINARY SCIENCES</v>
      </c>
      <c r="I864" s="26" t="str">
        <f>VLOOKUP(N864,Revistas!$B$2:$H$63732,5,FALSE)</f>
        <v>12 DE 64</v>
      </c>
      <c r="J864" s="26" t="str">
        <f>VLOOKUP(N864,Revistas!$B$2:$H$63732,6,FALSE)</f>
        <v>NO</v>
      </c>
      <c r="K864" s="26" t="s">
        <v>4071</v>
      </c>
      <c r="L864" s="26" t="s">
        <v>4072</v>
      </c>
      <c r="M864" s="26">
        <v>0</v>
      </c>
      <c r="N864" s="26" t="s">
        <v>227</v>
      </c>
      <c r="O864" s="27">
        <v>38777</v>
      </c>
      <c r="P864" s="26">
        <v>2018</v>
      </c>
      <c r="Q864" s="26">
        <v>8</v>
      </c>
      <c r="R864" s="26"/>
      <c r="S864" s="26"/>
      <c r="T864" s="26">
        <v>4278</v>
      </c>
    </row>
    <row r="865" spans="2:20" s="15" customFormat="1" x14ac:dyDescent="0.25">
      <c r="B865" s="25" t="s">
        <v>4069</v>
      </c>
      <c r="C865" s="25" t="s">
        <v>4073</v>
      </c>
      <c r="D865" s="25" t="s">
        <v>224</v>
      </c>
      <c r="E865" s="26" t="s">
        <v>318</v>
      </c>
      <c r="F865" s="26">
        <f>VLOOKUP(N865,Revistas!$B$2:$H$63710,2,FALSE)</f>
        <v>4.1219999999999999</v>
      </c>
      <c r="G865" s="26" t="str">
        <f>VLOOKUP(N865,Revistas!$B$2:$H$63732,3,FALSE)</f>
        <v>Q1</v>
      </c>
      <c r="H865" s="26" t="str">
        <f>VLOOKUP(N865,Revistas!$B$2:$H$63732,4,FALSE)</f>
        <v>MULTIDISCIPLINARY SCIENCES</v>
      </c>
      <c r="I865" s="26" t="str">
        <f>VLOOKUP(N865,Revistas!$B$2:$H$63732,5,FALSE)</f>
        <v>12 DE 64</v>
      </c>
      <c r="J865" s="26" t="str">
        <f>VLOOKUP(N865,Revistas!$B$2:$H$63732,6,FALSE)</f>
        <v>NO</v>
      </c>
      <c r="K865" s="26" t="s">
        <v>4071</v>
      </c>
      <c r="L865" s="26" t="s">
        <v>4072</v>
      </c>
      <c r="M865" s="26">
        <v>0</v>
      </c>
      <c r="N865" s="26" t="s">
        <v>227</v>
      </c>
      <c r="O865" s="26" t="s">
        <v>1189</v>
      </c>
      <c r="P865" s="26">
        <v>2018</v>
      </c>
      <c r="Q865" s="26">
        <v>8</v>
      </c>
      <c r="R865" s="26"/>
      <c r="S865" s="26"/>
      <c r="T865" s="26">
        <v>364</v>
      </c>
    </row>
    <row r="866" spans="2:20" s="15" customFormat="1" x14ac:dyDescent="0.25">
      <c r="B866" s="25" t="s">
        <v>2138</v>
      </c>
      <c r="C866" s="25" t="s">
        <v>2137</v>
      </c>
      <c r="D866" s="25" t="s">
        <v>1381</v>
      </c>
      <c r="E866" s="26" t="s">
        <v>10</v>
      </c>
      <c r="F866" s="26">
        <f>VLOOKUP(N866,Revistas!$B$2:$H$63710,2,FALSE)</f>
        <v>1.7070000000000001</v>
      </c>
      <c r="G866" s="26" t="str">
        <f>VLOOKUP(N866,Revistas!$B$2:$H$63732,3,FALSE)</f>
        <v>Q3</v>
      </c>
      <c r="H866" s="26">
        <f>VLOOKUP(N866,Revistas!$B$2:$H$63732,4,FALSE)</f>
        <v>0</v>
      </c>
      <c r="I866" s="26">
        <f>VLOOKUP(N866,Revistas!$B$2:$H$63732,5,FALSE)</f>
        <v>0</v>
      </c>
      <c r="J866" s="26" t="str">
        <f>VLOOKUP(N866,Revistas!$B$2:$H$63732,6,FALSE)</f>
        <v>NO</v>
      </c>
      <c r="K866" s="26" t="s">
        <v>2139</v>
      </c>
      <c r="L866" s="26"/>
      <c r="M866" s="26" t="s">
        <v>89</v>
      </c>
      <c r="N866" s="26" t="s">
        <v>1074</v>
      </c>
      <c r="O866" s="26" t="s">
        <v>812</v>
      </c>
      <c r="P866" s="26">
        <v>2018</v>
      </c>
      <c r="Q866" s="26"/>
      <c r="R866" s="26"/>
      <c r="S866" s="26"/>
      <c r="T866" s="26"/>
    </row>
    <row r="867" spans="2:20" s="15" customFormat="1" x14ac:dyDescent="0.25">
      <c r="B867" s="25" t="s">
        <v>2751</v>
      </c>
      <c r="C867" s="25" t="s">
        <v>2752</v>
      </c>
      <c r="D867" s="25" t="s">
        <v>2753</v>
      </c>
      <c r="E867" s="26" t="s">
        <v>18</v>
      </c>
      <c r="F867" s="26">
        <f>VLOOKUP(N867,Revistas!$B$2:$H$63710,2,FALSE)</f>
        <v>3.282</v>
      </c>
      <c r="G867" s="26" t="str">
        <f>VLOOKUP(N867,Revistas!$B$2:$H$63732,3,FALSE)</f>
        <v>Q1</v>
      </c>
      <c r="H867" s="26" t="str">
        <f>VLOOKUP(N867,Revistas!$B$2:$H$63732,4,FALSE)</f>
        <v>MEDICINA, GENERAL &amp; INTERNAL</v>
      </c>
      <c r="I867" s="26" t="str">
        <f>VLOOKUP(N867,Revistas!$B$2:$H$63732,5,FALSE)</f>
        <v>27/154</v>
      </c>
      <c r="J867" s="26" t="str">
        <f>VLOOKUP(N867,Revistas!$B$2:$H$63732,6,FALSE)</f>
        <v>NO</v>
      </c>
      <c r="K867" s="26" t="s">
        <v>2754</v>
      </c>
      <c r="L867" s="26" t="s">
        <v>2755</v>
      </c>
      <c r="M867" s="26">
        <v>0</v>
      </c>
      <c r="N867" s="26" t="s">
        <v>2756</v>
      </c>
      <c r="O867" s="26" t="s">
        <v>29</v>
      </c>
      <c r="P867" s="26">
        <v>2018</v>
      </c>
      <c r="Q867" s="26">
        <v>47</v>
      </c>
      <c r="R867" s="26"/>
      <c r="S867" s="26" t="s">
        <v>2757</v>
      </c>
      <c r="T867" s="26" t="s">
        <v>2757</v>
      </c>
    </row>
    <row r="868" spans="2:20" s="15" customFormat="1" x14ac:dyDescent="0.25">
      <c r="B868" s="25" t="s">
        <v>4880</v>
      </c>
      <c r="C868" s="25" t="s">
        <v>4881</v>
      </c>
      <c r="D868" s="25" t="s">
        <v>4882</v>
      </c>
      <c r="E868" s="26" t="s">
        <v>287</v>
      </c>
      <c r="F868" s="26">
        <f>VLOOKUP(N868,Revistas!$B$2:$H$63710,2,FALSE)</f>
        <v>2.4129999999999998</v>
      </c>
      <c r="G868" s="26" t="str">
        <f>VLOOKUP(N868,Revistas!$B$2:$H$63732,3,FALSE)</f>
        <v>Q2</v>
      </c>
      <c r="H868" s="26">
        <f>VLOOKUP(N868,Revistas!$B$2:$H$63732,4,FALSE)</f>
        <v>0</v>
      </c>
      <c r="I868" s="26">
        <f>VLOOKUP(N868,Revistas!$B$2:$H$63732,5,FALSE)</f>
        <v>0</v>
      </c>
      <c r="J868" s="26" t="str">
        <f>VLOOKUP(N868,Revistas!$B$2:$H$63732,6,FALSE)</f>
        <v>NO</v>
      </c>
      <c r="K868" s="26" t="s">
        <v>4883</v>
      </c>
      <c r="L868" s="26"/>
      <c r="M868" s="26" t="s">
        <v>89</v>
      </c>
      <c r="N868" s="26" t="s">
        <v>4884</v>
      </c>
      <c r="O868" s="26" t="s">
        <v>4885</v>
      </c>
      <c r="P868" s="26">
        <v>2018</v>
      </c>
      <c r="Q868" s="26">
        <v>8</v>
      </c>
      <c r="R868" s="26">
        <v>9</v>
      </c>
      <c r="S868" s="26" t="s">
        <v>4886</v>
      </c>
      <c r="T868" s="26"/>
    </row>
    <row r="869" spans="2:20" s="15" customFormat="1" x14ac:dyDescent="0.25">
      <c r="B869" s="25" t="s">
        <v>1805</v>
      </c>
      <c r="C869" s="25" t="s">
        <v>1806</v>
      </c>
      <c r="D869" s="25" t="s">
        <v>1807</v>
      </c>
      <c r="E869" s="26" t="s">
        <v>10</v>
      </c>
      <c r="F869" s="26">
        <f>VLOOKUP(N869,Revistas!$B$2:$H$63710,2,FALSE)</f>
        <v>32.621000000000002</v>
      </c>
      <c r="G869" s="26" t="str">
        <f>VLOOKUP(N869,Revistas!$B$2:$H$63732,3,FALSE)</f>
        <v>Q1</v>
      </c>
      <c r="H869" s="26" t="str">
        <f>VLOOKUP(N869,Revistas!$B$2:$H$63732,4,FALSE)</f>
        <v>BIOCHEMISTRY &amp; MOLECULAR BIOLOGY</v>
      </c>
      <c r="I869" s="26" t="str">
        <f>VLOOKUP(N869,Revistas!$B$2:$H$63732,5,FALSE)</f>
        <v>1 de 292</v>
      </c>
      <c r="J869" s="26" t="str">
        <f>VLOOKUP(N869,Revistas!$B$2:$H$63732,6,FALSE)</f>
        <v>SI</v>
      </c>
      <c r="K869" s="26" t="s">
        <v>1808</v>
      </c>
      <c r="L869" s="26" t="s">
        <v>1809</v>
      </c>
      <c r="M869" s="26">
        <v>6</v>
      </c>
      <c r="N869" s="26" t="s">
        <v>1810</v>
      </c>
      <c r="O869" s="26" t="s">
        <v>22</v>
      </c>
      <c r="P869" s="26">
        <v>2018</v>
      </c>
      <c r="Q869" s="26">
        <v>24</v>
      </c>
      <c r="R869" s="26">
        <v>3</v>
      </c>
      <c r="S869" s="26">
        <v>304</v>
      </c>
      <c r="T869" s="26" t="s">
        <v>1811</v>
      </c>
    </row>
    <row r="870" spans="2:20" s="15" customFormat="1" x14ac:dyDescent="0.25">
      <c r="B870" s="25" t="s">
        <v>1675</v>
      </c>
      <c r="C870" s="25" t="s">
        <v>1676</v>
      </c>
      <c r="D870" s="25" t="s">
        <v>1677</v>
      </c>
      <c r="E870" s="26" t="s">
        <v>10</v>
      </c>
      <c r="F870" s="26">
        <f>VLOOKUP(N870,Revistas!$B$2:$H$63710,2,FALSE)</f>
        <v>3.851</v>
      </c>
      <c r="G870" s="26" t="str">
        <f>VLOOKUP(N870,Revistas!$B$2:$H$63732,3,FALSE)</f>
        <v>Q2</v>
      </c>
      <c r="H870" s="26">
        <f>VLOOKUP(N870,Revistas!$B$2:$H$63732,4,FALSE)</f>
        <v>0</v>
      </c>
      <c r="I870" s="26">
        <f>VLOOKUP(N870,Revistas!$B$2:$H$63732,5,FALSE)</f>
        <v>0</v>
      </c>
      <c r="J870" s="26" t="str">
        <f>VLOOKUP(N870,Revistas!$B$2:$H$63732,6,FALSE)</f>
        <v>NO</v>
      </c>
      <c r="K870" s="26" t="s">
        <v>1678</v>
      </c>
      <c r="L870" s="26" t="s">
        <v>1679</v>
      </c>
      <c r="M870" s="26">
        <v>0</v>
      </c>
      <c r="N870" s="26" t="s">
        <v>1680</v>
      </c>
      <c r="O870" s="26" t="s">
        <v>1059</v>
      </c>
      <c r="P870" s="26">
        <v>2018</v>
      </c>
      <c r="Q870" s="26">
        <v>57</v>
      </c>
      <c r="R870" s="26">
        <v>11</v>
      </c>
      <c r="S870" s="26">
        <v>1525</v>
      </c>
      <c r="T870" s="26">
        <v>1539</v>
      </c>
    </row>
    <row r="871" spans="2:20" s="15" customFormat="1" x14ac:dyDescent="0.25">
      <c r="B871" s="25" t="s">
        <v>4513</v>
      </c>
      <c r="C871" s="25" t="s">
        <v>4514</v>
      </c>
      <c r="D871" s="25" t="s">
        <v>3334</v>
      </c>
      <c r="E871" s="26" t="s">
        <v>10</v>
      </c>
      <c r="F871" s="26">
        <f>VLOOKUP(N871,Revistas!$B$2:$H$63710,2,FALSE)</f>
        <v>3.6080000000000001</v>
      </c>
      <c r="G871" s="26" t="str">
        <f>VLOOKUP(N871,Revistas!$B$2:$H$63732,3,FALSE)</f>
        <v>Q1</v>
      </c>
      <c r="H871" s="26" t="str">
        <f>VLOOKUP(N871,Revistas!$B$2:$H$63732,4,FALSE)</f>
        <v>EMERGENCY MEDICINE</v>
      </c>
      <c r="I871" s="26" t="str">
        <f>VLOOKUP(N871,Revistas!$B$2:$H$63732,5,FALSE)</f>
        <v>3 de 26</v>
      </c>
      <c r="J871" s="26" t="str">
        <f>VLOOKUP(N871,Revistas!$B$2:$H$63732,6,FALSE)</f>
        <v>NO</v>
      </c>
      <c r="K871" s="26" t="s">
        <v>4515</v>
      </c>
      <c r="L871" s="26" t="s">
        <v>4516</v>
      </c>
      <c r="M871" s="26">
        <v>0</v>
      </c>
      <c r="N871" s="26" t="s">
        <v>3337</v>
      </c>
      <c r="O871" s="26" t="s">
        <v>43</v>
      </c>
      <c r="P871" s="26">
        <v>2018</v>
      </c>
      <c r="Q871" s="26">
        <v>30</v>
      </c>
      <c r="R871" s="26">
        <v>4</v>
      </c>
      <c r="S871" s="26">
        <v>268</v>
      </c>
      <c r="T871" s="26">
        <v>278</v>
      </c>
    </row>
    <row r="872" spans="2:20" s="15" customFormat="1" x14ac:dyDescent="0.25">
      <c r="B872" s="25" t="s">
        <v>1259</v>
      </c>
      <c r="C872" s="25" t="s">
        <v>1258</v>
      </c>
      <c r="D872" s="25" t="s">
        <v>1260</v>
      </c>
      <c r="E872" s="26" t="s">
        <v>10</v>
      </c>
      <c r="F872" s="26">
        <f>VLOOKUP(N872,Revistas!$B$2:$H$63710,2,FALSE)</f>
        <v>1.8</v>
      </c>
      <c r="G872" s="26" t="str">
        <f>VLOOKUP(N872,Revistas!$B$2:$H$63732,3,FALSE)</f>
        <v>Q2</v>
      </c>
      <c r="H872" s="26">
        <f>VLOOKUP(N872,Revistas!$B$2:$H$63732,4,FALSE)</f>
        <v>0</v>
      </c>
      <c r="I872" s="26">
        <f>VLOOKUP(N872,Revistas!$B$2:$H$63732,5,FALSE)</f>
        <v>0</v>
      </c>
      <c r="J872" s="26" t="str">
        <f>VLOOKUP(N872,Revistas!$B$2:$H$63732,6,FALSE)</f>
        <v>NO</v>
      </c>
      <c r="K872" s="26" t="s">
        <v>1262</v>
      </c>
      <c r="L872" s="26"/>
      <c r="M872" s="26" t="s">
        <v>89</v>
      </c>
      <c r="N872" s="26" t="s">
        <v>1263</v>
      </c>
      <c r="O872" s="26" t="s">
        <v>1261</v>
      </c>
      <c r="P872" s="26">
        <v>2018</v>
      </c>
      <c r="Q872" s="26">
        <v>25</v>
      </c>
      <c r="R872" s="26">
        <v>1</v>
      </c>
      <c r="S872" s="26"/>
      <c r="T872" s="26"/>
    </row>
    <row r="873" spans="2:20" s="15" customFormat="1" x14ac:dyDescent="0.25">
      <c r="B873" s="25" t="s">
        <v>846</v>
      </c>
      <c r="C873" s="25" t="s">
        <v>847</v>
      </c>
      <c r="D873" s="25" t="s">
        <v>848</v>
      </c>
      <c r="E873" s="26" t="s">
        <v>10</v>
      </c>
      <c r="F873" s="26">
        <f>VLOOKUP(N873,Revistas!$B$2:$H$63710,2,FALSE)</f>
        <v>2.7679999999999998</v>
      </c>
      <c r="G873" s="26" t="str">
        <f>VLOOKUP(N873,Revistas!$B$2:$H$63732,3,FALSE)</f>
        <v>Q2</v>
      </c>
      <c r="H873" s="26">
        <f>VLOOKUP(N873,Revistas!$B$2:$H$63732,4,FALSE)</f>
        <v>0</v>
      </c>
      <c r="I873" s="26">
        <f>VLOOKUP(N873,Revistas!$B$2:$H$63732,5,FALSE)</f>
        <v>0</v>
      </c>
      <c r="J873" s="26" t="str">
        <f>VLOOKUP(N873,Revistas!$B$2:$H$63732,6,FALSE)</f>
        <v>NO</v>
      </c>
      <c r="K873" s="26" t="s">
        <v>849</v>
      </c>
      <c r="L873" s="26" t="s">
        <v>850</v>
      </c>
      <c r="M873" s="26">
        <v>0</v>
      </c>
      <c r="N873" s="26" t="s">
        <v>851</v>
      </c>
      <c r="O873" s="26" t="s">
        <v>629</v>
      </c>
      <c r="P873" s="26">
        <v>2018</v>
      </c>
      <c r="Q873" s="26">
        <v>24</v>
      </c>
      <c r="R873" s="26">
        <v>4</v>
      </c>
      <c r="S873" s="26" t="s">
        <v>853</v>
      </c>
      <c r="T873" s="26" t="s">
        <v>854</v>
      </c>
    </row>
    <row r="874" spans="2:20" s="15" customFormat="1" x14ac:dyDescent="0.25">
      <c r="B874" s="25" t="s">
        <v>4727</v>
      </c>
      <c r="C874" s="25" t="s">
        <v>4728</v>
      </c>
      <c r="D874" s="25" t="s">
        <v>4729</v>
      </c>
      <c r="E874" s="26" t="s">
        <v>10</v>
      </c>
      <c r="F874" s="26">
        <f>VLOOKUP(N874,Revistas!$B$2:$H$63710,2,FALSE)</f>
        <v>3.6669999999999998</v>
      </c>
      <c r="G874" s="26" t="str">
        <f>VLOOKUP(N874,Revistas!$B$2:$H$63732,3,FALSE)</f>
        <v>Q1</v>
      </c>
      <c r="H874" s="26" t="str">
        <f>VLOOKUP(N874,Revistas!$B$2:$H$63732,4,FALSE)</f>
        <v>FOOD SCIENCE &amp; TECHNOLOGY - SCIE</v>
      </c>
      <c r="I874" s="26" t="str">
        <f>VLOOKUP(N874,Revistas!$B$2:$H$63732,5,FALSE)</f>
        <v>12/133</v>
      </c>
      <c r="J874" s="26" t="str">
        <f>VLOOKUP(N874,Revistas!$B$2:$H$63732,6,FALSE)</f>
        <v>SI</v>
      </c>
      <c r="K874" s="26" t="s">
        <v>4730</v>
      </c>
      <c r="L874" s="26" t="s">
        <v>4731</v>
      </c>
      <c r="M874" s="26">
        <v>1</v>
      </c>
      <c r="N874" s="26" t="s">
        <v>4732</v>
      </c>
      <c r="O874" s="26" t="s">
        <v>460</v>
      </c>
      <c r="P874" s="26">
        <v>2018</v>
      </c>
      <c r="Q874" s="26">
        <v>84</v>
      </c>
      <c r="R874" s="26"/>
      <c r="S874" s="26">
        <v>61</v>
      </c>
      <c r="T874" s="26">
        <v>69</v>
      </c>
    </row>
    <row r="875" spans="2:20" s="15" customFormat="1" x14ac:dyDescent="0.25">
      <c r="B875" s="25" t="s">
        <v>2352</v>
      </c>
      <c r="C875" s="25" t="s">
        <v>2353</v>
      </c>
      <c r="D875" s="25" t="s">
        <v>1431</v>
      </c>
      <c r="E875" s="26" t="s">
        <v>10</v>
      </c>
      <c r="F875" s="26">
        <f>VLOOKUP(N875,Revistas!$B$2:$H$63710,2,FALSE)</f>
        <v>1.952</v>
      </c>
      <c r="G875" s="26" t="str">
        <f>VLOOKUP(N875,Revistas!$B$2:$H$63732,3,FALSE)</f>
        <v>Q4</v>
      </c>
      <c r="H875" s="26">
        <f>VLOOKUP(N875,Revistas!$B$2:$H$63732,4,FALSE)</f>
        <v>0</v>
      </c>
      <c r="I875" s="26">
        <f>VLOOKUP(N875,Revistas!$B$2:$H$63732,5,FALSE)</f>
        <v>0</v>
      </c>
      <c r="J875" s="26" t="str">
        <f>VLOOKUP(N875,Revistas!$B$2:$H$63732,6,FALSE)</f>
        <v>NO</v>
      </c>
      <c r="K875" s="26" t="s">
        <v>2354</v>
      </c>
      <c r="L875" s="26" t="s">
        <v>2355</v>
      </c>
      <c r="M875" s="26">
        <v>0</v>
      </c>
      <c r="N875" s="26" t="s">
        <v>1434</v>
      </c>
      <c r="O875" s="26" t="s">
        <v>22</v>
      </c>
      <c r="P875" s="26">
        <v>2018</v>
      </c>
      <c r="Q875" s="26">
        <v>38</v>
      </c>
      <c r="R875" s="26">
        <v>3</v>
      </c>
      <c r="S875" s="26">
        <v>363</v>
      </c>
      <c r="T875" s="26">
        <v>374</v>
      </c>
    </row>
    <row r="876" spans="2:20" s="15" customFormat="1" x14ac:dyDescent="0.25">
      <c r="B876" s="25" t="s">
        <v>1913</v>
      </c>
      <c r="C876" s="25" t="s">
        <v>1914</v>
      </c>
      <c r="D876" s="25" t="s">
        <v>1016</v>
      </c>
      <c r="E876" s="26" t="s">
        <v>96</v>
      </c>
      <c r="F876" s="26">
        <f>VLOOKUP(N876,Revistas!$B$2:$H$63710,2,FALSE)</f>
        <v>5.5110000000000001</v>
      </c>
      <c r="G876" s="26" t="str">
        <f>VLOOKUP(N876,Revistas!$B$2:$H$63732,3,FALSE)</f>
        <v>Q1</v>
      </c>
      <c r="H876" s="26" t="str">
        <f>VLOOKUP(N876,Revistas!$B$2:$H$63732,4,FALSE)</f>
        <v>IMMUNOLOGY - SCIE</v>
      </c>
      <c r="I876" s="26" t="str">
        <f>VLOOKUP(N876,Revistas!$B$2:$H$63732,5,FALSE)</f>
        <v>30/155</v>
      </c>
      <c r="J876" s="26" t="str">
        <f>VLOOKUP(N876,Revistas!$B$2:$H$63732,6,FALSE)</f>
        <v>NO</v>
      </c>
      <c r="K876" s="26" t="s">
        <v>1915</v>
      </c>
      <c r="L876" s="26" t="s">
        <v>1916</v>
      </c>
      <c r="M876" s="26">
        <v>0</v>
      </c>
      <c r="N876" s="26" t="s">
        <v>1019</v>
      </c>
      <c r="O876" s="27">
        <v>41091</v>
      </c>
      <c r="P876" s="26">
        <v>2018</v>
      </c>
      <c r="Q876" s="26">
        <v>9</v>
      </c>
      <c r="R876" s="26"/>
      <c r="S876" s="26"/>
      <c r="T876" s="26">
        <v>1607</v>
      </c>
    </row>
    <row r="877" spans="2:20" s="15" customFormat="1" x14ac:dyDescent="0.25">
      <c r="B877" s="25" t="s">
        <v>4733</v>
      </c>
      <c r="C877" s="25" t="s">
        <v>4734</v>
      </c>
      <c r="D877" s="25" t="s">
        <v>4735</v>
      </c>
      <c r="E877" s="26" t="s">
        <v>10</v>
      </c>
      <c r="F877" s="26">
        <f>VLOOKUP(N877,Revistas!$B$2:$H$63710,2,FALSE)</f>
        <v>12.353</v>
      </c>
      <c r="G877" s="26" t="str">
        <f>VLOOKUP(N877,Revistas!$B$2:$H$63732,3,FALSE)</f>
        <v>Q1</v>
      </c>
      <c r="H877" s="26" t="str">
        <f>VLOOKUP(N877,Revistas!$B$2:$H$63732,4,FALSE)</f>
        <v>MULTIDISCIPLINARY SCIENCES - SCIE</v>
      </c>
      <c r="I877" s="26" t="str">
        <f>VLOOKUP(N877,Revistas!$B$2:$H$63732,5,FALSE)</f>
        <v>3 de64</v>
      </c>
      <c r="J877" s="26" t="str">
        <f>VLOOKUP(N877,Revistas!$B$2:$H$63732,6,FALSE)</f>
        <v>SI</v>
      </c>
      <c r="K877" s="26" t="s">
        <v>4736</v>
      </c>
      <c r="L877" s="26" t="s">
        <v>4737</v>
      </c>
      <c r="M877" s="26">
        <v>4</v>
      </c>
      <c r="N877" s="26" t="s">
        <v>4738</v>
      </c>
      <c r="O877" s="26" t="s">
        <v>4739</v>
      </c>
      <c r="P877" s="26">
        <v>2018</v>
      </c>
      <c r="Q877" s="26">
        <v>9</v>
      </c>
      <c r="R877" s="26"/>
      <c r="S877" s="26"/>
      <c r="T877" s="26">
        <v>428</v>
      </c>
    </row>
    <row r="878" spans="2:20" s="15" customFormat="1" x14ac:dyDescent="0.25">
      <c r="B878" s="25" t="s">
        <v>2452</v>
      </c>
      <c r="C878" s="25" t="s">
        <v>2453</v>
      </c>
      <c r="D878" s="25" t="s">
        <v>2439</v>
      </c>
      <c r="E878" s="26" t="s">
        <v>18</v>
      </c>
      <c r="F878" s="26">
        <f>VLOOKUP(N878,Revistas!$B$2:$H$63710,2,FALSE)</f>
        <v>2.633</v>
      </c>
      <c r="G878" s="26" t="str">
        <f>VLOOKUP(N878,Revistas!$B$2:$H$63732,3,FALSE)</f>
        <v>Q2</v>
      </c>
      <c r="H878" s="26">
        <f>VLOOKUP(N878,Revistas!$B$2:$H$63732,4,FALSE)</f>
        <v>0</v>
      </c>
      <c r="I878" s="26">
        <f>VLOOKUP(N878,Revistas!$B$2:$H$63732,5,FALSE)</f>
        <v>0</v>
      </c>
      <c r="J878" s="26" t="str">
        <f>VLOOKUP(N878,Revistas!$B$2:$H$63732,6,FALSE)</f>
        <v>NO</v>
      </c>
      <c r="K878" s="26" t="s">
        <v>2454</v>
      </c>
      <c r="L878" s="26" t="s">
        <v>2455</v>
      </c>
      <c r="M878" s="26">
        <v>0</v>
      </c>
      <c r="N878" s="26" t="s">
        <v>2442</v>
      </c>
      <c r="O878" s="26" t="s">
        <v>629</v>
      </c>
      <c r="P878" s="26">
        <v>2018</v>
      </c>
      <c r="Q878" s="26">
        <v>54</v>
      </c>
      <c r="R878" s="26">
        <v>7</v>
      </c>
      <c r="S878" s="26">
        <v>394</v>
      </c>
      <c r="T878" s="26">
        <v>395</v>
      </c>
    </row>
    <row r="879" spans="2:20" s="15" customFormat="1" x14ac:dyDescent="0.25">
      <c r="B879" s="25" t="s">
        <v>2045</v>
      </c>
      <c r="C879" s="25" t="s">
        <v>2046</v>
      </c>
      <c r="D879" s="25" t="s">
        <v>2047</v>
      </c>
      <c r="E879" s="26" t="s">
        <v>72</v>
      </c>
      <c r="F879" s="26">
        <f>VLOOKUP(N879,Revistas!$B$2:$H$63710,2,FALSE)</f>
        <v>6.048</v>
      </c>
      <c r="G879" s="26" t="str">
        <f>VLOOKUP(N879,Revistas!$B$2:$H$63732,3,FALSE)</f>
        <v>Q1</v>
      </c>
      <c r="H879" s="26" t="str">
        <f>VLOOKUP(N879,Revistas!$B$2:$H$63732,4,FALSE)</f>
        <v>ALLERGY - SCIE;</v>
      </c>
      <c r="I879" s="26" t="str">
        <f>VLOOKUP(N879,Revistas!$B$2:$H$63732,5,FALSE)</f>
        <v>4 de 27</v>
      </c>
      <c r="J879" s="26" t="str">
        <f>VLOOKUP(N879,Revistas!$B$2:$H$63732,6,FALSE)</f>
        <v>NO</v>
      </c>
      <c r="K879" s="26" t="s">
        <v>2048</v>
      </c>
      <c r="L879" s="26"/>
      <c r="M879" s="26">
        <v>0</v>
      </c>
      <c r="N879" s="26" t="s">
        <v>2049</v>
      </c>
      <c r="O879" s="26" t="s">
        <v>43</v>
      </c>
      <c r="P879" s="26">
        <v>2018</v>
      </c>
      <c r="Q879" s="26">
        <v>73</v>
      </c>
      <c r="R879" s="26"/>
      <c r="S879" s="26">
        <v>111</v>
      </c>
      <c r="T879" s="26">
        <v>111</v>
      </c>
    </row>
    <row r="880" spans="2:20" s="15" customFormat="1" x14ac:dyDescent="0.25">
      <c r="B880" s="25" t="s">
        <v>2456</v>
      </c>
      <c r="C880" s="25" t="s">
        <v>2457</v>
      </c>
      <c r="D880" s="25" t="s">
        <v>1070</v>
      </c>
      <c r="E880" s="26" t="s">
        <v>417</v>
      </c>
      <c r="F880" s="26">
        <f>VLOOKUP(N880,Revistas!$B$2:$H$63710,2,FALSE)</f>
        <v>1.7070000000000001</v>
      </c>
      <c r="G880" s="26" t="str">
        <f>VLOOKUP(N880,Revistas!$B$2:$H$63732,3,FALSE)</f>
        <v>Q3</v>
      </c>
      <c r="H880" s="26">
        <f>VLOOKUP(N880,Revistas!$B$2:$H$63732,4,FALSE)</f>
        <v>0</v>
      </c>
      <c r="I880" s="26">
        <f>VLOOKUP(N880,Revistas!$B$2:$H$63732,5,FALSE)</f>
        <v>0</v>
      </c>
      <c r="J880" s="26" t="str">
        <f>VLOOKUP(N880,Revistas!$B$2:$H$63732,6,FALSE)</f>
        <v>NO</v>
      </c>
      <c r="K880" s="26" t="s">
        <v>2458</v>
      </c>
      <c r="L880" s="26" t="s">
        <v>2459</v>
      </c>
      <c r="M880" s="26">
        <v>0</v>
      </c>
      <c r="N880" s="26" t="s">
        <v>1073</v>
      </c>
      <c r="O880" s="26" t="s">
        <v>1313</v>
      </c>
      <c r="P880" s="26">
        <v>2018</v>
      </c>
      <c r="Q880" s="26">
        <v>36</v>
      </c>
      <c r="R880" s="26">
        <v>6</v>
      </c>
      <c r="S880" s="26">
        <v>382</v>
      </c>
      <c r="T880" s="26">
        <v>383</v>
      </c>
    </row>
    <row r="881" spans="2:40" s="15" customFormat="1" x14ac:dyDescent="0.25">
      <c r="B881" s="25" t="s">
        <v>5057</v>
      </c>
      <c r="C881" s="25" t="s">
        <v>5058</v>
      </c>
      <c r="D881" s="25" t="s">
        <v>2531</v>
      </c>
      <c r="E881" s="26" t="s">
        <v>10</v>
      </c>
      <c r="F881" s="26">
        <f>VLOOKUP(N881,Revistas!$B$2:$H$63710,2,FALSE)</f>
        <v>2.633</v>
      </c>
      <c r="G881" s="26" t="str">
        <f>VLOOKUP(N881,Revistas!$B$2:$H$63732,3,FALSE)</f>
        <v>Q2</v>
      </c>
      <c r="H881" s="26">
        <f>VLOOKUP(N881,Revistas!$B$2:$H$63732,4,FALSE)</f>
        <v>0</v>
      </c>
      <c r="I881" s="26">
        <f>VLOOKUP(N881,Revistas!$B$2:$H$63732,5,FALSE)</f>
        <v>0</v>
      </c>
      <c r="J881" s="26" t="str">
        <f>VLOOKUP(N881,Revistas!$B$2:$H$63732,6,FALSE)</f>
        <v>NO</v>
      </c>
      <c r="K881" s="26" t="s">
        <v>5059</v>
      </c>
      <c r="L881" s="26"/>
      <c r="M881" s="26" t="s">
        <v>89</v>
      </c>
      <c r="N881" s="26" t="s">
        <v>2443</v>
      </c>
      <c r="O881" s="26" t="s">
        <v>188</v>
      </c>
      <c r="P881" s="26">
        <v>2018</v>
      </c>
      <c r="Q881" s="26"/>
      <c r="R881" s="26"/>
      <c r="S881" s="26"/>
      <c r="T881" s="26"/>
    </row>
    <row r="882" spans="2:40" s="15" customFormat="1" x14ac:dyDescent="0.25">
      <c r="B882" s="25" t="s">
        <v>2661</v>
      </c>
      <c r="C882" s="25" t="s">
        <v>2660</v>
      </c>
      <c r="D882" s="25" t="s">
        <v>2662</v>
      </c>
      <c r="E882" s="26" t="s">
        <v>10</v>
      </c>
      <c r="F882" s="26" t="str">
        <f>VLOOKUP(N882,Revistas!$B$2:$H$63710,2,FALSE)</f>
        <v>NO TIENE</v>
      </c>
      <c r="G882" s="26" t="str">
        <f>VLOOKUP(N882,Revistas!$B$2:$H$63732,3,FALSE)</f>
        <v>NO TIENE</v>
      </c>
      <c r="H882" s="26" t="str">
        <f>VLOOKUP(N882,Revistas!$B$2:$H$63732,4,FALSE)</f>
        <v>NO TIENE</v>
      </c>
      <c r="I882" s="26" t="str">
        <f>VLOOKUP(N882,Revistas!$B$2:$H$63732,5,FALSE)</f>
        <v>NO TIENE</v>
      </c>
      <c r="J882" s="26" t="str">
        <f>VLOOKUP(N882,Revistas!$B$2:$H$63732,6,FALSE)</f>
        <v>NO</v>
      </c>
      <c r="K882" s="26" t="s">
        <v>2665</v>
      </c>
      <c r="L882" s="26"/>
      <c r="M882" s="26" t="s">
        <v>89</v>
      </c>
      <c r="N882" s="26" t="s">
        <v>2666</v>
      </c>
      <c r="O882" s="26" t="s">
        <v>2664</v>
      </c>
      <c r="P882" s="26">
        <v>2018</v>
      </c>
      <c r="Q882" s="26">
        <v>11</v>
      </c>
      <c r="R882" s="26">
        <v>5</v>
      </c>
      <c r="S882" s="26" t="s">
        <v>2663</v>
      </c>
      <c r="T882" s="26"/>
    </row>
    <row r="883" spans="2:40" s="15" customFormat="1" x14ac:dyDescent="0.25">
      <c r="B883" s="25" t="s">
        <v>4569</v>
      </c>
      <c r="C883" s="25" t="s">
        <v>4570</v>
      </c>
      <c r="D883" s="25" t="s">
        <v>4571</v>
      </c>
      <c r="E883" s="26" t="s">
        <v>10</v>
      </c>
      <c r="F883" s="26">
        <f>VLOOKUP(N883,Revistas!$B$2:$H$63710,2,FALSE)</f>
        <v>2.028</v>
      </c>
      <c r="G883" s="26" t="str">
        <f>VLOOKUP(N883,Revistas!$B$2:$H$63732,3,FALSE)</f>
        <v>Q2</v>
      </c>
      <c r="H883" s="26">
        <f>VLOOKUP(N883,Revistas!$B$2:$H$63732,4,FALSE)</f>
        <v>0</v>
      </c>
      <c r="I883" s="26">
        <f>VLOOKUP(N883,Revistas!$B$2:$H$63732,5,FALSE)</f>
        <v>0</v>
      </c>
      <c r="J883" s="26" t="str">
        <f>VLOOKUP(N883,Revistas!$B$2:$H$63732,6,FALSE)</f>
        <v>NO</v>
      </c>
      <c r="K883" s="26" t="s">
        <v>4572</v>
      </c>
      <c r="L883" s="26" t="s">
        <v>4573</v>
      </c>
      <c r="M883" s="26">
        <v>0</v>
      </c>
      <c r="N883" s="26" t="s">
        <v>4574</v>
      </c>
      <c r="O883" s="26" t="s">
        <v>75</v>
      </c>
      <c r="P883" s="26">
        <v>2018</v>
      </c>
      <c r="Q883" s="26">
        <v>97</v>
      </c>
      <c r="R883" s="26">
        <v>26</v>
      </c>
      <c r="S883" s="26"/>
      <c r="T883" s="26" t="s">
        <v>4575</v>
      </c>
      <c r="AN883" s="35"/>
    </row>
    <row r="884" spans="2:40" s="15" customFormat="1" x14ac:dyDescent="0.25">
      <c r="B884" s="25" t="s">
        <v>3516</v>
      </c>
      <c r="C884" s="25" t="s">
        <v>3555</v>
      </c>
      <c r="D884" s="25" t="s">
        <v>3010</v>
      </c>
      <c r="E884" s="26" t="s">
        <v>10</v>
      </c>
      <c r="F884" s="26">
        <f>VLOOKUP(N884,Revistas!$B$2:$H$63710,2,FALSE)</f>
        <v>2.3919999999999999</v>
      </c>
      <c r="G884" s="26" t="str">
        <f>VLOOKUP(N884,Revistas!$B$2:$H$63732,3,FALSE)</f>
        <v>Q3</v>
      </c>
      <c r="H884" s="26">
        <f>VLOOKUP(N884,Revistas!$B$2:$H$63732,4,FALSE)</f>
        <v>0</v>
      </c>
      <c r="I884" s="26">
        <f>VLOOKUP(N884,Revistas!$B$2:$H$63732,5,FALSE)</f>
        <v>0</v>
      </c>
      <c r="J884" s="26" t="str">
        <f>VLOOKUP(N884,Revistas!$B$2:$H$63732,6,FALSE)</f>
        <v>NO</v>
      </c>
      <c r="K884" s="26" t="s">
        <v>3556</v>
      </c>
      <c r="L884" s="26" t="s">
        <v>3557</v>
      </c>
      <c r="M884" s="26">
        <v>1</v>
      </c>
      <c r="N884" s="26" t="s">
        <v>3013</v>
      </c>
      <c r="O884" s="26" t="s">
        <v>29</v>
      </c>
      <c r="P884" s="26">
        <v>2018</v>
      </c>
      <c r="Q884" s="26">
        <v>20</v>
      </c>
      <c r="R884" s="26">
        <v>1</v>
      </c>
      <c r="S884" s="26">
        <v>29</v>
      </c>
      <c r="T884" s="26">
        <v>37</v>
      </c>
    </row>
    <row r="885" spans="2:40" s="15" customFormat="1" x14ac:dyDescent="0.25">
      <c r="B885" s="25" t="s">
        <v>3516</v>
      </c>
      <c r="C885" s="25" t="s">
        <v>3517</v>
      </c>
      <c r="D885" s="25" t="s">
        <v>3010</v>
      </c>
      <c r="E885" s="26" t="s">
        <v>318</v>
      </c>
      <c r="F885" s="26">
        <f>VLOOKUP(N885,Revistas!$B$2:$H$63710,2,FALSE)</f>
        <v>2.3919999999999999</v>
      </c>
      <c r="G885" s="26" t="str">
        <f>VLOOKUP(N885,Revistas!$B$2:$H$63732,3,FALSE)</f>
        <v>Q3</v>
      </c>
      <c r="H885" s="26">
        <f>VLOOKUP(N885,Revistas!$B$2:$H$63732,4,FALSE)</f>
        <v>0</v>
      </c>
      <c r="I885" s="26">
        <f>VLOOKUP(N885,Revistas!$B$2:$H$63732,5,FALSE)</f>
        <v>0</v>
      </c>
      <c r="J885" s="26" t="str">
        <f>VLOOKUP(N885,Revistas!$B$2:$H$63732,6,FALSE)</f>
        <v>NO</v>
      </c>
      <c r="K885" s="26" t="s">
        <v>3518</v>
      </c>
      <c r="L885" s="26" t="s">
        <v>3519</v>
      </c>
      <c r="M885" s="26">
        <v>0</v>
      </c>
      <c r="N885" s="26" t="s">
        <v>3013</v>
      </c>
      <c r="O885" s="26" t="s">
        <v>68</v>
      </c>
      <c r="P885" s="26">
        <v>2018</v>
      </c>
      <c r="Q885" s="26">
        <v>20</v>
      </c>
      <c r="R885" s="26">
        <v>4</v>
      </c>
      <c r="S885" s="26">
        <v>559</v>
      </c>
      <c r="T885" s="26">
        <v>560</v>
      </c>
    </row>
    <row r="886" spans="2:40" s="15" customFormat="1" x14ac:dyDescent="0.25">
      <c r="B886" s="25" t="s">
        <v>2618</v>
      </c>
      <c r="C886" s="25" t="s">
        <v>2619</v>
      </c>
      <c r="D886" s="25" t="s">
        <v>1776</v>
      </c>
      <c r="E886" s="26" t="s">
        <v>72</v>
      </c>
      <c r="F886" s="26">
        <f>VLOOKUP(N886,Revistas!$B$2:$H$63710,2,FALSE)</f>
        <v>4.5999999999999996</v>
      </c>
      <c r="G886" s="26" t="str">
        <f>VLOOKUP(N886,Revistas!$B$2:$H$63732,3,FALSE)</f>
        <v>Q1</v>
      </c>
      <c r="H886" s="26" t="str">
        <f>VLOOKUP(N886,Revistas!$B$2:$H$63732,4,FALSE)</f>
        <v>UROLOGY &amp; NEPHROLOGY - SCIE;</v>
      </c>
      <c r="I886" s="26" t="str">
        <f>VLOOKUP(N886,Revistas!$B$2:$H$63732,5,FALSE)</f>
        <v>10 de 76</v>
      </c>
      <c r="J886" s="26" t="str">
        <f>VLOOKUP(N886,Revistas!$B$2:$H$63732,6,FALSE)</f>
        <v>NO</v>
      </c>
      <c r="K886" s="26" t="s">
        <v>2620</v>
      </c>
      <c r="L886" s="26"/>
      <c r="M886" s="26">
        <v>0</v>
      </c>
      <c r="N886" s="26" t="s">
        <v>1778</v>
      </c>
      <c r="O886" s="26" t="s">
        <v>36</v>
      </c>
      <c r="P886" s="26">
        <v>2018</v>
      </c>
      <c r="Q886" s="26">
        <v>33</v>
      </c>
      <c r="R886" s="26"/>
      <c r="S886" s="26"/>
      <c r="T886" s="26"/>
    </row>
    <row r="887" spans="2:40" s="15" customFormat="1" x14ac:dyDescent="0.25">
      <c r="B887" s="25" t="s">
        <v>2253</v>
      </c>
      <c r="C887" s="25" t="s">
        <v>2254</v>
      </c>
      <c r="D887" s="25" t="s">
        <v>2199</v>
      </c>
      <c r="E887" s="26" t="s">
        <v>18</v>
      </c>
      <c r="F887" s="26">
        <f>VLOOKUP(N887,Revistas!$B$2:$H$63710,2,FALSE)</f>
        <v>2.3050000000000002</v>
      </c>
      <c r="G887" s="26" t="str">
        <f>VLOOKUP(N887,Revistas!$B$2:$H$63732,3,FALSE)</f>
        <v>Q2</v>
      </c>
      <c r="H887" s="26">
        <f>VLOOKUP(N887,Revistas!$B$2:$H$63732,4,FALSE)</f>
        <v>0</v>
      </c>
      <c r="I887" s="26">
        <f>VLOOKUP(N887,Revistas!$B$2:$H$63732,5,FALSE)</f>
        <v>0</v>
      </c>
      <c r="J887" s="26" t="str">
        <f>VLOOKUP(N887,Revistas!$B$2:$H$63732,6,FALSE)</f>
        <v>NO</v>
      </c>
      <c r="K887" s="26" t="s">
        <v>2255</v>
      </c>
      <c r="L887" s="26" t="s">
        <v>2256</v>
      </c>
      <c r="M887" s="26">
        <v>0</v>
      </c>
      <c r="N887" s="26" t="s">
        <v>2202</v>
      </c>
      <c r="O887" s="26" t="s">
        <v>68</v>
      </c>
      <c r="P887" s="26">
        <v>2018</v>
      </c>
      <c r="Q887" s="26">
        <v>37</v>
      </c>
      <c r="R887" s="26">
        <v>4</v>
      </c>
      <c r="S887" s="26">
        <v>376</v>
      </c>
      <c r="T887" s="26">
        <v>376</v>
      </c>
    </row>
    <row r="888" spans="2:40" s="15" customFormat="1" x14ac:dyDescent="0.25">
      <c r="B888" s="25" t="s">
        <v>4419</v>
      </c>
      <c r="C888" s="25" t="s">
        <v>4420</v>
      </c>
      <c r="D888" s="25" t="s">
        <v>2439</v>
      </c>
      <c r="E888" s="26" t="s">
        <v>10</v>
      </c>
      <c r="F888" s="26">
        <f>VLOOKUP(N888,Revistas!$B$2:$H$63710,2,FALSE)</f>
        <v>2.633</v>
      </c>
      <c r="G888" s="26" t="str">
        <f>VLOOKUP(N888,Revistas!$B$2:$H$63732,3,FALSE)</f>
        <v>Q2</v>
      </c>
      <c r="H888" s="26">
        <f>VLOOKUP(N888,Revistas!$B$2:$H$63732,4,FALSE)</f>
        <v>0</v>
      </c>
      <c r="I888" s="26">
        <f>VLOOKUP(N888,Revistas!$B$2:$H$63732,5,FALSE)</f>
        <v>0</v>
      </c>
      <c r="J888" s="26" t="str">
        <f>VLOOKUP(N888,Revistas!$B$2:$H$63732,6,FALSE)</f>
        <v>NO</v>
      </c>
      <c r="K888" s="26" t="s">
        <v>4421</v>
      </c>
      <c r="L888" s="26" t="s">
        <v>4422</v>
      </c>
      <c r="M888" s="26">
        <v>0</v>
      </c>
      <c r="N888" s="26" t="s">
        <v>2442</v>
      </c>
      <c r="O888" s="26" t="s">
        <v>207</v>
      </c>
      <c r="P888" s="26">
        <v>2018</v>
      </c>
      <c r="Q888" s="26">
        <v>54</v>
      </c>
      <c r="R888" s="26">
        <v>10</v>
      </c>
      <c r="S888" s="26">
        <v>518</v>
      </c>
      <c r="T888" s="26">
        <v>523</v>
      </c>
    </row>
    <row r="889" spans="2:40" s="15" customFormat="1" x14ac:dyDescent="0.25">
      <c r="B889" s="25" t="s">
        <v>669</v>
      </c>
      <c r="C889" s="25" t="s">
        <v>670</v>
      </c>
      <c r="D889" s="25" t="s">
        <v>632</v>
      </c>
      <c r="E889" s="26" t="s">
        <v>10</v>
      </c>
      <c r="F889" s="26">
        <f>VLOOKUP(N889,Revistas!$B$2:$H$63710,2,FALSE)</f>
        <v>4.0919999999999996</v>
      </c>
      <c r="G889" s="26" t="str">
        <f>VLOOKUP(N889,Revistas!$B$2:$H$63732,3,FALSE)</f>
        <v>Q1</v>
      </c>
      <c r="H889" s="26" t="str">
        <f>VLOOKUP(N889,Revistas!$B$2:$H$63732,4,FALSE)</f>
        <v>PERIPHERAL VASCULAR DISEASE</v>
      </c>
      <c r="I889" s="26" t="str">
        <f>VLOOKUP(N889,Revistas!$B$2:$H$63732,5,FALSE)</f>
        <v>11 de 65</v>
      </c>
      <c r="J889" s="26" t="str">
        <f>VLOOKUP(N889,Revistas!$B$2:$H$63732,6,FALSE)</f>
        <v>NO</v>
      </c>
      <c r="K889" s="26" t="s">
        <v>671</v>
      </c>
      <c r="L889" s="26" t="s">
        <v>672</v>
      </c>
      <c r="M889" s="26">
        <v>3</v>
      </c>
      <c r="N889" s="26" t="s">
        <v>635</v>
      </c>
      <c r="O889" s="26" t="s">
        <v>36</v>
      </c>
      <c r="P889" s="26">
        <v>2018</v>
      </c>
      <c r="Q889" s="26">
        <v>36</v>
      </c>
      <c r="R889" s="26">
        <v>5</v>
      </c>
      <c r="S889" s="26">
        <v>1076</v>
      </c>
      <c r="T889" s="26">
        <v>1085</v>
      </c>
    </row>
    <row r="890" spans="2:40" s="15" customFormat="1" x14ac:dyDescent="0.25">
      <c r="B890" s="25" t="s">
        <v>3298</v>
      </c>
      <c r="C890" s="25" t="s">
        <v>3297</v>
      </c>
      <c r="D890" s="25" t="s">
        <v>3221</v>
      </c>
      <c r="E890" s="26" t="s">
        <v>10</v>
      </c>
      <c r="F890" s="26">
        <f>VLOOKUP(N890,Revistas!$B$2:$H$63710,2,FALSE)</f>
        <v>0.46500000000000002</v>
      </c>
      <c r="G890" s="26" t="str">
        <f>VLOOKUP(N890,Revistas!$B$2:$H$63732,3,FALSE)</f>
        <v>Q4</v>
      </c>
      <c r="H890" s="26">
        <f>VLOOKUP(N890,Revistas!$B$2:$H$63732,4,FALSE)</f>
        <v>0</v>
      </c>
      <c r="I890" s="26">
        <f>VLOOKUP(N890,Revistas!$B$2:$H$63732,5,FALSE)</f>
        <v>0</v>
      </c>
      <c r="J890" s="26" t="str">
        <f>VLOOKUP(N890,Revistas!$B$2:$H$63732,6,FALSE)</f>
        <v>NO</v>
      </c>
      <c r="K890" s="26" t="s">
        <v>3300</v>
      </c>
      <c r="L890" s="26"/>
      <c r="M890" s="26" t="s">
        <v>89</v>
      </c>
      <c r="N890" s="26" t="s">
        <v>3224</v>
      </c>
      <c r="O890" s="26" t="s">
        <v>2244</v>
      </c>
      <c r="P890" s="26">
        <v>2018</v>
      </c>
      <c r="Q890" s="26">
        <v>71</v>
      </c>
      <c r="R890" s="26">
        <v>1</v>
      </c>
      <c r="S890" s="26" t="s">
        <v>3299</v>
      </c>
      <c r="T890" s="26"/>
    </row>
    <row r="891" spans="2:40" s="15" customFormat="1" x14ac:dyDescent="0.25">
      <c r="B891" s="25" t="s">
        <v>4872</v>
      </c>
      <c r="C891" s="25" t="s">
        <v>6304</v>
      </c>
      <c r="D891" s="25" t="s">
        <v>4860</v>
      </c>
      <c r="E891" s="26" t="s">
        <v>18</v>
      </c>
      <c r="F891" s="26">
        <f>VLOOKUP(N891,Revistas!$B$2:$H$63710,2,FALSE)</f>
        <v>1.1479999999999999</v>
      </c>
      <c r="G891" s="26" t="str">
        <f>VLOOKUP(N891,Revistas!$B$2:$H$63732,3,FALSE)</f>
        <v>Q3</v>
      </c>
      <c r="H891" s="26">
        <f>VLOOKUP(N891,Revistas!$B$2:$H$63732,4,FALSE)</f>
        <v>0</v>
      </c>
      <c r="I891" s="26">
        <f>VLOOKUP(N891,Revistas!$B$2:$H$63732,5,FALSE)</f>
        <v>0</v>
      </c>
      <c r="J891" s="26" t="str">
        <f>VLOOKUP(N891,Revistas!$B$2:$H$63732,6,FALSE)</f>
        <v>NO</v>
      </c>
      <c r="K891" s="26" t="s">
        <v>4873</v>
      </c>
      <c r="L891" s="26"/>
      <c r="M891" s="26" t="s">
        <v>89</v>
      </c>
      <c r="N891" s="26" t="s">
        <v>4862</v>
      </c>
      <c r="O891" s="26" t="s">
        <v>4874</v>
      </c>
      <c r="P891" s="26">
        <v>2018</v>
      </c>
      <c r="Q891" s="26"/>
      <c r="R891" s="26"/>
      <c r="S891" s="26"/>
      <c r="T891" s="26"/>
    </row>
    <row r="892" spans="2:40" s="15" customFormat="1" x14ac:dyDescent="0.25">
      <c r="B892" s="25" t="s">
        <v>2934</v>
      </c>
      <c r="C892" s="25" t="s">
        <v>2935</v>
      </c>
      <c r="D892" s="25" t="s">
        <v>1939</v>
      </c>
      <c r="E892" s="26" t="s">
        <v>72</v>
      </c>
      <c r="F892" s="26">
        <f>VLOOKUP(N892,Revistas!$B$2:$H$63710,2,FALSE)</f>
        <v>13.257999999999999</v>
      </c>
      <c r="G892" s="26" t="str">
        <f>VLOOKUP(N892,Revistas!$B$2:$H$63732,3,FALSE)</f>
        <v>Q1</v>
      </c>
      <c r="H892" s="26" t="str">
        <f>VLOOKUP(N892,Revistas!$B$2:$H$63732,4,FALSE)</f>
        <v>ALLERGY - SCIE;</v>
      </c>
      <c r="I892" s="26" t="str">
        <f>VLOOKUP(N892,Revistas!$B$2:$H$63732,5,FALSE)</f>
        <v>1 de 27</v>
      </c>
      <c r="J892" s="26" t="str">
        <f>VLOOKUP(N892,Revistas!$B$2:$H$63732,6,FALSE)</f>
        <v>SI</v>
      </c>
      <c r="K892" s="26" t="s">
        <v>2936</v>
      </c>
      <c r="L892" s="26"/>
      <c r="M892" s="26">
        <v>0</v>
      </c>
      <c r="N892" s="26" t="s">
        <v>1942</v>
      </c>
      <c r="O892" s="26" t="s">
        <v>460</v>
      </c>
      <c r="P892" s="26">
        <v>2018</v>
      </c>
      <c r="Q892" s="26">
        <v>141</v>
      </c>
      <c r="R892" s="26">
        <v>2</v>
      </c>
      <c r="S892" s="26" t="s">
        <v>2937</v>
      </c>
      <c r="T892" s="26" t="s">
        <v>2937</v>
      </c>
    </row>
    <row r="893" spans="2:40" s="15" customFormat="1" x14ac:dyDescent="0.25">
      <c r="B893" s="25" t="s">
        <v>2160</v>
      </c>
      <c r="C893" s="25" t="s">
        <v>2161</v>
      </c>
      <c r="D893" s="25" t="s">
        <v>2047</v>
      </c>
      <c r="E893" s="26" t="s">
        <v>72</v>
      </c>
      <c r="F893" s="26">
        <f>VLOOKUP(N893,Revistas!$B$2:$H$63710,2,FALSE)</f>
        <v>6.048</v>
      </c>
      <c r="G893" s="26" t="str">
        <f>VLOOKUP(N893,Revistas!$B$2:$H$63732,3,FALSE)</f>
        <v>Q1</v>
      </c>
      <c r="H893" s="26" t="str">
        <f>VLOOKUP(N893,Revistas!$B$2:$H$63732,4,FALSE)</f>
        <v>ALLERGY - SCIE;</v>
      </c>
      <c r="I893" s="26" t="str">
        <f>VLOOKUP(N893,Revistas!$B$2:$H$63732,5,FALSE)</f>
        <v>4 de 27</v>
      </c>
      <c r="J893" s="26" t="str">
        <f>VLOOKUP(N893,Revistas!$B$2:$H$63732,6,FALSE)</f>
        <v>NO</v>
      </c>
      <c r="K893" s="26" t="s">
        <v>2162</v>
      </c>
      <c r="L893" s="26"/>
      <c r="M893" s="26">
        <v>0</v>
      </c>
      <c r="N893" s="26" t="s">
        <v>2049</v>
      </c>
      <c r="O893" s="26" t="s">
        <v>43</v>
      </c>
      <c r="P893" s="26">
        <v>2018</v>
      </c>
      <c r="Q893" s="26">
        <v>73</v>
      </c>
      <c r="R893" s="26"/>
      <c r="S893" s="26">
        <v>132</v>
      </c>
      <c r="T893" s="26">
        <v>133</v>
      </c>
    </row>
    <row r="894" spans="2:40" s="15" customFormat="1" x14ac:dyDescent="0.25">
      <c r="B894" s="25" t="s">
        <v>1899</v>
      </c>
      <c r="C894" s="25" t="s">
        <v>1900</v>
      </c>
      <c r="D894" s="25" t="s">
        <v>1889</v>
      </c>
      <c r="E894" s="26" t="s">
        <v>72</v>
      </c>
      <c r="F894" s="26">
        <f>VLOOKUP(N894,Revistas!$B$2:$H$63710,2,FALSE)</f>
        <v>3.1880000000000002</v>
      </c>
      <c r="G894" s="26" t="str">
        <f>VLOOKUP(N894,Revistas!$B$2:$H$63732,3,FALSE)</f>
        <v>Q2</v>
      </c>
      <c r="H894" s="26">
        <f>VLOOKUP(N894,Revistas!$B$2:$H$63732,4,FALSE)</f>
        <v>0</v>
      </c>
      <c r="I894" s="26">
        <f>VLOOKUP(N894,Revistas!$B$2:$H$63732,5,FALSE)</f>
        <v>0</v>
      </c>
      <c r="J894" s="26" t="str">
        <f>VLOOKUP(N894,Revistas!$B$2:$H$63732,6,FALSE)</f>
        <v>NO</v>
      </c>
      <c r="K894" s="26" t="s">
        <v>1901</v>
      </c>
      <c r="L894" s="26"/>
      <c r="M894" s="26">
        <v>0</v>
      </c>
      <c r="N894" s="26" t="s">
        <v>1892</v>
      </c>
      <c r="O894" s="26" t="s">
        <v>207</v>
      </c>
      <c r="P894" s="26">
        <v>2018</v>
      </c>
      <c r="Q894" s="26">
        <v>102</v>
      </c>
      <c r="R894" s="26">
        <v>187</v>
      </c>
      <c r="S894" s="26">
        <v>209</v>
      </c>
      <c r="T894" s="26">
        <v>209</v>
      </c>
    </row>
    <row r="895" spans="2:40" s="15" customFormat="1" x14ac:dyDescent="0.25">
      <c r="B895" s="25" t="s">
        <v>1408</v>
      </c>
      <c r="C895" s="25" t="s">
        <v>1409</v>
      </c>
      <c r="D895" s="25" t="s">
        <v>1410</v>
      </c>
      <c r="E895" s="26" t="s">
        <v>10</v>
      </c>
      <c r="F895" s="26">
        <f>VLOOKUP(N895,Revistas!$B$2:$H$63710,2,FALSE)</f>
        <v>3.47</v>
      </c>
      <c r="G895" s="26" t="str">
        <f>VLOOKUP(N895,Revistas!$B$2:$H$63732,3,FALSE)</f>
        <v>Q2</v>
      </c>
      <c r="H895" s="26">
        <f>VLOOKUP(N895,Revistas!$B$2:$H$63732,4,FALSE)</f>
        <v>0</v>
      </c>
      <c r="I895" s="26">
        <f>VLOOKUP(N895,Revistas!$B$2:$H$63732,5,FALSE)</f>
        <v>0</v>
      </c>
      <c r="J895" s="26" t="str">
        <f>VLOOKUP(N895,Revistas!$B$2:$H$63732,6,FALSE)</f>
        <v>NO</v>
      </c>
      <c r="K895" s="26" t="s">
        <v>1411</v>
      </c>
      <c r="L895" s="26" t="s">
        <v>1412</v>
      </c>
      <c r="M895" s="26">
        <v>0</v>
      </c>
      <c r="N895" s="26" t="s">
        <v>1413</v>
      </c>
      <c r="O895" s="26" t="s">
        <v>1414</v>
      </c>
      <c r="P895" s="26">
        <v>2018</v>
      </c>
      <c r="Q895" s="26">
        <v>45</v>
      </c>
      <c r="R895" s="26">
        <v>9</v>
      </c>
      <c r="S895" s="26">
        <v>1289</v>
      </c>
      <c r="T895" s="26">
        <v>1295</v>
      </c>
    </row>
    <row r="896" spans="2:40" s="15" customFormat="1" x14ac:dyDescent="0.25">
      <c r="B896" s="25" t="s">
        <v>3747</v>
      </c>
      <c r="C896" s="25" t="s">
        <v>3746</v>
      </c>
      <c r="D896" s="25" t="s">
        <v>3748</v>
      </c>
      <c r="E896" s="26" t="s">
        <v>10</v>
      </c>
      <c r="F896" s="26">
        <f>VLOOKUP(N896,Revistas!$B$2:$H$63710,2,FALSE)</f>
        <v>3.7389999999999999</v>
      </c>
      <c r="G896" s="26" t="str">
        <f>VLOOKUP(N896,Revistas!$B$2:$H$63732,3,FALSE)</f>
        <v>Q1</v>
      </c>
      <c r="H896" s="26" t="str">
        <f>VLOOKUP(N896,Revistas!$B$2:$H$63732,4,FALSE)</f>
        <v>GERIATRICS &amp; GERONTOLOGY - SCIE;</v>
      </c>
      <c r="I896" s="26" t="str">
        <f>VLOOKUP(N896,Revistas!$B$2:$H$63732,5,FALSE)</f>
        <v>12 DE 53</v>
      </c>
      <c r="J896" s="26" t="str">
        <f>VLOOKUP(N896,Revistas!$B$2:$H$63732,6,FALSE)</f>
        <v>NO</v>
      </c>
      <c r="K896" s="26" t="s">
        <v>3750</v>
      </c>
      <c r="L896" s="26" t="s">
        <v>3751</v>
      </c>
      <c r="M896" s="26" t="s">
        <v>89</v>
      </c>
      <c r="N896" s="26" t="s">
        <v>3752</v>
      </c>
      <c r="O896" s="26" t="s">
        <v>3749</v>
      </c>
      <c r="P896" s="26">
        <v>2018</v>
      </c>
      <c r="Q896" s="26"/>
      <c r="R896" s="26"/>
      <c r="S896" s="26"/>
      <c r="T896" s="26"/>
    </row>
    <row r="897" spans="1:75" s="15" customFormat="1" x14ac:dyDescent="0.25">
      <c r="A897" s="17"/>
      <c r="B897" s="25" t="s">
        <v>253</v>
      </c>
      <c r="C897" s="25" t="s">
        <v>254</v>
      </c>
      <c r="D897" s="25" t="s">
        <v>255</v>
      </c>
      <c r="E897" s="26" t="s">
        <v>10</v>
      </c>
      <c r="F897" s="26">
        <f>VLOOKUP(N897,Revistas!$B$2:$H$63710,2,FALSE)</f>
        <v>12.74</v>
      </c>
      <c r="G897" s="26" t="str">
        <f>VLOOKUP(N897,Revistas!$B$2:$H$63732,3,FALSE)</f>
        <v>Q1</v>
      </c>
      <c r="H897" s="26" t="str">
        <f>VLOOKUP(N897,Revistas!$B$2:$H$63732,4,FALSE)</f>
        <v>CLINICAL NEUROLOGY - SCIE</v>
      </c>
      <c r="I897" s="26" t="str">
        <f>VLOOKUP(N897,Revistas!$B$2:$H$63732,5,FALSE)</f>
        <v>4/197</v>
      </c>
      <c r="J897" s="26" t="str">
        <f>VLOOKUP(N897,Revistas!$B$2:$H$63732,6,FALSE)</f>
        <v>SI</v>
      </c>
      <c r="K897" s="26" t="s">
        <v>256</v>
      </c>
      <c r="L897" s="26" t="s">
        <v>257</v>
      </c>
      <c r="M897" s="26">
        <v>1</v>
      </c>
      <c r="N897" s="26" t="s">
        <v>258</v>
      </c>
      <c r="O897" s="26" t="s">
        <v>22</v>
      </c>
      <c r="P897" s="26">
        <v>2018</v>
      </c>
      <c r="Q897" s="26">
        <v>14</v>
      </c>
      <c r="R897" s="26">
        <v>3</v>
      </c>
      <c r="S897" s="26">
        <v>306</v>
      </c>
      <c r="T897" s="26">
        <v>317</v>
      </c>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row>
    <row r="898" spans="1:75" s="15" customFormat="1" x14ac:dyDescent="0.25">
      <c r="A898" s="17"/>
      <c r="B898" s="25" t="s">
        <v>3999</v>
      </c>
      <c r="C898" s="25" t="s">
        <v>4000</v>
      </c>
      <c r="D898" s="25" t="s">
        <v>17</v>
      </c>
      <c r="E898" s="26" t="s">
        <v>10</v>
      </c>
      <c r="F898" s="26">
        <f>VLOOKUP(N898,Revistas!$B$2:$H$63710,2,FALSE)</f>
        <v>1.3180000000000001</v>
      </c>
      <c r="G898" s="26" t="str">
        <f>VLOOKUP(N898,Revistas!$B$2:$H$63732,3,FALSE)</f>
        <v>Q3</v>
      </c>
      <c r="H898" s="26">
        <f>VLOOKUP(N898,Revistas!$B$2:$H$63732,4,FALSE)</f>
        <v>0</v>
      </c>
      <c r="I898" s="26">
        <f>VLOOKUP(N898,Revistas!$B$2:$H$63732,5,FALSE)</f>
        <v>0</v>
      </c>
      <c r="J898" s="26" t="str">
        <f>VLOOKUP(N898,Revistas!$B$2:$H$63732,6,FALSE)</f>
        <v>NO</v>
      </c>
      <c r="K898" s="26" t="s">
        <v>4001</v>
      </c>
      <c r="L898" s="26" t="s">
        <v>4002</v>
      </c>
      <c r="M898" s="26">
        <v>0</v>
      </c>
      <c r="N898" s="26" t="s">
        <v>21</v>
      </c>
      <c r="O898" s="26" t="s">
        <v>75</v>
      </c>
      <c r="P898" s="26">
        <v>2018</v>
      </c>
      <c r="Q898" s="26">
        <v>88</v>
      </c>
      <c r="R898" s="26">
        <v>6</v>
      </c>
      <c r="S898" s="26">
        <v>329</v>
      </c>
      <c r="T898" s="26">
        <v>334</v>
      </c>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row>
    <row r="899" spans="1:75" s="15" customFormat="1" x14ac:dyDescent="0.25">
      <c r="B899" s="25" t="s">
        <v>3396</v>
      </c>
      <c r="C899" s="25" t="s">
        <v>3397</v>
      </c>
      <c r="D899" s="25" t="s">
        <v>3398</v>
      </c>
      <c r="E899" s="26" t="s">
        <v>96</v>
      </c>
      <c r="F899" s="26">
        <f>VLOOKUP(N899,Revistas!$B$2:$H$63710,2,FALSE)</f>
        <v>3.077</v>
      </c>
      <c r="G899" s="26" t="str">
        <f>VLOOKUP(N899,Revistas!$B$2:$H$63732,3,FALSE)</f>
        <v>Q2</v>
      </c>
      <c r="H899" s="26">
        <f>VLOOKUP(N899,Revistas!$B$2:$H$63732,4,FALSE)</f>
        <v>0</v>
      </c>
      <c r="I899" s="26">
        <f>VLOOKUP(N899,Revistas!$B$2:$H$63732,5,FALSE)</f>
        <v>0</v>
      </c>
      <c r="J899" s="26" t="str">
        <f>VLOOKUP(N899,Revistas!$B$2:$H$63732,6,FALSE)</f>
        <v>NO</v>
      </c>
      <c r="K899" s="26" t="s">
        <v>3399</v>
      </c>
      <c r="L899" s="26" t="s">
        <v>3400</v>
      </c>
      <c r="M899" s="26">
        <v>0</v>
      </c>
      <c r="N899" s="26" t="s">
        <v>3401</v>
      </c>
      <c r="O899" s="26" t="s">
        <v>75</v>
      </c>
      <c r="P899" s="26">
        <v>2018</v>
      </c>
      <c r="Q899" s="26">
        <v>88</v>
      </c>
      <c r="R899" s="26">
        <v>6</v>
      </c>
      <c r="S899" s="26">
        <v>820</v>
      </c>
      <c r="T899" s="26">
        <v>829</v>
      </c>
    </row>
    <row r="900" spans="1:75" s="15" customFormat="1" x14ac:dyDescent="0.25">
      <c r="B900" s="25" t="s">
        <v>4051</v>
      </c>
      <c r="C900" s="25" t="s">
        <v>6347</v>
      </c>
      <c r="D900" s="25" t="s">
        <v>2323</v>
      </c>
      <c r="E900" s="26" t="s">
        <v>10</v>
      </c>
      <c r="F900" s="26" t="str">
        <f>VLOOKUP(N900,Revistas!$B$2:$H$63710,2,FALSE)</f>
        <v>NO TIENE</v>
      </c>
      <c r="G900" s="26" t="str">
        <f>VLOOKUP(N900,Revistas!$B$2:$H$63732,3,FALSE)</f>
        <v>NO TIENE</v>
      </c>
      <c r="H900" s="26" t="str">
        <f>VLOOKUP(N900,Revistas!$B$2:$H$63732,4,FALSE)</f>
        <v>NO TIENE</v>
      </c>
      <c r="I900" s="26">
        <f>VLOOKUP(N900,Revistas!$B$2:$H$63732,5,FALSE)</f>
        <v>0</v>
      </c>
      <c r="J900" s="26" t="str">
        <f>VLOOKUP(N900,Revistas!$B$2:$H$63732,6,FALSE)</f>
        <v>NO</v>
      </c>
      <c r="K900" s="26" t="s">
        <v>4053</v>
      </c>
      <c r="L900" s="26"/>
      <c r="M900" s="26" t="s">
        <v>89</v>
      </c>
      <c r="N900" s="26" t="s">
        <v>2327</v>
      </c>
      <c r="O900" s="26" t="s">
        <v>4049</v>
      </c>
      <c r="P900" s="26">
        <v>2018</v>
      </c>
      <c r="Q900" s="26">
        <v>31</v>
      </c>
      <c r="R900" s="26">
        <v>1</v>
      </c>
      <c r="S900" s="26" t="s">
        <v>4052</v>
      </c>
      <c r="T900" s="26"/>
    </row>
    <row r="901" spans="1:75" s="15" customFormat="1" x14ac:dyDescent="0.25">
      <c r="B901" s="25" t="s">
        <v>4970</v>
      </c>
      <c r="C901" s="25" t="s">
        <v>4971</v>
      </c>
      <c r="D901" s="25" t="s">
        <v>4972</v>
      </c>
      <c r="E901" s="26" t="s">
        <v>96</v>
      </c>
      <c r="F901" s="26">
        <f>VLOOKUP(N901,Revistas!$B$2:$H$63710,2,FALSE)</f>
        <v>4.1959999999999997</v>
      </c>
      <c r="G901" s="26" t="str">
        <f>VLOOKUP(N901,Revistas!$B$2:$H$63732,3,FALSE)</f>
        <v>Q1</v>
      </c>
      <c r="H901" s="26" t="str">
        <f>VLOOKUP(N901,Revistas!$B$2:$H$63732,4,FALSE)</f>
        <v>NUTRITION &amp; DIETETICS - SCIE</v>
      </c>
      <c r="I901" s="26" t="str">
        <f>VLOOKUP(N901,Revistas!$B$2:$H$63732,5,FALSE)</f>
        <v>18/81</v>
      </c>
      <c r="J901" s="26" t="str">
        <f>VLOOKUP(N901,Revistas!$B$2:$H$63732,6,FALSE)</f>
        <v>NO</v>
      </c>
      <c r="K901" s="26" t="s">
        <v>4973</v>
      </c>
      <c r="L901" s="26"/>
      <c r="M901" s="26" t="s">
        <v>89</v>
      </c>
      <c r="N901" s="26" t="s">
        <v>2737</v>
      </c>
      <c r="O901" s="26" t="s">
        <v>4974</v>
      </c>
      <c r="P901" s="26">
        <v>2018</v>
      </c>
      <c r="Q901" s="26">
        <v>10</v>
      </c>
      <c r="R901" s="26">
        <v>7</v>
      </c>
      <c r="S901" s="26"/>
      <c r="T901" s="26"/>
    </row>
    <row r="902" spans="1:75" s="15" customFormat="1" x14ac:dyDescent="0.25">
      <c r="B902" s="25" t="s">
        <v>2291</v>
      </c>
      <c r="C902" s="25" t="s">
        <v>2290</v>
      </c>
      <c r="D902" s="25" t="s">
        <v>2292</v>
      </c>
      <c r="E902" s="26" t="s">
        <v>10</v>
      </c>
      <c r="F902" s="26">
        <f>VLOOKUP(N902,Revistas!$B$2:$H$63710,2,FALSE)</f>
        <v>9.1170000000000009</v>
      </c>
      <c r="G902" s="26" t="str">
        <f>VLOOKUP(N902,Revistas!$B$2:$H$63732,3,FALSE)</f>
        <v>Q1</v>
      </c>
      <c r="H902" s="26" t="str">
        <f>VLOOKUP(N902,Revistas!$B$2:$H$63732,4,FALSE)</f>
        <v>IMMUNOLOGY - SCIE;</v>
      </c>
      <c r="I902" s="26" t="str">
        <f>VLOOKUP(N902,Revistas!$B$2:$H$63732,5,FALSE)</f>
        <v>11/155</v>
      </c>
      <c r="J902" s="26" t="str">
        <f>VLOOKUP(N902,Revistas!$B$2:$H$63732,6,FALSE)</f>
        <v>SI</v>
      </c>
      <c r="K902" s="26" t="s">
        <v>2294</v>
      </c>
      <c r="L902" s="26"/>
      <c r="M902" s="26" t="s">
        <v>89</v>
      </c>
      <c r="N902" s="26" t="s">
        <v>1088</v>
      </c>
      <c r="O902" s="26" t="s">
        <v>2293</v>
      </c>
      <c r="P902" s="26">
        <v>2018</v>
      </c>
      <c r="Q902" s="26"/>
      <c r="R902" s="26"/>
      <c r="S902" s="26"/>
      <c r="T902" s="26"/>
    </row>
    <row r="903" spans="1:75" s="15" customFormat="1" x14ac:dyDescent="0.25">
      <c r="B903" s="25" t="s">
        <v>2141</v>
      </c>
      <c r="C903" s="25" t="s">
        <v>2140</v>
      </c>
      <c r="D903" s="25" t="s">
        <v>2142</v>
      </c>
      <c r="E903" s="26" t="s">
        <v>10</v>
      </c>
      <c r="F903" s="26" t="str">
        <f>VLOOKUP(N903,Revistas!$B$2:$H$63710,2,FALSE)</f>
        <v>NO TIENE</v>
      </c>
      <c r="G903" s="26" t="str">
        <f>VLOOKUP(N903,Revistas!$B$2:$H$63732,3,FALSE)</f>
        <v>NO TIENE</v>
      </c>
      <c r="H903" s="26" t="str">
        <f>VLOOKUP(N903,Revistas!$B$2:$H$63732,4,FALSE)</f>
        <v>NO TIENE</v>
      </c>
      <c r="I903" s="26">
        <f>VLOOKUP(N903,Revistas!$B$2:$H$63732,5,FALSE)</f>
        <v>0</v>
      </c>
      <c r="J903" s="26" t="str">
        <f>VLOOKUP(N903,Revistas!$B$2:$H$63732,6,FALSE)</f>
        <v>no</v>
      </c>
      <c r="K903" s="26" t="s">
        <v>2144</v>
      </c>
      <c r="L903" s="26"/>
      <c r="M903" s="26" t="s">
        <v>89</v>
      </c>
      <c r="N903" s="26" t="s">
        <v>2073</v>
      </c>
      <c r="O903" s="26" t="s">
        <v>2143</v>
      </c>
      <c r="P903" s="26">
        <v>2018</v>
      </c>
      <c r="Q903" s="26"/>
      <c r="R903" s="26"/>
      <c r="S903" s="26"/>
      <c r="T903" s="26"/>
    </row>
    <row r="904" spans="1:75" s="15" customFormat="1" x14ac:dyDescent="0.25">
      <c r="B904" s="25" t="s">
        <v>1759</v>
      </c>
      <c r="C904" s="25" t="s">
        <v>1760</v>
      </c>
      <c r="D904" s="25" t="s">
        <v>1761</v>
      </c>
      <c r="E904" s="26" t="s">
        <v>10</v>
      </c>
      <c r="F904" s="26">
        <f>VLOOKUP(N904,Revistas!$B$2:$H$63710,2,FALSE)</f>
        <v>5.1509999999999998</v>
      </c>
      <c r="G904" s="26" t="str">
        <f>VLOOKUP(N904,Revistas!$B$2:$H$63732,3,FALSE)</f>
        <v>Q1</v>
      </c>
      <c r="H904" s="26" t="str">
        <f>VLOOKUP(N904,Revistas!$B$2:$H$63732,4,FALSE)</f>
        <v>ENDOCRINOLOGY &amp; METABOLISM - SCIE;</v>
      </c>
      <c r="I904" s="26" t="str">
        <f>VLOOKUP(N904,Revistas!$B$2:$H$63732,5,FALSE)</f>
        <v>23/142</v>
      </c>
      <c r="J904" s="26" t="str">
        <f>VLOOKUP(N904,Revistas!$B$2:$H$63732,6,FALSE)</f>
        <v>NO</v>
      </c>
      <c r="K904" s="26" t="s">
        <v>1762</v>
      </c>
      <c r="L904" s="26" t="s">
        <v>1763</v>
      </c>
      <c r="M904" s="26">
        <v>0</v>
      </c>
      <c r="N904" s="26" t="s">
        <v>1764</v>
      </c>
      <c r="O904" s="26" t="s">
        <v>75</v>
      </c>
      <c r="P904" s="26">
        <v>2018</v>
      </c>
      <c r="Q904" s="26">
        <v>42</v>
      </c>
      <c r="R904" s="26">
        <v>5</v>
      </c>
      <c r="S904" s="26">
        <v>1062</v>
      </c>
      <c r="T904" s="26">
        <v>1072</v>
      </c>
    </row>
    <row r="905" spans="1:75" s="15" customFormat="1" x14ac:dyDescent="0.25">
      <c r="B905" s="25" t="s">
        <v>866</v>
      </c>
      <c r="C905" s="25" t="s">
        <v>867</v>
      </c>
      <c r="D905" s="25" t="s">
        <v>868</v>
      </c>
      <c r="E905" s="26" t="s">
        <v>96</v>
      </c>
      <c r="F905" s="26">
        <f>VLOOKUP(N905,Revistas!$B$2:$H$63710,2,FALSE)</f>
        <v>1.635</v>
      </c>
      <c r="G905" s="26" t="str">
        <f>VLOOKUP(N905,Revistas!$B$2:$H$63732,3,FALSE)</f>
        <v>Q4</v>
      </c>
      <c r="H905" s="26">
        <f>VLOOKUP(N905,Revistas!$B$2:$H$63732,4,FALSE)</f>
        <v>0</v>
      </c>
      <c r="I905" s="26">
        <f>VLOOKUP(N905,Revistas!$B$2:$H$63732,5,FALSE)</f>
        <v>0</v>
      </c>
      <c r="J905" s="26" t="str">
        <f>VLOOKUP(N905,Revistas!$B$2:$H$63732,6,FALSE)</f>
        <v>NO</v>
      </c>
      <c r="K905" s="26" t="s">
        <v>869</v>
      </c>
      <c r="L905" s="26" t="s">
        <v>870</v>
      </c>
      <c r="M905" s="26">
        <v>0</v>
      </c>
      <c r="N905" s="26" t="s">
        <v>871</v>
      </c>
      <c r="O905" s="26" t="s">
        <v>75</v>
      </c>
      <c r="P905" s="26">
        <v>2018</v>
      </c>
      <c r="Q905" s="26">
        <v>28</v>
      </c>
      <c r="R905" s="26">
        <v>3</v>
      </c>
      <c r="S905" s="26">
        <v>301</v>
      </c>
      <c r="T905" s="26">
        <v>314</v>
      </c>
    </row>
    <row r="906" spans="1:75" s="15" customFormat="1" x14ac:dyDescent="0.25">
      <c r="B906" s="25" t="s">
        <v>2023</v>
      </c>
      <c r="C906" s="25" t="s">
        <v>2022</v>
      </c>
      <c r="D906" s="25" t="s">
        <v>2024</v>
      </c>
      <c r="E906" s="26" t="s">
        <v>10</v>
      </c>
      <c r="F906" s="26">
        <f>VLOOKUP(N906,Revistas!$B$2:$H$63710,2,FALSE)</f>
        <v>4.484</v>
      </c>
      <c r="G906" s="26" t="str">
        <f>VLOOKUP(N906,Revistas!$B$2:$H$63732,3,FALSE)</f>
        <v>Q1</v>
      </c>
      <c r="H906" s="26" t="str">
        <f>VLOOKUP(N906,Revistas!$B$2:$H$63732,4,FALSE)</f>
        <v>HEMATOLOGY - SCIE;</v>
      </c>
      <c r="I906" s="26" t="str">
        <f>VLOOKUP(N906,Revistas!$B$2:$H$63732,5,FALSE)</f>
        <v>17 de 71</v>
      </c>
      <c r="J906" s="26" t="str">
        <f>VLOOKUP(N906,Revistas!$B$2:$H$63732,6,FALSE)</f>
        <v>NO</v>
      </c>
      <c r="K906" s="26" t="s">
        <v>2026</v>
      </c>
      <c r="L906" s="26"/>
      <c r="M906" s="26" t="s">
        <v>89</v>
      </c>
      <c r="N906" s="26" t="s">
        <v>2006</v>
      </c>
      <c r="O906" s="26" t="s">
        <v>2025</v>
      </c>
      <c r="P906" s="26">
        <v>2018</v>
      </c>
      <c r="Q906" s="26"/>
      <c r="R906" s="26"/>
      <c r="S906" s="26"/>
      <c r="T906" s="26"/>
    </row>
    <row r="907" spans="1:75" s="15" customFormat="1" x14ac:dyDescent="0.25">
      <c r="B907" s="25" t="s">
        <v>4439</v>
      </c>
      <c r="C907" s="25" t="s">
        <v>4440</v>
      </c>
      <c r="D907" s="25" t="s">
        <v>224</v>
      </c>
      <c r="E907" s="26" t="s">
        <v>10</v>
      </c>
      <c r="F907" s="26">
        <f>VLOOKUP(N907,Revistas!$B$2:$H$63710,2,FALSE)</f>
        <v>4.1219999999999999</v>
      </c>
      <c r="G907" s="26" t="str">
        <f>VLOOKUP(N907,Revistas!$B$2:$H$63732,3,FALSE)</f>
        <v>Q1</v>
      </c>
      <c r="H907" s="26" t="str">
        <f>VLOOKUP(N907,Revistas!$B$2:$H$63732,4,FALSE)</f>
        <v>MULTIDISCIPLINARY SCIENCES</v>
      </c>
      <c r="I907" s="26" t="str">
        <f>VLOOKUP(N907,Revistas!$B$2:$H$63732,5,FALSE)</f>
        <v>12 DE 64</v>
      </c>
      <c r="J907" s="26" t="str">
        <f>VLOOKUP(N907,Revistas!$B$2:$H$63732,6,FALSE)</f>
        <v>NO</v>
      </c>
      <c r="K907" s="26" t="s">
        <v>4441</v>
      </c>
      <c r="L907" s="26" t="s">
        <v>4442</v>
      </c>
      <c r="M907" s="26">
        <v>0</v>
      </c>
      <c r="N907" s="26" t="s">
        <v>227</v>
      </c>
      <c r="O907" s="27">
        <v>45536</v>
      </c>
      <c r="P907" s="26">
        <v>2018</v>
      </c>
      <c r="Q907" s="26">
        <v>8</v>
      </c>
      <c r="R907" s="26"/>
      <c r="S907" s="26"/>
      <c r="T907" s="26">
        <v>14292</v>
      </c>
    </row>
    <row r="908" spans="1:75" s="15" customFormat="1" x14ac:dyDescent="0.25">
      <c r="B908" s="25" t="s">
        <v>2829</v>
      </c>
      <c r="C908" s="25" t="s">
        <v>2830</v>
      </c>
      <c r="D908" s="25" t="s">
        <v>2811</v>
      </c>
      <c r="E908" s="26" t="s">
        <v>10</v>
      </c>
      <c r="F908" s="26">
        <f>VLOOKUP(N908,Revistas!$B$2:$H$63710,2,FALSE)</f>
        <v>2.7519999999999998</v>
      </c>
      <c r="G908" s="26" t="str">
        <f>VLOOKUP(N908,Revistas!$B$2:$H$63732,3,FALSE)</f>
        <v>Q1</v>
      </c>
      <c r="H908" s="26" t="str">
        <f>VLOOKUP(N908,Revistas!$B$2:$H$63732,4,FALSE)</f>
        <v>PEDIATRICS - SCIE;</v>
      </c>
      <c r="I908" s="26" t="str">
        <f>VLOOKUP(N908,Revistas!$B$2:$H$63732,5,FALSE)</f>
        <v>23/124</v>
      </c>
      <c r="J908" s="26" t="str">
        <f>VLOOKUP(N908,Revistas!$B$2:$H$63732,6,FALSE)</f>
        <v>NO</v>
      </c>
      <c r="K908" s="26" t="s">
        <v>2831</v>
      </c>
      <c r="L908" s="26" t="s">
        <v>2832</v>
      </c>
      <c r="M908" s="26">
        <v>3</v>
      </c>
      <c r="N908" s="26" t="s">
        <v>2814</v>
      </c>
      <c r="O908" s="26" t="s">
        <v>460</v>
      </c>
      <c r="P908" s="26">
        <v>2018</v>
      </c>
      <c r="Q908" s="26">
        <v>66</v>
      </c>
      <c r="R908" s="26">
        <v>2</v>
      </c>
      <c r="S908" s="26">
        <v>334</v>
      </c>
      <c r="T908" s="26">
        <v>344</v>
      </c>
    </row>
    <row r="909" spans="1:75" s="15" customFormat="1" x14ac:dyDescent="0.25">
      <c r="B909" s="25" t="s">
        <v>2437</v>
      </c>
      <c r="C909" s="25" t="s">
        <v>2438</v>
      </c>
      <c r="D909" s="25" t="s">
        <v>2439</v>
      </c>
      <c r="E909" s="26" t="s">
        <v>10</v>
      </c>
      <c r="F909" s="26">
        <f>VLOOKUP(N909,Revistas!$B$2:$H$63710,2,FALSE)</f>
        <v>2.633</v>
      </c>
      <c r="G909" s="26" t="str">
        <f>VLOOKUP(N909,Revistas!$B$2:$H$63732,3,FALSE)</f>
        <v>Q2</v>
      </c>
      <c r="H909" s="26">
        <f>VLOOKUP(N909,Revistas!$B$2:$H$63732,4,FALSE)</f>
        <v>0</v>
      </c>
      <c r="I909" s="26">
        <f>VLOOKUP(N909,Revistas!$B$2:$H$63732,5,FALSE)</f>
        <v>0</v>
      </c>
      <c r="J909" s="26" t="str">
        <f>VLOOKUP(N909,Revistas!$B$2:$H$63732,6,FALSE)</f>
        <v>NO</v>
      </c>
      <c r="K909" s="26" t="s">
        <v>2440</v>
      </c>
      <c r="L909" s="26" t="s">
        <v>2441</v>
      </c>
      <c r="M909" s="26">
        <v>0</v>
      </c>
      <c r="N909" s="26" t="s">
        <v>2442</v>
      </c>
      <c r="O909" s="26" t="s">
        <v>122</v>
      </c>
      <c r="P909" s="26">
        <v>2018</v>
      </c>
      <c r="Q909" s="26">
        <v>54</v>
      </c>
      <c r="R909" s="26">
        <v>9</v>
      </c>
      <c r="S909" s="26">
        <v>467</v>
      </c>
      <c r="T909" s="26">
        <v>475</v>
      </c>
    </row>
    <row r="910" spans="1:75" s="15" customFormat="1" x14ac:dyDescent="0.25">
      <c r="B910" s="25" t="s">
        <v>2303</v>
      </c>
      <c r="C910" s="25" t="s">
        <v>2304</v>
      </c>
      <c r="D910" s="25" t="s">
        <v>1016</v>
      </c>
      <c r="E910" s="26" t="s">
        <v>10</v>
      </c>
      <c r="F910" s="26">
        <f>VLOOKUP(N910,Revistas!$B$2:$H$63710,2,FALSE)</f>
        <v>5.5110000000000001</v>
      </c>
      <c r="G910" s="26" t="str">
        <f>VLOOKUP(N910,Revistas!$B$2:$H$63732,3,FALSE)</f>
        <v>Q1</v>
      </c>
      <c r="H910" s="26" t="str">
        <f>VLOOKUP(N910,Revistas!$B$2:$H$63732,4,FALSE)</f>
        <v>IMMUNOLOGY - SCIE</v>
      </c>
      <c r="I910" s="26" t="str">
        <f>VLOOKUP(N910,Revistas!$B$2:$H$63732,5,FALSE)</f>
        <v>30/155</v>
      </c>
      <c r="J910" s="26" t="str">
        <f>VLOOKUP(N910,Revistas!$B$2:$H$63732,6,FALSE)</f>
        <v>NO</v>
      </c>
      <c r="K910" s="26" t="s">
        <v>2305</v>
      </c>
      <c r="L910" s="26" t="s">
        <v>2306</v>
      </c>
      <c r="M910" s="26">
        <v>0</v>
      </c>
      <c r="N910" s="26" t="s">
        <v>1019</v>
      </c>
      <c r="O910" s="26" t="s">
        <v>1830</v>
      </c>
      <c r="P910" s="26">
        <v>2018</v>
      </c>
      <c r="Q910" s="26">
        <v>9</v>
      </c>
      <c r="R910" s="26"/>
      <c r="S910" s="26"/>
      <c r="T910" s="26">
        <v>77</v>
      </c>
    </row>
    <row r="911" spans="1:75" s="15" customFormat="1" x14ac:dyDescent="0.25">
      <c r="B911" s="25" t="s">
        <v>2551</v>
      </c>
      <c r="C911" s="25" t="s">
        <v>2552</v>
      </c>
      <c r="D911" s="25" t="s">
        <v>150</v>
      </c>
      <c r="E911" s="26" t="s">
        <v>10</v>
      </c>
      <c r="F911" s="26">
        <f>VLOOKUP(N911,Revistas!$B$2:$H$63710,2,FALSE)</f>
        <v>1.1679999999999999</v>
      </c>
      <c r="G911" s="26" t="str">
        <f>VLOOKUP(N911,Revistas!$B$2:$H$63732,3,FALSE)</f>
        <v>Q3</v>
      </c>
      <c r="H911" s="26">
        <f>VLOOKUP(N911,Revistas!$B$2:$H$63732,4,FALSE)</f>
        <v>0</v>
      </c>
      <c r="I911" s="26">
        <f>VLOOKUP(N911,Revistas!$B$2:$H$63732,5,FALSE)</f>
        <v>0</v>
      </c>
      <c r="J911" s="26" t="str">
        <f>VLOOKUP(N911,Revistas!$B$2:$H$63732,6,FALSE)</f>
        <v>NO</v>
      </c>
      <c r="K911" s="26" t="s">
        <v>2553</v>
      </c>
      <c r="L911" s="26" t="s">
        <v>2554</v>
      </c>
      <c r="M911" s="26">
        <v>0</v>
      </c>
      <c r="N911" s="26" t="s">
        <v>153</v>
      </c>
      <c r="O911" s="26" t="s">
        <v>359</v>
      </c>
      <c r="P911" s="26">
        <v>2018</v>
      </c>
      <c r="Q911" s="26">
        <v>151</v>
      </c>
      <c r="R911" s="26">
        <v>5</v>
      </c>
      <c r="S911" s="26">
        <v>171</v>
      </c>
      <c r="T911" s="26">
        <v>190</v>
      </c>
    </row>
    <row r="912" spans="1:75" s="15" customFormat="1" x14ac:dyDescent="0.25">
      <c r="B912" s="25" t="s">
        <v>386</v>
      </c>
      <c r="C912" s="25" t="s">
        <v>387</v>
      </c>
      <c r="D912" s="25" t="s">
        <v>383</v>
      </c>
      <c r="E912" s="26" t="s">
        <v>72</v>
      </c>
      <c r="F912" s="26">
        <f>VLOOKUP(N912,Revistas!$B$2:$H$63710,2,FALSE)</f>
        <v>10.683</v>
      </c>
      <c r="G912" s="26" t="str">
        <f>VLOOKUP(N912,Revistas!$B$2:$H$63732,3,FALSE)</f>
        <v>Q1</v>
      </c>
      <c r="H912" s="26" t="str">
        <f>VLOOKUP(N912,Revistas!$B$2:$H$63732,4,FALSE)</f>
        <v>CARDIAC &amp; CARDIOVASCULAR SYSTEM</v>
      </c>
      <c r="I912" s="26" t="str">
        <f>VLOOKUP(N912,Revistas!$B$2:$H$63732,5,FALSE)</f>
        <v>6 de 128</v>
      </c>
      <c r="J912" s="26" t="str">
        <f>VLOOKUP(N912,Revistas!$B$2:$H$63732,6,FALSE)</f>
        <v>SI</v>
      </c>
      <c r="K912" s="26" t="s">
        <v>388</v>
      </c>
      <c r="L912" s="26"/>
      <c r="M912" s="26">
        <v>0</v>
      </c>
      <c r="N912" s="26" t="s">
        <v>385</v>
      </c>
      <c r="O912" s="26" t="s">
        <v>36</v>
      </c>
      <c r="P912" s="26">
        <v>2018</v>
      </c>
      <c r="Q912" s="26">
        <v>20</v>
      </c>
      <c r="R912" s="26"/>
      <c r="S912" s="26">
        <v>80</v>
      </c>
      <c r="T912" s="26">
        <v>80</v>
      </c>
    </row>
    <row r="913" spans="1:75" s="15" customFormat="1" x14ac:dyDescent="0.25">
      <c r="B913" s="25" t="s">
        <v>3312</v>
      </c>
      <c r="C913" s="25" t="s">
        <v>3311</v>
      </c>
      <c r="D913" s="25" t="s">
        <v>4398</v>
      </c>
      <c r="E913" s="26" t="s">
        <v>10</v>
      </c>
      <c r="F913" s="26">
        <f>VLOOKUP(N913,Revistas!$B$2:$H$63710,2,FALSE)</f>
        <v>1.4930000000000001</v>
      </c>
      <c r="G913" s="26" t="str">
        <f>VLOOKUP(N913,Revistas!$B$2:$H$63732,3,FALSE)</f>
        <v>Q4</v>
      </c>
      <c r="H913" s="26">
        <f>VLOOKUP(N913,Revistas!$B$2:$H$63732,4,FALSE)</f>
        <v>0</v>
      </c>
      <c r="I913" s="26">
        <f>VLOOKUP(N913,Revistas!$B$2:$H$63732,5,FALSE)</f>
        <v>0</v>
      </c>
      <c r="J913" s="26" t="str">
        <f>VLOOKUP(N913,Revistas!$B$2:$H$63732,6,FALSE)</f>
        <v>NO</v>
      </c>
      <c r="K913" s="26" t="s">
        <v>3314</v>
      </c>
      <c r="L913" s="26"/>
      <c r="M913" s="26" t="s">
        <v>89</v>
      </c>
      <c r="N913" s="26" t="s">
        <v>2271</v>
      </c>
      <c r="O913" s="26" t="s">
        <v>3313</v>
      </c>
      <c r="P913" s="26">
        <v>2018</v>
      </c>
      <c r="Q913" s="26"/>
      <c r="R913" s="26"/>
      <c r="S913" s="29">
        <v>43221</v>
      </c>
      <c r="T913" s="26"/>
    </row>
    <row r="914" spans="1:75" s="15" customFormat="1" x14ac:dyDescent="0.25">
      <c r="B914" s="25" t="s">
        <v>5026</v>
      </c>
      <c r="C914" s="25" t="s">
        <v>5027</v>
      </c>
      <c r="D914" s="25" t="s">
        <v>1384</v>
      </c>
      <c r="E914" s="26" t="s">
        <v>10</v>
      </c>
      <c r="F914" s="26">
        <f>VLOOKUP(N914,Revistas!$B$2:$H$63710,2,FALSE)</f>
        <v>2.7989999999999999</v>
      </c>
      <c r="G914" s="26" t="str">
        <f>VLOOKUP(N914,Revistas!$B$2:$H$63732,3,FALSE)</f>
        <v>Q1</v>
      </c>
      <c r="H914" s="26" t="str">
        <f>VLOOKUP(N914,Revistas!$B$2:$H$63732,4,FALSE)</f>
        <v>VETERINARY SCIENCES - SCIE;</v>
      </c>
      <c r="I914" s="26" t="str">
        <f>VLOOKUP(N914,Revistas!$B$2:$H$63732,5,FALSE)</f>
        <v>5 DE 140</v>
      </c>
      <c r="J914" s="26" t="str">
        <f>VLOOKUP(N914,Revistas!$B$2:$H$63732,6,FALSE)</f>
        <v>SI</v>
      </c>
      <c r="K914" s="26" t="s">
        <v>5028</v>
      </c>
      <c r="L914" s="26"/>
      <c r="M914" s="26" t="s">
        <v>89</v>
      </c>
      <c r="N914" s="26" t="s">
        <v>1326</v>
      </c>
      <c r="O914" s="26" t="s">
        <v>5029</v>
      </c>
      <c r="P914" s="26">
        <v>2018</v>
      </c>
      <c r="Q914" s="26"/>
      <c r="R914" s="26"/>
      <c r="S914" s="26"/>
      <c r="T914" s="26"/>
    </row>
    <row r="915" spans="1:75" s="15" customFormat="1" x14ac:dyDescent="0.25">
      <c r="B915" s="25" t="s">
        <v>3741</v>
      </c>
      <c r="C915" s="25" t="s">
        <v>3740</v>
      </c>
      <c r="D915" s="25" t="s">
        <v>3742</v>
      </c>
      <c r="E915" s="26" t="s">
        <v>10</v>
      </c>
      <c r="F915" s="26">
        <f>VLOOKUP(N915,Revistas!$B$2:$H$63710,2,FALSE)</f>
        <v>41.576999999999998</v>
      </c>
      <c r="G915" s="26" t="str">
        <f>VLOOKUP(N915,Revistas!$B$2:$H$63732,3,FALSE)</f>
        <v>Q1</v>
      </c>
      <c r="H915" s="26" t="str">
        <f>VLOOKUP(N915,Revistas!$B$2:$H$63732,4,FALSE)</f>
        <v>MULTIDISCIPLINARY SCIENCES - SCIE</v>
      </c>
      <c r="I915" s="26" t="str">
        <f>VLOOKUP(N915,Revistas!$B$2:$H$63732,5,FALSE)</f>
        <v>1 de 64</v>
      </c>
      <c r="J915" s="26" t="str">
        <f>VLOOKUP(N915,Revistas!$B$2:$H$63732,6,FALSE)</f>
        <v>SI</v>
      </c>
      <c r="K915" s="26" t="s">
        <v>3743</v>
      </c>
      <c r="L915" s="26" t="s">
        <v>3744</v>
      </c>
      <c r="M915" s="26" t="s">
        <v>89</v>
      </c>
      <c r="N915" s="26" t="s">
        <v>3745</v>
      </c>
      <c r="O915" s="26" t="s">
        <v>3217</v>
      </c>
      <c r="P915" s="26">
        <v>2018</v>
      </c>
      <c r="Q915" s="26"/>
      <c r="R915" s="26"/>
      <c r="S915" s="26"/>
      <c r="T915" s="26"/>
    </row>
    <row r="916" spans="1:75" s="15" customFormat="1" x14ac:dyDescent="0.25">
      <c r="B916" s="25" t="s">
        <v>612</v>
      </c>
      <c r="C916" s="25" t="s">
        <v>613</v>
      </c>
      <c r="D916" s="25" t="s">
        <v>191</v>
      </c>
      <c r="E916" s="26" t="s">
        <v>10</v>
      </c>
      <c r="F916" s="26">
        <f>VLOOKUP(N916,Revistas!$B$2:$H$63710,2,FALSE)</f>
        <v>2.766</v>
      </c>
      <c r="G916" s="26" t="str">
        <f>VLOOKUP(N916,Revistas!$B$2:$H$63732,3,FALSE)</f>
        <v>Q1</v>
      </c>
      <c r="H916" s="26" t="str">
        <f>VLOOKUP(N916,Revistas!$B$2:$H$63732,4,FALSE)</f>
        <v>MULTIDISCIPLINARY SCIENCES</v>
      </c>
      <c r="I916" s="26" t="str">
        <f>VLOOKUP(N916,Revistas!$B$2:$H$63732,5,FALSE)</f>
        <v>15/64</v>
      </c>
      <c r="J916" s="26" t="str">
        <f>VLOOKUP(N916,Revistas!$B$2:$H$63732,6,FALSE)</f>
        <v>NO</v>
      </c>
      <c r="K916" s="26" t="s">
        <v>614</v>
      </c>
      <c r="L916" s="26" t="s">
        <v>615</v>
      </c>
      <c r="M916" s="26">
        <v>0</v>
      </c>
      <c r="N916" s="26" t="s">
        <v>194</v>
      </c>
      <c r="O916" s="27">
        <v>41091</v>
      </c>
      <c r="P916" s="26">
        <v>2018</v>
      </c>
      <c r="Q916" s="26">
        <v>13</v>
      </c>
      <c r="R916" s="26">
        <v>7</v>
      </c>
      <c r="S916" s="26"/>
      <c r="T916" s="26" t="s">
        <v>616</v>
      </c>
    </row>
    <row r="917" spans="1:75" s="15" customFormat="1" x14ac:dyDescent="0.25">
      <c r="A917" s="17"/>
      <c r="B917" s="25" t="s">
        <v>3537</v>
      </c>
      <c r="C917" s="25" t="s">
        <v>3538</v>
      </c>
      <c r="D917" s="25" t="s">
        <v>3539</v>
      </c>
      <c r="E917" s="26" t="s">
        <v>10</v>
      </c>
      <c r="F917" s="26">
        <f>VLOOKUP(N917,Revistas!$B$2:$H$63710,2,FALSE)</f>
        <v>2.7029999999999998</v>
      </c>
      <c r="G917" s="26" t="str">
        <f>VLOOKUP(N917,Revistas!$B$2:$H$63732,3,FALSE)</f>
        <v>Q3</v>
      </c>
      <c r="H917" s="26">
        <f>VLOOKUP(N917,Revistas!$B$2:$H$63732,4,FALSE)</f>
        <v>0</v>
      </c>
      <c r="I917" s="26">
        <f>VLOOKUP(N917,Revistas!$B$2:$H$63732,5,FALSE)</f>
        <v>0</v>
      </c>
      <c r="J917" s="26" t="str">
        <f>VLOOKUP(N917,Revistas!$B$2:$H$63732,6,FALSE)</f>
        <v>NO</v>
      </c>
      <c r="K917" s="26" t="s">
        <v>3540</v>
      </c>
      <c r="L917" s="26" t="s">
        <v>3541</v>
      </c>
      <c r="M917" s="26">
        <v>1</v>
      </c>
      <c r="N917" s="26" t="s">
        <v>3542</v>
      </c>
      <c r="O917" s="26" t="s">
        <v>460</v>
      </c>
      <c r="P917" s="26">
        <v>2018</v>
      </c>
      <c r="Q917" s="26">
        <v>18</v>
      </c>
      <c r="R917" s="26">
        <v>1</v>
      </c>
      <c r="S917" s="26" t="s">
        <v>3543</v>
      </c>
      <c r="T917" s="26" t="s">
        <v>3544</v>
      </c>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row>
    <row r="918" spans="1:75" s="15" customFormat="1" x14ac:dyDescent="0.25">
      <c r="B918" s="25" t="s">
        <v>1042</v>
      </c>
      <c r="C918" s="25" t="s">
        <v>1043</v>
      </c>
      <c r="D918" s="25" t="s">
        <v>1044</v>
      </c>
      <c r="E918" s="26" t="s">
        <v>10</v>
      </c>
      <c r="F918" s="26">
        <f>VLOOKUP(N918,Revistas!$B$2:$H$63710,2,FALSE)</f>
        <v>5.1859999999999999</v>
      </c>
      <c r="G918" s="26" t="str">
        <f>VLOOKUP(N918,Revistas!$B$2:$H$63732,3,FALSE)</f>
        <v>Q1</v>
      </c>
      <c r="H918" s="26" t="str">
        <f>VLOOKUP(N918,Revistas!$B$2:$H$63732,4,FALSE)</f>
        <v>INFECTIOUS DISEASES - SCIE;</v>
      </c>
      <c r="I918" s="26" t="str">
        <f>VLOOKUP(N918,Revistas!$B$2:$H$63732,5,FALSE)</f>
        <v>9 de 88</v>
      </c>
      <c r="J918" s="26" t="str">
        <f>VLOOKUP(N918,Revistas!$B$2:$H$63732,6,FALSE)</f>
        <v>NO</v>
      </c>
      <c r="K918" s="26" t="s">
        <v>1045</v>
      </c>
      <c r="L918" s="26" t="s">
        <v>1046</v>
      </c>
      <c r="M918" s="26">
        <v>1</v>
      </c>
      <c r="N918" s="26" t="s">
        <v>1047</v>
      </c>
      <c r="O918" s="27">
        <v>42309</v>
      </c>
      <c r="P918" s="26">
        <v>2018</v>
      </c>
      <c r="Q918" s="26">
        <v>218</v>
      </c>
      <c r="R918" s="26">
        <v>10</v>
      </c>
      <c r="S918" s="26">
        <v>1523</v>
      </c>
      <c r="T918" s="26">
        <v>1530</v>
      </c>
    </row>
    <row r="919" spans="1:75" s="15" customFormat="1" x14ac:dyDescent="0.25">
      <c r="B919" s="25" t="s">
        <v>948</v>
      </c>
      <c r="C919" s="25" t="s">
        <v>947</v>
      </c>
      <c r="D919" s="25" t="s">
        <v>949</v>
      </c>
      <c r="E919" s="26" t="s">
        <v>10</v>
      </c>
      <c r="F919" s="26">
        <f>VLOOKUP(N919,Revistas!$B$2:$H$63710,2,FALSE)</f>
        <v>1.3149999999999999</v>
      </c>
      <c r="G919" s="26" t="str">
        <f>VLOOKUP(N919,Revistas!$B$2:$H$63732,3,FALSE)</f>
        <v>Q4</v>
      </c>
      <c r="H919" s="26" t="str">
        <f>VLOOKUP(N919,Revistas!$B$2:$H$63732,4,FALSE)</f>
        <v>HEMATOLOGY - SCIE</v>
      </c>
      <c r="I919" s="26" t="str">
        <f>VLOOKUP(N919,Revistas!$B$2:$H$63732,5,FALSE)</f>
        <v>60/71</v>
      </c>
      <c r="J919" s="26" t="str">
        <f>VLOOKUP(N919,Revistas!$B$2:$H$63732,6,FALSE)</f>
        <v>NO</v>
      </c>
      <c r="K919" s="26" t="s">
        <v>951</v>
      </c>
      <c r="L919" s="26"/>
      <c r="M919" s="26" t="s">
        <v>89</v>
      </c>
      <c r="N919" s="26" t="s">
        <v>952</v>
      </c>
      <c r="O919" s="26" t="s">
        <v>950</v>
      </c>
      <c r="P919" s="26">
        <v>2018</v>
      </c>
      <c r="Q919" s="26"/>
      <c r="R919" s="26"/>
      <c r="S919" s="29">
        <v>43374</v>
      </c>
      <c r="T919" s="26"/>
    </row>
    <row r="920" spans="1:75" s="15" customFormat="1" x14ac:dyDescent="0.25">
      <c r="B920" s="25" t="s">
        <v>465</v>
      </c>
      <c r="C920" s="25" t="s">
        <v>466</v>
      </c>
      <c r="D920" s="25" t="s">
        <v>467</v>
      </c>
      <c r="E920" s="26" t="s">
        <v>10</v>
      </c>
      <c r="F920" s="26">
        <f>VLOOKUP(N920,Revistas!$B$2:$H$63710,2,FALSE)</f>
        <v>4.952</v>
      </c>
      <c r="G920" s="26" t="str">
        <f>VLOOKUP(N920,Revistas!$B$2:$H$63732,3,FALSE)</f>
        <v>Q1</v>
      </c>
      <c r="H920" s="26" t="str">
        <f>VLOOKUP(N920,Revistas!$B$2:$H$63732,4,FALSE)</f>
        <v>PERIPHERAL VASCULAR DISEASE</v>
      </c>
      <c r="I920" s="26" t="str">
        <f>VLOOKUP(N920,Revistas!$B$2:$H$63732,5,FALSE)</f>
        <v>6 de 65</v>
      </c>
      <c r="J920" s="26" t="str">
        <f>VLOOKUP(N920,Revistas!$B$2:$H$63732,6,FALSE)</f>
        <v>si</v>
      </c>
      <c r="K920" s="26" t="s">
        <v>468</v>
      </c>
      <c r="L920" s="26" t="s">
        <v>469</v>
      </c>
      <c r="M920" s="26">
        <v>0</v>
      </c>
      <c r="N920" s="26" t="s">
        <v>470</v>
      </c>
      <c r="O920" s="26" t="s">
        <v>460</v>
      </c>
      <c r="P920" s="26">
        <v>2018</v>
      </c>
      <c r="Q920" s="26">
        <v>118</v>
      </c>
      <c r="R920" s="26">
        <v>2</v>
      </c>
      <c r="S920" s="26">
        <v>427</v>
      </c>
      <c r="T920" s="26">
        <v>429</v>
      </c>
    </row>
    <row r="921" spans="1:75" s="15" customFormat="1" x14ac:dyDescent="0.25">
      <c r="B921" s="25" t="s">
        <v>1735</v>
      </c>
      <c r="C921" s="25" t="s">
        <v>1736</v>
      </c>
      <c r="D921" s="25" t="s">
        <v>1737</v>
      </c>
      <c r="E921" s="26" t="s">
        <v>72</v>
      </c>
      <c r="F921" s="26">
        <f>VLOOKUP(N921,Revistas!$B$2:$H$63710,2,FALSE)</f>
        <v>3.96</v>
      </c>
      <c r="G921" s="26" t="str">
        <f>VLOOKUP(N921,Revistas!$B$2:$H$63732,3,FALSE)</f>
        <v>Q1</v>
      </c>
      <c r="H921" s="26" t="str">
        <f>VLOOKUP(N921,Revistas!$B$2:$H$63732,4,FALSE)</f>
        <v>SURGERY - SCIE;</v>
      </c>
      <c r="I921" s="26" t="str">
        <f>VLOOKUP(N921,Revistas!$B$2:$H$63732,5,FALSE)</f>
        <v>16/200</v>
      </c>
      <c r="J921" s="26" t="str">
        <f>VLOOKUP(N921,Revistas!$B$2:$H$63732,6,FALSE)</f>
        <v>SI</v>
      </c>
      <c r="K921" s="26" t="s">
        <v>1738</v>
      </c>
      <c r="L921" s="26"/>
      <c r="M921" s="26">
        <v>0</v>
      </c>
      <c r="N921" s="26" t="s">
        <v>1739</v>
      </c>
      <c r="O921" s="26" t="s">
        <v>629</v>
      </c>
      <c r="P921" s="26">
        <v>2018</v>
      </c>
      <c r="Q921" s="26">
        <v>102</v>
      </c>
      <c r="R921" s="26"/>
      <c r="S921" s="26" t="s">
        <v>1740</v>
      </c>
      <c r="T921" s="26" t="s">
        <v>1740</v>
      </c>
    </row>
    <row r="922" spans="1:75" s="15" customFormat="1" x14ac:dyDescent="0.25">
      <c r="A922" s="17"/>
      <c r="B922" s="25" t="s">
        <v>4335</v>
      </c>
      <c r="C922" s="25" t="s">
        <v>4334</v>
      </c>
      <c r="D922" s="25" t="s">
        <v>4032</v>
      </c>
      <c r="E922" s="26" t="s">
        <v>10</v>
      </c>
      <c r="F922" s="26">
        <f>VLOOKUP(N922,Revistas!$B$2:$H$63710,2,FALSE)</f>
        <v>1.494</v>
      </c>
      <c r="G922" s="26" t="str">
        <f>VLOOKUP(N922,Revistas!$B$2:$H$63732,3,FALSE)</f>
        <v>Q3</v>
      </c>
      <c r="H922" s="26">
        <f>VLOOKUP(N922,Revistas!$B$2:$H$63732,4,FALSE)</f>
        <v>0</v>
      </c>
      <c r="I922" s="26">
        <f>VLOOKUP(N922,Revistas!$B$2:$H$63732,5,FALSE)</f>
        <v>0</v>
      </c>
      <c r="J922" s="26" t="str">
        <f>VLOOKUP(N922,Revistas!$B$2:$H$63732,6,FALSE)</f>
        <v>NO</v>
      </c>
      <c r="K922" s="26" t="s">
        <v>4337</v>
      </c>
      <c r="L922" s="26"/>
      <c r="M922" s="26" t="s">
        <v>89</v>
      </c>
      <c r="N922" s="26" t="s">
        <v>4015</v>
      </c>
      <c r="O922" s="26" t="s">
        <v>4336</v>
      </c>
      <c r="P922" s="26">
        <v>2018</v>
      </c>
      <c r="Q922" s="26"/>
      <c r="R922" s="26"/>
      <c r="S922" s="26"/>
      <c r="T922" s="26"/>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row>
    <row r="923" spans="1:75" s="15" customFormat="1" x14ac:dyDescent="0.25">
      <c r="B923" s="25" t="s">
        <v>685</v>
      </c>
      <c r="C923" s="25" t="s">
        <v>686</v>
      </c>
      <c r="D923" s="25" t="s">
        <v>687</v>
      </c>
      <c r="E923" s="26" t="s">
        <v>10</v>
      </c>
      <c r="F923" s="26">
        <f>VLOOKUP(N923,Revistas!$B$2:$H$63710,2,FALSE)</f>
        <v>9.0879999999999992</v>
      </c>
      <c r="G923" s="26" t="str">
        <f>VLOOKUP(N923,Revistas!$B$2:$H$63732,3,FALSE)</f>
        <v>Q1</v>
      </c>
      <c r="H923" s="26" t="str">
        <f>VLOOKUP(N923,Revistas!$B$2:$H$63732,4,FALSE)</f>
        <v>MEDICINE, GENERAL &amp; INTERNAL - SCIE</v>
      </c>
      <c r="I923" s="26" t="str">
        <f>VLOOKUP(N923,Revistas!$B$2:$H$63732,5,FALSE)</f>
        <v>10/155</v>
      </c>
      <c r="J923" s="26" t="str">
        <f>VLOOKUP(N923,Revistas!$B$2:$H$63732,6,FALSE)</f>
        <v>SI</v>
      </c>
      <c r="K923" s="26" t="s">
        <v>688</v>
      </c>
      <c r="L923" s="26" t="s">
        <v>689</v>
      </c>
      <c r="M923" s="26">
        <v>0</v>
      </c>
      <c r="N923" s="26" t="s">
        <v>690</v>
      </c>
      <c r="O923" s="26" t="s">
        <v>691</v>
      </c>
      <c r="P923" s="26">
        <v>2018</v>
      </c>
      <c r="Q923" s="26">
        <v>16</v>
      </c>
      <c r="R923" s="26"/>
      <c r="S923" s="26"/>
      <c r="T923" s="26">
        <v>50</v>
      </c>
    </row>
    <row r="924" spans="1:75" s="15" customFormat="1" x14ac:dyDescent="0.25">
      <c r="B924" s="25" t="s">
        <v>708</v>
      </c>
      <c r="C924" s="25" t="s">
        <v>709</v>
      </c>
      <c r="D924" s="25" t="s">
        <v>710</v>
      </c>
      <c r="E924" s="26" t="s">
        <v>10</v>
      </c>
      <c r="F924" s="26">
        <f>VLOOKUP(N924,Revistas!$B$2:$H$63710,2,FALSE)</f>
        <v>4.9020000000000001</v>
      </c>
      <c r="G924" s="26" t="str">
        <f>VLOOKUP(N924,Revistas!$B$2:$H$63732,3,FALSE)</f>
        <v>Q1</v>
      </c>
      <c r="H924" s="26" t="str">
        <f>VLOOKUP(N924,Revistas!$B$2:$H$63732,4,FALSE)</f>
        <v>GERIATRICS &amp; GERONTOLOGY - SCIE</v>
      </c>
      <c r="I924" s="26" t="str">
        <f>VLOOKUP(N924,Revistas!$B$2:$H$63732,5,FALSE)</f>
        <v>7 de 53</v>
      </c>
      <c r="J924" s="26" t="str">
        <f>VLOOKUP(N924,Revistas!$B$2:$H$63732,6,FALSE)</f>
        <v>NO</v>
      </c>
      <c r="K924" s="26" t="s">
        <v>711</v>
      </c>
      <c r="L924" s="26" t="s">
        <v>712</v>
      </c>
      <c r="M924" s="26">
        <v>5</v>
      </c>
      <c r="N924" s="26" t="s">
        <v>713</v>
      </c>
      <c r="O924" s="26" t="s">
        <v>22</v>
      </c>
      <c r="P924" s="26">
        <v>2018</v>
      </c>
      <c r="Q924" s="26">
        <v>73</v>
      </c>
      <c r="R924" s="26">
        <v>3</v>
      </c>
      <c r="S924" s="26">
        <v>333</v>
      </c>
      <c r="T924" s="26">
        <v>339</v>
      </c>
    </row>
    <row r="925" spans="1:75" s="15" customFormat="1" x14ac:dyDescent="0.25">
      <c r="B925" s="25" t="s">
        <v>598</v>
      </c>
      <c r="C925" s="25" t="s">
        <v>599</v>
      </c>
      <c r="D925" s="25" t="s">
        <v>600</v>
      </c>
      <c r="E925" s="26" t="s">
        <v>10</v>
      </c>
      <c r="F925" s="26">
        <f>VLOOKUP(N925,Revistas!$B$2:$H$63710,2,FALSE)</f>
        <v>5.4960000000000004</v>
      </c>
      <c r="G925" s="26" t="str">
        <f>VLOOKUP(N925,Revistas!$B$2:$H$63732,3,FALSE)</f>
        <v>Q1</v>
      </c>
      <c r="H925" s="26" t="str">
        <f>VLOOKUP(N925,Revistas!$B$2:$H$63732,4,FALSE)</f>
        <v>NUTRITION &amp; DIETETICS</v>
      </c>
      <c r="I925" s="26" t="str">
        <f>VLOOKUP(N925,Revistas!$B$2:$H$63732,5,FALSE)</f>
        <v>8 de 81</v>
      </c>
      <c r="J925" s="26" t="str">
        <f>VLOOKUP(N925,Revistas!$B$2:$H$63732,6,FALSE)</f>
        <v>SI</v>
      </c>
      <c r="K925" s="26" t="s">
        <v>601</v>
      </c>
      <c r="L925" s="26" t="s">
        <v>602</v>
      </c>
      <c r="M925" s="26">
        <v>2</v>
      </c>
      <c r="N925" s="26" t="s">
        <v>603</v>
      </c>
      <c r="O925" s="26" t="s">
        <v>43</v>
      </c>
      <c r="P925" s="26">
        <v>2018</v>
      </c>
      <c r="Q925" s="26">
        <v>37</v>
      </c>
      <c r="R925" s="26">
        <v>4</v>
      </c>
      <c r="S925" s="26">
        <v>1271</v>
      </c>
      <c r="T925" s="26">
        <v>1278</v>
      </c>
    </row>
    <row r="926" spans="1:75" s="15" customFormat="1" x14ac:dyDescent="0.25">
      <c r="B926" s="25" t="s">
        <v>3825</v>
      </c>
      <c r="C926" s="25" t="s">
        <v>3826</v>
      </c>
      <c r="D926" s="25" t="s">
        <v>224</v>
      </c>
      <c r="E926" s="26" t="s">
        <v>10</v>
      </c>
      <c r="F926" s="26">
        <f>VLOOKUP(N926,Revistas!$B$2:$H$63710,2,FALSE)</f>
        <v>4.1219999999999999</v>
      </c>
      <c r="G926" s="26" t="str">
        <f>VLOOKUP(N926,Revistas!$B$2:$H$63732,3,FALSE)</f>
        <v>Q1</v>
      </c>
      <c r="H926" s="26" t="str">
        <f>VLOOKUP(N926,Revistas!$B$2:$H$63732,4,FALSE)</f>
        <v>MULTIDISCIPLINARY SCIENCES</v>
      </c>
      <c r="I926" s="26" t="str">
        <f>VLOOKUP(N926,Revistas!$B$2:$H$63732,5,FALSE)</f>
        <v>12 DE 64</v>
      </c>
      <c r="J926" s="26" t="str">
        <f>VLOOKUP(N926,Revistas!$B$2:$H$63732,6,FALSE)</f>
        <v>NO</v>
      </c>
      <c r="K926" s="26" t="s">
        <v>3827</v>
      </c>
      <c r="L926" s="26" t="s">
        <v>3828</v>
      </c>
      <c r="M926" s="26">
        <v>0</v>
      </c>
      <c r="N926" s="26" t="s">
        <v>227</v>
      </c>
      <c r="O926" s="26" t="s">
        <v>3829</v>
      </c>
      <c r="P926" s="26">
        <v>2018</v>
      </c>
      <c r="Q926" s="26">
        <v>8</v>
      </c>
      <c r="R926" s="26"/>
      <c r="S926" s="26"/>
      <c r="T926" s="26">
        <v>13038</v>
      </c>
    </row>
    <row r="927" spans="1:75" s="15" customFormat="1" x14ac:dyDescent="0.25">
      <c r="B927" s="25" t="s">
        <v>2245</v>
      </c>
      <c r="C927" s="25" t="s">
        <v>2246</v>
      </c>
      <c r="D927" s="25" t="s">
        <v>1193</v>
      </c>
      <c r="E927" s="26" t="s">
        <v>10</v>
      </c>
      <c r="F927" s="26">
        <f>VLOOKUP(N927,Revistas!$B$2:$H$63710,2,FALSE)</f>
        <v>4.1159999999999997</v>
      </c>
      <c r="G927" s="26" t="str">
        <f>VLOOKUP(N927,Revistas!$B$2:$H$63732,3,FALSE)</f>
        <v>Q1</v>
      </c>
      <c r="H927" s="26" t="str">
        <f>VLOOKUP(N927,Revistas!$B$2:$H$63732,4,FALSE)</f>
        <v>INFECTIOUS DISEASES - SCIE;</v>
      </c>
      <c r="I927" s="26" t="str">
        <f>VLOOKUP(N927,Revistas!$B$2:$H$63732,5,FALSE)</f>
        <v>20/88</v>
      </c>
      <c r="J927" s="26" t="str">
        <f>VLOOKUP(N927,Revistas!$B$2:$H$63732,6,FALSE)</f>
        <v>NO</v>
      </c>
      <c r="K927" s="26" t="s">
        <v>2247</v>
      </c>
      <c r="L927" s="26" t="s">
        <v>2248</v>
      </c>
      <c r="M927" s="26">
        <v>0</v>
      </c>
      <c r="N927" s="26" t="s">
        <v>1196</v>
      </c>
      <c r="O927" s="27">
        <v>37165</v>
      </c>
      <c r="P927" s="26">
        <v>2018</v>
      </c>
      <c r="Q927" s="26">
        <v>79</v>
      </c>
      <c r="R927" s="26">
        <v>2</v>
      </c>
      <c r="S927" s="26">
        <v>269</v>
      </c>
      <c r="T927" s="26">
        <v>276</v>
      </c>
    </row>
    <row r="928" spans="1:75" s="15" customFormat="1" x14ac:dyDescent="0.25">
      <c r="B928" s="25" t="s">
        <v>4316</v>
      </c>
      <c r="C928" s="25" t="s">
        <v>4315</v>
      </c>
      <c r="D928" s="25" t="s">
        <v>4317</v>
      </c>
      <c r="E928" s="26" t="s">
        <v>10</v>
      </c>
      <c r="F928" s="26">
        <f>VLOOKUP(N928,Revistas!$B$2:$H$63710,2,FALSE)</f>
        <v>3.7519999999999998</v>
      </c>
      <c r="G928" s="26" t="str">
        <f>VLOOKUP(N928,Revistas!$B$2:$H$63732,3,FALSE)</f>
        <v>Q1</v>
      </c>
      <c r="H928" s="26" t="str">
        <f>VLOOKUP(N928,Revistas!$B$2:$H$63732,4,FALSE)</f>
        <v>SURGERY - SCIE;</v>
      </c>
      <c r="I928" s="26" t="str">
        <f>VLOOKUP(N928,Revistas!$B$2:$H$63732,5,FALSE)</f>
        <v>22/200</v>
      </c>
      <c r="J928" s="26" t="str">
        <f>VLOOKUP(N928,Revistas!$B$2:$H$63732,6,FALSE)</f>
        <v>NO</v>
      </c>
      <c r="K928" s="26" t="s">
        <v>4319</v>
      </c>
      <c r="L928" s="26"/>
      <c r="M928" s="26" t="s">
        <v>89</v>
      </c>
      <c r="N928" s="26" t="s">
        <v>4320</v>
      </c>
      <c r="O928" s="26" t="s">
        <v>4318</v>
      </c>
      <c r="P928" s="26">
        <v>2018</v>
      </c>
      <c r="Q928" s="26"/>
      <c r="R928" s="26"/>
      <c r="S928" s="26"/>
      <c r="T928" s="26"/>
    </row>
    <row r="929" spans="1:75" s="15" customFormat="1" x14ac:dyDescent="0.25">
      <c r="B929" s="25" t="s">
        <v>1697</v>
      </c>
      <c r="C929" s="25" t="s">
        <v>1698</v>
      </c>
      <c r="D929" s="25" t="s">
        <v>619</v>
      </c>
      <c r="E929" s="26" t="s">
        <v>10</v>
      </c>
      <c r="F929" s="26">
        <f>VLOOKUP(N929,Revistas!$B$2:$H$63710,2,FALSE)</f>
        <v>3.3940000000000001</v>
      </c>
      <c r="G929" s="26" t="str">
        <f>VLOOKUP(N929,Revistas!$B$2:$H$63732,3,FALSE)</f>
        <v>Q1</v>
      </c>
      <c r="H929" s="26" t="str">
        <f>VLOOKUP(N929,Revistas!$B$2:$H$63732,4,FALSE)</f>
        <v>PHYSIOLOGY - SCIE</v>
      </c>
      <c r="I929" s="26" t="str">
        <f>VLOOKUP(N929,Revistas!$B$2:$H$63732,5,FALSE)</f>
        <v>20/83</v>
      </c>
      <c r="J929" s="26" t="str">
        <f>VLOOKUP(N929,Revistas!$B$2:$H$63732,6,FALSE)</f>
        <v>NO</v>
      </c>
      <c r="K929" s="26" t="s">
        <v>1699</v>
      </c>
      <c r="L929" s="26" t="s">
        <v>1700</v>
      </c>
      <c r="M929" s="26">
        <v>0</v>
      </c>
      <c r="N929" s="26" t="s">
        <v>622</v>
      </c>
      <c r="O929" s="26" t="s">
        <v>1701</v>
      </c>
      <c r="P929" s="26">
        <v>2018</v>
      </c>
      <c r="Q929" s="26">
        <v>9</v>
      </c>
      <c r="R929" s="26"/>
      <c r="S929" s="26"/>
      <c r="T929" s="26">
        <v>1186</v>
      </c>
    </row>
    <row r="930" spans="1:75" s="15" customFormat="1" x14ac:dyDescent="0.25">
      <c r="B930" s="25" t="s">
        <v>1521</v>
      </c>
      <c r="C930" s="25" t="s">
        <v>1522</v>
      </c>
      <c r="D930" s="25" t="s">
        <v>1403</v>
      </c>
      <c r="E930" s="26" t="s">
        <v>72</v>
      </c>
      <c r="F930" s="26">
        <f>VLOOKUP(N930,Revistas!$B$2:$H$63710,2,FALSE)</f>
        <v>12.35</v>
      </c>
      <c r="G930" s="26" t="str">
        <f>VLOOKUP(N930,Revistas!$B$2:$H$63732,3,FALSE)</f>
        <v>Q1</v>
      </c>
      <c r="H930" s="26" t="str">
        <f>VLOOKUP(N930,Revistas!$B$2:$H$63732,4,FALSE)</f>
        <v>RHEUMATOLOGY - SCIE</v>
      </c>
      <c r="I930" s="26" t="str">
        <f>VLOOKUP(N930,Revistas!$B$2:$H$63732,5,FALSE)</f>
        <v>2 DE 31</v>
      </c>
      <c r="J930" s="26" t="str">
        <f>VLOOKUP(N930,Revistas!$B$2:$H$63732,6,FALSE)</f>
        <v>SI</v>
      </c>
      <c r="K930" s="26" t="s">
        <v>1523</v>
      </c>
      <c r="L930" s="26"/>
      <c r="M930" s="26">
        <v>0</v>
      </c>
      <c r="N930" s="26" t="s">
        <v>1406</v>
      </c>
      <c r="O930" s="26" t="s">
        <v>75</v>
      </c>
      <c r="P930" s="26">
        <v>2018</v>
      </c>
      <c r="Q930" s="26">
        <v>77</v>
      </c>
      <c r="R930" s="26"/>
      <c r="S930" s="26">
        <v>1483</v>
      </c>
      <c r="T930" s="26">
        <v>1483</v>
      </c>
    </row>
    <row r="931" spans="1:75" s="15" customFormat="1" x14ac:dyDescent="0.25">
      <c r="B931" s="25" t="s">
        <v>1146</v>
      </c>
      <c r="C931" s="25" t="s">
        <v>1147</v>
      </c>
      <c r="D931" s="25" t="s">
        <v>150</v>
      </c>
      <c r="E931" s="26" t="s">
        <v>96</v>
      </c>
      <c r="F931" s="26">
        <f>VLOOKUP(N931,Revistas!$B$2:$H$63710,2,FALSE)</f>
        <v>1.1679999999999999</v>
      </c>
      <c r="G931" s="26" t="str">
        <f>VLOOKUP(N931,Revistas!$B$2:$H$63732,3,FALSE)</f>
        <v>Q3</v>
      </c>
      <c r="H931" s="26">
        <f>VLOOKUP(N931,Revistas!$B$2:$H$63732,4,FALSE)</f>
        <v>0</v>
      </c>
      <c r="I931" s="26">
        <f>VLOOKUP(N931,Revistas!$B$2:$H$63732,5,FALSE)</f>
        <v>0</v>
      </c>
      <c r="J931" s="26" t="str">
        <f>VLOOKUP(N931,Revistas!$B$2:$H$63732,6,FALSE)</f>
        <v>NO</v>
      </c>
      <c r="K931" s="26" t="s">
        <v>1148</v>
      </c>
      <c r="L931" s="26" t="s">
        <v>1149</v>
      </c>
      <c r="M931" s="26">
        <v>0</v>
      </c>
      <c r="N931" s="26" t="s">
        <v>153</v>
      </c>
      <c r="O931" s="27">
        <v>44986</v>
      </c>
      <c r="P931" s="26">
        <v>2018</v>
      </c>
      <c r="Q931" s="26">
        <v>150</v>
      </c>
      <c r="R931" s="26">
        <v>6</v>
      </c>
      <c r="S931" s="26">
        <v>233</v>
      </c>
      <c r="T931" s="26">
        <v>239</v>
      </c>
    </row>
    <row r="932" spans="1:75" s="15" customFormat="1" x14ac:dyDescent="0.25">
      <c r="B932" s="25" t="s">
        <v>1879</v>
      </c>
      <c r="C932" s="25" t="s">
        <v>1878</v>
      </c>
      <c r="D932" s="25" t="s">
        <v>1880</v>
      </c>
      <c r="E932" s="26" t="s">
        <v>10</v>
      </c>
      <c r="F932" s="26">
        <f>VLOOKUP(N932,Revistas!$B$2:$H$63710,2,FALSE)</f>
        <v>6.6369999999999996</v>
      </c>
      <c r="G932" s="26" t="str">
        <f>VLOOKUP(N932,Revistas!$B$2:$H$63732,3,FALSE)</f>
        <v>Q1</v>
      </c>
      <c r="H932" s="26" t="str">
        <f>VLOOKUP(N932,Revistas!$B$2:$H$63732,4,FALSE)</f>
        <v>GASTROENTEROLOGY &amp; HEPATOLOGY - SCIE</v>
      </c>
      <c r="I932" s="26" t="str">
        <f>VLOOKUP(N932,Revistas!$B$2:$H$63732,5,FALSE)</f>
        <v>10 DE 80</v>
      </c>
      <c r="J932" s="26" t="str">
        <f>VLOOKUP(N932,Revistas!$B$2:$H$63732,6,FALSE)</f>
        <v>NO</v>
      </c>
      <c r="K932" s="26" t="s">
        <v>1881</v>
      </c>
      <c r="L932" s="26"/>
      <c r="M932" s="26" t="s">
        <v>89</v>
      </c>
      <c r="N932" s="26" t="s">
        <v>732</v>
      </c>
      <c r="O932" s="26" t="s">
        <v>802</v>
      </c>
      <c r="P932" s="26">
        <v>2018</v>
      </c>
      <c r="Q932" s="26"/>
      <c r="R932" s="26"/>
      <c r="S932" s="26"/>
      <c r="T932" s="26"/>
    </row>
    <row r="933" spans="1:75" s="15" customFormat="1" x14ac:dyDescent="0.25">
      <c r="B933" s="25" t="s">
        <v>4708</v>
      </c>
      <c r="C933" s="25" t="s">
        <v>4709</v>
      </c>
      <c r="D933" s="25" t="s">
        <v>400</v>
      </c>
      <c r="E933" s="26" t="s">
        <v>10</v>
      </c>
      <c r="F933" s="26">
        <f>VLOOKUP(N933,Revistas!$B$2:$H$63710,2,FALSE)</f>
        <v>5.1660000000000004</v>
      </c>
      <c r="G933" s="26" t="str">
        <f>VLOOKUP(N933,Revistas!$B$2:$H$63732,3,FALSE)</f>
        <v>Q1</v>
      </c>
      <c r="H933" s="26" t="str">
        <f>VLOOKUP(N933,Revistas!$B$2:$H$63732,4,FALSE)</f>
        <v>CARDIAC &amp; CARDIOVASCULAR SYSTEM</v>
      </c>
      <c r="I933" s="26" t="str">
        <f>VLOOKUP(N933,Revistas!$B$2:$H$63732,5,FALSE)</f>
        <v>26/128</v>
      </c>
      <c r="J933" s="26" t="str">
        <f>VLOOKUP(N933,Revistas!$B$2:$H$63732,6,FALSE)</f>
        <v>NO</v>
      </c>
      <c r="K933" s="26" t="s">
        <v>4710</v>
      </c>
      <c r="L933" s="26" t="s">
        <v>4711</v>
      </c>
      <c r="M933" s="26">
        <v>1</v>
      </c>
      <c r="N933" s="26" t="s">
        <v>403</v>
      </c>
      <c r="O933" s="26" t="s">
        <v>460</v>
      </c>
      <c r="P933" s="26">
        <v>2018</v>
      </c>
      <c r="Q933" s="26">
        <v>71</v>
      </c>
      <c r="R933" s="26">
        <v>2</v>
      </c>
      <c r="S933" s="26">
        <v>86</v>
      </c>
      <c r="T933" s="26">
        <v>94</v>
      </c>
    </row>
    <row r="934" spans="1:75" s="15" customFormat="1" x14ac:dyDescent="0.25">
      <c r="B934" s="25" t="s">
        <v>1385</v>
      </c>
      <c r="C934" s="25" t="s">
        <v>1386</v>
      </c>
      <c r="D934" s="25" t="s">
        <v>1387</v>
      </c>
      <c r="E934" s="26" t="s">
        <v>10</v>
      </c>
      <c r="F934" s="26">
        <f>VLOOKUP(N934,Revistas!$B$2:$H$63710,2,FALSE)</f>
        <v>3.2010000000000001</v>
      </c>
      <c r="G934" s="26" t="str">
        <f>VLOOKUP(N934,Revistas!$B$2:$H$63732,3,FALSE)</f>
        <v>Q2</v>
      </c>
      <c r="H934" s="26">
        <f>VLOOKUP(N934,Revistas!$B$2:$H$63732,4,FALSE)</f>
        <v>0</v>
      </c>
      <c r="I934" s="26">
        <f>VLOOKUP(N934,Revistas!$B$2:$H$63732,5,FALSE)</f>
        <v>0</v>
      </c>
      <c r="J934" s="26" t="str">
        <f>VLOOKUP(N934,Revistas!$B$2:$H$63732,6,FALSE)</f>
        <v>NO</v>
      </c>
      <c r="K934" s="26" t="s">
        <v>1388</v>
      </c>
      <c r="L934" s="26" t="s">
        <v>1389</v>
      </c>
      <c r="M934" s="26">
        <v>0</v>
      </c>
      <c r="N934" s="26" t="s">
        <v>1390</v>
      </c>
      <c r="O934" s="26" t="s">
        <v>580</v>
      </c>
      <c r="P934" s="26">
        <v>2018</v>
      </c>
      <c r="Q934" s="26">
        <v>36</v>
      </c>
      <c r="R934" s="26">
        <v>5</v>
      </c>
      <c r="S934" s="26">
        <v>879</v>
      </c>
      <c r="T934" s="26">
        <v>883</v>
      </c>
    </row>
    <row r="935" spans="1:75" s="15" customFormat="1" x14ac:dyDescent="0.25">
      <c r="B935" s="25" t="s">
        <v>4946</v>
      </c>
      <c r="C935" s="25" t="s">
        <v>4947</v>
      </c>
      <c r="D935" s="25" t="s">
        <v>2292</v>
      </c>
      <c r="E935" s="26" t="s">
        <v>10</v>
      </c>
      <c r="F935" s="26">
        <f>VLOOKUP(N935,Revistas!$B$2:$H$63710,2,FALSE)</f>
        <v>9.1170000000000009</v>
      </c>
      <c r="G935" s="26" t="str">
        <f>VLOOKUP(N935,Revistas!$B$2:$H$63732,3,FALSE)</f>
        <v>Q1</v>
      </c>
      <c r="H935" s="26" t="str">
        <f>VLOOKUP(N935,Revistas!$B$2:$H$63732,4,FALSE)</f>
        <v>IMMUNOLOGY - SCIE;</v>
      </c>
      <c r="I935" s="26" t="str">
        <f>VLOOKUP(N935,Revistas!$B$2:$H$63732,5,FALSE)</f>
        <v>11/155</v>
      </c>
      <c r="J935" s="26" t="str">
        <f>VLOOKUP(N935,Revistas!$B$2:$H$63732,6,FALSE)</f>
        <v>SI</v>
      </c>
      <c r="K935" s="26" t="s">
        <v>4948</v>
      </c>
      <c r="L935" s="26"/>
      <c r="M935" s="26" t="s">
        <v>89</v>
      </c>
      <c r="N935" s="26" t="s">
        <v>1088</v>
      </c>
      <c r="O935" s="26" t="s">
        <v>4949</v>
      </c>
      <c r="P935" s="26">
        <v>2018</v>
      </c>
      <c r="Q935" s="26"/>
      <c r="R935" s="26"/>
      <c r="S935" s="26"/>
      <c r="T935" s="26"/>
    </row>
    <row r="936" spans="1:75" s="15" customFormat="1" x14ac:dyDescent="0.25">
      <c r="B936" s="25" t="s">
        <v>2514</v>
      </c>
      <c r="C936" s="25" t="s">
        <v>2515</v>
      </c>
      <c r="D936" s="25" t="s">
        <v>2516</v>
      </c>
      <c r="E936" s="26" t="s">
        <v>10</v>
      </c>
      <c r="F936" s="26">
        <f>VLOOKUP(N936,Revistas!$B$2:$H$63710,2,FALSE)</f>
        <v>11.561</v>
      </c>
      <c r="G936" s="26" t="str">
        <f>VLOOKUP(N936,Revistas!$B$2:$H$63732,3,FALSE)</f>
        <v>Q1</v>
      </c>
      <c r="H936" s="26" t="str">
        <f>VLOOKUP(N936,Revistas!$B$2:$H$63732,4,FALSE)</f>
        <v>BIOCHEMISTRY &amp; MOLECULAR BIOLOGY - SCIE</v>
      </c>
      <c r="I936" s="26" t="str">
        <f>VLOOKUP(N936,Revistas!$B$2:$H$63732,5,FALSE)</f>
        <v>10/292</v>
      </c>
      <c r="J936" s="26" t="str">
        <f>VLOOKUP(N936,Revistas!$B$2:$H$63732,6,FALSE)</f>
        <v>SI</v>
      </c>
      <c r="K936" s="26" t="s">
        <v>2517</v>
      </c>
      <c r="L936" s="26" t="s">
        <v>2518</v>
      </c>
      <c r="M936" s="26">
        <v>2</v>
      </c>
      <c r="N936" s="26" t="s">
        <v>2519</v>
      </c>
      <c r="O936" s="26" t="s">
        <v>2520</v>
      </c>
      <c r="P936" s="26">
        <v>2018</v>
      </c>
      <c r="Q936" s="26">
        <v>46</v>
      </c>
      <c r="R936" s="26">
        <v>1</v>
      </c>
      <c r="S936" s="26">
        <v>120</v>
      </c>
      <c r="T936" s="26">
        <v>133</v>
      </c>
    </row>
    <row r="937" spans="1:75" s="15" customFormat="1" x14ac:dyDescent="0.25">
      <c r="B937" s="25" t="s">
        <v>3201</v>
      </c>
      <c r="C937" s="25" t="s">
        <v>3202</v>
      </c>
      <c r="D937" s="25" t="s">
        <v>3169</v>
      </c>
      <c r="E937" s="26" t="s">
        <v>10</v>
      </c>
      <c r="F937" s="26">
        <f>VLOOKUP(N937,Revistas!$B$2:$H$63710,2,FALSE)</f>
        <v>3.3969999999999998</v>
      </c>
      <c r="G937" s="26" t="str">
        <f>VLOOKUP(N937,Revistas!$B$2:$H$63732,3,FALSE)</f>
        <v>Q1</v>
      </c>
      <c r="H937" s="26" t="str">
        <f>VLOOKUP(N937,Revistas!$B$2:$H$63732,4,FALSE)</f>
        <v>UROLOGY &amp; NEPHROLOGY - SCIE;</v>
      </c>
      <c r="I937" s="26" t="str">
        <f>VLOOKUP(N937,Revistas!$B$2:$H$63732,5,FALSE)</f>
        <v>12 de 76</v>
      </c>
      <c r="J937" s="26" t="str">
        <f>VLOOKUP(N937,Revistas!$B$2:$H$63732,6,FALSE)</f>
        <v>NO</v>
      </c>
      <c r="K937" s="26" t="s">
        <v>3203</v>
      </c>
      <c r="L937" s="26" t="s">
        <v>3204</v>
      </c>
      <c r="M937" s="26">
        <v>0</v>
      </c>
      <c r="N937" s="26" t="s">
        <v>3172</v>
      </c>
      <c r="O937" s="26" t="s">
        <v>460</v>
      </c>
      <c r="P937" s="26">
        <v>2018</v>
      </c>
      <c r="Q937" s="26">
        <v>36</v>
      </c>
      <c r="R937" s="26">
        <v>2</v>
      </c>
      <c r="S937" s="26"/>
      <c r="T937" s="26" t="s">
        <v>3205</v>
      </c>
    </row>
    <row r="938" spans="1:75" s="15" customFormat="1" x14ac:dyDescent="0.25">
      <c r="A938" s="17"/>
      <c r="B938" s="25" t="s">
        <v>3345</v>
      </c>
      <c r="C938" s="25" t="s">
        <v>3344</v>
      </c>
      <c r="D938" s="25" t="s">
        <v>811</v>
      </c>
      <c r="E938" s="26" t="s">
        <v>10</v>
      </c>
      <c r="F938" s="26" t="str">
        <f>VLOOKUP(N938,Revistas!$B$2:$H$63710,2,FALSE)</f>
        <v>NO TIENE</v>
      </c>
      <c r="G938" s="26" t="str">
        <f>VLOOKUP(N938,Revistas!$B$2:$H$63732,3,FALSE)</f>
        <v>NO TIENE</v>
      </c>
      <c r="H938" s="26" t="str">
        <f>VLOOKUP(N938,Revistas!$B$2:$H$63732,4,FALSE)</f>
        <v>NO TIENE</v>
      </c>
      <c r="I938" s="26">
        <f>VLOOKUP(N938,Revistas!$B$2:$H$63732,5,FALSE)</f>
        <v>0</v>
      </c>
      <c r="J938" s="26" t="str">
        <f>VLOOKUP(N938,Revistas!$B$2:$H$63732,6,FALSE)</f>
        <v>NO</v>
      </c>
      <c r="K938" s="26" t="s">
        <v>3347</v>
      </c>
      <c r="L938" s="26"/>
      <c r="M938" s="26" t="s">
        <v>89</v>
      </c>
      <c r="N938" s="26" t="s">
        <v>814</v>
      </c>
      <c r="O938" s="26" t="s">
        <v>3346</v>
      </c>
      <c r="P938" s="26">
        <v>2018</v>
      </c>
      <c r="Q938" s="26"/>
      <c r="R938" s="26"/>
      <c r="S938" s="26"/>
      <c r="T938" s="26"/>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c r="BR938" s="17"/>
      <c r="BS938" s="17"/>
      <c r="BT938" s="17"/>
      <c r="BU938" s="17"/>
      <c r="BV938" s="17"/>
      <c r="BW938" s="17"/>
    </row>
    <row r="939" spans="1:75" s="15" customFormat="1" x14ac:dyDescent="0.25">
      <c r="B939" s="25" t="s">
        <v>2960</v>
      </c>
      <c r="C939" s="25" t="s">
        <v>2961</v>
      </c>
      <c r="D939" s="25" t="s">
        <v>1946</v>
      </c>
      <c r="E939" s="26" t="s">
        <v>417</v>
      </c>
      <c r="F939" s="26">
        <f>VLOOKUP(N939,Revistas!$B$2:$H$63710,2,FALSE)</f>
        <v>3.4569999999999999</v>
      </c>
      <c r="G939" s="26" t="str">
        <f>VLOOKUP(N939,Revistas!$B$2:$H$63732,3,FALSE)</f>
        <v>Q2</v>
      </c>
      <c r="H939" s="26">
        <f>VLOOKUP(N939,Revistas!$B$2:$H$63732,4,FALSE)</f>
        <v>0</v>
      </c>
      <c r="I939" s="26">
        <f>VLOOKUP(N939,Revistas!$B$2:$H$63732,5,FALSE)</f>
        <v>0</v>
      </c>
      <c r="J939" s="26" t="str">
        <f>VLOOKUP(N939,Revistas!$B$2:$H$63732,6,FALSE)</f>
        <v>NO</v>
      </c>
      <c r="K939" s="26" t="s">
        <v>2962</v>
      </c>
      <c r="L939" s="26" t="s">
        <v>2963</v>
      </c>
      <c r="M939" s="26">
        <v>0</v>
      </c>
      <c r="N939" s="26" t="s">
        <v>1949</v>
      </c>
      <c r="O939" s="26"/>
      <c r="P939" s="26">
        <v>2018</v>
      </c>
      <c r="Q939" s="26">
        <v>28</v>
      </c>
      <c r="R939" s="26">
        <v>1</v>
      </c>
      <c r="S939" s="26">
        <v>46</v>
      </c>
      <c r="T939" s="26">
        <v>47</v>
      </c>
    </row>
    <row r="940" spans="1:75" s="15" customFormat="1" x14ac:dyDescent="0.25">
      <c r="B940" s="25" t="s">
        <v>1533</v>
      </c>
      <c r="C940" s="25" t="s">
        <v>1534</v>
      </c>
      <c r="D940" s="25" t="s">
        <v>1403</v>
      </c>
      <c r="E940" s="26" t="s">
        <v>72</v>
      </c>
      <c r="F940" s="26">
        <f>VLOOKUP(N940,Revistas!$B$2:$H$63710,2,FALSE)</f>
        <v>12.35</v>
      </c>
      <c r="G940" s="26" t="str">
        <f>VLOOKUP(N940,Revistas!$B$2:$H$63732,3,FALSE)</f>
        <v>Q1</v>
      </c>
      <c r="H940" s="26" t="str">
        <f>VLOOKUP(N940,Revistas!$B$2:$H$63732,4,FALSE)</f>
        <v>RHEUMATOLOGY - SCIE</v>
      </c>
      <c r="I940" s="26" t="str">
        <f>VLOOKUP(N940,Revistas!$B$2:$H$63732,5,FALSE)</f>
        <v>2 DE 31</v>
      </c>
      <c r="J940" s="26" t="str">
        <f>VLOOKUP(N940,Revistas!$B$2:$H$63732,6,FALSE)</f>
        <v>SI</v>
      </c>
      <c r="K940" s="26" t="s">
        <v>1535</v>
      </c>
      <c r="L940" s="26"/>
      <c r="M940" s="26">
        <v>0</v>
      </c>
      <c r="N940" s="26" t="s">
        <v>1406</v>
      </c>
      <c r="O940" s="26" t="s">
        <v>75</v>
      </c>
      <c r="P940" s="26">
        <v>2018</v>
      </c>
      <c r="Q940" s="26">
        <v>77</v>
      </c>
      <c r="R940" s="26"/>
      <c r="S940" s="26">
        <v>1690</v>
      </c>
      <c r="T940" s="26">
        <v>1691</v>
      </c>
    </row>
    <row r="941" spans="1:75" s="15" customFormat="1" x14ac:dyDescent="0.25">
      <c r="B941" s="25" t="s">
        <v>4604</v>
      </c>
      <c r="C941" s="25" t="s">
        <v>4749</v>
      </c>
      <c r="D941" s="25" t="s">
        <v>4750</v>
      </c>
      <c r="E941" s="26" t="s">
        <v>10</v>
      </c>
      <c r="F941" s="26">
        <f>VLOOKUP(N941,Revistas!$B$2:$H$63710,2,FALSE)</f>
        <v>0.83099999999999996</v>
      </c>
      <c r="G941" s="26" t="str">
        <f>VLOOKUP(N941,Revistas!$B$2:$H$63732,3,FALSE)</f>
        <v>Q4</v>
      </c>
      <c r="H941" s="26">
        <f>VLOOKUP(N941,Revistas!$B$2:$H$63732,4,FALSE)</f>
        <v>0</v>
      </c>
      <c r="I941" s="26">
        <f>VLOOKUP(N941,Revistas!$B$2:$H$63732,5,FALSE)</f>
        <v>0</v>
      </c>
      <c r="J941" s="26" t="str">
        <f>VLOOKUP(N941,Revistas!$B$2:$H$63732,6,FALSE)</f>
        <v>NO</v>
      </c>
      <c r="K941" s="26" t="s">
        <v>4751</v>
      </c>
      <c r="L941" s="26" t="s">
        <v>4752</v>
      </c>
      <c r="M941" s="26">
        <v>0</v>
      </c>
      <c r="N941" s="26" t="s">
        <v>4753</v>
      </c>
      <c r="O941" s="26"/>
      <c r="P941" s="26">
        <v>2018</v>
      </c>
      <c r="Q941" s="26">
        <v>37</v>
      </c>
      <c r="R941" s="26">
        <v>5</v>
      </c>
      <c r="S941" s="26">
        <v>261</v>
      </c>
      <c r="T941" s="26">
        <v>272</v>
      </c>
    </row>
    <row r="942" spans="1:75" s="15" customFormat="1" x14ac:dyDescent="0.25">
      <c r="B942" s="25" t="s">
        <v>4604</v>
      </c>
      <c r="C942" s="25" t="s">
        <v>4605</v>
      </c>
      <c r="D942" s="25" t="s">
        <v>4606</v>
      </c>
      <c r="E942" s="26" t="s">
        <v>10</v>
      </c>
      <c r="F942" s="26">
        <f>VLOOKUP(N942,Revistas!$B$2:$H$63710,2,FALSE)</f>
        <v>2.423</v>
      </c>
      <c r="G942" s="26" t="str">
        <f>VLOOKUP(N942,Revistas!$B$2:$H$63732,3,FALSE)</f>
        <v>Q3</v>
      </c>
      <c r="H942" s="26">
        <f>VLOOKUP(N942,Revistas!$B$2:$H$63732,4,FALSE)</f>
        <v>0</v>
      </c>
      <c r="I942" s="26">
        <f>VLOOKUP(N942,Revistas!$B$2:$H$63732,5,FALSE)</f>
        <v>0</v>
      </c>
      <c r="J942" s="26" t="str">
        <f>VLOOKUP(N942,Revistas!$B$2:$H$63732,6,FALSE)</f>
        <v>NO</v>
      </c>
      <c r="K942" s="26" t="s">
        <v>4607</v>
      </c>
      <c r="L942" s="26" t="s">
        <v>4608</v>
      </c>
      <c r="M942" s="26">
        <v>0</v>
      </c>
      <c r="N942" s="26" t="s">
        <v>4609</v>
      </c>
      <c r="O942" s="26" t="s">
        <v>75</v>
      </c>
      <c r="P942" s="26">
        <v>2018</v>
      </c>
      <c r="Q942" s="26">
        <v>21</v>
      </c>
      <c r="R942" s="26">
        <v>6</v>
      </c>
      <c r="S942" s="26">
        <v>1270</v>
      </c>
      <c r="T942" s="26">
        <v>1276</v>
      </c>
    </row>
    <row r="943" spans="1:75" s="15" customFormat="1" x14ac:dyDescent="0.25">
      <c r="B943" s="25" t="s">
        <v>2502</v>
      </c>
      <c r="C943" s="25" t="s">
        <v>2503</v>
      </c>
      <c r="D943" s="25" t="s">
        <v>2504</v>
      </c>
      <c r="E943" s="26" t="s">
        <v>10</v>
      </c>
      <c r="F943" s="26">
        <f>VLOOKUP(N943,Revistas!$B$2:$H$63710,2,FALSE)</f>
        <v>2.4790000000000001</v>
      </c>
      <c r="G943" s="26" t="str">
        <f>VLOOKUP(N943,Revistas!$B$2:$H$63732,3,FALSE)</f>
        <v>Q1</v>
      </c>
      <c r="H943" s="26" t="str">
        <f>VLOOKUP(N943,Revistas!$B$2:$H$63732,4,FALSE)</f>
        <v>ANATOMY &amp; MORPHOLOGY - SCIE</v>
      </c>
      <c r="I943" s="26" t="str">
        <f>VLOOKUP(N943,Revistas!$B$2:$H$63732,5,FALSE)</f>
        <v>4 de 21</v>
      </c>
      <c r="J943" s="26" t="str">
        <f>VLOOKUP(N943,Revistas!$B$2:$H$63732,6,FALSE)</f>
        <v>NO</v>
      </c>
      <c r="K943" s="26" t="s">
        <v>2505</v>
      </c>
      <c r="L943" s="26" t="s">
        <v>2506</v>
      </c>
      <c r="M943" s="26">
        <v>2</v>
      </c>
      <c r="N943" s="26" t="s">
        <v>2507</v>
      </c>
      <c r="O943" s="26" t="s">
        <v>460</v>
      </c>
      <c r="P943" s="26">
        <v>2018</v>
      </c>
      <c r="Q943" s="26">
        <v>232</v>
      </c>
      <c r="R943" s="26">
        <v>2</v>
      </c>
      <c r="S943" s="26">
        <v>227</v>
      </c>
      <c r="T943" s="26">
        <v>237</v>
      </c>
    </row>
    <row r="944" spans="1:75" s="15" customFormat="1" x14ac:dyDescent="0.25">
      <c r="B944" s="25" t="s">
        <v>881</v>
      </c>
      <c r="C944" s="25" t="s">
        <v>882</v>
      </c>
      <c r="D944" s="25" t="s">
        <v>848</v>
      </c>
      <c r="E944" s="26" t="s">
        <v>72</v>
      </c>
      <c r="F944" s="26">
        <f>VLOOKUP(N944,Revistas!$B$2:$H$63710,2,FALSE)</f>
        <v>2.7679999999999998</v>
      </c>
      <c r="G944" s="26" t="str">
        <f>VLOOKUP(N944,Revistas!$B$2:$H$63732,3,FALSE)</f>
        <v>Q2</v>
      </c>
      <c r="H944" s="26">
        <f>VLOOKUP(N944,Revistas!$B$2:$H$63732,4,FALSE)</f>
        <v>0</v>
      </c>
      <c r="I944" s="26">
        <f>VLOOKUP(N944,Revistas!$B$2:$H$63732,5,FALSE)</f>
        <v>0</v>
      </c>
      <c r="J944" s="26" t="str">
        <f>VLOOKUP(N944,Revistas!$B$2:$H$63732,6,FALSE)</f>
        <v>NO</v>
      </c>
      <c r="K944" s="26" t="s">
        <v>883</v>
      </c>
      <c r="L944" s="26"/>
      <c r="M944" s="26">
        <v>0</v>
      </c>
      <c r="N944" s="26" t="s">
        <v>851</v>
      </c>
      <c r="O944" s="26" t="s">
        <v>36</v>
      </c>
      <c r="P944" s="26">
        <v>2018</v>
      </c>
      <c r="Q944" s="26">
        <v>24</v>
      </c>
      <c r="R944" s="26"/>
      <c r="S944" s="26">
        <v>177</v>
      </c>
      <c r="T944" s="26">
        <v>178</v>
      </c>
    </row>
    <row r="945" spans="2:40" s="15" customFormat="1" x14ac:dyDescent="0.25">
      <c r="B945" s="25" t="s">
        <v>4045</v>
      </c>
      <c r="C945" s="25" t="s">
        <v>6348</v>
      </c>
      <c r="D945" s="25" t="s">
        <v>2323</v>
      </c>
      <c r="E945" s="26" t="s">
        <v>10</v>
      </c>
      <c r="F945" s="26" t="str">
        <f>VLOOKUP(N945,Revistas!$B$2:$H$63710,2,FALSE)</f>
        <v>NO TIENE</v>
      </c>
      <c r="G945" s="26" t="str">
        <f>VLOOKUP(N945,Revistas!$B$2:$H$63732,3,FALSE)</f>
        <v>NO TIENE</v>
      </c>
      <c r="H945" s="26" t="str">
        <f>VLOOKUP(N945,Revistas!$B$2:$H$63732,4,FALSE)</f>
        <v>NO TIENE</v>
      </c>
      <c r="I945" s="26">
        <f>VLOOKUP(N945,Revistas!$B$2:$H$63732,5,FALSE)</f>
        <v>0</v>
      </c>
      <c r="J945" s="26" t="str">
        <f>VLOOKUP(N945,Revistas!$B$2:$H$63732,6,FALSE)</f>
        <v>NO</v>
      </c>
      <c r="K945" s="26" t="s">
        <v>4047</v>
      </c>
      <c r="L945" s="26"/>
      <c r="M945" s="26" t="s">
        <v>89</v>
      </c>
      <c r="N945" s="26" t="s">
        <v>2327</v>
      </c>
      <c r="O945" s="26" t="s">
        <v>2325</v>
      </c>
      <c r="P945" s="26">
        <v>2018</v>
      </c>
      <c r="Q945" s="26">
        <v>31</v>
      </c>
      <c r="R945" s="26">
        <v>2</v>
      </c>
      <c r="S945" s="26" t="s">
        <v>4046</v>
      </c>
      <c r="T945" s="26"/>
    </row>
    <row r="946" spans="2:40" s="15" customFormat="1" x14ac:dyDescent="0.25">
      <c r="B946" s="25" t="s">
        <v>4031</v>
      </c>
      <c r="C946" s="25" t="s">
        <v>4030</v>
      </c>
      <c r="D946" s="25" t="s">
        <v>4032</v>
      </c>
      <c r="E946" s="26" t="s">
        <v>10</v>
      </c>
      <c r="F946" s="26">
        <f>VLOOKUP(N946,Revistas!$B$2:$H$63710,2,FALSE)</f>
        <v>1.494</v>
      </c>
      <c r="G946" s="26" t="str">
        <f>VLOOKUP(N946,Revistas!$B$2:$H$63732,3,FALSE)</f>
        <v>Q3</v>
      </c>
      <c r="H946" s="26">
        <f>VLOOKUP(N946,Revistas!$B$2:$H$63732,4,FALSE)</f>
        <v>0</v>
      </c>
      <c r="I946" s="26">
        <f>VLOOKUP(N946,Revistas!$B$2:$H$63732,5,FALSE)</f>
        <v>0</v>
      </c>
      <c r="J946" s="26" t="str">
        <f>VLOOKUP(N946,Revistas!$B$2:$H$63732,6,FALSE)</f>
        <v>NO</v>
      </c>
      <c r="K946" s="26" t="s">
        <v>4034</v>
      </c>
      <c r="L946" s="26"/>
      <c r="M946" s="26" t="s">
        <v>89</v>
      </c>
      <c r="N946" s="26" t="s">
        <v>4015</v>
      </c>
      <c r="O946" s="26" t="s">
        <v>4033</v>
      </c>
      <c r="P946" s="26">
        <v>2018</v>
      </c>
      <c r="Q946" s="26"/>
      <c r="R946" s="26"/>
      <c r="S946" s="26"/>
      <c r="T946" s="26"/>
    </row>
    <row r="947" spans="2:40" s="15" customFormat="1" x14ac:dyDescent="0.25">
      <c r="B947" s="25" t="s">
        <v>4036</v>
      </c>
      <c r="C947" s="25" t="s">
        <v>4035</v>
      </c>
      <c r="D947" s="25" t="s">
        <v>4032</v>
      </c>
      <c r="E947" s="26" t="s">
        <v>10</v>
      </c>
      <c r="F947" s="26">
        <f>VLOOKUP(N947,Revistas!$B$2:$H$63710,2,FALSE)</f>
        <v>1.494</v>
      </c>
      <c r="G947" s="26" t="str">
        <f>VLOOKUP(N947,Revistas!$B$2:$H$63732,3,FALSE)</f>
        <v>Q3</v>
      </c>
      <c r="H947" s="26">
        <f>VLOOKUP(N947,Revistas!$B$2:$H$63732,4,FALSE)</f>
        <v>0</v>
      </c>
      <c r="I947" s="26">
        <f>VLOOKUP(N947,Revistas!$B$2:$H$63732,5,FALSE)</f>
        <v>0</v>
      </c>
      <c r="J947" s="26" t="str">
        <f>VLOOKUP(N947,Revistas!$B$2:$H$63732,6,FALSE)</f>
        <v>NO</v>
      </c>
      <c r="K947" s="26" t="s">
        <v>4037</v>
      </c>
      <c r="L947" s="26"/>
      <c r="M947" s="26" t="s">
        <v>89</v>
      </c>
      <c r="N947" s="26" t="s">
        <v>4015</v>
      </c>
      <c r="O947" s="26" t="s">
        <v>4033</v>
      </c>
      <c r="P947" s="26">
        <v>2018</v>
      </c>
      <c r="Q947" s="26"/>
      <c r="R947" s="26"/>
      <c r="S947" s="26"/>
      <c r="T947" s="26"/>
      <c r="AN947" s="35"/>
    </row>
    <row r="948" spans="2:40" s="15" customFormat="1" x14ac:dyDescent="0.25">
      <c r="B948" s="25" t="s">
        <v>3592</v>
      </c>
      <c r="C948" s="25" t="s">
        <v>3591</v>
      </c>
      <c r="D948" s="25" t="s">
        <v>3581</v>
      </c>
      <c r="E948" s="26" t="s">
        <v>10</v>
      </c>
      <c r="F948" s="26" t="str">
        <f>VLOOKUP(N948,Revistas!$B$2:$H$63710,2,FALSE)</f>
        <v>NO TIENE</v>
      </c>
      <c r="G948" s="26" t="str">
        <f>VLOOKUP(N948,Revistas!$B$2:$H$63732,3,FALSE)</f>
        <v>NO TIENE</v>
      </c>
      <c r="H948" s="26" t="str">
        <f>VLOOKUP(N948,Revistas!$B$2:$H$63732,4,FALSE)</f>
        <v>NO TIENE</v>
      </c>
      <c r="I948" s="26" t="str">
        <f>VLOOKUP(N948,Revistas!$B$2:$H$63732,5,FALSE)</f>
        <v>NO TIENE</v>
      </c>
      <c r="J948" s="26" t="str">
        <f>VLOOKUP(N948,Revistas!$B$2:$H$63732,6,FALSE)</f>
        <v>NO</v>
      </c>
      <c r="K948" s="26" t="s">
        <v>3595</v>
      </c>
      <c r="L948" s="26"/>
      <c r="M948" s="26" t="s">
        <v>89</v>
      </c>
      <c r="N948" s="26" t="s">
        <v>3585</v>
      </c>
      <c r="O948" s="26" t="s">
        <v>3594</v>
      </c>
      <c r="P948" s="26">
        <v>2018</v>
      </c>
      <c r="Q948" s="26">
        <v>9</v>
      </c>
      <c r="R948" s="26">
        <v>11</v>
      </c>
      <c r="S948" s="26" t="s">
        <v>3593</v>
      </c>
      <c r="T948" s="26"/>
    </row>
    <row r="949" spans="2:40" s="15" customFormat="1" x14ac:dyDescent="0.25">
      <c r="B949" s="25" t="s">
        <v>3886</v>
      </c>
      <c r="C949" s="25" t="s">
        <v>3887</v>
      </c>
      <c r="D949" s="25" t="s">
        <v>3888</v>
      </c>
      <c r="E949" s="26" t="s">
        <v>10</v>
      </c>
      <c r="F949" s="26">
        <f>VLOOKUP(N949,Revistas!$B$2:$H$63710,2,FALSE)</f>
        <v>9.09</v>
      </c>
      <c r="G949" s="26" t="str">
        <f>VLOOKUP(N949,Revistas!$B$2:$H$63732,3,FALSE)</f>
        <v>Q1</v>
      </c>
      <c r="H949" s="26" t="str">
        <f>VLOOKUP(N949,Revistas!$B$2:$H$63732,4,FALSE)</f>
        <v>HEMATOLOGY - SCIE</v>
      </c>
      <c r="I949" s="26" t="str">
        <f>VLOOKUP(N949,Revistas!$B$2:$H$63732,5,FALSE)</f>
        <v>5 de 71</v>
      </c>
      <c r="J949" s="26" t="str">
        <f>VLOOKUP(N949,Revistas!$B$2:$H$63732,6,FALSE)</f>
        <v>SI</v>
      </c>
      <c r="K949" s="26" t="s">
        <v>3889</v>
      </c>
      <c r="L949" s="26" t="s">
        <v>3890</v>
      </c>
      <c r="M949" s="26">
        <v>0</v>
      </c>
      <c r="N949" s="26" t="s">
        <v>3891</v>
      </c>
      <c r="O949" s="27">
        <v>11505</v>
      </c>
      <c r="P949" s="26">
        <v>2018</v>
      </c>
      <c r="Q949" s="26">
        <v>103</v>
      </c>
      <c r="R949" s="26">
        <v>8</v>
      </c>
      <c r="S949" s="26">
        <v>1351</v>
      </c>
      <c r="T949" s="26">
        <v>1358</v>
      </c>
    </row>
    <row r="950" spans="2:40" s="15" customFormat="1" x14ac:dyDescent="0.25">
      <c r="B950" s="25" t="s">
        <v>1966</v>
      </c>
      <c r="C950" s="25" t="s">
        <v>1967</v>
      </c>
      <c r="D950" s="25" t="s">
        <v>1403</v>
      </c>
      <c r="E950" s="26" t="s">
        <v>72</v>
      </c>
      <c r="F950" s="26">
        <f>VLOOKUP(N950,Revistas!$B$2:$H$63710,2,FALSE)</f>
        <v>12.35</v>
      </c>
      <c r="G950" s="26" t="str">
        <f>VLOOKUP(N950,Revistas!$B$2:$H$63732,3,FALSE)</f>
        <v>Q1</v>
      </c>
      <c r="H950" s="26" t="str">
        <f>VLOOKUP(N950,Revistas!$B$2:$H$63732,4,FALSE)</f>
        <v>RHEUMATOLOGY - SCIE</v>
      </c>
      <c r="I950" s="26" t="str">
        <f>VLOOKUP(N950,Revistas!$B$2:$H$63732,5,FALSE)</f>
        <v>2 DE 31</v>
      </c>
      <c r="J950" s="26" t="str">
        <f>VLOOKUP(N950,Revistas!$B$2:$H$63732,6,FALSE)</f>
        <v>SI</v>
      </c>
      <c r="K950" s="26" t="s">
        <v>1968</v>
      </c>
      <c r="L950" s="26"/>
      <c r="M950" s="26">
        <v>0</v>
      </c>
      <c r="N950" s="26" t="s">
        <v>1406</v>
      </c>
      <c r="O950" s="26" t="s">
        <v>75</v>
      </c>
      <c r="P950" s="26">
        <v>2018</v>
      </c>
      <c r="Q950" s="26">
        <v>77</v>
      </c>
      <c r="R950" s="26"/>
      <c r="S950" s="26">
        <v>1677</v>
      </c>
      <c r="T950" s="26">
        <v>1677</v>
      </c>
    </row>
    <row r="951" spans="2:40" s="15" customFormat="1" x14ac:dyDescent="0.25">
      <c r="B951" s="25" t="s">
        <v>2334</v>
      </c>
      <c r="C951" s="25" t="s">
        <v>2335</v>
      </c>
      <c r="D951" s="25" t="s">
        <v>1403</v>
      </c>
      <c r="E951" s="26" t="s">
        <v>72</v>
      </c>
      <c r="F951" s="26">
        <f>VLOOKUP(N951,Revistas!$B$2:$H$63710,2,FALSE)</f>
        <v>12.35</v>
      </c>
      <c r="G951" s="26" t="str">
        <f>VLOOKUP(N951,Revistas!$B$2:$H$63732,3,FALSE)</f>
        <v>Q1</v>
      </c>
      <c r="H951" s="26" t="str">
        <f>VLOOKUP(N951,Revistas!$B$2:$H$63732,4,FALSE)</f>
        <v>RHEUMATOLOGY - SCIE</v>
      </c>
      <c r="I951" s="26" t="str">
        <f>VLOOKUP(N951,Revistas!$B$2:$H$63732,5,FALSE)</f>
        <v>2 DE 31</v>
      </c>
      <c r="J951" s="26" t="str">
        <f>VLOOKUP(N951,Revistas!$B$2:$H$63732,6,FALSE)</f>
        <v>SI</v>
      </c>
      <c r="K951" s="26" t="s">
        <v>2336</v>
      </c>
      <c r="L951" s="26"/>
      <c r="M951" s="26">
        <v>0</v>
      </c>
      <c r="N951" s="26" t="s">
        <v>1406</v>
      </c>
      <c r="O951" s="26" t="s">
        <v>75</v>
      </c>
      <c r="P951" s="26">
        <v>2018</v>
      </c>
      <c r="Q951" s="26">
        <v>77</v>
      </c>
      <c r="R951" s="26"/>
      <c r="S951" s="26">
        <v>1480</v>
      </c>
      <c r="T951" s="26">
        <v>1480</v>
      </c>
      <c r="AN951" s="35"/>
    </row>
    <row r="952" spans="2:40" s="15" customFormat="1" x14ac:dyDescent="0.25">
      <c r="B952" s="25" t="s">
        <v>1118</v>
      </c>
      <c r="C952" s="25" t="s">
        <v>1119</v>
      </c>
      <c r="D952" s="25" t="s">
        <v>191</v>
      </c>
      <c r="E952" s="26" t="s">
        <v>10</v>
      </c>
      <c r="F952" s="26">
        <f>VLOOKUP(N952,Revistas!$B$2:$H$63710,2,FALSE)</f>
        <v>2.766</v>
      </c>
      <c r="G952" s="26" t="str">
        <f>VLOOKUP(N952,Revistas!$B$2:$H$63732,3,FALSE)</f>
        <v>Q1</v>
      </c>
      <c r="H952" s="26" t="str">
        <f>VLOOKUP(N952,Revistas!$B$2:$H$63732,4,FALSE)</f>
        <v>MULTIDISCIPLINARY SCIENCES</v>
      </c>
      <c r="I952" s="26" t="str">
        <f>VLOOKUP(N952,Revistas!$B$2:$H$63732,5,FALSE)</f>
        <v>15/64</v>
      </c>
      <c r="J952" s="26" t="str">
        <f>VLOOKUP(N952,Revistas!$B$2:$H$63732,6,FALSE)</f>
        <v>NO</v>
      </c>
      <c r="K952" s="26" t="s">
        <v>1120</v>
      </c>
      <c r="L952" s="26" t="s">
        <v>1121</v>
      </c>
      <c r="M952" s="26">
        <v>0</v>
      </c>
      <c r="N952" s="26" t="s">
        <v>194</v>
      </c>
      <c r="O952" s="27">
        <v>41791</v>
      </c>
      <c r="P952" s="26">
        <v>2018</v>
      </c>
      <c r="Q952" s="26">
        <v>13</v>
      </c>
      <c r="R952" s="26">
        <v>6</v>
      </c>
      <c r="S952" s="26"/>
      <c r="T952" s="26" t="s">
        <v>1122</v>
      </c>
    </row>
    <row r="953" spans="2:40" s="15" customFormat="1" x14ac:dyDescent="0.25">
      <c r="B953" s="25" t="s">
        <v>1357</v>
      </c>
      <c r="C953" s="25" t="s">
        <v>1356</v>
      </c>
      <c r="D953" s="25" t="s">
        <v>1358</v>
      </c>
      <c r="E953" s="26" t="s">
        <v>18</v>
      </c>
      <c r="F953" s="26">
        <f>VLOOKUP(N953,Revistas!$B$2:$H$63710,2,FALSE)</f>
        <v>4.2560000000000002</v>
      </c>
      <c r="G953" s="26" t="str">
        <f>VLOOKUP(N953,Revistas!$B$2:$H$63732,3,FALSE)</f>
        <v>Q1</v>
      </c>
      <c r="H953" s="26" t="str">
        <f>VLOOKUP(N953,Revistas!$B$2:$H$63732,4,FALSE)</f>
        <v>MICROBIOLOGY</v>
      </c>
      <c r="I953" s="26" t="str">
        <f>VLOOKUP(N953,Revistas!$B$2:$H$63732,5,FALSE)</f>
        <v>25/125</v>
      </c>
      <c r="J953" s="26" t="str">
        <f>VLOOKUP(N953,Revistas!$B$2:$H$63732,6,FALSE)</f>
        <v>NO</v>
      </c>
      <c r="K953" s="26" t="s">
        <v>1360</v>
      </c>
      <c r="L953" s="26"/>
      <c r="M953" s="26"/>
      <c r="N953" s="26" t="s">
        <v>1301</v>
      </c>
      <c r="O953" s="26" t="s">
        <v>1359</v>
      </c>
      <c r="P953" s="26">
        <v>2018</v>
      </c>
      <c r="Q953" s="26"/>
      <c r="R953" s="26"/>
      <c r="S953" s="26"/>
      <c r="T953" s="26"/>
    </row>
    <row r="954" spans="2:40" s="15" customFormat="1" x14ac:dyDescent="0.25">
      <c r="B954" s="25" t="s">
        <v>3339</v>
      </c>
      <c r="C954" s="25" t="s">
        <v>3338</v>
      </c>
      <c r="D954" s="25" t="s">
        <v>3340</v>
      </c>
      <c r="E954" s="26" t="s">
        <v>10</v>
      </c>
      <c r="F954" s="26">
        <f>VLOOKUP(N954,Revistas!$B$2:$H$63710,2,FALSE)</f>
        <v>0.91600000000000004</v>
      </c>
      <c r="G954" s="26" t="str">
        <f>VLOOKUP(N954,Revistas!$B$2:$H$63732,3,FALSE)</f>
        <v>Q3</v>
      </c>
      <c r="H954" s="26">
        <f>VLOOKUP(N954,Revistas!$B$2:$H$63732,4,FALSE)</f>
        <v>0</v>
      </c>
      <c r="I954" s="26" t="str">
        <f>VLOOKUP(N954,Revistas!$B$2:$H$63732,5,FALSE)</f>
        <v>106/155</v>
      </c>
      <c r="J954" s="26" t="str">
        <f>VLOOKUP(N954,Revistas!$B$2:$H$63732,6,FALSE)</f>
        <v>NO</v>
      </c>
      <c r="K954" s="26" t="s">
        <v>3342</v>
      </c>
      <c r="L954" s="26"/>
      <c r="M954" s="26" t="s">
        <v>89</v>
      </c>
      <c r="N954" s="26" t="s">
        <v>3343</v>
      </c>
      <c r="O954" s="26" t="s">
        <v>3341</v>
      </c>
      <c r="P954" s="26">
        <v>2018</v>
      </c>
      <c r="Q954" s="29">
        <v>43132</v>
      </c>
      <c r="R954" s="26"/>
      <c r="S954" s="26"/>
      <c r="T954" s="26"/>
    </row>
    <row r="955" spans="2:40" s="15" customFormat="1" x14ac:dyDescent="0.25">
      <c r="B955" s="25" t="s">
        <v>4830</v>
      </c>
      <c r="C955" s="25" t="s">
        <v>4831</v>
      </c>
      <c r="D955" s="25" t="s">
        <v>4832</v>
      </c>
      <c r="E955" s="26" t="s">
        <v>10</v>
      </c>
      <c r="F955" s="26">
        <f>VLOOKUP(N955,Revistas!$B$2:$H$63710,2,FALSE)</f>
        <v>8.8550000000000004</v>
      </c>
      <c r="G955" s="26" t="str">
        <f>VLOOKUP(N955,Revistas!$B$2:$H$63732,3,FALSE)</f>
        <v>Q1</v>
      </c>
      <c r="H955" s="26" t="str">
        <f>VLOOKUP(N955,Revistas!$B$2:$H$63732,4,FALSE)</f>
        <v>GENETICS &amp; HEREDITY - SCIE</v>
      </c>
      <c r="I955" s="26" t="str">
        <f>VLOOKUP(N955,Revistas!$B$2:$H$63732,5,FALSE)</f>
        <v>12/171</v>
      </c>
      <c r="J955" s="26" t="str">
        <f>VLOOKUP(N955,Revistas!$B$2:$H$63732,6,FALSE)</f>
        <v>SI</v>
      </c>
      <c r="K955" s="26" t="s">
        <v>4833</v>
      </c>
      <c r="L955" s="26"/>
      <c r="M955" s="26" t="s">
        <v>89</v>
      </c>
      <c r="N955" s="26" t="s">
        <v>4834</v>
      </c>
      <c r="O955" s="26" t="s">
        <v>756</v>
      </c>
      <c r="P955" s="26">
        <v>2018</v>
      </c>
      <c r="Q955" s="26"/>
      <c r="R955" s="26"/>
      <c r="S955" s="26"/>
      <c r="T955" s="26"/>
    </row>
    <row r="956" spans="2:40" s="15" customFormat="1" x14ac:dyDescent="0.25">
      <c r="B956" s="25" t="s">
        <v>2555</v>
      </c>
      <c r="C956" s="25" t="s">
        <v>2556</v>
      </c>
      <c r="D956" s="25" t="s">
        <v>2557</v>
      </c>
      <c r="E956" s="26" t="s">
        <v>10</v>
      </c>
      <c r="F956" s="26" t="str">
        <f>VLOOKUP(N956,Revistas!$B$2:$H$63710,2,FALSE)</f>
        <v>NO TIENE</v>
      </c>
      <c r="G956" s="26" t="str">
        <f>VLOOKUP(N956,Revistas!$B$2:$H$63732,3,FALSE)</f>
        <v>NO TIENE</v>
      </c>
      <c r="H956" s="26" t="str">
        <f>VLOOKUP(N956,Revistas!$B$2:$H$63732,4,FALSE)</f>
        <v>NO TIENE</v>
      </c>
      <c r="I956" s="26">
        <f>VLOOKUP(N956,Revistas!$B$2:$H$63732,5,FALSE)</f>
        <v>0</v>
      </c>
      <c r="J956" s="26" t="str">
        <f>VLOOKUP(N956,Revistas!$B$2:$H$63732,6,FALSE)</f>
        <v>NO</v>
      </c>
      <c r="K956" s="26" t="s">
        <v>2558</v>
      </c>
      <c r="L956" s="26" t="s">
        <v>2559</v>
      </c>
      <c r="M956" s="26">
        <v>0</v>
      </c>
      <c r="N956" s="26" t="s">
        <v>2560</v>
      </c>
      <c r="O956" s="26" t="s">
        <v>43</v>
      </c>
      <c r="P956" s="26">
        <v>2018</v>
      </c>
      <c r="Q956" s="26">
        <v>3</v>
      </c>
      <c r="R956" s="26">
        <v>8</v>
      </c>
      <c r="S956" s="26" t="s">
        <v>2561</v>
      </c>
      <c r="T956" s="26" t="s">
        <v>2562</v>
      </c>
    </row>
    <row r="957" spans="2:40" s="15" customFormat="1" x14ac:dyDescent="0.25">
      <c r="B957" s="25" t="s">
        <v>3261</v>
      </c>
      <c r="C957" s="25" t="s">
        <v>3260</v>
      </c>
      <c r="D957" s="25" t="s">
        <v>3221</v>
      </c>
      <c r="E957" s="26" t="s">
        <v>10</v>
      </c>
      <c r="F957" s="26">
        <f>VLOOKUP(N957,Revistas!$B$2:$H$63710,2,FALSE)</f>
        <v>0.46500000000000002</v>
      </c>
      <c r="G957" s="26" t="str">
        <f>VLOOKUP(N957,Revistas!$B$2:$H$63732,3,FALSE)</f>
        <v>Q4</v>
      </c>
      <c r="H957" s="26">
        <f>VLOOKUP(N957,Revistas!$B$2:$H$63732,4,FALSE)</f>
        <v>0</v>
      </c>
      <c r="I957" s="26">
        <f>VLOOKUP(N957,Revistas!$B$2:$H$63732,5,FALSE)</f>
        <v>0</v>
      </c>
      <c r="J957" s="26" t="str">
        <f>VLOOKUP(N957,Revistas!$B$2:$H$63732,6,FALSE)</f>
        <v>NO</v>
      </c>
      <c r="K957" s="26" t="s">
        <v>3264</v>
      </c>
      <c r="L957" s="26"/>
      <c r="M957" s="26" t="s">
        <v>89</v>
      </c>
      <c r="N957" s="26" t="s">
        <v>3224</v>
      </c>
      <c r="O957" s="26" t="s">
        <v>3263</v>
      </c>
      <c r="P957" s="26">
        <v>2018</v>
      </c>
      <c r="Q957" s="26">
        <v>71</v>
      </c>
      <c r="R957" s="26">
        <v>2</v>
      </c>
      <c r="S957" s="26" t="s">
        <v>3262</v>
      </c>
      <c r="T957" s="26"/>
    </row>
    <row r="958" spans="2:40" s="15" customFormat="1" x14ac:dyDescent="0.25">
      <c r="B958" s="25" t="s">
        <v>3191</v>
      </c>
      <c r="C958" s="25" t="s">
        <v>3192</v>
      </c>
      <c r="D958" s="25" t="s">
        <v>3193</v>
      </c>
      <c r="E958" s="26" t="s">
        <v>417</v>
      </c>
      <c r="F958" s="26">
        <f>VLOOKUP(N958,Revistas!$B$2:$H$63710,2,FALSE)</f>
        <v>1.26</v>
      </c>
      <c r="G958" s="26" t="str">
        <f>VLOOKUP(N958,Revistas!$B$2:$H$63732,3,FALSE)</f>
        <v>Q4</v>
      </c>
      <c r="H958" s="26">
        <f>VLOOKUP(N958,Revistas!$B$2:$H$63732,4,FALSE)</f>
        <v>0</v>
      </c>
      <c r="I958" s="26">
        <f>VLOOKUP(N958,Revistas!$B$2:$H$63732,5,FALSE)</f>
        <v>0</v>
      </c>
      <c r="J958" s="26" t="str">
        <f>VLOOKUP(N958,Revistas!$B$2:$H$63732,6,FALSE)</f>
        <v>NO</v>
      </c>
      <c r="K958" s="26" t="s">
        <v>3194</v>
      </c>
      <c r="L958" s="26" t="s">
        <v>3195</v>
      </c>
      <c r="M958" s="26">
        <v>0</v>
      </c>
      <c r="N958" s="26" t="s">
        <v>3196</v>
      </c>
      <c r="O958" s="26" t="s">
        <v>22</v>
      </c>
      <c r="P958" s="26">
        <v>2018</v>
      </c>
      <c r="Q958" s="26">
        <v>42</v>
      </c>
      <c r="R958" s="26">
        <v>2</v>
      </c>
      <c r="S958" s="26">
        <v>73</v>
      </c>
      <c r="T958" s="26">
        <v>76</v>
      </c>
    </row>
    <row r="959" spans="2:40" s="15" customFormat="1" x14ac:dyDescent="0.25">
      <c r="B959" s="25" t="s">
        <v>1494</v>
      </c>
      <c r="C959" s="25" t="s">
        <v>1495</v>
      </c>
      <c r="D959" s="25" t="s">
        <v>1403</v>
      </c>
      <c r="E959" s="26" t="s">
        <v>72</v>
      </c>
      <c r="F959" s="26">
        <f>VLOOKUP(N959,Revistas!$B$2:$H$63710,2,FALSE)</f>
        <v>12.35</v>
      </c>
      <c r="G959" s="26" t="str">
        <f>VLOOKUP(N959,Revistas!$B$2:$H$63732,3,FALSE)</f>
        <v>Q1</v>
      </c>
      <c r="H959" s="26" t="str">
        <f>VLOOKUP(N959,Revistas!$B$2:$H$63732,4,FALSE)</f>
        <v>RHEUMATOLOGY - SCIE</v>
      </c>
      <c r="I959" s="26" t="str">
        <f>VLOOKUP(N959,Revistas!$B$2:$H$63732,5,FALSE)</f>
        <v>2 DE 31</v>
      </c>
      <c r="J959" s="26" t="str">
        <f>VLOOKUP(N959,Revistas!$B$2:$H$63732,6,FALSE)</f>
        <v>SI</v>
      </c>
      <c r="K959" s="26" t="s">
        <v>1496</v>
      </c>
      <c r="L959" s="26"/>
      <c r="M959" s="26">
        <v>0</v>
      </c>
      <c r="N959" s="26" t="s">
        <v>1406</v>
      </c>
      <c r="O959" s="26" t="s">
        <v>75</v>
      </c>
      <c r="P959" s="26">
        <v>2018</v>
      </c>
      <c r="Q959" s="26">
        <v>77</v>
      </c>
      <c r="R959" s="26"/>
      <c r="S959" s="26">
        <v>809</v>
      </c>
      <c r="T959" s="26">
        <v>809</v>
      </c>
    </row>
    <row r="960" spans="2:40" s="15" customFormat="1" x14ac:dyDescent="0.25">
      <c r="B960" s="25" t="s">
        <v>1631</v>
      </c>
      <c r="C960" s="25" t="s">
        <v>1632</v>
      </c>
      <c r="D960" s="25" t="s">
        <v>1569</v>
      </c>
      <c r="E960" s="26" t="s">
        <v>10</v>
      </c>
      <c r="F960" s="26" t="str">
        <f>VLOOKUP(N960,Revistas!$B$2:$H$63710,2,FALSE)</f>
        <v>NO TIENE</v>
      </c>
      <c r="G960" s="26" t="str">
        <f>VLOOKUP(N960,Revistas!$B$2:$H$63732,3,FALSE)</f>
        <v>NO TIENE</v>
      </c>
      <c r="H960" s="26" t="str">
        <f>VLOOKUP(N960,Revistas!$B$2:$H$63732,4,FALSE)</f>
        <v>NO TIENE</v>
      </c>
      <c r="I960" s="26" t="str">
        <f>VLOOKUP(N960,Revistas!$B$2:$H$63732,5,FALSE)</f>
        <v>NO TIENE</v>
      </c>
      <c r="J960" s="26" t="str">
        <f>VLOOKUP(N960,Revistas!$B$2:$H$63732,6,FALSE)</f>
        <v>NO</v>
      </c>
      <c r="K960" s="26" t="s">
        <v>1633</v>
      </c>
      <c r="L960" s="26" t="s">
        <v>1571</v>
      </c>
      <c r="M960" s="26">
        <v>0</v>
      </c>
      <c r="N960" s="26" t="s">
        <v>1572</v>
      </c>
      <c r="O960" s="26" t="s">
        <v>1627</v>
      </c>
      <c r="P960" s="26">
        <v>2018</v>
      </c>
      <c r="Q960" s="26">
        <v>14</v>
      </c>
      <c r="R960" s="26">
        <v>1</v>
      </c>
      <c r="S960" s="26">
        <v>27</v>
      </c>
      <c r="T960" s="26">
        <v>35</v>
      </c>
    </row>
    <row r="961" spans="2:20" s="15" customFormat="1" x14ac:dyDescent="0.25">
      <c r="B961" s="25" t="s">
        <v>1536</v>
      </c>
      <c r="C961" s="25" t="s">
        <v>1537</v>
      </c>
      <c r="D961" s="25" t="s">
        <v>1403</v>
      </c>
      <c r="E961" s="26" t="s">
        <v>72</v>
      </c>
      <c r="F961" s="26">
        <f>VLOOKUP(N961,Revistas!$B$2:$H$63710,2,FALSE)</f>
        <v>12.35</v>
      </c>
      <c r="G961" s="26" t="str">
        <f>VLOOKUP(N961,Revistas!$B$2:$H$63732,3,FALSE)</f>
        <v>Q1</v>
      </c>
      <c r="H961" s="26" t="str">
        <f>VLOOKUP(N961,Revistas!$B$2:$H$63732,4,FALSE)</f>
        <v>RHEUMATOLOGY - SCIE</v>
      </c>
      <c r="I961" s="26" t="str">
        <f>VLOOKUP(N961,Revistas!$B$2:$H$63732,5,FALSE)</f>
        <v>2 DE 31</v>
      </c>
      <c r="J961" s="26" t="str">
        <f>VLOOKUP(N961,Revistas!$B$2:$H$63732,6,FALSE)</f>
        <v>SI</v>
      </c>
      <c r="K961" s="26" t="s">
        <v>1538</v>
      </c>
      <c r="L961" s="26"/>
      <c r="M961" s="26">
        <v>0</v>
      </c>
      <c r="N961" s="26" t="s">
        <v>1406</v>
      </c>
      <c r="O961" s="26" t="s">
        <v>75</v>
      </c>
      <c r="P961" s="26">
        <v>2018</v>
      </c>
      <c r="Q961" s="26">
        <v>77</v>
      </c>
      <c r="R961" s="26"/>
      <c r="S961" s="26">
        <v>1695</v>
      </c>
      <c r="T961" s="26">
        <v>1696</v>
      </c>
    </row>
    <row r="962" spans="2:20" s="15" customFormat="1" x14ac:dyDescent="0.25">
      <c r="B962" s="25" t="s">
        <v>2809</v>
      </c>
      <c r="C962" s="25" t="s">
        <v>2810</v>
      </c>
      <c r="D962" s="25" t="s">
        <v>2811</v>
      </c>
      <c r="E962" s="26" t="s">
        <v>10</v>
      </c>
      <c r="F962" s="26">
        <f>VLOOKUP(N962,Revistas!$B$2:$H$63710,2,FALSE)</f>
        <v>2.7519999999999998</v>
      </c>
      <c r="G962" s="26" t="str">
        <f>VLOOKUP(N962,Revistas!$B$2:$H$63732,3,FALSE)</f>
        <v>Q1</v>
      </c>
      <c r="H962" s="26" t="str">
        <f>VLOOKUP(N962,Revistas!$B$2:$H$63732,4,FALSE)</f>
        <v>PEDIATRICS - SCIE;</v>
      </c>
      <c r="I962" s="26" t="str">
        <f>VLOOKUP(N962,Revistas!$B$2:$H$63732,5,FALSE)</f>
        <v>23/124</v>
      </c>
      <c r="J962" s="26" t="str">
        <f>VLOOKUP(N962,Revistas!$B$2:$H$63732,6,FALSE)</f>
        <v>NO</v>
      </c>
      <c r="K962" s="26" t="s">
        <v>2812</v>
      </c>
      <c r="L962" s="26" t="s">
        <v>2813</v>
      </c>
      <c r="M962" s="26">
        <v>1</v>
      </c>
      <c r="N962" s="26" t="s">
        <v>2814</v>
      </c>
      <c r="O962" s="26" t="s">
        <v>75</v>
      </c>
      <c r="P962" s="26">
        <v>2018</v>
      </c>
      <c r="Q962" s="26">
        <v>66</v>
      </c>
      <c r="R962" s="26">
        <v>6</v>
      </c>
      <c r="S962" s="26">
        <v>976</v>
      </c>
      <c r="T962" s="26">
        <v>990</v>
      </c>
    </row>
    <row r="963" spans="2:20" s="15" customFormat="1" x14ac:dyDescent="0.25">
      <c r="B963" s="25" t="s">
        <v>1746</v>
      </c>
      <c r="C963" s="25" t="s">
        <v>1747</v>
      </c>
      <c r="D963" s="25" t="s">
        <v>619</v>
      </c>
      <c r="E963" s="26" t="s">
        <v>10</v>
      </c>
      <c r="F963" s="26">
        <f>VLOOKUP(N963,Revistas!$B$2:$H$63710,2,FALSE)</f>
        <v>3.3940000000000001</v>
      </c>
      <c r="G963" s="26" t="str">
        <f>VLOOKUP(N963,Revistas!$B$2:$H$63732,3,FALSE)</f>
        <v>Q1</v>
      </c>
      <c r="H963" s="26" t="str">
        <f>VLOOKUP(N963,Revistas!$B$2:$H$63732,4,FALSE)</f>
        <v>PHYSIOLOGY - SCIE</v>
      </c>
      <c r="I963" s="26" t="str">
        <f>VLOOKUP(N963,Revistas!$B$2:$H$63732,5,FALSE)</f>
        <v>20/83</v>
      </c>
      <c r="J963" s="26" t="str">
        <f>VLOOKUP(N963,Revistas!$B$2:$H$63732,6,FALSE)</f>
        <v>NO</v>
      </c>
      <c r="K963" s="26" t="s">
        <v>1748</v>
      </c>
      <c r="L963" s="26" t="s">
        <v>1749</v>
      </c>
      <c r="M963" s="26">
        <v>0</v>
      </c>
      <c r="N963" s="26" t="s">
        <v>622</v>
      </c>
      <c r="O963" s="27">
        <v>41791</v>
      </c>
      <c r="P963" s="26">
        <v>2018</v>
      </c>
      <c r="Q963" s="26">
        <v>9</v>
      </c>
      <c r="R963" s="26"/>
      <c r="S963" s="26"/>
      <c r="T963" s="26">
        <v>702</v>
      </c>
    </row>
    <row r="964" spans="2:20" s="15" customFormat="1" x14ac:dyDescent="0.25">
      <c r="B964" s="25" t="s">
        <v>1026</v>
      </c>
      <c r="C964" s="25" t="s">
        <v>1027</v>
      </c>
      <c r="D964" s="25" t="s">
        <v>978</v>
      </c>
      <c r="E964" s="26" t="s">
        <v>72</v>
      </c>
      <c r="F964" s="26">
        <f>VLOOKUP(N964,Revistas!$B$2:$H$63710,2,FALSE)</f>
        <v>2.6589999999999998</v>
      </c>
      <c r="G964" s="26" t="str">
        <f>VLOOKUP(N964,Revistas!$B$2:$H$63732,3,FALSE)</f>
        <v>Q2</v>
      </c>
      <c r="H964" s="26">
        <f>VLOOKUP(N964,Revistas!$B$2:$H$63732,4,FALSE)</f>
        <v>0</v>
      </c>
      <c r="I964" s="26">
        <f>VLOOKUP(N964,Revistas!$B$2:$H$63732,5,FALSE)</f>
        <v>0</v>
      </c>
      <c r="J964" s="26" t="str">
        <f>VLOOKUP(N964,Revistas!$B$2:$H$63732,6,FALSE)</f>
        <v>NO</v>
      </c>
      <c r="K964" s="26" t="s">
        <v>1028</v>
      </c>
      <c r="L964" s="26"/>
      <c r="M964" s="26">
        <v>0</v>
      </c>
      <c r="N964" s="26" t="s">
        <v>980</v>
      </c>
      <c r="O964" s="26" t="s">
        <v>43</v>
      </c>
      <c r="P964" s="26">
        <v>2018</v>
      </c>
      <c r="Q964" s="26">
        <v>123</v>
      </c>
      <c r="R964" s="26"/>
      <c r="S964" s="26">
        <v>31</v>
      </c>
      <c r="T964" s="26">
        <v>31</v>
      </c>
    </row>
    <row r="965" spans="2:20" s="15" customFormat="1" x14ac:dyDescent="0.25">
      <c r="B965" s="25" t="s">
        <v>1218</v>
      </c>
      <c r="C965" s="25" t="s">
        <v>1219</v>
      </c>
      <c r="D965" s="25" t="s">
        <v>1070</v>
      </c>
      <c r="E965" s="26" t="s">
        <v>10</v>
      </c>
      <c r="F965" s="26">
        <f>VLOOKUP(N965,Revistas!$B$2:$H$63710,2,FALSE)</f>
        <v>1.7070000000000001</v>
      </c>
      <c r="G965" s="26" t="str">
        <f>VLOOKUP(N965,Revistas!$B$2:$H$63732,3,FALSE)</f>
        <v>Q3</v>
      </c>
      <c r="H965" s="26">
        <f>VLOOKUP(N965,Revistas!$B$2:$H$63732,4,FALSE)</f>
        <v>0</v>
      </c>
      <c r="I965" s="26">
        <f>VLOOKUP(N965,Revistas!$B$2:$H$63732,5,FALSE)</f>
        <v>0</v>
      </c>
      <c r="J965" s="26" t="str">
        <f>VLOOKUP(N965,Revistas!$B$2:$H$63732,6,FALSE)</f>
        <v>NO</v>
      </c>
      <c r="K965" s="26" t="s">
        <v>1220</v>
      </c>
      <c r="L965" s="26" t="s">
        <v>1221</v>
      </c>
      <c r="M965" s="26">
        <v>0</v>
      </c>
      <c r="N965" s="26" t="s">
        <v>1073</v>
      </c>
      <c r="O965" s="26" t="s">
        <v>29</v>
      </c>
      <c r="P965" s="26">
        <v>2018</v>
      </c>
      <c r="Q965" s="26">
        <v>36</v>
      </c>
      <c r="R965" s="26">
        <v>1</v>
      </c>
      <c r="S965" s="26">
        <v>29</v>
      </c>
      <c r="T965" s="26">
        <v>33</v>
      </c>
    </row>
    <row r="966" spans="2:20" s="15" customFormat="1" x14ac:dyDescent="0.25">
      <c r="B966" s="25" t="s">
        <v>1320</v>
      </c>
      <c r="C966" s="25" t="s">
        <v>1321</v>
      </c>
      <c r="D966" s="25" t="s">
        <v>1322</v>
      </c>
      <c r="E966" s="26" t="s">
        <v>10</v>
      </c>
      <c r="F966" s="26">
        <f>VLOOKUP(N966,Revistas!$B$2:$H$63710,2,FALSE)</f>
        <v>2.7989999999999999</v>
      </c>
      <c r="G966" s="26" t="str">
        <f>VLOOKUP(N966,Revistas!$B$2:$H$63732,3,FALSE)</f>
        <v>Q1</v>
      </c>
      <c r="H966" s="26" t="str">
        <f>VLOOKUP(N966,Revistas!$B$2:$H$63732,4,FALSE)</f>
        <v>VETERINARY SCIENCES - SCIE;</v>
      </c>
      <c r="I966" s="26" t="str">
        <f>VLOOKUP(N966,Revistas!$B$2:$H$63732,5,FALSE)</f>
        <v>5 DE 140</v>
      </c>
      <c r="J966" s="26" t="str">
        <f>VLOOKUP(N966,Revistas!$B$2:$H$63732,6,FALSE)</f>
        <v>SI</v>
      </c>
      <c r="K966" s="26" t="s">
        <v>1323</v>
      </c>
      <c r="L966" s="26" t="s">
        <v>1324</v>
      </c>
      <c r="M966" s="26">
        <v>1</v>
      </c>
      <c r="N966" s="26" t="s">
        <v>1325</v>
      </c>
      <c r="O966" s="26" t="s">
        <v>68</v>
      </c>
      <c r="P966" s="26">
        <v>2018</v>
      </c>
      <c r="Q966" s="26">
        <v>56</v>
      </c>
      <c r="R966" s="26">
        <v>3</v>
      </c>
      <c r="S966" s="26">
        <v>307</v>
      </c>
      <c r="T966" s="26">
        <v>314</v>
      </c>
    </row>
    <row r="967" spans="2:20" s="15" customFormat="1" x14ac:dyDescent="0.25">
      <c r="B967" s="25" t="s">
        <v>2589</v>
      </c>
      <c r="C967" s="25" t="s">
        <v>2590</v>
      </c>
      <c r="D967" s="25" t="s">
        <v>191</v>
      </c>
      <c r="E967" s="26" t="s">
        <v>10</v>
      </c>
      <c r="F967" s="26">
        <f>VLOOKUP(N967,Revistas!$B$2:$H$63710,2,FALSE)</f>
        <v>2.766</v>
      </c>
      <c r="G967" s="26" t="str">
        <f>VLOOKUP(N967,Revistas!$B$2:$H$63732,3,FALSE)</f>
        <v>Q1</v>
      </c>
      <c r="H967" s="26" t="str">
        <f>VLOOKUP(N967,Revistas!$B$2:$H$63732,4,FALSE)</f>
        <v>MULTIDISCIPLINARY SCIENCES</v>
      </c>
      <c r="I967" s="26" t="str">
        <f>VLOOKUP(N967,Revistas!$B$2:$H$63732,5,FALSE)</f>
        <v>15/64</v>
      </c>
      <c r="J967" s="26" t="str">
        <f>VLOOKUP(N967,Revistas!$B$2:$H$63732,6,FALSE)</f>
        <v>NO</v>
      </c>
      <c r="K967" s="26" t="s">
        <v>2591</v>
      </c>
      <c r="L967" s="26" t="s">
        <v>2592</v>
      </c>
      <c r="M967" s="26">
        <v>0</v>
      </c>
      <c r="N967" s="26" t="s">
        <v>194</v>
      </c>
      <c r="O967" s="27">
        <v>43983</v>
      </c>
      <c r="P967" s="26">
        <v>2018</v>
      </c>
      <c r="Q967" s="26">
        <v>13</v>
      </c>
      <c r="R967" s="26">
        <v>6</v>
      </c>
      <c r="S967" s="26"/>
      <c r="T967" s="26" t="s">
        <v>2593</v>
      </c>
    </row>
    <row r="968" spans="2:20" s="15" customFormat="1" x14ac:dyDescent="0.25">
      <c r="B968" s="25" t="s">
        <v>2779</v>
      </c>
      <c r="C968" s="25" t="s">
        <v>2780</v>
      </c>
      <c r="D968" s="25" t="s">
        <v>1062</v>
      </c>
      <c r="E968" s="26" t="s">
        <v>72</v>
      </c>
      <c r="F968" s="26">
        <f>VLOOKUP(N968,Revistas!$B$2:$H$63710,2,FALSE)</f>
        <v>14.079000000000001</v>
      </c>
      <c r="G968" s="26" t="str">
        <f>VLOOKUP(N968,Revistas!$B$2:$H$63732,3,FALSE)</f>
        <v>Q1</v>
      </c>
      <c r="H968" s="26" t="str">
        <f>VLOOKUP(N968,Revistas!$B$2:$H$63732,4,FALSE)</f>
        <v>GASTROENTEROLOGY &amp;HEPATOLOGY</v>
      </c>
      <c r="I968" s="26" t="str">
        <f>VLOOKUP(N968,Revistas!$B$2:$H$63732,5,FALSE)</f>
        <v>5 de 80</v>
      </c>
      <c r="J968" s="26" t="str">
        <f>VLOOKUP(N968,Revistas!$B$2:$H$63732,6,FALSE)</f>
        <v>SI</v>
      </c>
      <c r="K968" s="26" t="s">
        <v>2781</v>
      </c>
      <c r="L968" s="26"/>
      <c r="M968" s="26">
        <v>0</v>
      </c>
      <c r="N968" s="26" t="s">
        <v>1064</v>
      </c>
      <c r="O968" s="26" t="s">
        <v>207</v>
      </c>
      <c r="P968" s="26">
        <v>2018</v>
      </c>
      <c r="Q968" s="26">
        <v>68</v>
      </c>
      <c r="R968" s="26"/>
      <c r="S968" s="26" t="s">
        <v>2782</v>
      </c>
      <c r="T968" s="26" t="s">
        <v>2783</v>
      </c>
    </row>
    <row r="969" spans="2:20" s="15" customFormat="1" x14ac:dyDescent="0.25">
      <c r="B969" s="25" t="s">
        <v>4961</v>
      </c>
      <c r="C969" s="25" t="s">
        <v>4962</v>
      </c>
      <c r="D969" s="25" t="s">
        <v>2983</v>
      </c>
      <c r="E969" s="26" t="s">
        <v>287</v>
      </c>
      <c r="F969" s="26">
        <f>VLOOKUP(N969,Revistas!$B$2:$H$63710,2,FALSE)</f>
        <v>6.048</v>
      </c>
      <c r="G969" s="26" t="str">
        <f>VLOOKUP(N969,Revistas!$B$2:$H$63732,3,FALSE)</f>
        <v>Q1</v>
      </c>
      <c r="H969" s="26" t="str">
        <f>VLOOKUP(N969,Revistas!$B$2:$H$63732,4,FALSE)</f>
        <v>ALLERGY - SCIE;</v>
      </c>
      <c r="I969" s="26" t="str">
        <f>VLOOKUP(N969,Revistas!$B$2:$H$63732,5,FALSE)</f>
        <v>4 DE 27</v>
      </c>
      <c r="J969" s="26" t="str">
        <f>VLOOKUP(N969,Revistas!$B$2:$H$63732,6,FALSE)</f>
        <v>NO</v>
      </c>
      <c r="K969" s="26" t="s">
        <v>4963</v>
      </c>
      <c r="L969" s="26"/>
      <c r="M969" s="26" t="s">
        <v>89</v>
      </c>
      <c r="N969" s="26" t="s">
        <v>2050</v>
      </c>
      <c r="O969" s="26" t="s">
        <v>4964</v>
      </c>
      <c r="P969" s="26">
        <v>2018</v>
      </c>
      <c r="Q969" s="26"/>
      <c r="R969" s="26"/>
      <c r="S969" s="26"/>
      <c r="T969" s="26"/>
    </row>
    <row r="970" spans="2:20" s="15" customFormat="1" x14ac:dyDescent="0.25">
      <c r="B970" s="25" t="s">
        <v>4162</v>
      </c>
      <c r="C970" s="25" t="s">
        <v>4163</v>
      </c>
      <c r="D970" s="25" t="s">
        <v>4164</v>
      </c>
      <c r="E970" s="26" t="s">
        <v>10</v>
      </c>
      <c r="F970" s="26">
        <f>VLOOKUP(N970,Revistas!$B$2:$H$63710,2,FALSE)</f>
        <v>2.8490000000000002</v>
      </c>
      <c r="G970" s="26" t="str">
        <f>VLOOKUP(N970,Revistas!$B$2:$H$63732,3,FALSE)</f>
        <v>Q1</v>
      </c>
      <c r="H970" s="26" t="str">
        <f>VLOOKUP(N970,Revistas!$B$2:$H$63732,4,FALSE)</f>
        <v>ORTHOPEDICS - SCIE;</v>
      </c>
      <c r="I970" s="26" t="str">
        <f>VLOOKUP(N970,Revistas!$B$2:$H$63732,5,FALSE)</f>
        <v>14/77</v>
      </c>
      <c r="J970" s="26" t="str">
        <f>VLOOKUP(N970,Revistas!$B$2:$H$63732,6,FALSE)</f>
        <v>NO</v>
      </c>
      <c r="K970" s="26" t="s">
        <v>4165</v>
      </c>
      <c r="L970" s="26" t="s">
        <v>4166</v>
      </c>
      <c r="M970" s="26">
        <v>0</v>
      </c>
      <c r="N970" s="26" t="s">
        <v>4167</v>
      </c>
      <c r="O970" s="26" t="s">
        <v>75</v>
      </c>
      <c r="P970" s="26">
        <v>2018</v>
      </c>
      <c r="Q970" s="26">
        <v>27</v>
      </c>
      <c r="R970" s="26">
        <v>6</v>
      </c>
      <c r="S970" s="26">
        <v>1092</v>
      </c>
      <c r="T970" s="26">
        <v>1096</v>
      </c>
    </row>
    <row r="971" spans="2:20" s="15" customFormat="1" x14ac:dyDescent="0.25">
      <c r="B971" s="25" t="s">
        <v>3452</v>
      </c>
      <c r="C971" s="25" t="s">
        <v>3453</v>
      </c>
      <c r="D971" s="25" t="s">
        <v>3454</v>
      </c>
      <c r="E971" s="26" t="s">
        <v>10</v>
      </c>
      <c r="F971" s="26">
        <f>VLOOKUP(N971,Revistas!$B$2:$H$63710,2,FALSE)</f>
        <v>5.7889999999999997</v>
      </c>
      <c r="G971" s="26" t="str">
        <f>VLOOKUP(N971,Revistas!$B$2:$H$63732,3,FALSE)</f>
        <v>Q1</v>
      </c>
      <c r="H971" s="26" t="str">
        <f>VLOOKUP(N971,Revistas!$B$2:$H$63732,4,FALSE)</f>
        <v>ENDOCRINOLOGY &amp; METABOLISM - SCIE</v>
      </c>
      <c r="I971" s="26" t="str">
        <f>VLOOKUP(N971,Revistas!$B$2:$H$63732,5,FALSE)</f>
        <v>20/143</v>
      </c>
      <c r="J971" s="26" t="str">
        <f>VLOOKUP(N971,Revistas!$B$2:$H$63732,6,FALSE)</f>
        <v>NO</v>
      </c>
      <c r="K971" s="26" t="s">
        <v>3455</v>
      </c>
      <c r="L971" s="26" t="s">
        <v>3456</v>
      </c>
      <c r="M971" s="26">
        <v>1</v>
      </c>
      <c r="N971" s="26" t="s">
        <v>3457</v>
      </c>
      <c r="O971" s="26" t="s">
        <v>460</v>
      </c>
      <c r="P971" s="26">
        <v>2018</v>
      </c>
      <c r="Q971" s="26">
        <v>103</v>
      </c>
      <c r="R971" s="26">
        <v>2</v>
      </c>
      <c r="S971" s="26">
        <v>604</v>
      </c>
      <c r="T971" s="26">
        <v>614</v>
      </c>
    </row>
    <row r="972" spans="2:20" s="15" customFormat="1" x14ac:dyDescent="0.25">
      <c r="B972" s="25" t="s">
        <v>3141</v>
      </c>
      <c r="C972" s="25" t="s">
        <v>3142</v>
      </c>
      <c r="D972" s="25" t="s">
        <v>3143</v>
      </c>
      <c r="E972" s="26" t="s">
        <v>10</v>
      </c>
      <c r="F972" s="26">
        <f>VLOOKUP(N972,Revistas!$B$2:$H$63710,2,FALSE)</f>
        <v>11.613</v>
      </c>
      <c r="G972" s="26" t="str">
        <f>VLOOKUP(N972,Revistas!$B$2:$H$63732,3,FALSE)</f>
        <v>Q1</v>
      </c>
      <c r="H972" s="26" t="str">
        <f>VLOOKUP(N972,Revistas!$B$2:$H$63732,4,FALSE)</f>
        <v>ENDOCRINOLOGY &amp; METABOLISM - SCIE;</v>
      </c>
      <c r="I972" s="26" t="str">
        <f>VLOOKUP(N972,Revistas!$B$2:$H$63732,5,FALSE)</f>
        <v>6/142</v>
      </c>
      <c r="J972" s="26" t="str">
        <f>VLOOKUP(N972,Revistas!$B$2:$H$63732,6,FALSE)</f>
        <v>SI</v>
      </c>
      <c r="K972" s="26" t="s">
        <v>3144</v>
      </c>
      <c r="L972" s="26" t="s">
        <v>3145</v>
      </c>
      <c r="M972" s="26">
        <v>1</v>
      </c>
      <c r="N972" s="26" t="s">
        <v>3146</v>
      </c>
      <c r="O972" s="26" t="s">
        <v>36</v>
      </c>
      <c r="P972" s="26">
        <v>2018</v>
      </c>
      <c r="Q972" s="26">
        <v>64</v>
      </c>
      <c r="R972" s="26">
        <v>4</v>
      </c>
      <c r="S972" s="26"/>
      <c r="T972" s="26" t="s">
        <v>3147</v>
      </c>
    </row>
    <row r="973" spans="2:20" s="15" customFormat="1" x14ac:dyDescent="0.25">
      <c r="B973" s="25" t="s">
        <v>2013</v>
      </c>
      <c r="C973" s="25" t="s">
        <v>2014</v>
      </c>
      <c r="D973" s="25" t="s">
        <v>2015</v>
      </c>
      <c r="E973" s="26" t="s">
        <v>10</v>
      </c>
      <c r="F973" s="26">
        <f>VLOOKUP(N973,Revistas!$B$2:$H$63710,2,FALSE)</f>
        <v>6.4909999999999997</v>
      </c>
      <c r="G973" s="26" t="str">
        <f>VLOOKUP(N973,Revistas!$B$2:$H$63732,3,FALSE)</f>
        <v>Q1</v>
      </c>
      <c r="H973" s="26" t="str">
        <f>VLOOKUP(N973,Revistas!$B$2:$H$63732,4,FALSE)</f>
        <v>ONCOLOGY</v>
      </c>
      <c r="I973" s="26" t="str">
        <f>VLOOKUP(N973,Revistas!$B$2:$H$63732,5,FALSE)</f>
        <v>28/222</v>
      </c>
      <c r="J973" s="26" t="str">
        <f>VLOOKUP(N973,Revistas!$B$2:$H$63732,6,FALSE)</f>
        <v>NO</v>
      </c>
      <c r="K973" s="26" t="s">
        <v>2016</v>
      </c>
      <c r="L973" s="26" t="s">
        <v>2017</v>
      </c>
      <c r="M973" s="26">
        <v>0</v>
      </c>
      <c r="N973" s="26" t="s">
        <v>2018</v>
      </c>
      <c r="O973" s="26"/>
      <c r="P973" s="26">
        <v>2018</v>
      </c>
      <c r="Q973" s="26">
        <v>422</v>
      </c>
      <c r="R973" s="26"/>
      <c r="S973" s="26">
        <v>107</v>
      </c>
      <c r="T973" s="26">
        <v>117</v>
      </c>
    </row>
    <row r="974" spans="2:20" s="15" customFormat="1" x14ac:dyDescent="0.25">
      <c r="B974" s="25" t="s">
        <v>2295</v>
      </c>
      <c r="C974" s="25" t="s">
        <v>2296</v>
      </c>
      <c r="D974" s="25" t="s">
        <v>1958</v>
      </c>
      <c r="E974" s="26" t="s">
        <v>72</v>
      </c>
      <c r="F974" s="26">
        <f>VLOOKUP(N974,Revistas!$B$2:$H$63710,2,FALSE)</f>
        <v>2.6459999999999999</v>
      </c>
      <c r="G974" s="26" t="str">
        <f>VLOOKUP(N974,Revistas!$B$2:$H$63732,3,FALSE)</f>
        <v>Q1</v>
      </c>
      <c r="H974" s="26" t="str">
        <f>VLOOKUP(N974,Revistas!$B$2:$H$63732,4,FALSE)</f>
        <v>PEDIATRICS - SCIE;</v>
      </c>
      <c r="I974" s="26" t="str">
        <f>VLOOKUP(N974,Revistas!$B$2:$H$63732,5,FALSE)</f>
        <v>26/124</v>
      </c>
      <c r="J974" s="26" t="str">
        <f>VLOOKUP(N974,Revistas!$B$2:$H$63732,6,FALSE)</f>
        <v>NO</v>
      </c>
      <c r="K974" s="26" t="s">
        <v>2297</v>
      </c>
      <c r="L974" s="26"/>
      <c r="M974" s="26">
        <v>0</v>
      </c>
      <c r="N974" s="26" t="s">
        <v>1960</v>
      </c>
      <c r="O974" s="26" t="s">
        <v>1059</v>
      </c>
      <c r="P974" s="26">
        <v>2018</v>
      </c>
      <c r="Q974" s="26">
        <v>65</v>
      </c>
      <c r="R974" s="26"/>
      <c r="S974" s="26" t="s">
        <v>2298</v>
      </c>
      <c r="T974" s="26" t="s">
        <v>2298</v>
      </c>
    </row>
    <row r="975" spans="2:20" s="15" customFormat="1" x14ac:dyDescent="0.25">
      <c r="B975" s="25" t="s">
        <v>1741</v>
      </c>
      <c r="C975" s="25" t="s">
        <v>1742</v>
      </c>
      <c r="D975" s="25" t="s">
        <v>1737</v>
      </c>
      <c r="E975" s="26" t="s">
        <v>72</v>
      </c>
      <c r="F975" s="26">
        <f>VLOOKUP(N975,Revistas!$B$2:$H$63710,2,FALSE)</f>
        <v>3.96</v>
      </c>
      <c r="G975" s="26" t="str">
        <f>VLOOKUP(N975,Revistas!$B$2:$H$63732,3,FALSE)</f>
        <v>Q1</v>
      </c>
      <c r="H975" s="26" t="str">
        <f>VLOOKUP(N975,Revistas!$B$2:$H$63732,4,FALSE)</f>
        <v>SURGERY - SCIE;</v>
      </c>
      <c r="I975" s="26" t="str">
        <f>VLOOKUP(N975,Revistas!$B$2:$H$63732,5,FALSE)</f>
        <v>16/200</v>
      </c>
      <c r="J975" s="26" t="str">
        <f>VLOOKUP(N975,Revistas!$B$2:$H$63732,6,FALSE)</f>
        <v>SI</v>
      </c>
      <c r="K975" s="26" t="s">
        <v>1743</v>
      </c>
      <c r="L975" s="26"/>
      <c r="M975" s="26">
        <v>0</v>
      </c>
      <c r="N975" s="26" t="s">
        <v>1739</v>
      </c>
      <c r="O975" s="26" t="s">
        <v>629</v>
      </c>
      <c r="P975" s="26">
        <v>2018</v>
      </c>
      <c r="Q975" s="26">
        <v>102</v>
      </c>
      <c r="R975" s="26"/>
      <c r="S975" s="26" t="s">
        <v>1744</v>
      </c>
      <c r="T975" s="26" t="s">
        <v>1745</v>
      </c>
    </row>
    <row r="976" spans="2:20" s="15" customFormat="1" x14ac:dyDescent="0.25">
      <c r="B976" s="25" t="s">
        <v>1687</v>
      </c>
      <c r="C976" s="25" t="s">
        <v>1688</v>
      </c>
      <c r="D976" s="25" t="s">
        <v>1689</v>
      </c>
      <c r="E976" s="26" t="s">
        <v>72</v>
      </c>
      <c r="F976" s="26">
        <f>VLOOKUP(N976,Revistas!$B$2:$H$63710,2,FALSE)</f>
        <v>6.0229999999999997</v>
      </c>
      <c r="G976" s="26" t="str">
        <f>VLOOKUP(N976,Revistas!$B$2:$H$63732,3,FALSE)</f>
        <v>Q1</v>
      </c>
      <c r="H976" s="26" t="str">
        <f>VLOOKUP(N976,Revistas!$B$2:$H$63732,4,FALSE)</f>
        <v>ENDOCRINOLOGY &amp; METABOLISM - SCIE</v>
      </c>
      <c r="I976" s="26" t="str">
        <f>VLOOKUP(N976,Revistas!$B$2:$H$63732,5,FALSE)</f>
        <v>16/142</v>
      </c>
      <c r="J976" s="26" t="str">
        <f>VLOOKUP(N976,Revistas!$B$2:$H$63732,6,FALSE)</f>
        <v>NO</v>
      </c>
      <c r="K976" s="26" t="s">
        <v>1690</v>
      </c>
      <c r="L976" s="26"/>
      <c r="M976" s="26">
        <v>0</v>
      </c>
      <c r="N976" s="26" t="s">
        <v>1691</v>
      </c>
      <c r="O976" s="26" t="s">
        <v>207</v>
      </c>
      <c r="P976" s="26">
        <v>2018</v>
      </c>
      <c r="Q976" s="26">
        <v>61</v>
      </c>
      <c r="R976" s="26"/>
      <c r="S976" s="26" t="s">
        <v>1692</v>
      </c>
      <c r="T976" s="26" t="s">
        <v>1692</v>
      </c>
    </row>
    <row r="977" spans="1:75" s="15" customFormat="1" x14ac:dyDescent="0.25">
      <c r="B977" s="25" t="s">
        <v>3649</v>
      </c>
      <c r="C977" s="25" t="s">
        <v>3650</v>
      </c>
      <c r="D977" s="25" t="s">
        <v>3651</v>
      </c>
      <c r="E977" s="26" t="s">
        <v>10</v>
      </c>
      <c r="F977" s="26">
        <f>VLOOKUP(N977,Revistas!$B$2:$H$63710,2,FALSE)</f>
        <v>4.9180000000000001</v>
      </c>
      <c r="G977" s="26" t="str">
        <f>VLOOKUP(N977,Revistas!$B$2:$H$63732,3,FALSE)</f>
        <v>Q1</v>
      </c>
      <c r="H977" s="26" t="str">
        <f>VLOOKUP(N977,Revistas!$B$2:$H$63732,4,FALSE)</f>
        <v>BIOCHEMISTRY &amp; MOLECULAR BIOLOGY - SCIE;</v>
      </c>
      <c r="I977" s="26" t="str">
        <f>VLOOKUP(N977,Revistas!$B$2:$H$63732,5,FALSE)</f>
        <v>51/293</v>
      </c>
      <c r="J977" s="26" t="str">
        <f>VLOOKUP(N977,Revistas!$B$2:$H$63732,6,FALSE)</f>
        <v>NO</v>
      </c>
      <c r="K977" s="26" t="s">
        <v>3652</v>
      </c>
      <c r="L977" s="26" t="s">
        <v>3653</v>
      </c>
      <c r="M977" s="26">
        <v>0</v>
      </c>
      <c r="N977" s="26" t="s">
        <v>3654</v>
      </c>
      <c r="O977" s="26"/>
      <c r="P977" s="26">
        <v>2018</v>
      </c>
      <c r="Q977" s="26">
        <v>13</v>
      </c>
      <c r="R977" s="26">
        <v>3</v>
      </c>
      <c r="S977" s="26">
        <v>251</v>
      </c>
      <c r="T977" s="26">
        <v>263</v>
      </c>
    </row>
    <row r="978" spans="1:75" s="15" customFormat="1" x14ac:dyDescent="0.25">
      <c r="B978" s="25" t="s">
        <v>3671</v>
      </c>
      <c r="C978" s="25" t="s">
        <v>3670</v>
      </c>
      <c r="D978" s="25" t="s">
        <v>3672</v>
      </c>
      <c r="E978" s="26" t="s">
        <v>10</v>
      </c>
      <c r="F978" s="26">
        <f>VLOOKUP(N978,Revistas!$B$2:$H$63710,2,FALSE)</f>
        <v>4.88</v>
      </c>
      <c r="G978" s="26" t="str">
        <f>VLOOKUP(N978,Revistas!$B$2:$H$63732,3,FALSE)</f>
        <v>Q1</v>
      </c>
      <c r="H978" s="26" t="str">
        <f>VLOOKUP(N978,Revistas!$B$2:$H$63732,4,FALSE)</f>
        <v>MEDICAL LABORATORY TECHNOLOGY - SCIE;</v>
      </c>
      <c r="I978" s="26" t="str">
        <f>VLOOKUP(N978,Revistas!$B$2:$H$63732,5,FALSE)</f>
        <v>3 DE 30</v>
      </c>
      <c r="J978" s="26" t="str">
        <f>VLOOKUP(N978,Revistas!$B$2:$H$63732,6,FALSE)</f>
        <v>SI</v>
      </c>
      <c r="K978" s="26" t="s">
        <v>3674</v>
      </c>
      <c r="L978" s="26"/>
      <c r="M978" s="26" t="s">
        <v>89</v>
      </c>
      <c r="N978" s="26" t="s">
        <v>3675</v>
      </c>
      <c r="O978" s="26" t="s">
        <v>3673</v>
      </c>
      <c r="P978" s="26">
        <v>2018</v>
      </c>
      <c r="Q978" s="26">
        <v>200</v>
      </c>
      <c r="R978" s="26"/>
      <c r="S978" s="27">
        <v>42736</v>
      </c>
      <c r="T978" s="26"/>
    </row>
    <row r="979" spans="1:75" s="15" customFormat="1" x14ac:dyDescent="0.25">
      <c r="B979" s="25" t="s">
        <v>428</v>
      </c>
      <c r="C979" s="25" t="s">
        <v>429</v>
      </c>
      <c r="D979" s="25" t="s">
        <v>430</v>
      </c>
      <c r="E979" s="26" t="s">
        <v>10</v>
      </c>
      <c r="F979" s="26">
        <f>VLOOKUP(N979,Revistas!$B$2:$H$63710,2,FALSE)</f>
        <v>3.6230000000000002</v>
      </c>
      <c r="G979" s="26" t="str">
        <f>VLOOKUP(N979,Revistas!$B$2:$H$63732,3,FALSE)</f>
        <v>Q1</v>
      </c>
      <c r="H979" s="26" t="str">
        <f>VLOOKUP(N979,Revistas!$B$2:$H$63732,4,FALSE)</f>
        <v>SPORT SCIENCES - SCIE</v>
      </c>
      <c r="I979" s="26" t="str">
        <f>VLOOKUP(N979,Revistas!$B$2:$H$63732,5,FALSE)</f>
        <v>9 de 81</v>
      </c>
      <c r="J979" s="26" t="str">
        <f>VLOOKUP(N979,Revistas!$B$2:$H$63732,6,FALSE)</f>
        <v>NO</v>
      </c>
      <c r="K979" s="26" t="s">
        <v>431</v>
      </c>
      <c r="L979" s="26" t="s">
        <v>432</v>
      </c>
      <c r="M979" s="26">
        <v>0</v>
      </c>
      <c r="N979" s="26" t="s">
        <v>433</v>
      </c>
      <c r="O979" s="26" t="s">
        <v>68</v>
      </c>
      <c r="P979" s="26">
        <v>2018</v>
      </c>
      <c r="Q979" s="26">
        <v>28</v>
      </c>
      <c r="R979" s="26">
        <v>4</v>
      </c>
      <c r="S979" s="26">
        <v>1404</v>
      </c>
      <c r="T979" s="26">
        <v>1411</v>
      </c>
    </row>
    <row r="980" spans="1:75" s="15" customFormat="1" x14ac:dyDescent="0.25">
      <c r="B980" s="25" t="s">
        <v>4048</v>
      </c>
      <c r="C980" s="25" t="s">
        <v>6349</v>
      </c>
      <c r="D980" s="25" t="s">
        <v>2323</v>
      </c>
      <c r="E980" s="26" t="s">
        <v>10</v>
      </c>
      <c r="F980" s="26" t="str">
        <f>VLOOKUP(N980,Revistas!$B$2:$H$63710,2,FALSE)</f>
        <v>NO TIENE</v>
      </c>
      <c r="G980" s="26" t="str">
        <f>VLOOKUP(N980,Revistas!$B$2:$H$63732,3,FALSE)</f>
        <v>NO TIENE</v>
      </c>
      <c r="H980" s="26" t="str">
        <f>VLOOKUP(N980,Revistas!$B$2:$H$63732,4,FALSE)</f>
        <v>NO TIENE</v>
      </c>
      <c r="I980" s="26">
        <f>VLOOKUP(N980,Revistas!$B$2:$H$63732,5,FALSE)</f>
        <v>0</v>
      </c>
      <c r="J980" s="26" t="str">
        <f>VLOOKUP(N980,Revistas!$B$2:$H$63732,6,FALSE)</f>
        <v>NO</v>
      </c>
      <c r="K980" s="26" t="s">
        <v>4050</v>
      </c>
      <c r="L980" s="26"/>
      <c r="M980" s="26" t="s">
        <v>89</v>
      </c>
      <c r="N980" s="26" t="s">
        <v>2327</v>
      </c>
      <c r="O980" s="26" t="s">
        <v>4049</v>
      </c>
      <c r="P980" s="26">
        <v>2018</v>
      </c>
      <c r="Q980" s="26">
        <v>31</v>
      </c>
      <c r="R980" s="26">
        <v>1</v>
      </c>
      <c r="S980" s="27">
        <v>41852</v>
      </c>
      <c r="T980" s="26"/>
    </row>
    <row r="981" spans="1:75" s="15" customFormat="1" x14ac:dyDescent="0.25">
      <c r="B981" s="25" t="s">
        <v>2067</v>
      </c>
      <c r="C981" s="25" t="s">
        <v>2068</v>
      </c>
      <c r="D981" s="25" t="s">
        <v>2069</v>
      </c>
      <c r="E981" s="26" t="s">
        <v>18</v>
      </c>
      <c r="F981" s="26" t="str">
        <f>VLOOKUP(N981,Revistas!$B$2:$H$63710,2,FALSE)</f>
        <v>NO TIENE</v>
      </c>
      <c r="G981" s="26" t="str">
        <f>VLOOKUP(N981,Revistas!$B$2:$H$63732,3,FALSE)</f>
        <v>NO TIENE</v>
      </c>
      <c r="H981" s="26" t="str">
        <f>VLOOKUP(N981,Revistas!$B$2:$H$63732,4,FALSE)</f>
        <v>NO TIENE</v>
      </c>
      <c r="I981" s="26">
        <f>VLOOKUP(N981,Revistas!$B$2:$H$63732,5,FALSE)</f>
        <v>0</v>
      </c>
      <c r="J981" s="26" t="str">
        <f>VLOOKUP(N981,Revistas!$B$2:$H$63732,6,FALSE)</f>
        <v>NO</v>
      </c>
      <c r="K981" s="26" t="s">
        <v>2070</v>
      </c>
      <c r="L981" s="26" t="s">
        <v>2071</v>
      </c>
      <c r="M981" s="26">
        <v>0</v>
      </c>
      <c r="N981" s="26" t="s">
        <v>2072</v>
      </c>
      <c r="O981" s="26" t="s">
        <v>68</v>
      </c>
      <c r="P981" s="26">
        <v>2018</v>
      </c>
      <c r="Q981" s="26">
        <v>109</v>
      </c>
      <c r="R981" s="26">
        <v>3</v>
      </c>
      <c r="S981" s="26">
        <v>273</v>
      </c>
      <c r="T981" s="26">
        <v>275</v>
      </c>
    </row>
    <row r="982" spans="1:75" s="15" customFormat="1" x14ac:dyDescent="0.25">
      <c r="B982" s="25" t="s">
        <v>2126</v>
      </c>
      <c r="C982" s="25" t="s">
        <v>2125</v>
      </c>
      <c r="D982" s="25" t="s">
        <v>2127</v>
      </c>
      <c r="E982" s="26" t="s">
        <v>10</v>
      </c>
      <c r="F982" s="26">
        <f>VLOOKUP(N982,Revistas!$B$2:$H$63710,2,FALSE)</f>
        <v>1.53</v>
      </c>
      <c r="G982" s="26" t="str">
        <f>VLOOKUP(N982,Revistas!$B$2:$H$63732,3,FALSE)</f>
        <v>Q3</v>
      </c>
      <c r="H982" s="26">
        <f>VLOOKUP(N982,Revistas!$B$2:$H$63732,4,FALSE)</f>
        <v>0</v>
      </c>
      <c r="I982" s="26">
        <f>VLOOKUP(N982,Revistas!$B$2:$H$63732,5,FALSE)</f>
        <v>0</v>
      </c>
      <c r="J982" s="26" t="str">
        <f>VLOOKUP(N982,Revistas!$B$2:$H$63732,6,FALSE)</f>
        <v>NO</v>
      </c>
      <c r="K982" s="26" t="s">
        <v>2129</v>
      </c>
      <c r="L982" s="26"/>
      <c r="M982" s="26" t="s">
        <v>89</v>
      </c>
      <c r="N982" s="26" t="s">
        <v>2130</v>
      </c>
      <c r="O982" s="26" t="s">
        <v>2128</v>
      </c>
      <c r="P982" s="26">
        <v>2018</v>
      </c>
      <c r="Q982" s="26"/>
      <c r="R982" s="26"/>
      <c r="S982" s="26"/>
      <c r="T982" s="26"/>
    </row>
    <row r="983" spans="1:75" s="15" customFormat="1" x14ac:dyDescent="0.25">
      <c r="B983" s="25" t="s">
        <v>1503</v>
      </c>
      <c r="C983" s="25" t="s">
        <v>1504</v>
      </c>
      <c r="D983" s="25" t="s">
        <v>1403</v>
      </c>
      <c r="E983" s="26" t="s">
        <v>72</v>
      </c>
      <c r="F983" s="26">
        <f>VLOOKUP(N983,Revistas!$B$2:$H$63710,2,FALSE)</f>
        <v>12.35</v>
      </c>
      <c r="G983" s="26" t="str">
        <f>VLOOKUP(N983,Revistas!$B$2:$H$63732,3,FALSE)</f>
        <v>Q1</v>
      </c>
      <c r="H983" s="26" t="str">
        <f>VLOOKUP(N983,Revistas!$B$2:$H$63732,4,FALSE)</f>
        <v>RHEUMATOLOGY - SCIE</v>
      </c>
      <c r="I983" s="26" t="str">
        <f>VLOOKUP(N983,Revistas!$B$2:$H$63732,5,FALSE)</f>
        <v>2 DE 31</v>
      </c>
      <c r="J983" s="26" t="str">
        <f>VLOOKUP(N983,Revistas!$B$2:$H$63732,6,FALSE)</f>
        <v>SI</v>
      </c>
      <c r="K983" s="26" t="s">
        <v>1505</v>
      </c>
      <c r="L983" s="26"/>
      <c r="M983" s="26">
        <v>0</v>
      </c>
      <c r="N983" s="26" t="s">
        <v>1406</v>
      </c>
      <c r="O983" s="26" t="s">
        <v>75</v>
      </c>
      <c r="P983" s="26">
        <v>2018</v>
      </c>
      <c r="Q983" s="26">
        <v>77</v>
      </c>
      <c r="R983" s="26"/>
      <c r="S983" s="26">
        <v>1024</v>
      </c>
      <c r="T983" s="26">
        <v>1025</v>
      </c>
    </row>
    <row r="984" spans="1:75" s="15" customFormat="1" x14ac:dyDescent="0.25">
      <c r="A984" s="17"/>
      <c r="B984" s="25" t="s">
        <v>1462</v>
      </c>
      <c r="C984" s="25" t="s">
        <v>1463</v>
      </c>
      <c r="D984" s="25" t="s">
        <v>1403</v>
      </c>
      <c r="E984" s="26" t="s">
        <v>72</v>
      </c>
      <c r="F984" s="26">
        <f>VLOOKUP(N984,Revistas!$B$2:$H$63710,2,FALSE)</f>
        <v>12.35</v>
      </c>
      <c r="G984" s="26" t="str">
        <f>VLOOKUP(N984,Revistas!$B$2:$H$63732,3,FALSE)</f>
        <v>Q1</v>
      </c>
      <c r="H984" s="26" t="str">
        <f>VLOOKUP(N984,Revistas!$B$2:$H$63732,4,FALSE)</f>
        <v>RHEUMATOLOGY - SCIE</v>
      </c>
      <c r="I984" s="26" t="str">
        <f>VLOOKUP(N984,Revistas!$B$2:$H$63732,5,FALSE)</f>
        <v>2 DE 31</v>
      </c>
      <c r="J984" s="26" t="str">
        <f>VLOOKUP(N984,Revistas!$B$2:$H$63732,6,FALSE)</f>
        <v>SI</v>
      </c>
      <c r="K984" s="26" t="s">
        <v>1464</v>
      </c>
      <c r="L984" s="26"/>
      <c r="M984" s="26">
        <v>0</v>
      </c>
      <c r="N984" s="26" t="s">
        <v>1406</v>
      </c>
      <c r="O984" s="26" t="s">
        <v>75</v>
      </c>
      <c r="P984" s="26">
        <v>2018</v>
      </c>
      <c r="Q984" s="26">
        <v>77</v>
      </c>
      <c r="R984" s="26"/>
      <c r="S984" s="26">
        <v>367</v>
      </c>
      <c r="T984" s="26">
        <v>368</v>
      </c>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c r="BA984" s="17"/>
      <c r="BB984" s="17"/>
      <c r="BC984" s="17"/>
      <c r="BD984" s="17"/>
      <c r="BE984" s="17"/>
      <c r="BF984" s="17"/>
      <c r="BG984" s="17"/>
      <c r="BH984" s="17"/>
      <c r="BI984" s="17"/>
      <c r="BJ984" s="17"/>
      <c r="BK984" s="17"/>
      <c r="BL984" s="17"/>
      <c r="BM984" s="17"/>
      <c r="BN984" s="17"/>
      <c r="BO984" s="17"/>
      <c r="BP984" s="17"/>
      <c r="BQ984" s="17"/>
      <c r="BR984" s="17"/>
      <c r="BS984" s="17"/>
      <c r="BT984" s="17"/>
      <c r="BU984" s="17"/>
      <c r="BV984" s="17"/>
      <c r="BW984" s="17"/>
    </row>
    <row r="985" spans="1:75" s="15" customFormat="1" x14ac:dyDescent="0.25">
      <c r="B985" s="25" t="s">
        <v>3385</v>
      </c>
      <c r="C985" s="25" t="s">
        <v>3386</v>
      </c>
      <c r="D985" s="25" t="s">
        <v>3387</v>
      </c>
      <c r="E985" s="26" t="s">
        <v>10</v>
      </c>
      <c r="F985" s="26">
        <f>VLOOKUP(N985,Revistas!$B$2:$H$63710,2,FALSE)</f>
        <v>2.004</v>
      </c>
      <c r="G985" s="26" t="str">
        <f>VLOOKUP(N985,Revistas!$B$2:$H$63732,3,FALSE)</f>
        <v>Q3</v>
      </c>
      <c r="H985" s="26">
        <f>VLOOKUP(N985,Revistas!$B$2:$H$63732,4,FALSE)</f>
        <v>0</v>
      </c>
      <c r="I985" s="26">
        <f>VLOOKUP(N985,Revistas!$B$2:$H$63732,5,FALSE)</f>
        <v>0</v>
      </c>
      <c r="J985" s="26" t="str">
        <f>VLOOKUP(N985,Revistas!$B$2:$H$63732,6,FALSE)</f>
        <v>NO</v>
      </c>
      <c r="K985" s="26" t="s">
        <v>3388</v>
      </c>
      <c r="L985" s="26" t="s">
        <v>3389</v>
      </c>
      <c r="M985" s="26">
        <v>0</v>
      </c>
      <c r="N985" s="26" t="s">
        <v>3390</v>
      </c>
      <c r="O985" s="26" t="s">
        <v>629</v>
      </c>
      <c r="P985" s="26">
        <v>2018</v>
      </c>
      <c r="Q985" s="26">
        <v>61</v>
      </c>
      <c r="R985" s="26">
        <v>7</v>
      </c>
      <c r="S985" s="26">
        <v>393</v>
      </c>
      <c r="T985" s="26">
        <v>398</v>
      </c>
    </row>
    <row r="986" spans="1:75" s="15" customFormat="1" x14ac:dyDescent="0.25">
      <c r="B986" s="25" t="s">
        <v>4676</v>
      </c>
      <c r="C986" s="25" t="s">
        <v>4677</v>
      </c>
      <c r="D986" s="25" t="s">
        <v>4678</v>
      </c>
      <c r="E986" s="26" t="s">
        <v>10</v>
      </c>
      <c r="F986" s="26">
        <f>VLOOKUP(N986,Revistas!$B$2:$H$63710,2,FALSE)</f>
        <v>2.0259999999999998</v>
      </c>
      <c r="G986" s="26" t="str">
        <f>VLOOKUP(N986,Revistas!$B$2:$H$63732,3,FALSE)</f>
        <v>Q2</v>
      </c>
      <c r="H986" s="26">
        <f>VLOOKUP(N986,Revistas!$B$2:$H$63732,4,FALSE)</f>
        <v>0</v>
      </c>
      <c r="I986" s="26">
        <f>VLOOKUP(N986,Revistas!$B$2:$H$63732,5,FALSE)</f>
        <v>0</v>
      </c>
      <c r="J986" s="26" t="str">
        <f>VLOOKUP(N986,Revistas!$B$2:$H$63732,6,FALSE)</f>
        <v>NO</v>
      </c>
      <c r="K986" s="26" t="s">
        <v>4679</v>
      </c>
      <c r="L986" s="26" t="s">
        <v>4680</v>
      </c>
      <c r="M986" s="26">
        <v>0</v>
      </c>
      <c r="N986" s="26" t="s">
        <v>4681</v>
      </c>
      <c r="O986" s="26" t="s">
        <v>22</v>
      </c>
      <c r="P986" s="26">
        <v>2018</v>
      </c>
      <c r="Q986" s="26">
        <v>126</v>
      </c>
      <c r="R986" s="26">
        <v>3</v>
      </c>
      <c r="S986" s="26">
        <v>208</v>
      </c>
      <c r="T986" s="26">
        <v>214</v>
      </c>
    </row>
    <row r="987" spans="1:75" s="15" customFormat="1" x14ac:dyDescent="0.25">
      <c r="B987" s="25" t="s">
        <v>2384</v>
      </c>
      <c r="C987" s="25" t="s">
        <v>2385</v>
      </c>
      <c r="D987" s="25" t="s">
        <v>2386</v>
      </c>
      <c r="E987" s="26" t="s">
        <v>10</v>
      </c>
      <c r="F987" s="26">
        <f>VLOOKUP(N987,Revistas!$B$2:$H$63710,2,FALSE)</f>
        <v>6.63</v>
      </c>
      <c r="G987" s="26" t="str">
        <f>VLOOKUP(N987,Revistas!$B$2:$H$63732,3,FALSE)</f>
        <v>Q1</v>
      </c>
      <c r="H987" s="26" t="str">
        <f>VLOOKUP(N987,Revistas!$B$2:$H$63732,4,FALSE)</f>
        <v>CRITICAL CARE MEDICINE - SCIE</v>
      </c>
      <c r="I987" s="26" t="str">
        <f>VLOOKUP(N987,Revistas!$B$2:$H$63732,5,FALSE)</f>
        <v>5 de 33</v>
      </c>
      <c r="J987" s="26" t="str">
        <f>VLOOKUP(N987,Revistas!$B$2:$H$63732,6,FALSE)</f>
        <v>NO</v>
      </c>
      <c r="K987" s="26" t="s">
        <v>2387</v>
      </c>
      <c r="L987" s="26" t="s">
        <v>2388</v>
      </c>
      <c r="M987" s="26">
        <v>2</v>
      </c>
      <c r="N987" s="26" t="s">
        <v>2389</v>
      </c>
      <c r="O987" s="26" t="s">
        <v>75</v>
      </c>
      <c r="P987" s="26">
        <v>2018</v>
      </c>
      <c r="Q987" s="26">
        <v>46</v>
      </c>
      <c r="R987" s="26">
        <v>6</v>
      </c>
      <c r="S987" s="26">
        <v>892</v>
      </c>
      <c r="T987" s="26">
        <v>899</v>
      </c>
    </row>
    <row r="988" spans="1:75" s="15" customFormat="1" x14ac:dyDescent="0.25">
      <c r="B988" s="25" t="s">
        <v>1327</v>
      </c>
      <c r="C988" s="25" t="s">
        <v>1328</v>
      </c>
      <c r="D988" s="25" t="s">
        <v>1070</v>
      </c>
      <c r="E988" s="26" t="s">
        <v>18</v>
      </c>
      <c r="F988" s="26">
        <f>VLOOKUP(N988,Revistas!$B$2:$H$63710,2,FALSE)</f>
        <v>1.7070000000000001</v>
      </c>
      <c r="G988" s="26" t="str">
        <f>VLOOKUP(N988,Revistas!$B$2:$H$63732,3,FALSE)</f>
        <v>Q3</v>
      </c>
      <c r="H988" s="26">
        <f>VLOOKUP(N988,Revistas!$B$2:$H$63732,4,FALSE)</f>
        <v>0</v>
      </c>
      <c r="I988" s="26">
        <f>VLOOKUP(N988,Revistas!$B$2:$H$63732,5,FALSE)</f>
        <v>0</v>
      </c>
      <c r="J988" s="26" t="str">
        <f>VLOOKUP(N988,Revistas!$B$2:$H$63732,6,FALSE)</f>
        <v>NO</v>
      </c>
      <c r="K988" s="26" t="s">
        <v>1329</v>
      </c>
      <c r="L988" s="26" t="s">
        <v>1330</v>
      </c>
      <c r="M988" s="26">
        <v>0</v>
      </c>
      <c r="N988" s="26" t="s">
        <v>1073</v>
      </c>
      <c r="O988" s="26" t="s">
        <v>68</v>
      </c>
      <c r="P988" s="26">
        <v>2018</v>
      </c>
      <c r="Q988" s="26">
        <v>36</v>
      </c>
      <c r="R988" s="26">
        <v>4</v>
      </c>
      <c r="S988" s="26">
        <v>253</v>
      </c>
      <c r="T988" s="26">
        <v>255</v>
      </c>
    </row>
    <row r="989" spans="1:75" s="15" customFormat="1" x14ac:dyDescent="0.25">
      <c r="B989" s="25" t="s">
        <v>2277</v>
      </c>
      <c r="C989" s="25" t="s">
        <v>2276</v>
      </c>
      <c r="D989" s="25" t="s">
        <v>4353</v>
      </c>
      <c r="E989" s="26" t="s">
        <v>10</v>
      </c>
      <c r="F989" s="26">
        <f>VLOOKUP(N989,Revistas!$B$2:$H$63710,2,FALSE)</f>
        <v>2.3050000000000002</v>
      </c>
      <c r="G989" s="26" t="str">
        <f>VLOOKUP(N989,Revistas!$B$2:$H$63732,3,FALSE)</f>
        <v>Q2</v>
      </c>
      <c r="H989" s="26">
        <f>VLOOKUP(N989,Revistas!$B$2:$H$63732,4,FALSE)</f>
        <v>0</v>
      </c>
      <c r="I989" s="26">
        <f>VLOOKUP(N989,Revistas!$B$2:$H$63732,5,FALSE)</f>
        <v>0</v>
      </c>
      <c r="J989" s="26" t="str">
        <f>VLOOKUP(N989,Revistas!$B$2:$H$63732,6,FALSE)</f>
        <v>NO</v>
      </c>
      <c r="K989" s="26" t="s">
        <v>2279</v>
      </c>
      <c r="L989" s="26"/>
      <c r="M989" s="26" t="s">
        <v>89</v>
      </c>
      <c r="N989" s="26" t="s">
        <v>2203</v>
      </c>
      <c r="O989" s="26" t="s">
        <v>2278</v>
      </c>
      <c r="P989" s="26">
        <v>2018</v>
      </c>
      <c r="Q989" s="26"/>
      <c r="R989" s="26"/>
      <c r="S989" s="26"/>
      <c r="T989" s="26"/>
    </row>
    <row r="990" spans="1:75" s="15" customFormat="1" x14ac:dyDescent="0.25">
      <c r="B990" s="25" t="s">
        <v>1597</v>
      </c>
      <c r="C990" s="25" t="s">
        <v>1598</v>
      </c>
      <c r="D990" s="25" t="s">
        <v>1599</v>
      </c>
      <c r="E990" s="26" t="s">
        <v>10</v>
      </c>
      <c r="F990" s="26">
        <f>VLOOKUP(N990,Revistas!$B$2:$H$63710,2,FALSE)</f>
        <v>2.7789999999999999</v>
      </c>
      <c r="G990" s="26" t="str">
        <f>VLOOKUP(N990,Revistas!$B$2:$H$63732,3,FALSE)</f>
        <v>Q2</v>
      </c>
      <c r="H990" s="26">
        <f>VLOOKUP(N990,Revistas!$B$2:$H$63732,4,FALSE)</f>
        <v>0</v>
      </c>
      <c r="I990" s="26">
        <f>VLOOKUP(N990,Revistas!$B$2:$H$63732,5,FALSE)</f>
        <v>0</v>
      </c>
      <c r="J990" s="26" t="str">
        <f>VLOOKUP(N990,Revistas!$B$2:$H$63732,6,FALSE)</f>
        <v>NO</v>
      </c>
      <c r="K990" s="26" t="s">
        <v>1600</v>
      </c>
      <c r="L990" s="26" t="s">
        <v>1601</v>
      </c>
      <c r="M990" s="26">
        <v>0</v>
      </c>
      <c r="N990" s="26" t="s">
        <v>1602</v>
      </c>
      <c r="O990" s="26" t="s">
        <v>460</v>
      </c>
      <c r="P990" s="26">
        <v>2018</v>
      </c>
      <c r="Q990" s="26">
        <v>162</v>
      </c>
      <c r="R990" s="26"/>
      <c r="S990" s="26">
        <v>38</v>
      </c>
      <c r="T990" s="26">
        <v>43</v>
      </c>
    </row>
    <row r="991" spans="1:75" s="15" customFormat="1" x14ac:dyDescent="0.25">
      <c r="A991" s="17"/>
      <c r="B991" s="25" t="s">
        <v>3206</v>
      </c>
      <c r="C991" s="25" t="s">
        <v>3207</v>
      </c>
      <c r="D991" s="25" t="s">
        <v>3193</v>
      </c>
      <c r="E991" s="26" t="s">
        <v>96</v>
      </c>
      <c r="F991" s="26">
        <f>VLOOKUP(N991,Revistas!$B$2:$H$63710,2,FALSE)</f>
        <v>1.26</v>
      </c>
      <c r="G991" s="26" t="str">
        <f>VLOOKUP(N991,Revistas!$B$2:$H$63732,3,FALSE)</f>
        <v>Q4</v>
      </c>
      <c r="H991" s="26">
        <f>VLOOKUP(N991,Revistas!$B$2:$H$63732,4,FALSE)</f>
        <v>0</v>
      </c>
      <c r="I991" s="26">
        <f>VLOOKUP(N991,Revistas!$B$2:$H$63732,5,FALSE)</f>
        <v>0</v>
      </c>
      <c r="J991" s="26" t="str">
        <f>VLOOKUP(N991,Revistas!$B$2:$H$63732,6,FALSE)</f>
        <v>NO</v>
      </c>
      <c r="K991" s="26" t="s">
        <v>3208</v>
      </c>
      <c r="L991" s="26" t="s">
        <v>3209</v>
      </c>
      <c r="M991" s="26">
        <v>2</v>
      </c>
      <c r="N991" s="26" t="s">
        <v>3196</v>
      </c>
      <c r="O991" s="26" t="s">
        <v>1627</v>
      </c>
      <c r="P991" s="26">
        <v>2018</v>
      </c>
      <c r="Q991" s="26">
        <v>42</v>
      </c>
      <c r="R991" s="26">
        <v>1</v>
      </c>
      <c r="S991" s="26">
        <v>17</v>
      </c>
      <c r="T991" s="26">
        <v>24</v>
      </c>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c r="BA991" s="17"/>
      <c r="BB991" s="17"/>
      <c r="BC991" s="17"/>
      <c r="BD991" s="17"/>
      <c r="BE991" s="17"/>
      <c r="BF991" s="17"/>
      <c r="BG991" s="17"/>
      <c r="BH991" s="17"/>
      <c r="BI991" s="17"/>
      <c r="BJ991" s="17"/>
      <c r="BK991" s="17"/>
      <c r="BL991" s="17"/>
      <c r="BM991" s="17"/>
      <c r="BN991" s="17"/>
      <c r="BO991" s="17"/>
      <c r="BP991" s="17"/>
      <c r="BQ991" s="17"/>
      <c r="BR991" s="17"/>
      <c r="BS991" s="17"/>
      <c r="BT991" s="17"/>
      <c r="BU991" s="17"/>
      <c r="BV991" s="17"/>
      <c r="BW991" s="17"/>
    </row>
    <row r="992" spans="1:75" s="15" customFormat="1" x14ac:dyDescent="0.25">
      <c r="B992" s="25" t="s">
        <v>3692</v>
      </c>
      <c r="C992" s="25" t="s">
        <v>3693</v>
      </c>
      <c r="D992" s="25" t="s">
        <v>3694</v>
      </c>
      <c r="E992" s="26" t="s">
        <v>10</v>
      </c>
      <c r="F992" s="26">
        <f>VLOOKUP(N992,Revistas!$B$2:$H$63710,2,FALSE)</f>
        <v>8.8550000000000004</v>
      </c>
      <c r="G992" s="26" t="str">
        <f>VLOOKUP(N992,Revistas!$B$2:$H$63732,3,FALSE)</f>
        <v>Q1</v>
      </c>
      <c r="H992" s="26" t="str">
        <f>VLOOKUP(N992,Revistas!$B$2:$H$63732,4,FALSE)</f>
        <v>GENETICS &amp; HEREDITY - SCIE</v>
      </c>
      <c r="I992" s="26" t="str">
        <f>VLOOKUP(N992,Revistas!$B$2:$H$63732,5,FALSE)</f>
        <v>12/171</v>
      </c>
      <c r="J992" s="26" t="str">
        <f>VLOOKUP(N992,Revistas!$B$2:$H$63732,6,FALSE)</f>
        <v>SI</v>
      </c>
      <c r="K992" s="26" t="s">
        <v>3695</v>
      </c>
      <c r="L992" s="26" t="s">
        <v>3696</v>
      </c>
      <c r="M992" s="26">
        <v>1</v>
      </c>
      <c r="N992" s="26" t="s">
        <v>3697</v>
      </c>
      <c r="O992" s="27">
        <v>38534</v>
      </c>
      <c r="P992" s="26">
        <v>2018</v>
      </c>
      <c r="Q992" s="26">
        <v>103</v>
      </c>
      <c r="R992" s="26">
        <v>1</v>
      </c>
      <c r="S992" s="26">
        <v>74</v>
      </c>
      <c r="T992" s="26">
        <v>88</v>
      </c>
    </row>
    <row r="993" spans="2:20" s="15" customFormat="1" x14ac:dyDescent="0.25">
      <c r="B993" s="25" t="s">
        <v>2784</v>
      </c>
      <c r="C993" s="25" t="s">
        <v>2785</v>
      </c>
      <c r="D993" s="25" t="s">
        <v>1062</v>
      </c>
      <c r="E993" s="26" t="s">
        <v>72</v>
      </c>
      <c r="F993" s="26">
        <f>VLOOKUP(N993,Revistas!$B$2:$H$63710,2,FALSE)</f>
        <v>14.079000000000001</v>
      </c>
      <c r="G993" s="26" t="str">
        <f>VLOOKUP(N993,Revistas!$B$2:$H$63732,3,FALSE)</f>
        <v>Q1</v>
      </c>
      <c r="H993" s="26" t="str">
        <f>VLOOKUP(N993,Revistas!$B$2:$H$63732,4,FALSE)</f>
        <v>GASTROENTEROLOGY &amp;HEPATOLOGY</v>
      </c>
      <c r="I993" s="26" t="str">
        <f>VLOOKUP(N993,Revistas!$B$2:$H$63732,5,FALSE)</f>
        <v>5 de 80</v>
      </c>
      <c r="J993" s="26" t="str">
        <f>VLOOKUP(N993,Revistas!$B$2:$H$63732,6,FALSE)</f>
        <v>SI</v>
      </c>
      <c r="K993" s="26" t="s">
        <v>2786</v>
      </c>
      <c r="L993" s="26"/>
      <c r="M993" s="26">
        <v>0</v>
      </c>
      <c r="N993" s="26" t="s">
        <v>1064</v>
      </c>
      <c r="O993" s="26" t="s">
        <v>207</v>
      </c>
      <c r="P993" s="26">
        <v>2018</v>
      </c>
      <c r="Q993" s="26">
        <v>68</v>
      </c>
      <c r="R993" s="26"/>
      <c r="S993" s="26" t="s">
        <v>2787</v>
      </c>
      <c r="T993" s="26" t="s">
        <v>2788</v>
      </c>
    </row>
    <row r="994" spans="2:20" s="15" customFormat="1" x14ac:dyDescent="0.25">
      <c r="B994" s="25" t="s">
        <v>4178</v>
      </c>
      <c r="C994" s="25" t="s">
        <v>4179</v>
      </c>
      <c r="D994" s="25" t="s">
        <v>4065</v>
      </c>
      <c r="E994" s="26" t="s">
        <v>96</v>
      </c>
      <c r="F994" s="26">
        <f>VLOOKUP(N994,Revistas!$B$2:$H$63710,2,FALSE)</f>
        <v>3.3380000000000001</v>
      </c>
      <c r="G994" s="26" t="str">
        <f>VLOOKUP(N994,Revistas!$B$2:$H$63732,3,FALSE)</f>
        <v>Q1</v>
      </c>
      <c r="H994" s="26" t="str">
        <f>VLOOKUP(N994,Revistas!$B$2:$H$63732,4,FALSE)</f>
        <v>ORTHOPEDICS - SCIE</v>
      </c>
      <c r="I994" s="26" t="str">
        <f>VLOOKUP(N994,Revistas!$B$2:$H$63732,5,FALSE)</f>
        <v>9 de 77</v>
      </c>
      <c r="J994" s="26" t="str">
        <f>VLOOKUP(N994,Revistas!$B$2:$H$63732,6,FALSE)</f>
        <v>NO</v>
      </c>
      <c r="K994" s="26" t="s">
        <v>4180</v>
      </c>
      <c r="L994" s="26" t="s">
        <v>4181</v>
      </c>
      <c r="M994" s="26">
        <v>0</v>
      </c>
      <c r="N994" s="26" t="s">
        <v>4068</v>
      </c>
      <c r="O994" s="26" t="s">
        <v>68</v>
      </c>
      <c r="P994" s="26">
        <v>2018</v>
      </c>
      <c r="Q994" s="26">
        <v>33</v>
      </c>
      <c r="R994" s="26">
        <v>4</v>
      </c>
      <c r="S994" s="26">
        <v>1288</v>
      </c>
      <c r="T994" s="26">
        <v>1295</v>
      </c>
    </row>
    <row r="995" spans="2:20" s="15" customFormat="1" x14ac:dyDescent="0.25">
      <c r="B995" s="25" t="s">
        <v>360</v>
      </c>
      <c r="C995" s="25" t="s">
        <v>361</v>
      </c>
      <c r="D995" s="25" t="s">
        <v>362</v>
      </c>
      <c r="E995" s="26" t="s">
        <v>10</v>
      </c>
      <c r="F995" s="26">
        <f>VLOOKUP(N995,Revistas!$B$2:$H$63710,2,FALSE)</f>
        <v>4.4169999999999998</v>
      </c>
      <c r="G995" s="26" t="str">
        <f>VLOOKUP(N995,Revistas!$B$2:$H$63732,3,FALSE)</f>
        <v>Q2</v>
      </c>
      <c r="H995" s="26" t="str">
        <f>VLOOKUP(N995,Revistas!$B$2:$H$63732,4,FALSE)</f>
        <v>CARDIAC &amp; CARDIOVASCULAR SYSTEMS - SCIE</v>
      </c>
      <c r="I995" s="26" t="str">
        <f>VLOOKUP(N995,Revistas!$B$2:$H$63732,5,FALSE)</f>
        <v>37/128</v>
      </c>
      <c r="J995" s="26" t="str">
        <f>VLOOKUP(N995,Revistas!$B$2:$H$63732,6,FALSE)</f>
        <v>NO</v>
      </c>
      <c r="K995" s="26" t="s">
        <v>363</v>
      </c>
      <c r="L995" s="26" t="s">
        <v>364</v>
      </c>
      <c r="M995" s="26">
        <v>1</v>
      </c>
      <c r="N995" s="26" t="s">
        <v>365</v>
      </c>
      <c r="O995" s="26" t="s">
        <v>75</v>
      </c>
      <c r="P995" s="26">
        <v>2018</v>
      </c>
      <c r="Q995" s="26">
        <v>14</v>
      </c>
      <c r="R995" s="26">
        <v>3</v>
      </c>
      <c r="S995" s="26">
        <v>343</v>
      </c>
      <c r="T995" s="26">
        <v>351</v>
      </c>
    </row>
    <row r="996" spans="2:20" s="15" customFormat="1" x14ac:dyDescent="0.25">
      <c r="B996" s="25" t="s">
        <v>507</v>
      </c>
      <c r="C996" s="25" t="s">
        <v>506</v>
      </c>
      <c r="D996" s="25" t="s">
        <v>4368</v>
      </c>
      <c r="E996" s="26" t="s">
        <v>10</v>
      </c>
      <c r="F996" s="26">
        <f>VLOOKUP(N996,Revistas!$B$2:$H$63710,2,FALSE)</f>
        <v>3.1709999999999998</v>
      </c>
      <c r="G996" s="26" t="str">
        <f>VLOOKUP(N996,Revistas!$B$2:$H$63732,3,FALSE)</f>
        <v>Q2</v>
      </c>
      <c r="H996" s="26">
        <f>VLOOKUP(N996,Revistas!$B$2:$H$63732,4,FALSE)</f>
        <v>0</v>
      </c>
      <c r="I996" s="26" t="str">
        <f>VLOOKUP(N996,Revistas!$B$2:$H$63732,5,FALSE)</f>
        <v>49/128</v>
      </c>
      <c r="J996" s="26" t="str">
        <f>VLOOKUP(N996,Revistas!$B$2:$H$63732,6,FALSE)</f>
        <v>NO</v>
      </c>
      <c r="K996" s="26" t="s">
        <v>510</v>
      </c>
      <c r="L996" s="26"/>
      <c r="M996" s="26" t="s">
        <v>89</v>
      </c>
      <c r="N996" s="26" t="s">
        <v>511</v>
      </c>
      <c r="O996" s="26" t="s">
        <v>509</v>
      </c>
      <c r="P996" s="26">
        <v>2018</v>
      </c>
      <c r="Q996" s="26">
        <v>122</v>
      </c>
      <c r="R996" s="26">
        <v>6</v>
      </c>
      <c r="S996" s="26" t="s">
        <v>508</v>
      </c>
      <c r="T996" s="26"/>
    </row>
    <row r="997" spans="2:20" s="15" customFormat="1" x14ac:dyDescent="0.25">
      <c r="B997" s="25" t="s">
        <v>909</v>
      </c>
      <c r="C997" s="25" t="s">
        <v>910</v>
      </c>
      <c r="D997" s="25" t="s">
        <v>911</v>
      </c>
      <c r="E997" s="26" t="s">
        <v>10</v>
      </c>
      <c r="F997" s="26">
        <f>VLOOKUP(N997,Revistas!$B$2:$H$63710,2,FALSE)</f>
        <v>3.5819999999999999</v>
      </c>
      <c r="G997" s="26" t="str">
        <f>VLOOKUP(N997,Revistas!$B$2:$H$63732,3,FALSE)</f>
        <v>Q2</v>
      </c>
      <c r="H997" s="26">
        <f>VLOOKUP(N997,Revistas!$B$2:$H$63732,4,FALSE)</f>
        <v>0</v>
      </c>
      <c r="I997" s="26">
        <f>VLOOKUP(N997,Revistas!$B$2:$H$63732,5,FALSE)</f>
        <v>0</v>
      </c>
      <c r="J997" s="26" t="str">
        <f>VLOOKUP(N997,Revistas!$B$2:$H$63732,6,FALSE)</f>
        <v>NO</v>
      </c>
      <c r="K997" s="26" t="s">
        <v>912</v>
      </c>
      <c r="L997" s="26" t="s">
        <v>913</v>
      </c>
      <c r="M997" s="26">
        <v>0</v>
      </c>
      <c r="N997" s="26" t="s">
        <v>914</v>
      </c>
      <c r="O997" s="26" t="s">
        <v>915</v>
      </c>
      <c r="P997" s="26">
        <v>2018</v>
      </c>
      <c r="Q997" s="26">
        <v>9</v>
      </c>
      <c r="R997" s="26"/>
      <c r="S997" s="26"/>
      <c r="T997" s="26">
        <v>435</v>
      </c>
    </row>
    <row r="998" spans="2:20" s="15" customFormat="1" x14ac:dyDescent="0.25">
      <c r="B998" s="25" t="s">
        <v>3534</v>
      </c>
      <c r="C998" s="25" t="s">
        <v>3535</v>
      </c>
      <c r="D998" s="25" t="s">
        <v>3528</v>
      </c>
      <c r="E998" s="26" t="s">
        <v>72</v>
      </c>
      <c r="F998" s="26">
        <f>VLOOKUP(N998,Revistas!$B$2:$H$63710,2,FALSE)</f>
        <v>9.1300000000000008</v>
      </c>
      <c r="G998" s="26" t="str">
        <f>VLOOKUP(N998,Revistas!$B$2:$H$63732,3,FALSE)</f>
        <v>Q1</v>
      </c>
      <c r="H998" s="26" t="str">
        <f>VLOOKUP(N998,Revistas!$B$2:$H$63732,4,FALSE)</f>
        <v>ONCOLOGY</v>
      </c>
      <c r="I998" s="26" t="str">
        <f>VLOOKUP(N998,Revistas!$B$2:$H$63732,5,FALSE)</f>
        <v>17/222</v>
      </c>
      <c r="J998" s="26" t="str">
        <f>VLOOKUP(N998,Revistas!$B$2:$H$63732,6,FALSE)</f>
        <v>NO</v>
      </c>
      <c r="K998" s="26" t="s">
        <v>3536</v>
      </c>
      <c r="L998" s="26"/>
      <c r="M998" s="26">
        <v>0</v>
      </c>
      <c r="N998" s="26" t="s">
        <v>3530</v>
      </c>
      <c r="O998" s="26" t="s">
        <v>460</v>
      </c>
      <c r="P998" s="26">
        <v>2018</v>
      </c>
      <c r="Q998" s="26">
        <v>78</v>
      </c>
      <c r="R998" s="26">
        <v>4</v>
      </c>
      <c r="S998" s="26"/>
      <c r="T998" s="26"/>
    </row>
    <row r="999" spans="2:20" s="15" customFormat="1" x14ac:dyDescent="0.25">
      <c r="B999" s="25" t="s">
        <v>2864</v>
      </c>
      <c r="C999" s="25" t="s">
        <v>2865</v>
      </c>
      <c r="D999" s="25" t="s">
        <v>2047</v>
      </c>
      <c r="E999" s="26" t="s">
        <v>72</v>
      </c>
      <c r="F999" s="26">
        <f>VLOOKUP(N999,Revistas!$B$2:$H$63710,2,FALSE)</f>
        <v>6.048</v>
      </c>
      <c r="G999" s="26" t="str">
        <f>VLOOKUP(N999,Revistas!$B$2:$H$63732,3,FALSE)</f>
        <v>Q1</v>
      </c>
      <c r="H999" s="26" t="str">
        <f>VLOOKUP(N999,Revistas!$B$2:$H$63732,4,FALSE)</f>
        <v>ALLERGY - SCIE;</v>
      </c>
      <c r="I999" s="26" t="str">
        <f>VLOOKUP(N999,Revistas!$B$2:$H$63732,5,FALSE)</f>
        <v>4 de 27</v>
      </c>
      <c r="J999" s="26" t="str">
        <f>VLOOKUP(N999,Revistas!$B$2:$H$63732,6,FALSE)</f>
        <v>NO</v>
      </c>
      <c r="K999" s="26" t="s">
        <v>2866</v>
      </c>
      <c r="L999" s="26"/>
      <c r="M999" s="26">
        <v>0</v>
      </c>
      <c r="N999" s="26" t="s">
        <v>2049</v>
      </c>
      <c r="O999" s="26" t="s">
        <v>43</v>
      </c>
      <c r="P999" s="26">
        <v>2018</v>
      </c>
      <c r="Q999" s="26">
        <v>73</v>
      </c>
      <c r="R999" s="26"/>
      <c r="S999" s="26">
        <v>725</v>
      </c>
      <c r="T999" s="26">
        <v>725</v>
      </c>
    </row>
    <row r="1000" spans="2:20" s="15" customFormat="1" x14ac:dyDescent="0.25">
      <c r="B1000" s="25" t="s">
        <v>2893</v>
      </c>
      <c r="C1000" s="25" t="s">
        <v>2894</v>
      </c>
      <c r="D1000" s="25" t="s">
        <v>2895</v>
      </c>
      <c r="E1000" s="26" t="s">
        <v>10</v>
      </c>
      <c r="F1000" s="26">
        <f>VLOOKUP(N1000,Revistas!$B$2:$H$63710,2,FALSE)</f>
        <v>3.6070000000000002</v>
      </c>
      <c r="G1000" s="26" t="str">
        <f>VLOOKUP(N1000,Revistas!$B$2:$H$63732,3,FALSE)</f>
        <v>Q2</v>
      </c>
      <c r="H1000" s="26">
        <f>VLOOKUP(N1000,Revistas!$B$2:$H$63732,4,FALSE)</f>
        <v>0</v>
      </c>
      <c r="I1000" s="26">
        <f>VLOOKUP(N1000,Revistas!$B$2:$H$63732,5,FALSE)</f>
        <v>0</v>
      </c>
      <c r="J1000" s="26" t="str">
        <f>VLOOKUP(N1000,Revistas!$B$2:$H$63732,6,FALSE)</f>
        <v>NO</v>
      </c>
      <c r="K1000" s="26" t="s">
        <v>2896</v>
      </c>
      <c r="L1000" s="26" t="s">
        <v>2841</v>
      </c>
      <c r="M1000" s="26">
        <v>0</v>
      </c>
      <c r="N1000" s="26" t="s">
        <v>2897</v>
      </c>
      <c r="O1000" s="26" t="s">
        <v>1849</v>
      </c>
      <c r="P1000" s="26">
        <v>2018</v>
      </c>
      <c r="Q1000" s="26">
        <v>13</v>
      </c>
      <c r="R1000" s="26"/>
      <c r="S1000" s="26"/>
      <c r="T1000" s="26">
        <v>51</v>
      </c>
    </row>
    <row r="1001" spans="2:20" s="15" customFormat="1" x14ac:dyDescent="0.25">
      <c r="B1001" s="25" t="s">
        <v>2837</v>
      </c>
      <c r="C1001" s="25" t="s">
        <v>2838</v>
      </c>
      <c r="D1001" s="25" t="s">
        <v>2839</v>
      </c>
      <c r="E1001" s="26" t="s">
        <v>18</v>
      </c>
      <c r="F1001" s="26">
        <f>VLOOKUP(N1001,Revistas!$B$2:$H$63710,2,FALSE)</f>
        <v>3.5390000000000001</v>
      </c>
      <c r="G1001" s="26" t="str">
        <f>VLOOKUP(N1001,Revistas!$B$2:$H$63732,3,FALSE)</f>
        <v>Q2</v>
      </c>
      <c r="H1001" s="26">
        <f>VLOOKUP(N1001,Revistas!$B$2:$H$63732,4,FALSE)</f>
        <v>0</v>
      </c>
      <c r="I1001" s="26">
        <f>VLOOKUP(N1001,Revistas!$B$2:$H$63732,5,FALSE)</f>
        <v>0</v>
      </c>
      <c r="J1001" s="26" t="str">
        <f>VLOOKUP(N1001,Revistas!$B$2:$H$63732,6,FALSE)</f>
        <v>NO</v>
      </c>
      <c r="K1001" s="26" t="s">
        <v>2840</v>
      </c>
      <c r="L1001" s="26" t="s">
        <v>2841</v>
      </c>
      <c r="M1001" s="26">
        <v>0</v>
      </c>
      <c r="N1001" s="26" t="s">
        <v>2842</v>
      </c>
      <c r="O1001" s="27">
        <v>41183</v>
      </c>
      <c r="P1001" s="26">
        <v>2018</v>
      </c>
      <c r="Q1001" s="26">
        <v>8</v>
      </c>
      <c r="R1001" s="26"/>
      <c r="S1001" s="26"/>
      <c r="T1001" s="26">
        <v>42</v>
      </c>
    </row>
    <row r="1002" spans="2:20" s="15" customFormat="1" x14ac:dyDescent="0.25">
      <c r="B1002" s="25" t="s">
        <v>2861</v>
      </c>
      <c r="C1002" s="25" t="s">
        <v>2862</v>
      </c>
      <c r="D1002" s="25" t="s">
        <v>2047</v>
      </c>
      <c r="E1002" s="26" t="s">
        <v>72</v>
      </c>
      <c r="F1002" s="26">
        <f>VLOOKUP(N1002,Revistas!$B$2:$H$63710,2,FALSE)</f>
        <v>6.048</v>
      </c>
      <c r="G1002" s="26" t="str">
        <f>VLOOKUP(N1002,Revistas!$B$2:$H$63732,3,FALSE)</f>
        <v>Q1</v>
      </c>
      <c r="H1002" s="26" t="str">
        <f>VLOOKUP(N1002,Revistas!$B$2:$H$63732,4,FALSE)</f>
        <v>ALLERGY - SCIE;</v>
      </c>
      <c r="I1002" s="26" t="str">
        <f>VLOOKUP(N1002,Revistas!$B$2:$H$63732,5,FALSE)</f>
        <v>4 de 27</v>
      </c>
      <c r="J1002" s="26" t="str">
        <f>VLOOKUP(N1002,Revistas!$B$2:$H$63732,6,FALSE)</f>
        <v>NO</v>
      </c>
      <c r="K1002" s="26" t="s">
        <v>2863</v>
      </c>
      <c r="L1002" s="26"/>
      <c r="M1002" s="26">
        <v>0</v>
      </c>
      <c r="N1002" s="26" t="s">
        <v>2049</v>
      </c>
      <c r="O1002" s="26" t="s">
        <v>43</v>
      </c>
      <c r="P1002" s="26">
        <v>2018</v>
      </c>
      <c r="Q1002" s="26">
        <v>73</v>
      </c>
      <c r="R1002" s="26"/>
      <c r="S1002" s="26">
        <v>721</v>
      </c>
      <c r="T1002" s="26">
        <v>722</v>
      </c>
    </row>
    <row r="1003" spans="2:20" s="15" customFormat="1" x14ac:dyDescent="0.25">
      <c r="B1003" s="25" t="s">
        <v>56</v>
      </c>
      <c r="C1003" s="25" t="s">
        <v>57</v>
      </c>
      <c r="D1003" s="25" t="s">
        <v>58</v>
      </c>
      <c r="E1003" s="26" t="s">
        <v>10</v>
      </c>
      <c r="F1003" s="26">
        <f>VLOOKUP(N1003,Revistas!$B$2:$H$63710,2,FALSE)</f>
        <v>2.3050000000000002</v>
      </c>
      <c r="G1003" s="26" t="str">
        <f>VLOOKUP(N1003,Revistas!$B$2:$H$63732,3,FALSE)</f>
        <v>Q2</v>
      </c>
      <c r="H1003" s="26">
        <f>VLOOKUP(N1003,Revistas!$B$2:$H$63732,4,FALSE)</f>
        <v>0</v>
      </c>
      <c r="I1003" s="26">
        <f>VLOOKUP(N1003,Revistas!$B$2:$H$63732,5,FALSE)</f>
        <v>0</v>
      </c>
      <c r="J1003" s="26" t="str">
        <f>VLOOKUP(N1003,Revistas!$B$2:$H$63732,6,FALSE)</f>
        <v>NO</v>
      </c>
      <c r="K1003" s="26" t="s">
        <v>59</v>
      </c>
      <c r="L1003" s="26" t="s">
        <v>60</v>
      </c>
      <c r="M1003" s="26">
        <v>1</v>
      </c>
      <c r="N1003" s="26" t="s">
        <v>61</v>
      </c>
      <c r="O1003" s="26" t="s">
        <v>29</v>
      </c>
      <c r="P1003" s="26">
        <v>2018</v>
      </c>
      <c r="Q1003" s="26">
        <v>20</v>
      </c>
      <c r="R1003" s="26">
        <v>1</v>
      </c>
      <c r="S1003" s="26"/>
      <c r="T1003" s="26">
        <v>77</v>
      </c>
    </row>
    <row r="1004" spans="2:20" s="15" customFormat="1" x14ac:dyDescent="0.25">
      <c r="B1004" s="25" t="s">
        <v>116</v>
      </c>
      <c r="C1004" s="25" t="s">
        <v>117</v>
      </c>
      <c r="D1004" s="25" t="s">
        <v>118</v>
      </c>
      <c r="E1004" s="26" t="s">
        <v>10</v>
      </c>
      <c r="F1004" s="26">
        <f>VLOOKUP(N1004,Revistas!$B$2:$H$63710,2,FALSE)</f>
        <v>3.524</v>
      </c>
      <c r="G1004" s="26" t="str">
        <f>VLOOKUP(N1004,Revistas!$B$2:$H$63732,3,FALSE)</f>
        <v>Q1</v>
      </c>
      <c r="H1004" s="26" t="str">
        <f>VLOOKUP(N1004,Revistas!$B$2:$H$63732,4,FALSE)</f>
        <v>NEUROIMAGING</v>
      </c>
      <c r="I1004" s="26" t="str">
        <f>VLOOKUP(N1004,Revistas!$B$2:$H$63732,5,FALSE)</f>
        <v>28/200</v>
      </c>
      <c r="J1004" s="26" t="str">
        <f>VLOOKUP(N1004,Revistas!$B$2:$H$63732,6,FALSE)</f>
        <v>NO</v>
      </c>
      <c r="K1004" s="26" t="s">
        <v>119</v>
      </c>
      <c r="L1004" s="26" t="s">
        <v>120</v>
      </c>
      <c r="M1004" s="26">
        <v>0</v>
      </c>
      <c r="N1004" s="26" t="s">
        <v>121</v>
      </c>
      <c r="O1004" s="26" t="s">
        <v>122</v>
      </c>
      <c r="P1004" s="26">
        <v>2018</v>
      </c>
      <c r="Q1004" s="26">
        <v>10</v>
      </c>
      <c r="R1004" s="26">
        <v>9</v>
      </c>
      <c r="S1004" s="26"/>
      <c r="T1004" s="26"/>
    </row>
    <row r="1005" spans="2:20" s="15" customFormat="1" x14ac:dyDescent="0.25">
      <c r="B1005" s="25" t="s">
        <v>3580</v>
      </c>
      <c r="C1005" s="25" t="s">
        <v>3579</v>
      </c>
      <c r="D1005" s="25" t="s">
        <v>3581</v>
      </c>
      <c r="E1005" s="26" t="s">
        <v>10</v>
      </c>
      <c r="F1005" s="26" t="str">
        <f>VLOOKUP(N1005,Revistas!$B$2:$H$63710,2,FALSE)</f>
        <v>NO TIENE</v>
      </c>
      <c r="G1005" s="26" t="str">
        <f>VLOOKUP(N1005,Revistas!$B$2:$H$63732,3,FALSE)</f>
        <v>NO TIENE</v>
      </c>
      <c r="H1005" s="26" t="str">
        <f>VLOOKUP(N1005,Revistas!$B$2:$H$63732,4,FALSE)</f>
        <v>NO TIENE</v>
      </c>
      <c r="I1005" s="26" t="str">
        <f>VLOOKUP(N1005,Revistas!$B$2:$H$63732,5,FALSE)</f>
        <v>NO TIENE</v>
      </c>
      <c r="J1005" s="26" t="str">
        <f>VLOOKUP(N1005,Revistas!$B$2:$H$63732,6,FALSE)</f>
        <v>NO</v>
      </c>
      <c r="K1005" s="26" t="s">
        <v>3584</v>
      </c>
      <c r="L1005" s="26"/>
      <c r="M1005" s="26" t="s">
        <v>89</v>
      </c>
      <c r="N1005" s="26" t="s">
        <v>3585</v>
      </c>
      <c r="O1005" s="26" t="s">
        <v>3583</v>
      </c>
      <c r="P1005" s="26">
        <v>2018</v>
      </c>
      <c r="Q1005" s="26">
        <v>9</v>
      </c>
      <c r="R1005" s="26">
        <v>45</v>
      </c>
      <c r="S1005" s="26" t="s">
        <v>3582</v>
      </c>
      <c r="T1005" s="26"/>
    </row>
    <row r="1006" spans="2:20" s="15" customFormat="1" x14ac:dyDescent="0.25">
      <c r="B1006" s="25" t="s">
        <v>298</v>
      </c>
      <c r="C1006" s="25" t="s">
        <v>299</v>
      </c>
      <c r="D1006" s="25" t="s">
        <v>293</v>
      </c>
      <c r="E1006" s="26" t="s">
        <v>10</v>
      </c>
      <c r="F1006" s="26">
        <f>VLOOKUP(N1006,Revistas!$B$2:$H$63710,2,FALSE)</f>
        <v>6.2910000000000004</v>
      </c>
      <c r="G1006" s="26" t="str">
        <f>VLOOKUP(N1006,Revistas!$B$2:$H$63732,3,FALSE)</f>
        <v>Q1</v>
      </c>
      <c r="H1006" s="26" t="str">
        <f>VLOOKUP(N1006,Revistas!$B$2:$H$63732,4,FALSE)</f>
        <v>ENDOCRINOLOGY &amp; METABOLISM - SCIE</v>
      </c>
      <c r="I1006" s="26" t="str">
        <f>VLOOKUP(N1006,Revistas!$B$2:$H$63732,5,FALSE)</f>
        <v>14/142</v>
      </c>
      <c r="J1006" s="26" t="str">
        <f>VLOOKUP(N1006,Revistas!$B$2:$H$63732,6,FALSE)</f>
        <v>SI</v>
      </c>
      <c r="K1006" s="26" t="s">
        <v>300</v>
      </c>
      <c r="L1006" s="26"/>
      <c r="M1006" s="26" t="s">
        <v>89</v>
      </c>
      <c r="N1006" s="26" t="s">
        <v>295</v>
      </c>
      <c r="O1006" s="26" t="s">
        <v>301</v>
      </c>
      <c r="P1006" s="26">
        <v>2018</v>
      </c>
      <c r="Q1006" s="26">
        <v>8</v>
      </c>
      <c r="R1006" s="26"/>
      <c r="S1006" s="26" t="s">
        <v>302</v>
      </c>
      <c r="T1006" s="26"/>
    </row>
    <row r="1007" spans="2:20" s="15" customFormat="1" x14ac:dyDescent="0.25">
      <c r="B1007" s="25" t="s">
        <v>953</v>
      </c>
      <c r="C1007" s="25" t="s">
        <v>954</v>
      </c>
      <c r="D1007" s="25" t="s">
        <v>955</v>
      </c>
      <c r="E1007" s="26" t="s">
        <v>10</v>
      </c>
      <c r="F1007" s="26">
        <f>VLOOKUP(N1007,Revistas!$B$2:$H$63710,2,FALSE)</f>
        <v>4.3019999999999996</v>
      </c>
      <c r="G1007" s="26" t="str">
        <f>VLOOKUP(N1007,Revistas!$B$2:$H$63732,3,FALSE)</f>
        <v>Q1</v>
      </c>
      <c r="H1007" s="26" t="str">
        <f>VLOOKUP(N1007,Revistas!$B$2:$H$63732,4,FALSE)</f>
        <v>MEDICINE, RESEARCH &amp; EXPERIMENTAL - SCIE;</v>
      </c>
      <c r="I1007" s="26" t="str">
        <f>VLOOKUP(N1007,Revistas!$B$2:$H$63732,5,FALSE)</f>
        <v>25/133</v>
      </c>
      <c r="J1007" s="26" t="str">
        <f>VLOOKUP(N1007,Revistas!$B$2:$H$63732,6,FALSE)</f>
        <v>NO</v>
      </c>
      <c r="K1007" s="26" t="s">
        <v>956</v>
      </c>
      <c r="L1007" s="26" t="s">
        <v>957</v>
      </c>
      <c r="M1007" s="26">
        <v>0</v>
      </c>
      <c r="N1007" s="26" t="s">
        <v>958</v>
      </c>
      <c r="O1007" s="26" t="s">
        <v>207</v>
      </c>
      <c r="P1007" s="26">
        <v>2018</v>
      </c>
      <c r="Q1007" s="26">
        <v>22</v>
      </c>
      <c r="R1007" s="26">
        <v>10</v>
      </c>
      <c r="S1007" s="26">
        <v>4948</v>
      </c>
      <c r="T1007" s="26">
        <v>4962</v>
      </c>
    </row>
    <row r="1008" spans="2:20" s="15" customFormat="1" x14ac:dyDescent="0.25">
      <c r="B1008" s="25" t="s">
        <v>2684</v>
      </c>
      <c r="C1008" s="25" t="s">
        <v>2685</v>
      </c>
      <c r="D1008" s="25" t="s">
        <v>2686</v>
      </c>
      <c r="E1008" s="26" t="s">
        <v>10</v>
      </c>
      <c r="F1008" s="26">
        <f>VLOOKUP(N1008,Revistas!$B$2:$H$63710,2,FALSE)</f>
        <v>2.6880000000000002</v>
      </c>
      <c r="G1008" s="26" t="str">
        <f>VLOOKUP(N1008,Revistas!$B$2:$H$63732,3,FALSE)</f>
        <v>Q1</v>
      </c>
      <c r="H1008" s="26" t="str">
        <f>VLOOKUP(N1008,Revistas!$B$2:$H$63732,4,FALSE)</f>
        <v>PEDIATRICS - SCIE</v>
      </c>
      <c r="I1008" s="26" t="str">
        <f>VLOOKUP(N1008,Revistas!$B$2:$H$63732,5,FALSE)</f>
        <v>24/124</v>
      </c>
      <c r="J1008" s="26" t="str">
        <f>VLOOKUP(N1008,Revistas!$B$2:$H$63732,6,FALSE)</f>
        <v>NO</v>
      </c>
      <c r="K1008" s="26" t="s">
        <v>2687</v>
      </c>
      <c r="L1008" s="26" t="s">
        <v>2688</v>
      </c>
      <c r="M1008" s="26">
        <v>0</v>
      </c>
      <c r="N1008" s="26" t="s">
        <v>2689</v>
      </c>
      <c r="O1008" s="26"/>
      <c r="P1008" s="26">
        <v>2018</v>
      </c>
      <c r="Q1008" s="26">
        <v>114</v>
      </c>
      <c r="R1008" s="26">
        <v>2</v>
      </c>
      <c r="S1008" s="26">
        <v>177</v>
      </c>
      <c r="T1008" s="26">
        <v>180</v>
      </c>
    </row>
    <row r="1009" spans="1:75" s="15" customFormat="1" x14ac:dyDescent="0.25">
      <c r="B1009" s="25" t="s">
        <v>4598</v>
      </c>
      <c r="C1009" s="25" t="s">
        <v>4599</v>
      </c>
      <c r="D1009" s="25" t="s">
        <v>4600</v>
      </c>
      <c r="E1009" s="26" t="s">
        <v>10</v>
      </c>
      <c r="F1009" s="26">
        <f>VLOOKUP(N1009,Revistas!$B$2:$H$63710,2,FALSE)</f>
        <v>3.8250000000000002</v>
      </c>
      <c r="G1009" s="26" t="str">
        <f>VLOOKUP(N1009,Revistas!$B$2:$H$63732,3,FALSE)</f>
        <v>Q1</v>
      </c>
      <c r="H1009" s="26" t="str">
        <f>VLOOKUP(N1009,Revistas!$B$2:$H$63732,4,FALSE)</f>
        <v>PHARMACOLOGY &amp; PHARMACY - SCIE;</v>
      </c>
      <c r="I1009" s="26" t="str">
        <f>VLOOKUP(N1009,Revistas!$B$2:$H$63732,5,FALSE)</f>
        <v>49/261</v>
      </c>
      <c r="J1009" s="26" t="str">
        <f>VLOOKUP(N1009,Revistas!$B$2:$H$63732,6,FALSE)</f>
        <v>NO</v>
      </c>
      <c r="K1009" s="26" t="s">
        <v>4601</v>
      </c>
      <c r="L1009" s="26" t="s">
        <v>4602</v>
      </c>
      <c r="M1009" s="26">
        <v>0</v>
      </c>
      <c r="N1009" s="26" t="s">
        <v>4603</v>
      </c>
      <c r="O1009" s="26" t="s">
        <v>75</v>
      </c>
      <c r="P1009" s="26">
        <v>2018</v>
      </c>
      <c r="Q1009" s="26">
        <v>32</v>
      </c>
      <c r="R1009" s="26">
        <v>3</v>
      </c>
      <c r="S1009" s="26">
        <v>281</v>
      </c>
      <c r="T1009" s="26">
        <v>291</v>
      </c>
    </row>
    <row r="1010" spans="1:75" s="15" customFormat="1" x14ac:dyDescent="0.25">
      <c r="B1010" s="25" t="s">
        <v>235</v>
      </c>
      <c r="C1010" s="25" t="s">
        <v>236</v>
      </c>
      <c r="D1010" s="25" t="s">
        <v>237</v>
      </c>
      <c r="E1010" s="26" t="s">
        <v>72</v>
      </c>
      <c r="F1010" s="26">
        <f>VLOOKUP(N1010,Revistas!$B$2:$H$63710,2,FALSE)</f>
        <v>6.2389999999999999</v>
      </c>
      <c r="G1010" s="26" t="str">
        <f>VLOOKUP(N1010,Revistas!$B$2:$H$63732,3,FALSE)</f>
        <v>Q1</v>
      </c>
      <c r="H1010" s="26" t="str">
        <f>VLOOKUP(N1010,Revistas!$B$2:$H$63732,4,FALSE)</f>
        <v>CLINICAL NEUROLOGY</v>
      </c>
      <c r="I1010" s="26" t="str">
        <f>VLOOKUP(N1010,Revistas!$B$2:$H$63732,5,FALSE)</f>
        <v>16/197</v>
      </c>
      <c r="J1010" s="26" t="str">
        <f>VLOOKUP(N1010,Revistas!$B$2:$H$63732,6,FALSE)</f>
        <v>si</v>
      </c>
      <c r="K1010" s="26"/>
      <c r="L1010" s="26"/>
      <c r="M1010" s="26">
        <v>0</v>
      </c>
      <c r="N1010" s="26" t="s">
        <v>238</v>
      </c>
      <c r="O1010" s="26" t="s">
        <v>29</v>
      </c>
      <c r="P1010" s="26">
        <v>2018</v>
      </c>
      <c r="Q1010" s="26">
        <v>49</v>
      </c>
      <c r="R1010" s="26"/>
      <c r="S1010" s="26"/>
      <c r="T1010" s="26">
        <v>1</v>
      </c>
    </row>
    <row r="1011" spans="1:75" s="15" customFormat="1" x14ac:dyDescent="0.25">
      <c r="B1011" s="25"/>
      <c r="C1011" s="25" t="s">
        <v>6350</v>
      </c>
      <c r="D1011" s="25" t="s">
        <v>2214</v>
      </c>
      <c r="E1011" s="26" t="s">
        <v>10</v>
      </c>
      <c r="F1011" s="26">
        <f>VLOOKUP(N1011,Revistas!$B$2:$H$63710,2,FALSE)</f>
        <v>1.3180000000000001</v>
      </c>
      <c r="G1011" s="26" t="str">
        <f>VLOOKUP(N1011,Revistas!$B$2:$H$63732,3,FALSE)</f>
        <v>Q3</v>
      </c>
      <c r="H1011" s="26">
        <f>VLOOKUP(N1011,Revistas!$B$2:$H$63732,4,FALSE)</f>
        <v>0</v>
      </c>
      <c r="I1011" s="26">
        <f>VLOOKUP(N1011,Revistas!$B$2:$H$63732,5,FALSE)</f>
        <v>0</v>
      </c>
      <c r="J1011" s="26" t="str">
        <f>VLOOKUP(N1011,Revistas!$B$2:$H$63732,6,FALSE)</f>
        <v>NO</v>
      </c>
      <c r="K1011" s="26"/>
      <c r="L1011" s="26"/>
      <c r="M1011" s="26" t="s">
        <v>89</v>
      </c>
      <c r="N1011" s="26" t="s">
        <v>2216</v>
      </c>
      <c r="O1011" s="26" t="s">
        <v>2285</v>
      </c>
      <c r="P1011" s="26">
        <v>2018</v>
      </c>
      <c r="Q1011" s="26">
        <v>89</v>
      </c>
      <c r="R1011" s="26">
        <v>1</v>
      </c>
      <c r="S1011" s="26" t="s">
        <v>2284</v>
      </c>
      <c r="T1011" s="26"/>
    </row>
    <row r="1012" spans="1:75" s="15" customFormat="1" x14ac:dyDescent="0.25">
      <c r="B1012"/>
      <c r="C1012"/>
      <c r="D1012"/>
      <c r="E1012" s="28"/>
      <c r="F1012" s="28"/>
      <c r="G1012" s="28"/>
      <c r="H1012" s="28"/>
      <c r="I1012" s="28"/>
      <c r="J1012" s="28"/>
      <c r="K1012" s="28"/>
      <c r="L1012" s="28"/>
      <c r="M1012" s="28"/>
      <c r="N1012" s="28"/>
      <c r="O1012" s="28"/>
      <c r="P1012" s="28"/>
      <c r="Q1012" s="28"/>
      <c r="R1012" s="28"/>
      <c r="S1012" s="28"/>
      <c r="T1012" s="28"/>
    </row>
    <row r="1013" spans="1:75" s="15" customFormat="1" x14ac:dyDescent="0.25">
      <c r="B1013"/>
      <c r="C1013"/>
      <c r="D1013"/>
      <c r="E1013" s="28"/>
      <c r="F1013" s="28"/>
      <c r="G1013" s="28"/>
      <c r="H1013" s="28"/>
      <c r="I1013" s="28"/>
      <c r="J1013" s="28"/>
      <c r="K1013" s="28"/>
      <c r="L1013" s="28"/>
      <c r="M1013" s="28"/>
      <c r="N1013" s="28"/>
      <c r="O1013" s="28"/>
      <c r="P1013" s="28"/>
      <c r="Q1013" s="28"/>
      <c r="R1013" s="28"/>
      <c r="S1013" s="28"/>
      <c r="T1013" s="28"/>
    </row>
    <row r="1014" spans="1:75" s="15" customFormat="1" x14ac:dyDescent="0.25">
      <c r="B1014"/>
      <c r="C1014"/>
      <c r="D1014"/>
      <c r="E1014" s="28"/>
      <c r="F1014" s="28"/>
      <c r="G1014" s="28"/>
      <c r="H1014" s="28"/>
      <c r="I1014" s="28"/>
      <c r="J1014" s="28"/>
      <c r="K1014" s="28"/>
      <c r="L1014" s="28"/>
      <c r="M1014" s="28"/>
      <c r="N1014" s="28"/>
      <c r="O1014" s="28"/>
      <c r="P1014" s="28"/>
      <c r="Q1014" s="28"/>
      <c r="R1014" s="28"/>
      <c r="S1014" s="28"/>
      <c r="T1014" s="28"/>
    </row>
    <row r="1015" spans="1:75" s="15" customFormat="1" x14ac:dyDescent="0.25">
      <c r="B1015"/>
      <c r="C1015"/>
      <c r="D1015"/>
      <c r="E1015" s="28"/>
      <c r="F1015" s="28"/>
      <c r="G1015" s="28"/>
      <c r="H1015" s="28"/>
      <c r="I1015" s="28"/>
      <c r="J1015" s="28"/>
      <c r="K1015" s="28"/>
      <c r="L1015" s="28"/>
      <c r="M1015" s="28"/>
      <c r="N1015" s="28"/>
      <c r="O1015" s="28"/>
      <c r="P1015" s="28"/>
      <c r="Q1015" s="28"/>
      <c r="R1015" s="28"/>
      <c r="S1015" s="28"/>
      <c r="T1015" s="28"/>
    </row>
    <row r="1016" spans="1:75" s="15" customFormat="1" x14ac:dyDescent="0.25">
      <c r="B1016"/>
      <c r="C1016"/>
      <c r="D1016"/>
      <c r="E1016" s="28"/>
      <c r="F1016" s="28"/>
      <c r="G1016" s="28"/>
      <c r="H1016" s="28"/>
      <c r="I1016" s="28"/>
      <c r="J1016" s="28"/>
      <c r="K1016" s="28"/>
      <c r="L1016" s="28"/>
      <c r="M1016" s="28"/>
      <c r="N1016" s="28"/>
      <c r="O1016" s="28"/>
      <c r="P1016" s="28"/>
      <c r="Q1016" s="28"/>
      <c r="R1016" s="28"/>
      <c r="S1016" s="28"/>
      <c r="T1016" s="28"/>
    </row>
    <row r="1017" spans="1:75" s="15" customFormat="1" x14ac:dyDescent="0.25">
      <c r="B1017"/>
      <c r="C1017"/>
      <c r="D1017"/>
      <c r="E1017" s="28"/>
      <c r="F1017" s="28"/>
      <c r="G1017" s="28"/>
      <c r="H1017" s="28"/>
      <c r="I1017" s="28"/>
      <c r="J1017" s="28"/>
      <c r="K1017" s="28"/>
      <c r="L1017" s="28"/>
      <c r="M1017" s="28"/>
      <c r="N1017" s="28"/>
      <c r="O1017" s="28"/>
      <c r="P1017" s="28"/>
      <c r="Q1017" s="28"/>
      <c r="R1017" s="28"/>
      <c r="S1017" s="28"/>
      <c r="T1017" s="28"/>
    </row>
    <row r="1018" spans="1:75" s="15" customFormat="1" x14ac:dyDescent="0.25">
      <c r="B1018"/>
      <c r="C1018"/>
      <c r="D1018"/>
      <c r="E1018" s="28"/>
      <c r="F1018" s="28"/>
      <c r="G1018" s="28"/>
      <c r="H1018" s="28"/>
      <c r="I1018" s="28"/>
      <c r="J1018" s="28"/>
      <c r="K1018" s="28"/>
      <c r="L1018" s="28"/>
      <c r="M1018" s="28"/>
      <c r="N1018" s="28"/>
      <c r="O1018" s="28"/>
      <c r="P1018" s="28"/>
      <c r="Q1018" s="28"/>
      <c r="R1018" s="28"/>
      <c r="S1018" s="28"/>
      <c r="T1018" s="28"/>
    </row>
    <row r="1019" spans="1:75" s="15" customFormat="1" x14ac:dyDescent="0.25">
      <c r="A1019" s="17"/>
      <c r="B1019"/>
      <c r="C1019"/>
      <c r="D1019"/>
      <c r="E1019" s="28"/>
      <c r="F1019" s="28"/>
      <c r="G1019" s="28"/>
      <c r="H1019" s="28"/>
      <c r="I1019" s="28"/>
      <c r="J1019" s="28"/>
      <c r="K1019" s="28"/>
      <c r="L1019" s="28"/>
      <c r="M1019" s="28"/>
      <c r="N1019" s="28"/>
      <c r="O1019" s="28"/>
      <c r="P1019" s="28"/>
      <c r="Q1019" s="28"/>
      <c r="R1019" s="28"/>
      <c r="S1019" s="28"/>
      <c r="T1019" s="28"/>
      <c r="U1019" s="17"/>
      <c r="V1019" s="17"/>
      <c r="W1019" s="17"/>
      <c r="X1019" s="17"/>
      <c r="Y1019" s="17"/>
      <c r="Z1019" s="17"/>
      <c r="AA1019" s="17"/>
      <c r="AB1019" s="17"/>
      <c r="AC1019" s="17"/>
      <c r="AD1019" s="17"/>
      <c r="AE1019" s="17"/>
      <c r="AF1019" s="17"/>
      <c r="AG1019" s="17"/>
      <c r="AH1019" s="17"/>
      <c r="AI1019" s="17"/>
      <c r="AJ1019" s="17"/>
      <c r="AK1019" s="17"/>
      <c r="AL1019" s="17"/>
      <c r="AM1019" s="17"/>
      <c r="AN1019" s="17"/>
      <c r="AO1019" s="17"/>
      <c r="AP1019" s="17"/>
      <c r="AQ1019" s="17"/>
      <c r="AR1019" s="17"/>
      <c r="AS1019" s="17"/>
      <c r="AT1019" s="17"/>
      <c r="AU1019" s="17"/>
      <c r="AV1019" s="17"/>
      <c r="AW1019" s="17"/>
      <c r="AX1019" s="17"/>
      <c r="AY1019" s="17"/>
      <c r="AZ1019" s="17"/>
      <c r="BA1019" s="17"/>
      <c r="BB1019" s="17"/>
      <c r="BC1019" s="17"/>
      <c r="BD1019" s="17"/>
      <c r="BE1019" s="17"/>
      <c r="BF1019" s="17"/>
      <c r="BG1019" s="17"/>
      <c r="BH1019" s="17"/>
      <c r="BI1019" s="17"/>
      <c r="BJ1019" s="17"/>
      <c r="BK1019" s="17"/>
      <c r="BL1019" s="17"/>
      <c r="BM1019" s="17"/>
      <c r="BN1019" s="17"/>
      <c r="BO1019" s="17"/>
      <c r="BP1019" s="17"/>
      <c r="BQ1019" s="17"/>
      <c r="BR1019" s="17"/>
      <c r="BS1019" s="17"/>
      <c r="BT1019" s="17"/>
      <c r="BU1019" s="17"/>
      <c r="BV1019" s="17"/>
      <c r="BW1019" s="17"/>
    </row>
    <row r="1020" spans="1:75" s="15" customFormat="1" x14ac:dyDescent="0.25">
      <c r="B1020"/>
      <c r="C1020"/>
      <c r="D1020"/>
      <c r="E1020" s="28"/>
      <c r="F1020" s="28"/>
      <c r="G1020" s="28"/>
      <c r="H1020" s="28"/>
      <c r="I1020" s="28"/>
      <c r="J1020" s="28"/>
      <c r="K1020" s="28"/>
      <c r="L1020" s="28"/>
      <c r="M1020" s="28"/>
      <c r="N1020" s="28"/>
      <c r="O1020" s="28"/>
      <c r="P1020" s="28"/>
      <c r="Q1020" s="28"/>
      <c r="R1020" s="28"/>
      <c r="S1020" s="28"/>
      <c r="T1020" s="28"/>
    </row>
    <row r="1021" spans="1:75" s="15" customFormat="1" x14ac:dyDescent="0.25">
      <c r="B1021"/>
      <c r="C1021"/>
      <c r="D1021"/>
      <c r="E1021" s="28"/>
      <c r="F1021" s="28"/>
      <c r="G1021" s="28"/>
      <c r="H1021" s="28"/>
      <c r="I1021" s="28"/>
      <c r="J1021" s="28"/>
      <c r="K1021" s="28"/>
      <c r="L1021" s="28"/>
      <c r="M1021" s="28"/>
      <c r="N1021" s="28"/>
      <c r="O1021" s="28"/>
      <c r="P1021" s="28"/>
      <c r="Q1021" s="28"/>
      <c r="R1021" s="28"/>
      <c r="S1021" s="28"/>
      <c r="T1021" s="28"/>
    </row>
    <row r="1022" spans="1:75" s="15" customFormat="1" x14ac:dyDescent="0.25">
      <c r="B1022"/>
      <c r="C1022"/>
      <c r="D1022"/>
      <c r="E1022" s="28"/>
      <c r="F1022" s="28"/>
      <c r="G1022" s="28"/>
      <c r="H1022" s="28"/>
      <c r="I1022" s="28"/>
      <c r="J1022" s="28"/>
      <c r="K1022" s="28"/>
      <c r="L1022" s="28"/>
      <c r="M1022" s="28"/>
      <c r="N1022" s="28"/>
      <c r="O1022" s="28"/>
      <c r="P1022" s="28"/>
      <c r="Q1022" s="28"/>
      <c r="R1022" s="28"/>
      <c r="S1022" s="28"/>
      <c r="T1022" s="28"/>
    </row>
    <row r="1023" spans="1:75" s="15" customFormat="1" x14ac:dyDescent="0.25">
      <c r="E1023" s="16"/>
      <c r="F1023" s="16"/>
      <c r="G1023" s="16"/>
      <c r="H1023" s="16"/>
      <c r="I1023" s="16"/>
      <c r="J1023" s="16"/>
      <c r="K1023" s="16"/>
      <c r="L1023" s="16"/>
      <c r="M1023" s="16"/>
      <c r="N1023" s="16"/>
      <c r="O1023" s="16"/>
      <c r="P1023" s="16"/>
      <c r="Q1023" s="16"/>
      <c r="R1023" s="16"/>
      <c r="S1023" s="16"/>
      <c r="T1023" s="16"/>
    </row>
    <row r="1024" spans="1:75" hidden="1" x14ac:dyDescent="0.25"/>
    <row r="1025" spans="2:20" s="15" customFormat="1" ht="18.75" hidden="1" customHeight="1" x14ac:dyDescent="0.25">
      <c r="E1025" s="16"/>
      <c r="F1025" s="16"/>
      <c r="G1025" s="16"/>
      <c r="H1025" s="16"/>
      <c r="I1025" s="16"/>
      <c r="J1025" s="16"/>
      <c r="K1025" s="16"/>
      <c r="L1025" s="16"/>
      <c r="M1025" s="16"/>
      <c r="N1025" s="16"/>
      <c r="O1025" s="16"/>
      <c r="P1025" s="16"/>
      <c r="Q1025" s="16"/>
      <c r="R1025" s="16"/>
      <c r="S1025" s="16"/>
      <c r="T1025" s="16"/>
    </row>
    <row r="1026" spans="2:20" s="17" customFormat="1" hidden="1" x14ac:dyDescent="0.25">
      <c r="B1026" s="17" t="s">
        <v>4341</v>
      </c>
      <c r="C1026" s="17" t="s">
        <v>4341</v>
      </c>
      <c r="D1026" s="17" t="s">
        <v>4341</v>
      </c>
      <c r="E1026" s="18" t="s">
        <v>4342</v>
      </c>
      <c r="F1026" s="18" t="s">
        <v>4341</v>
      </c>
      <c r="G1026" s="18" t="s">
        <v>4343</v>
      </c>
      <c r="H1026" s="18" t="s">
        <v>6091</v>
      </c>
      <c r="I1026" s="18" t="s">
        <v>4341</v>
      </c>
      <c r="J1026" s="18" t="s">
        <v>4346</v>
      </c>
      <c r="K1026" s="18" t="s">
        <v>6092</v>
      </c>
      <c r="L1026" s="18"/>
      <c r="M1026" s="18"/>
      <c r="N1026" s="18"/>
      <c r="O1026" s="18"/>
      <c r="P1026" s="18"/>
      <c r="Q1026" s="18"/>
      <c r="R1026" s="18"/>
      <c r="S1026" s="18"/>
      <c r="T1026" s="18"/>
    </row>
    <row r="1027" spans="2:20" s="17" customFormat="1" hidden="1" x14ac:dyDescent="0.25">
      <c r="B1027" s="17" t="s">
        <v>10</v>
      </c>
      <c r="C1027" s="17">
        <f>DCOUNTA(A4:T1021,C1026,B1026:B1027)</f>
        <v>651</v>
      </c>
      <c r="D1027" s="17" t="s">
        <v>10</v>
      </c>
      <c r="E1027" s="18">
        <f>DSUM(A4:T1021,F4,D1026:D1027)</f>
        <v>2781.6669999999995</v>
      </c>
      <c r="F1027" s="18" t="s">
        <v>10</v>
      </c>
      <c r="G1027" s="18" t="s">
        <v>5090</v>
      </c>
      <c r="H1027" s="18">
        <f>DCOUNTA(A4:T1021,G4,F1026:G1027)</f>
        <v>308</v>
      </c>
      <c r="I1027" s="18" t="s">
        <v>10</v>
      </c>
      <c r="J1027" s="18" t="s">
        <v>5098</v>
      </c>
      <c r="K1027" s="18">
        <f>DCOUNTA(A4:T1021,J4,I1026:J1027)</f>
        <v>114</v>
      </c>
      <c r="L1027" s="18"/>
      <c r="M1027" s="18"/>
      <c r="N1027" s="18"/>
      <c r="O1027" s="18"/>
      <c r="P1027" s="18"/>
      <c r="Q1027" s="18"/>
      <c r="R1027" s="18"/>
      <c r="S1027" s="18"/>
      <c r="T1027" s="18"/>
    </row>
    <row r="1028" spans="2:20" s="17" customFormat="1" hidden="1" x14ac:dyDescent="0.25">
      <c r="E1028" s="18"/>
      <c r="F1028" s="18"/>
      <c r="G1028" s="18"/>
      <c r="H1028" s="18"/>
      <c r="I1028" s="18"/>
      <c r="J1028" s="18"/>
      <c r="K1028" s="18"/>
      <c r="L1028" s="18"/>
      <c r="M1028" s="18"/>
      <c r="N1028" s="18"/>
      <c r="O1028" s="18"/>
      <c r="P1028" s="18"/>
      <c r="Q1028" s="18"/>
      <c r="R1028" s="18"/>
      <c r="S1028" s="18"/>
      <c r="T1028" s="18"/>
    </row>
    <row r="1029" spans="2:20" s="17" customFormat="1" hidden="1" x14ac:dyDescent="0.25">
      <c r="B1029" s="17" t="s">
        <v>4341</v>
      </c>
      <c r="D1029" s="17" t="s">
        <v>4341</v>
      </c>
      <c r="E1029" s="18" t="s">
        <v>4342</v>
      </c>
      <c r="F1029" s="18" t="s">
        <v>4341</v>
      </c>
      <c r="G1029" s="18" t="s">
        <v>4343</v>
      </c>
      <c r="H1029" s="18" t="s">
        <v>6091</v>
      </c>
      <c r="I1029" s="18" t="s">
        <v>4341</v>
      </c>
      <c r="J1029" s="18" t="s">
        <v>4346</v>
      </c>
      <c r="K1029" s="18" t="s">
        <v>6092</v>
      </c>
      <c r="L1029" s="18"/>
      <c r="M1029" s="18"/>
      <c r="N1029" s="18"/>
      <c r="O1029" s="18"/>
      <c r="P1029" s="18"/>
      <c r="Q1029" s="18"/>
      <c r="R1029" s="18"/>
      <c r="S1029" s="18"/>
      <c r="T1029" s="18"/>
    </row>
    <row r="1030" spans="2:20" s="17" customFormat="1" hidden="1" x14ac:dyDescent="0.25">
      <c r="B1030" s="17" t="s">
        <v>18</v>
      </c>
      <c r="C1030" s="17">
        <f>DCOUNTA(A4:T1021,E4,B1029:B1030)</f>
        <v>67</v>
      </c>
      <c r="D1030" s="17" t="s">
        <v>18</v>
      </c>
      <c r="E1030" s="18">
        <f>DSUM(A4:T1021,E1029,D1029:D1030)</f>
        <v>434.6329999999997</v>
      </c>
      <c r="F1030" s="18" t="s">
        <v>18</v>
      </c>
      <c r="G1030" s="18" t="s">
        <v>5090</v>
      </c>
      <c r="H1030" s="18">
        <f>DCOUNTA(A4:T1021,G4,F1029:G1030)</f>
        <v>28</v>
      </c>
      <c r="I1030" s="18" t="s">
        <v>18</v>
      </c>
      <c r="J1030" s="18" t="s">
        <v>5098</v>
      </c>
      <c r="K1030" s="18">
        <f>DCOUNTA(A4:T1021,J4,I1029:J1030)</f>
        <v>16</v>
      </c>
      <c r="L1030" s="18"/>
      <c r="M1030" s="18"/>
      <c r="N1030" s="18"/>
      <c r="O1030" s="18"/>
      <c r="P1030" s="18"/>
      <c r="Q1030" s="18"/>
      <c r="R1030" s="18"/>
      <c r="S1030" s="18"/>
      <c r="T1030" s="18"/>
    </row>
    <row r="1031" spans="2:20" s="17" customFormat="1" hidden="1" x14ac:dyDescent="0.25">
      <c r="E1031" s="18"/>
      <c r="F1031" s="18"/>
      <c r="G1031" s="18"/>
      <c r="H1031" s="18"/>
      <c r="I1031" s="18"/>
      <c r="J1031" s="18"/>
      <c r="K1031" s="18"/>
      <c r="L1031" s="18"/>
      <c r="M1031" s="18"/>
      <c r="N1031" s="18"/>
      <c r="O1031" s="18"/>
      <c r="P1031" s="18"/>
      <c r="Q1031" s="18"/>
      <c r="R1031" s="18"/>
      <c r="S1031" s="18"/>
      <c r="T1031" s="18"/>
    </row>
    <row r="1032" spans="2:20" s="17" customFormat="1" hidden="1" x14ac:dyDescent="0.25">
      <c r="B1032" s="17" t="s">
        <v>4341</v>
      </c>
      <c r="D1032" s="17" t="s">
        <v>4341</v>
      </c>
      <c r="E1032" s="18" t="s">
        <v>4342</v>
      </c>
      <c r="F1032" s="18" t="s">
        <v>4341</v>
      </c>
      <c r="G1032" s="18" t="s">
        <v>4343</v>
      </c>
      <c r="H1032" s="18" t="s">
        <v>6091</v>
      </c>
      <c r="I1032" s="18" t="s">
        <v>4341</v>
      </c>
      <c r="J1032" s="18" t="s">
        <v>4346</v>
      </c>
      <c r="K1032" s="18" t="s">
        <v>6092</v>
      </c>
      <c r="L1032" s="18"/>
      <c r="M1032" s="18"/>
      <c r="N1032" s="18"/>
      <c r="O1032" s="18"/>
      <c r="P1032" s="18"/>
      <c r="Q1032" s="18"/>
      <c r="R1032" s="18"/>
      <c r="S1032" s="18"/>
      <c r="T1032" s="18"/>
    </row>
    <row r="1033" spans="2:20" s="17" customFormat="1" hidden="1" x14ac:dyDescent="0.25">
      <c r="B1033" s="17" t="s">
        <v>318</v>
      </c>
      <c r="C1033" s="17">
        <f>DCOUNTA(A4:T1021,E4,B1032:B1033)</f>
        <v>13</v>
      </c>
      <c r="D1033" s="17" t="s">
        <v>318</v>
      </c>
      <c r="E1033" s="18">
        <f>DSUM(A4:T1021,F4,D1032:D1033)</f>
        <v>62.319000000000003</v>
      </c>
      <c r="F1033" s="18" t="s">
        <v>318</v>
      </c>
      <c r="G1033" s="18" t="s">
        <v>5090</v>
      </c>
      <c r="H1033" s="18">
        <f>DCOUNTA(A4:T1021,G4,F1032:G1033)</f>
        <v>7</v>
      </c>
      <c r="I1033" s="18" t="s">
        <v>318</v>
      </c>
      <c r="J1033" s="18" t="s">
        <v>5098</v>
      </c>
      <c r="K1033" s="18">
        <f>DCOUNTA(A4:T1021,J4,I1032:J1033)</f>
        <v>2</v>
      </c>
      <c r="L1033" s="18"/>
      <c r="M1033" s="18"/>
      <c r="N1033" s="18"/>
      <c r="O1033" s="18"/>
      <c r="P1033" s="18"/>
      <c r="Q1033" s="18"/>
      <c r="R1033" s="18"/>
      <c r="S1033" s="18"/>
      <c r="T1033" s="18"/>
    </row>
    <row r="1034" spans="2:20" s="17" customFormat="1" hidden="1" x14ac:dyDescent="0.25">
      <c r="E1034" s="18"/>
      <c r="F1034" s="18"/>
      <c r="G1034" s="18"/>
      <c r="H1034" s="18"/>
      <c r="I1034" s="18"/>
      <c r="J1034" s="18"/>
      <c r="K1034" s="18"/>
      <c r="L1034" s="18"/>
      <c r="M1034" s="18"/>
      <c r="N1034" s="18"/>
      <c r="O1034" s="18"/>
      <c r="P1034" s="18"/>
      <c r="Q1034" s="18"/>
      <c r="R1034" s="18"/>
      <c r="S1034" s="18"/>
      <c r="T1034" s="18"/>
    </row>
    <row r="1035" spans="2:20" s="17" customFormat="1" hidden="1" x14ac:dyDescent="0.25">
      <c r="B1035" s="17" t="s">
        <v>4341</v>
      </c>
      <c r="D1035" s="17" t="s">
        <v>4341</v>
      </c>
      <c r="E1035" s="18" t="s">
        <v>4342</v>
      </c>
      <c r="F1035" s="18" t="s">
        <v>4341</v>
      </c>
      <c r="G1035" s="18" t="s">
        <v>4343</v>
      </c>
      <c r="H1035" s="18" t="s">
        <v>6091</v>
      </c>
      <c r="I1035" s="18" t="s">
        <v>4341</v>
      </c>
      <c r="J1035" s="18" t="s">
        <v>4346</v>
      </c>
      <c r="K1035" s="18" t="s">
        <v>6092</v>
      </c>
      <c r="L1035" s="18"/>
      <c r="M1035" s="18"/>
      <c r="N1035" s="18"/>
      <c r="O1035" s="18"/>
      <c r="P1035" s="18"/>
      <c r="Q1035" s="18"/>
      <c r="R1035" s="18"/>
      <c r="S1035" s="18"/>
      <c r="T1035" s="18"/>
    </row>
    <row r="1036" spans="2:20" s="17" customFormat="1" hidden="1" x14ac:dyDescent="0.25">
      <c r="B1036" s="17" t="s">
        <v>417</v>
      </c>
      <c r="C1036" s="17">
        <f>DCOUNTA(C4:T1021,E4,B1035:B1036)</f>
        <v>25</v>
      </c>
      <c r="D1036" s="17" t="s">
        <v>417</v>
      </c>
      <c r="E1036" s="18">
        <f>DSUM(A4:T1021,F4,D1035:D1036)</f>
        <v>81.419999999999987</v>
      </c>
      <c r="F1036" s="18" t="s">
        <v>417</v>
      </c>
      <c r="G1036" s="18" t="s">
        <v>5090</v>
      </c>
      <c r="H1036" s="18">
        <f>DCOUNTA(A4:T1021,G4,F1035:G1036)</f>
        <v>6</v>
      </c>
      <c r="I1036" s="18" t="s">
        <v>417</v>
      </c>
      <c r="J1036" s="18" t="s">
        <v>5098</v>
      </c>
      <c r="K1036" s="18">
        <f>DCOUNTA(A4:T1021,J4,I1035:J1036)</f>
        <v>3</v>
      </c>
      <c r="L1036" s="18"/>
      <c r="M1036" s="18"/>
      <c r="N1036" s="18"/>
      <c r="O1036" s="18"/>
      <c r="P1036" s="18"/>
      <c r="Q1036" s="18"/>
      <c r="R1036" s="18"/>
      <c r="S1036" s="18"/>
      <c r="T1036" s="18"/>
    </row>
    <row r="1037" spans="2:20" s="17" customFormat="1" hidden="1" x14ac:dyDescent="0.25">
      <c r="E1037" s="18"/>
      <c r="F1037" s="18"/>
      <c r="G1037" s="18"/>
      <c r="H1037" s="18"/>
      <c r="I1037" s="18"/>
      <c r="J1037" s="18"/>
      <c r="K1037" s="18"/>
      <c r="L1037" s="18"/>
      <c r="M1037" s="18"/>
      <c r="N1037" s="18"/>
      <c r="O1037" s="18"/>
      <c r="P1037" s="18"/>
      <c r="Q1037" s="18"/>
      <c r="R1037" s="18"/>
      <c r="S1037" s="18"/>
      <c r="T1037" s="18"/>
    </row>
    <row r="1038" spans="2:20" s="17" customFormat="1" hidden="1" x14ac:dyDescent="0.25">
      <c r="E1038" s="18"/>
      <c r="F1038" s="18"/>
      <c r="G1038" s="18"/>
      <c r="H1038" s="18"/>
      <c r="I1038" s="18"/>
      <c r="J1038" s="18"/>
      <c r="K1038" s="18"/>
      <c r="L1038" s="18"/>
      <c r="M1038" s="18"/>
      <c r="N1038" s="18"/>
      <c r="O1038" s="18"/>
      <c r="P1038" s="18"/>
      <c r="Q1038" s="18"/>
      <c r="R1038" s="18"/>
      <c r="S1038" s="18"/>
      <c r="T1038" s="18"/>
    </row>
    <row r="1039" spans="2:20" s="17" customFormat="1" hidden="1" x14ac:dyDescent="0.25">
      <c r="B1039" s="17" t="s">
        <v>4341</v>
      </c>
      <c r="D1039" s="17" t="s">
        <v>4341</v>
      </c>
      <c r="E1039" s="18" t="s">
        <v>4342</v>
      </c>
      <c r="F1039" s="18" t="s">
        <v>4341</v>
      </c>
      <c r="G1039" s="18" t="s">
        <v>4343</v>
      </c>
      <c r="H1039" s="18" t="s">
        <v>6091</v>
      </c>
      <c r="I1039" s="18" t="s">
        <v>4341</v>
      </c>
      <c r="J1039" s="18" t="s">
        <v>4346</v>
      </c>
      <c r="K1039" s="18" t="s">
        <v>6092</v>
      </c>
      <c r="L1039" s="18"/>
      <c r="M1039" s="18"/>
      <c r="N1039" s="18"/>
      <c r="O1039" s="18"/>
      <c r="P1039" s="18"/>
      <c r="Q1039" s="18"/>
      <c r="R1039" s="18"/>
      <c r="S1039" s="18"/>
      <c r="T1039" s="18"/>
    </row>
    <row r="1040" spans="2:20" s="17" customFormat="1" hidden="1" x14ac:dyDescent="0.25">
      <c r="B1040" s="17" t="s">
        <v>72</v>
      </c>
      <c r="C1040" s="17">
        <f>DCOUNTA(A4:T1021,E4,B1039:B1040)</f>
        <v>170</v>
      </c>
      <c r="D1040" s="17" t="s">
        <v>72</v>
      </c>
      <c r="E1040" s="18">
        <f>DSUM(A4:T1021,F4,D1039:D1040)</f>
        <v>1282.3310000000004</v>
      </c>
      <c r="F1040" s="18" t="s">
        <v>72</v>
      </c>
      <c r="G1040" s="18" t="s">
        <v>5090</v>
      </c>
      <c r="H1040" s="18">
        <f>DCOUNTA(A4:T1021,G4,F1039:G1040)</f>
        <v>132</v>
      </c>
      <c r="I1040" s="18" t="s">
        <v>72</v>
      </c>
      <c r="J1040" s="18" t="s">
        <v>5098</v>
      </c>
      <c r="K1040" s="18">
        <f>DCOUNTA(A4:T1021,J4,I1039:J1040)</f>
        <v>85</v>
      </c>
      <c r="L1040" s="18"/>
      <c r="M1040" s="18"/>
      <c r="N1040" s="18"/>
      <c r="O1040" s="18"/>
      <c r="P1040" s="18"/>
      <c r="Q1040" s="18"/>
      <c r="R1040" s="18"/>
      <c r="S1040" s="18"/>
      <c r="T1040" s="18"/>
    </row>
    <row r="1041" spans="2:51" s="17" customFormat="1" hidden="1" x14ac:dyDescent="0.25">
      <c r="E1041" s="18"/>
      <c r="F1041" s="18"/>
      <c r="G1041" s="18"/>
      <c r="H1041" s="18"/>
      <c r="I1041" s="18"/>
      <c r="J1041" s="18"/>
      <c r="K1041" s="18"/>
      <c r="L1041" s="18"/>
      <c r="M1041" s="18"/>
      <c r="N1041" s="18"/>
      <c r="O1041" s="18"/>
      <c r="P1041" s="18"/>
      <c r="Q1041" s="18"/>
      <c r="R1041" s="18"/>
      <c r="S1041" s="18"/>
      <c r="T1041" s="18"/>
    </row>
    <row r="1042" spans="2:51" s="17" customFormat="1" hidden="1" x14ac:dyDescent="0.25">
      <c r="B1042" s="17" t="s">
        <v>4341</v>
      </c>
      <c r="D1042" s="17" t="s">
        <v>4341</v>
      </c>
      <c r="E1042" s="18" t="s">
        <v>4342</v>
      </c>
      <c r="F1042" s="18" t="s">
        <v>4341</v>
      </c>
      <c r="G1042" s="18" t="s">
        <v>4343</v>
      </c>
      <c r="H1042" s="18" t="s">
        <v>6091</v>
      </c>
      <c r="I1042" s="18" t="s">
        <v>4341</v>
      </c>
      <c r="J1042" s="18" t="s">
        <v>4346</v>
      </c>
      <c r="K1042" s="18" t="s">
        <v>6092</v>
      </c>
      <c r="L1042" s="18"/>
      <c r="M1042" s="18"/>
      <c r="N1042" s="18"/>
      <c r="O1042" s="18"/>
      <c r="P1042" s="18"/>
      <c r="Q1042" s="18"/>
      <c r="R1042" s="18"/>
      <c r="S1042" s="18"/>
      <c r="T1042" s="18"/>
    </row>
    <row r="1043" spans="2:51" s="17" customFormat="1" hidden="1" x14ac:dyDescent="0.25">
      <c r="B1043" s="17" t="s">
        <v>96</v>
      </c>
      <c r="C1043" s="17">
        <f>DCOUNTA(B4:T1021,B1042,B1042:B1043)</f>
        <v>81</v>
      </c>
      <c r="D1043" s="17" t="s">
        <v>96</v>
      </c>
      <c r="E1043" s="18">
        <f>DSUM(A4:T1021,F4,D1042:D1043)</f>
        <v>246.21200000000002</v>
      </c>
      <c r="F1043" s="18" t="s">
        <v>96</v>
      </c>
      <c r="G1043" s="18" t="s">
        <v>5090</v>
      </c>
      <c r="H1043" s="18">
        <f>DCOUNTA(A4:T1021,G4,F1042:G1043)</f>
        <v>27</v>
      </c>
      <c r="I1043" s="18" t="s">
        <v>96</v>
      </c>
      <c r="J1043" s="18" t="s">
        <v>5098</v>
      </c>
      <c r="K1043" s="18">
        <f>DCOUNTA(A4:T1021,J4,I1042:J1043)</f>
        <v>12</v>
      </c>
      <c r="L1043" s="18"/>
      <c r="M1043" s="18"/>
      <c r="N1043" s="18"/>
      <c r="O1043" s="18"/>
      <c r="P1043" s="18"/>
      <c r="Q1043" s="18"/>
      <c r="R1043" s="18"/>
      <c r="S1043" s="18"/>
      <c r="T1043" s="18"/>
    </row>
    <row r="1044" spans="2:51" s="17" customFormat="1" ht="18.75" customHeight="1" x14ac:dyDescent="0.25">
      <c r="E1044" s="18"/>
      <c r="F1044" s="18"/>
      <c r="G1044" s="18"/>
      <c r="H1044" s="18"/>
      <c r="I1044" s="18"/>
      <c r="J1044" s="18"/>
      <c r="K1044" s="18"/>
      <c r="L1044" s="18"/>
      <c r="M1044" s="18"/>
      <c r="N1044" s="18"/>
      <c r="O1044" s="18"/>
      <c r="P1044" s="18"/>
      <c r="Q1044" s="18"/>
      <c r="R1044" s="18"/>
      <c r="S1044" s="18"/>
      <c r="T1044" s="18"/>
    </row>
    <row r="1045" spans="2:51" s="17" customFormat="1" ht="15.75" x14ac:dyDescent="0.3">
      <c r="C1045" s="19" t="s">
        <v>6093</v>
      </c>
      <c r="D1045" s="19" t="s">
        <v>6094</v>
      </c>
      <c r="E1045" s="19" t="s">
        <v>6095</v>
      </c>
      <c r="F1045" s="19" t="s">
        <v>6096</v>
      </c>
      <c r="G1045" s="19" t="s">
        <v>6097</v>
      </c>
      <c r="H1045" s="18"/>
      <c r="I1045" s="18"/>
      <c r="J1045" s="18"/>
      <c r="K1045" s="18"/>
      <c r="L1045" s="18"/>
      <c r="M1045" s="18"/>
      <c r="N1045" s="18"/>
      <c r="O1045" s="20"/>
      <c r="P1045" s="18"/>
      <c r="Q1045" s="18"/>
      <c r="R1045" s="18"/>
      <c r="S1045" s="18"/>
      <c r="T1045" s="18"/>
      <c r="AX1045" s="17" t="s">
        <v>6098</v>
      </c>
      <c r="AY1045" s="17" t="s">
        <v>6099</v>
      </c>
    </row>
    <row r="1046" spans="2:51" s="17" customFormat="1" ht="15.75" x14ac:dyDescent="0.3">
      <c r="C1046" s="21">
        <f>C1027</f>
        <v>651</v>
      </c>
      <c r="D1046" s="22" t="s">
        <v>6100</v>
      </c>
      <c r="E1046" s="22">
        <f>E1027</f>
        <v>2781.6669999999995</v>
      </c>
      <c r="F1046" s="21">
        <f>H1027</f>
        <v>308</v>
      </c>
      <c r="G1046" s="21">
        <f>K1027</f>
        <v>114</v>
      </c>
      <c r="H1046" s="18"/>
      <c r="I1046" s="18"/>
      <c r="J1046" s="18"/>
      <c r="K1046" s="18"/>
      <c r="L1046" s="18"/>
      <c r="M1046" s="18"/>
      <c r="N1046" s="18"/>
      <c r="O1046" s="20"/>
      <c r="P1046" s="18"/>
      <c r="Q1046" s="18"/>
      <c r="R1046" s="18"/>
      <c r="S1046" s="18"/>
      <c r="T1046" s="18"/>
    </row>
    <row r="1047" spans="2:51" s="17" customFormat="1" ht="15.75" x14ac:dyDescent="0.3">
      <c r="C1047" s="21">
        <f>C1030</f>
        <v>67</v>
      </c>
      <c r="D1047" s="22" t="s">
        <v>6101</v>
      </c>
      <c r="E1047" s="22">
        <f>E1030</f>
        <v>434.6329999999997</v>
      </c>
      <c r="F1047" s="21">
        <f>H1030</f>
        <v>28</v>
      </c>
      <c r="G1047" s="21">
        <f>K1030</f>
        <v>16</v>
      </c>
      <c r="H1047" s="18"/>
      <c r="I1047" s="18"/>
      <c r="J1047" s="18"/>
      <c r="K1047" s="18"/>
      <c r="L1047" s="18"/>
      <c r="M1047" s="18"/>
      <c r="N1047" s="18"/>
      <c r="O1047" s="20"/>
      <c r="P1047" s="18"/>
      <c r="Q1047" s="18"/>
      <c r="R1047" s="18"/>
      <c r="S1047" s="18"/>
      <c r="T1047" s="18"/>
    </row>
    <row r="1048" spans="2:51" s="17" customFormat="1" ht="15.75" x14ac:dyDescent="0.3">
      <c r="C1048" s="21">
        <f>C1033</f>
        <v>13</v>
      </c>
      <c r="D1048" s="22" t="s">
        <v>6102</v>
      </c>
      <c r="E1048" s="22">
        <f>E1033</f>
        <v>62.319000000000003</v>
      </c>
      <c r="F1048" s="21">
        <f>H1033</f>
        <v>7</v>
      </c>
      <c r="G1048" s="21">
        <f>K1033</f>
        <v>2</v>
      </c>
      <c r="H1048" s="18"/>
      <c r="I1048" s="18"/>
      <c r="J1048" s="18"/>
      <c r="K1048" s="18"/>
      <c r="L1048" s="18"/>
      <c r="M1048" s="18"/>
      <c r="N1048" s="18"/>
      <c r="O1048" s="20"/>
      <c r="P1048" s="18"/>
      <c r="Q1048" s="18"/>
      <c r="R1048" s="18"/>
      <c r="S1048" s="18"/>
      <c r="T1048" s="18"/>
    </row>
    <row r="1049" spans="2:51" s="17" customFormat="1" ht="15.75" x14ac:dyDescent="0.3">
      <c r="C1049" s="21">
        <f>C1036</f>
        <v>25</v>
      </c>
      <c r="D1049" s="22" t="s">
        <v>6103</v>
      </c>
      <c r="E1049" s="22">
        <f>E1036</f>
        <v>81.419999999999987</v>
      </c>
      <c r="F1049" s="21">
        <f>H1036</f>
        <v>6</v>
      </c>
      <c r="G1049" s="21">
        <f>K1036</f>
        <v>3</v>
      </c>
      <c r="H1049" s="18"/>
      <c r="I1049" s="18"/>
      <c r="J1049" s="18"/>
      <c r="K1049" s="18"/>
      <c r="L1049" s="18"/>
      <c r="M1049" s="18"/>
      <c r="N1049" s="18"/>
      <c r="O1049" s="20"/>
      <c r="P1049" s="18"/>
      <c r="Q1049" s="18"/>
      <c r="R1049" s="18"/>
      <c r="S1049" s="18"/>
      <c r="T1049" s="18"/>
    </row>
    <row r="1050" spans="2:51" s="17" customFormat="1" ht="15.75" x14ac:dyDescent="0.3">
      <c r="C1050" s="21">
        <f>C1040</f>
        <v>170</v>
      </c>
      <c r="D1050" s="22" t="s">
        <v>72</v>
      </c>
      <c r="E1050" s="22">
        <f>E1040</f>
        <v>1282.3310000000004</v>
      </c>
      <c r="F1050" s="21">
        <f>H1040</f>
        <v>132</v>
      </c>
      <c r="G1050" s="21">
        <f>K1040</f>
        <v>85</v>
      </c>
      <c r="H1050" s="18"/>
      <c r="I1050" s="18"/>
      <c r="J1050" s="18"/>
      <c r="K1050" s="18"/>
      <c r="L1050" s="18"/>
      <c r="M1050" s="18"/>
      <c r="N1050" s="18"/>
      <c r="O1050" s="20"/>
      <c r="P1050" s="18"/>
      <c r="Q1050" s="18"/>
      <c r="R1050" s="18"/>
      <c r="S1050" s="18"/>
      <c r="T1050" s="18"/>
    </row>
    <row r="1051" spans="2:51" s="17" customFormat="1" ht="15.75" x14ac:dyDescent="0.3">
      <c r="C1051" s="21">
        <f>C1043</f>
        <v>81</v>
      </c>
      <c r="D1051" s="22" t="s">
        <v>6104</v>
      </c>
      <c r="E1051" s="22">
        <f>E1043</f>
        <v>246.21200000000002</v>
      </c>
      <c r="F1051" s="21">
        <f>H1043</f>
        <v>27</v>
      </c>
      <c r="G1051" s="21">
        <f>K1043</f>
        <v>12</v>
      </c>
      <c r="H1051" s="18"/>
      <c r="I1051" s="18"/>
      <c r="J1051" s="18"/>
      <c r="K1051" s="18"/>
      <c r="L1051" s="18"/>
      <c r="M1051" s="18"/>
      <c r="N1051" s="18"/>
      <c r="O1051" s="20"/>
      <c r="P1051" s="18"/>
      <c r="Q1051" s="18"/>
      <c r="R1051" s="18"/>
      <c r="S1051" s="18"/>
      <c r="T1051" s="18"/>
    </row>
    <row r="1052" spans="2:51" s="17" customFormat="1" ht="15.75" x14ac:dyDescent="0.3">
      <c r="C1052" s="23"/>
      <c r="D1052" s="19" t="s">
        <v>6105</v>
      </c>
      <c r="E1052" s="19">
        <f>E1046</f>
        <v>2781.6669999999995</v>
      </c>
      <c r="F1052" s="23"/>
      <c r="G1052" s="18"/>
      <c r="H1052" s="18"/>
      <c r="I1052" s="18"/>
      <c r="J1052" s="18"/>
      <c r="K1052" s="18"/>
      <c r="L1052" s="18"/>
      <c r="M1052" s="18"/>
      <c r="N1052" s="18"/>
      <c r="O1052" s="20"/>
      <c r="P1052" s="18"/>
      <c r="Q1052" s="18"/>
      <c r="R1052" s="18"/>
      <c r="S1052" s="18"/>
      <c r="T1052" s="18"/>
    </row>
    <row r="1053" spans="2:51" s="17" customFormat="1" ht="15.75" x14ac:dyDescent="0.3">
      <c r="C1053" s="23"/>
      <c r="D1053" s="19" t="s">
        <v>6106</v>
      </c>
      <c r="E1053" s="19">
        <f>E1046+E1047+E1048+E1049+E1050+E1051</f>
        <v>4888.5820000000003</v>
      </c>
      <c r="F1053" s="18"/>
      <c r="G1053" s="18"/>
      <c r="H1053" s="18"/>
      <c r="I1053" s="18"/>
      <c r="J1053" s="18"/>
      <c r="K1053" s="18"/>
      <c r="L1053" s="18"/>
      <c r="M1053" s="18"/>
      <c r="N1053" s="18"/>
      <c r="O1053" s="18"/>
      <c r="P1053" s="18"/>
      <c r="Q1053" s="18"/>
      <c r="R1053" s="18"/>
      <c r="S1053" s="18"/>
      <c r="T1053" s="18"/>
    </row>
    <row r="1054" spans="2:51" s="15" customFormat="1" ht="12.75" customHeight="1" x14ac:dyDescent="0.25">
      <c r="E1054" s="16"/>
      <c r="F1054" s="16"/>
      <c r="G1054" s="16"/>
      <c r="H1054" s="16"/>
      <c r="I1054" s="16"/>
      <c r="J1054" s="16"/>
      <c r="K1054" s="16"/>
      <c r="L1054" s="16"/>
      <c r="M1054" s="16"/>
      <c r="N1054" s="16"/>
      <c r="O1054" s="16"/>
      <c r="P1054" s="16"/>
      <c r="Q1054" s="16"/>
      <c r="R1054" s="16"/>
      <c r="S1054" s="16"/>
      <c r="T1054" s="16"/>
    </row>
    <row r="1055" spans="2:51" s="15" customFormat="1" x14ac:dyDescent="0.25">
      <c r="E1055" s="16"/>
      <c r="F1055" s="16"/>
      <c r="G1055" s="16"/>
      <c r="H1055" s="16"/>
      <c r="I1055" s="16"/>
      <c r="J1055" s="16"/>
      <c r="K1055" s="16"/>
      <c r="L1055" s="16"/>
      <c r="M1055" s="16"/>
      <c r="N1055" s="16"/>
      <c r="O1055" s="16"/>
      <c r="P1055" s="16"/>
      <c r="Q1055" s="16"/>
      <c r="R1055" s="16"/>
      <c r="S1055" s="16"/>
      <c r="T1055" s="16"/>
    </row>
    <row r="1056" spans="2:51" s="15" customFormat="1" x14ac:dyDescent="0.25">
      <c r="E1056" s="16"/>
      <c r="F1056" s="16"/>
      <c r="G1056" s="16"/>
      <c r="H1056" s="16"/>
      <c r="I1056" s="16"/>
      <c r="J1056" s="16"/>
      <c r="K1056" s="16"/>
      <c r="L1056" s="16"/>
      <c r="M1056" s="16"/>
      <c r="N1056" s="16"/>
      <c r="O1056" s="16"/>
      <c r="P1056" s="16"/>
      <c r="Q1056" s="16"/>
      <c r="R1056" s="16"/>
      <c r="S1056" s="16"/>
      <c r="T1056" s="16"/>
    </row>
    <row r="1057" spans="5:20" s="15" customFormat="1" x14ac:dyDescent="0.25">
      <c r="E1057" s="16"/>
      <c r="F1057" s="16"/>
      <c r="G1057" s="16"/>
      <c r="H1057" s="16"/>
      <c r="I1057" s="16"/>
      <c r="J1057" s="16"/>
      <c r="K1057" s="16"/>
      <c r="L1057" s="16"/>
      <c r="M1057" s="16"/>
      <c r="N1057" s="16"/>
      <c r="O1057" s="16"/>
      <c r="P1057" s="16"/>
      <c r="Q1057" s="16"/>
      <c r="R1057" s="16"/>
      <c r="S1057" s="16"/>
      <c r="T1057" s="16"/>
    </row>
    <row r="1058" spans="5:20" s="15" customFormat="1" x14ac:dyDescent="0.25">
      <c r="E1058" s="16"/>
      <c r="F1058" s="16"/>
      <c r="G1058" s="16"/>
      <c r="H1058" s="16"/>
      <c r="I1058" s="16"/>
      <c r="J1058" s="16"/>
      <c r="K1058" s="16"/>
      <c r="L1058" s="16"/>
      <c r="M1058" s="16"/>
      <c r="N1058" s="16"/>
      <c r="O1058" s="16"/>
      <c r="P1058" s="16"/>
      <c r="Q1058" s="16"/>
      <c r="R1058" s="16"/>
      <c r="S1058" s="16"/>
      <c r="T1058" s="16"/>
    </row>
    <row r="1059" spans="5:20" s="15" customFormat="1" x14ac:dyDescent="0.25">
      <c r="E1059" s="16"/>
      <c r="F1059" s="16"/>
      <c r="G1059" s="16"/>
      <c r="H1059" s="16"/>
      <c r="I1059" s="16"/>
      <c r="J1059" s="16"/>
      <c r="K1059" s="16"/>
      <c r="L1059" s="16"/>
      <c r="M1059" s="16"/>
      <c r="N1059" s="16"/>
      <c r="O1059" s="16"/>
      <c r="P1059" s="16"/>
      <c r="Q1059" s="16"/>
      <c r="R1059" s="16"/>
      <c r="S1059" s="16"/>
      <c r="T1059" s="16"/>
    </row>
    <row r="1060" spans="5:20" s="15" customFormat="1" x14ac:dyDescent="0.25">
      <c r="E1060" s="16"/>
      <c r="F1060" s="16"/>
      <c r="G1060" s="16"/>
      <c r="H1060" s="16"/>
      <c r="I1060" s="16"/>
      <c r="J1060" s="16"/>
      <c r="K1060" s="16"/>
      <c r="L1060" s="16"/>
      <c r="M1060" s="16"/>
      <c r="N1060" s="16"/>
      <c r="O1060" s="16"/>
      <c r="P1060" s="16"/>
      <c r="Q1060" s="16"/>
      <c r="R1060" s="16"/>
      <c r="S1060" s="16"/>
      <c r="T1060" s="16"/>
    </row>
    <row r="1061" spans="5:20" s="15" customFormat="1" x14ac:dyDescent="0.25">
      <c r="E1061" s="16"/>
      <c r="F1061" s="16"/>
      <c r="G1061" s="16"/>
      <c r="H1061" s="16"/>
      <c r="I1061" s="16"/>
      <c r="J1061" s="16"/>
      <c r="K1061" s="16"/>
      <c r="L1061" s="16"/>
      <c r="M1061" s="16"/>
      <c r="N1061" s="16"/>
      <c r="O1061" s="16"/>
      <c r="P1061" s="16"/>
      <c r="Q1061" s="16"/>
      <c r="R1061" s="16"/>
      <c r="S1061" s="16"/>
      <c r="T1061" s="16"/>
    </row>
    <row r="1062" spans="5:20" s="15" customFormat="1" x14ac:dyDescent="0.25">
      <c r="E1062" s="16"/>
      <c r="F1062" s="16"/>
      <c r="G1062" s="16"/>
      <c r="H1062" s="16"/>
      <c r="I1062" s="16"/>
      <c r="J1062" s="16"/>
      <c r="K1062" s="16"/>
      <c r="L1062" s="16"/>
      <c r="M1062" s="16"/>
      <c r="N1062" s="16"/>
      <c r="O1062" s="16"/>
      <c r="P1062" s="16"/>
      <c r="Q1062" s="16"/>
      <c r="R1062" s="16"/>
      <c r="S1062" s="16"/>
      <c r="T1062" s="16"/>
    </row>
    <row r="1063" spans="5:20" s="15" customFormat="1" x14ac:dyDescent="0.25">
      <c r="E1063" s="16"/>
      <c r="F1063" s="16"/>
      <c r="G1063" s="16"/>
      <c r="H1063" s="16"/>
      <c r="I1063" s="16"/>
      <c r="J1063" s="16"/>
      <c r="K1063" s="16"/>
      <c r="L1063" s="16"/>
      <c r="M1063" s="16"/>
      <c r="N1063" s="16"/>
      <c r="O1063" s="16"/>
      <c r="P1063" s="16"/>
      <c r="Q1063" s="16"/>
      <c r="R1063" s="16"/>
      <c r="S1063" s="16"/>
      <c r="T1063" s="16"/>
    </row>
    <row r="1064" spans="5:20" s="15" customFormat="1" x14ac:dyDescent="0.25">
      <c r="E1064" s="16"/>
      <c r="F1064" s="16"/>
      <c r="G1064" s="16"/>
      <c r="H1064" s="16"/>
      <c r="I1064" s="16"/>
      <c r="J1064" s="16"/>
      <c r="K1064" s="16"/>
      <c r="L1064" s="16"/>
      <c r="M1064" s="16"/>
      <c r="N1064" s="16"/>
      <c r="O1064" s="16"/>
      <c r="P1064" s="16"/>
      <c r="Q1064" s="16"/>
      <c r="R1064" s="16"/>
      <c r="S1064" s="16"/>
      <c r="T1064" s="16"/>
    </row>
    <row r="1065" spans="5:20" s="15" customFormat="1" x14ac:dyDescent="0.25">
      <c r="E1065" s="16"/>
      <c r="F1065" s="16"/>
      <c r="G1065" s="16"/>
      <c r="H1065" s="16"/>
      <c r="I1065" s="16"/>
      <c r="J1065" s="16"/>
      <c r="K1065" s="16"/>
      <c r="L1065" s="16"/>
      <c r="M1065" s="16"/>
      <c r="N1065" s="16"/>
      <c r="O1065" s="16"/>
      <c r="P1065" s="16"/>
      <c r="Q1065" s="16"/>
      <c r="R1065" s="16"/>
      <c r="S1065" s="16"/>
      <c r="T1065" s="16"/>
    </row>
    <row r="1066" spans="5:20" s="15" customFormat="1" x14ac:dyDescent="0.25">
      <c r="E1066" s="16"/>
      <c r="F1066" s="16"/>
      <c r="G1066" s="16"/>
      <c r="H1066" s="16"/>
      <c r="I1066" s="16"/>
      <c r="J1066" s="16"/>
      <c r="K1066" s="16"/>
      <c r="L1066" s="16"/>
      <c r="M1066" s="16"/>
      <c r="N1066" s="16"/>
      <c r="O1066" s="16"/>
      <c r="P1066" s="16"/>
      <c r="Q1066" s="16"/>
      <c r="R1066" s="16"/>
      <c r="S1066" s="16"/>
      <c r="T1066" s="16"/>
    </row>
    <row r="1067" spans="5:20" s="15" customFormat="1" x14ac:dyDescent="0.25">
      <c r="E1067" s="16"/>
      <c r="F1067" s="16"/>
      <c r="G1067" s="16"/>
      <c r="H1067" s="16"/>
      <c r="I1067" s="16"/>
      <c r="J1067" s="16"/>
      <c r="K1067" s="16"/>
      <c r="L1067" s="16"/>
      <c r="M1067" s="16"/>
      <c r="N1067" s="16"/>
      <c r="O1067" s="16"/>
      <c r="P1067" s="16"/>
      <c r="Q1067" s="16"/>
      <c r="R1067" s="16"/>
      <c r="S1067" s="16"/>
      <c r="T1067" s="16"/>
    </row>
    <row r="1068" spans="5:20" s="15" customFormat="1" x14ac:dyDescent="0.25">
      <c r="E1068" s="16"/>
      <c r="F1068" s="16"/>
      <c r="G1068" s="16"/>
      <c r="H1068" s="16"/>
      <c r="I1068" s="16"/>
      <c r="J1068" s="16"/>
      <c r="K1068" s="16"/>
      <c r="L1068" s="16"/>
      <c r="M1068" s="16"/>
      <c r="N1068" s="16"/>
      <c r="O1068" s="16"/>
      <c r="P1068" s="16"/>
      <c r="Q1068" s="16"/>
      <c r="R1068" s="16"/>
      <c r="S1068" s="16"/>
      <c r="T1068" s="16"/>
    </row>
    <row r="1069" spans="5:20" s="15" customFormat="1" x14ac:dyDescent="0.25">
      <c r="E1069" s="16"/>
      <c r="F1069" s="16"/>
      <c r="G1069" s="16"/>
      <c r="H1069" s="16"/>
      <c r="I1069" s="16"/>
      <c r="J1069" s="16"/>
      <c r="K1069" s="16"/>
      <c r="L1069" s="16"/>
      <c r="M1069" s="16"/>
      <c r="N1069" s="16"/>
      <c r="O1069" s="16"/>
      <c r="P1069" s="16"/>
      <c r="Q1069" s="16"/>
      <c r="R1069" s="16"/>
      <c r="S1069" s="16"/>
      <c r="T1069" s="16"/>
    </row>
    <row r="1070" spans="5:20" s="15" customFormat="1" x14ac:dyDescent="0.25">
      <c r="E1070" s="16"/>
      <c r="F1070" s="16"/>
      <c r="G1070" s="16"/>
      <c r="H1070" s="16"/>
      <c r="I1070" s="16"/>
      <c r="J1070" s="16"/>
      <c r="K1070" s="16"/>
      <c r="L1070" s="16"/>
      <c r="M1070" s="16"/>
      <c r="N1070" s="16"/>
      <c r="O1070" s="16"/>
      <c r="P1070" s="16"/>
      <c r="Q1070" s="16"/>
      <c r="R1070" s="16"/>
      <c r="S1070" s="16"/>
      <c r="T1070" s="16"/>
    </row>
    <row r="1071" spans="5:20" s="15" customFormat="1" x14ac:dyDescent="0.25">
      <c r="E1071" s="16"/>
      <c r="F1071" s="16"/>
      <c r="G1071" s="16"/>
      <c r="H1071" s="16"/>
      <c r="I1071" s="16"/>
      <c r="J1071" s="16"/>
      <c r="K1071" s="16"/>
      <c r="L1071" s="16"/>
      <c r="M1071" s="16"/>
      <c r="N1071" s="16"/>
      <c r="O1071" s="16"/>
      <c r="P1071" s="16"/>
      <c r="Q1071" s="16"/>
      <c r="R1071" s="16"/>
      <c r="S1071" s="16"/>
      <c r="T1071" s="16"/>
    </row>
    <row r="1072" spans="5:20" s="15" customFormat="1" x14ac:dyDescent="0.25">
      <c r="E1072" s="16"/>
      <c r="F1072" s="16"/>
      <c r="G1072" s="16"/>
      <c r="H1072" s="16"/>
      <c r="I1072" s="16"/>
      <c r="J1072" s="16"/>
      <c r="K1072" s="16"/>
      <c r="L1072" s="16"/>
      <c r="M1072" s="16"/>
      <c r="N1072" s="16"/>
      <c r="O1072" s="16"/>
      <c r="P1072" s="16"/>
      <c r="Q1072" s="16"/>
      <c r="R1072" s="16"/>
      <c r="S1072" s="16"/>
      <c r="T1072" s="16"/>
    </row>
    <row r="1073" spans="5:20" s="15" customFormat="1" x14ac:dyDescent="0.25">
      <c r="E1073" s="16"/>
      <c r="F1073" s="16"/>
      <c r="G1073" s="16"/>
      <c r="H1073" s="16"/>
      <c r="I1073" s="16"/>
      <c r="J1073" s="16"/>
      <c r="K1073" s="16"/>
      <c r="L1073" s="16"/>
      <c r="M1073" s="16"/>
      <c r="N1073" s="16"/>
      <c r="O1073" s="16"/>
      <c r="P1073" s="16"/>
      <c r="Q1073" s="16"/>
      <c r="R1073" s="16"/>
      <c r="S1073" s="16"/>
      <c r="T1073" s="16"/>
    </row>
    <row r="1074" spans="5:20" s="15" customFormat="1" x14ac:dyDescent="0.25">
      <c r="E1074" s="16"/>
      <c r="F1074" s="16"/>
      <c r="G1074" s="16"/>
      <c r="H1074" s="16"/>
      <c r="I1074" s="16"/>
      <c r="J1074" s="16"/>
      <c r="K1074" s="16"/>
      <c r="L1074" s="16"/>
      <c r="M1074" s="16"/>
      <c r="N1074" s="16"/>
      <c r="O1074" s="16"/>
      <c r="P1074" s="16"/>
      <c r="Q1074" s="16"/>
      <c r="R1074" s="16"/>
      <c r="S1074" s="16"/>
      <c r="T1074" s="16"/>
    </row>
    <row r="1075" spans="5:20" s="15" customFormat="1" x14ac:dyDescent="0.25">
      <c r="E1075" s="16"/>
      <c r="F1075" s="16"/>
      <c r="G1075" s="16"/>
      <c r="H1075" s="16"/>
      <c r="I1075" s="16"/>
      <c r="J1075" s="16"/>
      <c r="K1075" s="16"/>
      <c r="L1075" s="16"/>
      <c r="M1075" s="16"/>
      <c r="N1075" s="16"/>
      <c r="O1075" s="16"/>
      <c r="P1075" s="16"/>
      <c r="Q1075" s="16"/>
      <c r="R1075" s="16"/>
      <c r="S1075" s="16"/>
      <c r="T1075" s="16"/>
    </row>
    <row r="1076" spans="5:20" s="15" customFormat="1" x14ac:dyDescent="0.25">
      <c r="E1076" s="16"/>
      <c r="F1076" s="16"/>
      <c r="G1076" s="16"/>
      <c r="H1076" s="16"/>
      <c r="I1076" s="16"/>
      <c r="J1076" s="16"/>
      <c r="K1076" s="16"/>
      <c r="L1076" s="16"/>
      <c r="M1076" s="16"/>
      <c r="N1076" s="16"/>
      <c r="O1076" s="16"/>
      <c r="P1076" s="16"/>
      <c r="Q1076" s="16"/>
      <c r="R1076" s="16"/>
      <c r="S1076" s="16"/>
      <c r="T1076" s="16"/>
    </row>
    <row r="1077" spans="5:20" s="15" customFormat="1" x14ac:dyDescent="0.25">
      <c r="E1077" s="16"/>
      <c r="F1077" s="16"/>
      <c r="G1077" s="16"/>
      <c r="H1077" s="16"/>
      <c r="I1077" s="16"/>
      <c r="J1077" s="16"/>
      <c r="K1077" s="16"/>
      <c r="L1077" s="16"/>
      <c r="M1077" s="16"/>
      <c r="N1077" s="16"/>
      <c r="O1077" s="16"/>
      <c r="P1077" s="16"/>
      <c r="Q1077" s="16"/>
      <c r="R1077" s="16"/>
      <c r="S1077" s="16"/>
      <c r="T1077" s="16"/>
    </row>
    <row r="1078" spans="5:20" s="15" customFormat="1" x14ac:dyDescent="0.25">
      <c r="E1078" s="16"/>
      <c r="F1078" s="16"/>
      <c r="G1078" s="16"/>
      <c r="H1078" s="16"/>
      <c r="I1078" s="16"/>
      <c r="J1078" s="16"/>
      <c r="K1078" s="16"/>
      <c r="L1078" s="16"/>
      <c r="M1078" s="16"/>
      <c r="N1078" s="16"/>
      <c r="O1078" s="16"/>
      <c r="P1078" s="16"/>
      <c r="Q1078" s="16"/>
      <c r="R1078" s="16"/>
      <c r="S1078" s="16"/>
      <c r="T1078" s="16"/>
    </row>
    <row r="1079" spans="5:20" s="15" customFormat="1" x14ac:dyDescent="0.25">
      <c r="E1079" s="16"/>
      <c r="F1079" s="16"/>
      <c r="G1079" s="16"/>
      <c r="H1079" s="16"/>
      <c r="I1079" s="16"/>
      <c r="J1079" s="16"/>
      <c r="K1079" s="16"/>
      <c r="L1079" s="16"/>
      <c r="M1079" s="16"/>
      <c r="N1079" s="16"/>
      <c r="O1079" s="16"/>
      <c r="P1079" s="16"/>
      <c r="Q1079" s="16"/>
      <c r="R1079" s="16"/>
      <c r="S1079" s="16"/>
      <c r="T1079" s="16"/>
    </row>
    <row r="1080" spans="5:20" s="15" customFormat="1" x14ac:dyDescent="0.25">
      <c r="E1080" s="16"/>
      <c r="F1080" s="16"/>
      <c r="G1080" s="16"/>
      <c r="H1080" s="16"/>
      <c r="I1080" s="16"/>
      <c r="J1080" s="16"/>
      <c r="K1080" s="16"/>
      <c r="L1080" s="16"/>
      <c r="M1080" s="16"/>
      <c r="N1080" s="16"/>
      <c r="O1080" s="16"/>
      <c r="P1080" s="16"/>
      <c r="Q1080" s="16"/>
      <c r="R1080" s="16"/>
      <c r="S1080" s="16"/>
      <c r="T1080" s="16"/>
    </row>
    <row r="1081" spans="5:20" s="15" customFormat="1" x14ac:dyDescent="0.25">
      <c r="E1081" s="16"/>
      <c r="F1081" s="16"/>
      <c r="G1081" s="16"/>
      <c r="H1081" s="16"/>
      <c r="I1081" s="16"/>
      <c r="J1081" s="16"/>
      <c r="K1081" s="16"/>
      <c r="L1081" s="16"/>
      <c r="M1081" s="16"/>
      <c r="N1081" s="16"/>
      <c r="O1081" s="16"/>
      <c r="P1081" s="16"/>
      <c r="Q1081" s="16"/>
      <c r="R1081" s="16"/>
      <c r="S1081" s="16"/>
      <c r="T1081" s="16"/>
    </row>
    <row r="1082" spans="5:20" s="15" customFormat="1" x14ac:dyDescent="0.25">
      <c r="E1082" s="16"/>
      <c r="F1082" s="16"/>
      <c r="G1082" s="16"/>
      <c r="H1082" s="16"/>
      <c r="I1082" s="16"/>
      <c r="J1082" s="16"/>
      <c r="K1082" s="16"/>
      <c r="L1082" s="16"/>
      <c r="M1082" s="16"/>
      <c r="N1082" s="16"/>
      <c r="O1082" s="16"/>
      <c r="P1082" s="16"/>
      <c r="Q1082" s="16"/>
      <c r="R1082" s="16"/>
      <c r="S1082" s="16"/>
      <c r="T1082" s="16"/>
    </row>
    <row r="1083" spans="5:20" s="15" customFormat="1" x14ac:dyDescent="0.25">
      <c r="E1083" s="16"/>
      <c r="F1083" s="16"/>
      <c r="G1083" s="16"/>
      <c r="H1083" s="16"/>
      <c r="I1083" s="16"/>
      <c r="J1083" s="16"/>
      <c r="K1083" s="16"/>
      <c r="L1083" s="16"/>
      <c r="M1083" s="16"/>
      <c r="N1083" s="16"/>
      <c r="O1083" s="16"/>
      <c r="P1083" s="16"/>
      <c r="Q1083" s="16"/>
      <c r="R1083" s="16"/>
      <c r="S1083" s="16"/>
      <c r="T1083" s="16"/>
    </row>
    <row r="1084" spans="5:20" s="15" customFormat="1" x14ac:dyDescent="0.25">
      <c r="E1084" s="16"/>
      <c r="F1084" s="16"/>
      <c r="G1084" s="16"/>
      <c r="H1084" s="16"/>
      <c r="I1084" s="16"/>
      <c r="J1084" s="16"/>
      <c r="K1084" s="16"/>
      <c r="L1084" s="16"/>
      <c r="M1084" s="16"/>
      <c r="N1084" s="16"/>
      <c r="O1084" s="16"/>
      <c r="P1084" s="16"/>
      <c r="Q1084" s="16"/>
      <c r="R1084" s="16"/>
      <c r="S1084" s="16"/>
      <c r="T1084" s="16"/>
    </row>
    <row r="1085" spans="5:20" s="15" customFormat="1" x14ac:dyDescent="0.25">
      <c r="E1085" s="16"/>
      <c r="F1085" s="16"/>
      <c r="G1085" s="16"/>
      <c r="H1085" s="16"/>
      <c r="I1085" s="16"/>
      <c r="J1085" s="16"/>
      <c r="K1085" s="16"/>
      <c r="L1085" s="16"/>
      <c r="M1085" s="16"/>
      <c r="N1085" s="16"/>
      <c r="O1085" s="16"/>
      <c r="P1085" s="16"/>
      <c r="Q1085" s="16"/>
      <c r="R1085" s="16"/>
      <c r="S1085" s="16"/>
      <c r="T1085" s="16"/>
    </row>
    <row r="1086" spans="5:20" s="15" customFormat="1" x14ac:dyDescent="0.25">
      <c r="E1086" s="16"/>
      <c r="F1086" s="16"/>
      <c r="G1086" s="16"/>
      <c r="H1086" s="16"/>
      <c r="I1086" s="16"/>
      <c r="J1086" s="16"/>
      <c r="K1086" s="16"/>
      <c r="L1086" s="16"/>
      <c r="M1086" s="16"/>
      <c r="N1086" s="16"/>
      <c r="O1086" s="16"/>
      <c r="P1086" s="16"/>
      <c r="Q1086" s="16"/>
      <c r="R1086" s="16"/>
      <c r="S1086" s="16"/>
      <c r="T1086" s="16"/>
    </row>
    <row r="1087" spans="5:20" s="15" customFormat="1" x14ac:dyDescent="0.25">
      <c r="E1087" s="16"/>
      <c r="F1087" s="16"/>
      <c r="G1087" s="16"/>
      <c r="H1087" s="16"/>
      <c r="I1087" s="16"/>
      <c r="J1087" s="16"/>
      <c r="K1087" s="16"/>
      <c r="L1087" s="16"/>
      <c r="M1087" s="16"/>
      <c r="N1087" s="16"/>
      <c r="O1087" s="16"/>
      <c r="P1087" s="16"/>
      <c r="Q1087" s="16"/>
      <c r="R1087" s="16"/>
      <c r="S1087" s="16"/>
      <c r="T1087" s="16"/>
    </row>
    <row r="1088" spans="5:20" s="15" customFormat="1" x14ac:dyDescent="0.25">
      <c r="E1088" s="16"/>
      <c r="F1088" s="16"/>
      <c r="G1088" s="16"/>
      <c r="H1088" s="16"/>
      <c r="I1088" s="16"/>
      <c r="J1088" s="16"/>
      <c r="K1088" s="16"/>
      <c r="L1088" s="16"/>
      <c r="M1088" s="16"/>
      <c r="N1088" s="16"/>
      <c r="O1088" s="16"/>
      <c r="P1088" s="16"/>
      <c r="Q1088" s="16"/>
      <c r="R1088" s="16"/>
      <c r="S1088" s="16"/>
      <c r="T1088" s="16"/>
    </row>
    <row r="1089" spans="5:20" s="15" customFormat="1" x14ac:dyDescent="0.25">
      <c r="E1089" s="16"/>
      <c r="F1089" s="16"/>
      <c r="G1089" s="16"/>
      <c r="H1089" s="16"/>
      <c r="I1089" s="16"/>
      <c r="J1089" s="16"/>
      <c r="K1089" s="16"/>
      <c r="L1089" s="16"/>
      <c r="M1089" s="16"/>
      <c r="N1089" s="16"/>
      <c r="O1089" s="16"/>
      <c r="P1089" s="16"/>
      <c r="Q1089" s="16"/>
      <c r="R1089" s="16"/>
      <c r="S1089" s="16"/>
      <c r="T1089" s="16"/>
    </row>
    <row r="1090" spans="5:20" s="15" customFormat="1" x14ac:dyDescent="0.25">
      <c r="E1090" s="16"/>
      <c r="F1090" s="16"/>
      <c r="G1090" s="16"/>
      <c r="H1090" s="16"/>
      <c r="I1090" s="16"/>
      <c r="J1090" s="16"/>
      <c r="K1090" s="16"/>
      <c r="L1090" s="16"/>
      <c r="M1090" s="16"/>
      <c r="N1090" s="16"/>
      <c r="O1090" s="16"/>
      <c r="P1090" s="16"/>
      <c r="Q1090" s="16"/>
      <c r="R1090" s="16"/>
      <c r="S1090" s="16"/>
      <c r="T1090" s="16"/>
    </row>
    <row r="1091" spans="5:20" s="15" customFormat="1" x14ac:dyDescent="0.25">
      <c r="E1091" s="16"/>
      <c r="F1091" s="16"/>
      <c r="G1091" s="16"/>
      <c r="H1091" s="16"/>
      <c r="I1091" s="16"/>
      <c r="J1091" s="16"/>
      <c r="K1091" s="16"/>
      <c r="L1091" s="16"/>
      <c r="M1091" s="16"/>
      <c r="N1091" s="16"/>
      <c r="O1091" s="16"/>
      <c r="P1091" s="16"/>
      <c r="Q1091" s="16"/>
      <c r="R1091" s="16"/>
      <c r="S1091" s="16"/>
      <c r="T1091" s="16"/>
    </row>
    <row r="1092" spans="5:20" s="15" customFormat="1" x14ac:dyDescent="0.25">
      <c r="E1092" s="16"/>
      <c r="F1092" s="16"/>
      <c r="G1092" s="16"/>
      <c r="H1092" s="16"/>
      <c r="I1092" s="16"/>
      <c r="J1092" s="16"/>
      <c r="K1092" s="16"/>
      <c r="L1092" s="16"/>
      <c r="M1092" s="16"/>
      <c r="N1092" s="16"/>
      <c r="O1092" s="16"/>
      <c r="P1092" s="16"/>
      <c r="Q1092" s="16"/>
      <c r="R1092" s="16"/>
      <c r="S1092" s="16"/>
      <c r="T1092" s="16"/>
    </row>
    <row r="1093" spans="5:20" s="15" customFormat="1" x14ac:dyDescent="0.25">
      <c r="E1093" s="16"/>
      <c r="F1093" s="16"/>
      <c r="G1093" s="16"/>
      <c r="H1093" s="16"/>
      <c r="I1093" s="16"/>
      <c r="J1093" s="16"/>
      <c r="K1093" s="16"/>
      <c r="L1093" s="16"/>
      <c r="M1093" s="16"/>
      <c r="N1093" s="16"/>
      <c r="O1093" s="16"/>
      <c r="P1093" s="16"/>
      <c r="Q1093" s="16"/>
      <c r="R1093" s="16"/>
      <c r="S1093" s="16"/>
      <c r="T1093" s="16"/>
    </row>
    <row r="1094" spans="5:20" s="15" customFormat="1" x14ac:dyDescent="0.25">
      <c r="E1094" s="16"/>
      <c r="F1094" s="16"/>
      <c r="G1094" s="16"/>
      <c r="H1094" s="16"/>
      <c r="I1094" s="16"/>
      <c r="J1094" s="16"/>
      <c r="K1094" s="16"/>
      <c r="L1094" s="16"/>
      <c r="M1094" s="16"/>
      <c r="N1094" s="16"/>
      <c r="O1094" s="16"/>
      <c r="P1094" s="16"/>
      <c r="Q1094" s="16"/>
      <c r="R1094" s="16"/>
      <c r="S1094" s="16"/>
      <c r="T1094" s="16"/>
    </row>
    <row r="1095" spans="5:20" s="15" customFormat="1" x14ac:dyDescent="0.25">
      <c r="E1095" s="16"/>
      <c r="F1095" s="16"/>
      <c r="G1095" s="16"/>
      <c r="H1095" s="16"/>
      <c r="I1095" s="16"/>
      <c r="J1095" s="16"/>
      <c r="K1095" s="16"/>
      <c r="L1095" s="16"/>
      <c r="M1095" s="16"/>
      <c r="N1095" s="16"/>
      <c r="O1095" s="16"/>
      <c r="P1095" s="16"/>
      <c r="Q1095" s="16"/>
      <c r="R1095" s="16"/>
      <c r="S1095" s="16"/>
      <c r="T1095" s="16"/>
    </row>
    <row r="1096" spans="5:20" s="15" customFormat="1" x14ac:dyDescent="0.25">
      <c r="E1096" s="16"/>
      <c r="F1096" s="16"/>
      <c r="G1096" s="16"/>
      <c r="H1096" s="16"/>
      <c r="I1096" s="16"/>
      <c r="J1096" s="16"/>
      <c r="K1096" s="16"/>
      <c r="L1096" s="16"/>
      <c r="M1096" s="16"/>
      <c r="N1096" s="16"/>
      <c r="O1096" s="16"/>
      <c r="P1096" s="16"/>
      <c r="Q1096" s="16"/>
      <c r="R1096" s="16"/>
      <c r="S1096" s="16"/>
      <c r="T1096" s="16"/>
    </row>
    <row r="1097" spans="5:20" s="15" customFormat="1" x14ac:dyDescent="0.25">
      <c r="E1097" s="16"/>
      <c r="F1097" s="16"/>
      <c r="G1097" s="16"/>
      <c r="H1097" s="16"/>
      <c r="I1097" s="16"/>
      <c r="J1097" s="16"/>
      <c r="K1097" s="16"/>
      <c r="L1097" s="16"/>
      <c r="M1097" s="16"/>
      <c r="N1097" s="16"/>
      <c r="O1097" s="16"/>
      <c r="P1097" s="16"/>
      <c r="Q1097" s="16"/>
      <c r="R1097" s="16"/>
      <c r="S1097" s="16"/>
      <c r="T1097" s="16"/>
    </row>
    <row r="1098" spans="5:20" s="15" customFormat="1" x14ac:dyDescent="0.25">
      <c r="E1098" s="16"/>
      <c r="F1098" s="16"/>
      <c r="G1098" s="16"/>
      <c r="H1098" s="16"/>
      <c r="I1098" s="16"/>
      <c r="J1098" s="16"/>
      <c r="K1098" s="16"/>
      <c r="L1098" s="16"/>
      <c r="M1098" s="16"/>
      <c r="N1098" s="16"/>
      <c r="O1098" s="16"/>
      <c r="P1098" s="16"/>
      <c r="Q1098" s="16"/>
      <c r="R1098" s="16"/>
      <c r="S1098" s="16"/>
      <c r="T1098" s="16"/>
    </row>
    <row r="1099" spans="5:20" s="15" customFormat="1" x14ac:dyDescent="0.25">
      <c r="E1099" s="16"/>
      <c r="F1099" s="16"/>
      <c r="G1099" s="16"/>
      <c r="H1099" s="16"/>
      <c r="I1099" s="16"/>
      <c r="J1099" s="16"/>
      <c r="K1099" s="16"/>
      <c r="L1099" s="16"/>
      <c r="M1099" s="16"/>
      <c r="N1099" s="16"/>
      <c r="O1099" s="16"/>
      <c r="P1099" s="16"/>
      <c r="Q1099" s="16"/>
      <c r="R1099" s="16"/>
      <c r="S1099" s="16"/>
      <c r="T1099" s="16"/>
    </row>
    <row r="1100" spans="5:20" s="15" customFormat="1" x14ac:dyDescent="0.25">
      <c r="E1100" s="16"/>
      <c r="F1100" s="16"/>
      <c r="G1100" s="16"/>
      <c r="H1100" s="16"/>
      <c r="I1100" s="16"/>
      <c r="J1100" s="16"/>
      <c r="K1100" s="16"/>
      <c r="L1100" s="16"/>
      <c r="M1100" s="16"/>
      <c r="N1100" s="16"/>
      <c r="O1100" s="16"/>
      <c r="P1100" s="16"/>
      <c r="Q1100" s="16"/>
      <c r="R1100" s="16"/>
      <c r="S1100" s="16"/>
      <c r="T1100" s="16"/>
    </row>
    <row r="1101" spans="5:20" s="15" customFormat="1" x14ac:dyDescent="0.25">
      <c r="E1101" s="16"/>
      <c r="F1101" s="16"/>
      <c r="G1101" s="16"/>
      <c r="H1101" s="16"/>
      <c r="I1101" s="16"/>
      <c r="J1101" s="16"/>
      <c r="K1101" s="16"/>
      <c r="L1101" s="16"/>
      <c r="M1101" s="16"/>
      <c r="N1101" s="16"/>
      <c r="O1101" s="16"/>
      <c r="P1101" s="16"/>
      <c r="Q1101" s="16"/>
      <c r="R1101" s="16"/>
      <c r="S1101" s="16"/>
      <c r="T1101" s="16"/>
    </row>
    <row r="1102" spans="5:20" s="15" customFormat="1" x14ac:dyDescent="0.25">
      <c r="E1102" s="16"/>
      <c r="F1102" s="16"/>
      <c r="G1102" s="16"/>
      <c r="H1102" s="16"/>
      <c r="I1102" s="16"/>
      <c r="J1102" s="16"/>
      <c r="K1102" s="16"/>
      <c r="L1102" s="16"/>
      <c r="M1102" s="16"/>
      <c r="N1102" s="16"/>
      <c r="O1102" s="16"/>
      <c r="P1102" s="16"/>
      <c r="Q1102" s="16"/>
      <c r="R1102" s="16"/>
      <c r="S1102" s="16"/>
      <c r="T1102" s="16"/>
    </row>
    <row r="1103" spans="5:20" s="15" customFormat="1" x14ac:dyDescent="0.25">
      <c r="E1103" s="16"/>
      <c r="F1103" s="16"/>
      <c r="G1103" s="16"/>
      <c r="H1103" s="16"/>
      <c r="I1103" s="16"/>
      <c r="J1103" s="16"/>
      <c r="K1103" s="16"/>
      <c r="L1103" s="16"/>
      <c r="M1103" s="16"/>
      <c r="N1103" s="16"/>
      <c r="O1103" s="16"/>
      <c r="P1103" s="16"/>
      <c r="Q1103" s="16"/>
      <c r="R1103" s="16"/>
      <c r="S1103" s="16"/>
      <c r="T1103" s="16"/>
    </row>
    <row r="1104" spans="5:20" s="15" customFormat="1" x14ac:dyDescent="0.25">
      <c r="E1104" s="16"/>
      <c r="F1104" s="16"/>
      <c r="G1104" s="16"/>
      <c r="H1104" s="16"/>
      <c r="I1104" s="16"/>
      <c r="J1104" s="16"/>
      <c r="K1104" s="16"/>
      <c r="L1104" s="16"/>
      <c r="M1104" s="16"/>
      <c r="N1104" s="16"/>
      <c r="O1104" s="16"/>
      <c r="P1104" s="16"/>
      <c r="Q1104" s="16"/>
      <c r="R1104" s="16"/>
      <c r="S1104" s="16"/>
      <c r="T1104" s="16"/>
    </row>
    <row r="1105" spans="5:20" s="15" customFormat="1" x14ac:dyDescent="0.25">
      <c r="E1105" s="16"/>
      <c r="F1105" s="16"/>
      <c r="G1105" s="16"/>
      <c r="H1105" s="16"/>
      <c r="I1105" s="16"/>
      <c r="J1105" s="16"/>
      <c r="K1105" s="16"/>
      <c r="L1105" s="16"/>
      <c r="M1105" s="16"/>
      <c r="N1105" s="16"/>
      <c r="O1105" s="16"/>
      <c r="P1105" s="16"/>
      <c r="Q1105" s="16"/>
      <c r="R1105" s="16"/>
      <c r="S1105" s="16"/>
      <c r="T1105" s="16"/>
    </row>
    <row r="1106" spans="5:20" s="15" customFormat="1" x14ac:dyDescent="0.25">
      <c r="E1106" s="16"/>
      <c r="F1106" s="16"/>
      <c r="G1106" s="16"/>
      <c r="H1106" s="16"/>
      <c r="I1106" s="16"/>
      <c r="J1106" s="16"/>
      <c r="K1106" s="16"/>
      <c r="L1106" s="16"/>
      <c r="M1106" s="16"/>
      <c r="N1106" s="16"/>
      <c r="O1106" s="16"/>
      <c r="P1106" s="16"/>
      <c r="Q1106" s="16"/>
      <c r="R1106" s="16"/>
      <c r="S1106" s="16"/>
      <c r="T1106" s="16"/>
    </row>
    <row r="1107" spans="5:20" s="15" customFormat="1" x14ac:dyDescent="0.25">
      <c r="E1107" s="16"/>
      <c r="F1107" s="16"/>
      <c r="G1107" s="16"/>
      <c r="H1107" s="16"/>
      <c r="I1107" s="16"/>
      <c r="J1107" s="16"/>
      <c r="K1107" s="16"/>
      <c r="L1107" s="16"/>
      <c r="M1107" s="16"/>
      <c r="N1107" s="16"/>
      <c r="O1107" s="16"/>
      <c r="P1107" s="16"/>
      <c r="Q1107" s="16"/>
      <c r="R1107" s="16"/>
      <c r="S1107" s="16"/>
      <c r="T1107" s="16"/>
    </row>
    <row r="1108" spans="5:20" s="15" customFormat="1" x14ac:dyDescent="0.25">
      <c r="E1108" s="16"/>
      <c r="F1108" s="16"/>
      <c r="G1108" s="16"/>
      <c r="H1108" s="16"/>
      <c r="I1108" s="16"/>
      <c r="J1108" s="16"/>
      <c r="K1108" s="16"/>
      <c r="L1108" s="16"/>
      <c r="M1108" s="16"/>
      <c r="N1108" s="16"/>
      <c r="O1108" s="16"/>
      <c r="P1108" s="16"/>
      <c r="Q1108" s="16"/>
      <c r="R1108" s="16"/>
      <c r="S1108" s="16"/>
      <c r="T1108" s="16"/>
    </row>
    <row r="1109" spans="5:20" s="15" customFormat="1" x14ac:dyDescent="0.25">
      <c r="E1109" s="16"/>
      <c r="F1109" s="16"/>
      <c r="G1109" s="16"/>
      <c r="H1109" s="16"/>
      <c r="I1109" s="16"/>
      <c r="J1109" s="16"/>
      <c r="K1109" s="16"/>
      <c r="L1109" s="16"/>
      <c r="M1109" s="16"/>
      <c r="N1109" s="16"/>
      <c r="O1109" s="16"/>
      <c r="P1109" s="16"/>
      <c r="Q1109" s="16"/>
      <c r="R1109" s="16"/>
      <c r="S1109" s="16"/>
      <c r="T1109" s="16"/>
    </row>
    <row r="1110" spans="5:20" s="15" customFormat="1" x14ac:dyDescent="0.25">
      <c r="E1110" s="16"/>
      <c r="F1110" s="16"/>
      <c r="G1110" s="16"/>
      <c r="H1110" s="16"/>
      <c r="I1110" s="16"/>
      <c r="J1110" s="16"/>
      <c r="K1110" s="16"/>
      <c r="L1110" s="16"/>
      <c r="M1110" s="16"/>
      <c r="N1110" s="16"/>
      <c r="O1110" s="16"/>
      <c r="P1110" s="16"/>
      <c r="Q1110" s="16"/>
      <c r="R1110" s="16"/>
      <c r="S1110" s="16"/>
      <c r="T1110" s="16"/>
    </row>
    <row r="1111" spans="5:20" s="15" customFormat="1" x14ac:dyDescent="0.25">
      <c r="E1111" s="16"/>
      <c r="F1111" s="16"/>
      <c r="G1111" s="16"/>
      <c r="H1111" s="16"/>
      <c r="I1111" s="16"/>
      <c r="J1111" s="16"/>
      <c r="K1111" s="16"/>
      <c r="L1111" s="16"/>
      <c r="M1111" s="16"/>
      <c r="N1111" s="16"/>
      <c r="O1111" s="16"/>
      <c r="P1111" s="16"/>
      <c r="Q1111" s="16"/>
      <c r="R1111" s="16"/>
      <c r="S1111" s="16"/>
      <c r="T1111" s="16"/>
    </row>
    <row r="1112" spans="5:20" s="15" customFormat="1" x14ac:dyDescent="0.25">
      <c r="E1112" s="16"/>
      <c r="F1112" s="16"/>
      <c r="G1112" s="16"/>
      <c r="H1112" s="16"/>
      <c r="I1112" s="16"/>
      <c r="J1112" s="16"/>
      <c r="K1112" s="16"/>
      <c r="L1112" s="16"/>
      <c r="M1112" s="16"/>
      <c r="N1112" s="16"/>
      <c r="O1112" s="16"/>
      <c r="P1112" s="16"/>
      <c r="Q1112" s="16"/>
      <c r="R1112" s="16"/>
      <c r="S1112" s="16"/>
      <c r="T1112" s="16"/>
    </row>
    <row r="1113" spans="5:20" s="15" customFormat="1" x14ac:dyDescent="0.25">
      <c r="E1113" s="16"/>
      <c r="F1113" s="16"/>
      <c r="G1113" s="16"/>
      <c r="H1113" s="16"/>
      <c r="I1113" s="16"/>
      <c r="J1113" s="16"/>
      <c r="K1113" s="16"/>
      <c r="L1113" s="16"/>
      <c r="M1113" s="16"/>
      <c r="N1113" s="16"/>
      <c r="O1113" s="16"/>
      <c r="P1113" s="16"/>
      <c r="Q1113" s="16"/>
      <c r="R1113" s="16"/>
      <c r="S1113" s="16"/>
      <c r="T1113" s="16"/>
    </row>
    <row r="1114" spans="5:20" s="15" customFormat="1" x14ac:dyDescent="0.25">
      <c r="E1114" s="16"/>
      <c r="F1114" s="16"/>
      <c r="G1114" s="16"/>
      <c r="H1114" s="16"/>
      <c r="I1114" s="16"/>
      <c r="J1114" s="16"/>
      <c r="K1114" s="16"/>
      <c r="L1114" s="16"/>
      <c r="M1114" s="16"/>
      <c r="N1114" s="16"/>
      <c r="O1114" s="16"/>
      <c r="P1114" s="16"/>
      <c r="Q1114" s="16"/>
      <c r="R1114" s="16"/>
      <c r="S1114" s="16"/>
      <c r="T1114" s="16"/>
    </row>
    <row r="1115" spans="5:20" s="15" customFormat="1" x14ac:dyDescent="0.25">
      <c r="E1115" s="16"/>
      <c r="F1115" s="16"/>
      <c r="G1115" s="16"/>
      <c r="H1115" s="16"/>
      <c r="I1115" s="16"/>
      <c r="J1115" s="16"/>
      <c r="K1115" s="16"/>
      <c r="L1115" s="16"/>
      <c r="M1115" s="16"/>
      <c r="N1115" s="16"/>
      <c r="O1115" s="16"/>
      <c r="P1115" s="16"/>
      <c r="Q1115" s="16"/>
      <c r="R1115" s="16"/>
      <c r="S1115" s="16"/>
      <c r="T1115" s="16"/>
    </row>
    <row r="1116" spans="5:20" s="15" customFormat="1" x14ac:dyDescent="0.25">
      <c r="E1116" s="16"/>
      <c r="F1116" s="16"/>
      <c r="G1116" s="16"/>
      <c r="H1116" s="16"/>
      <c r="I1116" s="16"/>
      <c r="J1116" s="16"/>
      <c r="K1116" s="16"/>
      <c r="L1116" s="16"/>
      <c r="M1116" s="16"/>
      <c r="N1116" s="16"/>
      <c r="O1116" s="16"/>
      <c r="P1116" s="16"/>
      <c r="Q1116" s="16"/>
      <c r="R1116" s="16"/>
      <c r="S1116" s="16"/>
      <c r="T1116" s="16"/>
    </row>
    <row r="1117" spans="5:20" s="15" customFormat="1" x14ac:dyDescent="0.25">
      <c r="E1117" s="16"/>
      <c r="F1117" s="16"/>
      <c r="G1117" s="16"/>
      <c r="H1117" s="16"/>
      <c r="I1117" s="16"/>
      <c r="J1117" s="16"/>
      <c r="K1117" s="16"/>
      <c r="L1117" s="16"/>
      <c r="M1117" s="16"/>
      <c r="N1117" s="16"/>
      <c r="O1117" s="16"/>
      <c r="P1117" s="16"/>
      <c r="Q1117" s="16"/>
      <c r="R1117" s="16"/>
      <c r="S1117" s="16"/>
      <c r="T1117" s="16"/>
    </row>
    <row r="1118" spans="5:20" s="15" customFormat="1" x14ac:dyDescent="0.25">
      <c r="E1118" s="16"/>
      <c r="F1118" s="16"/>
      <c r="G1118" s="16"/>
      <c r="H1118" s="16"/>
      <c r="I1118" s="16"/>
      <c r="J1118" s="16"/>
      <c r="K1118" s="16"/>
      <c r="L1118" s="16"/>
      <c r="M1118" s="16"/>
      <c r="N1118" s="16"/>
      <c r="O1118" s="16"/>
      <c r="P1118" s="16"/>
      <c r="Q1118" s="16"/>
      <c r="R1118" s="16"/>
      <c r="S1118" s="16"/>
      <c r="T1118" s="16"/>
    </row>
    <row r="1119" spans="5:20" s="15" customFormat="1" x14ac:dyDescent="0.25">
      <c r="E1119" s="16"/>
      <c r="F1119" s="16"/>
      <c r="G1119" s="16"/>
      <c r="H1119" s="16"/>
      <c r="I1119" s="16"/>
      <c r="J1119" s="16"/>
      <c r="K1119" s="16"/>
      <c r="L1119" s="16"/>
      <c r="M1119" s="16"/>
      <c r="N1119" s="16"/>
      <c r="O1119" s="16"/>
      <c r="P1119" s="16"/>
      <c r="Q1119" s="16"/>
      <c r="R1119" s="16"/>
      <c r="S1119" s="16"/>
      <c r="T1119" s="16"/>
    </row>
    <row r="1120" spans="5:20" s="15" customFormat="1" x14ac:dyDescent="0.25">
      <c r="E1120" s="16"/>
      <c r="F1120" s="16"/>
      <c r="G1120" s="16"/>
      <c r="H1120" s="16"/>
      <c r="I1120" s="16"/>
      <c r="J1120" s="16"/>
      <c r="K1120" s="16"/>
      <c r="L1120" s="16"/>
      <c r="M1120" s="16"/>
      <c r="N1120" s="16"/>
      <c r="O1120" s="16"/>
      <c r="P1120" s="16"/>
      <c r="Q1120" s="16"/>
      <c r="R1120" s="16"/>
      <c r="S1120" s="16"/>
      <c r="T1120" s="16"/>
    </row>
    <row r="1121" spans="5:20" s="15" customFormat="1" x14ac:dyDescent="0.25">
      <c r="E1121" s="16"/>
      <c r="F1121" s="16"/>
      <c r="G1121" s="16"/>
      <c r="H1121" s="16"/>
      <c r="I1121" s="16"/>
      <c r="J1121" s="16"/>
      <c r="K1121" s="16"/>
      <c r="L1121" s="16"/>
      <c r="M1121" s="16"/>
      <c r="N1121" s="16"/>
      <c r="O1121" s="16"/>
      <c r="P1121" s="16"/>
      <c r="Q1121" s="16"/>
      <c r="R1121" s="16"/>
      <c r="S1121" s="16"/>
      <c r="T1121" s="16"/>
    </row>
    <row r="1122" spans="5:20" s="15" customFormat="1" x14ac:dyDescent="0.25">
      <c r="E1122" s="16"/>
      <c r="F1122" s="16"/>
      <c r="G1122" s="16"/>
      <c r="H1122" s="16"/>
      <c r="I1122" s="16"/>
      <c r="J1122" s="16"/>
      <c r="K1122" s="16"/>
      <c r="L1122" s="16"/>
      <c r="M1122" s="16"/>
      <c r="N1122" s="16"/>
      <c r="O1122" s="16"/>
      <c r="P1122" s="16"/>
      <c r="Q1122" s="16"/>
      <c r="R1122" s="16"/>
      <c r="S1122" s="16"/>
      <c r="T1122" s="16"/>
    </row>
    <row r="1123" spans="5:20" s="15" customFormat="1" x14ac:dyDescent="0.25">
      <c r="E1123" s="16"/>
      <c r="F1123" s="16"/>
      <c r="G1123" s="16"/>
      <c r="H1123" s="16"/>
      <c r="I1123" s="16"/>
      <c r="J1123" s="16"/>
      <c r="K1123" s="16"/>
      <c r="L1123" s="16"/>
      <c r="M1123" s="16"/>
      <c r="N1123" s="16"/>
      <c r="O1123" s="16"/>
      <c r="P1123" s="16"/>
      <c r="Q1123" s="16"/>
      <c r="R1123" s="16"/>
      <c r="S1123" s="16"/>
      <c r="T1123" s="16"/>
    </row>
    <row r="1124" spans="5:20" s="15" customFormat="1" x14ac:dyDescent="0.25">
      <c r="E1124" s="16"/>
      <c r="F1124" s="16"/>
      <c r="G1124" s="16"/>
      <c r="H1124" s="16"/>
      <c r="I1124" s="16"/>
      <c r="J1124" s="16"/>
      <c r="K1124" s="16"/>
      <c r="L1124" s="16"/>
      <c r="M1124" s="16"/>
      <c r="N1124" s="16"/>
      <c r="O1124" s="16"/>
      <c r="P1124" s="16"/>
      <c r="Q1124" s="16"/>
      <c r="R1124" s="16"/>
      <c r="S1124" s="16"/>
      <c r="T1124" s="16"/>
    </row>
    <row r="1125" spans="5:20" s="15" customFormat="1" x14ac:dyDescent="0.25">
      <c r="E1125" s="16"/>
      <c r="F1125" s="16"/>
      <c r="G1125" s="16"/>
      <c r="H1125" s="16"/>
      <c r="I1125" s="16"/>
      <c r="J1125" s="16"/>
      <c r="K1125" s="16"/>
      <c r="L1125" s="16"/>
      <c r="M1125" s="16"/>
      <c r="N1125" s="16"/>
      <c r="O1125" s="16"/>
      <c r="P1125" s="16"/>
      <c r="Q1125" s="16"/>
      <c r="R1125" s="16"/>
      <c r="S1125" s="16"/>
      <c r="T1125" s="16"/>
    </row>
    <row r="1126" spans="5:20" s="15" customFormat="1" x14ac:dyDescent="0.25">
      <c r="E1126" s="16"/>
      <c r="F1126" s="16"/>
      <c r="G1126" s="16"/>
      <c r="H1126" s="16"/>
      <c r="I1126" s="16"/>
      <c r="J1126" s="16"/>
      <c r="K1126" s="16"/>
      <c r="L1126" s="16"/>
      <c r="M1126" s="16"/>
      <c r="N1126" s="16"/>
      <c r="O1126" s="16"/>
      <c r="P1126" s="16"/>
      <c r="Q1126" s="16"/>
      <c r="R1126" s="16"/>
      <c r="S1126" s="16"/>
      <c r="T1126" s="16"/>
    </row>
    <row r="1127" spans="5:20" s="15" customFormat="1" x14ac:dyDescent="0.25">
      <c r="E1127" s="16"/>
      <c r="F1127" s="16"/>
      <c r="G1127" s="16"/>
      <c r="H1127" s="16"/>
      <c r="I1127" s="16"/>
      <c r="J1127" s="16"/>
      <c r="K1127" s="16"/>
      <c r="L1127" s="16"/>
      <c r="M1127" s="16"/>
      <c r="N1127" s="16"/>
      <c r="O1127" s="16"/>
      <c r="P1127" s="16"/>
      <c r="Q1127" s="16"/>
      <c r="R1127" s="16"/>
      <c r="S1127" s="16"/>
      <c r="T1127" s="16"/>
    </row>
    <row r="1128" spans="5:20" s="15" customFormat="1" x14ac:dyDescent="0.25">
      <c r="E1128" s="16"/>
      <c r="F1128" s="16"/>
      <c r="G1128" s="16"/>
      <c r="H1128" s="16"/>
      <c r="I1128" s="16"/>
      <c r="J1128" s="16"/>
      <c r="K1128" s="16"/>
      <c r="L1128" s="16"/>
      <c r="M1128" s="16"/>
      <c r="N1128" s="16"/>
      <c r="O1128" s="16"/>
      <c r="P1128" s="16"/>
      <c r="Q1128" s="16"/>
      <c r="R1128" s="16"/>
      <c r="S1128" s="16"/>
      <c r="T1128" s="16"/>
    </row>
    <row r="1129" spans="5:20" s="15" customFormat="1" x14ac:dyDescent="0.25">
      <c r="E1129" s="16"/>
      <c r="F1129" s="16"/>
      <c r="G1129" s="16"/>
      <c r="H1129" s="16"/>
      <c r="I1129" s="16"/>
      <c r="J1129" s="16"/>
      <c r="K1129" s="16"/>
      <c r="L1129" s="16"/>
      <c r="M1129" s="16"/>
      <c r="N1129" s="16"/>
      <c r="O1129" s="16"/>
      <c r="P1129" s="16"/>
      <c r="Q1129" s="16"/>
      <c r="R1129" s="16"/>
      <c r="S1129" s="16"/>
      <c r="T1129" s="16"/>
    </row>
    <row r="1130" spans="5:20" s="15" customFormat="1" x14ac:dyDescent="0.25">
      <c r="E1130" s="16"/>
      <c r="F1130" s="16"/>
      <c r="G1130" s="16"/>
      <c r="H1130" s="16"/>
      <c r="I1130" s="16"/>
      <c r="J1130" s="16"/>
      <c r="K1130" s="16"/>
      <c r="L1130" s="16"/>
      <c r="M1130" s="16"/>
      <c r="N1130" s="16"/>
      <c r="O1130" s="16"/>
      <c r="P1130" s="16"/>
      <c r="Q1130" s="16"/>
      <c r="R1130" s="16"/>
      <c r="S1130" s="16"/>
      <c r="T1130" s="16"/>
    </row>
    <row r="1131" spans="5:20" s="15" customFormat="1" x14ac:dyDescent="0.25">
      <c r="E1131" s="16"/>
      <c r="F1131" s="16"/>
      <c r="G1131" s="16"/>
      <c r="H1131" s="16"/>
      <c r="I1131" s="16"/>
      <c r="J1131" s="16"/>
      <c r="K1131" s="16"/>
      <c r="L1131" s="16"/>
      <c r="M1131" s="16"/>
      <c r="N1131" s="16"/>
      <c r="O1131" s="16"/>
      <c r="P1131" s="16"/>
      <c r="Q1131" s="16"/>
      <c r="R1131" s="16"/>
      <c r="S1131" s="16"/>
      <c r="T1131" s="16"/>
    </row>
    <row r="1132" spans="5:20" s="15" customFormat="1" x14ac:dyDescent="0.25">
      <c r="E1132" s="16"/>
      <c r="F1132" s="16"/>
      <c r="G1132" s="16"/>
      <c r="H1132" s="16"/>
      <c r="I1132" s="16"/>
      <c r="J1132" s="16"/>
      <c r="K1132" s="16"/>
      <c r="L1132" s="16"/>
      <c r="M1132" s="16"/>
      <c r="N1132" s="16"/>
      <c r="O1132" s="16"/>
      <c r="P1132" s="16"/>
      <c r="Q1132" s="16"/>
      <c r="R1132" s="16"/>
      <c r="S1132" s="16"/>
      <c r="T1132" s="16"/>
    </row>
    <row r="1133" spans="5:20" s="15" customFormat="1" x14ac:dyDescent="0.25">
      <c r="E1133" s="16"/>
      <c r="F1133" s="16"/>
      <c r="G1133" s="16"/>
      <c r="H1133" s="16"/>
      <c r="I1133" s="16"/>
      <c r="J1133" s="16"/>
      <c r="K1133" s="16"/>
      <c r="L1133" s="16"/>
      <c r="M1133" s="16"/>
      <c r="N1133" s="16"/>
      <c r="O1133" s="16"/>
      <c r="P1133" s="16"/>
      <c r="Q1133" s="16"/>
      <c r="R1133" s="16"/>
      <c r="S1133" s="16"/>
      <c r="T1133" s="16"/>
    </row>
    <row r="1134" spans="5:20" s="15" customFormat="1" x14ac:dyDescent="0.25">
      <c r="E1134" s="16"/>
      <c r="F1134" s="16"/>
      <c r="G1134" s="16"/>
      <c r="H1134" s="16"/>
      <c r="I1134" s="16"/>
      <c r="J1134" s="16"/>
      <c r="K1134" s="16"/>
      <c r="L1134" s="16"/>
      <c r="M1134" s="16"/>
      <c r="N1134" s="16"/>
      <c r="O1134" s="16"/>
      <c r="P1134" s="16"/>
      <c r="Q1134" s="16"/>
      <c r="R1134" s="16"/>
      <c r="S1134" s="16"/>
      <c r="T1134" s="16"/>
    </row>
    <row r="1135" spans="5:20" s="15" customFormat="1" x14ac:dyDescent="0.25">
      <c r="E1135" s="16"/>
      <c r="F1135" s="16"/>
      <c r="G1135" s="16"/>
      <c r="H1135" s="16"/>
      <c r="I1135" s="16"/>
      <c r="J1135" s="16"/>
      <c r="K1135" s="16"/>
      <c r="L1135" s="16"/>
      <c r="M1135" s="16"/>
      <c r="N1135" s="16"/>
      <c r="O1135" s="16"/>
      <c r="P1135" s="16"/>
      <c r="Q1135" s="16"/>
      <c r="R1135" s="16"/>
      <c r="S1135" s="16"/>
      <c r="T1135" s="16"/>
    </row>
    <row r="1136" spans="5:20" s="15" customFormat="1" x14ac:dyDescent="0.25">
      <c r="E1136" s="16"/>
      <c r="F1136" s="16"/>
      <c r="G1136" s="16"/>
      <c r="H1136" s="16"/>
      <c r="I1136" s="16"/>
      <c r="J1136" s="16"/>
      <c r="K1136" s="16"/>
      <c r="L1136" s="16"/>
      <c r="M1136" s="16"/>
      <c r="N1136" s="16"/>
      <c r="O1136" s="16"/>
      <c r="P1136" s="16"/>
      <c r="Q1136" s="16"/>
      <c r="R1136" s="16"/>
      <c r="S1136" s="16"/>
      <c r="T1136" s="16"/>
    </row>
    <row r="1137" spans="5:20" s="15" customFormat="1" x14ac:dyDescent="0.25">
      <c r="E1137" s="16"/>
      <c r="F1137" s="16"/>
      <c r="G1137" s="16"/>
      <c r="H1137" s="16"/>
      <c r="I1137" s="16"/>
      <c r="J1137" s="16"/>
      <c r="K1137" s="16"/>
      <c r="L1137" s="16"/>
      <c r="M1137" s="16"/>
      <c r="N1137" s="16"/>
      <c r="O1137" s="16"/>
      <c r="P1137" s="16"/>
      <c r="Q1137" s="16"/>
      <c r="R1137" s="16"/>
      <c r="S1137" s="16"/>
      <c r="T1137" s="16"/>
    </row>
    <row r="1138" spans="5:20" s="15" customFormat="1" x14ac:dyDescent="0.25">
      <c r="E1138" s="16"/>
      <c r="F1138" s="16"/>
      <c r="G1138" s="16"/>
      <c r="H1138" s="16"/>
      <c r="I1138" s="16"/>
      <c r="J1138" s="16"/>
      <c r="K1138" s="16"/>
      <c r="L1138" s="16"/>
      <c r="M1138" s="16"/>
      <c r="N1138" s="16"/>
      <c r="O1138" s="16"/>
      <c r="P1138" s="16"/>
      <c r="Q1138" s="16"/>
      <c r="R1138" s="16"/>
      <c r="S1138" s="16"/>
      <c r="T1138" s="16"/>
    </row>
    <row r="1139" spans="5:20" s="15" customFormat="1" x14ac:dyDescent="0.25">
      <c r="E1139" s="16"/>
      <c r="F1139" s="16"/>
      <c r="G1139" s="16"/>
      <c r="H1139" s="16"/>
      <c r="I1139" s="16"/>
      <c r="J1139" s="16"/>
      <c r="K1139" s="16"/>
      <c r="L1139" s="16"/>
      <c r="M1139" s="16"/>
      <c r="N1139" s="16"/>
      <c r="O1139" s="16"/>
      <c r="P1139" s="16"/>
      <c r="Q1139" s="16"/>
      <c r="R1139" s="16"/>
      <c r="S1139" s="16"/>
      <c r="T1139" s="16"/>
    </row>
    <row r="1140" spans="5:20" s="15" customFormat="1" x14ac:dyDescent="0.25">
      <c r="E1140" s="16"/>
      <c r="F1140" s="16"/>
      <c r="G1140" s="16"/>
      <c r="H1140" s="16"/>
      <c r="I1140" s="16"/>
      <c r="J1140" s="16"/>
      <c r="K1140" s="16"/>
      <c r="L1140" s="16"/>
      <c r="M1140" s="16"/>
      <c r="N1140" s="16"/>
      <c r="O1140" s="16"/>
      <c r="P1140" s="16"/>
      <c r="Q1140" s="16"/>
      <c r="R1140" s="16"/>
      <c r="S1140" s="16"/>
      <c r="T1140" s="16"/>
    </row>
    <row r="1141" spans="5:20" s="15" customFormat="1" x14ac:dyDescent="0.25">
      <c r="E1141" s="16"/>
      <c r="F1141" s="16"/>
      <c r="G1141" s="16"/>
      <c r="H1141" s="16"/>
      <c r="I1141" s="16"/>
      <c r="J1141" s="16"/>
      <c r="K1141" s="16"/>
      <c r="L1141" s="16"/>
      <c r="M1141" s="16"/>
      <c r="N1141" s="16"/>
      <c r="O1141" s="16"/>
      <c r="P1141" s="16"/>
      <c r="Q1141" s="16"/>
      <c r="R1141" s="16"/>
      <c r="S1141" s="16"/>
      <c r="T1141" s="16"/>
    </row>
    <row r="1142" spans="5:20" s="15" customFormat="1" x14ac:dyDescent="0.25">
      <c r="E1142" s="16"/>
      <c r="F1142" s="16"/>
      <c r="G1142" s="16"/>
      <c r="H1142" s="16"/>
      <c r="I1142" s="16"/>
      <c r="J1142" s="16"/>
      <c r="K1142" s="16"/>
      <c r="L1142" s="16"/>
      <c r="M1142" s="16"/>
      <c r="N1142" s="16"/>
      <c r="O1142" s="16"/>
      <c r="P1142" s="16"/>
      <c r="Q1142" s="16"/>
      <c r="R1142" s="16"/>
      <c r="S1142" s="16"/>
      <c r="T1142" s="16"/>
    </row>
    <row r="1143" spans="5:20" s="15" customFormat="1" x14ac:dyDescent="0.25">
      <c r="E1143" s="16"/>
      <c r="F1143" s="16"/>
      <c r="G1143" s="16"/>
      <c r="H1143" s="16"/>
      <c r="I1143" s="16"/>
      <c r="J1143" s="16"/>
      <c r="K1143" s="16"/>
      <c r="L1143" s="16"/>
      <c r="M1143" s="16"/>
      <c r="N1143" s="16"/>
      <c r="O1143" s="16"/>
      <c r="P1143" s="16"/>
      <c r="Q1143" s="16"/>
      <c r="R1143" s="16"/>
      <c r="S1143" s="16"/>
      <c r="T1143" s="16"/>
    </row>
    <row r="1144" spans="5:20" s="15" customFormat="1" x14ac:dyDescent="0.25">
      <c r="E1144" s="16"/>
      <c r="F1144" s="16"/>
      <c r="G1144" s="16"/>
      <c r="H1144" s="16"/>
      <c r="I1144" s="16"/>
      <c r="J1144" s="16"/>
      <c r="K1144" s="16"/>
      <c r="L1144" s="16"/>
      <c r="M1144" s="16"/>
      <c r="N1144" s="16"/>
      <c r="O1144" s="16"/>
      <c r="P1144" s="16"/>
      <c r="Q1144" s="16"/>
      <c r="R1144" s="16"/>
      <c r="S1144" s="16"/>
      <c r="T1144" s="16"/>
    </row>
    <row r="1145" spans="5:20" s="15" customFormat="1" x14ac:dyDescent="0.25">
      <c r="E1145" s="16"/>
      <c r="F1145" s="16"/>
      <c r="G1145" s="16"/>
      <c r="H1145" s="16"/>
      <c r="I1145" s="16"/>
      <c r="J1145" s="16"/>
      <c r="K1145" s="16"/>
      <c r="L1145" s="16"/>
      <c r="M1145" s="16"/>
      <c r="N1145" s="16"/>
      <c r="O1145" s="16"/>
      <c r="P1145" s="16"/>
      <c r="Q1145" s="16"/>
      <c r="R1145" s="16"/>
      <c r="S1145" s="16"/>
      <c r="T1145" s="16"/>
    </row>
    <row r="1146" spans="5:20" s="15" customFormat="1" x14ac:dyDescent="0.25">
      <c r="E1146" s="16"/>
      <c r="F1146" s="16"/>
      <c r="G1146" s="16"/>
      <c r="H1146" s="16"/>
      <c r="I1146" s="16"/>
      <c r="J1146" s="16"/>
      <c r="K1146" s="16"/>
      <c r="L1146" s="16"/>
      <c r="M1146" s="16"/>
      <c r="N1146" s="16"/>
      <c r="O1146" s="16"/>
      <c r="P1146" s="16"/>
      <c r="Q1146" s="16"/>
      <c r="R1146" s="16"/>
      <c r="S1146" s="16"/>
      <c r="T1146" s="16"/>
    </row>
    <row r="1147" spans="5:20" s="15" customFormat="1" x14ac:dyDescent="0.25">
      <c r="E1147" s="16"/>
      <c r="F1147" s="16"/>
      <c r="G1147" s="16"/>
      <c r="H1147" s="16"/>
      <c r="I1147" s="16"/>
      <c r="J1147" s="16"/>
      <c r="K1147" s="16"/>
      <c r="L1147" s="16"/>
      <c r="M1147" s="16"/>
      <c r="N1147" s="16"/>
      <c r="O1147" s="16"/>
      <c r="P1147" s="16"/>
      <c r="Q1147" s="16"/>
      <c r="R1147" s="16"/>
      <c r="S1147" s="16"/>
      <c r="T1147" s="16"/>
    </row>
    <row r="1148" spans="5:20" s="15" customFormat="1" x14ac:dyDescent="0.25">
      <c r="E1148" s="16"/>
      <c r="F1148" s="16"/>
      <c r="G1148" s="16"/>
      <c r="H1148" s="16"/>
      <c r="I1148" s="16"/>
      <c r="J1148" s="16"/>
      <c r="K1148" s="16"/>
      <c r="L1148" s="16"/>
      <c r="M1148" s="16"/>
      <c r="N1148" s="16"/>
      <c r="O1148" s="16"/>
      <c r="P1148" s="16"/>
      <c r="Q1148" s="16"/>
      <c r="R1148" s="16"/>
      <c r="S1148" s="16"/>
      <c r="T1148" s="16"/>
    </row>
    <row r="1149" spans="5:20" s="15" customFormat="1" x14ac:dyDescent="0.25">
      <c r="E1149" s="16"/>
      <c r="F1149" s="16"/>
      <c r="G1149" s="16"/>
      <c r="H1149" s="16"/>
      <c r="I1149" s="16"/>
      <c r="J1149" s="16"/>
      <c r="K1149" s="16"/>
      <c r="L1149" s="16"/>
      <c r="M1149" s="16"/>
      <c r="N1149" s="16"/>
      <c r="O1149" s="16"/>
      <c r="P1149" s="16"/>
      <c r="Q1149" s="16"/>
      <c r="R1149" s="16"/>
      <c r="S1149" s="16"/>
      <c r="T1149" s="16"/>
    </row>
    <row r="1150" spans="5:20" s="15" customFormat="1" x14ac:dyDescent="0.25">
      <c r="E1150" s="16"/>
      <c r="F1150" s="16"/>
      <c r="G1150" s="16"/>
      <c r="H1150" s="16"/>
      <c r="I1150" s="16"/>
      <c r="J1150" s="16"/>
      <c r="K1150" s="16"/>
      <c r="L1150" s="16"/>
      <c r="M1150" s="16"/>
      <c r="N1150" s="16"/>
      <c r="O1150" s="16"/>
      <c r="P1150" s="16"/>
      <c r="Q1150" s="16"/>
      <c r="R1150" s="16"/>
      <c r="S1150" s="16"/>
      <c r="T1150" s="16"/>
    </row>
    <row r="1151" spans="5:20" s="15" customFormat="1" x14ac:dyDescent="0.25">
      <c r="E1151" s="16"/>
      <c r="F1151" s="16"/>
      <c r="G1151" s="16"/>
      <c r="H1151" s="16"/>
      <c r="I1151" s="16"/>
      <c r="J1151" s="16"/>
      <c r="K1151" s="16"/>
      <c r="L1151" s="16"/>
      <c r="M1151" s="16"/>
      <c r="N1151" s="16"/>
      <c r="O1151" s="16"/>
      <c r="P1151" s="16"/>
      <c r="Q1151" s="16"/>
      <c r="R1151" s="16"/>
      <c r="S1151" s="16"/>
      <c r="T1151" s="16"/>
    </row>
    <row r="1152" spans="5:20" s="15" customFormat="1" x14ac:dyDescent="0.25">
      <c r="E1152" s="16"/>
      <c r="F1152" s="16"/>
      <c r="G1152" s="16"/>
      <c r="H1152" s="16"/>
      <c r="I1152" s="16"/>
      <c r="J1152" s="16"/>
      <c r="K1152" s="16"/>
      <c r="L1152" s="16"/>
      <c r="M1152" s="16"/>
      <c r="N1152" s="16"/>
      <c r="O1152" s="16"/>
      <c r="P1152" s="16"/>
      <c r="Q1152" s="16"/>
      <c r="R1152" s="16"/>
      <c r="S1152" s="16"/>
      <c r="T1152" s="16"/>
    </row>
    <row r="1153" spans="5:20" s="15" customFormat="1" x14ac:dyDescent="0.25">
      <c r="E1153" s="16"/>
      <c r="F1153" s="16"/>
      <c r="G1153" s="16"/>
      <c r="H1153" s="16"/>
      <c r="I1153" s="16"/>
      <c r="J1153" s="16"/>
      <c r="K1153" s="16"/>
      <c r="L1153" s="16"/>
      <c r="M1153" s="16"/>
      <c r="N1153" s="16"/>
      <c r="O1153" s="16"/>
      <c r="P1153" s="16"/>
      <c r="Q1153" s="16"/>
      <c r="R1153" s="16"/>
      <c r="S1153" s="16"/>
      <c r="T1153" s="16"/>
    </row>
    <row r="1154" spans="5:20" s="15" customFormat="1" x14ac:dyDescent="0.25">
      <c r="E1154" s="16"/>
      <c r="F1154" s="16"/>
      <c r="G1154" s="16"/>
      <c r="H1154" s="16"/>
      <c r="I1154" s="16"/>
      <c r="J1154" s="16"/>
      <c r="K1154" s="16"/>
      <c r="L1154" s="16"/>
      <c r="M1154" s="16"/>
      <c r="N1154" s="16"/>
      <c r="O1154" s="16"/>
      <c r="P1154" s="16"/>
      <c r="Q1154" s="16"/>
      <c r="R1154" s="16"/>
      <c r="S1154" s="16"/>
      <c r="T1154" s="16"/>
    </row>
    <row r="1155" spans="5:20" s="15" customFormat="1" x14ac:dyDescent="0.25">
      <c r="E1155" s="16"/>
      <c r="F1155" s="16"/>
      <c r="G1155" s="16"/>
      <c r="H1155" s="16"/>
      <c r="I1155" s="16"/>
      <c r="J1155" s="16"/>
      <c r="K1155" s="16"/>
      <c r="L1155" s="16"/>
      <c r="M1155" s="16"/>
      <c r="N1155" s="16"/>
      <c r="O1155" s="16"/>
      <c r="P1155" s="16"/>
      <c r="Q1155" s="16"/>
      <c r="R1155" s="16"/>
      <c r="S1155" s="16"/>
      <c r="T1155" s="16"/>
    </row>
    <row r="1156" spans="5:20" s="15" customFormat="1" x14ac:dyDescent="0.25">
      <c r="E1156" s="16"/>
      <c r="F1156" s="16"/>
      <c r="G1156" s="16"/>
      <c r="H1156" s="16"/>
      <c r="I1156" s="16"/>
      <c r="J1156" s="16"/>
      <c r="K1156" s="16"/>
      <c r="L1156" s="16"/>
      <c r="M1156" s="16"/>
      <c r="N1156" s="16"/>
      <c r="O1156" s="16"/>
      <c r="P1156" s="16"/>
      <c r="Q1156" s="16"/>
      <c r="R1156" s="16"/>
      <c r="S1156" s="16"/>
      <c r="T1156" s="16"/>
    </row>
    <row r="1157" spans="5:20" s="15" customFormat="1" x14ac:dyDescent="0.25">
      <c r="E1157" s="16"/>
      <c r="F1157" s="16"/>
      <c r="G1157" s="16"/>
      <c r="H1157" s="16"/>
      <c r="I1157" s="16"/>
      <c r="J1157" s="16"/>
      <c r="K1157" s="16"/>
      <c r="L1157" s="16"/>
      <c r="M1157" s="16"/>
      <c r="N1157" s="16"/>
      <c r="O1157" s="16"/>
      <c r="P1157" s="16"/>
      <c r="Q1157" s="16"/>
      <c r="R1157" s="16"/>
      <c r="S1157" s="16"/>
      <c r="T1157" s="16"/>
    </row>
    <row r="1158" spans="5:20" s="15" customFormat="1" x14ac:dyDescent="0.25">
      <c r="E1158" s="16"/>
      <c r="F1158" s="16"/>
      <c r="G1158" s="16"/>
      <c r="H1158" s="16"/>
      <c r="I1158" s="16"/>
      <c r="J1158" s="16"/>
      <c r="K1158" s="16"/>
      <c r="L1158" s="16"/>
      <c r="M1158" s="16"/>
      <c r="N1158" s="16"/>
      <c r="O1158" s="16"/>
      <c r="P1158" s="16"/>
      <c r="Q1158" s="16"/>
      <c r="R1158" s="16"/>
      <c r="S1158" s="16"/>
      <c r="T1158" s="16"/>
    </row>
    <row r="1159" spans="5:20" s="15" customFormat="1" x14ac:dyDescent="0.25">
      <c r="E1159" s="16"/>
      <c r="F1159" s="16"/>
      <c r="G1159" s="16"/>
      <c r="H1159" s="16"/>
      <c r="I1159" s="16"/>
      <c r="J1159" s="16"/>
      <c r="K1159" s="16"/>
      <c r="L1159" s="16"/>
      <c r="M1159" s="16"/>
      <c r="N1159" s="16"/>
      <c r="O1159" s="16"/>
      <c r="P1159" s="16"/>
      <c r="Q1159" s="16"/>
      <c r="R1159" s="16"/>
      <c r="S1159" s="16"/>
      <c r="T1159" s="16"/>
    </row>
    <row r="1160" spans="5:20" s="15" customFormat="1" x14ac:dyDescent="0.25">
      <c r="E1160" s="16"/>
      <c r="F1160" s="16"/>
      <c r="G1160" s="16"/>
      <c r="H1160" s="16"/>
      <c r="I1160" s="16"/>
      <c r="J1160" s="16"/>
      <c r="K1160" s="16"/>
      <c r="L1160" s="16"/>
      <c r="M1160" s="16"/>
      <c r="N1160" s="16"/>
      <c r="O1160" s="16"/>
      <c r="P1160" s="16"/>
      <c r="Q1160" s="16"/>
      <c r="R1160" s="16"/>
      <c r="S1160" s="16"/>
      <c r="T1160" s="16"/>
    </row>
    <row r="1161" spans="5:20" s="15" customFormat="1" x14ac:dyDescent="0.25">
      <c r="E1161" s="16"/>
      <c r="F1161" s="16"/>
      <c r="G1161" s="16"/>
      <c r="H1161" s="16"/>
      <c r="I1161" s="16"/>
      <c r="J1161" s="16"/>
      <c r="K1161" s="16"/>
      <c r="L1161" s="16"/>
      <c r="M1161" s="16"/>
      <c r="N1161" s="16"/>
      <c r="O1161" s="16"/>
      <c r="P1161" s="16"/>
      <c r="Q1161" s="16"/>
      <c r="R1161" s="16"/>
      <c r="S1161" s="16"/>
      <c r="T1161" s="16"/>
    </row>
    <row r="1162" spans="5:20" s="15" customFormat="1" x14ac:dyDescent="0.25">
      <c r="E1162" s="16"/>
      <c r="F1162" s="16"/>
      <c r="G1162" s="16"/>
      <c r="H1162" s="16"/>
      <c r="I1162" s="16"/>
      <c r="J1162" s="16"/>
      <c r="K1162" s="16"/>
      <c r="L1162" s="16"/>
      <c r="M1162" s="16"/>
      <c r="N1162" s="16"/>
      <c r="O1162" s="16"/>
      <c r="P1162" s="16"/>
      <c r="Q1162" s="16"/>
      <c r="R1162" s="16"/>
      <c r="S1162" s="16"/>
      <c r="T1162" s="16"/>
    </row>
    <row r="1163" spans="5:20" s="15" customFormat="1" x14ac:dyDescent="0.25">
      <c r="E1163" s="16"/>
      <c r="F1163" s="16"/>
      <c r="G1163" s="16"/>
      <c r="H1163" s="16"/>
      <c r="I1163" s="16"/>
      <c r="J1163" s="16"/>
      <c r="K1163" s="16"/>
      <c r="L1163" s="16"/>
      <c r="M1163" s="16"/>
      <c r="N1163" s="16"/>
      <c r="O1163" s="16"/>
      <c r="P1163" s="16"/>
      <c r="Q1163" s="16"/>
      <c r="R1163" s="16"/>
      <c r="S1163" s="16"/>
      <c r="T1163" s="16"/>
    </row>
    <row r="1164" spans="5:20" s="15" customFormat="1" x14ac:dyDescent="0.25">
      <c r="E1164" s="16"/>
      <c r="F1164" s="16"/>
      <c r="G1164" s="16"/>
      <c r="H1164" s="16"/>
      <c r="I1164" s="16"/>
      <c r="J1164" s="16"/>
      <c r="K1164" s="16"/>
      <c r="L1164" s="16"/>
      <c r="M1164" s="16"/>
      <c r="N1164" s="16"/>
      <c r="O1164" s="16"/>
      <c r="P1164" s="16"/>
      <c r="Q1164" s="16"/>
      <c r="R1164" s="16"/>
      <c r="S1164" s="16"/>
      <c r="T1164" s="16"/>
    </row>
    <row r="1165" spans="5:20" s="15" customFormat="1" x14ac:dyDescent="0.25">
      <c r="E1165" s="16"/>
      <c r="F1165" s="16"/>
      <c r="G1165" s="16"/>
      <c r="H1165" s="16"/>
      <c r="I1165" s="16"/>
      <c r="J1165" s="16"/>
      <c r="K1165" s="16"/>
      <c r="L1165" s="16"/>
      <c r="M1165" s="16"/>
      <c r="N1165" s="16"/>
      <c r="O1165" s="16"/>
      <c r="P1165" s="16"/>
      <c r="Q1165" s="16"/>
      <c r="R1165" s="16"/>
      <c r="S1165" s="16"/>
      <c r="T1165" s="16"/>
    </row>
    <row r="1166" spans="5:20" s="15" customFormat="1" x14ac:dyDescent="0.25">
      <c r="E1166" s="16"/>
      <c r="F1166" s="16"/>
      <c r="G1166" s="16"/>
      <c r="H1166" s="16"/>
      <c r="I1166" s="16"/>
      <c r="J1166" s="16"/>
      <c r="K1166" s="16"/>
      <c r="L1166" s="16"/>
      <c r="M1166" s="16"/>
      <c r="N1166" s="16"/>
      <c r="O1166" s="16"/>
      <c r="P1166" s="16"/>
      <c r="Q1166" s="16"/>
      <c r="R1166" s="16"/>
      <c r="S1166" s="16"/>
      <c r="T1166" s="16"/>
    </row>
    <row r="1167" spans="5:20" s="15" customFormat="1" x14ac:dyDescent="0.25">
      <c r="E1167" s="16"/>
      <c r="F1167" s="16"/>
      <c r="G1167" s="16"/>
      <c r="H1167" s="16"/>
      <c r="I1167" s="16"/>
      <c r="J1167" s="16"/>
      <c r="K1167" s="16"/>
      <c r="L1167" s="16"/>
      <c r="M1167" s="16"/>
      <c r="N1167" s="16"/>
      <c r="O1167" s="16"/>
      <c r="P1167" s="16"/>
      <c r="Q1167" s="16"/>
      <c r="R1167" s="16"/>
      <c r="S1167" s="16"/>
      <c r="T1167" s="16"/>
    </row>
    <row r="1168" spans="5:20" s="15" customFormat="1" x14ac:dyDescent="0.25">
      <c r="E1168" s="16"/>
      <c r="F1168" s="16"/>
      <c r="G1168" s="16"/>
      <c r="H1168" s="16"/>
      <c r="I1168" s="16"/>
      <c r="J1168" s="16"/>
      <c r="K1168" s="16"/>
      <c r="L1168" s="16"/>
      <c r="M1168" s="16"/>
      <c r="N1168" s="16"/>
      <c r="O1168" s="16"/>
      <c r="P1168" s="16"/>
      <c r="Q1168" s="16"/>
      <c r="R1168" s="16"/>
      <c r="S1168" s="16"/>
      <c r="T1168" s="16"/>
    </row>
    <row r="1169" spans="5:20" s="15" customFormat="1" x14ac:dyDescent="0.25">
      <c r="E1169" s="16"/>
      <c r="F1169" s="16"/>
      <c r="G1169" s="16"/>
      <c r="H1169" s="16"/>
      <c r="I1169" s="16"/>
      <c r="J1169" s="16"/>
      <c r="K1169" s="16"/>
      <c r="L1169" s="16"/>
      <c r="M1169" s="16"/>
      <c r="N1169" s="16"/>
      <c r="O1169" s="16"/>
      <c r="P1169" s="16"/>
      <c r="Q1169" s="16"/>
      <c r="R1169" s="16"/>
      <c r="S1169" s="16"/>
      <c r="T1169" s="16"/>
    </row>
    <row r="1170" spans="5:20" s="15" customFormat="1" x14ac:dyDescent="0.25">
      <c r="E1170" s="16"/>
      <c r="F1170" s="16"/>
      <c r="G1170" s="16"/>
      <c r="H1170" s="16"/>
      <c r="I1170" s="16"/>
      <c r="J1170" s="16"/>
      <c r="K1170" s="16"/>
      <c r="L1170" s="16"/>
      <c r="M1170" s="16"/>
      <c r="N1170" s="16"/>
      <c r="O1170" s="16"/>
      <c r="P1170" s="16"/>
      <c r="Q1170" s="16"/>
      <c r="R1170" s="16"/>
      <c r="S1170" s="16"/>
      <c r="T1170" s="16"/>
    </row>
    <row r="1171" spans="5:20" s="15" customFormat="1" x14ac:dyDescent="0.25">
      <c r="E1171" s="16"/>
      <c r="F1171" s="16"/>
      <c r="G1171" s="16"/>
      <c r="H1171" s="16"/>
      <c r="I1171" s="16"/>
      <c r="J1171" s="16"/>
      <c r="K1171" s="16"/>
      <c r="L1171" s="16"/>
      <c r="M1171" s="16"/>
      <c r="N1171" s="16"/>
      <c r="O1171" s="16"/>
      <c r="P1171" s="16"/>
      <c r="Q1171" s="16"/>
      <c r="R1171" s="16"/>
      <c r="S1171" s="16"/>
      <c r="T1171" s="16"/>
    </row>
    <row r="1172" spans="5:20" s="15" customFormat="1" x14ac:dyDescent="0.25">
      <c r="E1172" s="16"/>
      <c r="F1172" s="16"/>
      <c r="G1172" s="16"/>
      <c r="H1172" s="16"/>
      <c r="I1172" s="16"/>
      <c r="J1172" s="16"/>
      <c r="K1172" s="16"/>
      <c r="L1172" s="16"/>
      <c r="M1172" s="16"/>
      <c r="N1172" s="16"/>
      <c r="O1172" s="16"/>
      <c r="P1172" s="16"/>
      <c r="Q1172" s="16"/>
      <c r="R1172" s="16"/>
      <c r="S1172" s="16"/>
      <c r="T1172" s="16"/>
    </row>
    <row r="1173" spans="5:20" s="15" customFormat="1" x14ac:dyDescent="0.25">
      <c r="E1173" s="16"/>
      <c r="F1173" s="16"/>
      <c r="G1173" s="16"/>
      <c r="H1173" s="16"/>
      <c r="I1173" s="16"/>
      <c r="J1173" s="16"/>
      <c r="K1173" s="16"/>
      <c r="L1173" s="16"/>
      <c r="M1173" s="16"/>
      <c r="N1173" s="16"/>
      <c r="O1173" s="16"/>
      <c r="P1173" s="16"/>
      <c r="Q1173" s="16"/>
      <c r="R1173" s="16"/>
      <c r="S1173" s="16"/>
      <c r="T1173" s="16"/>
    </row>
    <row r="1174" spans="5:20" s="15" customFormat="1" x14ac:dyDescent="0.25">
      <c r="E1174" s="16"/>
      <c r="F1174" s="16"/>
      <c r="G1174" s="16"/>
      <c r="H1174" s="16"/>
      <c r="I1174" s="16"/>
      <c r="J1174" s="16"/>
      <c r="K1174" s="16"/>
      <c r="L1174" s="16"/>
      <c r="M1174" s="16"/>
      <c r="N1174" s="16"/>
      <c r="O1174" s="16"/>
      <c r="P1174" s="16"/>
      <c r="Q1174" s="16"/>
      <c r="R1174" s="16"/>
      <c r="S1174" s="16"/>
      <c r="T1174" s="16"/>
    </row>
    <row r="1175" spans="5:20" s="15" customFormat="1" x14ac:dyDescent="0.25">
      <c r="E1175" s="16"/>
      <c r="F1175" s="16"/>
      <c r="G1175" s="16"/>
      <c r="H1175" s="16"/>
      <c r="I1175" s="16"/>
      <c r="J1175" s="16"/>
      <c r="K1175" s="16"/>
      <c r="L1175" s="16"/>
      <c r="M1175" s="16"/>
      <c r="N1175" s="16"/>
      <c r="O1175" s="16"/>
      <c r="P1175" s="16"/>
      <c r="Q1175" s="16"/>
      <c r="R1175" s="16"/>
      <c r="S1175" s="16"/>
      <c r="T1175" s="16"/>
    </row>
    <row r="1176" spans="5:20" s="15" customFormat="1" x14ac:dyDescent="0.25">
      <c r="E1176" s="16"/>
      <c r="F1176" s="16"/>
      <c r="G1176" s="16"/>
      <c r="H1176" s="16"/>
      <c r="I1176" s="16"/>
      <c r="J1176" s="16"/>
      <c r="K1176" s="16"/>
      <c r="L1176" s="16"/>
      <c r="M1176" s="16"/>
      <c r="N1176" s="16"/>
      <c r="O1176" s="16"/>
      <c r="P1176" s="16"/>
      <c r="Q1176" s="16"/>
      <c r="R1176" s="16"/>
      <c r="S1176" s="16"/>
      <c r="T1176" s="16"/>
    </row>
    <row r="1177" spans="5:20" s="15" customFormat="1" x14ac:dyDescent="0.25">
      <c r="E1177" s="16"/>
      <c r="F1177" s="16"/>
      <c r="G1177" s="16"/>
      <c r="H1177" s="16"/>
      <c r="I1177" s="16"/>
      <c r="J1177" s="16"/>
      <c r="K1177" s="16"/>
      <c r="L1177" s="16"/>
      <c r="M1177" s="16"/>
      <c r="N1177" s="16"/>
      <c r="O1177" s="16"/>
      <c r="P1177" s="16"/>
      <c r="Q1177" s="16"/>
      <c r="R1177" s="16"/>
      <c r="S1177" s="16"/>
      <c r="T1177" s="16"/>
    </row>
    <row r="1178" spans="5:20" s="15" customFormat="1" x14ac:dyDescent="0.25">
      <c r="E1178" s="16"/>
      <c r="F1178" s="16"/>
      <c r="G1178" s="16"/>
      <c r="H1178" s="16"/>
      <c r="I1178" s="16"/>
      <c r="J1178" s="16"/>
      <c r="K1178" s="16"/>
      <c r="L1178" s="16"/>
      <c r="M1178" s="16"/>
      <c r="N1178" s="16"/>
      <c r="O1178" s="16"/>
      <c r="P1178" s="16"/>
      <c r="Q1178" s="16"/>
      <c r="R1178" s="16"/>
      <c r="S1178" s="16"/>
      <c r="T1178" s="16"/>
    </row>
    <row r="1179" spans="5:20" s="15" customFormat="1" x14ac:dyDescent="0.25">
      <c r="E1179" s="16"/>
      <c r="F1179" s="16"/>
      <c r="G1179" s="16"/>
      <c r="H1179" s="16"/>
      <c r="I1179" s="16"/>
      <c r="J1179" s="16"/>
      <c r="K1179" s="16"/>
      <c r="L1179" s="16"/>
      <c r="M1179" s="16"/>
      <c r="N1179" s="16"/>
      <c r="O1179" s="16"/>
      <c r="P1179" s="16"/>
      <c r="Q1179" s="16"/>
      <c r="R1179" s="16"/>
      <c r="S1179" s="16"/>
      <c r="T1179" s="16"/>
    </row>
    <row r="1180" spans="5:20" s="15" customFormat="1" x14ac:dyDescent="0.25">
      <c r="E1180" s="16"/>
      <c r="F1180" s="16"/>
      <c r="G1180" s="16"/>
      <c r="H1180" s="16"/>
      <c r="I1180" s="16"/>
      <c r="J1180" s="16"/>
      <c r="K1180" s="16"/>
      <c r="L1180" s="16"/>
      <c r="M1180" s="16"/>
      <c r="N1180" s="16"/>
      <c r="O1180" s="16"/>
      <c r="P1180" s="16"/>
      <c r="Q1180" s="16"/>
      <c r="R1180" s="16"/>
      <c r="S1180" s="16"/>
      <c r="T1180" s="16"/>
    </row>
    <row r="1181" spans="5:20" s="15" customFormat="1" x14ac:dyDescent="0.25">
      <c r="E1181" s="16"/>
      <c r="F1181" s="16"/>
      <c r="G1181" s="16"/>
      <c r="H1181" s="16"/>
      <c r="I1181" s="16"/>
      <c r="J1181" s="16"/>
      <c r="K1181" s="16"/>
      <c r="L1181" s="16"/>
      <c r="M1181" s="16"/>
      <c r="N1181" s="16"/>
      <c r="O1181" s="16"/>
      <c r="P1181" s="16"/>
      <c r="Q1181" s="16"/>
      <c r="R1181" s="16"/>
      <c r="S1181" s="16"/>
      <c r="T1181" s="16"/>
    </row>
    <row r="1182" spans="5:20" s="15" customFormat="1" x14ac:dyDescent="0.25">
      <c r="E1182" s="16"/>
      <c r="F1182" s="16"/>
      <c r="G1182" s="16"/>
      <c r="H1182" s="16"/>
      <c r="I1182" s="16"/>
      <c r="J1182" s="16"/>
      <c r="K1182" s="16"/>
      <c r="L1182" s="16"/>
      <c r="M1182" s="16"/>
      <c r="N1182" s="16"/>
      <c r="O1182" s="16"/>
      <c r="P1182" s="16"/>
      <c r="Q1182" s="16"/>
      <c r="R1182" s="16"/>
      <c r="S1182" s="16"/>
      <c r="T1182" s="16"/>
    </row>
    <row r="1183" spans="5:20" s="15" customFormat="1" x14ac:dyDescent="0.25">
      <c r="E1183" s="16"/>
      <c r="F1183" s="16"/>
      <c r="G1183" s="16"/>
      <c r="H1183" s="16"/>
      <c r="I1183" s="16"/>
      <c r="J1183" s="16"/>
      <c r="K1183" s="16"/>
      <c r="L1183" s="16"/>
      <c r="M1183" s="16"/>
      <c r="N1183" s="16"/>
      <c r="O1183" s="16"/>
      <c r="P1183" s="16"/>
      <c r="Q1183" s="16"/>
      <c r="R1183" s="16"/>
      <c r="S1183" s="16"/>
      <c r="T1183" s="16"/>
    </row>
    <row r="1184" spans="5:20" s="15" customFormat="1" x14ac:dyDescent="0.25">
      <c r="E1184" s="16"/>
      <c r="F1184" s="16"/>
      <c r="G1184" s="16"/>
      <c r="H1184" s="16"/>
      <c r="I1184" s="16"/>
      <c r="J1184" s="16"/>
      <c r="K1184" s="16"/>
      <c r="L1184" s="16"/>
      <c r="M1184" s="16"/>
      <c r="N1184" s="16"/>
      <c r="O1184" s="16"/>
      <c r="P1184" s="16"/>
      <c r="Q1184" s="16"/>
      <c r="R1184" s="16"/>
      <c r="S1184" s="16"/>
      <c r="T1184" s="16"/>
    </row>
    <row r="1185" spans="5:20" s="15" customFormat="1" x14ac:dyDescent="0.25">
      <c r="E1185" s="16"/>
      <c r="F1185" s="16"/>
      <c r="G1185" s="16"/>
      <c r="H1185" s="16"/>
      <c r="I1185" s="16"/>
      <c r="J1185" s="16"/>
      <c r="K1185" s="16"/>
      <c r="L1185" s="16"/>
      <c r="M1185" s="16"/>
      <c r="N1185" s="16"/>
      <c r="O1185" s="16"/>
      <c r="P1185" s="16"/>
      <c r="Q1185" s="16"/>
      <c r="R1185" s="16"/>
      <c r="S1185" s="16"/>
      <c r="T1185" s="16"/>
    </row>
    <row r="1186" spans="5:20" s="15" customFormat="1" x14ac:dyDescent="0.25">
      <c r="E1186" s="16"/>
      <c r="F1186" s="16"/>
      <c r="G1186" s="16"/>
      <c r="H1186" s="16"/>
      <c r="I1186" s="16"/>
      <c r="J1186" s="16"/>
      <c r="K1186" s="16"/>
      <c r="L1186" s="16"/>
      <c r="M1186" s="16"/>
      <c r="N1186" s="16"/>
      <c r="O1186" s="16"/>
      <c r="P1186" s="16"/>
      <c r="Q1186" s="16"/>
      <c r="R1186" s="16"/>
      <c r="S1186" s="16"/>
      <c r="T1186" s="16"/>
    </row>
    <row r="1187" spans="5:20" s="15" customFormat="1" x14ac:dyDescent="0.25">
      <c r="E1187" s="16"/>
      <c r="F1187" s="16"/>
      <c r="G1187" s="16"/>
      <c r="H1187" s="16"/>
      <c r="I1187" s="16"/>
      <c r="J1187" s="16"/>
      <c r="K1187" s="16"/>
      <c r="L1187" s="16"/>
      <c r="M1187" s="16"/>
      <c r="N1187" s="16"/>
      <c r="O1187" s="16"/>
      <c r="P1187" s="16"/>
      <c r="Q1187" s="16"/>
      <c r="R1187" s="16"/>
      <c r="S1187" s="16"/>
      <c r="T1187" s="16"/>
    </row>
    <row r="1188" spans="5:20" s="15" customFormat="1" x14ac:dyDescent="0.25">
      <c r="E1188" s="16"/>
      <c r="F1188" s="16"/>
      <c r="G1188" s="16"/>
      <c r="H1188" s="16"/>
      <c r="I1188" s="16"/>
      <c r="J1188" s="16"/>
      <c r="K1188" s="16"/>
      <c r="L1188" s="16"/>
      <c r="M1188" s="16"/>
      <c r="N1188" s="16"/>
      <c r="O1188" s="16"/>
      <c r="P1188" s="16"/>
      <c r="Q1188" s="16"/>
      <c r="R1188" s="16"/>
      <c r="S1188" s="16"/>
      <c r="T1188" s="16"/>
    </row>
    <row r="1189" spans="5:20" s="15" customFormat="1" x14ac:dyDescent="0.25">
      <c r="E1189" s="16"/>
      <c r="F1189" s="16"/>
      <c r="G1189" s="16"/>
      <c r="H1189" s="16"/>
      <c r="I1189" s="16"/>
      <c r="J1189" s="16"/>
      <c r="K1189" s="16"/>
      <c r="L1189" s="16"/>
      <c r="M1189" s="16"/>
      <c r="N1189" s="16"/>
      <c r="O1189" s="16"/>
      <c r="P1189" s="16"/>
      <c r="Q1189" s="16"/>
      <c r="R1189" s="16"/>
      <c r="S1189" s="16"/>
      <c r="T1189" s="16"/>
    </row>
    <row r="1190" spans="5:20" s="15" customFormat="1" x14ac:dyDescent="0.25">
      <c r="E1190" s="16"/>
      <c r="F1190" s="16"/>
      <c r="G1190" s="16"/>
      <c r="H1190" s="16"/>
      <c r="I1190" s="16"/>
      <c r="J1190" s="16"/>
      <c r="K1190" s="16"/>
      <c r="L1190" s="16"/>
      <c r="M1190" s="16"/>
      <c r="N1190" s="16"/>
      <c r="O1190" s="16"/>
      <c r="P1190" s="16"/>
      <c r="Q1190" s="16"/>
      <c r="R1190" s="16"/>
      <c r="S1190" s="16"/>
      <c r="T1190" s="16"/>
    </row>
    <row r="1191" spans="5:20" s="15" customFormat="1" x14ac:dyDescent="0.25">
      <c r="E1191" s="16"/>
      <c r="F1191" s="16"/>
      <c r="G1191" s="16"/>
      <c r="H1191" s="16"/>
      <c r="I1191" s="16"/>
      <c r="J1191" s="16"/>
      <c r="K1191" s="16"/>
      <c r="L1191" s="16"/>
      <c r="M1191" s="16"/>
      <c r="N1191" s="16"/>
      <c r="O1191" s="16"/>
      <c r="P1191" s="16"/>
      <c r="Q1191" s="16"/>
      <c r="R1191" s="16"/>
      <c r="S1191" s="16"/>
      <c r="T1191" s="16"/>
    </row>
    <row r="1192" spans="5:20" s="15" customFormat="1" x14ac:dyDescent="0.25">
      <c r="E1192" s="16"/>
      <c r="F1192" s="16"/>
      <c r="G1192" s="16"/>
      <c r="H1192" s="16"/>
      <c r="I1192" s="16"/>
      <c r="J1192" s="16"/>
      <c r="K1192" s="16"/>
      <c r="L1192" s="16"/>
      <c r="M1192" s="16"/>
      <c r="N1192" s="16"/>
      <c r="O1192" s="16"/>
      <c r="P1192" s="16"/>
      <c r="Q1192" s="16"/>
      <c r="R1192" s="16"/>
      <c r="S1192" s="16"/>
      <c r="T1192" s="16"/>
    </row>
    <row r="1193" spans="5:20" s="15" customFormat="1" x14ac:dyDescent="0.25">
      <c r="E1193" s="16"/>
      <c r="F1193" s="16"/>
      <c r="G1193" s="16"/>
      <c r="H1193" s="16"/>
      <c r="I1193" s="16"/>
      <c r="J1193" s="16"/>
      <c r="K1193" s="16"/>
      <c r="L1193" s="16"/>
      <c r="M1193" s="16"/>
      <c r="N1193" s="16"/>
      <c r="O1193" s="16"/>
      <c r="P1193" s="16"/>
      <c r="Q1193" s="16"/>
      <c r="R1193" s="16"/>
      <c r="S1193" s="16"/>
      <c r="T1193" s="16"/>
    </row>
    <row r="1194" spans="5:20" s="15" customFormat="1" x14ac:dyDescent="0.25">
      <c r="E1194" s="16"/>
      <c r="F1194" s="16"/>
      <c r="G1194" s="16"/>
      <c r="H1194" s="16"/>
      <c r="I1194" s="16"/>
      <c r="J1194" s="16"/>
      <c r="K1194" s="16"/>
      <c r="L1194" s="16"/>
      <c r="M1194" s="16"/>
      <c r="N1194" s="16"/>
      <c r="O1194" s="16"/>
      <c r="P1194" s="16"/>
      <c r="Q1194" s="16"/>
      <c r="R1194" s="16"/>
      <c r="S1194" s="16"/>
      <c r="T1194" s="16"/>
    </row>
    <row r="1195" spans="5:20" s="15" customFormat="1" x14ac:dyDescent="0.25">
      <c r="E1195" s="16"/>
      <c r="F1195" s="16"/>
      <c r="G1195" s="16"/>
      <c r="H1195" s="16"/>
      <c r="I1195" s="16"/>
      <c r="J1195" s="16"/>
      <c r="K1195" s="16"/>
      <c r="L1195" s="16"/>
      <c r="M1195" s="16"/>
      <c r="N1195" s="16"/>
      <c r="O1195" s="16"/>
      <c r="P1195" s="16"/>
      <c r="Q1195" s="16"/>
      <c r="R1195" s="16"/>
      <c r="S1195" s="16"/>
      <c r="T1195" s="16"/>
    </row>
    <row r="1196" spans="5:20" s="15" customFormat="1" x14ac:dyDescent="0.25">
      <c r="E1196" s="16"/>
      <c r="F1196" s="16"/>
      <c r="G1196" s="16"/>
      <c r="H1196" s="16"/>
      <c r="I1196" s="16"/>
      <c r="J1196" s="16"/>
      <c r="K1196" s="16"/>
      <c r="L1196" s="16"/>
      <c r="M1196" s="16"/>
      <c r="N1196" s="16"/>
      <c r="O1196" s="16"/>
      <c r="P1196" s="16"/>
      <c r="Q1196" s="16"/>
      <c r="R1196" s="16"/>
      <c r="S1196" s="16"/>
      <c r="T1196" s="16"/>
    </row>
    <row r="1197" spans="5:20" s="15" customFormat="1" x14ac:dyDescent="0.25">
      <c r="E1197" s="16"/>
      <c r="F1197" s="16"/>
      <c r="G1197" s="16"/>
      <c r="H1197" s="16"/>
      <c r="I1197" s="16"/>
      <c r="J1197" s="16"/>
      <c r="K1197" s="16"/>
      <c r="L1197" s="16"/>
      <c r="M1197" s="16"/>
      <c r="N1197" s="16"/>
      <c r="O1197" s="16"/>
      <c r="P1197" s="16"/>
      <c r="Q1197" s="16"/>
      <c r="R1197" s="16"/>
      <c r="S1197" s="16"/>
      <c r="T1197" s="16"/>
    </row>
    <row r="1198" spans="5:20" s="15" customFormat="1" x14ac:dyDescent="0.25">
      <c r="E1198" s="16"/>
      <c r="F1198" s="16"/>
      <c r="G1198" s="16"/>
      <c r="H1198" s="16"/>
      <c r="I1198" s="16"/>
      <c r="J1198" s="16"/>
      <c r="K1198" s="16"/>
      <c r="L1198" s="16"/>
      <c r="M1198" s="16"/>
      <c r="N1198" s="16"/>
      <c r="O1198" s="16"/>
      <c r="P1198" s="16"/>
      <c r="Q1198" s="16"/>
      <c r="R1198" s="16"/>
      <c r="S1198" s="16"/>
      <c r="T1198" s="16"/>
    </row>
    <row r="1199" spans="5:20" s="15" customFormat="1" x14ac:dyDescent="0.25">
      <c r="E1199" s="16"/>
      <c r="F1199" s="16"/>
      <c r="G1199" s="16"/>
      <c r="H1199" s="16"/>
      <c r="I1199" s="16"/>
      <c r="J1199" s="16"/>
      <c r="K1199" s="16"/>
      <c r="L1199" s="16"/>
      <c r="M1199" s="16"/>
      <c r="N1199" s="16"/>
      <c r="O1199" s="16"/>
      <c r="P1199" s="16"/>
      <c r="Q1199" s="16"/>
      <c r="R1199" s="16"/>
      <c r="S1199" s="16"/>
      <c r="T1199" s="16"/>
    </row>
    <row r="1200" spans="5:20" s="15" customFormat="1" x14ac:dyDescent="0.25">
      <c r="E1200" s="16"/>
      <c r="F1200" s="16"/>
      <c r="G1200" s="16"/>
      <c r="H1200" s="16"/>
      <c r="I1200" s="16"/>
      <c r="J1200" s="16"/>
      <c r="K1200" s="16"/>
      <c r="L1200" s="16"/>
      <c r="M1200" s="16"/>
      <c r="N1200" s="16"/>
      <c r="O1200" s="16"/>
      <c r="P1200" s="16"/>
      <c r="Q1200" s="16"/>
      <c r="R1200" s="16"/>
      <c r="S1200" s="16"/>
      <c r="T1200" s="16"/>
    </row>
    <row r="1201" spans="5:20" s="15" customFormat="1" x14ac:dyDescent="0.25">
      <c r="E1201" s="16"/>
      <c r="F1201" s="16"/>
      <c r="G1201" s="16"/>
      <c r="H1201" s="16"/>
      <c r="I1201" s="16"/>
      <c r="J1201" s="16"/>
      <c r="K1201" s="16"/>
      <c r="L1201" s="16"/>
      <c r="M1201" s="16"/>
      <c r="N1201" s="16"/>
      <c r="O1201" s="16"/>
      <c r="P1201" s="16"/>
      <c r="Q1201" s="16"/>
      <c r="R1201" s="16"/>
      <c r="S1201" s="16"/>
      <c r="T1201" s="16"/>
    </row>
    <row r="1202" spans="5:20" s="15" customFormat="1" x14ac:dyDescent="0.25">
      <c r="E1202" s="16"/>
      <c r="F1202" s="16"/>
      <c r="G1202" s="16"/>
      <c r="H1202" s="16"/>
      <c r="I1202" s="16"/>
      <c r="J1202" s="16"/>
      <c r="K1202" s="16"/>
      <c r="L1202" s="16"/>
      <c r="M1202" s="16"/>
      <c r="N1202" s="16"/>
      <c r="O1202" s="16"/>
      <c r="P1202" s="16"/>
      <c r="Q1202" s="16"/>
      <c r="R1202" s="16"/>
      <c r="S1202" s="16"/>
      <c r="T1202" s="16"/>
    </row>
    <row r="1203" spans="5:20" s="15" customFormat="1" x14ac:dyDescent="0.25">
      <c r="E1203" s="16"/>
      <c r="F1203" s="16"/>
      <c r="G1203" s="16"/>
      <c r="H1203" s="16"/>
      <c r="I1203" s="16"/>
      <c r="J1203" s="16"/>
      <c r="K1203" s="16"/>
      <c r="L1203" s="16"/>
      <c r="M1203" s="16"/>
      <c r="N1203" s="16"/>
      <c r="O1203" s="16"/>
      <c r="P1203" s="16"/>
      <c r="Q1203" s="16"/>
      <c r="R1203" s="16"/>
      <c r="S1203" s="16"/>
      <c r="T1203" s="16"/>
    </row>
    <row r="1204" spans="5:20" s="15" customFormat="1" x14ac:dyDescent="0.25">
      <c r="E1204" s="16"/>
      <c r="F1204" s="16"/>
      <c r="G1204" s="16"/>
      <c r="H1204" s="16"/>
      <c r="I1204" s="16"/>
      <c r="J1204" s="16"/>
      <c r="K1204" s="16"/>
      <c r="L1204" s="16"/>
      <c r="M1204" s="16"/>
      <c r="N1204" s="16"/>
      <c r="O1204" s="16"/>
      <c r="P1204" s="16"/>
      <c r="Q1204" s="16"/>
      <c r="R1204" s="16"/>
      <c r="S1204" s="16"/>
      <c r="T1204" s="16"/>
    </row>
    <row r="1205" spans="5:20" s="15" customFormat="1" x14ac:dyDescent="0.25">
      <c r="E1205" s="16"/>
      <c r="F1205" s="16"/>
      <c r="G1205" s="16"/>
      <c r="H1205" s="16"/>
      <c r="I1205" s="16"/>
      <c r="J1205" s="16"/>
      <c r="K1205" s="16"/>
      <c r="L1205" s="16"/>
      <c r="M1205" s="16"/>
      <c r="N1205" s="16"/>
      <c r="O1205" s="16"/>
      <c r="P1205" s="16"/>
      <c r="Q1205" s="16"/>
      <c r="R1205" s="16"/>
      <c r="S1205" s="16"/>
      <c r="T1205" s="16"/>
    </row>
    <row r="1206" spans="5:20" s="15" customFormat="1" x14ac:dyDescent="0.25">
      <c r="E1206" s="16"/>
      <c r="F1206" s="16"/>
      <c r="G1206" s="16"/>
      <c r="H1206" s="16"/>
      <c r="I1206" s="16"/>
      <c r="J1206" s="16"/>
      <c r="K1206" s="16"/>
      <c r="L1206" s="16"/>
      <c r="M1206" s="16"/>
      <c r="N1206" s="16"/>
      <c r="O1206" s="16"/>
      <c r="P1206" s="16"/>
      <c r="Q1206" s="16"/>
      <c r="R1206" s="16"/>
      <c r="S1206" s="16"/>
      <c r="T1206" s="16"/>
    </row>
    <row r="1207" spans="5:20" s="15" customFormat="1" x14ac:dyDescent="0.25">
      <c r="E1207" s="16"/>
      <c r="F1207" s="16"/>
      <c r="G1207" s="16"/>
      <c r="H1207" s="16"/>
      <c r="I1207" s="16"/>
      <c r="J1207" s="16"/>
      <c r="K1207" s="16"/>
      <c r="L1207" s="16"/>
      <c r="M1207" s="16"/>
      <c r="N1207" s="16"/>
      <c r="O1207" s="16"/>
      <c r="P1207" s="16"/>
      <c r="Q1207" s="16"/>
      <c r="R1207" s="16"/>
      <c r="S1207" s="16"/>
      <c r="T1207" s="16"/>
    </row>
    <row r="1208" spans="5:20" s="15" customFormat="1" x14ac:dyDescent="0.25">
      <c r="E1208" s="16"/>
      <c r="F1208" s="16"/>
      <c r="G1208" s="16"/>
      <c r="H1208" s="16"/>
      <c r="I1208" s="16"/>
      <c r="J1208" s="16"/>
      <c r="K1208" s="16"/>
      <c r="L1208" s="16"/>
      <c r="M1208" s="16"/>
      <c r="N1208" s="16"/>
      <c r="O1208" s="16"/>
      <c r="P1208" s="16"/>
      <c r="Q1208" s="16"/>
      <c r="R1208" s="16"/>
      <c r="S1208" s="16"/>
      <c r="T1208" s="16"/>
    </row>
    <row r="1209" spans="5:20" s="15" customFormat="1" x14ac:dyDescent="0.25">
      <c r="E1209" s="16"/>
      <c r="F1209" s="16"/>
      <c r="G1209" s="16"/>
      <c r="H1209" s="16"/>
      <c r="I1209" s="16"/>
      <c r="J1209" s="16"/>
      <c r="K1209" s="16"/>
      <c r="L1209" s="16"/>
      <c r="M1209" s="16"/>
      <c r="N1209" s="16"/>
      <c r="O1209" s="16"/>
      <c r="P1209" s="16"/>
      <c r="Q1209" s="16"/>
      <c r="R1209" s="16"/>
      <c r="S1209" s="16"/>
      <c r="T1209" s="16"/>
    </row>
    <row r="1210" spans="5:20" s="15" customFormat="1" x14ac:dyDescent="0.25">
      <c r="E1210" s="16"/>
      <c r="F1210" s="16"/>
      <c r="G1210" s="16"/>
      <c r="H1210" s="16"/>
      <c r="I1210" s="16"/>
      <c r="J1210" s="16"/>
      <c r="K1210" s="16"/>
      <c r="L1210" s="16"/>
      <c r="M1210" s="16"/>
      <c r="N1210" s="16"/>
      <c r="O1210" s="16"/>
      <c r="P1210" s="16"/>
      <c r="Q1210" s="16"/>
      <c r="R1210" s="16"/>
      <c r="S1210" s="16"/>
      <c r="T1210" s="16"/>
    </row>
    <row r="1211" spans="5:20" s="15" customFormat="1" x14ac:dyDescent="0.25">
      <c r="E1211" s="16"/>
      <c r="F1211" s="16"/>
      <c r="G1211" s="16"/>
      <c r="H1211" s="16"/>
      <c r="I1211" s="16"/>
      <c r="J1211" s="16"/>
      <c r="K1211" s="16"/>
      <c r="L1211" s="16"/>
      <c r="M1211" s="16"/>
      <c r="N1211" s="16"/>
      <c r="O1211" s="16"/>
      <c r="P1211" s="16"/>
      <c r="Q1211" s="16"/>
      <c r="R1211" s="16"/>
      <c r="S1211" s="16"/>
      <c r="T1211" s="16"/>
    </row>
    <row r="1212" spans="5:20" s="15" customFormat="1" x14ac:dyDescent="0.25">
      <c r="E1212" s="16"/>
      <c r="F1212" s="16"/>
      <c r="G1212" s="16"/>
      <c r="H1212" s="16"/>
      <c r="I1212" s="16"/>
      <c r="J1212" s="16"/>
      <c r="K1212" s="16"/>
      <c r="L1212" s="16"/>
      <c r="M1212" s="16"/>
      <c r="N1212" s="16"/>
      <c r="O1212" s="16"/>
      <c r="P1212" s="16"/>
      <c r="Q1212" s="16"/>
      <c r="R1212" s="16"/>
      <c r="S1212" s="16"/>
      <c r="T1212" s="16"/>
    </row>
    <row r="1213" spans="5:20" s="15" customFormat="1" x14ac:dyDescent="0.25">
      <c r="E1213" s="16"/>
      <c r="F1213" s="16"/>
      <c r="G1213" s="16"/>
      <c r="H1213" s="16"/>
      <c r="I1213" s="16"/>
      <c r="J1213" s="16"/>
      <c r="K1213" s="16"/>
      <c r="L1213" s="16"/>
      <c r="M1213" s="16"/>
      <c r="N1213" s="16"/>
      <c r="O1213" s="16"/>
      <c r="P1213" s="16"/>
      <c r="Q1213" s="16"/>
      <c r="R1213" s="16"/>
      <c r="S1213" s="16"/>
      <c r="T1213" s="16"/>
    </row>
    <row r="1214" spans="5:20" s="15" customFormat="1" x14ac:dyDescent="0.25">
      <c r="E1214" s="16"/>
      <c r="F1214" s="16"/>
      <c r="G1214" s="16"/>
      <c r="H1214" s="16"/>
      <c r="I1214" s="16"/>
      <c r="J1214" s="16"/>
      <c r="K1214" s="16"/>
      <c r="L1214" s="16"/>
      <c r="M1214" s="16"/>
      <c r="N1214" s="16"/>
      <c r="O1214" s="16"/>
      <c r="P1214" s="16"/>
      <c r="Q1214" s="16"/>
      <c r="R1214" s="16"/>
      <c r="S1214" s="16"/>
      <c r="T1214" s="16"/>
    </row>
    <row r="1215" spans="5:20" s="15" customFormat="1" x14ac:dyDescent="0.25">
      <c r="E1215" s="16"/>
      <c r="F1215" s="16"/>
      <c r="G1215" s="16"/>
      <c r="H1215" s="16"/>
      <c r="I1215" s="16"/>
      <c r="J1215" s="16"/>
      <c r="K1215" s="16"/>
      <c r="L1215" s="16"/>
      <c r="M1215" s="16"/>
      <c r="N1215" s="16"/>
      <c r="O1215" s="16"/>
      <c r="P1215" s="16"/>
      <c r="Q1215" s="16"/>
      <c r="R1215" s="16"/>
      <c r="S1215" s="16"/>
      <c r="T1215" s="16"/>
    </row>
    <row r="1216" spans="5:20" s="15" customFormat="1" x14ac:dyDescent="0.25">
      <c r="E1216" s="16"/>
      <c r="F1216" s="16"/>
      <c r="G1216" s="16"/>
      <c r="H1216" s="16"/>
      <c r="I1216" s="16"/>
      <c r="J1216" s="16"/>
      <c r="K1216" s="16"/>
      <c r="L1216" s="16"/>
      <c r="M1216" s="16"/>
      <c r="N1216" s="16"/>
      <c r="O1216" s="16"/>
      <c r="P1216" s="16"/>
      <c r="Q1216" s="16"/>
      <c r="R1216" s="16"/>
      <c r="S1216" s="16"/>
      <c r="T1216" s="16"/>
    </row>
    <row r="1217" spans="5:20" s="15" customFormat="1" x14ac:dyDescent="0.25">
      <c r="E1217" s="16"/>
      <c r="F1217" s="16"/>
      <c r="G1217" s="16"/>
      <c r="H1217" s="16"/>
      <c r="I1217" s="16"/>
      <c r="J1217" s="16"/>
      <c r="K1217" s="16"/>
      <c r="L1217" s="16"/>
      <c r="M1217" s="16"/>
      <c r="N1217" s="16"/>
      <c r="O1217" s="16"/>
      <c r="P1217" s="16"/>
      <c r="Q1217" s="16"/>
      <c r="R1217" s="16"/>
      <c r="S1217" s="16"/>
      <c r="T1217" s="16"/>
    </row>
    <row r="1218" spans="5:20" s="15" customFormat="1" x14ac:dyDescent="0.25">
      <c r="E1218" s="16"/>
      <c r="F1218" s="16"/>
      <c r="G1218" s="16"/>
      <c r="H1218" s="16"/>
      <c r="I1218" s="16"/>
      <c r="J1218" s="16"/>
      <c r="K1218" s="16"/>
      <c r="L1218" s="16"/>
      <c r="M1218" s="16"/>
      <c r="N1218" s="16"/>
      <c r="O1218" s="16"/>
      <c r="P1218" s="16"/>
      <c r="Q1218" s="16"/>
      <c r="R1218" s="16"/>
      <c r="S1218" s="16"/>
      <c r="T1218" s="16"/>
    </row>
    <row r="1219" spans="5:20" s="15" customFormat="1" x14ac:dyDescent="0.25">
      <c r="E1219" s="16"/>
      <c r="F1219" s="16"/>
      <c r="G1219" s="16"/>
      <c r="H1219" s="16"/>
      <c r="I1219" s="16"/>
      <c r="J1219" s="16"/>
      <c r="K1219" s="16"/>
      <c r="L1219" s="16"/>
      <c r="M1219" s="16"/>
      <c r="N1219" s="16"/>
      <c r="O1219" s="16"/>
      <c r="P1219" s="16"/>
      <c r="Q1219" s="16"/>
      <c r="R1219" s="16"/>
      <c r="S1219" s="16"/>
      <c r="T1219" s="16"/>
    </row>
    <row r="1220" spans="5:20" s="15" customFormat="1" x14ac:dyDescent="0.25">
      <c r="E1220" s="16"/>
      <c r="F1220" s="16"/>
      <c r="G1220" s="16"/>
      <c r="H1220" s="16"/>
      <c r="I1220" s="16"/>
      <c r="J1220" s="16"/>
      <c r="K1220" s="16"/>
      <c r="L1220" s="16"/>
      <c r="M1220" s="16"/>
      <c r="N1220" s="16"/>
      <c r="O1220" s="16"/>
      <c r="P1220" s="16"/>
      <c r="Q1220" s="16"/>
      <c r="R1220" s="16"/>
      <c r="S1220" s="16"/>
      <c r="T1220" s="16"/>
    </row>
    <row r="1221" spans="5:20" s="15" customFormat="1" x14ac:dyDescent="0.25">
      <c r="E1221" s="16"/>
      <c r="F1221" s="16"/>
      <c r="G1221" s="16"/>
      <c r="H1221" s="16"/>
      <c r="I1221" s="16"/>
      <c r="J1221" s="16"/>
      <c r="K1221" s="16"/>
      <c r="L1221" s="16"/>
      <c r="M1221" s="16"/>
      <c r="N1221" s="16"/>
      <c r="O1221" s="16"/>
      <c r="P1221" s="16"/>
      <c r="Q1221" s="16"/>
      <c r="R1221" s="16"/>
      <c r="S1221" s="16"/>
      <c r="T1221" s="16"/>
    </row>
    <row r="1222" spans="5:20" s="15" customFormat="1" x14ac:dyDescent="0.25">
      <c r="E1222" s="16"/>
      <c r="F1222" s="16"/>
      <c r="G1222" s="16"/>
      <c r="H1222" s="16"/>
      <c r="I1222" s="16"/>
      <c r="J1222" s="16"/>
      <c r="K1222" s="16"/>
      <c r="L1222" s="16"/>
      <c r="M1222" s="16"/>
      <c r="N1222" s="16"/>
      <c r="O1222" s="16"/>
      <c r="P1222" s="16"/>
      <c r="Q1222" s="16"/>
      <c r="R1222" s="16"/>
      <c r="S1222" s="16"/>
      <c r="T1222" s="16"/>
    </row>
    <row r="1223" spans="5:20" s="15" customFormat="1" x14ac:dyDescent="0.25">
      <c r="E1223" s="16"/>
      <c r="F1223" s="16"/>
      <c r="G1223" s="16"/>
      <c r="H1223" s="16"/>
      <c r="I1223" s="16"/>
      <c r="J1223" s="16"/>
      <c r="K1223" s="16"/>
      <c r="L1223" s="16"/>
      <c r="M1223" s="16"/>
      <c r="N1223" s="16"/>
      <c r="O1223" s="16"/>
      <c r="P1223" s="16"/>
      <c r="Q1223" s="16"/>
      <c r="R1223" s="16"/>
      <c r="S1223" s="16"/>
      <c r="T1223" s="16"/>
    </row>
    <row r="1224" spans="5:20" s="15" customFormat="1" x14ac:dyDescent="0.25">
      <c r="E1224" s="16"/>
      <c r="F1224" s="16"/>
      <c r="G1224" s="16"/>
      <c r="H1224" s="16"/>
      <c r="I1224" s="16"/>
      <c r="J1224" s="16"/>
      <c r="K1224" s="16"/>
      <c r="L1224" s="16"/>
      <c r="M1224" s="16"/>
      <c r="N1224" s="16"/>
      <c r="O1224" s="16"/>
      <c r="P1224" s="16"/>
      <c r="Q1224" s="16"/>
      <c r="R1224" s="16"/>
      <c r="S1224" s="16"/>
      <c r="T1224" s="16"/>
    </row>
    <row r="1225" spans="5:20" s="15" customFormat="1" x14ac:dyDescent="0.25">
      <c r="E1225" s="16"/>
      <c r="F1225" s="16"/>
      <c r="G1225" s="16"/>
      <c r="H1225" s="16"/>
      <c r="I1225" s="16"/>
      <c r="J1225" s="16"/>
      <c r="K1225" s="16"/>
      <c r="L1225" s="16"/>
      <c r="M1225" s="16"/>
      <c r="N1225" s="16"/>
      <c r="O1225" s="16"/>
      <c r="P1225" s="16"/>
      <c r="Q1225" s="16"/>
      <c r="R1225" s="16"/>
      <c r="S1225" s="16"/>
      <c r="T1225" s="16"/>
    </row>
    <row r="1226" spans="5:20" s="15" customFormat="1" x14ac:dyDescent="0.25">
      <c r="E1226" s="16"/>
      <c r="F1226" s="16"/>
      <c r="G1226" s="16"/>
      <c r="H1226" s="16"/>
      <c r="I1226" s="16"/>
      <c r="J1226" s="16"/>
      <c r="K1226" s="16"/>
      <c r="L1226" s="16"/>
      <c r="M1226" s="16"/>
      <c r="N1226" s="16"/>
      <c r="O1226" s="16"/>
      <c r="P1226" s="16"/>
      <c r="Q1226" s="16"/>
      <c r="R1226" s="16"/>
      <c r="S1226" s="16"/>
      <c r="T1226" s="16"/>
    </row>
    <row r="1227" spans="5:20" s="15" customFormat="1" x14ac:dyDescent="0.25">
      <c r="E1227" s="16"/>
      <c r="F1227" s="16"/>
      <c r="G1227" s="16"/>
      <c r="H1227" s="16"/>
      <c r="I1227" s="16"/>
      <c r="J1227" s="16"/>
      <c r="K1227" s="16"/>
      <c r="L1227" s="16"/>
      <c r="M1227" s="16"/>
      <c r="N1227" s="16"/>
      <c r="O1227" s="16"/>
      <c r="P1227" s="16"/>
      <c r="Q1227" s="16"/>
      <c r="R1227" s="16"/>
      <c r="S1227" s="16"/>
      <c r="T1227" s="16"/>
    </row>
    <row r="1228" spans="5:20" s="15" customFormat="1" x14ac:dyDescent="0.25">
      <c r="E1228" s="16"/>
      <c r="F1228" s="16"/>
      <c r="G1228" s="16"/>
      <c r="H1228" s="16"/>
      <c r="I1228" s="16"/>
      <c r="J1228" s="16"/>
      <c r="K1228" s="16"/>
      <c r="L1228" s="16"/>
      <c r="M1228" s="16"/>
      <c r="N1228" s="16"/>
      <c r="O1228" s="16"/>
      <c r="P1228" s="16"/>
      <c r="Q1228" s="16"/>
      <c r="R1228" s="16"/>
      <c r="S1228" s="16"/>
      <c r="T1228" s="16"/>
    </row>
    <row r="1229" spans="5:20" s="15" customFormat="1" x14ac:dyDescent="0.25">
      <c r="E1229" s="16"/>
      <c r="F1229" s="16"/>
      <c r="G1229" s="16"/>
      <c r="H1229" s="16"/>
      <c r="I1229" s="16"/>
      <c r="J1229" s="16"/>
      <c r="K1229" s="16"/>
      <c r="L1229" s="16"/>
      <c r="M1229" s="16"/>
      <c r="N1229" s="16"/>
      <c r="O1229" s="16"/>
      <c r="P1229" s="16"/>
      <c r="Q1229" s="16"/>
      <c r="R1229" s="16"/>
      <c r="S1229" s="16"/>
      <c r="T1229" s="16"/>
    </row>
    <row r="1230" spans="5:20" s="15" customFormat="1" x14ac:dyDescent="0.25">
      <c r="E1230" s="16"/>
      <c r="F1230" s="16"/>
      <c r="G1230" s="16"/>
      <c r="H1230" s="16"/>
      <c r="I1230" s="16"/>
      <c r="J1230" s="16"/>
      <c r="K1230" s="16"/>
      <c r="L1230" s="16"/>
      <c r="M1230" s="16"/>
      <c r="N1230" s="16"/>
      <c r="O1230" s="16"/>
      <c r="P1230" s="16"/>
      <c r="Q1230" s="16"/>
      <c r="R1230" s="16"/>
      <c r="S1230" s="16"/>
      <c r="T1230" s="16"/>
    </row>
    <row r="1231" spans="5:20" s="15" customFormat="1" x14ac:dyDescent="0.25">
      <c r="E1231" s="16"/>
      <c r="F1231" s="16"/>
      <c r="G1231" s="16"/>
      <c r="H1231" s="16"/>
      <c r="I1231" s="16"/>
      <c r="J1231" s="16"/>
      <c r="K1231" s="16"/>
      <c r="L1231" s="16"/>
      <c r="M1231" s="16"/>
      <c r="N1231" s="16"/>
      <c r="O1231" s="16"/>
      <c r="P1231" s="16"/>
      <c r="Q1231" s="16"/>
      <c r="R1231" s="16"/>
      <c r="S1231" s="16"/>
      <c r="T1231" s="16"/>
    </row>
    <row r="1232" spans="5:20" s="15" customFormat="1" x14ac:dyDescent="0.25">
      <c r="E1232" s="16"/>
      <c r="F1232" s="16"/>
      <c r="G1232" s="16"/>
      <c r="H1232" s="16"/>
      <c r="I1232" s="16"/>
      <c r="J1232" s="16"/>
      <c r="K1232" s="16"/>
      <c r="L1232" s="16"/>
      <c r="M1232" s="16"/>
      <c r="N1232" s="16"/>
      <c r="O1232" s="16"/>
      <c r="P1232" s="16"/>
      <c r="Q1232" s="16"/>
      <c r="R1232" s="16"/>
      <c r="S1232" s="16"/>
      <c r="T1232" s="16"/>
    </row>
    <row r="1233" spans="5:20" s="15" customFormat="1" x14ac:dyDescent="0.25">
      <c r="E1233" s="16"/>
      <c r="F1233" s="16"/>
      <c r="G1233" s="16"/>
      <c r="H1233" s="16"/>
      <c r="I1233" s="16"/>
      <c r="J1233" s="16"/>
      <c r="K1233" s="16"/>
      <c r="L1233" s="16"/>
      <c r="M1233" s="16"/>
      <c r="N1233" s="16"/>
      <c r="O1233" s="16"/>
      <c r="P1233" s="16"/>
      <c r="Q1233" s="16"/>
      <c r="R1233" s="16"/>
      <c r="S1233" s="16"/>
      <c r="T1233" s="16"/>
    </row>
    <row r="1234" spans="5:20" s="15" customFormat="1" x14ac:dyDescent="0.25">
      <c r="E1234" s="16"/>
      <c r="F1234" s="16"/>
      <c r="G1234" s="16"/>
      <c r="H1234" s="16"/>
      <c r="I1234" s="16"/>
      <c r="J1234" s="16"/>
      <c r="K1234" s="16"/>
      <c r="L1234" s="16"/>
      <c r="M1234" s="16"/>
      <c r="N1234" s="16"/>
      <c r="O1234" s="16"/>
      <c r="P1234" s="16"/>
      <c r="Q1234" s="16"/>
      <c r="R1234" s="16"/>
      <c r="S1234" s="16"/>
      <c r="T1234" s="16"/>
    </row>
    <row r="1235" spans="5:20" s="15" customFormat="1" x14ac:dyDescent="0.25">
      <c r="E1235" s="16"/>
      <c r="F1235" s="16"/>
      <c r="G1235" s="16"/>
      <c r="H1235" s="16"/>
      <c r="I1235" s="16"/>
      <c r="J1235" s="16"/>
      <c r="K1235" s="16"/>
      <c r="L1235" s="16"/>
      <c r="M1235" s="16"/>
      <c r="N1235" s="16"/>
      <c r="O1235" s="16"/>
      <c r="P1235" s="16"/>
      <c r="Q1235" s="16"/>
      <c r="R1235" s="16"/>
      <c r="S1235" s="16"/>
      <c r="T1235" s="16"/>
    </row>
    <row r="1236" spans="5:20" s="15" customFormat="1" x14ac:dyDescent="0.25">
      <c r="E1236" s="16"/>
      <c r="F1236" s="16"/>
      <c r="G1236" s="16"/>
      <c r="H1236" s="16"/>
      <c r="I1236" s="16"/>
      <c r="J1236" s="16"/>
      <c r="K1236" s="16"/>
      <c r="L1236" s="16"/>
      <c r="M1236" s="16"/>
      <c r="N1236" s="16"/>
      <c r="O1236" s="16"/>
      <c r="P1236" s="16"/>
      <c r="Q1236" s="16"/>
      <c r="R1236" s="16"/>
      <c r="S1236" s="16"/>
      <c r="T1236" s="16"/>
    </row>
    <row r="1237" spans="5:20" s="15" customFormat="1" x14ac:dyDescent="0.25">
      <c r="E1237" s="16"/>
      <c r="F1237" s="16"/>
      <c r="G1237" s="16"/>
      <c r="H1237" s="16"/>
      <c r="I1237" s="16"/>
      <c r="J1237" s="16"/>
      <c r="K1237" s="16"/>
      <c r="L1237" s="16"/>
      <c r="M1237" s="16"/>
      <c r="N1237" s="16"/>
      <c r="O1237" s="16"/>
      <c r="P1237" s="16"/>
      <c r="Q1237" s="16"/>
      <c r="R1237" s="16"/>
      <c r="S1237" s="16"/>
      <c r="T1237" s="16"/>
    </row>
    <row r="1238" spans="5:20" s="15" customFormat="1" x14ac:dyDescent="0.25">
      <c r="E1238" s="16"/>
      <c r="F1238" s="16"/>
      <c r="G1238" s="16"/>
      <c r="H1238" s="16"/>
      <c r="I1238" s="16"/>
      <c r="J1238" s="16"/>
      <c r="K1238" s="16"/>
      <c r="L1238" s="16"/>
      <c r="M1238" s="16"/>
      <c r="N1238" s="16"/>
      <c r="O1238" s="16"/>
      <c r="P1238" s="16"/>
      <c r="Q1238" s="16"/>
      <c r="R1238" s="16"/>
      <c r="S1238" s="16"/>
      <c r="T1238" s="16"/>
    </row>
    <row r="1239" spans="5:20" s="15" customFormat="1" x14ac:dyDescent="0.25">
      <c r="E1239" s="16"/>
      <c r="F1239" s="16"/>
      <c r="G1239" s="16"/>
      <c r="H1239" s="16"/>
      <c r="I1239" s="16"/>
      <c r="J1239" s="16"/>
      <c r="K1239" s="16"/>
      <c r="L1239" s="16"/>
      <c r="M1239" s="16"/>
      <c r="N1239" s="16"/>
      <c r="O1239" s="16"/>
      <c r="P1239" s="16"/>
      <c r="Q1239" s="16"/>
      <c r="R1239" s="16"/>
      <c r="S1239" s="16"/>
      <c r="T1239" s="16"/>
    </row>
    <row r="1240" spans="5:20" s="15" customFormat="1" x14ac:dyDescent="0.25">
      <c r="E1240" s="16"/>
      <c r="F1240" s="16"/>
      <c r="G1240" s="16"/>
      <c r="H1240" s="16"/>
      <c r="I1240" s="16"/>
      <c r="J1240" s="16"/>
      <c r="K1240" s="16"/>
      <c r="L1240" s="16"/>
      <c r="M1240" s="16"/>
      <c r="N1240" s="16"/>
      <c r="O1240" s="16"/>
      <c r="P1240" s="16"/>
      <c r="Q1240" s="16"/>
      <c r="R1240" s="16"/>
      <c r="S1240" s="16"/>
      <c r="T1240" s="16"/>
    </row>
    <row r="1241" spans="5:20" s="15" customFormat="1" x14ac:dyDescent="0.25">
      <c r="E1241" s="16"/>
      <c r="F1241" s="16"/>
      <c r="G1241" s="16"/>
      <c r="H1241" s="16"/>
      <c r="I1241" s="16"/>
      <c r="J1241" s="16"/>
      <c r="K1241" s="16"/>
      <c r="L1241" s="16"/>
      <c r="M1241" s="16"/>
      <c r="N1241" s="16"/>
      <c r="O1241" s="16"/>
      <c r="P1241" s="16"/>
      <c r="Q1241" s="16"/>
      <c r="R1241" s="16"/>
      <c r="S1241" s="16"/>
      <c r="T1241" s="16"/>
    </row>
    <row r="1242" spans="5:20" s="15" customFormat="1" x14ac:dyDescent="0.25">
      <c r="E1242" s="16"/>
      <c r="F1242" s="16"/>
      <c r="G1242" s="16"/>
      <c r="H1242" s="16"/>
      <c r="I1242" s="16"/>
      <c r="J1242" s="16"/>
      <c r="K1242" s="16"/>
      <c r="L1242" s="16"/>
      <c r="M1242" s="16"/>
      <c r="N1242" s="16"/>
      <c r="O1242" s="16"/>
      <c r="P1242" s="16"/>
      <c r="Q1242" s="16"/>
      <c r="R1242" s="16"/>
      <c r="S1242" s="16"/>
      <c r="T1242" s="16"/>
    </row>
    <row r="1243" spans="5:20" s="15" customFormat="1" x14ac:dyDescent="0.25">
      <c r="E1243" s="16"/>
      <c r="F1243" s="16"/>
      <c r="G1243" s="16"/>
      <c r="H1243" s="16"/>
      <c r="I1243" s="16"/>
      <c r="J1243" s="16"/>
      <c r="K1243" s="16"/>
      <c r="L1243" s="16"/>
      <c r="M1243" s="16"/>
      <c r="N1243" s="16"/>
      <c r="O1243" s="16"/>
      <c r="P1243" s="16"/>
      <c r="Q1243" s="16"/>
      <c r="R1243" s="16"/>
      <c r="S1243" s="16"/>
      <c r="T1243" s="16"/>
    </row>
    <row r="1244" spans="5:20" s="15" customFormat="1" x14ac:dyDescent="0.25">
      <c r="E1244" s="16"/>
      <c r="F1244" s="16"/>
      <c r="G1244" s="16"/>
      <c r="H1244" s="16"/>
      <c r="I1244" s="16"/>
      <c r="J1244" s="16"/>
      <c r="K1244" s="16"/>
      <c r="L1244" s="16"/>
      <c r="M1244" s="16"/>
      <c r="N1244" s="16"/>
      <c r="O1244" s="16"/>
      <c r="P1244" s="16"/>
      <c r="Q1244" s="16"/>
      <c r="R1244" s="16"/>
      <c r="S1244" s="16"/>
      <c r="T1244" s="16"/>
    </row>
    <row r="1245" spans="5:20" s="15" customFormat="1" x14ac:dyDescent="0.25">
      <c r="E1245" s="16"/>
      <c r="F1245" s="16"/>
      <c r="G1245" s="16"/>
      <c r="H1245" s="16"/>
      <c r="I1245" s="16"/>
      <c r="J1245" s="16"/>
      <c r="K1245" s="16"/>
      <c r="L1245" s="16"/>
      <c r="M1245" s="16"/>
      <c r="N1245" s="16"/>
      <c r="O1245" s="16"/>
      <c r="P1245" s="16"/>
      <c r="Q1245" s="16"/>
      <c r="R1245" s="16"/>
      <c r="S1245" s="16"/>
      <c r="T1245" s="16"/>
    </row>
    <row r="1246" spans="5:20" s="15" customFormat="1" x14ac:dyDescent="0.25">
      <c r="E1246" s="16"/>
      <c r="F1246" s="16"/>
      <c r="G1246" s="16"/>
      <c r="H1246" s="16"/>
      <c r="I1246" s="16"/>
      <c r="J1246" s="16"/>
      <c r="K1246" s="16"/>
      <c r="L1246" s="16"/>
      <c r="M1246" s="16"/>
      <c r="N1246" s="16"/>
      <c r="O1246" s="16"/>
      <c r="P1246" s="16"/>
      <c r="Q1246" s="16"/>
      <c r="R1246" s="16"/>
      <c r="S1246" s="16"/>
      <c r="T1246" s="16"/>
    </row>
    <row r="1247" spans="5:20" s="15" customFormat="1" x14ac:dyDescent="0.25">
      <c r="E1247" s="16"/>
      <c r="F1247" s="16"/>
      <c r="G1247" s="16"/>
      <c r="H1247" s="16"/>
      <c r="I1247" s="16"/>
      <c r="J1247" s="16"/>
      <c r="K1247" s="16"/>
      <c r="L1247" s="16"/>
      <c r="M1247" s="16"/>
      <c r="N1247" s="16"/>
      <c r="O1247" s="16"/>
      <c r="P1247" s="16"/>
      <c r="Q1247" s="16"/>
      <c r="R1247" s="16"/>
      <c r="S1247" s="16"/>
      <c r="T1247" s="16"/>
    </row>
    <row r="1248" spans="5:20" s="15" customFormat="1" x14ac:dyDescent="0.25">
      <c r="E1248" s="16"/>
      <c r="F1248" s="16"/>
      <c r="G1248" s="16"/>
      <c r="H1248" s="16"/>
      <c r="I1248" s="16"/>
      <c r="J1248" s="16"/>
      <c r="K1248" s="16"/>
      <c r="L1248" s="16"/>
      <c r="M1248" s="16"/>
      <c r="N1248" s="16"/>
      <c r="O1248" s="16"/>
      <c r="P1248" s="16"/>
      <c r="Q1248" s="16"/>
      <c r="R1248" s="16"/>
      <c r="S1248" s="16"/>
      <c r="T1248" s="16"/>
    </row>
    <row r="1249" spans="5:20" s="15" customFormat="1" x14ac:dyDescent="0.25">
      <c r="E1249" s="16"/>
      <c r="F1249" s="16"/>
      <c r="G1249" s="16"/>
      <c r="H1249" s="16"/>
      <c r="I1249" s="16"/>
      <c r="J1249" s="16"/>
      <c r="K1249" s="16"/>
      <c r="L1249" s="16"/>
      <c r="M1249" s="16"/>
      <c r="N1249" s="16"/>
      <c r="O1249" s="16"/>
      <c r="P1249" s="16"/>
      <c r="Q1249" s="16"/>
      <c r="R1249" s="16"/>
      <c r="S1249" s="16"/>
      <c r="T1249" s="16"/>
    </row>
    <row r="1250" spans="5:20" s="15" customFormat="1" x14ac:dyDescent="0.25">
      <c r="E1250" s="16"/>
      <c r="F1250" s="16"/>
      <c r="G1250" s="16"/>
      <c r="H1250" s="16"/>
      <c r="I1250" s="16"/>
      <c r="J1250" s="16"/>
      <c r="K1250" s="16"/>
      <c r="L1250" s="16"/>
      <c r="M1250" s="16"/>
      <c r="N1250" s="16"/>
      <c r="O1250" s="16"/>
      <c r="P1250" s="16"/>
      <c r="Q1250" s="16"/>
      <c r="R1250" s="16"/>
      <c r="S1250" s="16"/>
      <c r="T1250" s="16"/>
    </row>
    <row r="1251" spans="5:20" s="15" customFormat="1" x14ac:dyDescent="0.25">
      <c r="E1251" s="16"/>
      <c r="F1251" s="16"/>
      <c r="G1251" s="16"/>
      <c r="H1251" s="16"/>
      <c r="I1251" s="16"/>
      <c r="J1251" s="16"/>
      <c r="K1251" s="16"/>
      <c r="L1251" s="16"/>
      <c r="M1251" s="16"/>
      <c r="N1251" s="16"/>
      <c r="O1251" s="16"/>
      <c r="P1251" s="16"/>
      <c r="Q1251" s="16"/>
      <c r="R1251" s="16"/>
      <c r="S1251" s="16"/>
      <c r="T1251" s="16"/>
    </row>
    <row r="1252" spans="5:20" s="15" customFormat="1" x14ac:dyDescent="0.25">
      <c r="E1252" s="16"/>
      <c r="F1252" s="16"/>
      <c r="G1252" s="16"/>
      <c r="H1252" s="16"/>
      <c r="I1252" s="16"/>
      <c r="J1252" s="16"/>
      <c r="K1252" s="16"/>
      <c r="L1252" s="16"/>
      <c r="M1252" s="16"/>
      <c r="N1252" s="16"/>
      <c r="O1252" s="16"/>
      <c r="P1252" s="16"/>
      <c r="Q1252" s="16"/>
      <c r="R1252" s="16"/>
      <c r="S1252" s="16"/>
      <c r="T1252" s="16"/>
    </row>
    <row r="1253" spans="5:20" s="15" customFormat="1" x14ac:dyDescent="0.25">
      <c r="E1253" s="16"/>
      <c r="F1253" s="16"/>
      <c r="G1253" s="16"/>
      <c r="H1253" s="16"/>
      <c r="I1253" s="16"/>
      <c r="J1253" s="16"/>
      <c r="K1253" s="16"/>
      <c r="L1253" s="16"/>
      <c r="M1253" s="16"/>
      <c r="N1253" s="16"/>
      <c r="O1253" s="16"/>
      <c r="P1253" s="16"/>
      <c r="Q1253" s="16"/>
      <c r="R1253" s="16"/>
      <c r="S1253" s="16"/>
      <c r="T1253" s="16"/>
    </row>
    <row r="1254" spans="5:20" s="15" customFormat="1" x14ac:dyDescent="0.25">
      <c r="E1254" s="16"/>
      <c r="F1254" s="16"/>
      <c r="G1254" s="16"/>
      <c r="H1254" s="16"/>
      <c r="I1254" s="16"/>
      <c r="J1254" s="16"/>
      <c r="K1254" s="16"/>
      <c r="L1254" s="16"/>
      <c r="M1254" s="16"/>
      <c r="N1254" s="16"/>
      <c r="O1254" s="16"/>
      <c r="P1254" s="16"/>
      <c r="Q1254" s="16"/>
      <c r="R1254" s="16"/>
      <c r="S1254" s="16"/>
      <c r="T1254" s="16"/>
    </row>
    <row r="1255" spans="5:20" s="15" customFormat="1" x14ac:dyDescent="0.25">
      <c r="E1255" s="16"/>
      <c r="F1255" s="16"/>
      <c r="G1255" s="16"/>
      <c r="H1255" s="16"/>
      <c r="I1255" s="16"/>
      <c r="J1255" s="16"/>
      <c r="K1255" s="16"/>
      <c r="L1255" s="16"/>
      <c r="M1255" s="16"/>
      <c r="N1255" s="16"/>
      <c r="O1255" s="16"/>
      <c r="P1255" s="16"/>
      <c r="Q1255" s="16"/>
      <c r="R1255" s="16"/>
      <c r="S1255" s="16"/>
      <c r="T1255" s="16"/>
    </row>
    <row r="1256" spans="5:20" s="15" customFormat="1" x14ac:dyDescent="0.25">
      <c r="E1256" s="16"/>
      <c r="F1256" s="16"/>
      <c r="G1256" s="16"/>
      <c r="H1256" s="16"/>
      <c r="I1256" s="16"/>
      <c r="J1256" s="16"/>
      <c r="K1256" s="16"/>
      <c r="L1256" s="16"/>
      <c r="M1256" s="16"/>
      <c r="N1256" s="16"/>
      <c r="O1256" s="16"/>
      <c r="P1256" s="16"/>
      <c r="Q1256" s="16"/>
      <c r="R1256" s="16"/>
      <c r="S1256" s="16"/>
      <c r="T1256" s="16"/>
    </row>
    <row r="1257" spans="5:20" s="15" customFormat="1" x14ac:dyDescent="0.25">
      <c r="E1257" s="16"/>
      <c r="F1257" s="16"/>
      <c r="G1257" s="16"/>
      <c r="H1257" s="16"/>
      <c r="I1257" s="16"/>
      <c r="J1257" s="16"/>
      <c r="K1257" s="16"/>
      <c r="L1257" s="16"/>
      <c r="M1257" s="16"/>
      <c r="N1257" s="16"/>
      <c r="O1257" s="16"/>
      <c r="P1257" s="16"/>
      <c r="Q1257" s="16"/>
      <c r="R1257" s="16"/>
      <c r="S1257" s="16"/>
      <c r="T1257" s="16"/>
    </row>
    <row r="1258" spans="5:20" s="15" customFormat="1" x14ac:dyDescent="0.25">
      <c r="E1258" s="16"/>
      <c r="F1258" s="16"/>
      <c r="G1258" s="16"/>
      <c r="H1258" s="16"/>
      <c r="I1258" s="16"/>
      <c r="J1258" s="16"/>
      <c r="K1258" s="16"/>
      <c r="L1258" s="16"/>
      <c r="M1258" s="16"/>
      <c r="N1258" s="16"/>
      <c r="O1258" s="16"/>
      <c r="P1258" s="16"/>
      <c r="Q1258" s="16"/>
      <c r="R1258" s="16"/>
      <c r="S1258" s="16"/>
      <c r="T1258" s="16"/>
    </row>
    <row r="1259" spans="5:20" s="15" customFormat="1" x14ac:dyDescent="0.25">
      <c r="E1259" s="16"/>
      <c r="F1259" s="16"/>
      <c r="G1259" s="16"/>
      <c r="H1259" s="16"/>
      <c r="I1259" s="16"/>
      <c r="J1259" s="16"/>
      <c r="K1259" s="16"/>
      <c r="L1259" s="16"/>
      <c r="M1259" s="16"/>
      <c r="N1259" s="16"/>
      <c r="O1259" s="16"/>
      <c r="P1259" s="16"/>
      <c r="Q1259" s="16"/>
      <c r="R1259" s="16"/>
      <c r="S1259" s="16"/>
      <c r="T1259" s="16"/>
    </row>
    <row r="1260" spans="5:20" s="15" customFormat="1" x14ac:dyDescent="0.25">
      <c r="E1260" s="16"/>
      <c r="F1260" s="16"/>
      <c r="G1260" s="16"/>
      <c r="H1260" s="16"/>
      <c r="I1260" s="16"/>
      <c r="J1260" s="16"/>
      <c r="K1260" s="16"/>
      <c r="L1260" s="16"/>
      <c r="M1260" s="16"/>
      <c r="N1260" s="16"/>
      <c r="O1260" s="16"/>
      <c r="P1260" s="16"/>
      <c r="Q1260" s="16"/>
      <c r="R1260" s="16"/>
      <c r="S1260" s="16"/>
      <c r="T1260" s="16"/>
    </row>
    <row r="1261" spans="5:20" s="15" customFormat="1" x14ac:dyDescent="0.25">
      <c r="E1261" s="16"/>
      <c r="F1261" s="16"/>
      <c r="G1261" s="16"/>
      <c r="H1261" s="16"/>
      <c r="I1261" s="16"/>
      <c r="J1261" s="16"/>
      <c r="K1261" s="16"/>
      <c r="L1261" s="16"/>
      <c r="M1261" s="16"/>
      <c r="N1261" s="16"/>
      <c r="O1261" s="16"/>
      <c r="P1261" s="16"/>
      <c r="Q1261" s="16"/>
      <c r="R1261" s="16"/>
      <c r="S1261" s="16"/>
      <c r="T1261" s="16"/>
    </row>
    <row r="1262" spans="5:20" s="15" customFormat="1" x14ac:dyDescent="0.25">
      <c r="E1262" s="16"/>
      <c r="F1262" s="16"/>
      <c r="G1262" s="16"/>
      <c r="H1262" s="16"/>
      <c r="I1262" s="16"/>
      <c r="J1262" s="16"/>
      <c r="K1262" s="16"/>
      <c r="L1262" s="16"/>
      <c r="M1262" s="16"/>
      <c r="N1262" s="16"/>
      <c r="O1262" s="16"/>
      <c r="P1262" s="16"/>
      <c r="Q1262" s="16"/>
      <c r="R1262" s="16"/>
      <c r="S1262" s="16"/>
      <c r="T1262" s="16"/>
    </row>
    <row r="1263" spans="5:20" s="15" customFormat="1" x14ac:dyDescent="0.25">
      <c r="E1263" s="16"/>
      <c r="F1263" s="16"/>
      <c r="G1263" s="16"/>
      <c r="H1263" s="16"/>
      <c r="I1263" s="16"/>
      <c r="J1263" s="16"/>
      <c r="K1263" s="16"/>
      <c r="L1263" s="16"/>
      <c r="M1263" s="16"/>
      <c r="N1263" s="16"/>
      <c r="O1263" s="16"/>
      <c r="P1263" s="16"/>
      <c r="Q1263" s="16"/>
      <c r="R1263" s="16"/>
      <c r="S1263" s="16"/>
      <c r="T1263" s="16"/>
    </row>
    <row r="1264" spans="5:20" s="15" customFormat="1" x14ac:dyDescent="0.25">
      <c r="E1264" s="16"/>
      <c r="F1264" s="16"/>
      <c r="G1264" s="16"/>
      <c r="H1264" s="16"/>
      <c r="I1264" s="16"/>
      <c r="J1264" s="16"/>
      <c r="K1264" s="16"/>
      <c r="L1264" s="16"/>
      <c r="M1264" s="16"/>
      <c r="N1264" s="16"/>
      <c r="O1264" s="16"/>
      <c r="P1264" s="16"/>
      <c r="Q1264" s="16"/>
      <c r="R1264" s="16"/>
      <c r="S1264" s="16"/>
      <c r="T1264" s="16"/>
    </row>
    <row r="1265" spans="5:20" s="15" customFormat="1" x14ac:dyDescent="0.25">
      <c r="E1265" s="16"/>
      <c r="F1265" s="16"/>
      <c r="G1265" s="16"/>
      <c r="H1265" s="16"/>
      <c r="I1265" s="16"/>
      <c r="J1265" s="16"/>
      <c r="K1265" s="16"/>
      <c r="L1265" s="16"/>
      <c r="M1265" s="16"/>
      <c r="N1265" s="16"/>
      <c r="O1265" s="16"/>
      <c r="P1265" s="16"/>
      <c r="Q1265" s="16"/>
      <c r="R1265" s="16"/>
      <c r="S1265" s="16"/>
      <c r="T1265" s="16"/>
    </row>
    <row r="1266" spans="5:20" s="15" customFormat="1" x14ac:dyDescent="0.25">
      <c r="E1266" s="16"/>
      <c r="F1266" s="16"/>
      <c r="G1266" s="16"/>
      <c r="H1266" s="16"/>
      <c r="I1266" s="16"/>
      <c r="J1266" s="16"/>
      <c r="K1266" s="16"/>
      <c r="L1266" s="16"/>
      <c r="M1266" s="16"/>
      <c r="N1266" s="16"/>
      <c r="O1266" s="16"/>
      <c r="P1266" s="16"/>
      <c r="Q1266" s="16"/>
      <c r="R1266" s="16"/>
      <c r="S1266" s="16"/>
      <c r="T1266" s="16"/>
    </row>
    <row r="1267" spans="5:20" s="15" customFormat="1" x14ac:dyDescent="0.25">
      <c r="E1267" s="16"/>
      <c r="F1267" s="16"/>
      <c r="G1267" s="16"/>
      <c r="H1267" s="16"/>
      <c r="I1267" s="16"/>
      <c r="J1267" s="16"/>
      <c r="K1267" s="16"/>
      <c r="L1267" s="16"/>
      <c r="M1267" s="16"/>
      <c r="N1267" s="16"/>
      <c r="O1267" s="16"/>
      <c r="P1267" s="16"/>
      <c r="Q1267" s="16"/>
      <c r="R1267" s="16"/>
      <c r="S1267" s="16"/>
      <c r="T1267" s="16"/>
    </row>
    <row r="1268" spans="5:20" s="15" customFormat="1" x14ac:dyDescent="0.25">
      <c r="E1268" s="16"/>
      <c r="F1268" s="16"/>
      <c r="G1268" s="16"/>
      <c r="H1268" s="16"/>
      <c r="I1268" s="16"/>
      <c r="J1268" s="16"/>
      <c r="K1268" s="16"/>
      <c r="L1268" s="16"/>
      <c r="M1268" s="16"/>
      <c r="N1268" s="16"/>
      <c r="O1268" s="16"/>
      <c r="P1268" s="16"/>
      <c r="Q1268" s="16"/>
      <c r="R1268" s="16"/>
      <c r="S1268" s="16"/>
      <c r="T1268" s="16"/>
    </row>
    <row r="1269" spans="5:20" s="15" customFormat="1" x14ac:dyDescent="0.25">
      <c r="E1269" s="16"/>
      <c r="F1269" s="16"/>
      <c r="G1269" s="16"/>
      <c r="H1269" s="16"/>
      <c r="I1269" s="16"/>
      <c r="J1269" s="16"/>
      <c r="K1269" s="16"/>
      <c r="L1269" s="16"/>
      <c r="M1269" s="16"/>
      <c r="N1269" s="16"/>
      <c r="O1269" s="16"/>
      <c r="P1269" s="16"/>
      <c r="Q1269" s="16"/>
      <c r="R1269" s="16"/>
      <c r="S1269" s="16"/>
      <c r="T1269" s="16"/>
    </row>
    <row r="1270" spans="5:20" s="15" customFormat="1" x14ac:dyDescent="0.25">
      <c r="E1270" s="16"/>
      <c r="F1270" s="16"/>
      <c r="G1270" s="16"/>
      <c r="H1270" s="16"/>
      <c r="I1270" s="16"/>
      <c r="J1270" s="16"/>
      <c r="K1270" s="16"/>
      <c r="L1270" s="16"/>
      <c r="M1270" s="16"/>
      <c r="N1270" s="16"/>
      <c r="O1270" s="16"/>
      <c r="P1270" s="16"/>
      <c r="Q1270" s="16"/>
      <c r="R1270" s="16"/>
      <c r="S1270" s="16"/>
      <c r="T1270" s="16"/>
    </row>
    <row r="1271" spans="5:20" s="15" customFormat="1" x14ac:dyDescent="0.25">
      <c r="E1271" s="16"/>
      <c r="F1271" s="16"/>
      <c r="G1271" s="16"/>
      <c r="H1271" s="16"/>
      <c r="I1271" s="16"/>
      <c r="J1271" s="16"/>
      <c r="K1271" s="16"/>
      <c r="L1271" s="16"/>
      <c r="M1271" s="16"/>
      <c r="N1271" s="16"/>
      <c r="O1271" s="16"/>
      <c r="P1271" s="16"/>
      <c r="Q1271" s="16"/>
      <c r="R1271" s="16"/>
      <c r="S1271" s="16"/>
      <c r="T1271" s="16"/>
    </row>
    <row r="1272" spans="5:20" s="15" customFormat="1" x14ac:dyDescent="0.25">
      <c r="E1272" s="16"/>
      <c r="F1272" s="16"/>
      <c r="G1272" s="16"/>
      <c r="H1272" s="16"/>
      <c r="I1272" s="16"/>
      <c r="J1272" s="16"/>
      <c r="K1272" s="16"/>
      <c r="L1272" s="16"/>
      <c r="M1272" s="16"/>
      <c r="N1272" s="16"/>
      <c r="O1272" s="16"/>
      <c r="P1272" s="16"/>
      <c r="Q1272" s="16"/>
      <c r="R1272" s="16"/>
      <c r="S1272" s="16"/>
      <c r="T1272" s="16"/>
    </row>
    <row r="1273" spans="5:20" s="15" customFormat="1" x14ac:dyDescent="0.25">
      <c r="E1273" s="16"/>
      <c r="F1273" s="16"/>
      <c r="G1273" s="16"/>
      <c r="H1273" s="16"/>
      <c r="I1273" s="16"/>
      <c r="J1273" s="16"/>
      <c r="K1273" s="16"/>
      <c r="L1273" s="16"/>
      <c r="M1273" s="16"/>
      <c r="N1273" s="16"/>
      <c r="O1273" s="16"/>
      <c r="P1273" s="16"/>
      <c r="Q1273" s="16"/>
      <c r="R1273" s="16"/>
      <c r="S1273" s="16"/>
      <c r="T1273" s="16"/>
    </row>
    <row r="1274" spans="5:20" s="15" customFormat="1" x14ac:dyDescent="0.25">
      <c r="E1274" s="16"/>
      <c r="F1274" s="16"/>
      <c r="G1274" s="16"/>
      <c r="H1274" s="16"/>
      <c r="I1274" s="16"/>
      <c r="J1274" s="16"/>
      <c r="K1274" s="16"/>
      <c r="L1274" s="16"/>
      <c r="M1274" s="16"/>
      <c r="N1274" s="16"/>
      <c r="O1274" s="16"/>
      <c r="P1274" s="16"/>
      <c r="Q1274" s="16"/>
      <c r="R1274" s="16"/>
      <c r="S1274" s="16"/>
      <c r="T1274" s="16"/>
    </row>
    <row r="1275" spans="5:20" s="15" customFormat="1" x14ac:dyDescent="0.25">
      <c r="E1275" s="16"/>
      <c r="F1275" s="16"/>
      <c r="G1275" s="16"/>
      <c r="H1275" s="16"/>
      <c r="I1275" s="16"/>
      <c r="J1275" s="16"/>
      <c r="K1275" s="16"/>
      <c r="L1275" s="16"/>
      <c r="M1275" s="16"/>
      <c r="N1275" s="16"/>
      <c r="O1275" s="16"/>
      <c r="P1275" s="16"/>
      <c r="Q1275" s="16"/>
      <c r="R1275" s="16"/>
      <c r="S1275" s="16"/>
      <c r="T1275" s="16"/>
    </row>
    <row r="1276" spans="5:20" s="15" customFormat="1" x14ac:dyDescent="0.25">
      <c r="E1276" s="16"/>
      <c r="F1276" s="16"/>
      <c r="G1276" s="16"/>
      <c r="H1276" s="16"/>
      <c r="I1276" s="16"/>
      <c r="J1276" s="16"/>
      <c r="K1276" s="16"/>
      <c r="L1276" s="16"/>
      <c r="M1276" s="16"/>
      <c r="N1276" s="16"/>
      <c r="O1276" s="16"/>
      <c r="P1276" s="16"/>
      <c r="Q1276" s="16"/>
      <c r="R1276" s="16"/>
      <c r="S1276" s="16"/>
      <c r="T1276" s="16"/>
    </row>
    <row r="1277" spans="5:20" s="15" customFormat="1" x14ac:dyDescent="0.25">
      <c r="E1277" s="16"/>
      <c r="F1277" s="16"/>
      <c r="G1277" s="16"/>
      <c r="H1277" s="16"/>
      <c r="I1277" s="16"/>
      <c r="J1277" s="16"/>
      <c r="K1277" s="16"/>
      <c r="L1277" s="16"/>
      <c r="M1277" s="16"/>
      <c r="N1277" s="16"/>
      <c r="O1277" s="16"/>
      <c r="P1277" s="16"/>
      <c r="Q1277" s="16"/>
      <c r="R1277" s="16"/>
      <c r="S1277" s="16"/>
      <c r="T1277" s="16"/>
    </row>
    <row r="1278" spans="5:20" s="15" customFormat="1" x14ac:dyDescent="0.25">
      <c r="E1278" s="16"/>
      <c r="F1278" s="16"/>
      <c r="G1278" s="16"/>
      <c r="H1278" s="16"/>
      <c r="I1278" s="16"/>
      <c r="J1278" s="16"/>
      <c r="K1278" s="16"/>
      <c r="L1278" s="16"/>
      <c r="M1278" s="16"/>
      <c r="N1278" s="16"/>
      <c r="O1278" s="16"/>
      <c r="P1278" s="16"/>
      <c r="Q1278" s="16"/>
      <c r="R1278" s="16"/>
      <c r="S1278" s="16"/>
      <c r="T1278" s="16"/>
    </row>
    <row r="1279" spans="5:20" s="15" customFormat="1" x14ac:dyDescent="0.25">
      <c r="E1279" s="16"/>
      <c r="F1279" s="16"/>
      <c r="G1279" s="16"/>
      <c r="H1279" s="16"/>
      <c r="I1279" s="16"/>
      <c r="J1279" s="16"/>
      <c r="K1279" s="16"/>
      <c r="L1279" s="16"/>
      <c r="M1279" s="16"/>
      <c r="N1279" s="16"/>
      <c r="O1279" s="16"/>
      <c r="P1279" s="16"/>
      <c r="Q1279" s="16"/>
      <c r="R1279" s="16"/>
      <c r="S1279" s="16"/>
      <c r="T1279" s="16"/>
    </row>
    <row r="1280" spans="5:20" s="15" customFormat="1" x14ac:dyDescent="0.25">
      <c r="E1280" s="16"/>
      <c r="F1280" s="16"/>
      <c r="G1280" s="16"/>
      <c r="H1280" s="16"/>
      <c r="I1280" s="16"/>
      <c r="J1280" s="16"/>
      <c r="K1280" s="16"/>
      <c r="L1280" s="16"/>
      <c r="M1280" s="16"/>
      <c r="N1280" s="16"/>
      <c r="O1280" s="16"/>
      <c r="P1280" s="16"/>
      <c r="Q1280" s="16"/>
      <c r="R1280" s="16"/>
      <c r="S1280" s="16"/>
      <c r="T1280" s="16"/>
    </row>
    <row r="1281" spans="5:20" s="15" customFormat="1" x14ac:dyDescent="0.25">
      <c r="E1281" s="16"/>
      <c r="F1281" s="16"/>
      <c r="G1281" s="16"/>
      <c r="H1281" s="16"/>
      <c r="I1281" s="16"/>
      <c r="J1281" s="16"/>
      <c r="K1281" s="16"/>
      <c r="L1281" s="16"/>
      <c r="M1281" s="16"/>
      <c r="N1281" s="16"/>
      <c r="O1281" s="16"/>
      <c r="P1281" s="16"/>
      <c r="Q1281" s="16"/>
      <c r="R1281" s="16"/>
      <c r="S1281" s="16"/>
      <c r="T1281" s="16"/>
    </row>
    <row r="1282" spans="5:20" s="15" customFormat="1" x14ac:dyDescent="0.25">
      <c r="E1282" s="16"/>
      <c r="F1282" s="16"/>
      <c r="G1282" s="16"/>
      <c r="H1282" s="16"/>
      <c r="I1282" s="16"/>
      <c r="J1282" s="16"/>
      <c r="K1282" s="16"/>
      <c r="L1282" s="16"/>
      <c r="M1282" s="16"/>
      <c r="N1282" s="16"/>
      <c r="O1282" s="16"/>
      <c r="P1282" s="16"/>
      <c r="Q1282" s="16"/>
      <c r="R1282" s="16"/>
      <c r="S1282" s="16"/>
      <c r="T1282" s="16"/>
    </row>
    <row r="1283" spans="5:20" s="15" customFormat="1" x14ac:dyDescent="0.25">
      <c r="E1283" s="16"/>
      <c r="F1283" s="16"/>
      <c r="G1283" s="16"/>
      <c r="H1283" s="16"/>
      <c r="I1283" s="16"/>
      <c r="J1283" s="16"/>
      <c r="K1283" s="16"/>
      <c r="L1283" s="16"/>
      <c r="M1283" s="16"/>
      <c r="N1283" s="16"/>
      <c r="O1283" s="16"/>
      <c r="P1283" s="16"/>
      <c r="Q1283" s="16"/>
      <c r="R1283" s="16"/>
      <c r="S1283" s="16"/>
      <c r="T1283" s="16"/>
    </row>
    <row r="1284" spans="5:20" s="15" customFormat="1" x14ac:dyDescent="0.25">
      <c r="E1284" s="16"/>
      <c r="F1284" s="16"/>
      <c r="G1284" s="16"/>
      <c r="H1284" s="16"/>
      <c r="I1284" s="16"/>
      <c r="J1284" s="16"/>
      <c r="K1284" s="16"/>
      <c r="L1284" s="16"/>
      <c r="M1284" s="16"/>
      <c r="N1284" s="16"/>
      <c r="O1284" s="16"/>
      <c r="P1284" s="16"/>
      <c r="Q1284" s="16"/>
      <c r="R1284" s="16"/>
      <c r="S1284" s="16"/>
      <c r="T1284" s="16"/>
    </row>
    <row r="1285" spans="5:20" s="15" customFormat="1" x14ac:dyDescent="0.25">
      <c r="E1285" s="16"/>
      <c r="F1285" s="16"/>
      <c r="G1285" s="16"/>
      <c r="H1285" s="16"/>
      <c r="I1285" s="16"/>
      <c r="J1285" s="16"/>
      <c r="K1285" s="16"/>
      <c r="L1285" s="16"/>
      <c r="M1285" s="16"/>
      <c r="N1285" s="16"/>
      <c r="O1285" s="16"/>
      <c r="P1285" s="16"/>
      <c r="Q1285" s="16"/>
      <c r="R1285" s="16"/>
      <c r="S1285" s="16"/>
      <c r="T1285" s="16"/>
    </row>
    <row r="1286" spans="5:20" s="15" customFormat="1" x14ac:dyDescent="0.25">
      <c r="E1286" s="16"/>
      <c r="F1286" s="16"/>
      <c r="G1286" s="16"/>
      <c r="H1286" s="16"/>
      <c r="I1286" s="16"/>
      <c r="J1286" s="16"/>
      <c r="K1286" s="16"/>
      <c r="L1286" s="16"/>
      <c r="M1286" s="16"/>
      <c r="N1286" s="16"/>
      <c r="O1286" s="16"/>
      <c r="P1286" s="16"/>
      <c r="Q1286" s="16"/>
      <c r="R1286" s="16"/>
      <c r="S1286" s="16"/>
      <c r="T1286" s="16"/>
    </row>
    <row r="1287" spans="5:20" s="15" customFormat="1" x14ac:dyDescent="0.25">
      <c r="E1287" s="16"/>
      <c r="F1287" s="16"/>
      <c r="G1287" s="16"/>
      <c r="H1287" s="16"/>
      <c r="I1287" s="16"/>
      <c r="J1287" s="16"/>
      <c r="K1287" s="16"/>
      <c r="L1287" s="16"/>
      <c r="M1287" s="16"/>
      <c r="N1287" s="16"/>
      <c r="O1287" s="16"/>
      <c r="P1287" s="16"/>
      <c r="Q1287" s="16"/>
      <c r="R1287" s="16"/>
      <c r="S1287" s="16"/>
      <c r="T1287" s="16"/>
    </row>
    <row r="1288" spans="5:20" s="15" customFormat="1" x14ac:dyDescent="0.25">
      <c r="E1288" s="16"/>
      <c r="F1288" s="16"/>
      <c r="G1288" s="16"/>
      <c r="H1288" s="16"/>
      <c r="I1288" s="16"/>
      <c r="J1288" s="16"/>
      <c r="K1288" s="16"/>
      <c r="L1288" s="16"/>
      <c r="M1288" s="16"/>
      <c r="N1288" s="16"/>
      <c r="O1288" s="16"/>
      <c r="P1288" s="16"/>
      <c r="Q1288" s="16"/>
      <c r="R1288" s="16"/>
      <c r="S1288" s="16"/>
      <c r="T1288" s="16"/>
    </row>
    <row r="1289" spans="5:20" s="15" customFormat="1" x14ac:dyDescent="0.25">
      <c r="E1289" s="16"/>
      <c r="F1289" s="16"/>
      <c r="G1289" s="16"/>
      <c r="H1289" s="16"/>
      <c r="I1289" s="16"/>
      <c r="J1289" s="16"/>
      <c r="K1289" s="16"/>
      <c r="L1289" s="16"/>
      <c r="M1289" s="16"/>
      <c r="N1289" s="16"/>
      <c r="O1289" s="16"/>
      <c r="P1289" s="16"/>
      <c r="Q1289" s="16"/>
      <c r="R1289" s="16"/>
      <c r="S1289" s="16"/>
      <c r="T1289" s="16"/>
    </row>
    <row r="1290" spans="5:20" s="15" customFormat="1" x14ac:dyDescent="0.25">
      <c r="E1290" s="16"/>
      <c r="F1290" s="16"/>
      <c r="G1290" s="16"/>
      <c r="H1290" s="16"/>
      <c r="I1290" s="16"/>
      <c r="J1290" s="16"/>
      <c r="K1290" s="16"/>
      <c r="L1290" s="16"/>
      <c r="M1290" s="16"/>
      <c r="N1290" s="16"/>
      <c r="O1290" s="16"/>
      <c r="P1290" s="16"/>
      <c r="Q1290" s="16"/>
      <c r="R1290" s="16"/>
      <c r="S1290" s="16"/>
      <c r="T1290" s="16"/>
    </row>
    <row r="1291" spans="5:20" s="15" customFormat="1" x14ac:dyDescent="0.25">
      <c r="E1291" s="16"/>
      <c r="F1291" s="16"/>
      <c r="G1291" s="16"/>
      <c r="H1291" s="16"/>
      <c r="I1291" s="16"/>
      <c r="J1291" s="16"/>
      <c r="K1291" s="16"/>
      <c r="L1291" s="16"/>
      <c r="M1291" s="16"/>
      <c r="N1291" s="16"/>
      <c r="O1291" s="16"/>
      <c r="P1291" s="16"/>
      <c r="Q1291" s="16"/>
      <c r="R1291" s="16"/>
      <c r="S1291" s="16"/>
      <c r="T1291" s="16"/>
    </row>
    <row r="1292" spans="5:20" s="15" customFormat="1" x14ac:dyDescent="0.25">
      <c r="E1292" s="16"/>
      <c r="F1292" s="16"/>
      <c r="G1292" s="16"/>
      <c r="H1292" s="16"/>
      <c r="I1292" s="16"/>
      <c r="J1292" s="16"/>
      <c r="K1292" s="16"/>
      <c r="L1292" s="16"/>
      <c r="M1292" s="16"/>
      <c r="N1292" s="16"/>
      <c r="O1292" s="16"/>
      <c r="P1292" s="16"/>
      <c r="Q1292" s="16"/>
      <c r="R1292" s="16"/>
      <c r="S1292" s="16"/>
      <c r="T1292" s="16"/>
    </row>
    <row r="1293" spans="5:20" s="15" customFormat="1" x14ac:dyDescent="0.25">
      <c r="E1293" s="16"/>
      <c r="F1293" s="16"/>
      <c r="G1293" s="16"/>
      <c r="H1293" s="16"/>
      <c r="I1293" s="16"/>
      <c r="J1293" s="16"/>
      <c r="K1293" s="16"/>
      <c r="L1293" s="16"/>
      <c r="M1293" s="16"/>
      <c r="N1293" s="16"/>
      <c r="O1293" s="16"/>
      <c r="P1293" s="16"/>
      <c r="Q1293" s="16"/>
      <c r="R1293" s="16"/>
      <c r="S1293" s="16"/>
      <c r="T1293" s="16"/>
    </row>
    <row r="1294" spans="5:20" s="15" customFormat="1" x14ac:dyDescent="0.25">
      <c r="E1294" s="16"/>
      <c r="F1294" s="16"/>
      <c r="G1294" s="16"/>
      <c r="H1294" s="16"/>
      <c r="I1294" s="16"/>
      <c r="J1294" s="16"/>
      <c r="K1294" s="16"/>
      <c r="L1294" s="16"/>
      <c r="M1294" s="16"/>
      <c r="N1294" s="16"/>
      <c r="O1294" s="16"/>
      <c r="P1294" s="16"/>
      <c r="Q1294" s="16"/>
      <c r="R1294" s="16"/>
      <c r="S1294" s="16"/>
      <c r="T1294" s="16"/>
    </row>
    <row r="1295" spans="5:20" s="15" customFormat="1" x14ac:dyDescent="0.25">
      <c r="E1295" s="16"/>
      <c r="F1295" s="16"/>
      <c r="G1295" s="16"/>
      <c r="H1295" s="16"/>
      <c r="I1295" s="16"/>
      <c r="J1295" s="16"/>
      <c r="K1295" s="16"/>
      <c r="L1295" s="16"/>
      <c r="M1295" s="16"/>
      <c r="N1295" s="16"/>
      <c r="O1295" s="16"/>
      <c r="P1295" s="16"/>
      <c r="Q1295" s="16"/>
      <c r="R1295" s="16"/>
      <c r="S1295" s="16"/>
      <c r="T1295" s="16"/>
    </row>
    <row r="1296" spans="5:20" s="15" customFormat="1" x14ac:dyDescent="0.25">
      <c r="E1296" s="16"/>
      <c r="F1296" s="16"/>
      <c r="G1296" s="16"/>
      <c r="H1296" s="16"/>
      <c r="I1296" s="16"/>
      <c r="J1296" s="16"/>
      <c r="K1296" s="16"/>
      <c r="L1296" s="16"/>
      <c r="M1296" s="16"/>
      <c r="N1296" s="16"/>
      <c r="O1296" s="16"/>
      <c r="P1296" s="16"/>
      <c r="Q1296" s="16"/>
      <c r="R1296" s="16"/>
      <c r="S1296" s="16"/>
      <c r="T1296" s="16"/>
    </row>
    <row r="1297" spans="5:20" s="15" customFormat="1" x14ac:dyDescent="0.25">
      <c r="E1297" s="16"/>
      <c r="F1297" s="16"/>
      <c r="G1297" s="16"/>
      <c r="H1297" s="16"/>
      <c r="I1297" s="16"/>
      <c r="J1297" s="16"/>
      <c r="K1297" s="16"/>
      <c r="L1297" s="16"/>
      <c r="M1297" s="16"/>
      <c r="N1297" s="16"/>
      <c r="O1297" s="16"/>
      <c r="P1297" s="16"/>
      <c r="Q1297" s="16"/>
      <c r="R1297" s="16"/>
      <c r="S1297" s="16"/>
      <c r="T1297" s="16"/>
    </row>
    <row r="1298" spans="5:20" s="15" customFormat="1" x14ac:dyDescent="0.25">
      <c r="E1298" s="16"/>
      <c r="F1298" s="16"/>
      <c r="G1298" s="16"/>
      <c r="H1298" s="16"/>
      <c r="I1298" s="16"/>
      <c r="J1298" s="16"/>
      <c r="K1298" s="16"/>
      <c r="L1298" s="16"/>
      <c r="M1298" s="16"/>
      <c r="N1298" s="16"/>
      <c r="O1298" s="16"/>
      <c r="P1298" s="16"/>
      <c r="Q1298" s="16"/>
      <c r="R1298" s="16"/>
      <c r="S1298" s="16"/>
      <c r="T1298" s="16"/>
    </row>
    <row r="1299" spans="5:20" s="15" customFormat="1" x14ac:dyDescent="0.25">
      <c r="E1299" s="16"/>
      <c r="F1299" s="16"/>
      <c r="G1299" s="16"/>
      <c r="H1299" s="16"/>
      <c r="I1299" s="16"/>
      <c r="J1299" s="16"/>
      <c r="K1299" s="16"/>
      <c r="L1299" s="16"/>
      <c r="M1299" s="16"/>
      <c r="N1299" s="16"/>
      <c r="O1299" s="16"/>
      <c r="P1299" s="16"/>
      <c r="Q1299" s="16"/>
      <c r="R1299" s="16"/>
      <c r="S1299" s="16"/>
      <c r="T1299" s="16"/>
    </row>
    <row r="1300" spans="5:20" s="15" customFormat="1" x14ac:dyDescent="0.25">
      <c r="E1300" s="16"/>
      <c r="F1300" s="16"/>
      <c r="G1300" s="16"/>
      <c r="H1300" s="16"/>
      <c r="I1300" s="16"/>
      <c r="J1300" s="16"/>
      <c r="K1300" s="16"/>
      <c r="L1300" s="16"/>
      <c r="M1300" s="16"/>
      <c r="N1300" s="16"/>
      <c r="O1300" s="16"/>
      <c r="P1300" s="16"/>
      <c r="Q1300" s="16"/>
      <c r="R1300" s="16"/>
      <c r="S1300" s="16"/>
      <c r="T1300" s="16"/>
    </row>
    <row r="1301" spans="5:20" s="15" customFormat="1" x14ac:dyDescent="0.25">
      <c r="E1301" s="16"/>
      <c r="F1301" s="16"/>
      <c r="G1301" s="16"/>
      <c r="H1301" s="16"/>
      <c r="I1301" s="16"/>
      <c r="J1301" s="16"/>
      <c r="K1301" s="16"/>
      <c r="L1301" s="16"/>
      <c r="M1301" s="16"/>
      <c r="N1301" s="16"/>
      <c r="O1301" s="16"/>
      <c r="P1301" s="16"/>
      <c r="Q1301" s="16"/>
      <c r="R1301" s="16"/>
      <c r="S1301" s="16"/>
      <c r="T1301" s="16"/>
    </row>
    <row r="1302" spans="5:20" s="15" customFormat="1" x14ac:dyDescent="0.25">
      <c r="E1302" s="16"/>
      <c r="F1302" s="16"/>
      <c r="G1302" s="16"/>
      <c r="H1302" s="16"/>
      <c r="I1302" s="16"/>
      <c r="J1302" s="16"/>
      <c r="K1302" s="16"/>
      <c r="L1302" s="16"/>
      <c r="M1302" s="16"/>
      <c r="N1302" s="16"/>
      <c r="O1302" s="16"/>
      <c r="P1302" s="16"/>
      <c r="Q1302" s="16"/>
      <c r="R1302" s="16"/>
      <c r="S1302" s="16"/>
      <c r="T1302" s="16"/>
    </row>
    <row r="1303" spans="5:20" s="15" customFormat="1" x14ac:dyDescent="0.25">
      <c r="E1303" s="16"/>
      <c r="F1303" s="16"/>
      <c r="G1303" s="16"/>
      <c r="H1303" s="16"/>
      <c r="I1303" s="16"/>
      <c r="J1303" s="16"/>
      <c r="K1303" s="16"/>
      <c r="L1303" s="16"/>
      <c r="M1303" s="16"/>
      <c r="N1303" s="16"/>
      <c r="O1303" s="16"/>
      <c r="P1303" s="16"/>
      <c r="Q1303" s="16"/>
      <c r="R1303" s="16"/>
      <c r="S1303" s="16"/>
      <c r="T1303" s="16"/>
    </row>
    <row r="1304" spans="5:20" s="15" customFormat="1" x14ac:dyDescent="0.25">
      <c r="E1304" s="16"/>
      <c r="F1304" s="16"/>
      <c r="G1304" s="16"/>
      <c r="H1304" s="16"/>
      <c r="I1304" s="16"/>
      <c r="J1304" s="16"/>
      <c r="K1304" s="16"/>
      <c r="L1304" s="16"/>
      <c r="M1304" s="16"/>
      <c r="N1304" s="16"/>
      <c r="O1304" s="16"/>
      <c r="P1304" s="16"/>
      <c r="Q1304" s="16"/>
      <c r="R1304" s="16"/>
      <c r="S1304" s="16"/>
      <c r="T1304" s="16"/>
    </row>
    <row r="1305" spans="5:20" s="15" customFormat="1" x14ac:dyDescent="0.25">
      <c r="E1305" s="16"/>
      <c r="F1305" s="16"/>
      <c r="G1305" s="16"/>
      <c r="H1305" s="16"/>
      <c r="I1305" s="16"/>
      <c r="J1305" s="16"/>
      <c r="K1305" s="16"/>
      <c r="L1305" s="16"/>
      <c r="M1305" s="16"/>
      <c r="N1305" s="16"/>
      <c r="O1305" s="16"/>
      <c r="P1305" s="16"/>
      <c r="Q1305" s="16"/>
      <c r="R1305" s="16"/>
      <c r="S1305" s="16"/>
      <c r="T1305" s="16"/>
    </row>
    <row r="1306" spans="5:20" s="15" customFormat="1" x14ac:dyDescent="0.25">
      <c r="E1306" s="16"/>
      <c r="F1306" s="16"/>
      <c r="G1306" s="16"/>
      <c r="H1306" s="16"/>
      <c r="I1306" s="16"/>
      <c r="J1306" s="16"/>
      <c r="K1306" s="16"/>
      <c r="L1306" s="16"/>
      <c r="M1306" s="16"/>
      <c r="N1306" s="16"/>
      <c r="O1306" s="16"/>
      <c r="P1306" s="16"/>
      <c r="Q1306" s="16"/>
      <c r="R1306" s="16"/>
      <c r="S1306" s="16"/>
      <c r="T1306" s="16"/>
    </row>
    <row r="1307" spans="5:20" s="15" customFormat="1" x14ac:dyDescent="0.25">
      <c r="E1307" s="16"/>
      <c r="F1307" s="16"/>
      <c r="G1307" s="16"/>
      <c r="H1307" s="16"/>
      <c r="I1307" s="16"/>
      <c r="J1307" s="16"/>
      <c r="K1307" s="16"/>
      <c r="L1307" s="16"/>
      <c r="M1307" s="16"/>
      <c r="N1307" s="16"/>
      <c r="O1307" s="16"/>
      <c r="P1307" s="16"/>
      <c r="Q1307" s="16"/>
      <c r="R1307" s="16"/>
      <c r="S1307" s="16"/>
      <c r="T1307" s="16"/>
    </row>
    <row r="1308" spans="5:20" s="15" customFormat="1" x14ac:dyDescent="0.25">
      <c r="E1308" s="16"/>
      <c r="F1308" s="16"/>
      <c r="G1308" s="16"/>
      <c r="H1308" s="16"/>
      <c r="I1308" s="16"/>
      <c r="J1308" s="16"/>
      <c r="K1308" s="16"/>
      <c r="L1308" s="16"/>
      <c r="M1308" s="16"/>
      <c r="N1308" s="16"/>
      <c r="O1308" s="16"/>
      <c r="P1308" s="16"/>
      <c r="Q1308" s="16"/>
      <c r="R1308" s="16"/>
      <c r="S1308" s="16"/>
      <c r="T1308" s="16"/>
    </row>
    <row r="1309" spans="5:20" s="15" customFormat="1" x14ac:dyDescent="0.25">
      <c r="E1309" s="16"/>
      <c r="F1309" s="16"/>
      <c r="G1309" s="16"/>
      <c r="H1309" s="16"/>
      <c r="I1309" s="16"/>
      <c r="J1309" s="16"/>
      <c r="K1309" s="16"/>
      <c r="L1309" s="16"/>
      <c r="M1309" s="16"/>
      <c r="N1309" s="16"/>
      <c r="O1309" s="16"/>
      <c r="P1309" s="16"/>
      <c r="Q1309" s="16"/>
      <c r="R1309" s="16"/>
      <c r="S1309" s="16"/>
      <c r="T1309" s="16"/>
    </row>
    <row r="1310" spans="5:20" s="15" customFormat="1" x14ac:dyDescent="0.25">
      <c r="E1310" s="16"/>
      <c r="F1310" s="16"/>
      <c r="G1310" s="16"/>
      <c r="H1310" s="16"/>
      <c r="I1310" s="16"/>
      <c r="J1310" s="16"/>
      <c r="K1310" s="16"/>
      <c r="L1310" s="16"/>
      <c r="M1310" s="16"/>
      <c r="N1310" s="16"/>
      <c r="O1310" s="16"/>
      <c r="P1310" s="16"/>
      <c r="Q1310" s="16"/>
      <c r="R1310" s="16"/>
      <c r="S1310" s="16"/>
      <c r="T1310" s="16"/>
    </row>
    <row r="1311" spans="5:20" s="15" customFormat="1" x14ac:dyDescent="0.25">
      <c r="E1311" s="16"/>
      <c r="F1311" s="16"/>
      <c r="G1311" s="16"/>
      <c r="H1311" s="16"/>
      <c r="I1311" s="16"/>
      <c r="J1311" s="16"/>
      <c r="K1311" s="16"/>
      <c r="L1311" s="16"/>
      <c r="M1311" s="16"/>
      <c r="N1311" s="16"/>
      <c r="O1311" s="16"/>
      <c r="P1311" s="16"/>
      <c r="Q1311" s="16"/>
      <c r="R1311" s="16"/>
      <c r="S1311" s="16"/>
      <c r="T1311" s="16"/>
    </row>
    <row r="1312" spans="5:20" s="15" customFormat="1" x14ac:dyDescent="0.25">
      <c r="E1312" s="16"/>
      <c r="F1312" s="16"/>
      <c r="G1312" s="16"/>
      <c r="H1312" s="16"/>
      <c r="I1312" s="16"/>
      <c r="J1312" s="16"/>
      <c r="K1312" s="16"/>
      <c r="L1312" s="16"/>
      <c r="M1312" s="16"/>
      <c r="N1312" s="16"/>
      <c r="O1312" s="16"/>
      <c r="P1312" s="16"/>
      <c r="Q1312" s="16"/>
      <c r="R1312" s="16"/>
      <c r="S1312" s="16"/>
      <c r="T1312" s="16"/>
    </row>
    <row r="1313" spans="5:20" s="15" customFormat="1" x14ac:dyDescent="0.25">
      <c r="E1313" s="16"/>
      <c r="F1313" s="16"/>
      <c r="G1313" s="16"/>
      <c r="H1313" s="16"/>
      <c r="I1313" s="16"/>
      <c r="J1313" s="16"/>
      <c r="K1313" s="16"/>
      <c r="L1313" s="16"/>
      <c r="M1313" s="16"/>
      <c r="N1313" s="16"/>
      <c r="O1313" s="16"/>
      <c r="P1313" s="16"/>
      <c r="Q1313" s="16"/>
      <c r="R1313" s="16"/>
      <c r="S1313" s="16"/>
      <c r="T1313" s="16"/>
    </row>
    <row r="1314" spans="5:20" s="15" customFormat="1" x14ac:dyDescent="0.25">
      <c r="E1314" s="16"/>
      <c r="F1314" s="16"/>
      <c r="G1314" s="16"/>
      <c r="H1314" s="16"/>
      <c r="I1314" s="16"/>
      <c r="J1314" s="16"/>
      <c r="K1314" s="16"/>
      <c r="L1314" s="16"/>
      <c r="M1314" s="16"/>
      <c r="N1314" s="16"/>
      <c r="O1314" s="16"/>
      <c r="P1314" s="16"/>
      <c r="Q1314" s="16"/>
      <c r="R1314" s="16"/>
      <c r="S1314" s="16"/>
      <c r="T1314" s="16"/>
    </row>
    <row r="1315" spans="5:20" s="15" customFormat="1" x14ac:dyDescent="0.25">
      <c r="E1315" s="16"/>
      <c r="F1315" s="16"/>
      <c r="G1315" s="16"/>
      <c r="H1315" s="16"/>
      <c r="I1315" s="16"/>
      <c r="J1315" s="16"/>
      <c r="K1315" s="16"/>
      <c r="L1315" s="16"/>
      <c r="M1315" s="16"/>
      <c r="N1315" s="16"/>
      <c r="O1315" s="16"/>
      <c r="P1315" s="16"/>
      <c r="Q1315" s="16"/>
      <c r="R1315" s="16"/>
      <c r="S1315" s="16"/>
      <c r="T1315" s="16"/>
    </row>
    <row r="1316" spans="5:20" s="15" customFormat="1" x14ac:dyDescent="0.25">
      <c r="E1316" s="16"/>
      <c r="F1316" s="16"/>
      <c r="G1316" s="16"/>
      <c r="H1316" s="16"/>
      <c r="I1316" s="16"/>
      <c r="J1316" s="16"/>
      <c r="K1316" s="16"/>
      <c r="L1316" s="16"/>
      <c r="M1316" s="16"/>
      <c r="N1316" s="16"/>
      <c r="O1316" s="16"/>
      <c r="P1316" s="16"/>
      <c r="Q1316" s="16"/>
      <c r="R1316" s="16"/>
      <c r="S1316" s="16"/>
      <c r="T1316" s="16"/>
    </row>
    <row r="1317" spans="5:20" s="15" customFormat="1" x14ac:dyDescent="0.25">
      <c r="E1317" s="16"/>
      <c r="F1317" s="16"/>
      <c r="G1317" s="16"/>
      <c r="H1317" s="16"/>
      <c r="I1317" s="16"/>
      <c r="J1317" s="16"/>
      <c r="K1317" s="16"/>
      <c r="L1317" s="16"/>
      <c r="M1317" s="16"/>
      <c r="N1317" s="16"/>
      <c r="O1317" s="16"/>
      <c r="P1317" s="16"/>
      <c r="Q1317" s="16"/>
      <c r="R1317" s="16"/>
      <c r="S1317" s="16"/>
      <c r="T1317" s="16"/>
    </row>
    <row r="1318" spans="5:20" s="15" customFormat="1" x14ac:dyDescent="0.25">
      <c r="E1318" s="16"/>
      <c r="F1318" s="16"/>
      <c r="G1318" s="16"/>
      <c r="H1318" s="16"/>
      <c r="I1318" s="16"/>
      <c r="J1318" s="16"/>
      <c r="K1318" s="16"/>
      <c r="L1318" s="16"/>
      <c r="M1318" s="16"/>
      <c r="N1318" s="16"/>
      <c r="O1318" s="16"/>
      <c r="P1318" s="16"/>
      <c r="Q1318" s="16"/>
      <c r="R1318" s="16"/>
      <c r="S1318" s="16"/>
      <c r="T1318" s="16"/>
    </row>
    <row r="1319" spans="5:20" s="15" customFormat="1" x14ac:dyDescent="0.25">
      <c r="E1319" s="16"/>
      <c r="F1319" s="16"/>
      <c r="G1319" s="16"/>
      <c r="H1319" s="16"/>
      <c r="I1319" s="16"/>
      <c r="J1319" s="16"/>
      <c r="K1319" s="16"/>
      <c r="L1319" s="16"/>
      <c r="M1319" s="16"/>
      <c r="N1319" s="16"/>
      <c r="O1319" s="16"/>
      <c r="P1319" s="16"/>
      <c r="Q1319" s="16"/>
      <c r="R1319" s="16"/>
      <c r="S1319" s="16"/>
      <c r="T1319" s="16"/>
    </row>
    <row r="1320" spans="5:20" s="15" customFormat="1" x14ac:dyDescent="0.25">
      <c r="E1320" s="16"/>
      <c r="F1320" s="16"/>
      <c r="G1320" s="16"/>
      <c r="H1320" s="16"/>
      <c r="I1320" s="16"/>
      <c r="J1320" s="16"/>
      <c r="K1320" s="16"/>
      <c r="L1320" s="16"/>
      <c r="M1320" s="16"/>
      <c r="N1320" s="16"/>
      <c r="O1320" s="16"/>
      <c r="P1320" s="16"/>
      <c r="Q1320" s="16"/>
      <c r="R1320" s="16"/>
      <c r="S1320" s="16"/>
      <c r="T1320" s="16"/>
    </row>
    <row r="1321" spans="5:20" s="15" customFormat="1" x14ac:dyDescent="0.25">
      <c r="E1321" s="16"/>
      <c r="F1321" s="16"/>
      <c r="G1321" s="16"/>
      <c r="H1321" s="16"/>
      <c r="I1321" s="16"/>
      <c r="J1321" s="16"/>
      <c r="K1321" s="16"/>
      <c r="L1321" s="16"/>
      <c r="M1321" s="16"/>
      <c r="N1321" s="16"/>
      <c r="O1321" s="16"/>
      <c r="P1321" s="16"/>
      <c r="Q1321" s="16"/>
      <c r="R1321" s="16"/>
      <c r="S1321" s="16"/>
      <c r="T1321" s="16"/>
    </row>
    <row r="1322" spans="5:20" s="15" customFormat="1" x14ac:dyDescent="0.25">
      <c r="E1322" s="16"/>
      <c r="F1322" s="16"/>
      <c r="G1322" s="16"/>
      <c r="H1322" s="16"/>
      <c r="I1322" s="16"/>
      <c r="J1322" s="16"/>
      <c r="K1322" s="16"/>
      <c r="L1322" s="16"/>
      <c r="M1322" s="16"/>
      <c r="N1322" s="16"/>
      <c r="O1322" s="16"/>
      <c r="P1322" s="16"/>
      <c r="Q1322" s="16"/>
      <c r="R1322" s="16"/>
      <c r="S1322" s="16"/>
      <c r="T1322" s="16"/>
    </row>
    <row r="1323" spans="5:20" s="15" customFormat="1" x14ac:dyDescent="0.25">
      <c r="E1323" s="16"/>
      <c r="F1323" s="16"/>
      <c r="G1323" s="16"/>
      <c r="H1323" s="16"/>
      <c r="I1323" s="16"/>
      <c r="J1323" s="16"/>
      <c r="K1323" s="16"/>
      <c r="L1323" s="16"/>
      <c r="M1323" s="16"/>
      <c r="N1323" s="16"/>
      <c r="O1323" s="16"/>
      <c r="P1323" s="16"/>
      <c r="Q1323" s="16"/>
      <c r="R1323" s="16"/>
      <c r="S1323" s="16"/>
      <c r="T1323" s="16"/>
    </row>
    <row r="1324" spans="5:20" s="15" customFormat="1" x14ac:dyDescent="0.25">
      <c r="E1324" s="16"/>
      <c r="F1324" s="16"/>
      <c r="G1324" s="16"/>
      <c r="H1324" s="16"/>
      <c r="I1324" s="16"/>
      <c r="J1324" s="16"/>
      <c r="K1324" s="16"/>
      <c r="L1324" s="16"/>
      <c r="M1324" s="16"/>
      <c r="N1324" s="16"/>
      <c r="O1324" s="16"/>
      <c r="P1324" s="16"/>
      <c r="Q1324" s="16"/>
      <c r="R1324" s="16"/>
      <c r="S1324" s="16"/>
      <c r="T1324" s="16"/>
    </row>
    <row r="1325" spans="5:20" s="15" customFormat="1" x14ac:dyDescent="0.25">
      <c r="E1325" s="16"/>
      <c r="F1325" s="16"/>
      <c r="G1325" s="16"/>
      <c r="H1325" s="16"/>
      <c r="I1325" s="16"/>
      <c r="J1325" s="16"/>
      <c r="K1325" s="16"/>
      <c r="L1325" s="16"/>
      <c r="M1325" s="16"/>
      <c r="N1325" s="16"/>
      <c r="O1325" s="16"/>
      <c r="P1325" s="16"/>
      <c r="Q1325" s="16"/>
      <c r="R1325" s="16"/>
      <c r="S1325" s="16"/>
      <c r="T1325" s="16"/>
    </row>
    <row r="1326" spans="5:20" s="15" customFormat="1" x14ac:dyDescent="0.25">
      <c r="E1326" s="16"/>
      <c r="F1326" s="16"/>
      <c r="G1326" s="16"/>
      <c r="H1326" s="16"/>
      <c r="I1326" s="16"/>
      <c r="J1326" s="16"/>
      <c r="K1326" s="16"/>
      <c r="L1326" s="16"/>
      <c r="M1326" s="16"/>
      <c r="N1326" s="16"/>
      <c r="O1326" s="16"/>
      <c r="P1326" s="16"/>
      <c r="Q1326" s="16"/>
      <c r="R1326" s="16"/>
      <c r="S1326" s="16"/>
      <c r="T1326" s="16"/>
    </row>
    <row r="1327" spans="5:20" s="15" customFormat="1" x14ac:dyDescent="0.25">
      <c r="E1327" s="16"/>
      <c r="F1327" s="16"/>
      <c r="G1327" s="16"/>
      <c r="H1327" s="16"/>
      <c r="I1327" s="16"/>
      <c r="J1327" s="16"/>
      <c r="K1327" s="16"/>
      <c r="L1327" s="16"/>
      <c r="M1327" s="16"/>
      <c r="N1327" s="16"/>
      <c r="O1327" s="16"/>
      <c r="P1327" s="16"/>
      <c r="Q1327" s="16"/>
      <c r="R1327" s="16"/>
      <c r="S1327" s="16"/>
      <c r="T1327" s="16"/>
    </row>
    <row r="1328" spans="5:20" s="15" customFormat="1" x14ac:dyDescent="0.25">
      <c r="E1328" s="16"/>
      <c r="F1328" s="16"/>
      <c r="G1328" s="16"/>
      <c r="H1328" s="16"/>
      <c r="I1328" s="16"/>
      <c r="J1328" s="16"/>
      <c r="K1328" s="16"/>
      <c r="L1328" s="16"/>
      <c r="M1328" s="16"/>
      <c r="N1328" s="16"/>
      <c r="O1328" s="16"/>
      <c r="P1328" s="16"/>
      <c r="Q1328" s="16"/>
      <c r="R1328" s="16"/>
      <c r="S1328" s="16"/>
      <c r="T1328" s="16"/>
    </row>
    <row r="1329" spans="5:20" s="15" customFormat="1" x14ac:dyDescent="0.25">
      <c r="E1329" s="16"/>
      <c r="F1329" s="16"/>
      <c r="G1329" s="16"/>
      <c r="H1329" s="16"/>
      <c r="I1329" s="16"/>
      <c r="J1329" s="16"/>
      <c r="K1329" s="16"/>
      <c r="L1329" s="16"/>
      <c r="M1329" s="16"/>
      <c r="N1329" s="16"/>
      <c r="O1329" s="16"/>
      <c r="P1329" s="16"/>
      <c r="Q1329" s="16"/>
      <c r="R1329" s="16"/>
      <c r="S1329" s="16"/>
      <c r="T1329" s="16"/>
    </row>
    <row r="1330" spans="5:20" s="15" customFormat="1" x14ac:dyDescent="0.25">
      <c r="E1330" s="16"/>
      <c r="F1330" s="16"/>
      <c r="G1330" s="16"/>
      <c r="H1330" s="16"/>
      <c r="I1330" s="16"/>
      <c r="J1330" s="16"/>
      <c r="K1330" s="16"/>
      <c r="L1330" s="16"/>
      <c r="M1330" s="16"/>
      <c r="N1330" s="16"/>
      <c r="O1330" s="16"/>
      <c r="P1330" s="16"/>
      <c r="Q1330" s="16"/>
      <c r="R1330" s="16"/>
      <c r="S1330" s="16"/>
      <c r="T1330" s="16"/>
    </row>
    <row r="1331" spans="5:20" s="15" customFormat="1" x14ac:dyDescent="0.25">
      <c r="E1331" s="16"/>
      <c r="F1331" s="16"/>
      <c r="G1331" s="16"/>
      <c r="H1331" s="16"/>
      <c r="I1331" s="16"/>
      <c r="J1331" s="16"/>
      <c r="K1331" s="16"/>
      <c r="L1331" s="16"/>
      <c r="M1331" s="16"/>
      <c r="N1331" s="16"/>
      <c r="O1331" s="16"/>
      <c r="P1331" s="16"/>
      <c r="Q1331" s="16"/>
      <c r="R1331" s="16"/>
      <c r="S1331" s="16"/>
      <c r="T1331" s="16"/>
    </row>
    <row r="1332" spans="5:20" s="15" customFormat="1" x14ac:dyDescent="0.25">
      <c r="E1332" s="16"/>
      <c r="F1332" s="16"/>
      <c r="G1332" s="16"/>
      <c r="H1332" s="16"/>
      <c r="I1332" s="16"/>
      <c r="J1332" s="16"/>
      <c r="K1332" s="16"/>
      <c r="L1332" s="16"/>
      <c r="M1332" s="16"/>
      <c r="N1332" s="16"/>
      <c r="O1332" s="16"/>
      <c r="P1332" s="16"/>
      <c r="Q1332" s="16"/>
      <c r="R1332" s="16"/>
      <c r="S1332" s="16"/>
      <c r="T1332" s="16"/>
    </row>
    <row r="1333" spans="5:20" s="15" customFormat="1" x14ac:dyDescent="0.25">
      <c r="E1333" s="16"/>
      <c r="F1333" s="16"/>
      <c r="G1333" s="16"/>
      <c r="H1333" s="16"/>
      <c r="I1333" s="16"/>
      <c r="J1333" s="16"/>
      <c r="K1333" s="16"/>
      <c r="L1333" s="16"/>
      <c r="M1333" s="16"/>
      <c r="N1333" s="16"/>
      <c r="O1333" s="16"/>
      <c r="P1333" s="16"/>
      <c r="Q1333" s="16"/>
      <c r="R1333" s="16"/>
      <c r="S1333" s="16"/>
      <c r="T1333" s="16"/>
    </row>
    <row r="1334" spans="5:20" s="15" customFormat="1" x14ac:dyDescent="0.25">
      <c r="E1334" s="16"/>
      <c r="F1334" s="16"/>
      <c r="G1334" s="16"/>
      <c r="H1334" s="16"/>
      <c r="I1334" s="16"/>
      <c r="J1334" s="16"/>
      <c r="K1334" s="16"/>
      <c r="L1334" s="16"/>
      <c r="M1334" s="16"/>
      <c r="N1334" s="16"/>
      <c r="O1334" s="16"/>
      <c r="P1334" s="16"/>
      <c r="Q1334" s="16"/>
      <c r="R1334" s="16"/>
      <c r="S1334" s="16"/>
      <c r="T1334" s="16"/>
    </row>
    <row r="1335" spans="5:20" s="15" customFormat="1" x14ac:dyDescent="0.25">
      <c r="E1335" s="16"/>
      <c r="F1335" s="16"/>
      <c r="G1335" s="16"/>
      <c r="H1335" s="16"/>
      <c r="I1335" s="16"/>
      <c r="J1335" s="16"/>
      <c r="K1335" s="16"/>
      <c r="L1335" s="16"/>
      <c r="M1335" s="16"/>
      <c r="N1335" s="16"/>
      <c r="O1335" s="16"/>
      <c r="P1335" s="16"/>
      <c r="Q1335" s="16"/>
      <c r="R1335" s="16"/>
      <c r="S1335" s="16"/>
      <c r="T1335" s="16"/>
    </row>
    <row r="1336" spans="5:20" s="15" customFormat="1" x14ac:dyDescent="0.25">
      <c r="E1336" s="16"/>
      <c r="F1336" s="16"/>
      <c r="G1336" s="16"/>
      <c r="H1336" s="16"/>
      <c r="I1336" s="16"/>
      <c r="J1336" s="16"/>
      <c r="K1336" s="16"/>
      <c r="L1336" s="16"/>
      <c r="M1336" s="16"/>
      <c r="N1336" s="16"/>
      <c r="O1336" s="16"/>
      <c r="P1336" s="16"/>
      <c r="Q1336" s="16"/>
      <c r="R1336" s="16"/>
      <c r="S1336" s="16"/>
      <c r="T1336" s="16"/>
    </row>
    <row r="1337" spans="5:20" s="15" customFormat="1" x14ac:dyDescent="0.25">
      <c r="E1337" s="16"/>
      <c r="F1337" s="16"/>
      <c r="G1337" s="16"/>
      <c r="H1337" s="16"/>
      <c r="I1337" s="16"/>
      <c r="J1337" s="16"/>
      <c r="K1337" s="16"/>
      <c r="L1337" s="16"/>
      <c r="M1337" s="16"/>
      <c r="N1337" s="16"/>
      <c r="O1337" s="16"/>
      <c r="P1337" s="16"/>
      <c r="Q1337" s="16"/>
      <c r="R1337" s="16"/>
      <c r="S1337" s="16"/>
      <c r="T1337" s="16"/>
    </row>
    <row r="1338" spans="5:20" s="15" customFormat="1" x14ac:dyDescent="0.25">
      <c r="E1338" s="16"/>
      <c r="F1338" s="16"/>
      <c r="G1338" s="16"/>
      <c r="H1338" s="16"/>
      <c r="I1338" s="16"/>
      <c r="J1338" s="16"/>
      <c r="K1338" s="16"/>
      <c r="L1338" s="16"/>
      <c r="M1338" s="16"/>
      <c r="N1338" s="16"/>
      <c r="O1338" s="16"/>
      <c r="P1338" s="16"/>
      <c r="Q1338" s="16"/>
      <c r="R1338" s="16"/>
      <c r="S1338" s="16"/>
      <c r="T1338" s="16"/>
    </row>
    <row r="1339" spans="5:20" s="15" customFormat="1" x14ac:dyDescent="0.25">
      <c r="E1339" s="16"/>
      <c r="F1339" s="16"/>
      <c r="G1339" s="16"/>
      <c r="H1339" s="16"/>
      <c r="I1339" s="16"/>
      <c r="J1339" s="16"/>
      <c r="K1339" s="16"/>
      <c r="L1339" s="16"/>
      <c r="M1339" s="16"/>
      <c r="N1339" s="16"/>
      <c r="O1339" s="16"/>
      <c r="P1339" s="16"/>
      <c r="Q1339" s="16"/>
      <c r="R1339" s="16"/>
      <c r="S1339" s="16"/>
      <c r="T1339" s="16"/>
    </row>
    <row r="1340" spans="5:20" s="15" customFormat="1" x14ac:dyDescent="0.25">
      <c r="E1340" s="16"/>
      <c r="F1340" s="16"/>
      <c r="G1340" s="16"/>
      <c r="H1340" s="16"/>
      <c r="I1340" s="16"/>
      <c r="J1340" s="16"/>
      <c r="K1340" s="16"/>
      <c r="L1340" s="16"/>
      <c r="M1340" s="16"/>
      <c r="N1340" s="16"/>
      <c r="O1340" s="16"/>
      <c r="P1340" s="16"/>
      <c r="Q1340" s="16"/>
      <c r="R1340" s="16"/>
      <c r="S1340" s="16"/>
      <c r="T1340" s="16"/>
    </row>
    <row r="1341" spans="5:20" s="15" customFormat="1" x14ac:dyDescent="0.25">
      <c r="E1341" s="16"/>
      <c r="F1341" s="16"/>
      <c r="G1341" s="16"/>
      <c r="H1341" s="16"/>
      <c r="I1341" s="16"/>
      <c r="J1341" s="16"/>
      <c r="K1341" s="16"/>
      <c r="L1341" s="16"/>
      <c r="M1341" s="16"/>
      <c r="N1341" s="16"/>
      <c r="O1341" s="16"/>
      <c r="P1341" s="16"/>
      <c r="Q1341" s="16"/>
      <c r="R1341" s="16"/>
      <c r="S1341" s="16"/>
      <c r="T1341" s="16"/>
    </row>
    <row r="1342" spans="5:20" s="15" customFormat="1" x14ac:dyDescent="0.25">
      <c r="E1342" s="16"/>
      <c r="F1342" s="16"/>
      <c r="G1342" s="16"/>
      <c r="H1342" s="16"/>
      <c r="I1342" s="16"/>
      <c r="J1342" s="16"/>
      <c r="K1342" s="16"/>
      <c r="L1342" s="16"/>
      <c r="M1342" s="16"/>
      <c r="N1342" s="16"/>
      <c r="O1342" s="16"/>
      <c r="P1342" s="16"/>
      <c r="Q1342" s="16"/>
      <c r="R1342" s="16"/>
      <c r="S1342" s="16"/>
      <c r="T1342" s="16"/>
    </row>
    <row r="1343" spans="5:20" s="15" customFormat="1" x14ac:dyDescent="0.25">
      <c r="E1343" s="16"/>
      <c r="F1343" s="16"/>
      <c r="G1343" s="16"/>
      <c r="H1343" s="16"/>
      <c r="I1343" s="16"/>
      <c r="J1343" s="16"/>
      <c r="K1343" s="16"/>
      <c r="L1343" s="16"/>
      <c r="M1343" s="16"/>
      <c r="N1343" s="16"/>
      <c r="O1343" s="16"/>
      <c r="P1343" s="16"/>
      <c r="Q1343" s="16"/>
      <c r="R1343" s="16"/>
      <c r="S1343" s="16"/>
      <c r="T1343" s="16"/>
    </row>
    <row r="1344" spans="5:20" s="15" customFormat="1" x14ac:dyDescent="0.25">
      <c r="E1344" s="16"/>
      <c r="F1344" s="16"/>
      <c r="G1344" s="16"/>
      <c r="H1344" s="16"/>
      <c r="I1344" s="16"/>
      <c r="J1344" s="16"/>
      <c r="K1344" s="16"/>
      <c r="L1344" s="16"/>
      <c r="M1344" s="16"/>
      <c r="N1344" s="16"/>
      <c r="O1344" s="16"/>
      <c r="P1344" s="16"/>
      <c r="Q1344" s="16"/>
      <c r="R1344" s="16"/>
      <c r="S1344" s="16"/>
      <c r="T1344" s="16"/>
    </row>
    <row r="1345" spans="5:20" s="15" customFormat="1" x14ac:dyDescent="0.25">
      <c r="E1345" s="16"/>
      <c r="F1345" s="16"/>
      <c r="G1345" s="16"/>
      <c r="H1345" s="16"/>
      <c r="I1345" s="16"/>
      <c r="J1345" s="16"/>
      <c r="K1345" s="16"/>
      <c r="L1345" s="16"/>
      <c r="M1345" s="16"/>
      <c r="N1345" s="16"/>
      <c r="O1345" s="16"/>
      <c r="P1345" s="16"/>
      <c r="Q1345" s="16"/>
      <c r="R1345" s="16"/>
      <c r="S1345" s="16"/>
      <c r="T1345" s="16"/>
    </row>
    <row r="1346" spans="5:20" s="15" customFormat="1" x14ac:dyDescent="0.25">
      <c r="E1346" s="16"/>
      <c r="F1346" s="16"/>
      <c r="G1346" s="16"/>
      <c r="H1346" s="16"/>
      <c r="I1346" s="16"/>
      <c r="J1346" s="16"/>
      <c r="K1346" s="16"/>
      <c r="L1346" s="16"/>
      <c r="M1346" s="16"/>
      <c r="N1346" s="16"/>
      <c r="O1346" s="16"/>
      <c r="P1346" s="16"/>
      <c r="Q1346" s="16"/>
      <c r="R1346" s="16"/>
      <c r="S1346" s="16"/>
      <c r="T1346" s="16"/>
    </row>
    <row r="1347" spans="5:20" s="15" customFormat="1" x14ac:dyDescent="0.25">
      <c r="E1347" s="16"/>
      <c r="F1347" s="16"/>
      <c r="G1347" s="16"/>
      <c r="H1347" s="16"/>
      <c r="I1347" s="16"/>
      <c r="J1347" s="16"/>
      <c r="K1347" s="16"/>
      <c r="L1347" s="16"/>
      <c r="M1347" s="16"/>
      <c r="N1347" s="16"/>
      <c r="O1347" s="16"/>
      <c r="P1347" s="16"/>
      <c r="Q1347" s="16"/>
      <c r="R1347" s="16"/>
      <c r="S1347" s="16"/>
      <c r="T1347" s="16"/>
    </row>
    <row r="1348" spans="5:20" s="15" customFormat="1" x14ac:dyDescent="0.25">
      <c r="E1348" s="16"/>
      <c r="F1348" s="16"/>
      <c r="G1348" s="16"/>
      <c r="H1348" s="16"/>
      <c r="I1348" s="16"/>
      <c r="J1348" s="16"/>
      <c r="K1348" s="16"/>
      <c r="L1348" s="16"/>
      <c r="M1348" s="16"/>
      <c r="N1348" s="16"/>
      <c r="O1348" s="16"/>
      <c r="P1348" s="16"/>
      <c r="Q1348" s="16"/>
      <c r="R1348" s="16"/>
      <c r="S1348" s="16"/>
      <c r="T1348" s="16"/>
    </row>
    <row r="1349" spans="5:20" s="15" customFormat="1" x14ac:dyDescent="0.25">
      <c r="E1349" s="16"/>
      <c r="F1349" s="16"/>
      <c r="G1349" s="16"/>
      <c r="H1349" s="16"/>
      <c r="I1349" s="16"/>
      <c r="J1349" s="16"/>
      <c r="K1349" s="16"/>
      <c r="L1349" s="16"/>
      <c r="M1349" s="16"/>
      <c r="N1349" s="16"/>
      <c r="O1349" s="16"/>
      <c r="P1349" s="16"/>
      <c r="Q1349" s="16"/>
      <c r="R1349" s="16"/>
      <c r="S1349" s="16"/>
      <c r="T1349" s="16"/>
    </row>
    <row r="1350" spans="5:20" s="15" customFormat="1" x14ac:dyDescent="0.25">
      <c r="E1350" s="16"/>
      <c r="F1350" s="16"/>
      <c r="G1350" s="16"/>
      <c r="H1350" s="16"/>
      <c r="I1350" s="16"/>
      <c r="J1350" s="16"/>
      <c r="K1350" s="16"/>
      <c r="L1350" s="16"/>
      <c r="M1350" s="16"/>
      <c r="N1350" s="16"/>
      <c r="O1350" s="16"/>
      <c r="P1350" s="16"/>
      <c r="Q1350" s="16"/>
      <c r="R1350" s="16"/>
      <c r="S1350" s="16"/>
      <c r="T1350" s="16"/>
    </row>
    <row r="1351" spans="5:20" s="15" customFormat="1" x14ac:dyDescent="0.25">
      <c r="E1351" s="16"/>
      <c r="F1351" s="16"/>
      <c r="G1351" s="16"/>
      <c r="H1351" s="16"/>
      <c r="I1351" s="16"/>
      <c r="J1351" s="16"/>
      <c r="K1351" s="16"/>
      <c r="L1351" s="16"/>
      <c r="M1351" s="16"/>
      <c r="N1351" s="16"/>
      <c r="O1351" s="16"/>
      <c r="P1351" s="16"/>
      <c r="Q1351" s="16"/>
      <c r="R1351" s="16"/>
      <c r="S1351" s="16"/>
      <c r="T1351" s="16"/>
    </row>
    <row r="1352" spans="5:20" s="15" customFormat="1" x14ac:dyDescent="0.25">
      <c r="E1352" s="16"/>
      <c r="F1352" s="16"/>
      <c r="G1352" s="16"/>
      <c r="H1352" s="16"/>
      <c r="I1352" s="16"/>
      <c r="J1352" s="16"/>
      <c r="K1352" s="16"/>
      <c r="L1352" s="16"/>
      <c r="M1352" s="16"/>
      <c r="N1352" s="16"/>
      <c r="O1352" s="16"/>
      <c r="P1352" s="16"/>
      <c r="Q1352" s="16"/>
      <c r="R1352" s="16"/>
      <c r="S1352" s="16"/>
      <c r="T1352" s="16"/>
    </row>
    <row r="1353" spans="5:20" s="15" customFormat="1" x14ac:dyDescent="0.25">
      <c r="E1353" s="16"/>
      <c r="F1353" s="16"/>
      <c r="G1353" s="16"/>
      <c r="H1353" s="16"/>
      <c r="I1353" s="16"/>
      <c r="J1353" s="16"/>
      <c r="K1353" s="16"/>
      <c r="L1353" s="16"/>
      <c r="M1353" s="16"/>
      <c r="N1353" s="16"/>
      <c r="O1353" s="16"/>
      <c r="P1353" s="16"/>
      <c r="Q1353" s="16"/>
      <c r="R1353" s="16"/>
      <c r="S1353" s="16"/>
      <c r="T1353" s="16"/>
    </row>
    <row r="1354" spans="5:20" s="15" customFormat="1" x14ac:dyDescent="0.25">
      <c r="E1354" s="16"/>
      <c r="F1354" s="16"/>
      <c r="G1354" s="16"/>
      <c r="H1354" s="16"/>
      <c r="I1354" s="16"/>
      <c r="J1354" s="16"/>
      <c r="K1354" s="16"/>
      <c r="L1354" s="16"/>
      <c r="M1354" s="16"/>
      <c r="N1354" s="16"/>
      <c r="O1354" s="16"/>
      <c r="P1354" s="16"/>
      <c r="Q1354" s="16"/>
      <c r="R1354" s="16"/>
      <c r="S1354" s="16"/>
      <c r="T1354" s="16"/>
    </row>
    <row r="1355" spans="5:20" s="15" customFormat="1" x14ac:dyDescent="0.25">
      <c r="E1355" s="16"/>
      <c r="F1355" s="16"/>
      <c r="G1355" s="16"/>
      <c r="H1355" s="16"/>
      <c r="I1355" s="16"/>
      <c r="J1355" s="16"/>
      <c r="K1355" s="16"/>
      <c r="L1355" s="16"/>
      <c r="M1355" s="16"/>
      <c r="N1355" s="16"/>
      <c r="O1355" s="16"/>
      <c r="P1355" s="16"/>
      <c r="Q1355" s="16"/>
      <c r="R1355" s="16"/>
      <c r="S1355" s="16"/>
      <c r="T1355" s="16"/>
    </row>
    <row r="1356" spans="5:20" s="15" customFormat="1" x14ac:dyDescent="0.25">
      <c r="E1356" s="16"/>
      <c r="F1356" s="16"/>
      <c r="G1356" s="16"/>
      <c r="H1356" s="16"/>
      <c r="I1356" s="16"/>
      <c r="J1356" s="16"/>
      <c r="K1356" s="16"/>
      <c r="L1356" s="16"/>
      <c r="M1356" s="16"/>
      <c r="N1356" s="16"/>
      <c r="O1356" s="16"/>
      <c r="P1356" s="16"/>
      <c r="Q1356" s="16"/>
      <c r="R1356" s="16"/>
      <c r="S1356" s="16"/>
      <c r="T1356" s="16"/>
    </row>
    <row r="1357" spans="5:20" s="15" customFormat="1" x14ac:dyDescent="0.25">
      <c r="E1357" s="16"/>
      <c r="F1357" s="16"/>
      <c r="G1357" s="16"/>
      <c r="H1357" s="16"/>
      <c r="I1357" s="16"/>
      <c r="J1357" s="16"/>
      <c r="K1357" s="16"/>
      <c r="L1357" s="16"/>
      <c r="M1357" s="16"/>
      <c r="N1357" s="16"/>
      <c r="O1357" s="16"/>
      <c r="P1357" s="16"/>
      <c r="Q1357" s="16"/>
      <c r="R1357" s="16"/>
      <c r="S1357" s="16"/>
      <c r="T1357" s="16"/>
    </row>
    <row r="1358" spans="5:20" s="15" customFormat="1" x14ac:dyDescent="0.25">
      <c r="E1358" s="16"/>
      <c r="F1358" s="16"/>
      <c r="G1358" s="16"/>
      <c r="H1358" s="16"/>
      <c r="I1358" s="16"/>
      <c r="J1358" s="16"/>
      <c r="K1358" s="16"/>
      <c r="L1358" s="16"/>
      <c r="M1358" s="16"/>
      <c r="N1358" s="16"/>
      <c r="O1358" s="16"/>
      <c r="P1358" s="16"/>
      <c r="Q1358" s="16"/>
      <c r="R1358" s="16"/>
      <c r="S1358" s="16"/>
      <c r="T1358" s="16"/>
    </row>
    <row r="1359" spans="5:20" s="15" customFormat="1" x14ac:dyDescent="0.25">
      <c r="E1359" s="16"/>
      <c r="F1359" s="16"/>
      <c r="G1359" s="16"/>
      <c r="H1359" s="16"/>
      <c r="I1359" s="16"/>
      <c r="J1359" s="16"/>
      <c r="K1359" s="16"/>
      <c r="L1359" s="16"/>
      <c r="M1359" s="16"/>
      <c r="N1359" s="16"/>
      <c r="O1359" s="16"/>
      <c r="P1359" s="16"/>
      <c r="Q1359" s="16"/>
      <c r="R1359" s="16"/>
      <c r="S1359" s="16"/>
      <c r="T1359" s="16"/>
    </row>
    <row r="1360" spans="5:20" s="15" customFormat="1" x14ac:dyDescent="0.25">
      <c r="E1360" s="16"/>
      <c r="F1360" s="16"/>
      <c r="G1360" s="16"/>
      <c r="H1360" s="16"/>
      <c r="I1360" s="16"/>
      <c r="J1360" s="16"/>
      <c r="K1360" s="16"/>
      <c r="L1360" s="16"/>
      <c r="M1360" s="16"/>
      <c r="N1360" s="16"/>
      <c r="O1360" s="16"/>
      <c r="P1360" s="16"/>
      <c r="Q1360" s="16"/>
      <c r="R1360" s="16"/>
      <c r="S1360" s="16"/>
      <c r="T1360" s="16"/>
    </row>
    <row r="1361" spans="5:20" s="15" customFormat="1" x14ac:dyDescent="0.25">
      <c r="E1361" s="16"/>
      <c r="F1361" s="16"/>
      <c r="G1361" s="16"/>
      <c r="H1361" s="16"/>
      <c r="I1361" s="16"/>
      <c r="J1361" s="16"/>
      <c r="K1361" s="16"/>
      <c r="L1361" s="16"/>
      <c r="M1361" s="16"/>
      <c r="N1361" s="16"/>
      <c r="O1361" s="16"/>
      <c r="P1361" s="16"/>
      <c r="Q1361" s="16"/>
      <c r="R1361" s="16"/>
      <c r="S1361" s="16"/>
      <c r="T1361" s="16"/>
    </row>
    <row r="1362" spans="5:20" s="15" customFormat="1" x14ac:dyDescent="0.25">
      <c r="E1362" s="16"/>
      <c r="F1362" s="16"/>
      <c r="G1362" s="16"/>
      <c r="H1362" s="16"/>
      <c r="I1362" s="16"/>
      <c r="J1362" s="16"/>
      <c r="K1362" s="16"/>
      <c r="L1362" s="16"/>
      <c r="M1362" s="16"/>
      <c r="N1362" s="16"/>
      <c r="O1362" s="16"/>
      <c r="P1362" s="16"/>
      <c r="Q1362" s="16"/>
      <c r="R1362" s="16"/>
      <c r="S1362" s="16"/>
      <c r="T1362" s="16"/>
    </row>
    <row r="1363" spans="5:20" s="15" customFormat="1" x14ac:dyDescent="0.25">
      <c r="E1363" s="16"/>
      <c r="F1363" s="16"/>
      <c r="G1363" s="16"/>
      <c r="H1363" s="16"/>
      <c r="I1363" s="16"/>
      <c r="J1363" s="16"/>
      <c r="K1363" s="16"/>
      <c r="L1363" s="16"/>
      <c r="M1363" s="16"/>
      <c r="N1363" s="16"/>
      <c r="O1363" s="16"/>
      <c r="P1363" s="16"/>
      <c r="Q1363" s="16"/>
      <c r="R1363" s="16"/>
      <c r="S1363" s="16"/>
      <c r="T1363" s="16"/>
    </row>
    <row r="1364" spans="5:20" s="15" customFormat="1" x14ac:dyDescent="0.25">
      <c r="E1364" s="16"/>
      <c r="F1364" s="16"/>
      <c r="G1364" s="16"/>
      <c r="H1364" s="16"/>
      <c r="I1364" s="16"/>
      <c r="J1364" s="16"/>
      <c r="K1364" s="16"/>
      <c r="L1364" s="16"/>
      <c r="M1364" s="16"/>
      <c r="N1364" s="16"/>
      <c r="O1364" s="16"/>
      <c r="P1364" s="16"/>
      <c r="Q1364" s="16"/>
      <c r="R1364" s="16"/>
      <c r="S1364" s="16"/>
      <c r="T1364" s="16"/>
    </row>
    <row r="1365" spans="5:20" s="15" customFormat="1" x14ac:dyDescent="0.25">
      <c r="E1365" s="16"/>
      <c r="F1365" s="16"/>
      <c r="G1365" s="16"/>
      <c r="H1365" s="16"/>
      <c r="I1365" s="16"/>
      <c r="J1365" s="16"/>
      <c r="K1365" s="16"/>
      <c r="L1365" s="16"/>
      <c r="M1365" s="16"/>
      <c r="N1365" s="16"/>
      <c r="O1365" s="16"/>
      <c r="P1365" s="16"/>
      <c r="Q1365" s="16"/>
      <c r="R1365" s="16"/>
      <c r="S1365" s="16"/>
      <c r="T1365" s="16"/>
    </row>
    <row r="1366" spans="5:20" s="15" customFormat="1" x14ac:dyDescent="0.25">
      <c r="E1366" s="16"/>
      <c r="F1366" s="16"/>
      <c r="G1366" s="16"/>
      <c r="H1366" s="16"/>
      <c r="I1366" s="16"/>
      <c r="J1366" s="16"/>
      <c r="K1366" s="16"/>
      <c r="L1366" s="16"/>
      <c r="M1366" s="16"/>
      <c r="N1366" s="16"/>
      <c r="O1366" s="16"/>
      <c r="P1366" s="16"/>
      <c r="Q1366" s="16"/>
      <c r="R1366" s="16"/>
      <c r="S1366" s="16"/>
      <c r="T1366" s="16"/>
    </row>
    <row r="1367" spans="5:20" s="15" customFormat="1" x14ac:dyDescent="0.25">
      <c r="E1367" s="16"/>
      <c r="F1367" s="16"/>
      <c r="G1367" s="16"/>
      <c r="H1367" s="16"/>
      <c r="I1367" s="16"/>
      <c r="J1367" s="16"/>
      <c r="K1367" s="16"/>
      <c r="L1367" s="16"/>
      <c r="M1367" s="16"/>
      <c r="N1367" s="16"/>
      <c r="O1367" s="16"/>
      <c r="P1367" s="16"/>
      <c r="Q1367" s="16"/>
      <c r="R1367" s="16"/>
      <c r="S1367" s="16"/>
      <c r="T1367" s="16"/>
    </row>
    <row r="1368" spans="5:20" s="15" customFormat="1" x14ac:dyDescent="0.25">
      <c r="E1368" s="16"/>
      <c r="F1368" s="16"/>
      <c r="G1368" s="16"/>
      <c r="H1368" s="16"/>
      <c r="I1368" s="16"/>
      <c r="J1368" s="16"/>
      <c r="K1368" s="16"/>
      <c r="L1368" s="16"/>
      <c r="M1368" s="16"/>
      <c r="N1368" s="16"/>
      <c r="O1368" s="16"/>
      <c r="P1368" s="16"/>
      <c r="Q1368" s="16"/>
      <c r="R1368" s="16"/>
      <c r="S1368" s="16"/>
      <c r="T1368" s="16"/>
    </row>
    <row r="1369" spans="5:20" s="15" customFormat="1" x14ac:dyDescent="0.25">
      <c r="E1369" s="16"/>
      <c r="F1369" s="16"/>
      <c r="G1369" s="16"/>
      <c r="H1369" s="16"/>
      <c r="I1369" s="16"/>
      <c r="J1369" s="16"/>
      <c r="K1369" s="16"/>
      <c r="L1369" s="16"/>
      <c r="M1369" s="16"/>
      <c r="N1369" s="16"/>
      <c r="O1369" s="16"/>
      <c r="P1369" s="16"/>
      <c r="Q1369" s="16"/>
      <c r="R1369" s="16"/>
      <c r="S1369" s="16"/>
      <c r="T1369" s="16"/>
    </row>
    <row r="1370" spans="5:20" s="15" customFormat="1" x14ac:dyDescent="0.25">
      <c r="E1370" s="16"/>
      <c r="F1370" s="16"/>
      <c r="G1370" s="16"/>
      <c r="H1370" s="16"/>
      <c r="I1370" s="16"/>
      <c r="J1370" s="16"/>
      <c r="K1370" s="16"/>
      <c r="L1370" s="16"/>
      <c r="M1370" s="16"/>
      <c r="N1370" s="16"/>
      <c r="O1370" s="16"/>
      <c r="P1370" s="16"/>
      <c r="Q1370" s="16"/>
      <c r="R1370" s="16"/>
      <c r="S1370" s="16"/>
      <c r="T1370" s="16"/>
    </row>
    <row r="1371" spans="5:20" s="15" customFormat="1" x14ac:dyDescent="0.25">
      <c r="E1371" s="16"/>
      <c r="F1371" s="16"/>
      <c r="G1371" s="16"/>
      <c r="H1371" s="16"/>
      <c r="I1371" s="16"/>
      <c r="J1371" s="16"/>
      <c r="K1371" s="16"/>
      <c r="L1371" s="16"/>
      <c r="M1371" s="16"/>
      <c r="N1371" s="16"/>
      <c r="O1371" s="16"/>
      <c r="P1371" s="16"/>
      <c r="Q1371" s="16"/>
      <c r="R1371" s="16"/>
      <c r="S1371" s="16"/>
      <c r="T1371" s="16"/>
    </row>
    <row r="1372" spans="5:20" s="15" customFormat="1" x14ac:dyDescent="0.25">
      <c r="E1372" s="16"/>
      <c r="F1372" s="16"/>
      <c r="G1372" s="16"/>
      <c r="H1372" s="16"/>
      <c r="I1372" s="16"/>
      <c r="J1372" s="16"/>
      <c r="K1372" s="16"/>
      <c r="L1372" s="16"/>
      <c r="M1372" s="16"/>
      <c r="N1372" s="16"/>
      <c r="O1372" s="16"/>
      <c r="P1372" s="16"/>
      <c r="Q1372" s="16"/>
      <c r="R1372" s="16"/>
      <c r="S1372" s="16"/>
      <c r="T1372" s="16"/>
    </row>
    <row r="1373" spans="5:20" s="15" customFormat="1" x14ac:dyDescent="0.25">
      <c r="E1373" s="16"/>
      <c r="F1373" s="16"/>
      <c r="G1373" s="16"/>
      <c r="H1373" s="16"/>
      <c r="I1373" s="16"/>
      <c r="J1373" s="16"/>
      <c r="K1373" s="16"/>
      <c r="L1373" s="16"/>
      <c r="M1373" s="16"/>
      <c r="N1373" s="16"/>
      <c r="O1373" s="16"/>
      <c r="P1373" s="16"/>
      <c r="Q1373" s="16"/>
      <c r="R1373" s="16"/>
      <c r="S1373" s="16"/>
      <c r="T1373" s="16"/>
    </row>
    <row r="1374" spans="5:20" s="15" customFormat="1" x14ac:dyDescent="0.25">
      <c r="E1374" s="16"/>
      <c r="F1374" s="16"/>
      <c r="G1374" s="16"/>
      <c r="H1374" s="16"/>
      <c r="I1374" s="16"/>
      <c r="J1374" s="16"/>
      <c r="K1374" s="16"/>
      <c r="L1374" s="16"/>
      <c r="M1374" s="16"/>
      <c r="N1374" s="16"/>
      <c r="O1374" s="16"/>
      <c r="P1374" s="16"/>
      <c r="Q1374" s="16"/>
      <c r="R1374" s="16"/>
      <c r="S1374" s="16"/>
      <c r="T1374" s="16"/>
    </row>
    <row r="1375" spans="5:20" s="15" customFormat="1" x14ac:dyDescent="0.25">
      <c r="E1375" s="16"/>
      <c r="F1375" s="16"/>
      <c r="G1375" s="16"/>
      <c r="H1375" s="16"/>
      <c r="I1375" s="16"/>
      <c r="J1375" s="16"/>
      <c r="K1375" s="16"/>
      <c r="L1375" s="16"/>
      <c r="M1375" s="16"/>
      <c r="N1375" s="16"/>
      <c r="O1375" s="16"/>
      <c r="P1375" s="16"/>
      <c r="Q1375" s="16"/>
      <c r="R1375" s="16"/>
      <c r="S1375" s="16"/>
      <c r="T1375" s="16"/>
    </row>
    <row r="1376" spans="5:20" s="15" customFormat="1" x14ac:dyDescent="0.25">
      <c r="E1376" s="16"/>
      <c r="F1376" s="16"/>
      <c r="G1376" s="16"/>
      <c r="H1376" s="16"/>
      <c r="I1376" s="16"/>
      <c r="J1376" s="16"/>
      <c r="K1376" s="16"/>
      <c r="L1376" s="16"/>
      <c r="M1376" s="16"/>
      <c r="N1376" s="16"/>
      <c r="O1376" s="16"/>
      <c r="P1376" s="16"/>
      <c r="Q1376" s="16"/>
      <c r="R1376" s="16"/>
      <c r="S1376" s="16"/>
      <c r="T1376" s="16"/>
    </row>
    <row r="1377" spans="5:20" s="15" customFormat="1" x14ac:dyDescent="0.25">
      <c r="E1377" s="16"/>
      <c r="F1377" s="16"/>
      <c r="G1377" s="16"/>
      <c r="H1377" s="16"/>
      <c r="I1377" s="16"/>
      <c r="J1377" s="16"/>
      <c r="K1377" s="16"/>
      <c r="L1377" s="16"/>
      <c r="M1377" s="16"/>
      <c r="N1377" s="16"/>
      <c r="O1377" s="16"/>
      <c r="P1377" s="16"/>
      <c r="Q1377" s="16"/>
      <c r="R1377" s="16"/>
      <c r="S1377" s="16"/>
      <c r="T1377" s="16"/>
    </row>
    <row r="1378" spans="5:20" s="15" customFormat="1" x14ac:dyDescent="0.25">
      <c r="E1378" s="16"/>
      <c r="F1378" s="16"/>
      <c r="G1378" s="16"/>
      <c r="H1378" s="16"/>
      <c r="I1378" s="16"/>
      <c r="J1378" s="16"/>
      <c r="K1378" s="16"/>
      <c r="L1378" s="16"/>
      <c r="M1378" s="16"/>
      <c r="N1378" s="16"/>
      <c r="O1378" s="16"/>
      <c r="P1378" s="16"/>
      <c r="Q1378" s="16"/>
      <c r="R1378" s="16"/>
      <c r="S1378" s="16"/>
      <c r="T1378" s="16"/>
    </row>
    <row r="1379" spans="5:20" s="15" customFormat="1" x14ac:dyDescent="0.25">
      <c r="E1379" s="16"/>
      <c r="F1379" s="16"/>
      <c r="G1379" s="16"/>
      <c r="H1379" s="16"/>
      <c r="I1379" s="16"/>
      <c r="J1379" s="16"/>
      <c r="K1379" s="16"/>
      <c r="L1379" s="16"/>
      <c r="M1379" s="16"/>
      <c r="N1379" s="16"/>
      <c r="O1379" s="16"/>
      <c r="P1379" s="16"/>
      <c r="Q1379" s="16"/>
      <c r="R1379" s="16"/>
      <c r="S1379" s="16"/>
      <c r="T1379" s="16"/>
    </row>
    <row r="1380" spans="5:20" s="15" customFormat="1" x14ac:dyDescent="0.25">
      <c r="E1380" s="16"/>
      <c r="F1380" s="16"/>
      <c r="G1380" s="16"/>
      <c r="H1380" s="16"/>
      <c r="I1380" s="16"/>
      <c r="J1380" s="16"/>
      <c r="K1380" s="16"/>
      <c r="L1380" s="16"/>
      <c r="M1380" s="16"/>
      <c r="N1380" s="16"/>
      <c r="O1380" s="16"/>
      <c r="P1380" s="16"/>
      <c r="Q1380" s="16"/>
      <c r="R1380" s="16"/>
      <c r="S1380" s="16"/>
      <c r="T1380" s="16"/>
    </row>
    <row r="1381" spans="5:20" s="15" customFormat="1" x14ac:dyDescent="0.25">
      <c r="E1381" s="16"/>
      <c r="F1381" s="16"/>
      <c r="G1381" s="16"/>
      <c r="H1381" s="16"/>
      <c r="I1381" s="16"/>
      <c r="J1381" s="16"/>
      <c r="K1381" s="16"/>
      <c r="L1381" s="16"/>
      <c r="M1381" s="16"/>
      <c r="N1381" s="16"/>
      <c r="O1381" s="16"/>
      <c r="P1381" s="16"/>
      <c r="Q1381" s="16"/>
      <c r="R1381" s="16"/>
      <c r="S1381" s="16"/>
      <c r="T1381" s="16"/>
    </row>
    <row r="1382" spans="5:20" s="15" customFormat="1" x14ac:dyDescent="0.25">
      <c r="E1382" s="16"/>
      <c r="F1382" s="16"/>
      <c r="G1382" s="16"/>
      <c r="H1382" s="16"/>
      <c r="I1382" s="16"/>
      <c r="J1382" s="16"/>
      <c r="K1382" s="16"/>
      <c r="L1382" s="16"/>
      <c r="M1382" s="16"/>
      <c r="N1382" s="16"/>
      <c r="O1382" s="16"/>
      <c r="P1382" s="16"/>
      <c r="Q1382" s="16"/>
      <c r="R1382" s="16"/>
      <c r="S1382" s="16"/>
      <c r="T1382" s="16"/>
    </row>
    <row r="1383" spans="5:20" s="15" customFormat="1" x14ac:dyDescent="0.25">
      <c r="E1383" s="16"/>
      <c r="F1383" s="16"/>
      <c r="G1383" s="16"/>
      <c r="H1383" s="16"/>
      <c r="I1383" s="16"/>
      <c r="J1383" s="16"/>
      <c r="K1383" s="16"/>
      <c r="L1383" s="16"/>
      <c r="M1383" s="16"/>
      <c r="N1383" s="16"/>
      <c r="O1383" s="16"/>
      <c r="P1383" s="16"/>
      <c r="Q1383" s="16"/>
      <c r="R1383" s="16"/>
      <c r="S1383" s="16"/>
      <c r="T1383" s="16"/>
    </row>
    <row r="1384" spans="5:20" s="15" customFormat="1" x14ac:dyDescent="0.25">
      <c r="E1384" s="16"/>
      <c r="F1384" s="16"/>
      <c r="G1384" s="16"/>
      <c r="H1384" s="16"/>
      <c r="I1384" s="16"/>
      <c r="J1384" s="16"/>
      <c r="K1384" s="16"/>
      <c r="L1384" s="16"/>
      <c r="M1384" s="16"/>
      <c r="N1384" s="16"/>
      <c r="O1384" s="16"/>
      <c r="P1384" s="16"/>
      <c r="Q1384" s="16"/>
      <c r="R1384" s="16"/>
      <c r="S1384" s="16"/>
      <c r="T1384" s="16"/>
    </row>
    <row r="1385" spans="5:20" s="15" customFormat="1" x14ac:dyDescent="0.25">
      <c r="E1385" s="16"/>
      <c r="F1385" s="16"/>
      <c r="G1385" s="16"/>
      <c r="H1385" s="16"/>
      <c r="I1385" s="16"/>
      <c r="J1385" s="16"/>
      <c r="K1385" s="16"/>
      <c r="L1385" s="16"/>
      <c r="M1385" s="16"/>
      <c r="N1385" s="16"/>
      <c r="O1385" s="16"/>
      <c r="P1385" s="16"/>
      <c r="Q1385" s="16"/>
      <c r="R1385" s="16"/>
      <c r="S1385" s="16"/>
      <c r="T1385" s="16"/>
    </row>
    <row r="1386" spans="5:20" s="15" customFormat="1" x14ac:dyDescent="0.25">
      <c r="E1386" s="16"/>
      <c r="F1386" s="16"/>
      <c r="G1386" s="16"/>
      <c r="H1386" s="16"/>
      <c r="I1386" s="16"/>
      <c r="J1386" s="16"/>
      <c r="K1386" s="16"/>
      <c r="L1386" s="16"/>
      <c r="M1386" s="16"/>
      <c r="N1386" s="16"/>
      <c r="O1386" s="16"/>
      <c r="P1386" s="16"/>
      <c r="Q1386" s="16"/>
      <c r="R1386" s="16"/>
      <c r="S1386" s="16"/>
      <c r="T1386" s="16"/>
    </row>
    <row r="1387" spans="5:20" s="15" customFormat="1" x14ac:dyDescent="0.25">
      <c r="E1387" s="16"/>
      <c r="F1387" s="16"/>
      <c r="G1387" s="16"/>
      <c r="H1387" s="16"/>
      <c r="I1387" s="16"/>
      <c r="J1387" s="16"/>
      <c r="K1387" s="16"/>
      <c r="L1387" s="16"/>
      <c r="M1387" s="16"/>
      <c r="N1387" s="16"/>
      <c r="O1387" s="16"/>
      <c r="P1387" s="16"/>
      <c r="Q1387" s="16"/>
      <c r="R1387" s="16"/>
      <c r="S1387" s="16"/>
      <c r="T1387" s="16"/>
    </row>
    <row r="1388" spans="5:20" s="15" customFormat="1" x14ac:dyDescent="0.25">
      <c r="E1388" s="16"/>
      <c r="F1388" s="16"/>
      <c r="G1388" s="16"/>
      <c r="H1388" s="16"/>
      <c r="I1388" s="16"/>
      <c r="J1388" s="16"/>
      <c r="K1388" s="16"/>
      <c r="L1388" s="16"/>
      <c r="M1388" s="16"/>
      <c r="N1388" s="16"/>
      <c r="O1388" s="16"/>
      <c r="P1388" s="16"/>
      <c r="Q1388" s="16"/>
      <c r="R1388" s="16"/>
      <c r="S1388" s="16"/>
      <c r="T1388" s="16"/>
    </row>
    <row r="1389" spans="5:20" s="15" customFormat="1" x14ac:dyDescent="0.25">
      <c r="E1389" s="16"/>
      <c r="F1389" s="16"/>
      <c r="G1389" s="16"/>
      <c r="H1389" s="16"/>
      <c r="I1389" s="16"/>
      <c r="J1389" s="16"/>
      <c r="K1389" s="16"/>
      <c r="L1389" s="16"/>
      <c r="M1389" s="16"/>
      <c r="N1389" s="16"/>
      <c r="O1389" s="16"/>
      <c r="P1389" s="16"/>
      <c r="Q1389" s="16"/>
      <c r="R1389" s="16"/>
      <c r="S1389" s="16"/>
      <c r="T1389" s="16"/>
    </row>
    <row r="1390" spans="5:20" s="15" customFormat="1" x14ac:dyDescent="0.25">
      <c r="E1390" s="16"/>
      <c r="F1390" s="16"/>
      <c r="G1390" s="16"/>
      <c r="H1390" s="16"/>
      <c r="I1390" s="16"/>
      <c r="J1390" s="16"/>
      <c r="K1390" s="16"/>
      <c r="L1390" s="16"/>
      <c r="M1390" s="16"/>
      <c r="N1390" s="16"/>
      <c r="O1390" s="16"/>
      <c r="P1390" s="16"/>
      <c r="Q1390" s="16"/>
      <c r="R1390" s="16"/>
      <c r="S1390" s="16"/>
      <c r="T1390" s="16"/>
    </row>
    <row r="1391" spans="5:20" s="15" customFormat="1" x14ac:dyDescent="0.25">
      <c r="E1391" s="16"/>
      <c r="F1391" s="16"/>
      <c r="G1391" s="16"/>
      <c r="H1391" s="16"/>
      <c r="I1391" s="16"/>
      <c r="J1391" s="16"/>
      <c r="K1391" s="16"/>
      <c r="L1391" s="16"/>
      <c r="M1391" s="16"/>
      <c r="N1391" s="16"/>
      <c r="O1391" s="16"/>
      <c r="P1391" s="16"/>
      <c r="Q1391" s="16"/>
      <c r="R1391" s="16"/>
      <c r="S1391" s="16"/>
      <c r="T1391" s="16"/>
    </row>
    <row r="1392" spans="5:20" s="15" customFormat="1" x14ac:dyDescent="0.25">
      <c r="E1392" s="16"/>
      <c r="F1392" s="16"/>
      <c r="G1392" s="16"/>
      <c r="H1392" s="16"/>
      <c r="I1392" s="16"/>
      <c r="J1392" s="16"/>
      <c r="K1392" s="16"/>
      <c r="L1392" s="16"/>
      <c r="M1392" s="16"/>
      <c r="N1392" s="16"/>
      <c r="O1392" s="16"/>
      <c r="P1392" s="16"/>
      <c r="Q1392" s="16"/>
      <c r="R1392" s="16"/>
      <c r="S1392" s="16"/>
      <c r="T1392" s="16"/>
    </row>
    <row r="1393" spans="5:20" s="15" customFormat="1" x14ac:dyDescent="0.25">
      <c r="E1393" s="16"/>
      <c r="F1393" s="16"/>
      <c r="G1393" s="16"/>
      <c r="H1393" s="16"/>
      <c r="I1393" s="16"/>
      <c r="J1393" s="16"/>
      <c r="K1393" s="16"/>
      <c r="L1393" s="16"/>
      <c r="M1393" s="16"/>
      <c r="N1393" s="16"/>
      <c r="O1393" s="16"/>
      <c r="P1393" s="16"/>
      <c r="Q1393" s="16"/>
      <c r="R1393" s="16"/>
      <c r="S1393" s="16"/>
      <c r="T1393" s="16"/>
    </row>
    <row r="1394" spans="5:20" s="15" customFormat="1" x14ac:dyDescent="0.25">
      <c r="E1394" s="16"/>
      <c r="F1394" s="16"/>
      <c r="G1394" s="16"/>
      <c r="H1394" s="16"/>
      <c r="I1394" s="16"/>
      <c r="J1394" s="16"/>
      <c r="K1394" s="16"/>
      <c r="L1394" s="16"/>
      <c r="M1394" s="16"/>
      <c r="N1394" s="16"/>
      <c r="O1394" s="16"/>
      <c r="P1394" s="16"/>
      <c r="Q1394" s="16"/>
      <c r="R1394" s="16"/>
      <c r="S1394" s="16"/>
      <c r="T1394" s="16"/>
    </row>
    <row r="1395" spans="5:20" s="15" customFormat="1" x14ac:dyDescent="0.25">
      <c r="E1395" s="16"/>
      <c r="F1395" s="16"/>
      <c r="G1395" s="16"/>
      <c r="H1395" s="16"/>
      <c r="I1395" s="16"/>
      <c r="J1395" s="16"/>
      <c r="K1395" s="16"/>
      <c r="L1395" s="16"/>
      <c r="M1395" s="16"/>
      <c r="N1395" s="16"/>
      <c r="O1395" s="16"/>
      <c r="P1395" s="16"/>
      <c r="Q1395" s="16"/>
      <c r="R1395" s="16"/>
      <c r="S1395" s="16"/>
      <c r="T1395" s="16"/>
    </row>
    <row r="1396" spans="5:20" s="15" customFormat="1" x14ac:dyDescent="0.25">
      <c r="E1396" s="16"/>
      <c r="F1396" s="16"/>
      <c r="G1396" s="16"/>
      <c r="H1396" s="16"/>
      <c r="I1396" s="16"/>
      <c r="J1396" s="16"/>
      <c r="K1396" s="16"/>
      <c r="L1396" s="16"/>
      <c r="M1396" s="16"/>
      <c r="N1396" s="16"/>
      <c r="O1396" s="16"/>
      <c r="P1396" s="16"/>
      <c r="Q1396" s="16"/>
      <c r="R1396" s="16"/>
      <c r="S1396" s="16"/>
      <c r="T1396" s="16"/>
    </row>
    <row r="1397" spans="5:20" s="15" customFormat="1" x14ac:dyDescent="0.25">
      <c r="E1397" s="16"/>
      <c r="F1397" s="16"/>
      <c r="G1397" s="16"/>
      <c r="H1397" s="16"/>
      <c r="I1397" s="16"/>
      <c r="J1397" s="16"/>
      <c r="K1397" s="16"/>
      <c r="L1397" s="16"/>
      <c r="M1397" s="16"/>
      <c r="N1397" s="16"/>
      <c r="O1397" s="16"/>
      <c r="P1397" s="16"/>
      <c r="Q1397" s="16"/>
      <c r="R1397" s="16"/>
      <c r="S1397" s="16"/>
      <c r="T1397" s="16"/>
    </row>
    <row r="1398" spans="5:20" s="15" customFormat="1" x14ac:dyDescent="0.25">
      <c r="E1398" s="16"/>
      <c r="F1398" s="16"/>
      <c r="G1398" s="16"/>
      <c r="H1398" s="16"/>
      <c r="I1398" s="16"/>
      <c r="J1398" s="16"/>
      <c r="K1398" s="16"/>
      <c r="L1398" s="16"/>
      <c r="M1398" s="16"/>
      <c r="N1398" s="16"/>
      <c r="O1398" s="16"/>
      <c r="P1398" s="16"/>
      <c r="Q1398" s="16"/>
      <c r="R1398" s="16"/>
      <c r="S1398" s="16"/>
      <c r="T1398" s="16"/>
    </row>
    <row r="1399" spans="5:20" s="15" customFormat="1" x14ac:dyDescent="0.25">
      <c r="E1399" s="16"/>
      <c r="F1399" s="16"/>
      <c r="G1399" s="16"/>
      <c r="H1399" s="16"/>
      <c r="I1399" s="16"/>
      <c r="J1399" s="16"/>
      <c r="K1399" s="16"/>
      <c r="L1399" s="16"/>
      <c r="M1399" s="16"/>
      <c r="N1399" s="16"/>
      <c r="O1399" s="16"/>
      <c r="P1399" s="16"/>
      <c r="Q1399" s="16"/>
      <c r="R1399" s="16"/>
      <c r="S1399" s="16"/>
      <c r="T1399" s="16"/>
    </row>
    <row r="1400" spans="5:20" s="15" customFormat="1" x14ac:dyDescent="0.25">
      <c r="E1400" s="16"/>
      <c r="F1400" s="16"/>
      <c r="G1400" s="16"/>
      <c r="H1400" s="16"/>
      <c r="I1400" s="16"/>
      <c r="J1400" s="16"/>
      <c r="K1400" s="16"/>
      <c r="L1400" s="16"/>
      <c r="M1400" s="16"/>
      <c r="N1400" s="16"/>
      <c r="O1400" s="16"/>
      <c r="P1400" s="16"/>
      <c r="Q1400" s="16"/>
      <c r="R1400" s="16"/>
      <c r="S1400" s="16"/>
      <c r="T1400" s="16"/>
    </row>
    <row r="1401" spans="5:20" s="15" customFormat="1" x14ac:dyDescent="0.25">
      <c r="E1401" s="16"/>
      <c r="F1401" s="16"/>
      <c r="G1401" s="16"/>
      <c r="H1401" s="16"/>
      <c r="I1401" s="16"/>
      <c r="J1401" s="16"/>
      <c r="K1401" s="16"/>
      <c r="L1401" s="16"/>
      <c r="M1401" s="16"/>
      <c r="N1401" s="16"/>
      <c r="O1401" s="16"/>
      <c r="P1401" s="16"/>
      <c r="Q1401" s="16"/>
      <c r="R1401" s="16"/>
      <c r="S1401" s="16"/>
      <c r="T1401" s="16"/>
    </row>
    <row r="1402" spans="5:20" s="15" customFormat="1" x14ac:dyDescent="0.25">
      <c r="E1402" s="16"/>
      <c r="F1402" s="16"/>
      <c r="G1402" s="16"/>
      <c r="H1402" s="16"/>
      <c r="I1402" s="16"/>
      <c r="J1402" s="16"/>
      <c r="K1402" s="16"/>
      <c r="L1402" s="16"/>
      <c r="M1402" s="16"/>
      <c r="N1402" s="16"/>
      <c r="O1402" s="16"/>
      <c r="P1402" s="16"/>
      <c r="Q1402" s="16"/>
      <c r="R1402" s="16"/>
      <c r="S1402" s="16"/>
      <c r="T1402" s="16"/>
    </row>
    <row r="1403" spans="5:20" s="15" customFormat="1" x14ac:dyDescent="0.25">
      <c r="E1403" s="16"/>
      <c r="F1403" s="16"/>
      <c r="G1403" s="16"/>
      <c r="H1403" s="16"/>
      <c r="I1403" s="16"/>
      <c r="J1403" s="16"/>
      <c r="K1403" s="16"/>
      <c r="L1403" s="16"/>
      <c r="M1403" s="16"/>
      <c r="N1403" s="16"/>
      <c r="O1403" s="16"/>
      <c r="P1403" s="16"/>
      <c r="Q1403" s="16"/>
      <c r="R1403" s="16"/>
      <c r="S1403" s="16"/>
      <c r="T1403" s="16"/>
    </row>
    <row r="1404" spans="5:20" s="15" customFormat="1" x14ac:dyDescent="0.25">
      <c r="E1404" s="16"/>
      <c r="F1404" s="16"/>
      <c r="G1404" s="16"/>
      <c r="H1404" s="16"/>
      <c r="I1404" s="16"/>
      <c r="J1404" s="16"/>
      <c r="K1404" s="16"/>
      <c r="L1404" s="16"/>
      <c r="M1404" s="16"/>
      <c r="N1404" s="16"/>
      <c r="O1404" s="16"/>
      <c r="P1404" s="16"/>
      <c r="Q1404" s="16"/>
      <c r="R1404" s="16"/>
      <c r="S1404" s="16"/>
      <c r="T1404" s="16"/>
    </row>
    <row r="1405" spans="5:20" s="15" customFormat="1" x14ac:dyDescent="0.25">
      <c r="E1405" s="16"/>
      <c r="F1405" s="16"/>
      <c r="G1405" s="16"/>
      <c r="H1405" s="16"/>
      <c r="I1405" s="16"/>
      <c r="J1405" s="16"/>
      <c r="K1405" s="16"/>
      <c r="L1405" s="16"/>
      <c r="M1405" s="16"/>
      <c r="N1405" s="16"/>
      <c r="O1405" s="16"/>
      <c r="P1405" s="16"/>
      <c r="Q1405" s="16"/>
      <c r="R1405" s="16"/>
      <c r="S1405" s="16"/>
      <c r="T1405" s="16"/>
    </row>
    <row r="1406" spans="5:20" s="15" customFormat="1" x14ac:dyDescent="0.25">
      <c r="E1406" s="16"/>
      <c r="F1406" s="16"/>
      <c r="G1406" s="16"/>
      <c r="H1406" s="16"/>
      <c r="I1406" s="16"/>
      <c r="J1406" s="16"/>
      <c r="K1406" s="16"/>
      <c r="L1406" s="16"/>
      <c r="M1406" s="16"/>
      <c r="N1406" s="16"/>
      <c r="O1406" s="16"/>
      <c r="P1406" s="16"/>
      <c r="Q1406" s="16"/>
      <c r="R1406" s="16"/>
      <c r="S1406" s="16"/>
      <c r="T1406" s="16"/>
    </row>
    <row r="1407" spans="5:20" s="15" customFormat="1" x14ac:dyDescent="0.25">
      <c r="E1407" s="16"/>
      <c r="F1407" s="16"/>
      <c r="G1407" s="16"/>
      <c r="H1407" s="16"/>
      <c r="I1407" s="16"/>
      <c r="J1407" s="16"/>
      <c r="K1407" s="16"/>
      <c r="L1407" s="16"/>
      <c r="M1407" s="16"/>
      <c r="N1407" s="16"/>
      <c r="O1407" s="16"/>
      <c r="P1407" s="16"/>
      <c r="Q1407" s="16"/>
      <c r="R1407" s="16"/>
      <c r="S1407" s="16"/>
      <c r="T1407" s="16"/>
    </row>
    <row r="1408" spans="5:20" s="15" customFormat="1" x14ac:dyDescent="0.25">
      <c r="E1408" s="16"/>
      <c r="F1408" s="16"/>
      <c r="G1408" s="16"/>
      <c r="H1408" s="16"/>
      <c r="I1408" s="16"/>
      <c r="J1408" s="16"/>
      <c r="K1408" s="16"/>
      <c r="L1408" s="16"/>
      <c r="M1408" s="16"/>
      <c r="N1408" s="16"/>
      <c r="O1408" s="16"/>
      <c r="P1408" s="16"/>
      <c r="Q1408" s="16"/>
      <c r="R1408" s="16"/>
      <c r="S1408" s="16"/>
      <c r="T1408" s="16"/>
    </row>
    <row r="1409" spans="5:20" s="15" customFormat="1" x14ac:dyDescent="0.25">
      <c r="E1409" s="16"/>
      <c r="F1409" s="16"/>
      <c r="G1409" s="16"/>
      <c r="H1409" s="16"/>
      <c r="I1409" s="16"/>
      <c r="J1409" s="16"/>
      <c r="K1409" s="16"/>
      <c r="L1409" s="16"/>
      <c r="M1409" s="16"/>
      <c r="N1409" s="16"/>
      <c r="O1409" s="16"/>
      <c r="P1409" s="16"/>
      <c r="Q1409" s="16"/>
      <c r="R1409" s="16"/>
      <c r="S1409" s="16"/>
      <c r="T1409" s="16"/>
    </row>
    <row r="1410" spans="5:20" s="15" customFormat="1" x14ac:dyDescent="0.25">
      <c r="E1410" s="16"/>
      <c r="F1410" s="16"/>
      <c r="G1410" s="16"/>
      <c r="H1410" s="16"/>
      <c r="I1410" s="16"/>
      <c r="J1410" s="16"/>
      <c r="K1410" s="16"/>
      <c r="L1410" s="16"/>
      <c r="M1410" s="16"/>
      <c r="N1410" s="16"/>
      <c r="O1410" s="16"/>
      <c r="P1410" s="16"/>
      <c r="Q1410" s="16"/>
      <c r="R1410" s="16"/>
      <c r="S1410" s="16"/>
      <c r="T1410" s="16"/>
    </row>
    <row r="1411" spans="5:20" s="15" customFormat="1" x14ac:dyDescent="0.25">
      <c r="E1411" s="16"/>
      <c r="F1411" s="16"/>
      <c r="G1411" s="16"/>
      <c r="H1411" s="16"/>
      <c r="I1411" s="16"/>
      <c r="J1411" s="16"/>
      <c r="K1411" s="16"/>
      <c r="L1411" s="16"/>
      <c r="M1411" s="16"/>
      <c r="N1411" s="16"/>
      <c r="O1411" s="16"/>
      <c r="P1411" s="16"/>
      <c r="Q1411" s="16"/>
      <c r="R1411" s="16"/>
      <c r="S1411" s="16"/>
      <c r="T1411" s="16"/>
    </row>
    <row r="1412" spans="5:20" s="15" customFormat="1" x14ac:dyDescent="0.25">
      <c r="E1412" s="16"/>
      <c r="F1412" s="16"/>
      <c r="G1412" s="16"/>
      <c r="H1412" s="16"/>
      <c r="I1412" s="16"/>
      <c r="J1412" s="16"/>
      <c r="K1412" s="16"/>
      <c r="L1412" s="16"/>
      <c r="M1412" s="16"/>
      <c r="N1412" s="16"/>
      <c r="O1412" s="16"/>
      <c r="P1412" s="16"/>
      <c r="Q1412" s="16"/>
      <c r="R1412" s="16"/>
      <c r="S1412" s="16"/>
      <c r="T1412" s="16"/>
    </row>
    <row r="1413" spans="5:20" s="15" customFormat="1" x14ac:dyDescent="0.25">
      <c r="E1413" s="16"/>
      <c r="F1413" s="16"/>
      <c r="G1413" s="16"/>
      <c r="H1413" s="16"/>
      <c r="I1413" s="16"/>
      <c r="J1413" s="16"/>
      <c r="K1413" s="16"/>
      <c r="L1413" s="16"/>
      <c r="M1413" s="16"/>
      <c r="N1413" s="16"/>
      <c r="O1413" s="16"/>
      <c r="P1413" s="16"/>
      <c r="Q1413" s="16"/>
      <c r="R1413" s="16"/>
      <c r="S1413" s="16"/>
      <c r="T1413" s="16"/>
    </row>
    <row r="1414" spans="5:20" s="15" customFormat="1" x14ac:dyDescent="0.25">
      <c r="E1414" s="16"/>
      <c r="F1414" s="16"/>
      <c r="G1414" s="16"/>
      <c r="H1414" s="16"/>
      <c r="I1414" s="16"/>
      <c r="J1414" s="16"/>
      <c r="K1414" s="16"/>
      <c r="L1414" s="16"/>
      <c r="M1414" s="16"/>
      <c r="N1414" s="16"/>
      <c r="O1414" s="16"/>
      <c r="P1414" s="16"/>
      <c r="Q1414" s="16"/>
      <c r="R1414" s="16"/>
      <c r="S1414" s="16"/>
      <c r="T1414" s="16"/>
    </row>
    <row r="1415" spans="5:20" s="15" customFormat="1" x14ac:dyDescent="0.25">
      <c r="E1415" s="16"/>
      <c r="F1415" s="16"/>
      <c r="G1415" s="16"/>
      <c r="H1415" s="16"/>
      <c r="I1415" s="16"/>
      <c r="J1415" s="16"/>
      <c r="K1415" s="16"/>
      <c r="L1415" s="16"/>
      <c r="M1415" s="16"/>
      <c r="N1415" s="16"/>
      <c r="O1415" s="16"/>
      <c r="P1415" s="16"/>
      <c r="Q1415" s="16"/>
      <c r="R1415" s="16"/>
      <c r="S1415" s="16"/>
      <c r="T1415" s="16"/>
    </row>
    <row r="1416" spans="5:20" s="15" customFormat="1" x14ac:dyDescent="0.25">
      <c r="E1416" s="16"/>
      <c r="F1416" s="16"/>
      <c r="G1416" s="16"/>
      <c r="H1416" s="16"/>
      <c r="I1416" s="16"/>
      <c r="J1416" s="16"/>
      <c r="K1416" s="16"/>
      <c r="L1416" s="16"/>
      <c r="M1416" s="16"/>
      <c r="N1416" s="16"/>
      <c r="O1416" s="16"/>
      <c r="P1416" s="16"/>
      <c r="Q1416" s="16"/>
      <c r="R1416" s="16"/>
      <c r="S1416" s="16"/>
      <c r="T1416" s="16"/>
    </row>
    <row r="1417" spans="5:20" s="15" customFormat="1" x14ac:dyDescent="0.25">
      <c r="E1417" s="16"/>
      <c r="F1417" s="16"/>
      <c r="G1417" s="16"/>
      <c r="H1417" s="16"/>
      <c r="I1417" s="16"/>
      <c r="J1417" s="16"/>
      <c r="K1417" s="16"/>
      <c r="L1417" s="16"/>
      <c r="M1417" s="16"/>
      <c r="N1417" s="16"/>
      <c r="O1417" s="16"/>
      <c r="P1417" s="16"/>
      <c r="Q1417" s="16"/>
      <c r="R1417" s="16"/>
      <c r="S1417" s="16"/>
      <c r="T1417" s="16"/>
    </row>
    <row r="1418" spans="5:20" s="15" customFormat="1" x14ac:dyDescent="0.25">
      <c r="E1418" s="16"/>
      <c r="F1418" s="16"/>
      <c r="G1418" s="16"/>
      <c r="H1418" s="16"/>
      <c r="I1418" s="16"/>
      <c r="J1418" s="16"/>
      <c r="K1418" s="16"/>
      <c r="L1418" s="16"/>
      <c r="M1418" s="16"/>
      <c r="N1418" s="16"/>
      <c r="O1418" s="16"/>
      <c r="P1418" s="16"/>
      <c r="Q1418" s="16"/>
      <c r="R1418" s="16"/>
      <c r="S1418" s="16"/>
      <c r="T1418" s="16"/>
    </row>
    <row r="1419" spans="5:20" s="15" customFormat="1" x14ac:dyDescent="0.25">
      <c r="E1419" s="16"/>
      <c r="F1419" s="16"/>
      <c r="G1419" s="16"/>
      <c r="H1419" s="16"/>
      <c r="I1419" s="16"/>
      <c r="J1419" s="16"/>
      <c r="K1419" s="16"/>
      <c r="L1419" s="16"/>
      <c r="M1419" s="16"/>
      <c r="N1419" s="16"/>
      <c r="O1419" s="16"/>
      <c r="P1419" s="16"/>
      <c r="Q1419" s="16"/>
      <c r="R1419" s="16"/>
      <c r="S1419" s="16"/>
      <c r="T1419" s="16"/>
    </row>
    <row r="1420" spans="5:20" s="15" customFormat="1" x14ac:dyDescent="0.25">
      <c r="E1420" s="16"/>
      <c r="F1420" s="16"/>
      <c r="G1420" s="16"/>
      <c r="H1420" s="16"/>
      <c r="I1420" s="16"/>
      <c r="J1420" s="16"/>
      <c r="K1420" s="16"/>
      <c r="L1420" s="16"/>
      <c r="M1420" s="16"/>
      <c r="N1420" s="16"/>
      <c r="O1420" s="16"/>
      <c r="P1420" s="16"/>
      <c r="Q1420" s="16"/>
      <c r="R1420" s="16"/>
      <c r="S1420" s="16"/>
      <c r="T1420" s="16"/>
    </row>
    <row r="1421" spans="5:20" s="15" customFormat="1" x14ac:dyDescent="0.25">
      <c r="E1421" s="16"/>
      <c r="F1421" s="16"/>
      <c r="G1421" s="16"/>
      <c r="H1421" s="16"/>
      <c r="I1421" s="16"/>
      <c r="J1421" s="16"/>
      <c r="K1421" s="16"/>
      <c r="L1421" s="16"/>
      <c r="M1421" s="16"/>
      <c r="N1421" s="16"/>
      <c r="O1421" s="16"/>
      <c r="P1421" s="16"/>
      <c r="Q1421" s="16"/>
      <c r="R1421" s="16"/>
      <c r="S1421" s="16"/>
      <c r="T1421" s="16"/>
    </row>
    <row r="1422" spans="5:20" s="15" customFormat="1" x14ac:dyDescent="0.25">
      <c r="E1422" s="16"/>
      <c r="F1422" s="16"/>
      <c r="G1422" s="16"/>
      <c r="H1422" s="16"/>
      <c r="I1422" s="16"/>
      <c r="J1422" s="16"/>
      <c r="K1422" s="16"/>
      <c r="L1422" s="16"/>
      <c r="M1422" s="16"/>
      <c r="N1422" s="16"/>
      <c r="O1422" s="16"/>
      <c r="P1422" s="16"/>
      <c r="Q1422" s="16"/>
      <c r="R1422" s="16"/>
      <c r="S1422" s="16"/>
      <c r="T1422" s="16"/>
    </row>
    <row r="1423" spans="5:20" s="15" customFormat="1" x14ac:dyDescent="0.25">
      <c r="E1423" s="16"/>
      <c r="F1423" s="16"/>
      <c r="G1423" s="16"/>
      <c r="H1423" s="16"/>
      <c r="I1423" s="16"/>
      <c r="J1423" s="16"/>
      <c r="K1423" s="16"/>
      <c r="L1423" s="16"/>
      <c r="M1423" s="16"/>
      <c r="N1423" s="16"/>
      <c r="O1423" s="16"/>
      <c r="P1423" s="16"/>
      <c r="Q1423" s="16"/>
      <c r="R1423" s="16"/>
      <c r="S1423" s="16"/>
      <c r="T1423" s="16"/>
    </row>
    <row r="1424" spans="5:20" s="15" customFormat="1" x14ac:dyDescent="0.25">
      <c r="E1424" s="16"/>
      <c r="F1424" s="16"/>
      <c r="G1424" s="16"/>
      <c r="H1424" s="16"/>
      <c r="I1424" s="16"/>
      <c r="J1424" s="16"/>
      <c r="K1424" s="16"/>
      <c r="L1424" s="16"/>
      <c r="M1424" s="16"/>
      <c r="N1424" s="16"/>
      <c r="O1424" s="16"/>
      <c r="P1424" s="16"/>
      <c r="Q1424" s="16"/>
      <c r="R1424" s="16"/>
      <c r="S1424" s="16"/>
      <c r="T1424" s="16"/>
    </row>
    <row r="1425" spans="5:20" s="15" customFormat="1" x14ac:dyDescent="0.25">
      <c r="E1425" s="16"/>
      <c r="F1425" s="16"/>
      <c r="G1425" s="16"/>
      <c r="H1425" s="16"/>
      <c r="I1425" s="16"/>
      <c r="J1425" s="16"/>
      <c r="K1425" s="16"/>
      <c r="L1425" s="16"/>
      <c r="M1425" s="16"/>
      <c r="N1425" s="16"/>
      <c r="O1425" s="16"/>
      <c r="P1425" s="16"/>
      <c r="Q1425" s="16"/>
      <c r="R1425" s="16"/>
      <c r="S1425" s="16"/>
      <c r="T1425" s="16"/>
    </row>
    <row r="1426" spans="5:20" s="15" customFormat="1" x14ac:dyDescent="0.25">
      <c r="E1426" s="16"/>
      <c r="F1426" s="16"/>
      <c r="G1426" s="16"/>
      <c r="H1426" s="16"/>
      <c r="I1426" s="16"/>
      <c r="J1426" s="16"/>
      <c r="K1426" s="16"/>
      <c r="L1426" s="16"/>
      <c r="M1426" s="16"/>
      <c r="N1426" s="16"/>
      <c r="O1426" s="16"/>
      <c r="P1426" s="16"/>
      <c r="Q1426" s="16"/>
      <c r="R1426" s="16"/>
      <c r="S1426" s="16"/>
      <c r="T1426" s="16"/>
    </row>
    <row r="1427" spans="5:20" s="15" customFormat="1" x14ac:dyDescent="0.25">
      <c r="E1427" s="16"/>
      <c r="F1427" s="16"/>
      <c r="G1427" s="16"/>
      <c r="H1427" s="16"/>
      <c r="I1427" s="16"/>
      <c r="J1427" s="16"/>
      <c r="K1427" s="16"/>
      <c r="L1427" s="16"/>
      <c r="M1427" s="16"/>
      <c r="N1427" s="16"/>
      <c r="O1427" s="16"/>
      <c r="P1427" s="16"/>
      <c r="Q1427" s="16"/>
      <c r="R1427" s="16"/>
      <c r="S1427" s="16"/>
      <c r="T1427" s="16"/>
    </row>
    <row r="1428" spans="5:20" s="15" customFormat="1" x14ac:dyDescent="0.25">
      <c r="E1428" s="16"/>
      <c r="F1428" s="16"/>
      <c r="G1428" s="16"/>
      <c r="H1428" s="16"/>
      <c r="I1428" s="16"/>
      <c r="J1428" s="16"/>
      <c r="K1428" s="16"/>
      <c r="L1428" s="16"/>
      <c r="M1428" s="16"/>
      <c r="N1428" s="16"/>
      <c r="O1428" s="16"/>
      <c r="P1428" s="16"/>
      <c r="Q1428" s="16"/>
      <c r="R1428" s="16"/>
      <c r="S1428" s="16"/>
      <c r="T1428" s="16"/>
    </row>
    <row r="1429" spans="5:20" s="15" customFormat="1" x14ac:dyDescent="0.25">
      <c r="E1429" s="16"/>
      <c r="F1429" s="16"/>
      <c r="G1429" s="16"/>
      <c r="H1429" s="16"/>
      <c r="I1429" s="16"/>
      <c r="J1429" s="16"/>
      <c r="K1429" s="16"/>
      <c r="L1429" s="16"/>
      <c r="M1429" s="16"/>
      <c r="N1429" s="16"/>
      <c r="O1429" s="16"/>
      <c r="P1429" s="16"/>
      <c r="Q1429" s="16"/>
      <c r="R1429" s="16"/>
      <c r="S1429" s="16"/>
      <c r="T1429" s="16"/>
    </row>
    <row r="1430" spans="5:20" s="15" customFormat="1" x14ac:dyDescent="0.25">
      <c r="E1430" s="16"/>
      <c r="F1430" s="16"/>
      <c r="G1430" s="16"/>
      <c r="H1430" s="16"/>
      <c r="I1430" s="16"/>
      <c r="J1430" s="16"/>
      <c r="K1430" s="16"/>
      <c r="L1430" s="16"/>
      <c r="M1430" s="16"/>
      <c r="N1430" s="16"/>
      <c r="O1430" s="16"/>
      <c r="P1430" s="16"/>
      <c r="Q1430" s="16"/>
      <c r="R1430" s="16"/>
      <c r="S1430" s="16"/>
      <c r="T1430" s="16"/>
    </row>
    <row r="1431" spans="5:20" s="15" customFormat="1" x14ac:dyDescent="0.25">
      <c r="E1431" s="16"/>
      <c r="F1431" s="16"/>
      <c r="G1431" s="16"/>
      <c r="H1431" s="16"/>
      <c r="I1431" s="16"/>
      <c r="J1431" s="16"/>
      <c r="K1431" s="16"/>
      <c r="L1431" s="16"/>
      <c r="M1431" s="16"/>
      <c r="N1431" s="16"/>
      <c r="O1431" s="16"/>
      <c r="P1431" s="16"/>
      <c r="Q1431" s="16"/>
      <c r="R1431" s="16"/>
      <c r="S1431" s="16"/>
      <c r="T1431" s="16"/>
    </row>
    <row r="1432" spans="5:20" s="15" customFormat="1" x14ac:dyDescent="0.25">
      <c r="E1432" s="16"/>
      <c r="F1432" s="16"/>
      <c r="G1432" s="16"/>
      <c r="H1432" s="16"/>
      <c r="I1432" s="16"/>
      <c r="J1432" s="16"/>
      <c r="K1432" s="16"/>
      <c r="L1432" s="16"/>
      <c r="M1432" s="16"/>
      <c r="N1432" s="16"/>
      <c r="O1432" s="16"/>
      <c r="P1432" s="16"/>
      <c r="Q1432" s="16"/>
      <c r="R1432" s="16"/>
      <c r="S1432" s="16"/>
      <c r="T1432" s="16"/>
    </row>
    <row r="1433" spans="5:20" s="15" customFormat="1" x14ac:dyDescent="0.25">
      <c r="E1433" s="16"/>
      <c r="F1433" s="16"/>
      <c r="G1433" s="16"/>
      <c r="H1433" s="16"/>
      <c r="I1433" s="16"/>
      <c r="J1433" s="16"/>
      <c r="K1433" s="16"/>
      <c r="L1433" s="16"/>
      <c r="M1433" s="16"/>
      <c r="N1433" s="16"/>
      <c r="O1433" s="16"/>
      <c r="P1433" s="16"/>
      <c r="Q1433" s="16"/>
      <c r="R1433" s="16"/>
      <c r="S1433" s="16"/>
      <c r="T1433" s="16"/>
    </row>
    <row r="1434" spans="5:20" s="15" customFormat="1" x14ac:dyDescent="0.25">
      <c r="E1434" s="16"/>
      <c r="F1434" s="16"/>
      <c r="G1434" s="16"/>
      <c r="H1434" s="16"/>
      <c r="I1434" s="16"/>
      <c r="J1434" s="16"/>
      <c r="K1434" s="16"/>
      <c r="L1434" s="16"/>
      <c r="M1434" s="16"/>
      <c r="N1434" s="16"/>
      <c r="O1434" s="16"/>
      <c r="P1434" s="16"/>
      <c r="Q1434" s="16"/>
      <c r="R1434" s="16"/>
      <c r="S1434" s="16"/>
      <c r="T1434" s="16"/>
    </row>
    <row r="1435" spans="5:20" s="15" customFormat="1" x14ac:dyDescent="0.25">
      <c r="E1435" s="16"/>
      <c r="F1435" s="16"/>
      <c r="G1435" s="16"/>
      <c r="H1435" s="16"/>
      <c r="I1435" s="16"/>
      <c r="J1435" s="16"/>
      <c r="K1435" s="16"/>
      <c r="L1435" s="16"/>
      <c r="M1435" s="16"/>
      <c r="N1435" s="16"/>
      <c r="O1435" s="16"/>
      <c r="P1435" s="16"/>
      <c r="Q1435" s="16"/>
      <c r="R1435" s="16"/>
      <c r="S1435" s="16"/>
      <c r="T1435" s="16"/>
    </row>
    <row r="1436" spans="5:20" s="15" customFormat="1" x14ac:dyDescent="0.25">
      <c r="E1436" s="16"/>
      <c r="F1436" s="16"/>
      <c r="G1436" s="16"/>
      <c r="H1436" s="16"/>
      <c r="I1436" s="16"/>
      <c r="J1436" s="16"/>
      <c r="K1436" s="16"/>
      <c r="L1436" s="16"/>
      <c r="M1436" s="16"/>
      <c r="N1436" s="16"/>
      <c r="O1436" s="16"/>
      <c r="P1436" s="16"/>
      <c r="Q1436" s="16"/>
      <c r="R1436" s="16"/>
      <c r="S1436" s="16"/>
      <c r="T1436" s="16"/>
    </row>
    <row r="1437" spans="5:20" s="15" customFormat="1" x14ac:dyDescent="0.25">
      <c r="E1437" s="16"/>
      <c r="F1437" s="16"/>
      <c r="G1437" s="16"/>
      <c r="H1437" s="16"/>
      <c r="I1437" s="16"/>
      <c r="J1437" s="16"/>
      <c r="K1437" s="16"/>
      <c r="L1437" s="16"/>
      <c r="M1437" s="16"/>
      <c r="N1437" s="16"/>
      <c r="O1437" s="16"/>
      <c r="P1437" s="16"/>
      <c r="Q1437" s="16"/>
      <c r="R1437" s="16"/>
      <c r="S1437" s="16"/>
      <c r="T1437" s="16"/>
    </row>
    <row r="1438" spans="5:20" s="15" customFormat="1" x14ac:dyDescent="0.25">
      <c r="E1438" s="16"/>
      <c r="F1438" s="16"/>
      <c r="G1438" s="16"/>
      <c r="H1438" s="16"/>
      <c r="I1438" s="16"/>
      <c r="J1438" s="16"/>
      <c r="K1438" s="16"/>
      <c r="L1438" s="16"/>
      <c r="M1438" s="16"/>
      <c r="N1438" s="16"/>
      <c r="O1438" s="16"/>
      <c r="P1438" s="16"/>
      <c r="Q1438" s="16"/>
      <c r="R1438" s="16"/>
      <c r="S1438" s="16"/>
      <c r="T1438" s="16"/>
    </row>
    <row r="1439" spans="5:20" s="15" customFormat="1" x14ac:dyDescent="0.25">
      <c r="E1439" s="16"/>
      <c r="F1439" s="16"/>
      <c r="G1439" s="16"/>
      <c r="H1439" s="16"/>
      <c r="I1439" s="16"/>
      <c r="J1439" s="16"/>
      <c r="K1439" s="16"/>
      <c r="L1439" s="16"/>
      <c r="M1439" s="16"/>
      <c r="N1439" s="16"/>
      <c r="O1439" s="16"/>
      <c r="P1439" s="16"/>
      <c r="Q1439" s="16"/>
      <c r="R1439" s="16"/>
      <c r="S1439" s="16"/>
      <c r="T1439" s="16"/>
    </row>
    <row r="1440" spans="5:20" s="15" customFormat="1" x14ac:dyDescent="0.25">
      <c r="E1440" s="16"/>
      <c r="F1440" s="16"/>
      <c r="G1440" s="16"/>
      <c r="H1440" s="16"/>
      <c r="I1440" s="16"/>
      <c r="J1440" s="16"/>
      <c r="K1440" s="16"/>
      <c r="L1440" s="16"/>
      <c r="M1440" s="16"/>
      <c r="N1440" s="16"/>
      <c r="O1440" s="16"/>
      <c r="P1440" s="16"/>
      <c r="Q1440" s="16"/>
      <c r="R1440" s="16"/>
      <c r="S1440" s="16"/>
      <c r="T1440" s="16"/>
    </row>
    <row r="1441" spans="5:20" s="15" customFormat="1" x14ac:dyDescent="0.25">
      <c r="E1441" s="16"/>
      <c r="F1441" s="16"/>
      <c r="G1441" s="16"/>
      <c r="H1441" s="16"/>
      <c r="I1441" s="16"/>
      <c r="J1441" s="16"/>
      <c r="K1441" s="16"/>
      <c r="L1441" s="16"/>
      <c r="M1441" s="16"/>
      <c r="N1441" s="16"/>
      <c r="O1441" s="16"/>
      <c r="P1441" s="16"/>
      <c r="Q1441" s="16"/>
      <c r="R1441" s="16"/>
      <c r="S1441" s="16"/>
      <c r="T1441" s="16"/>
    </row>
    <row r="1442" spans="5:20" s="15" customFormat="1" x14ac:dyDescent="0.25">
      <c r="E1442" s="16"/>
      <c r="F1442" s="16"/>
      <c r="G1442" s="16"/>
      <c r="H1442" s="16"/>
      <c r="I1442" s="16"/>
      <c r="J1442" s="16"/>
      <c r="K1442" s="16"/>
      <c r="L1442" s="16"/>
      <c r="M1442" s="16"/>
      <c r="N1442" s="16"/>
      <c r="O1442" s="16"/>
      <c r="P1442" s="16"/>
      <c r="Q1442" s="16"/>
      <c r="R1442" s="16"/>
      <c r="S1442" s="16"/>
      <c r="T1442" s="16"/>
    </row>
    <row r="1443" spans="5:20" s="15" customFormat="1" x14ac:dyDescent="0.25">
      <c r="E1443" s="16"/>
      <c r="F1443" s="16"/>
      <c r="G1443" s="16"/>
      <c r="H1443" s="16"/>
      <c r="I1443" s="16"/>
      <c r="J1443" s="16"/>
      <c r="K1443" s="16"/>
      <c r="L1443" s="16"/>
      <c r="M1443" s="16"/>
      <c r="N1443" s="16"/>
      <c r="O1443" s="16"/>
      <c r="P1443" s="16"/>
      <c r="Q1443" s="16"/>
      <c r="R1443" s="16"/>
      <c r="S1443" s="16"/>
      <c r="T1443" s="16"/>
    </row>
    <row r="1444" spans="5:20" s="15" customFormat="1" x14ac:dyDescent="0.25">
      <c r="E1444" s="16"/>
      <c r="F1444" s="16"/>
      <c r="G1444" s="16"/>
      <c r="H1444" s="16"/>
      <c r="I1444" s="16"/>
      <c r="J1444" s="16"/>
      <c r="K1444" s="16"/>
      <c r="L1444" s="16"/>
      <c r="M1444" s="16"/>
      <c r="N1444" s="16"/>
      <c r="O1444" s="16"/>
      <c r="P1444" s="16"/>
      <c r="Q1444" s="16"/>
      <c r="R1444" s="16"/>
      <c r="S1444" s="16"/>
      <c r="T1444" s="16"/>
    </row>
    <row r="1445" spans="5:20" s="15" customFormat="1" x14ac:dyDescent="0.25">
      <c r="E1445" s="16"/>
      <c r="F1445" s="16"/>
      <c r="G1445" s="16"/>
      <c r="H1445" s="16"/>
      <c r="I1445" s="16"/>
      <c r="J1445" s="16"/>
      <c r="K1445" s="16"/>
      <c r="L1445" s="16"/>
      <c r="M1445" s="16"/>
      <c r="N1445" s="16"/>
      <c r="O1445" s="16"/>
      <c r="P1445" s="16"/>
      <c r="Q1445" s="16"/>
      <c r="R1445" s="16"/>
      <c r="S1445" s="16"/>
      <c r="T1445" s="16"/>
    </row>
    <row r="1446" spans="5:20" s="15" customFormat="1" x14ac:dyDescent="0.25">
      <c r="E1446" s="16"/>
      <c r="F1446" s="16"/>
      <c r="G1446" s="16"/>
      <c r="H1446" s="16"/>
      <c r="I1446" s="16"/>
      <c r="J1446" s="16"/>
      <c r="K1446" s="16"/>
      <c r="L1446" s="16"/>
      <c r="M1446" s="16"/>
      <c r="N1446" s="16"/>
      <c r="O1446" s="16"/>
      <c r="P1446" s="16"/>
      <c r="Q1446" s="16"/>
      <c r="R1446" s="16"/>
      <c r="S1446" s="16"/>
      <c r="T1446" s="16"/>
    </row>
    <row r="1447" spans="5:20" s="15" customFormat="1" x14ac:dyDescent="0.25">
      <c r="E1447" s="16"/>
      <c r="F1447" s="16"/>
      <c r="G1447" s="16"/>
      <c r="H1447" s="16"/>
      <c r="I1447" s="16"/>
      <c r="J1447" s="16"/>
      <c r="K1447" s="16"/>
      <c r="L1447" s="16"/>
      <c r="M1447" s="16"/>
      <c r="N1447" s="16"/>
      <c r="O1447" s="16"/>
      <c r="P1447" s="16"/>
      <c r="Q1447" s="16"/>
      <c r="R1447" s="16"/>
      <c r="S1447" s="16"/>
      <c r="T1447" s="16"/>
    </row>
    <row r="1448" spans="5:20" s="15" customFormat="1" x14ac:dyDescent="0.25">
      <c r="E1448" s="16"/>
      <c r="F1448" s="16"/>
      <c r="G1448" s="16"/>
      <c r="H1448" s="16"/>
      <c r="I1448" s="16"/>
      <c r="J1448" s="16"/>
      <c r="K1448" s="16"/>
      <c r="L1448" s="16"/>
      <c r="M1448" s="16"/>
      <c r="N1448" s="16"/>
      <c r="O1448" s="16"/>
      <c r="P1448" s="16"/>
      <c r="Q1448" s="16"/>
      <c r="R1448" s="16"/>
      <c r="S1448" s="16"/>
      <c r="T1448" s="16"/>
    </row>
    <row r="1449" spans="5:20" s="15" customFormat="1" x14ac:dyDescent="0.25">
      <c r="E1449" s="16"/>
      <c r="F1449" s="16"/>
      <c r="G1449" s="16"/>
      <c r="H1449" s="16"/>
      <c r="I1449" s="16"/>
      <c r="J1449" s="16"/>
      <c r="K1449" s="16"/>
      <c r="L1449" s="16"/>
      <c r="M1449" s="16"/>
      <c r="N1449" s="16"/>
      <c r="O1449" s="16"/>
      <c r="P1449" s="16"/>
      <c r="Q1449" s="16"/>
      <c r="R1449" s="16"/>
      <c r="S1449" s="16"/>
      <c r="T1449" s="16"/>
    </row>
    <row r="1450" spans="5:20" s="15" customFormat="1" x14ac:dyDescent="0.25">
      <c r="E1450" s="16"/>
      <c r="F1450" s="16"/>
      <c r="G1450" s="16"/>
      <c r="H1450" s="16"/>
      <c r="I1450" s="16"/>
      <c r="J1450" s="16"/>
      <c r="K1450" s="16"/>
      <c r="L1450" s="16"/>
      <c r="M1450" s="16"/>
      <c r="N1450" s="16"/>
      <c r="O1450" s="16"/>
      <c r="P1450" s="16"/>
      <c r="Q1450" s="16"/>
      <c r="R1450" s="16"/>
      <c r="S1450" s="16"/>
      <c r="T1450" s="16"/>
    </row>
    <row r="1451" spans="5:20" s="15" customFormat="1" x14ac:dyDescent="0.25">
      <c r="E1451" s="16"/>
      <c r="F1451" s="16"/>
      <c r="G1451" s="16"/>
      <c r="H1451" s="16"/>
      <c r="I1451" s="16"/>
      <c r="J1451" s="16"/>
      <c r="K1451" s="16"/>
      <c r="L1451" s="16"/>
      <c r="M1451" s="16"/>
      <c r="N1451" s="16"/>
      <c r="O1451" s="16"/>
      <c r="P1451" s="16"/>
      <c r="Q1451" s="16"/>
      <c r="R1451" s="16"/>
      <c r="S1451" s="16"/>
      <c r="T1451" s="16"/>
    </row>
    <row r="1452" spans="5:20" s="15" customFormat="1" x14ac:dyDescent="0.25">
      <c r="E1452" s="16"/>
      <c r="F1452" s="16"/>
      <c r="G1452" s="16"/>
      <c r="H1452" s="16"/>
      <c r="I1452" s="16"/>
      <c r="J1452" s="16"/>
      <c r="K1452" s="16"/>
      <c r="L1452" s="16"/>
      <c r="M1452" s="16"/>
      <c r="N1452" s="16"/>
      <c r="O1452" s="16"/>
      <c r="P1452" s="16"/>
      <c r="Q1452" s="16"/>
      <c r="R1452" s="16"/>
      <c r="S1452" s="16"/>
      <c r="T1452" s="16"/>
    </row>
    <row r="1453" spans="5:20" s="15" customFormat="1" x14ac:dyDescent="0.25">
      <c r="E1453" s="16"/>
      <c r="F1453" s="16"/>
      <c r="G1453" s="16"/>
      <c r="H1453" s="16"/>
      <c r="I1453" s="16"/>
      <c r="J1453" s="16"/>
      <c r="K1453" s="16"/>
      <c r="L1453" s="16"/>
      <c r="M1453" s="16"/>
      <c r="N1453" s="16"/>
      <c r="O1453" s="16"/>
      <c r="P1453" s="16"/>
      <c r="Q1453" s="16"/>
      <c r="R1453" s="16"/>
      <c r="S1453" s="16"/>
      <c r="T1453" s="16"/>
    </row>
    <row r="1454" spans="5:20" s="15" customFormat="1" x14ac:dyDescent="0.25">
      <c r="E1454" s="16"/>
      <c r="F1454" s="16"/>
      <c r="G1454" s="16"/>
      <c r="H1454" s="16"/>
      <c r="I1454" s="16"/>
      <c r="J1454" s="16"/>
      <c r="K1454" s="16"/>
      <c r="L1454" s="16"/>
      <c r="M1454" s="16"/>
      <c r="N1454" s="16"/>
      <c r="O1454" s="16"/>
      <c r="P1454" s="16"/>
      <c r="Q1454" s="16"/>
      <c r="R1454" s="16"/>
      <c r="S1454" s="16"/>
      <c r="T1454" s="16"/>
    </row>
    <row r="1455" spans="5:20" s="15" customFormat="1" x14ac:dyDescent="0.25">
      <c r="E1455" s="16"/>
      <c r="F1455" s="16"/>
      <c r="G1455" s="16"/>
      <c r="H1455" s="16"/>
      <c r="I1455" s="16"/>
      <c r="J1455" s="16"/>
      <c r="K1455" s="16"/>
      <c r="L1455" s="16"/>
      <c r="M1455" s="16"/>
      <c r="N1455" s="16"/>
      <c r="O1455" s="16"/>
      <c r="P1455" s="16"/>
      <c r="Q1455" s="16"/>
      <c r="R1455" s="16"/>
      <c r="S1455" s="16"/>
      <c r="T1455" s="16"/>
    </row>
    <row r="1456" spans="5:20" s="15" customFormat="1" x14ac:dyDescent="0.25">
      <c r="E1456" s="16"/>
      <c r="F1456" s="16"/>
      <c r="G1456" s="16"/>
      <c r="H1456" s="16"/>
      <c r="I1456" s="16"/>
      <c r="J1456" s="16"/>
      <c r="K1456" s="16"/>
      <c r="L1456" s="16"/>
      <c r="M1456" s="16"/>
      <c r="N1456" s="16"/>
      <c r="O1456" s="16"/>
      <c r="P1456" s="16"/>
      <c r="Q1456" s="16"/>
      <c r="R1456" s="16"/>
      <c r="S1456" s="16"/>
      <c r="T1456" s="16"/>
    </row>
    <row r="1457" spans="5:20" s="15" customFormat="1" x14ac:dyDescent="0.25">
      <c r="E1457" s="16"/>
      <c r="F1457" s="16"/>
      <c r="G1457" s="16"/>
      <c r="H1457" s="16"/>
      <c r="I1457" s="16"/>
      <c r="J1457" s="16"/>
      <c r="K1457" s="16"/>
      <c r="L1457" s="16"/>
      <c r="M1457" s="16"/>
      <c r="N1457" s="16"/>
      <c r="O1457" s="16"/>
      <c r="P1457" s="16"/>
      <c r="Q1457" s="16"/>
      <c r="R1457" s="16"/>
      <c r="S1457" s="16"/>
      <c r="T1457" s="16"/>
    </row>
    <row r="1458" spans="5:20" s="15" customFormat="1" x14ac:dyDescent="0.25">
      <c r="E1458" s="16"/>
      <c r="F1458" s="16"/>
      <c r="G1458" s="16"/>
      <c r="H1458" s="16"/>
      <c r="I1458" s="16"/>
      <c r="J1458" s="16"/>
      <c r="K1458" s="16"/>
      <c r="L1458" s="16"/>
      <c r="M1458" s="16"/>
      <c r="N1458" s="16"/>
      <c r="O1458" s="16"/>
      <c r="P1458" s="16"/>
      <c r="Q1458" s="16"/>
      <c r="R1458" s="16"/>
      <c r="S1458" s="16"/>
      <c r="T1458" s="16"/>
    </row>
    <row r="1459" spans="5:20" s="15" customFormat="1" x14ac:dyDescent="0.25">
      <c r="E1459" s="16"/>
      <c r="F1459" s="16"/>
      <c r="G1459" s="16"/>
      <c r="H1459" s="16"/>
      <c r="I1459" s="16"/>
      <c r="J1459" s="16"/>
      <c r="K1459" s="16"/>
      <c r="L1459" s="16"/>
      <c r="M1459" s="16"/>
      <c r="N1459" s="16"/>
      <c r="O1459" s="16"/>
      <c r="P1459" s="16"/>
      <c r="Q1459" s="16"/>
      <c r="R1459" s="16"/>
      <c r="S1459" s="16"/>
      <c r="T1459" s="16"/>
    </row>
    <row r="1460" spans="5:20" s="15" customFormat="1" x14ac:dyDescent="0.25">
      <c r="E1460" s="16"/>
      <c r="F1460" s="16"/>
      <c r="G1460" s="16"/>
      <c r="H1460" s="16"/>
      <c r="I1460" s="16"/>
      <c r="J1460" s="16"/>
      <c r="K1460" s="16"/>
      <c r="L1460" s="16"/>
      <c r="M1460" s="16"/>
      <c r="N1460" s="16"/>
      <c r="O1460" s="16"/>
      <c r="P1460" s="16"/>
      <c r="Q1460" s="16"/>
      <c r="R1460" s="16"/>
      <c r="S1460" s="16"/>
      <c r="T1460" s="16"/>
    </row>
    <row r="1461" spans="5:20" s="15" customFormat="1" x14ac:dyDescent="0.25">
      <c r="E1461" s="16"/>
      <c r="F1461" s="16"/>
      <c r="G1461" s="16"/>
      <c r="H1461" s="16"/>
      <c r="I1461" s="16"/>
      <c r="J1461" s="16"/>
      <c r="K1461" s="16"/>
      <c r="L1461" s="16"/>
      <c r="M1461" s="16"/>
      <c r="N1461" s="16"/>
      <c r="O1461" s="16"/>
      <c r="P1461" s="16"/>
      <c r="Q1461" s="16"/>
      <c r="R1461" s="16"/>
      <c r="S1461" s="16"/>
      <c r="T1461" s="16"/>
    </row>
    <row r="1462" spans="5:20" s="15" customFormat="1" x14ac:dyDescent="0.25">
      <c r="E1462" s="16"/>
      <c r="F1462" s="16"/>
      <c r="G1462" s="16"/>
      <c r="H1462" s="16"/>
      <c r="I1462" s="16"/>
      <c r="J1462" s="16"/>
      <c r="K1462" s="16"/>
      <c r="L1462" s="16"/>
      <c r="M1462" s="16"/>
      <c r="N1462" s="16"/>
      <c r="O1462" s="16"/>
      <c r="P1462" s="16"/>
      <c r="Q1462" s="16"/>
      <c r="R1462" s="16"/>
      <c r="S1462" s="16"/>
      <c r="T1462" s="16"/>
    </row>
    <row r="1463" spans="5:20" s="15" customFormat="1" x14ac:dyDescent="0.25">
      <c r="E1463" s="16"/>
      <c r="F1463" s="16"/>
      <c r="G1463" s="16"/>
      <c r="H1463" s="16"/>
      <c r="I1463" s="16"/>
      <c r="J1463" s="16"/>
      <c r="K1463" s="16"/>
      <c r="L1463" s="16"/>
      <c r="M1463" s="16"/>
      <c r="N1463" s="16"/>
      <c r="O1463" s="16"/>
      <c r="P1463" s="16"/>
      <c r="Q1463" s="16"/>
      <c r="R1463" s="16"/>
      <c r="S1463" s="16"/>
      <c r="T1463" s="16"/>
    </row>
    <row r="1464" spans="5:20" s="15" customFormat="1" x14ac:dyDescent="0.25">
      <c r="E1464" s="16"/>
      <c r="F1464" s="16"/>
      <c r="G1464" s="16"/>
      <c r="H1464" s="16"/>
      <c r="I1464" s="16"/>
      <c r="J1464" s="16"/>
      <c r="K1464" s="16"/>
      <c r="L1464" s="16"/>
      <c r="M1464" s="16"/>
      <c r="N1464" s="16"/>
      <c r="O1464" s="16"/>
      <c r="P1464" s="16"/>
      <c r="Q1464" s="16"/>
      <c r="R1464" s="16"/>
      <c r="S1464" s="16"/>
      <c r="T1464" s="16"/>
    </row>
    <row r="1465" spans="5:20" s="15" customFormat="1" x14ac:dyDescent="0.25">
      <c r="E1465" s="16"/>
      <c r="F1465" s="16"/>
      <c r="G1465" s="16"/>
      <c r="H1465" s="16"/>
      <c r="I1465" s="16"/>
      <c r="J1465" s="16"/>
      <c r="K1465" s="16"/>
      <c r="L1465" s="16"/>
      <c r="M1465" s="16"/>
      <c r="N1465" s="16"/>
      <c r="O1465" s="16"/>
      <c r="P1465" s="16"/>
      <c r="Q1465" s="16"/>
      <c r="R1465" s="16"/>
      <c r="S1465" s="16"/>
      <c r="T1465" s="16"/>
    </row>
    <row r="1466" spans="5:20" s="15" customFormat="1" x14ac:dyDescent="0.25">
      <c r="E1466" s="16"/>
      <c r="F1466" s="16"/>
      <c r="G1466" s="16"/>
      <c r="H1466" s="16"/>
      <c r="I1466" s="16"/>
      <c r="J1466" s="16"/>
      <c r="K1466" s="16"/>
      <c r="L1466" s="16"/>
      <c r="M1466" s="16"/>
      <c r="N1466" s="16"/>
      <c r="O1466" s="16"/>
      <c r="P1466" s="16"/>
      <c r="Q1466" s="16"/>
      <c r="R1466" s="16"/>
      <c r="S1466" s="16"/>
      <c r="T1466" s="16"/>
    </row>
    <row r="1467" spans="5:20" s="15" customFormat="1" x14ac:dyDescent="0.25">
      <c r="E1467" s="16"/>
      <c r="F1467" s="16"/>
      <c r="G1467" s="16"/>
      <c r="H1467" s="16"/>
      <c r="I1467" s="16"/>
      <c r="J1467" s="16"/>
      <c r="K1467" s="16"/>
      <c r="L1467" s="16"/>
      <c r="M1467" s="16"/>
      <c r="N1467" s="16"/>
      <c r="O1467" s="16"/>
      <c r="P1467" s="16"/>
      <c r="Q1467" s="16"/>
      <c r="R1467" s="16"/>
      <c r="S1467" s="16"/>
      <c r="T1467" s="16"/>
    </row>
    <row r="1468" spans="5:20" s="15" customFormat="1" x14ac:dyDescent="0.25">
      <c r="E1468" s="16"/>
      <c r="F1468" s="16"/>
      <c r="G1468" s="16"/>
      <c r="H1468" s="16"/>
      <c r="I1468" s="16"/>
      <c r="J1468" s="16"/>
      <c r="K1468" s="16"/>
      <c r="L1468" s="16"/>
      <c r="M1468" s="16"/>
      <c r="N1468" s="16"/>
      <c r="O1468" s="16"/>
      <c r="P1468" s="16"/>
      <c r="Q1468" s="16"/>
      <c r="R1468" s="16"/>
      <c r="S1468" s="16"/>
      <c r="T1468" s="16"/>
    </row>
    <row r="1469" spans="5:20" s="15" customFormat="1" x14ac:dyDescent="0.25">
      <c r="E1469" s="16"/>
      <c r="F1469" s="16"/>
      <c r="G1469" s="16"/>
      <c r="H1469" s="16"/>
      <c r="I1469" s="16"/>
      <c r="J1469" s="16"/>
      <c r="K1469" s="16"/>
      <c r="L1469" s="16"/>
      <c r="M1469" s="16"/>
      <c r="N1469" s="16"/>
      <c r="O1469" s="16"/>
      <c r="P1469" s="16"/>
      <c r="Q1469" s="16"/>
      <c r="R1469" s="16"/>
      <c r="S1469" s="16"/>
      <c r="T1469" s="16"/>
    </row>
    <row r="1470" spans="5:20" s="15" customFormat="1" x14ac:dyDescent="0.25">
      <c r="E1470" s="16"/>
      <c r="F1470" s="16"/>
      <c r="G1470" s="16"/>
      <c r="H1470" s="16"/>
      <c r="I1470" s="16"/>
      <c r="J1470" s="16"/>
      <c r="K1470" s="16"/>
      <c r="L1470" s="16"/>
      <c r="M1470" s="16"/>
      <c r="N1470" s="16"/>
      <c r="O1470" s="16"/>
      <c r="P1470" s="16"/>
      <c r="Q1470" s="16"/>
      <c r="R1470" s="16"/>
      <c r="S1470" s="16"/>
      <c r="T1470" s="16"/>
    </row>
    <row r="1471" spans="5:20" s="15" customFormat="1" x14ac:dyDescent="0.25">
      <c r="E1471" s="16"/>
      <c r="F1471" s="16"/>
      <c r="G1471" s="16"/>
      <c r="H1471" s="16"/>
      <c r="I1471" s="16"/>
      <c r="J1471" s="16"/>
      <c r="K1471" s="16"/>
      <c r="L1471" s="16"/>
      <c r="M1471" s="16"/>
      <c r="N1471" s="16"/>
      <c r="O1471" s="16"/>
      <c r="P1471" s="16"/>
      <c r="Q1471" s="16"/>
      <c r="R1471" s="16"/>
      <c r="S1471" s="16"/>
      <c r="T1471" s="16"/>
    </row>
    <row r="1472" spans="5:20" s="15" customFormat="1" x14ac:dyDescent="0.25">
      <c r="E1472" s="16"/>
      <c r="F1472" s="16"/>
      <c r="G1472" s="16"/>
      <c r="H1472" s="16"/>
      <c r="I1472" s="16"/>
      <c r="J1472" s="16"/>
      <c r="K1472" s="16"/>
      <c r="L1472" s="16"/>
      <c r="M1472" s="16"/>
      <c r="N1472" s="16"/>
      <c r="O1472" s="16"/>
      <c r="P1472" s="16"/>
      <c r="Q1472" s="16"/>
      <c r="R1472" s="16"/>
      <c r="S1472" s="16"/>
      <c r="T1472" s="16"/>
    </row>
    <row r="1473" spans="5:20" s="15" customFormat="1" x14ac:dyDescent="0.25">
      <c r="E1473" s="16"/>
      <c r="F1473" s="16"/>
      <c r="G1473" s="16"/>
      <c r="H1473" s="16"/>
      <c r="I1473" s="16"/>
      <c r="J1473" s="16"/>
      <c r="K1473" s="16"/>
      <c r="L1473" s="16"/>
      <c r="M1473" s="16"/>
      <c r="N1473" s="16"/>
      <c r="O1473" s="16"/>
      <c r="P1473" s="16"/>
      <c r="Q1473" s="16"/>
      <c r="R1473" s="16"/>
      <c r="S1473" s="16"/>
      <c r="T1473" s="16"/>
    </row>
    <row r="1474" spans="5:20" s="15" customFormat="1" x14ac:dyDescent="0.25">
      <c r="E1474" s="16"/>
      <c r="F1474" s="16"/>
      <c r="G1474" s="16"/>
      <c r="H1474" s="16"/>
      <c r="I1474" s="16"/>
      <c r="J1474" s="16"/>
      <c r="K1474" s="16"/>
      <c r="L1474" s="16"/>
      <c r="M1474" s="16"/>
      <c r="N1474" s="16"/>
      <c r="O1474" s="16"/>
      <c r="P1474" s="16"/>
      <c r="Q1474" s="16"/>
      <c r="R1474" s="16"/>
      <c r="S1474" s="16"/>
      <c r="T1474" s="16"/>
    </row>
    <row r="1475" spans="5:20" s="15" customFormat="1" x14ac:dyDescent="0.25">
      <c r="E1475" s="16"/>
      <c r="F1475" s="16"/>
      <c r="G1475" s="16"/>
      <c r="H1475" s="16"/>
      <c r="I1475" s="16"/>
      <c r="J1475" s="16"/>
      <c r="K1475" s="16"/>
      <c r="L1475" s="16"/>
      <c r="M1475" s="16"/>
      <c r="N1475" s="16"/>
      <c r="O1475" s="16"/>
      <c r="P1475" s="16"/>
      <c r="Q1475" s="16"/>
      <c r="R1475" s="16"/>
      <c r="S1475" s="16"/>
      <c r="T1475" s="16"/>
    </row>
    <row r="1476" spans="5:20" s="15" customFormat="1" x14ac:dyDescent="0.25">
      <c r="E1476" s="16"/>
      <c r="F1476" s="16"/>
      <c r="G1476" s="16"/>
      <c r="H1476" s="16"/>
      <c r="I1476" s="16"/>
      <c r="J1476" s="16"/>
      <c r="K1476" s="16"/>
      <c r="L1476" s="16"/>
      <c r="M1476" s="16"/>
      <c r="N1476" s="16"/>
      <c r="O1476" s="16"/>
      <c r="P1476" s="16"/>
      <c r="Q1476" s="16"/>
      <c r="R1476" s="16"/>
      <c r="S1476" s="16"/>
      <c r="T1476" s="16"/>
    </row>
    <row r="1477" spans="5:20" s="15" customFormat="1" x14ac:dyDescent="0.25">
      <c r="E1477" s="16"/>
      <c r="F1477" s="16"/>
      <c r="G1477" s="16"/>
      <c r="H1477" s="16"/>
      <c r="I1477" s="16"/>
      <c r="J1477" s="16"/>
      <c r="K1477" s="16"/>
      <c r="L1477" s="16"/>
      <c r="M1477" s="16"/>
      <c r="N1477" s="16"/>
      <c r="O1477" s="16"/>
      <c r="P1477" s="16"/>
      <c r="Q1477" s="16"/>
      <c r="R1477" s="16"/>
      <c r="S1477" s="16"/>
      <c r="T1477" s="16"/>
    </row>
    <row r="1478" spans="5:20" s="15" customFormat="1" x14ac:dyDescent="0.25">
      <c r="E1478" s="16"/>
      <c r="F1478" s="16"/>
      <c r="G1478" s="16"/>
      <c r="H1478" s="16"/>
      <c r="I1478" s="16"/>
      <c r="J1478" s="16"/>
      <c r="K1478" s="16"/>
      <c r="L1478" s="16"/>
      <c r="M1478" s="16"/>
      <c r="N1478" s="16"/>
      <c r="O1478" s="16"/>
      <c r="P1478" s="16"/>
      <c r="Q1478" s="16"/>
      <c r="R1478" s="16"/>
      <c r="S1478" s="16"/>
      <c r="T1478" s="16"/>
    </row>
    <row r="1479" spans="5:20" s="15" customFormat="1" x14ac:dyDescent="0.25">
      <c r="E1479" s="16"/>
      <c r="F1479" s="16"/>
      <c r="G1479" s="16"/>
      <c r="H1479" s="16"/>
      <c r="I1479" s="16"/>
      <c r="J1479" s="16"/>
      <c r="K1479" s="16"/>
      <c r="L1479" s="16"/>
      <c r="M1479" s="16"/>
      <c r="N1479" s="16"/>
      <c r="O1479" s="16"/>
      <c r="P1479" s="16"/>
      <c r="Q1479" s="16"/>
      <c r="R1479" s="16"/>
      <c r="S1479" s="16"/>
      <c r="T1479" s="16"/>
    </row>
    <row r="1480" spans="5:20" s="15" customFormat="1" x14ac:dyDescent="0.25">
      <c r="E1480" s="16"/>
      <c r="F1480" s="16"/>
      <c r="G1480" s="16"/>
      <c r="H1480" s="16"/>
      <c r="I1480" s="16"/>
      <c r="J1480" s="16"/>
      <c r="K1480" s="16"/>
      <c r="L1480" s="16"/>
      <c r="M1480" s="16"/>
      <c r="N1480" s="16"/>
      <c r="O1480" s="16"/>
      <c r="P1480" s="16"/>
      <c r="Q1480" s="16"/>
      <c r="R1480" s="16"/>
      <c r="S1480" s="16"/>
      <c r="T1480" s="16"/>
    </row>
    <row r="1481" spans="5:20" s="15" customFormat="1" x14ac:dyDescent="0.25">
      <c r="E1481" s="16"/>
      <c r="F1481" s="16"/>
      <c r="G1481" s="16"/>
      <c r="H1481" s="16"/>
      <c r="I1481" s="16"/>
      <c r="J1481" s="16"/>
      <c r="K1481" s="16"/>
      <c r="L1481" s="16"/>
      <c r="M1481" s="16"/>
      <c r="N1481" s="16"/>
      <c r="O1481" s="16"/>
      <c r="P1481" s="16"/>
      <c r="Q1481" s="16"/>
      <c r="R1481" s="16"/>
      <c r="S1481" s="16"/>
      <c r="T1481" s="16"/>
    </row>
    <row r="1482" spans="5:20" s="15" customFormat="1" x14ac:dyDescent="0.25">
      <c r="E1482" s="16"/>
      <c r="F1482" s="16"/>
      <c r="G1482" s="16"/>
      <c r="H1482" s="16"/>
      <c r="I1482" s="16"/>
      <c r="J1482" s="16"/>
      <c r="K1482" s="16"/>
      <c r="L1482" s="16"/>
      <c r="M1482" s="16"/>
      <c r="N1482" s="16"/>
      <c r="O1482" s="16"/>
      <c r="P1482" s="16"/>
      <c r="Q1482" s="16"/>
      <c r="R1482" s="16"/>
      <c r="S1482" s="16"/>
      <c r="T1482" s="16"/>
    </row>
    <row r="1483" spans="5:20" s="15" customFormat="1" x14ac:dyDescent="0.25">
      <c r="E1483" s="16"/>
      <c r="F1483" s="16"/>
      <c r="G1483" s="16"/>
      <c r="H1483" s="16"/>
      <c r="I1483" s="16"/>
      <c r="J1483" s="16"/>
      <c r="K1483" s="16"/>
      <c r="L1483" s="16"/>
      <c r="M1483" s="16"/>
      <c r="N1483" s="16"/>
      <c r="O1483" s="16"/>
      <c r="P1483" s="16"/>
      <c r="Q1483" s="16"/>
      <c r="R1483" s="16"/>
      <c r="S1483" s="16"/>
      <c r="T1483" s="16"/>
    </row>
    <row r="1484" spans="5:20" s="15" customFormat="1" x14ac:dyDescent="0.25">
      <c r="E1484" s="16"/>
      <c r="F1484" s="16"/>
      <c r="G1484" s="16"/>
      <c r="H1484" s="16"/>
      <c r="I1484" s="16"/>
      <c r="J1484" s="16"/>
      <c r="K1484" s="16"/>
      <c r="L1484" s="16"/>
      <c r="M1484" s="16"/>
      <c r="N1484" s="16"/>
      <c r="O1484" s="16"/>
      <c r="P1484" s="16"/>
      <c r="Q1484" s="16"/>
      <c r="R1484" s="16"/>
      <c r="S1484" s="16"/>
      <c r="T1484" s="16"/>
    </row>
    <row r="1485" spans="5:20" s="15" customFormat="1" x14ac:dyDescent="0.25">
      <c r="E1485" s="16"/>
      <c r="F1485" s="16"/>
      <c r="G1485" s="16"/>
      <c r="H1485" s="16"/>
      <c r="I1485" s="16"/>
      <c r="J1485" s="16"/>
      <c r="K1485" s="16"/>
      <c r="L1485" s="16"/>
      <c r="M1485" s="16"/>
      <c r="N1485" s="16"/>
      <c r="O1485" s="16"/>
      <c r="P1485" s="16"/>
      <c r="Q1485" s="16"/>
      <c r="R1485" s="16"/>
      <c r="S1485" s="16"/>
      <c r="T1485" s="16"/>
    </row>
    <row r="1486" spans="5:20" s="15" customFormat="1" x14ac:dyDescent="0.25">
      <c r="E1486" s="16"/>
      <c r="F1486" s="16"/>
      <c r="G1486" s="16"/>
      <c r="H1486" s="16"/>
      <c r="I1486" s="16"/>
      <c r="J1486" s="16"/>
      <c r="K1486" s="16"/>
      <c r="L1486" s="16"/>
      <c r="M1486" s="16"/>
      <c r="N1486" s="16"/>
      <c r="O1486" s="16"/>
      <c r="P1486" s="16"/>
      <c r="Q1486" s="16"/>
      <c r="R1486" s="16"/>
      <c r="S1486" s="16"/>
      <c r="T1486" s="16"/>
    </row>
    <row r="1487" spans="5:20" s="15" customFormat="1" x14ac:dyDescent="0.25">
      <c r="E1487" s="16"/>
      <c r="F1487" s="16"/>
      <c r="G1487" s="16"/>
      <c r="H1487" s="16"/>
      <c r="I1487" s="16"/>
      <c r="J1487" s="16"/>
      <c r="K1487" s="16"/>
      <c r="L1487" s="16"/>
      <c r="M1487" s="16"/>
      <c r="N1487" s="16"/>
      <c r="O1487" s="16"/>
      <c r="P1487" s="16"/>
      <c r="Q1487" s="16"/>
      <c r="R1487" s="16"/>
      <c r="S1487" s="16"/>
      <c r="T1487" s="16"/>
    </row>
    <row r="1488" spans="5:20" s="15" customFormat="1" x14ac:dyDescent="0.25">
      <c r="E1488" s="16"/>
      <c r="F1488" s="16"/>
      <c r="G1488" s="16"/>
      <c r="H1488" s="16"/>
      <c r="I1488" s="16"/>
      <c r="J1488" s="16"/>
      <c r="K1488" s="16"/>
      <c r="L1488" s="16"/>
      <c r="M1488" s="16"/>
      <c r="N1488" s="16"/>
      <c r="O1488" s="16"/>
      <c r="P1488" s="16"/>
      <c r="Q1488" s="16"/>
      <c r="R1488" s="16"/>
      <c r="S1488" s="16"/>
      <c r="T1488" s="16"/>
    </row>
    <row r="1489" spans="5:20" s="15" customFormat="1" x14ac:dyDescent="0.25">
      <c r="E1489" s="16"/>
      <c r="F1489" s="16"/>
      <c r="G1489" s="16"/>
      <c r="H1489" s="16"/>
      <c r="I1489" s="16"/>
      <c r="J1489" s="16"/>
      <c r="K1489" s="16"/>
      <c r="L1489" s="16"/>
      <c r="M1489" s="16"/>
      <c r="N1489" s="16"/>
      <c r="O1489" s="16"/>
      <c r="P1489" s="16"/>
      <c r="Q1489" s="16"/>
      <c r="R1489" s="16"/>
      <c r="S1489" s="16"/>
      <c r="T1489" s="16"/>
    </row>
    <row r="1490" spans="5:20" s="15" customFormat="1" x14ac:dyDescent="0.25">
      <c r="E1490" s="16"/>
      <c r="F1490" s="16"/>
      <c r="G1490" s="16"/>
      <c r="H1490" s="16"/>
      <c r="I1490" s="16"/>
      <c r="J1490" s="16"/>
      <c r="K1490" s="16"/>
      <c r="L1490" s="16"/>
      <c r="M1490" s="16"/>
      <c r="N1490" s="16"/>
      <c r="O1490" s="16"/>
      <c r="P1490" s="16"/>
      <c r="Q1490" s="16"/>
      <c r="R1490" s="16"/>
      <c r="S1490" s="16"/>
      <c r="T1490" s="16"/>
    </row>
    <row r="1491" spans="5:20" s="15" customFormat="1" x14ac:dyDescent="0.25">
      <c r="E1491" s="16"/>
      <c r="F1491" s="16"/>
      <c r="G1491" s="16"/>
      <c r="H1491" s="16"/>
      <c r="I1491" s="16"/>
      <c r="J1491" s="16"/>
      <c r="K1491" s="16"/>
      <c r="L1491" s="16"/>
      <c r="M1491" s="16"/>
      <c r="N1491" s="16"/>
      <c r="O1491" s="16"/>
      <c r="P1491" s="16"/>
      <c r="Q1491" s="16"/>
      <c r="R1491" s="16"/>
      <c r="S1491" s="16"/>
      <c r="T1491" s="16"/>
    </row>
    <row r="1492" spans="5:20" s="15" customFormat="1" x14ac:dyDescent="0.25">
      <c r="E1492" s="16"/>
      <c r="F1492" s="16"/>
      <c r="G1492" s="16"/>
      <c r="H1492" s="16"/>
      <c r="I1492" s="16"/>
      <c r="J1492" s="16"/>
      <c r="K1492" s="16"/>
      <c r="L1492" s="16"/>
      <c r="M1492" s="16"/>
      <c r="N1492" s="16"/>
      <c r="O1492" s="16"/>
      <c r="P1492" s="16"/>
      <c r="Q1492" s="16"/>
      <c r="R1492" s="16"/>
      <c r="S1492" s="16"/>
      <c r="T1492" s="16"/>
    </row>
    <row r="1493" spans="5:20" s="15" customFormat="1" x14ac:dyDescent="0.25">
      <c r="E1493" s="16"/>
      <c r="F1493" s="16"/>
      <c r="G1493" s="16"/>
      <c r="H1493" s="16"/>
      <c r="I1493" s="16"/>
      <c r="J1493" s="16"/>
      <c r="K1493" s="16"/>
      <c r="L1493" s="16"/>
      <c r="M1493" s="16"/>
      <c r="N1493" s="16"/>
      <c r="O1493" s="16"/>
      <c r="P1493" s="16"/>
      <c r="Q1493" s="16"/>
      <c r="R1493" s="16"/>
      <c r="S1493" s="16"/>
      <c r="T1493" s="16"/>
    </row>
    <row r="1494" spans="5:20" s="15" customFormat="1" x14ac:dyDescent="0.25">
      <c r="E1494" s="16"/>
      <c r="F1494" s="16"/>
      <c r="G1494" s="16"/>
      <c r="H1494" s="16"/>
      <c r="I1494" s="16"/>
      <c r="J1494" s="16"/>
      <c r="K1494" s="16"/>
      <c r="L1494" s="16"/>
      <c r="M1494" s="16"/>
      <c r="N1494" s="16"/>
      <c r="O1494" s="16"/>
      <c r="P1494" s="16"/>
      <c r="Q1494" s="16"/>
      <c r="R1494" s="16"/>
      <c r="S1494" s="16"/>
      <c r="T1494" s="16"/>
    </row>
    <row r="1495" spans="5:20" s="15" customFormat="1" x14ac:dyDescent="0.25">
      <c r="E1495" s="16"/>
      <c r="F1495" s="16"/>
      <c r="G1495" s="16"/>
      <c r="H1495" s="16"/>
      <c r="I1495" s="16"/>
      <c r="J1495" s="16"/>
      <c r="K1495" s="16"/>
      <c r="L1495" s="16"/>
      <c r="M1495" s="16"/>
      <c r="N1495" s="16"/>
      <c r="O1495" s="16"/>
      <c r="P1495" s="16"/>
      <c r="Q1495" s="16"/>
      <c r="R1495" s="16"/>
      <c r="S1495" s="16"/>
      <c r="T1495" s="16"/>
    </row>
    <row r="1496" spans="5:20" s="15" customFormat="1" x14ac:dyDescent="0.25">
      <c r="E1496" s="16"/>
      <c r="F1496" s="16"/>
      <c r="G1496" s="16"/>
      <c r="H1496" s="16"/>
      <c r="I1496" s="16"/>
      <c r="J1496" s="16"/>
      <c r="K1496" s="16"/>
      <c r="L1496" s="16"/>
      <c r="M1496" s="16"/>
      <c r="N1496" s="16"/>
      <c r="O1496" s="16"/>
      <c r="P1496" s="16"/>
      <c r="Q1496" s="16"/>
      <c r="R1496" s="16"/>
      <c r="S1496" s="16"/>
      <c r="T1496" s="16"/>
    </row>
    <row r="1497" spans="5:20" s="15" customFormat="1" x14ac:dyDescent="0.25">
      <c r="E1497" s="16"/>
      <c r="F1497" s="16"/>
      <c r="G1497" s="16"/>
      <c r="H1497" s="16"/>
      <c r="I1497" s="16"/>
      <c r="J1497" s="16"/>
      <c r="K1497" s="16"/>
      <c r="L1497" s="16"/>
      <c r="M1497" s="16"/>
      <c r="N1497" s="16"/>
      <c r="O1497" s="16"/>
      <c r="P1497" s="16"/>
      <c r="Q1497" s="16"/>
      <c r="R1497" s="16"/>
      <c r="S1497" s="16"/>
      <c r="T1497" s="16"/>
    </row>
    <row r="1498" spans="5:20" s="15" customFormat="1" x14ac:dyDescent="0.25">
      <c r="E1498" s="16"/>
      <c r="F1498" s="16"/>
      <c r="G1498" s="16"/>
      <c r="H1498" s="16"/>
      <c r="I1498" s="16"/>
      <c r="J1498" s="16"/>
      <c r="K1498" s="16"/>
      <c r="L1498" s="16"/>
      <c r="M1498" s="16"/>
      <c r="N1498" s="16"/>
      <c r="O1498" s="16"/>
      <c r="P1498" s="16"/>
      <c r="Q1498" s="16"/>
      <c r="R1498" s="16"/>
      <c r="S1498" s="16"/>
      <c r="T1498" s="16"/>
    </row>
    <row r="1499" spans="5:20" s="15" customFormat="1" x14ac:dyDescent="0.25">
      <c r="E1499" s="16"/>
      <c r="F1499" s="16"/>
      <c r="G1499" s="16"/>
      <c r="H1499" s="16"/>
      <c r="I1499" s="16"/>
      <c r="J1499" s="16"/>
      <c r="K1499" s="16"/>
      <c r="L1499" s="16"/>
      <c r="M1499" s="16"/>
      <c r="N1499" s="16"/>
      <c r="O1499" s="16"/>
      <c r="P1499" s="16"/>
      <c r="Q1499" s="16"/>
      <c r="R1499" s="16"/>
      <c r="S1499" s="16"/>
      <c r="T1499" s="16"/>
    </row>
    <row r="1500" spans="5:20" s="15" customFormat="1" x14ac:dyDescent="0.25">
      <c r="E1500" s="16"/>
      <c r="F1500" s="16"/>
      <c r="G1500" s="16"/>
      <c r="H1500" s="16"/>
      <c r="I1500" s="16"/>
      <c r="J1500" s="16"/>
      <c r="K1500" s="16"/>
      <c r="L1500" s="16"/>
      <c r="M1500" s="16"/>
      <c r="N1500" s="16"/>
      <c r="O1500" s="16"/>
      <c r="P1500" s="16"/>
      <c r="Q1500" s="16"/>
      <c r="R1500" s="16"/>
      <c r="S1500" s="16"/>
      <c r="T1500" s="16"/>
    </row>
    <row r="1501" spans="5:20" s="15" customFormat="1" x14ac:dyDescent="0.25">
      <c r="E1501" s="16"/>
      <c r="F1501" s="16"/>
      <c r="G1501" s="16"/>
      <c r="H1501" s="16"/>
      <c r="I1501" s="16"/>
      <c r="J1501" s="16"/>
      <c r="K1501" s="16"/>
      <c r="L1501" s="16"/>
      <c r="M1501" s="16"/>
      <c r="N1501" s="16"/>
      <c r="O1501" s="16"/>
      <c r="P1501" s="16"/>
      <c r="Q1501" s="16"/>
      <c r="R1501" s="16"/>
      <c r="S1501" s="16"/>
      <c r="T1501" s="16"/>
    </row>
    <row r="1502" spans="5:20" s="15" customFormat="1" x14ac:dyDescent="0.25">
      <c r="E1502" s="16"/>
      <c r="F1502" s="16"/>
      <c r="G1502" s="16"/>
      <c r="H1502" s="16"/>
      <c r="I1502" s="16"/>
      <c r="J1502" s="16"/>
      <c r="K1502" s="16"/>
      <c r="L1502" s="16"/>
      <c r="M1502" s="16"/>
      <c r="N1502" s="16"/>
      <c r="O1502" s="16"/>
      <c r="P1502" s="16"/>
      <c r="Q1502" s="16"/>
      <c r="R1502" s="16"/>
      <c r="S1502" s="16"/>
      <c r="T1502" s="16"/>
    </row>
    <row r="1503" spans="5:20" s="15" customFormat="1" x14ac:dyDescent="0.25">
      <c r="E1503" s="16"/>
      <c r="F1503" s="16"/>
      <c r="G1503" s="16"/>
      <c r="H1503" s="16"/>
      <c r="I1503" s="16"/>
      <c r="J1503" s="16"/>
      <c r="K1503" s="16"/>
      <c r="L1503" s="16"/>
      <c r="M1503" s="16"/>
      <c r="N1503" s="16"/>
      <c r="O1503" s="16"/>
      <c r="P1503" s="16"/>
      <c r="Q1503" s="16"/>
      <c r="R1503" s="16"/>
      <c r="S1503" s="16"/>
      <c r="T1503" s="16"/>
    </row>
    <row r="1504" spans="5:20" s="15" customFormat="1" x14ac:dyDescent="0.25">
      <c r="E1504" s="16"/>
      <c r="F1504" s="16"/>
      <c r="G1504" s="16"/>
      <c r="H1504" s="16"/>
      <c r="I1504" s="16"/>
      <c r="J1504" s="16"/>
      <c r="K1504" s="16"/>
      <c r="L1504" s="16"/>
      <c r="M1504" s="16"/>
      <c r="N1504" s="16"/>
      <c r="O1504" s="16"/>
      <c r="P1504" s="16"/>
      <c r="Q1504" s="16"/>
      <c r="R1504" s="16"/>
      <c r="S1504" s="16"/>
      <c r="T1504" s="16"/>
    </row>
    <row r="1505" spans="5:20" s="15" customFormat="1" x14ac:dyDescent="0.25">
      <c r="E1505" s="16"/>
      <c r="F1505" s="16"/>
      <c r="G1505" s="16"/>
      <c r="H1505" s="16"/>
      <c r="I1505" s="16"/>
      <c r="J1505" s="16"/>
      <c r="K1505" s="16"/>
      <c r="L1505" s="16"/>
      <c r="M1505" s="16"/>
      <c r="N1505" s="16"/>
      <c r="O1505" s="16"/>
      <c r="P1505" s="16"/>
      <c r="Q1505" s="16"/>
      <c r="R1505" s="16"/>
      <c r="S1505" s="16"/>
      <c r="T1505" s="16"/>
    </row>
    <row r="1506" spans="5:20" s="15" customFormat="1" x14ac:dyDescent="0.25">
      <c r="E1506" s="16"/>
      <c r="F1506" s="16"/>
      <c r="G1506" s="16"/>
      <c r="H1506" s="16"/>
      <c r="I1506" s="16"/>
      <c r="J1506" s="16"/>
      <c r="K1506" s="16"/>
      <c r="L1506" s="16"/>
      <c r="M1506" s="16"/>
      <c r="N1506" s="16"/>
      <c r="O1506" s="16"/>
      <c r="P1506" s="16"/>
      <c r="Q1506" s="16"/>
      <c r="R1506" s="16"/>
      <c r="S1506" s="16"/>
      <c r="T1506" s="16"/>
    </row>
    <row r="1507" spans="5:20" s="15" customFormat="1" x14ac:dyDescent="0.25">
      <c r="E1507" s="16"/>
      <c r="F1507" s="16"/>
      <c r="G1507" s="16"/>
      <c r="H1507" s="16"/>
      <c r="I1507" s="16"/>
      <c r="J1507" s="16"/>
      <c r="K1507" s="16"/>
      <c r="L1507" s="16"/>
      <c r="M1507" s="16"/>
      <c r="N1507" s="16"/>
      <c r="O1507" s="16"/>
      <c r="P1507" s="16"/>
      <c r="Q1507" s="16"/>
      <c r="R1507" s="16"/>
      <c r="S1507" s="16"/>
      <c r="T1507" s="16"/>
    </row>
    <row r="1508" spans="5:20" s="15" customFormat="1" x14ac:dyDescent="0.25">
      <c r="E1508" s="16"/>
      <c r="F1508" s="16"/>
      <c r="G1508" s="16"/>
      <c r="H1508" s="16"/>
      <c r="I1508" s="16"/>
      <c r="J1508" s="16"/>
      <c r="K1508" s="16"/>
      <c r="L1508" s="16"/>
      <c r="M1508" s="16"/>
      <c r="N1508" s="16"/>
      <c r="O1508" s="16"/>
      <c r="P1508" s="16"/>
      <c r="Q1508" s="16"/>
      <c r="R1508" s="16"/>
      <c r="S1508" s="16"/>
      <c r="T1508" s="16"/>
    </row>
    <row r="1509" spans="5:20" s="15" customFormat="1" x14ac:dyDescent="0.25">
      <c r="E1509" s="16"/>
      <c r="F1509" s="16"/>
      <c r="G1509" s="16"/>
      <c r="H1509" s="16"/>
      <c r="I1509" s="16"/>
      <c r="J1509" s="16"/>
      <c r="K1509" s="16"/>
      <c r="L1509" s="16"/>
      <c r="M1509" s="16"/>
      <c r="N1509" s="16"/>
      <c r="O1509" s="16"/>
      <c r="P1509" s="16"/>
      <c r="Q1509" s="16"/>
      <c r="R1509" s="16"/>
      <c r="S1509" s="16"/>
      <c r="T1509" s="16"/>
    </row>
    <row r="1510" spans="5:20" s="15" customFormat="1" x14ac:dyDescent="0.25">
      <c r="E1510" s="16"/>
      <c r="F1510" s="16"/>
      <c r="G1510" s="16"/>
      <c r="H1510" s="16"/>
      <c r="I1510" s="16"/>
      <c r="J1510" s="16"/>
      <c r="K1510" s="16"/>
      <c r="L1510" s="16"/>
      <c r="M1510" s="16"/>
      <c r="N1510" s="16"/>
      <c r="O1510" s="16"/>
      <c r="P1510" s="16"/>
      <c r="Q1510" s="16"/>
      <c r="R1510" s="16"/>
      <c r="S1510" s="16"/>
      <c r="T1510" s="16"/>
    </row>
    <row r="1511" spans="5:20" s="15" customFormat="1" x14ac:dyDescent="0.25">
      <c r="E1511" s="16"/>
      <c r="F1511" s="16"/>
      <c r="G1511" s="16"/>
      <c r="H1511" s="16"/>
      <c r="I1511" s="16"/>
      <c r="J1511" s="16"/>
      <c r="K1511" s="16"/>
      <c r="L1511" s="16"/>
      <c r="M1511" s="16"/>
      <c r="N1511" s="16"/>
      <c r="O1511" s="16"/>
      <c r="P1511" s="16"/>
      <c r="Q1511" s="16"/>
      <c r="R1511" s="16"/>
      <c r="S1511" s="16"/>
      <c r="T1511" s="16"/>
    </row>
    <row r="1512" spans="5:20" s="15" customFormat="1" x14ac:dyDescent="0.25">
      <c r="E1512" s="16"/>
      <c r="F1512" s="16"/>
      <c r="G1512" s="16"/>
      <c r="H1512" s="16"/>
      <c r="I1512" s="16"/>
      <c r="J1512" s="16"/>
      <c r="K1512" s="16"/>
      <c r="L1512" s="16"/>
      <c r="M1512" s="16"/>
      <c r="N1512" s="16"/>
      <c r="O1512" s="16"/>
      <c r="P1512" s="16"/>
      <c r="Q1512" s="16"/>
      <c r="R1512" s="16"/>
      <c r="S1512" s="16"/>
      <c r="T1512" s="16"/>
    </row>
    <row r="1513" spans="5:20" s="15" customFormat="1" x14ac:dyDescent="0.25">
      <c r="E1513" s="16"/>
      <c r="F1513" s="16"/>
      <c r="G1513" s="16"/>
      <c r="H1513" s="16"/>
      <c r="I1513" s="16"/>
      <c r="J1513" s="16"/>
      <c r="K1513" s="16"/>
      <c r="L1513" s="16"/>
      <c r="M1513" s="16"/>
      <c r="N1513" s="16"/>
      <c r="O1513" s="16"/>
      <c r="P1513" s="16"/>
      <c r="Q1513" s="16"/>
      <c r="R1513" s="16"/>
      <c r="S1513" s="16"/>
      <c r="T1513" s="16"/>
    </row>
    <row r="1514" spans="5:20" s="15" customFormat="1" x14ac:dyDescent="0.25">
      <c r="E1514" s="16"/>
      <c r="F1514" s="16"/>
      <c r="G1514" s="16"/>
      <c r="H1514" s="16"/>
      <c r="I1514" s="16"/>
      <c r="J1514" s="16"/>
      <c r="K1514" s="16"/>
      <c r="L1514" s="16"/>
      <c r="M1514" s="16"/>
      <c r="N1514" s="16"/>
      <c r="O1514" s="16"/>
      <c r="P1514" s="16"/>
      <c r="Q1514" s="16"/>
      <c r="R1514" s="16"/>
      <c r="S1514" s="16"/>
      <c r="T1514" s="16"/>
    </row>
    <row r="1515" spans="5:20" s="15" customFormat="1" x14ac:dyDescent="0.25">
      <c r="E1515" s="16"/>
      <c r="F1515" s="16"/>
      <c r="G1515" s="16"/>
      <c r="H1515" s="16"/>
      <c r="I1515" s="16"/>
      <c r="J1515" s="16"/>
      <c r="K1515" s="16"/>
      <c r="L1515" s="16"/>
      <c r="M1515" s="16"/>
      <c r="N1515" s="16"/>
      <c r="O1515" s="16"/>
      <c r="P1515" s="16"/>
      <c r="Q1515" s="16"/>
      <c r="R1515" s="16"/>
      <c r="S1515" s="16"/>
      <c r="T1515" s="16"/>
    </row>
    <row r="1516" spans="5:20" s="15" customFormat="1" x14ac:dyDescent="0.25">
      <c r="E1516" s="16"/>
      <c r="F1516" s="16"/>
      <c r="G1516" s="16"/>
      <c r="H1516" s="16"/>
      <c r="I1516" s="16"/>
      <c r="J1516" s="16"/>
      <c r="K1516" s="16"/>
      <c r="L1516" s="16"/>
      <c r="M1516" s="16"/>
      <c r="N1516" s="16"/>
      <c r="O1516" s="16"/>
      <c r="P1516" s="16"/>
      <c r="Q1516" s="16"/>
      <c r="R1516" s="16"/>
      <c r="S1516" s="16"/>
      <c r="T1516" s="16"/>
    </row>
    <row r="1517" spans="5:20" s="15" customFormat="1" x14ac:dyDescent="0.25">
      <c r="E1517" s="16"/>
      <c r="F1517" s="16"/>
      <c r="G1517" s="16"/>
      <c r="H1517" s="16"/>
      <c r="I1517" s="16"/>
      <c r="J1517" s="16"/>
      <c r="K1517" s="16"/>
      <c r="L1517" s="16"/>
      <c r="M1517" s="16"/>
      <c r="N1517" s="16"/>
      <c r="O1517" s="16"/>
      <c r="P1517" s="16"/>
      <c r="Q1517" s="16"/>
      <c r="R1517" s="16"/>
      <c r="S1517" s="16"/>
      <c r="T1517" s="16"/>
    </row>
    <row r="1518" spans="5:20" s="15" customFormat="1" x14ac:dyDescent="0.25">
      <c r="E1518" s="16"/>
      <c r="F1518" s="16"/>
      <c r="G1518" s="16"/>
      <c r="H1518" s="16"/>
      <c r="I1518" s="16"/>
      <c r="J1518" s="16"/>
      <c r="K1518" s="16"/>
      <c r="L1518" s="16"/>
      <c r="M1518" s="16"/>
      <c r="N1518" s="16"/>
      <c r="O1518" s="16"/>
      <c r="P1518" s="16"/>
      <c r="Q1518" s="16"/>
      <c r="R1518" s="16"/>
      <c r="S1518" s="16"/>
      <c r="T1518" s="16"/>
    </row>
    <row r="1519" spans="5:20" s="15" customFormat="1" x14ac:dyDescent="0.25">
      <c r="E1519" s="16"/>
      <c r="F1519" s="16"/>
      <c r="G1519" s="16"/>
      <c r="H1519" s="16"/>
      <c r="I1519" s="16"/>
      <c r="J1519" s="16"/>
      <c r="K1519" s="16"/>
      <c r="L1519" s="16"/>
      <c r="M1519" s="16"/>
      <c r="N1519" s="16"/>
      <c r="O1519" s="16"/>
      <c r="P1519" s="16"/>
      <c r="Q1519" s="16"/>
      <c r="R1519" s="16"/>
      <c r="S1519" s="16"/>
      <c r="T1519" s="16"/>
    </row>
    <row r="1520" spans="5:20" s="15" customFormat="1" x14ac:dyDescent="0.25">
      <c r="E1520" s="16"/>
      <c r="F1520" s="16"/>
      <c r="G1520" s="16"/>
      <c r="H1520" s="16"/>
      <c r="I1520" s="16"/>
      <c r="J1520" s="16"/>
      <c r="K1520" s="16"/>
      <c r="L1520" s="16"/>
      <c r="M1520" s="16"/>
      <c r="N1520" s="16"/>
      <c r="O1520" s="16"/>
      <c r="P1520" s="16"/>
      <c r="Q1520" s="16"/>
      <c r="R1520" s="16"/>
      <c r="S1520" s="16"/>
      <c r="T1520" s="16"/>
    </row>
    <row r="1521" spans="5:20" s="15" customFormat="1" x14ac:dyDescent="0.25">
      <c r="E1521" s="16"/>
      <c r="F1521" s="16"/>
      <c r="G1521" s="16"/>
      <c r="H1521" s="16"/>
      <c r="I1521" s="16"/>
      <c r="J1521" s="16"/>
      <c r="K1521" s="16"/>
      <c r="L1521" s="16"/>
      <c r="M1521" s="16"/>
      <c r="N1521" s="16"/>
      <c r="O1521" s="16"/>
      <c r="P1521" s="16"/>
      <c r="Q1521" s="16"/>
      <c r="R1521" s="16"/>
      <c r="S1521" s="16"/>
      <c r="T1521" s="16"/>
    </row>
    <row r="1522" spans="5:20" s="15" customFormat="1" x14ac:dyDescent="0.25">
      <c r="E1522" s="16"/>
      <c r="F1522" s="16"/>
      <c r="G1522" s="16"/>
      <c r="H1522" s="16"/>
      <c r="I1522" s="16"/>
      <c r="J1522" s="16"/>
      <c r="K1522" s="16"/>
      <c r="L1522" s="16"/>
      <c r="M1522" s="16"/>
      <c r="N1522" s="16"/>
      <c r="O1522" s="16"/>
      <c r="P1522" s="16"/>
      <c r="Q1522" s="16"/>
      <c r="R1522" s="16"/>
      <c r="S1522" s="16"/>
      <c r="T1522" s="16"/>
    </row>
    <row r="1523" spans="5:20" s="15" customFormat="1" x14ac:dyDescent="0.25">
      <c r="E1523" s="16"/>
      <c r="F1523" s="16"/>
      <c r="G1523" s="16"/>
      <c r="H1523" s="16"/>
      <c r="I1523" s="16"/>
      <c r="J1523" s="16"/>
      <c r="K1523" s="16"/>
      <c r="L1523" s="16"/>
      <c r="M1523" s="16"/>
      <c r="N1523" s="16"/>
      <c r="O1523" s="16"/>
      <c r="P1523" s="16"/>
      <c r="Q1523" s="16"/>
      <c r="R1523" s="16"/>
      <c r="S1523" s="16"/>
      <c r="T1523" s="16"/>
    </row>
    <row r="1524" spans="5:20" s="15" customFormat="1" x14ac:dyDescent="0.25">
      <c r="E1524" s="16"/>
      <c r="F1524" s="16"/>
      <c r="G1524" s="16"/>
      <c r="H1524" s="16"/>
      <c r="I1524" s="16"/>
      <c r="J1524" s="16"/>
      <c r="K1524" s="16"/>
      <c r="L1524" s="16"/>
      <c r="M1524" s="16"/>
      <c r="N1524" s="16"/>
      <c r="O1524" s="16"/>
      <c r="P1524" s="16"/>
      <c r="Q1524" s="16"/>
      <c r="R1524" s="16"/>
      <c r="S1524" s="16"/>
      <c r="T1524" s="16"/>
    </row>
    <row r="1525" spans="5:20" s="15" customFormat="1" x14ac:dyDescent="0.25">
      <c r="E1525" s="16"/>
      <c r="F1525" s="16"/>
      <c r="G1525" s="16"/>
      <c r="H1525" s="16"/>
      <c r="I1525" s="16"/>
      <c r="J1525" s="16"/>
      <c r="K1525" s="16"/>
      <c r="L1525" s="16"/>
      <c r="M1525" s="16"/>
      <c r="N1525" s="16"/>
      <c r="O1525" s="16"/>
      <c r="P1525" s="16"/>
      <c r="Q1525" s="16"/>
      <c r="R1525" s="16"/>
      <c r="S1525" s="16"/>
      <c r="T1525" s="16"/>
    </row>
    <row r="1526" spans="5:20" s="15" customFormat="1" x14ac:dyDescent="0.25">
      <c r="E1526" s="16"/>
      <c r="F1526" s="16"/>
      <c r="G1526" s="16"/>
      <c r="H1526" s="16"/>
      <c r="I1526" s="16"/>
      <c r="J1526" s="16"/>
      <c r="K1526" s="16"/>
      <c r="L1526" s="16"/>
      <c r="M1526" s="16"/>
      <c r="N1526" s="16"/>
      <c r="O1526" s="16"/>
      <c r="P1526" s="16"/>
      <c r="Q1526" s="16"/>
      <c r="R1526" s="16"/>
      <c r="S1526" s="16"/>
      <c r="T1526" s="16"/>
    </row>
    <row r="1527" spans="5:20" s="15" customFormat="1" x14ac:dyDescent="0.25">
      <c r="E1527" s="16"/>
      <c r="F1527" s="16"/>
      <c r="G1527" s="16"/>
      <c r="H1527" s="16"/>
      <c r="I1527" s="16"/>
      <c r="J1527" s="16"/>
      <c r="K1527" s="16"/>
      <c r="L1527" s="16"/>
      <c r="M1527" s="16"/>
      <c r="N1527" s="16"/>
      <c r="O1527" s="16"/>
      <c r="P1527" s="16"/>
      <c r="Q1527" s="16"/>
      <c r="R1527" s="16"/>
      <c r="S1527" s="16"/>
      <c r="T1527" s="16"/>
    </row>
    <row r="1528" spans="5:20" s="15" customFormat="1" x14ac:dyDescent="0.25">
      <c r="E1528" s="16"/>
      <c r="F1528" s="16"/>
      <c r="G1528" s="16"/>
      <c r="H1528" s="16"/>
      <c r="I1528" s="16"/>
      <c r="J1528" s="16"/>
      <c r="K1528" s="16"/>
      <c r="L1528" s="16"/>
      <c r="M1528" s="16"/>
      <c r="N1528" s="16"/>
      <c r="O1528" s="16"/>
      <c r="P1528" s="16"/>
      <c r="Q1528" s="16"/>
      <c r="R1528" s="16"/>
      <c r="S1528" s="16"/>
      <c r="T1528" s="16"/>
    </row>
    <row r="1529" spans="5:20" s="15" customFormat="1" x14ac:dyDescent="0.25">
      <c r="E1529" s="16"/>
      <c r="F1529" s="16"/>
      <c r="G1529" s="16"/>
      <c r="H1529" s="16"/>
      <c r="I1529" s="16"/>
      <c r="J1529" s="16"/>
      <c r="K1529" s="16"/>
      <c r="L1529" s="16"/>
      <c r="M1529" s="16"/>
      <c r="N1529" s="16"/>
      <c r="O1529" s="16"/>
      <c r="P1529" s="16"/>
      <c r="Q1529" s="16"/>
      <c r="R1529" s="16"/>
      <c r="S1529" s="16"/>
      <c r="T1529" s="16"/>
    </row>
    <row r="1530" spans="5:20" s="15" customFormat="1" x14ac:dyDescent="0.25">
      <c r="E1530" s="16"/>
      <c r="F1530" s="16"/>
      <c r="G1530" s="16"/>
      <c r="H1530" s="16"/>
      <c r="I1530" s="16"/>
      <c r="J1530" s="16"/>
      <c r="K1530" s="16"/>
      <c r="L1530" s="16"/>
      <c r="M1530" s="16"/>
      <c r="N1530" s="16"/>
      <c r="O1530" s="16"/>
      <c r="P1530" s="16"/>
      <c r="Q1530" s="16"/>
      <c r="R1530" s="16"/>
      <c r="S1530" s="16"/>
      <c r="T1530" s="16"/>
    </row>
    <row r="1531" spans="5:20" s="15" customFormat="1" x14ac:dyDescent="0.25">
      <c r="E1531" s="16"/>
      <c r="F1531" s="16"/>
      <c r="G1531" s="16"/>
      <c r="H1531" s="16"/>
      <c r="I1531" s="16"/>
      <c r="J1531" s="16"/>
      <c r="K1531" s="16"/>
      <c r="L1531" s="16"/>
      <c r="M1531" s="16"/>
      <c r="N1531" s="16"/>
      <c r="O1531" s="16"/>
      <c r="P1531" s="16"/>
      <c r="Q1531" s="16"/>
      <c r="R1531" s="16"/>
      <c r="S1531" s="16"/>
      <c r="T1531" s="16"/>
    </row>
    <row r="1532" spans="5:20" s="15" customFormat="1" x14ac:dyDescent="0.25">
      <c r="E1532" s="16"/>
      <c r="F1532" s="16"/>
      <c r="G1532" s="16"/>
      <c r="H1532" s="16"/>
      <c r="I1532" s="16"/>
      <c r="J1532" s="16"/>
      <c r="K1532" s="16"/>
      <c r="L1532" s="16"/>
      <c r="M1532" s="16"/>
      <c r="N1532" s="16"/>
      <c r="O1532" s="16"/>
      <c r="P1532" s="16"/>
      <c r="Q1532" s="16"/>
      <c r="R1532" s="16"/>
      <c r="S1532" s="16"/>
      <c r="T1532" s="16"/>
    </row>
    <row r="1533" spans="5:20" s="15" customFormat="1" x14ac:dyDescent="0.25">
      <c r="E1533" s="16"/>
      <c r="F1533" s="16"/>
      <c r="G1533" s="16"/>
      <c r="H1533" s="16"/>
      <c r="I1533" s="16"/>
      <c r="J1533" s="16"/>
      <c r="K1533" s="16"/>
      <c r="L1533" s="16"/>
      <c r="M1533" s="16"/>
      <c r="N1533" s="16"/>
      <c r="O1533" s="16"/>
      <c r="P1533" s="16"/>
      <c r="Q1533" s="16"/>
      <c r="R1533" s="16"/>
      <c r="S1533" s="16"/>
      <c r="T1533" s="16"/>
    </row>
    <row r="1534" spans="5:20" s="15" customFormat="1" x14ac:dyDescent="0.25">
      <c r="E1534" s="16"/>
      <c r="F1534" s="16"/>
      <c r="G1534" s="16"/>
      <c r="H1534" s="16"/>
      <c r="I1534" s="16"/>
      <c r="J1534" s="16"/>
      <c r="K1534" s="16"/>
      <c r="L1534" s="16"/>
      <c r="M1534" s="16"/>
      <c r="N1534" s="16"/>
      <c r="O1534" s="16"/>
      <c r="P1534" s="16"/>
      <c r="Q1534" s="16"/>
      <c r="R1534" s="16"/>
      <c r="S1534" s="16"/>
      <c r="T1534" s="16"/>
    </row>
    <row r="1535" spans="5:20" s="15" customFormat="1" x14ac:dyDescent="0.25">
      <c r="E1535" s="16"/>
      <c r="F1535" s="16"/>
      <c r="G1535" s="16"/>
      <c r="H1535" s="16"/>
      <c r="I1535" s="16"/>
      <c r="J1535" s="16"/>
      <c r="K1535" s="16"/>
      <c r="L1535" s="16"/>
      <c r="M1535" s="16"/>
      <c r="N1535" s="16"/>
      <c r="O1535" s="16"/>
      <c r="P1535" s="16"/>
      <c r="Q1535" s="16"/>
      <c r="R1535" s="16"/>
      <c r="S1535" s="16"/>
      <c r="T1535" s="16"/>
    </row>
    <row r="1536" spans="5:20" s="15" customFormat="1" x14ac:dyDescent="0.25">
      <c r="E1536" s="16"/>
      <c r="F1536" s="16"/>
      <c r="G1536" s="16"/>
      <c r="H1536" s="16"/>
      <c r="I1536" s="16"/>
      <c r="J1536" s="16"/>
      <c r="K1536" s="16"/>
      <c r="L1536" s="16"/>
      <c r="M1536" s="16"/>
      <c r="N1536" s="16"/>
      <c r="O1536" s="16"/>
      <c r="P1536" s="16"/>
      <c r="Q1536" s="16"/>
      <c r="R1536" s="16"/>
      <c r="S1536" s="16"/>
      <c r="T1536" s="16"/>
    </row>
    <row r="1537" spans="5:20" s="15" customFormat="1" x14ac:dyDescent="0.25">
      <c r="E1537" s="16"/>
      <c r="F1537" s="16"/>
      <c r="G1537" s="16"/>
      <c r="H1537" s="16"/>
      <c r="I1537" s="16"/>
      <c r="J1537" s="16"/>
      <c r="K1537" s="16"/>
      <c r="L1537" s="16"/>
      <c r="M1537" s="16"/>
      <c r="N1537" s="16"/>
      <c r="O1537" s="16"/>
      <c r="P1537" s="16"/>
      <c r="Q1537" s="16"/>
      <c r="R1537" s="16"/>
      <c r="S1537" s="16"/>
      <c r="T1537" s="16"/>
    </row>
    <row r="1538" spans="5:20" s="15" customFormat="1" x14ac:dyDescent="0.25">
      <c r="E1538" s="16"/>
      <c r="F1538" s="16"/>
      <c r="G1538" s="16"/>
      <c r="H1538" s="16"/>
      <c r="I1538" s="16"/>
      <c r="J1538" s="16"/>
      <c r="K1538" s="16"/>
      <c r="L1538" s="16"/>
      <c r="M1538" s="16"/>
      <c r="N1538" s="16"/>
      <c r="O1538" s="16"/>
      <c r="P1538" s="16"/>
      <c r="Q1538" s="16"/>
      <c r="R1538" s="16"/>
      <c r="S1538" s="16"/>
      <c r="T1538" s="16"/>
    </row>
    <row r="1539" spans="5:20" s="15" customFormat="1" x14ac:dyDescent="0.25">
      <c r="E1539" s="16"/>
      <c r="F1539" s="16"/>
      <c r="G1539" s="16"/>
      <c r="H1539" s="16"/>
      <c r="I1539" s="16"/>
      <c r="J1539" s="16"/>
      <c r="K1539" s="16"/>
      <c r="L1539" s="16"/>
      <c r="M1539" s="16"/>
      <c r="N1539" s="16"/>
      <c r="O1539" s="16"/>
      <c r="P1539" s="16"/>
      <c r="Q1539" s="16"/>
      <c r="R1539" s="16"/>
      <c r="S1539" s="16"/>
      <c r="T1539" s="16"/>
    </row>
    <row r="1540" spans="5:20" s="15" customFormat="1" x14ac:dyDescent="0.25">
      <c r="E1540" s="16"/>
      <c r="F1540" s="16"/>
      <c r="G1540" s="16"/>
      <c r="H1540" s="16"/>
      <c r="I1540" s="16"/>
      <c r="J1540" s="16"/>
      <c r="K1540" s="16"/>
      <c r="L1540" s="16"/>
      <c r="M1540" s="16"/>
      <c r="N1540" s="16"/>
      <c r="O1540" s="16"/>
      <c r="P1540" s="16"/>
      <c r="Q1540" s="16"/>
      <c r="R1540" s="16"/>
      <c r="S1540" s="16"/>
      <c r="T1540" s="16"/>
    </row>
    <row r="1541" spans="5:20" s="15" customFormat="1" x14ac:dyDescent="0.25">
      <c r="E1541" s="16"/>
      <c r="F1541" s="16"/>
      <c r="G1541" s="16"/>
      <c r="H1541" s="16"/>
      <c r="I1541" s="16"/>
      <c r="J1541" s="16"/>
      <c r="K1541" s="16"/>
      <c r="L1541" s="16"/>
      <c r="M1541" s="16"/>
      <c r="N1541" s="16"/>
      <c r="O1541" s="16"/>
      <c r="P1541" s="16"/>
      <c r="Q1541" s="16"/>
      <c r="R1541" s="16"/>
      <c r="S1541" s="16"/>
      <c r="T1541" s="16"/>
    </row>
    <row r="1542" spans="5:20" s="15" customFormat="1" x14ac:dyDescent="0.25">
      <c r="E1542" s="16"/>
      <c r="F1542" s="16"/>
      <c r="G1542" s="16"/>
      <c r="H1542" s="16"/>
      <c r="I1542" s="16"/>
      <c r="J1542" s="16"/>
      <c r="K1542" s="16"/>
      <c r="L1542" s="16"/>
      <c r="M1542" s="16"/>
      <c r="N1542" s="16"/>
      <c r="O1542" s="16"/>
      <c r="P1542" s="16"/>
      <c r="Q1542" s="16"/>
      <c r="R1542" s="16"/>
      <c r="S1542" s="16"/>
      <c r="T1542" s="16"/>
    </row>
    <row r="1543" spans="5:20" s="15" customFormat="1" x14ac:dyDescent="0.25">
      <c r="E1543" s="16"/>
      <c r="F1543" s="16"/>
      <c r="G1543" s="16"/>
      <c r="H1543" s="16"/>
      <c r="I1543" s="16"/>
      <c r="J1543" s="16"/>
      <c r="K1543" s="16"/>
      <c r="L1543" s="16"/>
      <c r="M1543" s="16"/>
      <c r="N1543" s="16"/>
      <c r="O1543" s="16"/>
      <c r="P1543" s="16"/>
      <c r="Q1543" s="16"/>
      <c r="R1543" s="16"/>
      <c r="S1543" s="16"/>
      <c r="T1543" s="16"/>
    </row>
    <row r="1544" spans="5:20" s="15" customFormat="1" x14ac:dyDescent="0.25">
      <c r="E1544" s="16"/>
      <c r="F1544" s="16"/>
      <c r="G1544" s="16"/>
      <c r="H1544" s="16"/>
      <c r="I1544" s="16"/>
      <c r="J1544" s="16"/>
      <c r="K1544" s="16"/>
      <c r="L1544" s="16"/>
      <c r="M1544" s="16"/>
      <c r="N1544" s="16"/>
      <c r="O1544" s="16"/>
      <c r="P1544" s="16"/>
      <c r="Q1544" s="16"/>
      <c r="R1544" s="16"/>
      <c r="S1544" s="16"/>
      <c r="T1544" s="16"/>
    </row>
    <row r="1545" spans="5:20" s="15" customFormat="1" x14ac:dyDescent="0.25">
      <c r="E1545" s="16"/>
      <c r="F1545" s="16"/>
      <c r="G1545" s="16"/>
      <c r="H1545" s="16"/>
      <c r="I1545" s="16"/>
      <c r="J1545" s="16"/>
      <c r="K1545" s="16"/>
      <c r="L1545" s="16"/>
      <c r="M1545" s="16"/>
      <c r="N1545" s="16"/>
      <c r="O1545" s="16"/>
      <c r="P1545" s="16"/>
      <c r="Q1545" s="16"/>
      <c r="R1545" s="16"/>
      <c r="S1545" s="16"/>
      <c r="T1545" s="16"/>
    </row>
    <row r="1546" spans="5:20" s="15" customFormat="1" x14ac:dyDescent="0.25">
      <c r="E1546" s="16"/>
      <c r="F1546" s="16"/>
      <c r="G1546" s="16"/>
      <c r="H1546" s="16"/>
      <c r="I1546" s="16"/>
      <c r="J1546" s="16"/>
      <c r="K1546" s="16"/>
      <c r="L1546" s="16"/>
      <c r="M1546" s="16"/>
      <c r="N1546" s="16"/>
      <c r="O1546" s="16"/>
      <c r="P1546" s="16"/>
      <c r="Q1546" s="16"/>
      <c r="R1546" s="16"/>
      <c r="S1546" s="16"/>
      <c r="T1546" s="16"/>
    </row>
    <row r="1547" spans="5:20" s="15" customFormat="1" x14ac:dyDescent="0.25">
      <c r="E1547" s="16"/>
      <c r="F1547" s="16"/>
      <c r="G1547" s="16"/>
      <c r="H1547" s="16"/>
      <c r="I1547" s="16"/>
      <c r="J1547" s="16"/>
      <c r="K1547" s="16"/>
      <c r="L1547" s="16"/>
      <c r="M1547" s="16"/>
      <c r="N1547" s="16"/>
      <c r="O1547" s="16"/>
      <c r="P1547" s="16"/>
      <c r="Q1547" s="16"/>
      <c r="R1547" s="16"/>
      <c r="S1547" s="16"/>
      <c r="T1547" s="16"/>
    </row>
    <row r="1548" spans="5:20" s="15" customFormat="1" x14ac:dyDescent="0.25">
      <c r="E1548" s="16"/>
      <c r="F1548" s="16"/>
      <c r="G1548" s="16"/>
      <c r="H1548" s="16"/>
      <c r="I1548" s="16"/>
      <c r="J1548" s="16"/>
      <c r="K1548" s="16"/>
      <c r="L1548" s="16"/>
      <c r="M1548" s="16"/>
      <c r="N1548" s="16"/>
      <c r="O1548" s="16"/>
      <c r="P1548" s="16"/>
      <c r="Q1548" s="16"/>
      <c r="R1548" s="16"/>
      <c r="S1548" s="16"/>
      <c r="T1548" s="16"/>
    </row>
    <row r="1549" spans="5:20" s="15" customFormat="1" x14ac:dyDescent="0.25">
      <c r="E1549" s="16"/>
      <c r="F1549" s="16"/>
      <c r="G1549" s="16"/>
      <c r="H1549" s="16"/>
      <c r="I1549" s="16"/>
      <c r="J1549" s="16"/>
      <c r="K1549" s="16"/>
      <c r="L1549" s="16"/>
      <c r="M1549" s="16"/>
      <c r="N1549" s="16"/>
      <c r="O1549" s="16"/>
      <c r="P1549" s="16"/>
      <c r="Q1549" s="16"/>
      <c r="R1549" s="16"/>
      <c r="S1549" s="16"/>
      <c r="T1549" s="16"/>
    </row>
    <row r="1550" spans="5:20" s="15" customFormat="1" x14ac:dyDescent="0.25">
      <c r="E1550" s="16"/>
      <c r="F1550" s="16"/>
      <c r="G1550" s="16"/>
      <c r="H1550" s="16"/>
      <c r="I1550" s="16"/>
      <c r="J1550" s="16"/>
      <c r="K1550" s="16"/>
      <c r="L1550" s="16"/>
      <c r="M1550" s="16"/>
      <c r="N1550" s="16"/>
      <c r="O1550" s="16"/>
      <c r="P1550" s="16"/>
      <c r="Q1550" s="16"/>
      <c r="R1550" s="16"/>
      <c r="S1550" s="16"/>
      <c r="T1550" s="16"/>
    </row>
    <row r="1551" spans="5:20" s="15" customFormat="1" x14ac:dyDescent="0.25">
      <c r="E1551" s="16"/>
      <c r="F1551" s="16"/>
      <c r="G1551" s="16"/>
      <c r="H1551" s="16"/>
      <c r="I1551" s="16"/>
      <c r="J1551" s="16"/>
      <c r="K1551" s="16"/>
      <c r="L1551" s="16"/>
      <c r="M1551" s="16"/>
      <c r="N1551" s="16"/>
      <c r="O1551" s="16"/>
      <c r="P1551" s="16"/>
      <c r="Q1551" s="16"/>
      <c r="R1551" s="16"/>
      <c r="S1551" s="16"/>
      <c r="T1551" s="16"/>
    </row>
    <row r="1552" spans="5:20" s="15" customFormat="1" x14ac:dyDescent="0.25">
      <c r="E1552" s="16"/>
      <c r="F1552" s="16"/>
      <c r="G1552" s="16"/>
      <c r="H1552" s="16"/>
      <c r="I1552" s="16"/>
      <c r="J1552" s="16"/>
      <c r="K1552" s="16"/>
      <c r="L1552" s="16"/>
      <c r="M1552" s="16"/>
      <c r="N1552" s="16"/>
      <c r="O1552" s="16"/>
      <c r="P1552" s="16"/>
      <c r="Q1552" s="16"/>
      <c r="R1552" s="16"/>
      <c r="S1552" s="16"/>
      <c r="T1552" s="16"/>
    </row>
    <row r="1553" spans="5:20" s="15" customFormat="1" x14ac:dyDescent="0.25">
      <c r="E1553" s="16"/>
      <c r="F1553" s="16"/>
      <c r="G1553" s="16"/>
      <c r="H1553" s="16"/>
      <c r="I1553" s="16"/>
      <c r="J1553" s="16"/>
      <c r="K1553" s="16"/>
      <c r="L1553" s="16"/>
      <c r="M1553" s="16"/>
      <c r="N1553" s="16"/>
      <c r="O1553" s="16"/>
      <c r="P1553" s="16"/>
      <c r="Q1553" s="16"/>
      <c r="R1553" s="16"/>
      <c r="S1553" s="16"/>
      <c r="T1553" s="16"/>
    </row>
    <row r="1554" spans="5:20" s="15" customFormat="1" x14ac:dyDescent="0.25">
      <c r="E1554" s="16"/>
      <c r="F1554" s="16"/>
      <c r="G1554" s="16"/>
      <c r="H1554" s="16"/>
      <c r="I1554" s="16"/>
      <c r="J1554" s="16"/>
      <c r="K1554" s="16"/>
      <c r="L1554" s="16"/>
      <c r="M1554" s="16"/>
      <c r="N1554" s="16"/>
      <c r="O1554" s="16"/>
      <c r="P1554" s="16"/>
      <c r="Q1554" s="16"/>
      <c r="R1554" s="16"/>
      <c r="S1554" s="16"/>
      <c r="T1554" s="16"/>
    </row>
    <row r="1555" spans="5:20" s="15" customFormat="1" x14ac:dyDescent="0.25">
      <c r="E1555" s="16"/>
      <c r="F1555" s="16"/>
      <c r="G1555" s="16"/>
      <c r="H1555" s="16"/>
      <c r="I1555" s="16"/>
      <c r="J1555" s="16"/>
      <c r="K1555" s="16"/>
      <c r="L1555" s="16"/>
      <c r="M1555" s="16"/>
      <c r="N1555" s="16"/>
      <c r="O1555" s="16"/>
      <c r="P1555" s="16"/>
      <c r="Q1555" s="16"/>
      <c r="R1555" s="16"/>
      <c r="S1555" s="16"/>
      <c r="T1555" s="16"/>
    </row>
    <row r="1556" spans="5:20" s="15" customFormat="1" x14ac:dyDescent="0.25">
      <c r="E1556" s="16"/>
      <c r="F1556" s="16"/>
      <c r="G1556" s="16"/>
      <c r="H1556" s="16"/>
      <c r="I1556" s="16"/>
      <c r="J1556" s="16"/>
      <c r="K1556" s="16"/>
      <c r="L1556" s="16"/>
      <c r="M1556" s="16"/>
      <c r="N1556" s="16"/>
      <c r="O1556" s="16"/>
      <c r="P1556" s="16"/>
      <c r="Q1556" s="16"/>
      <c r="R1556" s="16"/>
      <c r="S1556" s="16"/>
      <c r="T1556" s="16"/>
    </row>
    <row r="1557" spans="5:20" s="15" customFormat="1" x14ac:dyDescent="0.25">
      <c r="E1557" s="16"/>
      <c r="F1557" s="16"/>
      <c r="G1557" s="16"/>
      <c r="H1557" s="16"/>
      <c r="I1557" s="16"/>
      <c r="J1557" s="16"/>
      <c r="K1557" s="16"/>
      <c r="L1557" s="16"/>
      <c r="M1557" s="16"/>
      <c r="N1557" s="16"/>
      <c r="O1557" s="16"/>
      <c r="P1557" s="16"/>
      <c r="Q1557" s="16"/>
      <c r="R1557" s="16"/>
      <c r="S1557" s="16"/>
      <c r="T1557" s="16"/>
    </row>
    <row r="1558" spans="5:20" s="15" customFormat="1" x14ac:dyDescent="0.25">
      <c r="E1558" s="16"/>
      <c r="F1558" s="16"/>
      <c r="G1558" s="16"/>
      <c r="H1558" s="16"/>
      <c r="I1558" s="16"/>
      <c r="J1558" s="16"/>
      <c r="K1558" s="16"/>
      <c r="L1558" s="16"/>
      <c r="M1558" s="16"/>
      <c r="N1558" s="16"/>
      <c r="O1558" s="16"/>
      <c r="P1558" s="16"/>
      <c r="Q1558" s="16"/>
      <c r="R1558" s="16"/>
      <c r="S1558" s="16"/>
      <c r="T1558" s="16"/>
    </row>
    <row r="1559" spans="5:20" s="15" customFormat="1" x14ac:dyDescent="0.25">
      <c r="E1559" s="16"/>
      <c r="F1559" s="16"/>
      <c r="G1559" s="16"/>
      <c r="H1559" s="16"/>
      <c r="I1559" s="16"/>
      <c r="J1559" s="16"/>
      <c r="K1559" s="16"/>
      <c r="L1559" s="16"/>
      <c r="M1559" s="16"/>
      <c r="N1559" s="16"/>
      <c r="O1559" s="16"/>
      <c r="P1559" s="16"/>
      <c r="Q1559" s="16"/>
      <c r="R1559" s="16"/>
      <c r="S1559" s="16"/>
      <c r="T1559" s="16"/>
    </row>
    <row r="1560" spans="5:20" s="15" customFormat="1" x14ac:dyDescent="0.25">
      <c r="E1560" s="16"/>
      <c r="F1560" s="16"/>
      <c r="G1560" s="16"/>
      <c r="H1560" s="16"/>
      <c r="I1560" s="16"/>
      <c r="J1560" s="16"/>
      <c r="K1560" s="16"/>
      <c r="L1560" s="16"/>
      <c r="M1560" s="16"/>
      <c r="N1560" s="16"/>
      <c r="O1560" s="16"/>
      <c r="P1560" s="16"/>
      <c r="Q1560" s="16"/>
      <c r="R1560" s="16"/>
      <c r="S1560" s="16"/>
      <c r="T1560" s="16"/>
    </row>
    <row r="1561" spans="5:20" s="15" customFormat="1" x14ac:dyDescent="0.25">
      <c r="E1561" s="16"/>
      <c r="F1561" s="16"/>
      <c r="G1561" s="16"/>
      <c r="H1561" s="16"/>
      <c r="I1561" s="16"/>
      <c r="J1561" s="16"/>
      <c r="K1561" s="16"/>
      <c r="L1561" s="16"/>
      <c r="M1561" s="16"/>
      <c r="N1561" s="16"/>
      <c r="O1561" s="16"/>
      <c r="P1561" s="16"/>
      <c r="Q1561" s="16"/>
      <c r="R1561" s="16"/>
      <c r="S1561" s="16"/>
      <c r="T1561" s="16"/>
    </row>
    <row r="1562" spans="5:20" s="15" customFormat="1" x14ac:dyDescent="0.25">
      <c r="E1562" s="16"/>
      <c r="F1562" s="16"/>
      <c r="G1562" s="16"/>
      <c r="H1562" s="16"/>
      <c r="I1562" s="16"/>
      <c r="J1562" s="16"/>
      <c r="K1562" s="16"/>
      <c r="L1562" s="16"/>
      <c r="M1562" s="16"/>
      <c r="N1562" s="16"/>
      <c r="O1562" s="16"/>
      <c r="P1562" s="16"/>
      <c r="Q1562" s="16"/>
      <c r="R1562" s="16"/>
      <c r="S1562" s="16"/>
      <c r="T1562" s="16"/>
    </row>
    <row r="1563" spans="5:20" s="15" customFormat="1" x14ac:dyDescent="0.25">
      <c r="E1563" s="16"/>
      <c r="F1563" s="16"/>
      <c r="G1563" s="16"/>
      <c r="H1563" s="16"/>
      <c r="I1563" s="16"/>
      <c r="J1563" s="16"/>
      <c r="K1563" s="16"/>
      <c r="L1563" s="16"/>
      <c r="M1563" s="16"/>
      <c r="N1563" s="16"/>
      <c r="O1563" s="16"/>
      <c r="P1563" s="16"/>
      <c r="Q1563" s="16"/>
      <c r="R1563" s="16"/>
      <c r="S1563" s="16"/>
      <c r="T1563" s="16"/>
    </row>
    <row r="1564" spans="5:20" s="15" customFormat="1" x14ac:dyDescent="0.25">
      <c r="E1564" s="16"/>
      <c r="F1564" s="16"/>
      <c r="G1564" s="16"/>
      <c r="H1564" s="16"/>
      <c r="I1564" s="16"/>
      <c r="J1564" s="16"/>
      <c r="K1564" s="16"/>
      <c r="L1564" s="16"/>
      <c r="M1564" s="16"/>
      <c r="N1564" s="16"/>
      <c r="O1564" s="16"/>
      <c r="P1564" s="16"/>
      <c r="Q1564" s="16"/>
      <c r="R1564" s="16"/>
      <c r="S1564" s="16"/>
      <c r="T1564" s="16"/>
    </row>
    <row r="1565" spans="5:20" s="15" customFormat="1" x14ac:dyDescent="0.25">
      <c r="E1565" s="16"/>
      <c r="F1565" s="16"/>
      <c r="G1565" s="16"/>
      <c r="H1565" s="16"/>
      <c r="I1565" s="16"/>
      <c r="J1565" s="16"/>
      <c r="K1565" s="16"/>
      <c r="L1565" s="16"/>
      <c r="M1565" s="16"/>
      <c r="N1565" s="16"/>
      <c r="O1565" s="16"/>
      <c r="P1565" s="16"/>
      <c r="Q1565" s="16"/>
      <c r="R1565" s="16"/>
      <c r="S1565" s="16"/>
      <c r="T1565" s="16"/>
    </row>
    <row r="1566" spans="5:20" s="15" customFormat="1" x14ac:dyDescent="0.25">
      <c r="E1566" s="16"/>
      <c r="F1566" s="16"/>
      <c r="G1566" s="16"/>
      <c r="H1566" s="16"/>
      <c r="I1566" s="16"/>
      <c r="J1566" s="16"/>
      <c r="K1566" s="16"/>
      <c r="L1566" s="16"/>
      <c r="M1566" s="16"/>
      <c r="N1566" s="16"/>
      <c r="O1566" s="16"/>
      <c r="P1566" s="16"/>
      <c r="Q1566" s="16"/>
      <c r="R1566" s="16"/>
      <c r="S1566" s="16"/>
      <c r="T1566" s="16"/>
    </row>
    <row r="1567" spans="5:20" s="15" customFormat="1" x14ac:dyDescent="0.25">
      <c r="E1567" s="16"/>
      <c r="F1567" s="16"/>
      <c r="G1567" s="16"/>
      <c r="H1567" s="16"/>
      <c r="I1567" s="16"/>
      <c r="J1567" s="16"/>
      <c r="K1567" s="16"/>
      <c r="L1567" s="16"/>
      <c r="M1567" s="16"/>
      <c r="N1567" s="16"/>
      <c r="O1567" s="16"/>
      <c r="P1567" s="16"/>
      <c r="Q1567" s="16"/>
      <c r="R1567" s="16"/>
      <c r="S1567" s="16"/>
      <c r="T1567" s="16"/>
    </row>
    <row r="1568" spans="5:20" s="15" customFormat="1" x14ac:dyDescent="0.25">
      <c r="E1568" s="16"/>
      <c r="F1568" s="16"/>
      <c r="G1568" s="16"/>
      <c r="H1568" s="16"/>
      <c r="I1568" s="16"/>
      <c r="J1568" s="16"/>
      <c r="K1568" s="16"/>
      <c r="L1568" s="16"/>
      <c r="M1568" s="16"/>
      <c r="N1568" s="16"/>
      <c r="O1568" s="16"/>
      <c r="P1568" s="16"/>
      <c r="Q1568" s="16"/>
      <c r="R1568" s="16"/>
      <c r="S1568" s="16"/>
      <c r="T1568" s="16"/>
    </row>
    <row r="1569" spans="5:20" s="15" customFormat="1" x14ac:dyDescent="0.25">
      <c r="E1569" s="16"/>
      <c r="F1569" s="16"/>
      <c r="G1569" s="16"/>
      <c r="H1569" s="16"/>
      <c r="I1569" s="16"/>
      <c r="J1569" s="16"/>
      <c r="K1569" s="16"/>
      <c r="L1569" s="16"/>
      <c r="M1569" s="16"/>
      <c r="N1569" s="16"/>
      <c r="O1569" s="16"/>
      <c r="P1569" s="16"/>
      <c r="Q1569" s="16"/>
      <c r="R1569" s="16"/>
      <c r="S1569" s="16"/>
      <c r="T1569" s="16"/>
    </row>
    <row r="1570" spans="5:20" s="15" customFormat="1" x14ac:dyDescent="0.25">
      <c r="E1570" s="16"/>
      <c r="F1570" s="16"/>
      <c r="G1570" s="16"/>
      <c r="H1570" s="16"/>
      <c r="I1570" s="16"/>
      <c r="J1570" s="16"/>
      <c r="K1570" s="16"/>
      <c r="L1570" s="16"/>
      <c r="M1570" s="16"/>
      <c r="N1570" s="16"/>
      <c r="O1570" s="16"/>
      <c r="P1570" s="16"/>
      <c r="Q1570" s="16"/>
      <c r="R1570" s="16"/>
      <c r="S1570" s="16"/>
      <c r="T1570" s="16"/>
    </row>
    <row r="1571" spans="5:20" s="15" customFormat="1" x14ac:dyDescent="0.25">
      <c r="E1571" s="16"/>
      <c r="F1571" s="16"/>
      <c r="G1571" s="16"/>
      <c r="H1571" s="16"/>
      <c r="I1571" s="16"/>
      <c r="J1571" s="16"/>
      <c r="K1571" s="16"/>
      <c r="L1571" s="16"/>
      <c r="M1571" s="16"/>
      <c r="N1571" s="16"/>
      <c r="O1571" s="16"/>
      <c r="P1571" s="16"/>
      <c r="Q1571" s="16"/>
      <c r="R1571" s="16"/>
      <c r="S1571" s="16"/>
      <c r="T1571" s="16"/>
    </row>
    <row r="1572" spans="5:20" s="15" customFormat="1" x14ac:dyDescent="0.25">
      <c r="E1572" s="16"/>
      <c r="F1572" s="16"/>
      <c r="G1572" s="16"/>
      <c r="H1572" s="16"/>
      <c r="I1572" s="16"/>
      <c r="J1572" s="16"/>
      <c r="K1572" s="16"/>
      <c r="L1572" s="16"/>
      <c r="M1572" s="16"/>
      <c r="N1572" s="16"/>
      <c r="O1572" s="16"/>
      <c r="P1572" s="16"/>
      <c r="Q1572" s="16"/>
      <c r="R1572" s="16"/>
      <c r="S1572" s="16"/>
      <c r="T1572" s="16"/>
    </row>
    <row r="1573" spans="5:20" s="15" customFormat="1" x14ac:dyDescent="0.25">
      <c r="E1573" s="16"/>
      <c r="F1573" s="16"/>
      <c r="G1573" s="16"/>
      <c r="H1573" s="16"/>
      <c r="I1573" s="16"/>
      <c r="J1573" s="16"/>
      <c r="K1573" s="16"/>
      <c r="L1573" s="16"/>
      <c r="M1573" s="16"/>
      <c r="N1573" s="16"/>
      <c r="O1573" s="16"/>
      <c r="P1573" s="16"/>
      <c r="Q1573" s="16"/>
      <c r="R1573" s="16"/>
      <c r="S1573" s="16"/>
      <c r="T1573" s="16"/>
    </row>
    <row r="1574" spans="5:20" s="15" customFormat="1" x14ac:dyDescent="0.25">
      <c r="E1574" s="16"/>
      <c r="F1574" s="16"/>
      <c r="G1574" s="16"/>
      <c r="H1574" s="16"/>
      <c r="I1574" s="16"/>
      <c r="J1574" s="16"/>
      <c r="K1574" s="16"/>
      <c r="L1574" s="16"/>
      <c r="M1574" s="16"/>
      <c r="N1574" s="16"/>
      <c r="O1574" s="16"/>
      <c r="P1574" s="16"/>
      <c r="Q1574" s="16"/>
      <c r="R1574" s="16"/>
      <c r="S1574" s="16"/>
      <c r="T1574" s="16"/>
    </row>
    <row r="1575" spans="5:20" s="15" customFormat="1" x14ac:dyDescent="0.25">
      <c r="E1575" s="16"/>
      <c r="F1575" s="16"/>
      <c r="G1575" s="16"/>
      <c r="H1575" s="16"/>
      <c r="I1575" s="16"/>
      <c r="J1575" s="16"/>
      <c r="K1575" s="16"/>
      <c r="L1575" s="16"/>
      <c r="M1575" s="16"/>
      <c r="N1575" s="16"/>
      <c r="O1575" s="16"/>
      <c r="P1575" s="16"/>
      <c r="Q1575" s="16"/>
      <c r="R1575" s="16"/>
      <c r="S1575" s="16"/>
      <c r="T1575" s="16"/>
    </row>
    <row r="1576" spans="5:20" s="15" customFormat="1" x14ac:dyDescent="0.25">
      <c r="E1576" s="16"/>
      <c r="F1576" s="16"/>
      <c r="G1576" s="16"/>
      <c r="H1576" s="16"/>
      <c r="I1576" s="16"/>
      <c r="J1576" s="16"/>
      <c r="K1576" s="16"/>
      <c r="L1576" s="16"/>
      <c r="M1576" s="16"/>
      <c r="N1576" s="16"/>
      <c r="O1576" s="16"/>
      <c r="P1576" s="16"/>
      <c r="Q1576" s="16"/>
      <c r="R1576" s="16"/>
      <c r="S1576" s="16"/>
      <c r="T1576" s="16"/>
    </row>
    <row r="1577" spans="5:20" s="15" customFormat="1" x14ac:dyDescent="0.25">
      <c r="E1577" s="16"/>
      <c r="F1577" s="16"/>
      <c r="G1577" s="16"/>
      <c r="H1577" s="16"/>
      <c r="I1577" s="16"/>
      <c r="J1577" s="16"/>
      <c r="K1577" s="16"/>
      <c r="L1577" s="16"/>
      <c r="M1577" s="16"/>
      <c r="N1577" s="16"/>
      <c r="O1577" s="16"/>
      <c r="P1577" s="16"/>
      <c r="Q1577" s="16"/>
      <c r="R1577" s="16"/>
      <c r="S1577" s="16"/>
      <c r="T1577" s="16"/>
    </row>
    <row r="1578" spans="5:20" s="15" customFormat="1" x14ac:dyDescent="0.25">
      <c r="E1578" s="16"/>
      <c r="F1578" s="16"/>
      <c r="G1578" s="16"/>
      <c r="H1578" s="16"/>
      <c r="I1578" s="16"/>
      <c r="J1578" s="16"/>
      <c r="K1578" s="16"/>
      <c r="L1578" s="16"/>
      <c r="M1578" s="16"/>
      <c r="N1578" s="16"/>
      <c r="O1578" s="16"/>
      <c r="P1578" s="16"/>
      <c r="Q1578" s="16"/>
      <c r="R1578" s="16"/>
      <c r="S1578" s="16"/>
      <c r="T1578" s="16"/>
    </row>
    <row r="1579" spans="5:20" s="15" customFormat="1" x14ac:dyDescent="0.25">
      <c r="E1579" s="16"/>
      <c r="F1579" s="16"/>
      <c r="G1579" s="16"/>
      <c r="H1579" s="16"/>
      <c r="I1579" s="16"/>
      <c r="J1579" s="16"/>
      <c r="K1579" s="16"/>
      <c r="L1579" s="16"/>
      <c r="M1579" s="16"/>
      <c r="N1579" s="16"/>
      <c r="O1579" s="16"/>
      <c r="P1579" s="16"/>
      <c r="Q1579" s="16"/>
      <c r="R1579" s="16"/>
      <c r="S1579" s="16"/>
      <c r="T1579" s="16"/>
    </row>
    <row r="1580" spans="5:20" s="15" customFormat="1" x14ac:dyDescent="0.25">
      <c r="E1580" s="16"/>
      <c r="F1580" s="16"/>
      <c r="G1580" s="16"/>
      <c r="H1580" s="16"/>
      <c r="I1580" s="16"/>
      <c r="J1580" s="16"/>
      <c r="K1580" s="16"/>
      <c r="L1580" s="16"/>
      <c r="M1580" s="16"/>
      <c r="N1580" s="16"/>
      <c r="O1580" s="16"/>
      <c r="P1580" s="16"/>
      <c r="Q1580" s="16"/>
      <c r="R1580" s="16"/>
      <c r="S1580" s="16"/>
      <c r="T1580" s="16"/>
    </row>
    <row r="1581" spans="5:20" s="15" customFormat="1" x14ac:dyDescent="0.25">
      <c r="E1581" s="16"/>
      <c r="F1581" s="16"/>
      <c r="G1581" s="16"/>
      <c r="H1581" s="16"/>
      <c r="I1581" s="16"/>
      <c r="J1581" s="16"/>
      <c r="K1581" s="16"/>
      <c r="L1581" s="16"/>
      <c r="M1581" s="16"/>
      <c r="N1581" s="16"/>
      <c r="O1581" s="16"/>
      <c r="P1581" s="16"/>
      <c r="Q1581" s="16"/>
      <c r="R1581" s="16"/>
      <c r="S1581" s="16"/>
      <c r="T1581" s="16"/>
    </row>
    <row r="1582" spans="5:20" s="15" customFormat="1" x14ac:dyDescent="0.25">
      <c r="E1582" s="16"/>
      <c r="F1582" s="16"/>
      <c r="G1582" s="16"/>
      <c r="H1582" s="16"/>
      <c r="I1582" s="16"/>
      <c r="J1582" s="16"/>
      <c r="K1582" s="16"/>
      <c r="L1582" s="16"/>
      <c r="M1582" s="16"/>
      <c r="N1582" s="16"/>
      <c r="O1582" s="16"/>
      <c r="P1582" s="16"/>
      <c r="Q1582" s="16"/>
      <c r="R1582" s="16"/>
      <c r="S1582" s="16"/>
      <c r="T1582" s="16"/>
    </row>
    <row r="1583" spans="5:20" s="15" customFormat="1" x14ac:dyDescent="0.25">
      <c r="E1583" s="16"/>
      <c r="F1583" s="16"/>
      <c r="G1583" s="16"/>
      <c r="H1583" s="16"/>
      <c r="I1583" s="16"/>
      <c r="J1583" s="16"/>
      <c r="K1583" s="16"/>
      <c r="L1583" s="16"/>
      <c r="M1583" s="16"/>
      <c r="N1583" s="16"/>
      <c r="O1583" s="16"/>
      <c r="P1583" s="16"/>
      <c r="Q1583" s="16"/>
      <c r="R1583" s="16"/>
      <c r="S1583" s="16"/>
      <c r="T1583" s="16"/>
    </row>
    <row r="1584" spans="5:20" s="15" customFormat="1" x14ac:dyDescent="0.25">
      <c r="E1584" s="16"/>
      <c r="F1584" s="16"/>
      <c r="G1584" s="16"/>
      <c r="H1584" s="16"/>
      <c r="I1584" s="16"/>
      <c r="J1584" s="16"/>
      <c r="K1584" s="16"/>
      <c r="L1584" s="16"/>
      <c r="M1584" s="16"/>
      <c r="N1584" s="16"/>
      <c r="O1584" s="16"/>
      <c r="P1584" s="16"/>
      <c r="Q1584" s="16"/>
      <c r="R1584" s="16"/>
      <c r="S1584" s="16"/>
      <c r="T1584" s="16"/>
    </row>
    <row r="1585" spans="5:20" s="15" customFormat="1" x14ac:dyDescent="0.25">
      <c r="E1585" s="16"/>
      <c r="F1585" s="16"/>
      <c r="G1585" s="16"/>
      <c r="H1585" s="16"/>
      <c r="I1585" s="16"/>
      <c r="J1585" s="16"/>
      <c r="K1585" s="16"/>
      <c r="L1585" s="16"/>
      <c r="M1585" s="16"/>
      <c r="N1585" s="16"/>
      <c r="O1585" s="16"/>
      <c r="P1585" s="16"/>
      <c r="Q1585" s="16"/>
      <c r="R1585" s="16"/>
      <c r="S1585" s="16"/>
      <c r="T1585" s="16"/>
    </row>
    <row r="1586" spans="5:20" s="15" customFormat="1" x14ac:dyDescent="0.25">
      <c r="E1586" s="16"/>
      <c r="F1586" s="16"/>
      <c r="G1586" s="16"/>
      <c r="H1586" s="16"/>
      <c r="I1586" s="16"/>
      <c r="J1586" s="16"/>
      <c r="K1586" s="16"/>
      <c r="L1586" s="16"/>
      <c r="M1586" s="16"/>
      <c r="N1586" s="16"/>
      <c r="O1586" s="16"/>
      <c r="P1586" s="16"/>
      <c r="Q1586" s="16"/>
      <c r="R1586" s="16"/>
      <c r="S1586" s="16"/>
      <c r="T1586" s="16"/>
    </row>
    <row r="1587" spans="5:20" s="15" customFormat="1" x14ac:dyDescent="0.25">
      <c r="E1587" s="16"/>
      <c r="F1587" s="16"/>
      <c r="G1587" s="16"/>
      <c r="H1587" s="16"/>
      <c r="I1587" s="16"/>
      <c r="J1587" s="16"/>
      <c r="K1587" s="16"/>
      <c r="L1587" s="16"/>
      <c r="M1587" s="16"/>
      <c r="N1587" s="16"/>
      <c r="O1587" s="16"/>
      <c r="P1587" s="16"/>
      <c r="Q1587" s="16"/>
      <c r="R1587" s="16"/>
      <c r="S1587" s="16"/>
      <c r="T1587" s="16"/>
    </row>
    <row r="1588" spans="5:20" s="15" customFormat="1" x14ac:dyDescent="0.25">
      <c r="E1588" s="16"/>
      <c r="F1588" s="16"/>
      <c r="G1588" s="16"/>
      <c r="H1588" s="16"/>
      <c r="I1588" s="16"/>
      <c r="J1588" s="16"/>
      <c r="K1588" s="16"/>
      <c r="L1588" s="16"/>
      <c r="M1588" s="16"/>
      <c r="N1588" s="16"/>
      <c r="O1588" s="16"/>
      <c r="P1588" s="16"/>
      <c r="Q1588" s="16"/>
      <c r="R1588" s="16"/>
      <c r="S1588" s="16"/>
      <c r="T1588" s="16"/>
    </row>
    <row r="1589" spans="5:20" s="15" customFormat="1" x14ac:dyDescent="0.25">
      <c r="E1589" s="16"/>
      <c r="F1589" s="16"/>
      <c r="G1589" s="16"/>
      <c r="H1589" s="16"/>
      <c r="I1589" s="16"/>
      <c r="J1589" s="16"/>
      <c r="K1589" s="16"/>
      <c r="L1589" s="16"/>
      <c r="M1589" s="16"/>
      <c r="N1589" s="16"/>
      <c r="O1589" s="16"/>
      <c r="P1589" s="16"/>
      <c r="Q1589" s="16"/>
      <c r="R1589" s="16"/>
      <c r="S1589" s="16"/>
      <c r="T1589" s="16"/>
    </row>
    <row r="1590" spans="5:20" s="15" customFormat="1" x14ac:dyDescent="0.25">
      <c r="E1590" s="16"/>
      <c r="F1590" s="16"/>
      <c r="G1590" s="16"/>
      <c r="H1590" s="16"/>
      <c r="I1590" s="16"/>
      <c r="J1590" s="16"/>
      <c r="K1590" s="16"/>
      <c r="L1590" s="16"/>
      <c r="M1590" s="16"/>
      <c r="N1590" s="16"/>
      <c r="O1590" s="16"/>
      <c r="P1590" s="16"/>
      <c r="Q1590" s="16"/>
      <c r="R1590" s="16"/>
      <c r="S1590" s="16"/>
      <c r="T1590" s="16"/>
    </row>
    <row r="1591" spans="5:20" s="15" customFormat="1" x14ac:dyDescent="0.25">
      <c r="E1591" s="16"/>
      <c r="F1591" s="16"/>
      <c r="G1591" s="16"/>
      <c r="H1591" s="16"/>
      <c r="I1591" s="16"/>
      <c r="J1591" s="16"/>
      <c r="K1591" s="16"/>
      <c r="L1591" s="16"/>
      <c r="M1591" s="16"/>
      <c r="N1591" s="16"/>
      <c r="O1591" s="16"/>
      <c r="P1591" s="16"/>
      <c r="Q1591" s="16"/>
      <c r="R1591" s="16"/>
      <c r="S1591" s="16"/>
      <c r="T1591" s="16"/>
    </row>
    <row r="1592" spans="5:20" s="15" customFormat="1" x14ac:dyDescent="0.25">
      <c r="E1592" s="16"/>
      <c r="F1592" s="16"/>
      <c r="G1592" s="16"/>
      <c r="H1592" s="16"/>
      <c r="I1592" s="16"/>
      <c r="J1592" s="16"/>
      <c r="K1592" s="16"/>
      <c r="L1592" s="16"/>
      <c r="M1592" s="16"/>
      <c r="N1592" s="16"/>
      <c r="O1592" s="16"/>
      <c r="P1592" s="16"/>
      <c r="Q1592" s="16"/>
      <c r="R1592" s="16"/>
      <c r="S1592" s="16"/>
      <c r="T1592" s="16"/>
    </row>
    <row r="1593" spans="5:20" s="15" customFormat="1" x14ac:dyDescent="0.25">
      <c r="E1593" s="16"/>
      <c r="F1593" s="16"/>
      <c r="G1593" s="16"/>
      <c r="H1593" s="16"/>
      <c r="I1593" s="16"/>
      <c r="J1593" s="16"/>
      <c r="K1593" s="16"/>
      <c r="L1593" s="16"/>
      <c r="M1593" s="16"/>
      <c r="N1593" s="16"/>
      <c r="O1593" s="16"/>
      <c r="P1593" s="16"/>
      <c r="Q1593" s="16"/>
      <c r="R1593" s="16"/>
      <c r="S1593" s="16"/>
      <c r="T1593" s="16"/>
    </row>
    <row r="1594" spans="5:20" s="15" customFormat="1" x14ac:dyDescent="0.25">
      <c r="E1594" s="16"/>
      <c r="F1594" s="16"/>
      <c r="G1594" s="16"/>
      <c r="H1594" s="16"/>
      <c r="I1594" s="16"/>
      <c r="J1594" s="16"/>
      <c r="K1594" s="16"/>
      <c r="L1594" s="16"/>
      <c r="M1594" s="16"/>
      <c r="N1594" s="16"/>
      <c r="O1594" s="16"/>
      <c r="P1594" s="16"/>
      <c r="Q1594" s="16"/>
      <c r="R1594" s="16"/>
      <c r="S1594" s="16"/>
      <c r="T1594" s="16"/>
    </row>
    <row r="1595" spans="5:20" s="15" customFormat="1" x14ac:dyDescent="0.25">
      <c r="E1595" s="16"/>
      <c r="F1595" s="16"/>
      <c r="G1595" s="16"/>
      <c r="H1595" s="16"/>
      <c r="I1595" s="16"/>
      <c r="J1595" s="16"/>
      <c r="K1595" s="16"/>
      <c r="L1595" s="16"/>
      <c r="M1595" s="16"/>
      <c r="N1595" s="16"/>
      <c r="O1595" s="16"/>
      <c r="P1595" s="16"/>
      <c r="Q1595" s="16"/>
      <c r="R1595" s="16"/>
      <c r="S1595" s="16"/>
      <c r="T1595" s="16"/>
    </row>
    <row r="1596" spans="5:20" s="15" customFormat="1" x14ac:dyDescent="0.25">
      <c r="E1596" s="16"/>
      <c r="F1596" s="16"/>
      <c r="G1596" s="16"/>
      <c r="H1596" s="16"/>
      <c r="I1596" s="16"/>
      <c r="J1596" s="16"/>
      <c r="K1596" s="16"/>
      <c r="L1596" s="16"/>
      <c r="M1596" s="16"/>
      <c r="N1596" s="16"/>
      <c r="O1596" s="16"/>
      <c r="P1596" s="16"/>
      <c r="Q1596" s="16"/>
      <c r="R1596" s="16"/>
      <c r="S1596" s="16"/>
      <c r="T1596" s="16"/>
    </row>
    <row r="1597" spans="5:20" s="15" customFormat="1" x14ac:dyDescent="0.25">
      <c r="E1597" s="16"/>
      <c r="F1597" s="16"/>
      <c r="G1597" s="16"/>
      <c r="H1597" s="16"/>
      <c r="I1597" s="16"/>
      <c r="J1597" s="16"/>
      <c r="K1597" s="16"/>
      <c r="L1597" s="16"/>
      <c r="M1597" s="16"/>
      <c r="N1597" s="16"/>
      <c r="O1597" s="16"/>
      <c r="P1597" s="16"/>
      <c r="Q1597" s="16"/>
      <c r="R1597" s="16"/>
      <c r="S1597" s="16"/>
      <c r="T1597" s="16"/>
    </row>
    <row r="1598" spans="5:20" s="15" customFormat="1" x14ac:dyDescent="0.25">
      <c r="E1598" s="16"/>
      <c r="F1598" s="16"/>
      <c r="G1598" s="16"/>
      <c r="H1598" s="16"/>
      <c r="I1598" s="16"/>
      <c r="J1598" s="16"/>
      <c r="K1598" s="16"/>
      <c r="L1598" s="16"/>
      <c r="M1598" s="16"/>
      <c r="N1598" s="16"/>
      <c r="O1598" s="16"/>
      <c r="P1598" s="16"/>
      <c r="Q1598" s="16"/>
      <c r="R1598" s="16"/>
      <c r="S1598" s="16"/>
      <c r="T1598" s="16"/>
    </row>
    <row r="1599" spans="5:20" s="15" customFormat="1" x14ac:dyDescent="0.25">
      <c r="E1599" s="16"/>
      <c r="F1599" s="16"/>
      <c r="G1599" s="16"/>
      <c r="H1599" s="16"/>
      <c r="I1599" s="16"/>
      <c r="J1599" s="16"/>
      <c r="K1599" s="16"/>
      <c r="L1599" s="16"/>
      <c r="M1599" s="16"/>
      <c r="N1599" s="16"/>
      <c r="O1599" s="16"/>
      <c r="P1599" s="16"/>
      <c r="Q1599" s="16"/>
      <c r="R1599" s="16"/>
      <c r="S1599" s="16"/>
      <c r="T1599" s="16"/>
    </row>
    <row r="1600" spans="5:20" s="15" customFormat="1" x14ac:dyDescent="0.25">
      <c r="E1600" s="16"/>
      <c r="F1600" s="16"/>
      <c r="G1600" s="16"/>
      <c r="H1600" s="16"/>
      <c r="I1600" s="16"/>
      <c r="J1600" s="16"/>
      <c r="K1600" s="16"/>
      <c r="L1600" s="16"/>
      <c r="M1600" s="16"/>
      <c r="N1600" s="16"/>
      <c r="O1600" s="16"/>
      <c r="P1600" s="16"/>
      <c r="Q1600" s="16"/>
      <c r="R1600" s="16"/>
      <c r="S1600" s="16"/>
      <c r="T1600" s="16"/>
    </row>
    <row r="1601" spans="5:20" s="15" customFormat="1" x14ac:dyDescent="0.25">
      <c r="E1601" s="16"/>
      <c r="F1601" s="16"/>
      <c r="G1601" s="16"/>
      <c r="H1601" s="16"/>
      <c r="I1601" s="16"/>
      <c r="J1601" s="16"/>
      <c r="K1601" s="16"/>
      <c r="L1601" s="16"/>
      <c r="M1601" s="16"/>
      <c r="N1601" s="16"/>
      <c r="O1601" s="16"/>
      <c r="P1601" s="16"/>
      <c r="Q1601" s="16"/>
      <c r="R1601" s="16"/>
      <c r="S1601" s="16"/>
      <c r="T1601" s="16"/>
    </row>
    <row r="1602" spans="5:20" s="15" customFormat="1" x14ac:dyDescent="0.25">
      <c r="E1602" s="16"/>
      <c r="F1602" s="16"/>
      <c r="G1602" s="16"/>
      <c r="H1602" s="16"/>
      <c r="I1602" s="16"/>
      <c r="J1602" s="16"/>
      <c r="K1602" s="16"/>
      <c r="L1602" s="16"/>
      <c r="M1602" s="16"/>
      <c r="N1602" s="16"/>
      <c r="O1602" s="16"/>
      <c r="P1602" s="16"/>
      <c r="Q1602" s="16"/>
      <c r="R1602" s="16"/>
      <c r="S1602" s="16"/>
      <c r="T1602" s="16"/>
    </row>
    <row r="1603" spans="5:20" s="15" customFormat="1" x14ac:dyDescent="0.25">
      <c r="E1603" s="16"/>
      <c r="F1603" s="16"/>
      <c r="G1603" s="16"/>
      <c r="H1603" s="16"/>
      <c r="I1603" s="16"/>
      <c r="J1603" s="16"/>
      <c r="K1603" s="16"/>
      <c r="L1603" s="16"/>
      <c r="M1603" s="16"/>
      <c r="N1603" s="16"/>
      <c r="O1603" s="16"/>
      <c r="P1603" s="16"/>
      <c r="Q1603" s="16"/>
      <c r="R1603" s="16"/>
      <c r="S1603" s="16"/>
      <c r="T1603" s="16"/>
    </row>
    <row r="1604" spans="5:20" s="15" customFormat="1" x14ac:dyDescent="0.25">
      <c r="E1604" s="16"/>
      <c r="F1604" s="16"/>
      <c r="G1604" s="16"/>
      <c r="H1604" s="16"/>
      <c r="I1604" s="16"/>
      <c r="J1604" s="16"/>
      <c r="K1604" s="16"/>
      <c r="L1604" s="16"/>
      <c r="M1604" s="16"/>
      <c r="N1604" s="16"/>
      <c r="O1604" s="16"/>
      <c r="P1604" s="16"/>
      <c r="Q1604" s="16"/>
      <c r="R1604" s="16"/>
      <c r="S1604" s="16"/>
      <c r="T1604" s="16"/>
    </row>
    <row r="1605" spans="5:20" s="15" customFormat="1" x14ac:dyDescent="0.25">
      <c r="E1605" s="16"/>
      <c r="F1605" s="16"/>
      <c r="G1605" s="16"/>
      <c r="H1605" s="16"/>
      <c r="I1605" s="16"/>
      <c r="J1605" s="16"/>
      <c r="K1605" s="16"/>
      <c r="L1605" s="16"/>
      <c r="M1605" s="16"/>
      <c r="N1605" s="16"/>
      <c r="O1605" s="16"/>
      <c r="P1605" s="16"/>
      <c r="Q1605" s="16"/>
      <c r="R1605" s="16"/>
      <c r="S1605" s="16"/>
      <c r="T1605" s="16"/>
    </row>
    <row r="1606" spans="5:20" s="15" customFormat="1" x14ac:dyDescent="0.25">
      <c r="E1606" s="16"/>
      <c r="F1606" s="16"/>
      <c r="G1606" s="16"/>
      <c r="H1606" s="16"/>
      <c r="I1606" s="16"/>
      <c r="J1606" s="16"/>
      <c r="K1606" s="16"/>
      <c r="L1606" s="16"/>
      <c r="M1606" s="16"/>
      <c r="N1606" s="16"/>
      <c r="O1606" s="16"/>
      <c r="P1606" s="16"/>
      <c r="Q1606" s="16"/>
      <c r="R1606" s="16"/>
      <c r="S1606" s="16"/>
      <c r="T1606" s="16"/>
    </row>
    <row r="1607" spans="5:20" s="15" customFormat="1" x14ac:dyDescent="0.25">
      <c r="E1607" s="16"/>
      <c r="F1607" s="16"/>
      <c r="G1607" s="16"/>
      <c r="H1607" s="16"/>
      <c r="I1607" s="16"/>
      <c r="J1607" s="16"/>
      <c r="K1607" s="16"/>
      <c r="L1607" s="16"/>
      <c r="M1607" s="16"/>
      <c r="N1607" s="16"/>
      <c r="O1607" s="16"/>
      <c r="P1607" s="16"/>
      <c r="Q1607" s="16"/>
      <c r="R1607" s="16"/>
      <c r="S1607" s="16"/>
      <c r="T1607" s="16"/>
    </row>
    <row r="1608" spans="5:20" s="15" customFormat="1" x14ac:dyDescent="0.25">
      <c r="E1608" s="16"/>
      <c r="F1608" s="16"/>
      <c r="G1608" s="16"/>
      <c r="H1608" s="16"/>
      <c r="I1608" s="16"/>
      <c r="J1608" s="16"/>
      <c r="K1608" s="16"/>
      <c r="L1608" s="16"/>
      <c r="M1608" s="16"/>
      <c r="N1608" s="16"/>
      <c r="O1608" s="16"/>
      <c r="P1608" s="16"/>
      <c r="Q1608" s="16"/>
      <c r="R1608" s="16"/>
      <c r="S1608" s="16"/>
      <c r="T1608" s="16"/>
    </row>
    <row r="1609" spans="5:20" s="15" customFormat="1" x14ac:dyDescent="0.25">
      <c r="E1609" s="16"/>
      <c r="F1609" s="16"/>
      <c r="G1609" s="16"/>
      <c r="H1609" s="16"/>
      <c r="I1609" s="16"/>
      <c r="J1609" s="16"/>
      <c r="K1609" s="16"/>
      <c r="L1609" s="16"/>
      <c r="M1609" s="16"/>
      <c r="N1609" s="16"/>
      <c r="O1609" s="16"/>
      <c r="P1609" s="16"/>
      <c r="Q1609" s="16"/>
      <c r="R1609" s="16"/>
      <c r="S1609" s="16"/>
      <c r="T1609" s="16"/>
    </row>
    <row r="1610" spans="5:20" s="15" customFormat="1" x14ac:dyDescent="0.25">
      <c r="E1610" s="16"/>
      <c r="F1610" s="16"/>
      <c r="G1610" s="16"/>
      <c r="H1610" s="16"/>
      <c r="I1610" s="16"/>
      <c r="J1610" s="16"/>
      <c r="K1610" s="16"/>
      <c r="L1610" s="16"/>
      <c r="M1610" s="16"/>
      <c r="N1610" s="16"/>
      <c r="O1610" s="16"/>
      <c r="P1610" s="16"/>
      <c r="Q1610" s="16"/>
      <c r="R1610" s="16"/>
      <c r="S1610" s="16"/>
      <c r="T1610" s="16"/>
    </row>
    <row r="1611" spans="5:20" s="15" customFormat="1" x14ac:dyDescent="0.25">
      <c r="E1611" s="16"/>
      <c r="F1611" s="16"/>
      <c r="G1611" s="16"/>
      <c r="H1611" s="16"/>
      <c r="I1611" s="16"/>
      <c r="J1611" s="16"/>
      <c r="K1611" s="16"/>
      <c r="L1611" s="16"/>
      <c r="M1611" s="16"/>
      <c r="N1611" s="16"/>
      <c r="O1611" s="16"/>
      <c r="P1611" s="16"/>
      <c r="Q1611" s="16"/>
      <c r="R1611" s="16"/>
      <c r="S1611" s="16"/>
      <c r="T1611" s="16"/>
    </row>
    <row r="1612" spans="5:20" s="15" customFormat="1" x14ac:dyDescent="0.25">
      <c r="E1612" s="16"/>
      <c r="F1612" s="16"/>
      <c r="G1612" s="16"/>
      <c r="H1612" s="16"/>
      <c r="I1612" s="16"/>
      <c r="J1612" s="16"/>
      <c r="K1612" s="16"/>
      <c r="L1612" s="16"/>
      <c r="M1612" s="16"/>
      <c r="N1612" s="16"/>
      <c r="O1612" s="16"/>
      <c r="P1612" s="16"/>
      <c r="Q1612" s="16"/>
      <c r="R1612" s="16"/>
      <c r="S1612" s="16"/>
      <c r="T1612" s="16"/>
    </row>
    <row r="1613" spans="5:20" s="15" customFormat="1" x14ac:dyDescent="0.25">
      <c r="E1613" s="16"/>
      <c r="F1613" s="16"/>
      <c r="G1613" s="16"/>
      <c r="H1613" s="16"/>
      <c r="I1613" s="16"/>
      <c r="J1613" s="16"/>
      <c r="K1613" s="16"/>
      <c r="L1613" s="16"/>
      <c r="M1613" s="16"/>
      <c r="N1613" s="16"/>
      <c r="O1613" s="16"/>
      <c r="P1613" s="16"/>
      <c r="Q1613" s="16"/>
      <c r="R1613" s="16"/>
      <c r="S1613" s="16"/>
      <c r="T1613" s="16"/>
    </row>
    <row r="1614" spans="5:20" s="15" customFormat="1" x14ac:dyDescent="0.25">
      <c r="E1614" s="16"/>
      <c r="F1614" s="16"/>
      <c r="G1614" s="16"/>
      <c r="H1614" s="16"/>
      <c r="I1614" s="16"/>
      <c r="J1614" s="16"/>
      <c r="K1614" s="16"/>
      <c r="L1614" s="16"/>
      <c r="M1614" s="16"/>
      <c r="N1614" s="16"/>
      <c r="O1614" s="16"/>
      <c r="P1614" s="16"/>
      <c r="Q1614" s="16"/>
      <c r="R1614" s="16"/>
      <c r="S1614" s="16"/>
      <c r="T1614" s="16"/>
    </row>
    <row r="1615" spans="5:20" s="15" customFormat="1" x14ac:dyDescent="0.25">
      <c r="E1615" s="16"/>
      <c r="F1615" s="16"/>
      <c r="G1615" s="16"/>
      <c r="H1615" s="16"/>
      <c r="I1615" s="16"/>
      <c r="J1615" s="16"/>
      <c r="K1615" s="16"/>
      <c r="L1615" s="16"/>
      <c r="M1615" s="16"/>
      <c r="N1615" s="16"/>
      <c r="O1615" s="16"/>
      <c r="P1615" s="16"/>
      <c r="Q1615" s="16"/>
      <c r="R1615" s="16"/>
      <c r="S1615" s="16"/>
      <c r="T1615" s="16"/>
    </row>
    <row r="1616" spans="5:20" s="15" customFormat="1" x14ac:dyDescent="0.25">
      <c r="E1616" s="16"/>
      <c r="F1616" s="16"/>
      <c r="G1616" s="16"/>
      <c r="H1616" s="16"/>
      <c r="I1616" s="16"/>
      <c r="J1616" s="16"/>
      <c r="K1616" s="16"/>
      <c r="L1616" s="16"/>
      <c r="M1616" s="16"/>
      <c r="N1616" s="16"/>
      <c r="O1616" s="16"/>
      <c r="P1616" s="16"/>
      <c r="Q1616" s="16"/>
      <c r="R1616" s="16"/>
      <c r="S1616" s="16"/>
      <c r="T1616" s="16"/>
    </row>
    <row r="1617" spans="5:20" s="15" customFormat="1" x14ac:dyDescent="0.25">
      <c r="E1617" s="16"/>
      <c r="F1617" s="16"/>
      <c r="G1617" s="16"/>
      <c r="H1617" s="16"/>
      <c r="I1617" s="16"/>
      <c r="J1617" s="16"/>
      <c r="K1617" s="16"/>
      <c r="L1617" s="16"/>
      <c r="M1617" s="16"/>
      <c r="N1617" s="16"/>
      <c r="O1617" s="16"/>
      <c r="P1617" s="16"/>
      <c r="Q1617" s="16"/>
      <c r="R1617" s="16"/>
      <c r="S1617" s="16"/>
      <c r="T1617" s="16"/>
    </row>
    <row r="1618" spans="5:20" s="15" customFormat="1" x14ac:dyDescent="0.25">
      <c r="E1618" s="16"/>
      <c r="F1618" s="16"/>
      <c r="G1618" s="16"/>
      <c r="H1618" s="16"/>
      <c r="I1618" s="16"/>
      <c r="J1618" s="16"/>
      <c r="K1618" s="16"/>
      <c r="L1618" s="16"/>
      <c r="M1618" s="16"/>
      <c r="N1618" s="16"/>
      <c r="O1618" s="16"/>
      <c r="P1618" s="16"/>
      <c r="Q1618" s="16"/>
      <c r="R1618" s="16"/>
      <c r="S1618" s="16"/>
      <c r="T1618" s="16"/>
    </row>
    <row r="1619" spans="5:20" s="15" customFormat="1" x14ac:dyDescent="0.25">
      <c r="E1619" s="16"/>
      <c r="F1619" s="16"/>
      <c r="G1619" s="16"/>
      <c r="H1619" s="16"/>
      <c r="I1619" s="16"/>
      <c r="J1619" s="16"/>
      <c r="K1619" s="16"/>
      <c r="L1619" s="16"/>
      <c r="M1619" s="16"/>
      <c r="N1619" s="16"/>
      <c r="O1619" s="16"/>
      <c r="P1619" s="16"/>
      <c r="Q1619" s="16"/>
      <c r="R1619" s="16"/>
      <c r="S1619" s="16"/>
      <c r="T1619" s="16"/>
    </row>
    <row r="1620" spans="5:20" s="15" customFormat="1" x14ac:dyDescent="0.25">
      <c r="E1620" s="16"/>
      <c r="F1620" s="16"/>
      <c r="G1620" s="16"/>
      <c r="H1620" s="16"/>
      <c r="I1620" s="16"/>
      <c r="J1620" s="16"/>
      <c r="K1620" s="16"/>
      <c r="L1620" s="16"/>
      <c r="M1620" s="16"/>
      <c r="N1620" s="16"/>
      <c r="O1620" s="16"/>
      <c r="P1620" s="16"/>
      <c r="Q1620" s="16"/>
      <c r="R1620" s="16"/>
      <c r="S1620" s="16"/>
      <c r="T1620" s="16"/>
    </row>
    <row r="1621" spans="5:20" s="15" customFormat="1" x14ac:dyDescent="0.25">
      <c r="E1621" s="16"/>
      <c r="F1621" s="16"/>
      <c r="G1621" s="16"/>
      <c r="H1621" s="16"/>
      <c r="I1621" s="16"/>
      <c r="J1621" s="16"/>
      <c r="K1621" s="16"/>
      <c r="L1621" s="16"/>
      <c r="M1621" s="16"/>
      <c r="N1621" s="16"/>
      <c r="O1621" s="16"/>
      <c r="P1621" s="16"/>
      <c r="Q1621" s="16"/>
      <c r="R1621" s="16"/>
      <c r="S1621" s="16"/>
      <c r="T1621" s="16"/>
    </row>
    <row r="1622" spans="5:20" s="15" customFormat="1" x14ac:dyDescent="0.25">
      <c r="E1622" s="16"/>
      <c r="F1622" s="16"/>
      <c r="G1622" s="16"/>
      <c r="H1622" s="16"/>
      <c r="I1622" s="16"/>
      <c r="J1622" s="16"/>
      <c r="K1622" s="16"/>
      <c r="L1622" s="16"/>
      <c r="M1622" s="16"/>
      <c r="N1622" s="16"/>
      <c r="O1622" s="16"/>
      <c r="P1622" s="16"/>
      <c r="Q1622" s="16"/>
      <c r="R1622" s="16"/>
      <c r="S1622" s="16"/>
      <c r="T1622" s="16"/>
    </row>
    <row r="1623" spans="5:20" s="15" customFormat="1" x14ac:dyDescent="0.25">
      <c r="E1623" s="16"/>
      <c r="F1623" s="16"/>
      <c r="G1623" s="16"/>
      <c r="H1623" s="16"/>
      <c r="I1623" s="16"/>
      <c r="J1623" s="16"/>
      <c r="K1623" s="16"/>
      <c r="L1623" s="16"/>
      <c r="M1623" s="16"/>
      <c r="N1623" s="16"/>
      <c r="O1623" s="16"/>
      <c r="P1623" s="16"/>
      <c r="Q1623" s="16"/>
      <c r="R1623" s="16"/>
      <c r="S1623" s="16"/>
      <c r="T1623" s="16"/>
    </row>
    <row r="1624" spans="5:20" s="15" customFormat="1" x14ac:dyDescent="0.25">
      <c r="E1624" s="16"/>
      <c r="F1624" s="16"/>
      <c r="G1624" s="16"/>
      <c r="H1624" s="16"/>
      <c r="I1624" s="16"/>
      <c r="J1624" s="16"/>
      <c r="K1624" s="16"/>
      <c r="L1624" s="16"/>
      <c r="M1624" s="16"/>
      <c r="N1624" s="16"/>
      <c r="O1624" s="16"/>
      <c r="P1624" s="16"/>
      <c r="Q1624" s="16"/>
      <c r="R1624" s="16"/>
      <c r="S1624" s="16"/>
      <c r="T1624" s="16"/>
    </row>
    <row r="1625" spans="5:20" s="15" customFormat="1" x14ac:dyDescent="0.25">
      <c r="E1625" s="16"/>
      <c r="F1625" s="16"/>
      <c r="G1625" s="16"/>
      <c r="H1625" s="16"/>
      <c r="I1625" s="16"/>
      <c r="J1625" s="16"/>
      <c r="K1625" s="16"/>
      <c r="L1625" s="16"/>
      <c r="M1625" s="16"/>
      <c r="N1625" s="16"/>
      <c r="O1625" s="16"/>
      <c r="P1625" s="16"/>
      <c r="Q1625" s="16"/>
      <c r="R1625" s="16"/>
      <c r="S1625" s="16"/>
      <c r="T1625" s="16"/>
    </row>
    <row r="1626" spans="5:20" s="15" customFormat="1" x14ac:dyDescent="0.25">
      <c r="E1626" s="16"/>
      <c r="F1626" s="16"/>
      <c r="G1626" s="16"/>
      <c r="H1626" s="16"/>
      <c r="I1626" s="16"/>
      <c r="J1626" s="16"/>
      <c r="K1626" s="16"/>
      <c r="L1626" s="16"/>
      <c r="M1626" s="16"/>
      <c r="N1626" s="16"/>
      <c r="O1626" s="16"/>
      <c r="P1626" s="16"/>
      <c r="Q1626" s="16"/>
      <c r="R1626" s="16"/>
      <c r="S1626" s="16"/>
      <c r="T1626" s="16"/>
    </row>
    <row r="1627" spans="5:20" s="15" customFormat="1" x14ac:dyDescent="0.25">
      <c r="E1627" s="16"/>
      <c r="F1627" s="16"/>
      <c r="G1627" s="16"/>
      <c r="H1627" s="16"/>
      <c r="I1627" s="16"/>
      <c r="J1627" s="16"/>
      <c r="K1627" s="16"/>
      <c r="L1627" s="16"/>
      <c r="M1627" s="16"/>
      <c r="N1627" s="16"/>
      <c r="O1627" s="16"/>
      <c r="P1627" s="16"/>
      <c r="Q1627" s="16"/>
      <c r="R1627" s="16"/>
      <c r="S1627" s="16"/>
      <c r="T1627" s="16"/>
    </row>
    <row r="1628" spans="5:20" s="15" customFormat="1" x14ac:dyDescent="0.25">
      <c r="E1628" s="16"/>
      <c r="F1628" s="16"/>
      <c r="G1628" s="16"/>
      <c r="H1628" s="16"/>
      <c r="I1628" s="16"/>
      <c r="J1628" s="16"/>
      <c r="K1628" s="16"/>
      <c r="L1628" s="16"/>
      <c r="M1628" s="16"/>
      <c r="N1628" s="16"/>
      <c r="O1628" s="16"/>
      <c r="P1628" s="16"/>
      <c r="Q1628" s="16"/>
      <c r="R1628" s="16"/>
      <c r="S1628" s="16"/>
      <c r="T1628" s="16"/>
    </row>
    <row r="1629" spans="5:20" s="15" customFormat="1" x14ac:dyDescent="0.25">
      <c r="E1629" s="16"/>
      <c r="F1629" s="16"/>
      <c r="G1629" s="16"/>
      <c r="H1629" s="16"/>
      <c r="I1629" s="16"/>
      <c r="J1629" s="16"/>
      <c r="K1629" s="16"/>
      <c r="L1629" s="16"/>
      <c r="M1629" s="16"/>
      <c r="N1629" s="16"/>
      <c r="O1629" s="16"/>
      <c r="P1629" s="16"/>
      <c r="Q1629" s="16"/>
      <c r="R1629" s="16"/>
      <c r="S1629" s="16"/>
      <c r="T1629" s="16"/>
    </row>
    <row r="1630" spans="5:20" s="15" customFormat="1" x14ac:dyDescent="0.25">
      <c r="E1630" s="16"/>
      <c r="F1630" s="16"/>
      <c r="G1630" s="16"/>
      <c r="H1630" s="16"/>
      <c r="I1630" s="16"/>
      <c r="J1630" s="16"/>
      <c r="K1630" s="16"/>
      <c r="L1630" s="16"/>
      <c r="M1630" s="16"/>
      <c r="N1630" s="16"/>
      <c r="O1630" s="16"/>
      <c r="P1630" s="16"/>
      <c r="Q1630" s="16"/>
      <c r="R1630" s="16"/>
      <c r="S1630" s="16"/>
      <c r="T1630" s="16"/>
    </row>
    <row r="1631" spans="5:20" s="15" customFormat="1" x14ac:dyDescent="0.25">
      <c r="E1631" s="16"/>
      <c r="F1631" s="16"/>
      <c r="G1631" s="16"/>
      <c r="H1631" s="16"/>
      <c r="I1631" s="16"/>
      <c r="J1631" s="16"/>
      <c r="K1631" s="16"/>
      <c r="L1631" s="16"/>
      <c r="M1631" s="16"/>
      <c r="N1631" s="16"/>
      <c r="O1631" s="16"/>
      <c r="P1631" s="16"/>
      <c r="Q1631" s="16"/>
      <c r="R1631" s="16"/>
      <c r="S1631" s="16"/>
      <c r="T1631" s="16"/>
    </row>
    <row r="1632" spans="5:20" s="15" customFormat="1" x14ac:dyDescent="0.25">
      <c r="E1632" s="16"/>
      <c r="F1632" s="16"/>
      <c r="G1632" s="16"/>
      <c r="H1632" s="16"/>
      <c r="I1632" s="16"/>
      <c r="J1632" s="16"/>
      <c r="K1632" s="16"/>
      <c r="L1632" s="16"/>
      <c r="M1632" s="16"/>
      <c r="N1632" s="16"/>
      <c r="O1632" s="16"/>
      <c r="P1632" s="16"/>
      <c r="Q1632" s="16"/>
      <c r="R1632" s="16"/>
      <c r="S1632" s="16"/>
      <c r="T1632" s="16"/>
    </row>
    <row r="1633" spans="5:20" s="15" customFormat="1" x14ac:dyDescent="0.25">
      <c r="E1633" s="16"/>
      <c r="F1633" s="16"/>
      <c r="G1633" s="16"/>
      <c r="H1633" s="16"/>
      <c r="I1633" s="16"/>
      <c r="J1633" s="16"/>
      <c r="K1633" s="16"/>
      <c r="L1633" s="16"/>
      <c r="M1633" s="16"/>
      <c r="N1633" s="16"/>
      <c r="O1633" s="16"/>
      <c r="P1633" s="16"/>
      <c r="Q1633" s="16"/>
      <c r="R1633" s="16"/>
      <c r="S1633" s="16"/>
      <c r="T1633" s="16"/>
    </row>
    <row r="1634" spans="5:20" s="15" customFormat="1" x14ac:dyDescent="0.25">
      <c r="E1634" s="16"/>
      <c r="F1634" s="16"/>
      <c r="G1634" s="16"/>
      <c r="H1634" s="16"/>
      <c r="I1634" s="16"/>
      <c r="J1634" s="16"/>
      <c r="K1634" s="16"/>
      <c r="L1634" s="16"/>
      <c r="M1634" s="16"/>
      <c r="N1634" s="16"/>
      <c r="O1634" s="16"/>
      <c r="P1634" s="16"/>
      <c r="Q1634" s="16"/>
      <c r="R1634" s="16"/>
      <c r="S1634" s="16"/>
      <c r="T1634" s="16"/>
    </row>
    <row r="1635" spans="5:20" s="15" customFormat="1" x14ac:dyDescent="0.25">
      <c r="E1635" s="16"/>
      <c r="F1635" s="16"/>
      <c r="G1635" s="16"/>
      <c r="H1635" s="16"/>
      <c r="I1635" s="16"/>
      <c r="J1635" s="16"/>
      <c r="K1635" s="16"/>
      <c r="L1635" s="16"/>
      <c r="M1635" s="16"/>
      <c r="N1635" s="16"/>
      <c r="O1635" s="16"/>
      <c r="P1635" s="16"/>
      <c r="Q1635" s="16"/>
      <c r="R1635" s="16"/>
      <c r="S1635" s="16"/>
      <c r="T1635" s="16"/>
    </row>
    <row r="1636" spans="5:20" s="15" customFormat="1" x14ac:dyDescent="0.25">
      <c r="E1636" s="16"/>
      <c r="F1636" s="16"/>
      <c r="G1636" s="16"/>
      <c r="H1636" s="16"/>
      <c r="I1636" s="16"/>
      <c r="J1636" s="16"/>
      <c r="K1636" s="16"/>
      <c r="L1636" s="16"/>
      <c r="M1636" s="16"/>
      <c r="N1636" s="16"/>
      <c r="O1636" s="16"/>
      <c r="P1636" s="16"/>
      <c r="Q1636" s="16"/>
      <c r="R1636" s="16"/>
      <c r="S1636" s="16"/>
      <c r="T1636" s="16"/>
    </row>
    <row r="1637" spans="5:20" s="15" customFormat="1" x14ac:dyDescent="0.25">
      <c r="E1637" s="16"/>
      <c r="F1637" s="16"/>
      <c r="G1637" s="16"/>
      <c r="H1637" s="16"/>
      <c r="I1637" s="16"/>
      <c r="J1637" s="16"/>
      <c r="K1637" s="16"/>
      <c r="L1637" s="16"/>
      <c r="M1637" s="16"/>
      <c r="N1637" s="16"/>
      <c r="O1637" s="16"/>
      <c r="P1637" s="16"/>
      <c r="Q1637" s="16"/>
      <c r="R1637" s="16"/>
      <c r="S1637" s="16"/>
      <c r="T1637" s="16"/>
    </row>
    <row r="1638" spans="5:20" s="15" customFormat="1" x14ac:dyDescent="0.25">
      <c r="E1638" s="16"/>
      <c r="F1638" s="16"/>
      <c r="G1638" s="16"/>
      <c r="H1638" s="16"/>
      <c r="I1638" s="16"/>
      <c r="J1638" s="16"/>
      <c r="K1638" s="16"/>
      <c r="L1638" s="16"/>
      <c r="M1638" s="16"/>
      <c r="N1638" s="16"/>
      <c r="O1638" s="16"/>
      <c r="P1638" s="16"/>
      <c r="Q1638" s="16"/>
      <c r="R1638" s="16"/>
      <c r="S1638" s="16"/>
      <c r="T1638" s="16"/>
    </row>
    <row r="1639" spans="5:20" s="15" customFormat="1" x14ac:dyDescent="0.25">
      <c r="E1639" s="16"/>
      <c r="F1639" s="16"/>
      <c r="G1639" s="16"/>
      <c r="H1639" s="16"/>
      <c r="I1639" s="16"/>
      <c r="J1639" s="16"/>
      <c r="K1639" s="16"/>
      <c r="L1639" s="16"/>
      <c r="M1639" s="16"/>
      <c r="N1639" s="16"/>
      <c r="O1639" s="16"/>
      <c r="P1639" s="16"/>
      <c r="Q1639" s="16"/>
      <c r="R1639" s="16"/>
      <c r="S1639" s="16"/>
      <c r="T1639" s="16"/>
    </row>
    <row r="1640" spans="5:20" s="15" customFormat="1" x14ac:dyDescent="0.25">
      <c r="E1640" s="16"/>
      <c r="F1640" s="16"/>
      <c r="G1640" s="16"/>
      <c r="H1640" s="16"/>
      <c r="I1640" s="16"/>
      <c r="J1640" s="16"/>
      <c r="K1640" s="16"/>
      <c r="L1640" s="16"/>
      <c r="M1640" s="16"/>
      <c r="N1640" s="16"/>
      <c r="O1640" s="16"/>
      <c r="P1640" s="16"/>
      <c r="Q1640" s="16"/>
      <c r="R1640" s="16"/>
      <c r="S1640" s="16"/>
      <c r="T1640" s="16"/>
    </row>
    <row r="1641" spans="5:20" s="15" customFormat="1" x14ac:dyDescent="0.25">
      <c r="E1641" s="16"/>
      <c r="F1641" s="16"/>
      <c r="G1641" s="16"/>
      <c r="H1641" s="16"/>
      <c r="I1641" s="16"/>
      <c r="J1641" s="16"/>
      <c r="K1641" s="16"/>
      <c r="L1641" s="16"/>
      <c r="M1641" s="16"/>
      <c r="N1641" s="16"/>
      <c r="O1641" s="16"/>
      <c r="P1641" s="16"/>
      <c r="Q1641" s="16"/>
      <c r="R1641" s="16"/>
      <c r="S1641" s="16"/>
      <c r="T1641" s="16"/>
    </row>
    <row r="1642" spans="5:20" s="15" customFormat="1" x14ac:dyDescent="0.25">
      <c r="E1642" s="16"/>
      <c r="F1642" s="16"/>
      <c r="G1642" s="16"/>
      <c r="H1642" s="16"/>
      <c r="I1642" s="16"/>
      <c r="J1642" s="16"/>
      <c r="K1642" s="16"/>
      <c r="L1642" s="16"/>
      <c r="M1642" s="16"/>
      <c r="N1642" s="16"/>
      <c r="O1642" s="16"/>
      <c r="P1642" s="16"/>
      <c r="Q1642" s="16"/>
      <c r="R1642" s="16"/>
      <c r="S1642" s="16"/>
      <c r="T1642" s="16"/>
    </row>
    <row r="1643" spans="5:20" s="15" customFormat="1" x14ac:dyDescent="0.25">
      <c r="E1643" s="16"/>
      <c r="F1643" s="16"/>
      <c r="G1643" s="16"/>
      <c r="H1643" s="16"/>
      <c r="I1643" s="16"/>
      <c r="J1643" s="16"/>
      <c r="K1643" s="16"/>
      <c r="L1643" s="16"/>
      <c r="M1643" s="16"/>
      <c r="N1643" s="16"/>
      <c r="O1643" s="16"/>
      <c r="P1643" s="16"/>
      <c r="Q1643" s="16"/>
      <c r="R1643" s="16"/>
      <c r="S1643" s="16"/>
      <c r="T1643" s="16"/>
    </row>
    <row r="1644" spans="5:20" s="15" customFormat="1" x14ac:dyDescent="0.25">
      <c r="E1644" s="16"/>
      <c r="F1644" s="16"/>
      <c r="G1644" s="16"/>
      <c r="H1644" s="16"/>
      <c r="I1644" s="16"/>
      <c r="J1644" s="16"/>
      <c r="K1644" s="16"/>
      <c r="L1644" s="16"/>
      <c r="M1644" s="16"/>
      <c r="N1644" s="16"/>
      <c r="O1644" s="16"/>
      <c r="P1644" s="16"/>
      <c r="Q1644" s="16"/>
      <c r="R1644" s="16"/>
      <c r="S1644" s="16"/>
      <c r="T1644" s="16"/>
    </row>
    <row r="1645" spans="5:20" s="15" customFormat="1" x14ac:dyDescent="0.25">
      <c r="E1645" s="16"/>
      <c r="F1645" s="16"/>
      <c r="G1645" s="16"/>
      <c r="H1645" s="16"/>
      <c r="I1645" s="16"/>
      <c r="J1645" s="16"/>
      <c r="K1645" s="16"/>
      <c r="L1645" s="16"/>
      <c r="M1645" s="16"/>
      <c r="N1645" s="16"/>
      <c r="O1645" s="16"/>
      <c r="P1645" s="16"/>
      <c r="Q1645" s="16"/>
      <c r="R1645" s="16"/>
      <c r="S1645" s="16"/>
      <c r="T1645" s="16"/>
    </row>
    <row r="1646" spans="5:20" s="15" customFormat="1" x14ac:dyDescent="0.25">
      <c r="E1646" s="16"/>
      <c r="F1646" s="16"/>
      <c r="G1646" s="16"/>
      <c r="H1646" s="16"/>
      <c r="I1646" s="16"/>
      <c r="J1646" s="16"/>
      <c r="K1646" s="16"/>
      <c r="L1646" s="16"/>
      <c r="M1646" s="16"/>
      <c r="N1646" s="16"/>
      <c r="O1646" s="16"/>
      <c r="P1646" s="16"/>
      <c r="Q1646" s="16"/>
      <c r="R1646" s="16"/>
      <c r="S1646" s="16"/>
      <c r="T1646" s="16"/>
    </row>
    <row r="1647" spans="5:20" s="15" customFormat="1" x14ac:dyDescent="0.25">
      <c r="E1647" s="16"/>
      <c r="F1647" s="16"/>
      <c r="G1647" s="16"/>
      <c r="H1647" s="16"/>
      <c r="I1647" s="16"/>
      <c r="J1647" s="16"/>
      <c r="K1647" s="16"/>
      <c r="L1647" s="16"/>
      <c r="M1647" s="16"/>
      <c r="N1647" s="16"/>
      <c r="O1647" s="16"/>
      <c r="P1647" s="16"/>
      <c r="Q1647" s="16"/>
      <c r="R1647" s="16"/>
      <c r="S1647" s="16"/>
      <c r="T1647" s="16"/>
    </row>
    <row r="1648" spans="5:20" s="15" customFormat="1" x14ac:dyDescent="0.25">
      <c r="E1648" s="16"/>
      <c r="F1648" s="16"/>
      <c r="G1648" s="16"/>
      <c r="H1648" s="16"/>
      <c r="I1648" s="16"/>
      <c r="J1648" s="16"/>
      <c r="K1648" s="16"/>
      <c r="L1648" s="16"/>
      <c r="M1648" s="16"/>
      <c r="N1648" s="16"/>
      <c r="O1648" s="16"/>
      <c r="P1648" s="16"/>
      <c r="Q1648" s="16"/>
      <c r="R1648" s="16"/>
      <c r="S1648" s="16"/>
      <c r="T1648" s="16"/>
    </row>
    <row r="1649" spans="5:20" s="15" customFormat="1" x14ac:dyDescent="0.25">
      <c r="E1649" s="16"/>
      <c r="F1649" s="16"/>
      <c r="G1649" s="16"/>
      <c r="H1649" s="16"/>
      <c r="I1649" s="16"/>
      <c r="J1649" s="16"/>
      <c r="K1649" s="16"/>
      <c r="L1649" s="16"/>
      <c r="M1649" s="16"/>
      <c r="N1649" s="16"/>
      <c r="O1649" s="16"/>
      <c r="P1649" s="16"/>
      <c r="Q1649" s="16"/>
      <c r="R1649" s="16"/>
      <c r="S1649" s="16"/>
      <c r="T1649" s="16"/>
    </row>
    <row r="1650" spans="5:20" s="15" customFormat="1" x14ac:dyDescent="0.25">
      <c r="E1650" s="16"/>
      <c r="F1650" s="16"/>
      <c r="G1650" s="16"/>
      <c r="H1650" s="16"/>
      <c r="I1650" s="16"/>
      <c r="J1650" s="16"/>
      <c r="K1650" s="16"/>
      <c r="L1650" s="16"/>
      <c r="M1650" s="16"/>
      <c r="N1650" s="16"/>
      <c r="O1650" s="16"/>
      <c r="P1650" s="16"/>
      <c r="Q1650" s="16"/>
      <c r="R1650" s="16"/>
      <c r="S1650" s="16"/>
      <c r="T1650" s="16"/>
    </row>
    <row r="1651" spans="5:20" s="15" customFormat="1" x14ac:dyDescent="0.25">
      <c r="E1651" s="16"/>
      <c r="F1651" s="16"/>
      <c r="G1651" s="16"/>
      <c r="H1651" s="16"/>
      <c r="I1651" s="16"/>
      <c r="J1651" s="16"/>
      <c r="K1651" s="16"/>
      <c r="L1651" s="16"/>
      <c r="M1651" s="16"/>
      <c r="N1651" s="16"/>
      <c r="O1651" s="16"/>
      <c r="P1651" s="16"/>
      <c r="Q1651" s="16"/>
      <c r="R1651" s="16"/>
      <c r="S1651" s="16"/>
      <c r="T1651" s="16"/>
    </row>
    <row r="1652" spans="5:20" s="15" customFormat="1" x14ac:dyDescent="0.25">
      <c r="E1652" s="16"/>
      <c r="F1652" s="16"/>
      <c r="G1652" s="16"/>
      <c r="H1652" s="16"/>
      <c r="I1652" s="16"/>
      <c r="J1652" s="16"/>
      <c r="K1652" s="16"/>
      <c r="L1652" s="16"/>
      <c r="M1652" s="16"/>
      <c r="N1652" s="16"/>
      <c r="O1652" s="16"/>
      <c r="P1652" s="16"/>
      <c r="Q1652" s="16"/>
      <c r="R1652" s="16"/>
      <c r="S1652" s="16"/>
      <c r="T1652" s="16"/>
    </row>
    <row r="1653" spans="5:20" s="15" customFormat="1" x14ac:dyDescent="0.25">
      <c r="E1653" s="16"/>
      <c r="F1653" s="16"/>
      <c r="G1653" s="16"/>
      <c r="H1653" s="16"/>
      <c r="I1653" s="16"/>
      <c r="J1653" s="16"/>
      <c r="K1653" s="16"/>
      <c r="L1653" s="16"/>
      <c r="M1653" s="16"/>
      <c r="N1653" s="16"/>
      <c r="O1653" s="16"/>
      <c r="P1653" s="16"/>
      <c r="Q1653" s="16"/>
      <c r="R1653" s="16"/>
      <c r="S1653" s="16"/>
      <c r="T1653" s="16"/>
    </row>
    <row r="1654" spans="5:20" s="15" customFormat="1" x14ac:dyDescent="0.25">
      <c r="E1654" s="16"/>
      <c r="F1654" s="16"/>
      <c r="G1654" s="16"/>
      <c r="H1654" s="16"/>
      <c r="I1654" s="16"/>
      <c r="J1654" s="16"/>
      <c r="K1654" s="16"/>
      <c r="L1654" s="16"/>
      <c r="M1654" s="16"/>
      <c r="N1654" s="16"/>
      <c r="O1654" s="16"/>
      <c r="P1654" s="16"/>
      <c r="Q1654" s="16"/>
      <c r="R1654" s="16"/>
      <c r="S1654" s="16"/>
      <c r="T1654" s="16"/>
    </row>
    <row r="1655" spans="5:20" s="15" customFormat="1" x14ac:dyDescent="0.25">
      <c r="E1655" s="16"/>
      <c r="F1655" s="16"/>
      <c r="G1655" s="16"/>
      <c r="H1655" s="16"/>
      <c r="I1655" s="16"/>
      <c r="J1655" s="16"/>
      <c r="K1655" s="16"/>
      <c r="L1655" s="16"/>
      <c r="M1655" s="16"/>
      <c r="N1655" s="16"/>
      <c r="O1655" s="16"/>
      <c r="P1655" s="16"/>
      <c r="Q1655" s="16"/>
      <c r="R1655" s="16"/>
      <c r="S1655" s="16"/>
      <c r="T1655" s="16"/>
    </row>
    <row r="1656" spans="5:20" s="15" customFormat="1" x14ac:dyDescent="0.25">
      <c r="E1656" s="16"/>
      <c r="F1656" s="16"/>
      <c r="G1656" s="16"/>
      <c r="H1656" s="16"/>
      <c r="I1656" s="16"/>
      <c r="J1656" s="16"/>
      <c r="K1656" s="16"/>
      <c r="L1656" s="16"/>
      <c r="M1656" s="16"/>
      <c r="N1656" s="16"/>
      <c r="O1656" s="16"/>
      <c r="P1656" s="16"/>
      <c r="Q1656" s="16"/>
      <c r="R1656" s="16"/>
      <c r="S1656" s="16"/>
      <c r="T1656" s="16"/>
    </row>
    <row r="1657" spans="5:20" s="15" customFormat="1" x14ac:dyDescent="0.25">
      <c r="E1657" s="16"/>
      <c r="F1657" s="16"/>
      <c r="G1657" s="16"/>
      <c r="H1657" s="16"/>
      <c r="I1657" s="16"/>
      <c r="J1657" s="16"/>
      <c r="K1657" s="16"/>
      <c r="L1657" s="16"/>
      <c r="M1657" s="16"/>
      <c r="N1657" s="16"/>
      <c r="O1657" s="16"/>
      <c r="P1657" s="16"/>
      <c r="Q1657" s="16"/>
      <c r="R1657" s="16"/>
      <c r="S1657" s="16"/>
      <c r="T1657" s="16"/>
    </row>
    <row r="1658" spans="5:20" s="15" customFormat="1" x14ac:dyDescent="0.25">
      <c r="E1658" s="16"/>
      <c r="F1658" s="16"/>
      <c r="G1658" s="16"/>
      <c r="H1658" s="16"/>
      <c r="I1658" s="16"/>
      <c r="J1658" s="16"/>
      <c r="K1658" s="16"/>
      <c r="L1658" s="16"/>
      <c r="M1658" s="16"/>
      <c r="N1658" s="16"/>
      <c r="O1658" s="16"/>
      <c r="P1658" s="16"/>
      <c r="Q1658" s="16"/>
      <c r="R1658" s="16"/>
      <c r="S1658" s="16"/>
      <c r="T1658" s="16"/>
    </row>
    <row r="1659" spans="5:20" s="15" customFormat="1" x14ac:dyDescent="0.25">
      <c r="E1659" s="16"/>
      <c r="F1659" s="16"/>
      <c r="G1659" s="16"/>
      <c r="H1659" s="16"/>
      <c r="I1659" s="16"/>
      <c r="J1659" s="16"/>
      <c r="K1659" s="16"/>
      <c r="L1659" s="16"/>
      <c r="M1659" s="16"/>
      <c r="N1659" s="16"/>
      <c r="O1659" s="16"/>
      <c r="P1659" s="16"/>
      <c r="Q1659" s="16"/>
      <c r="R1659" s="16"/>
      <c r="S1659" s="16"/>
      <c r="T1659" s="16"/>
    </row>
    <row r="1660" spans="5:20" s="15" customFormat="1" x14ac:dyDescent="0.25">
      <c r="E1660" s="16"/>
      <c r="F1660" s="16"/>
      <c r="G1660" s="16"/>
      <c r="H1660" s="16"/>
      <c r="I1660" s="16"/>
      <c r="J1660" s="16"/>
      <c r="K1660" s="16"/>
      <c r="L1660" s="16"/>
      <c r="M1660" s="16"/>
      <c r="N1660" s="16"/>
      <c r="O1660" s="16"/>
      <c r="P1660" s="16"/>
      <c r="Q1660" s="16"/>
      <c r="R1660" s="16"/>
      <c r="S1660" s="16"/>
      <c r="T1660" s="16"/>
    </row>
    <row r="1661" spans="5:20" s="15" customFormat="1" x14ac:dyDescent="0.25">
      <c r="E1661" s="16"/>
      <c r="F1661" s="16"/>
      <c r="G1661" s="16"/>
      <c r="H1661" s="16"/>
      <c r="I1661" s="16"/>
      <c r="J1661" s="16"/>
      <c r="K1661" s="16"/>
      <c r="L1661" s="16"/>
      <c r="M1661" s="16"/>
      <c r="N1661" s="16"/>
      <c r="O1661" s="16"/>
      <c r="P1661" s="16"/>
      <c r="Q1661" s="16"/>
      <c r="R1661" s="16"/>
      <c r="S1661" s="16"/>
      <c r="T1661" s="16"/>
    </row>
    <row r="1662" spans="5:20" s="15" customFormat="1" x14ac:dyDescent="0.25">
      <c r="E1662" s="16"/>
      <c r="F1662" s="16"/>
      <c r="G1662" s="16"/>
      <c r="H1662" s="16"/>
      <c r="I1662" s="16"/>
      <c r="J1662" s="16"/>
      <c r="K1662" s="16"/>
      <c r="L1662" s="16"/>
      <c r="M1662" s="16"/>
      <c r="N1662" s="16"/>
      <c r="O1662" s="16"/>
      <c r="P1662" s="16"/>
      <c r="Q1662" s="16"/>
      <c r="R1662" s="16"/>
      <c r="S1662" s="16"/>
      <c r="T1662" s="16"/>
    </row>
    <row r="1663" spans="5:20" s="15" customFormat="1" x14ac:dyDescent="0.25">
      <c r="E1663" s="16"/>
      <c r="F1663" s="16"/>
      <c r="G1663" s="16"/>
      <c r="H1663" s="16"/>
      <c r="I1663" s="16"/>
      <c r="J1663" s="16"/>
      <c r="K1663" s="16"/>
      <c r="L1663" s="16"/>
      <c r="M1663" s="16"/>
      <c r="N1663" s="16"/>
      <c r="O1663" s="16"/>
      <c r="P1663" s="16"/>
      <c r="Q1663" s="16"/>
      <c r="R1663" s="16"/>
      <c r="S1663" s="16"/>
      <c r="T1663" s="16"/>
    </row>
    <row r="1664" spans="5:20" s="15" customFormat="1" x14ac:dyDescent="0.25">
      <c r="E1664" s="16"/>
      <c r="F1664" s="16"/>
      <c r="G1664" s="16"/>
      <c r="H1664" s="16"/>
      <c r="I1664" s="16"/>
      <c r="J1664" s="16"/>
      <c r="K1664" s="16"/>
      <c r="L1664" s="16"/>
      <c r="M1664" s="16"/>
      <c r="N1664" s="16"/>
      <c r="O1664" s="16"/>
      <c r="P1664" s="16"/>
      <c r="Q1664" s="16"/>
      <c r="R1664" s="16"/>
      <c r="S1664" s="16"/>
      <c r="T1664" s="16"/>
    </row>
    <row r="1665" spans="5:20" s="15" customFormat="1" x14ac:dyDescent="0.25">
      <c r="E1665" s="16"/>
      <c r="F1665" s="16"/>
      <c r="G1665" s="16"/>
      <c r="H1665" s="16"/>
      <c r="I1665" s="16"/>
      <c r="J1665" s="16"/>
      <c r="K1665" s="16"/>
      <c r="L1665" s="16"/>
      <c r="M1665" s="16"/>
      <c r="N1665" s="16"/>
      <c r="O1665" s="16"/>
      <c r="P1665" s="16"/>
      <c r="Q1665" s="16"/>
      <c r="R1665" s="16"/>
      <c r="S1665" s="16"/>
      <c r="T1665" s="16"/>
    </row>
    <row r="1666" spans="5:20" s="15" customFormat="1" x14ac:dyDescent="0.25">
      <c r="E1666" s="16"/>
      <c r="F1666" s="16"/>
      <c r="G1666" s="16"/>
      <c r="H1666" s="16"/>
      <c r="I1666" s="16"/>
      <c r="J1666" s="16"/>
      <c r="K1666" s="16"/>
      <c r="L1666" s="16"/>
      <c r="M1666" s="16"/>
      <c r="N1666" s="16"/>
      <c r="O1666" s="16"/>
      <c r="P1666" s="16"/>
      <c r="Q1666" s="16"/>
      <c r="R1666" s="16"/>
      <c r="S1666" s="16"/>
      <c r="T1666" s="16"/>
    </row>
    <row r="1667" spans="5:20" s="15" customFormat="1" x14ac:dyDescent="0.25">
      <c r="E1667" s="16"/>
      <c r="F1667" s="16"/>
      <c r="G1667" s="16"/>
      <c r="H1667" s="16"/>
      <c r="I1667" s="16"/>
      <c r="J1667" s="16"/>
      <c r="K1667" s="16"/>
      <c r="L1667" s="16"/>
      <c r="M1667" s="16"/>
      <c r="N1667" s="16"/>
      <c r="O1667" s="16"/>
      <c r="P1667" s="16"/>
      <c r="Q1667" s="16"/>
      <c r="R1667" s="16"/>
      <c r="S1667" s="16"/>
      <c r="T1667" s="16"/>
    </row>
    <row r="1668" spans="5:20" s="15" customFormat="1" x14ac:dyDescent="0.25">
      <c r="E1668" s="16"/>
      <c r="F1668" s="16"/>
      <c r="G1668" s="16"/>
      <c r="H1668" s="16"/>
      <c r="I1668" s="16"/>
      <c r="J1668" s="16"/>
      <c r="K1668" s="16"/>
      <c r="L1668" s="16"/>
      <c r="M1668" s="16"/>
      <c r="N1668" s="16"/>
      <c r="O1668" s="16"/>
      <c r="P1668" s="16"/>
      <c r="Q1668" s="16"/>
      <c r="R1668" s="16"/>
      <c r="S1668" s="16"/>
      <c r="T1668" s="16"/>
    </row>
    <row r="1669" spans="5:20" s="15" customFormat="1" x14ac:dyDescent="0.25">
      <c r="E1669" s="16"/>
      <c r="F1669" s="16"/>
      <c r="G1669" s="16"/>
      <c r="H1669" s="16"/>
      <c r="I1669" s="16"/>
      <c r="J1669" s="16"/>
      <c r="K1669" s="16"/>
      <c r="L1669" s="16"/>
      <c r="M1669" s="16"/>
      <c r="N1669" s="16"/>
      <c r="O1669" s="16"/>
      <c r="P1669" s="16"/>
      <c r="Q1669" s="16"/>
      <c r="R1669" s="16"/>
      <c r="S1669" s="16"/>
      <c r="T1669" s="16"/>
    </row>
    <row r="1670" spans="5:20" s="15" customFormat="1" x14ac:dyDescent="0.25">
      <c r="E1670" s="16"/>
      <c r="F1670" s="16"/>
      <c r="G1670" s="16"/>
      <c r="H1670" s="16"/>
      <c r="I1670" s="16"/>
      <c r="J1670" s="16"/>
      <c r="K1670" s="16"/>
      <c r="L1670" s="16"/>
      <c r="M1670" s="16"/>
      <c r="N1670" s="16"/>
      <c r="O1670" s="16"/>
      <c r="P1670" s="16"/>
      <c r="Q1670" s="16"/>
      <c r="R1670" s="16"/>
      <c r="S1670" s="16"/>
      <c r="T1670" s="16"/>
    </row>
    <row r="1671" spans="5:20" s="15" customFormat="1" x14ac:dyDescent="0.25">
      <c r="E1671" s="16"/>
      <c r="F1671" s="16"/>
      <c r="G1671" s="16"/>
      <c r="H1671" s="16"/>
      <c r="I1671" s="16"/>
      <c r="J1671" s="16"/>
      <c r="K1671" s="16"/>
      <c r="L1671" s="16"/>
      <c r="M1671" s="16"/>
      <c r="N1671" s="16"/>
      <c r="O1671" s="16"/>
      <c r="P1671" s="16"/>
      <c r="Q1671" s="16"/>
      <c r="R1671" s="16"/>
      <c r="S1671" s="16"/>
      <c r="T1671" s="16"/>
    </row>
    <row r="1672" spans="5:20" s="15" customFormat="1" x14ac:dyDescent="0.25">
      <c r="E1672" s="16"/>
      <c r="F1672" s="16"/>
      <c r="G1672" s="16"/>
      <c r="H1672" s="16"/>
      <c r="I1672" s="16"/>
      <c r="J1672" s="16"/>
      <c r="K1672" s="16"/>
      <c r="L1672" s="16"/>
      <c r="M1672" s="16"/>
      <c r="N1672" s="16"/>
      <c r="O1672" s="16"/>
      <c r="P1672" s="16"/>
      <c r="Q1672" s="16"/>
      <c r="R1672" s="16"/>
      <c r="S1672" s="16"/>
      <c r="T1672" s="16"/>
    </row>
    <row r="1673" spans="5:20" s="15" customFormat="1" x14ac:dyDescent="0.25">
      <c r="E1673" s="16"/>
      <c r="F1673" s="16"/>
      <c r="G1673" s="16"/>
      <c r="H1673" s="16"/>
      <c r="I1673" s="16"/>
      <c r="J1673" s="16"/>
      <c r="K1673" s="16"/>
      <c r="L1673" s="16"/>
      <c r="M1673" s="16"/>
      <c r="N1673" s="16"/>
      <c r="O1673" s="16"/>
      <c r="P1673" s="16"/>
      <c r="Q1673" s="16"/>
      <c r="R1673" s="16"/>
      <c r="S1673" s="16"/>
      <c r="T1673" s="16"/>
    </row>
    <row r="1674" spans="5:20" s="15" customFormat="1" x14ac:dyDescent="0.25">
      <c r="E1674" s="16"/>
      <c r="F1674" s="16"/>
      <c r="G1674" s="16"/>
      <c r="H1674" s="16"/>
      <c r="I1674" s="16"/>
      <c r="J1674" s="16"/>
      <c r="K1674" s="16"/>
      <c r="L1674" s="16"/>
      <c r="M1674" s="16"/>
      <c r="N1674" s="16"/>
      <c r="O1674" s="16"/>
      <c r="P1674" s="16"/>
      <c r="Q1674" s="16"/>
      <c r="R1674" s="16"/>
      <c r="S1674" s="16"/>
      <c r="T1674" s="16"/>
    </row>
    <row r="1675" spans="5:20" s="15" customFormat="1" x14ac:dyDescent="0.25">
      <c r="E1675" s="16"/>
      <c r="F1675" s="16"/>
      <c r="G1675" s="16"/>
      <c r="H1675" s="16"/>
      <c r="I1675" s="16"/>
      <c r="J1675" s="16"/>
      <c r="K1675" s="16"/>
      <c r="L1675" s="16"/>
      <c r="M1675" s="16"/>
      <c r="N1675" s="16"/>
      <c r="O1675" s="16"/>
      <c r="P1675" s="16"/>
      <c r="Q1675" s="16"/>
      <c r="R1675" s="16"/>
      <c r="S1675" s="16"/>
      <c r="T1675" s="16"/>
    </row>
    <row r="1676" spans="5:20" s="15" customFormat="1" x14ac:dyDescent="0.25">
      <c r="E1676" s="16"/>
      <c r="F1676" s="16"/>
      <c r="G1676" s="16"/>
      <c r="H1676" s="16"/>
      <c r="I1676" s="16"/>
      <c r="J1676" s="16"/>
      <c r="K1676" s="16"/>
      <c r="L1676" s="16"/>
      <c r="M1676" s="16"/>
      <c r="N1676" s="16"/>
      <c r="O1676" s="16"/>
      <c r="P1676" s="16"/>
      <c r="Q1676" s="16"/>
      <c r="R1676" s="16"/>
      <c r="S1676" s="16"/>
      <c r="T1676" s="16"/>
    </row>
    <row r="1677" spans="5:20" s="15" customFormat="1" x14ac:dyDescent="0.25">
      <c r="E1677" s="16"/>
      <c r="F1677" s="16"/>
      <c r="G1677" s="16"/>
      <c r="H1677" s="16"/>
      <c r="I1677" s="16"/>
      <c r="J1677" s="16"/>
      <c r="K1677" s="16"/>
      <c r="L1677" s="16"/>
      <c r="M1677" s="16"/>
      <c r="N1677" s="16"/>
      <c r="O1677" s="16"/>
      <c r="P1677" s="16"/>
      <c r="Q1677" s="16"/>
      <c r="R1677" s="16"/>
      <c r="S1677" s="16"/>
      <c r="T1677" s="16"/>
    </row>
    <row r="1678" spans="5:20" s="15" customFormat="1" x14ac:dyDescent="0.25">
      <c r="E1678" s="16"/>
      <c r="F1678" s="16"/>
      <c r="G1678" s="16"/>
      <c r="H1678" s="16"/>
      <c r="I1678" s="16"/>
      <c r="J1678" s="16"/>
      <c r="K1678" s="16"/>
      <c r="L1678" s="16"/>
      <c r="M1678" s="16"/>
      <c r="N1678" s="16"/>
      <c r="O1678" s="16"/>
      <c r="P1678" s="16"/>
      <c r="Q1678" s="16"/>
      <c r="R1678" s="16"/>
      <c r="S1678" s="16"/>
      <c r="T1678" s="16"/>
    </row>
    <row r="1679" spans="5:20" s="15" customFormat="1" x14ac:dyDescent="0.25">
      <c r="E1679" s="16"/>
      <c r="F1679" s="16"/>
      <c r="G1679" s="16"/>
      <c r="H1679" s="16"/>
      <c r="I1679" s="16"/>
      <c r="J1679" s="16"/>
      <c r="K1679" s="16"/>
      <c r="L1679" s="16"/>
      <c r="M1679" s="16"/>
      <c r="N1679" s="16"/>
      <c r="O1679" s="16"/>
      <c r="P1679" s="16"/>
      <c r="Q1679" s="16"/>
      <c r="R1679" s="16"/>
      <c r="S1679" s="16"/>
      <c r="T1679" s="16"/>
    </row>
    <row r="1680" spans="5:20" s="15" customFormat="1" x14ac:dyDescent="0.25">
      <c r="E1680" s="16"/>
      <c r="F1680" s="16"/>
      <c r="G1680" s="16"/>
      <c r="H1680" s="16"/>
      <c r="I1680" s="16"/>
      <c r="J1680" s="16"/>
      <c r="K1680" s="16"/>
      <c r="L1680" s="16"/>
      <c r="M1680" s="16"/>
      <c r="N1680" s="16"/>
      <c r="O1680" s="16"/>
      <c r="P1680" s="16"/>
      <c r="Q1680" s="16"/>
      <c r="R1680" s="16"/>
      <c r="S1680" s="16"/>
      <c r="T1680" s="16"/>
    </row>
    <row r="1681" spans="5:20" s="15" customFormat="1" x14ac:dyDescent="0.25">
      <c r="E1681" s="16"/>
      <c r="F1681" s="16"/>
      <c r="G1681" s="16"/>
      <c r="H1681" s="16"/>
      <c r="I1681" s="16"/>
      <c r="J1681" s="16"/>
      <c r="K1681" s="16"/>
      <c r="L1681" s="16"/>
      <c r="M1681" s="16"/>
      <c r="N1681" s="16"/>
      <c r="O1681" s="16"/>
      <c r="P1681" s="16"/>
      <c r="Q1681" s="16"/>
      <c r="R1681" s="16"/>
      <c r="S1681" s="16"/>
      <c r="T1681" s="16"/>
    </row>
    <row r="1682" spans="5:20" s="15" customFormat="1" x14ac:dyDescent="0.25">
      <c r="E1682" s="16"/>
      <c r="F1682" s="16"/>
      <c r="G1682" s="16"/>
      <c r="H1682" s="16"/>
      <c r="I1682" s="16"/>
      <c r="J1682" s="16"/>
      <c r="K1682" s="16"/>
      <c r="L1682" s="16"/>
      <c r="M1682" s="16"/>
      <c r="N1682" s="16"/>
      <c r="O1682" s="16"/>
      <c r="P1682" s="16"/>
      <c r="Q1682" s="16"/>
      <c r="R1682" s="16"/>
      <c r="S1682" s="16"/>
      <c r="T1682" s="16"/>
    </row>
    <row r="1683" spans="5:20" s="15" customFormat="1" x14ac:dyDescent="0.25">
      <c r="E1683" s="16"/>
      <c r="F1683" s="16"/>
      <c r="G1683" s="16"/>
      <c r="H1683" s="16"/>
      <c r="I1683" s="16"/>
      <c r="J1683" s="16"/>
      <c r="K1683" s="16"/>
      <c r="L1683" s="16"/>
      <c r="M1683" s="16"/>
      <c r="N1683" s="16"/>
      <c r="O1683" s="16"/>
      <c r="P1683" s="16"/>
      <c r="Q1683" s="16"/>
      <c r="R1683" s="16"/>
      <c r="S1683" s="16"/>
      <c r="T1683" s="16"/>
    </row>
    <row r="1684" spans="5:20" s="15" customFormat="1" x14ac:dyDescent="0.25">
      <c r="E1684" s="16"/>
      <c r="F1684" s="16"/>
      <c r="G1684" s="16"/>
      <c r="H1684" s="16"/>
      <c r="I1684" s="16"/>
      <c r="J1684" s="16"/>
      <c r="K1684" s="16"/>
      <c r="L1684" s="16"/>
      <c r="M1684" s="16"/>
      <c r="N1684" s="16"/>
      <c r="O1684" s="16"/>
      <c r="P1684" s="16"/>
      <c r="Q1684" s="16"/>
      <c r="R1684" s="16"/>
      <c r="S1684" s="16"/>
      <c r="T1684" s="16"/>
    </row>
    <row r="1685" spans="5:20" s="15" customFormat="1" x14ac:dyDescent="0.25">
      <c r="E1685" s="16"/>
      <c r="F1685" s="16"/>
      <c r="G1685" s="16"/>
      <c r="H1685" s="16"/>
      <c r="I1685" s="16"/>
      <c r="J1685" s="16"/>
      <c r="K1685" s="16"/>
      <c r="L1685" s="16"/>
      <c r="M1685" s="16"/>
      <c r="N1685" s="16"/>
      <c r="O1685" s="16"/>
      <c r="P1685" s="16"/>
      <c r="Q1685" s="16"/>
      <c r="R1685" s="16"/>
      <c r="S1685" s="16"/>
      <c r="T1685" s="16"/>
    </row>
    <row r="1686" spans="5:20" s="15" customFormat="1" x14ac:dyDescent="0.25">
      <c r="E1686" s="16"/>
      <c r="F1686" s="16"/>
      <c r="G1686" s="16"/>
      <c r="H1686" s="16"/>
      <c r="I1686" s="16"/>
      <c r="J1686" s="16"/>
      <c r="K1686" s="16"/>
      <c r="L1686" s="16"/>
      <c r="M1686" s="16"/>
      <c r="N1686" s="16"/>
      <c r="O1686" s="16"/>
      <c r="P1686" s="16"/>
      <c r="Q1686" s="16"/>
      <c r="R1686" s="16"/>
      <c r="S1686" s="16"/>
      <c r="T1686" s="16"/>
    </row>
    <row r="1687" spans="5:20" s="15" customFormat="1" x14ac:dyDescent="0.25">
      <c r="E1687" s="16"/>
      <c r="F1687" s="16"/>
      <c r="G1687" s="16"/>
      <c r="H1687" s="16"/>
      <c r="I1687" s="16"/>
      <c r="J1687" s="16"/>
      <c r="K1687" s="16"/>
      <c r="L1687" s="16"/>
      <c r="M1687" s="16"/>
      <c r="N1687" s="16"/>
      <c r="O1687" s="16"/>
      <c r="P1687" s="16"/>
      <c r="Q1687" s="16"/>
      <c r="R1687" s="16"/>
      <c r="S1687" s="16"/>
      <c r="T1687" s="16"/>
    </row>
    <row r="1688" spans="5:20" s="15" customFormat="1" x14ac:dyDescent="0.25">
      <c r="E1688" s="16"/>
      <c r="F1688" s="16"/>
      <c r="G1688" s="16"/>
      <c r="H1688" s="16"/>
      <c r="I1688" s="16"/>
      <c r="J1688" s="16"/>
      <c r="K1688" s="16"/>
      <c r="L1688" s="16"/>
      <c r="M1688" s="16"/>
      <c r="N1688" s="16"/>
      <c r="O1688" s="16"/>
      <c r="P1688" s="16"/>
      <c r="Q1688" s="16"/>
      <c r="R1688" s="16"/>
      <c r="S1688" s="16"/>
      <c r="T1688" s="16"/>
    </row>
    <row r="1689" spans="5:20" s="15" customFormat="1" x14ac:dyDescent="0.25">
      <c r="E1689" s="16"/>
      <c r="F1689" s="16"/>
      <c r="G1689" s="16"/>
      <c r="H1689" s="16"/>
      <c r="I1689" s="16"/>
      <c r="J1689" s="16"/>
      <c r="K1689" s="16"/>
      <c r="L1689" s="16"/>
      <c r="M1689" s="16"/>
      <c r="N1689" s="16"/>
      <c r="O1689" s="16"/>
      <c r="P1689" s="16"/>
      <c r="Q1689" s="16"/>
      <c r="R1689" s="16"/>
      <c r="S1689" s="16"/>
      <c r="T1689" s="16"/>
    </row>
    <row r="1690" spans="5:20" s="15" customFormat="1" x14ac:dyDescent="0.25">
      <c r="E1690" s="16"/>
      <c r="F1690" s="16"/>
      <c r="G1690" s="16"/>
      <c r="H1690" s="16"/>
      <c r="I1690" s="16"/>
      <c r="J1690" s="16"/>
      <c r="K1690" s="16"/>
      <c r="L1690" s="16"/>
      <c r="M1690" s="16"/>
      <c r="N1690" s="16"/>
      <c r="O1690" s="16"/>
      <c r="P1690" s="16"/>
      <c r="Q1690" s="16"/>
      <c r="R1690" s="16"/>
      <c r="S1690" s="16"/>
      <c r="T1690" s="16"/>
    </row>
    <row r="1691" spans="5:20" s="15" customFormat="1" x14ac:dyDescent="0.25">
      <c r="E1691" s="16"/>
      <c r="F1691" s="16"/>
      <c r="G1691" s="16"/>
      <c r="H1691" s="16"/>
      <c r="I1691" s="16"/>
      <c r="J1691" s="16"/>
      <c r="K1691" s="16"/>
      <c r="L1691" s="16"/>
      <c r="M1691" s="16"/>
      <c r="N1691" s="16"/>
      <c r="O1691" s="16"/>
      <c r="P1691" s="16"/>
      <c r="Q1691" s="16"/>
      <c r="R1691" s="16"/>
      <c r="S1691" s="16"/>
      <c r="T1691" s="16"/>
    </row>
    <row r="1692" spans="5:20" s="15" customFormat="1" x14ac:dyDescent="0.25">
      <c r="E1692" s="16"/>
      <c r="F1692" s="16"/>
      <c r="G1692" s="16"/>
      <c r="H1692" s="16"/>
      <c r="I1692" s="16"/>
      <c r="J1692" s="16"/>
      <c r="K1692" s="16"/>
      <c r="L1692" s="16"/>
      <c r="M1692" s="16"/>
      <c r="N1692" s="16"/>
      <c r="O1692" s="16"/>
      <c r="P1692" s="16"/>
      <c r="Q1692" s="16"/>
      <c r="R1692" s="16"/>
      <c r="S1692" s="16"/>
      <c r="T1692" s="16"/>
    </row>
    <row r="1693" spans="5:20" s="15" customFormat="1" x14ac:dyDescent="0.25">
      <c r="E1693" s="16"/>
      <c r="F1693" s="16"/>
      <c r="G1693" s="16"/>
      <c r="H1693" s="16"/>
      <c r="I1693" s="16"/>
      <c r="J1693" s="16"/>
      <c r="K1693" s="16"/>
      <c r="L1693" s="16"/>
      <c r="M1693" s="16"/>
      <c r="N1693" s="16"/>
      <c r="O1693" s="16"/>
      <c r="P1693" s="16"/>
      <c r="Q1693" s="16"/>
      <c r="R1693" s="16"/>
      <c r="S1693" s="16"/>
      <c r="T1693" s="16"/>
    </row>
    <row r="1694" spans="5:20" s="15" customFormat="1" x14ac:dyDescent="0.25">
      <c r="E1694" s="16"/>
      <c r="F1694" s="16"/>
      <c r="G1694" s="16"/>
      <c r="H1694" s="16"/>
      <c r="I1694" s="16"/>
      <c r="J1694" s="16"/>
      <c r="K1694" s="16"/>
      <c r="L1694" s="16"/>
      <c r="M1694" s="16"/>
      <c r="N1694" s="16"/>
      <c r="O1694" s="16"/>
      <c r="P1694" s="16"/>
      <c r="Q1694" s="16"/>
      <c r="R1694" s="16"/>
      <c r="S1694" s="16"/>
      <c r="T1694" s="16"/>
    </row>
    <row r="1695" spans="5:20" s="15" customFormat="1" x14ac:dyDescent="0.25">
      <c r="E1695" s="16"/>
      <c r="F1695" s="16"/>
      <c r="G1695" s="16"/>
      <c r="H1695" s="16"/>
      <c r="I1695" s="16"/>
      <c r="J1695" s="16"/>
      <c r="K1695" s="16"/>
      <c r="L1695" s="16"/>
      <c r="M1695" s="16"/>
      <c r="N1695" s="16"/>
      <c r="O1695" s="16"/>
      <c r="P1695" s="16"/>
      <c r="Q1695" s="16"/>
      <c r="R1695" s="16"/>
      <c r="S1695" s="16"/>
      <c r="T1695" s="16"/>
    </row>
    <row r="1696" spans="5:20" s="15" customFormat="1" x14ac:dyDescent="0.25">
      <c r="E1696" s="16"/>
      <c r="F1696" s="16"/>
      <c r="G1696" s="16"/>
      <c r="H1696" s="16"/>
      <c r="I1696" s="16"/>
      <c r="J1696" s="16"/>
      <c r="K1696" s="16"/>
      <c r="L1696" s="16"/>
      <c r="M1696" s="16"/>
      <c r="N1696" s="16"/>
      <c r="O1696" s="16"/>
      <c r="P1696" s="16"/>
      <c r="Q1696" s="16"/>
      <c r="R1696" s="16"/>
      <c r="S1696" s="16"/>
      <c r="T1696" s="16"/>
    </row>
    <row r="1697" spans="5:20" s="15" customFormat="1" x14ac:dyDescent="0.25">
      <c r="E1697" s="16"/>
      <c r="F1697" s="16"/>
      <c r="G1697" s="16"/>
      <c r="H1697" s="16"/>
      <c r="I1697" s="16"/>
      <c r="J1697" s="16"/>
      <c r="K1697" s="16"/>
      <c r="L1697" s="16"/>
      <c r="M1697" s="16"/>
      <c r="N1697" s="16"/>
      <c r="O1697" s="16"/>
      <c r="P1697" s="16"/>
      <c r="Q1697" s="16"/>
      <c r="R1697" s="16"/>
      <c r="S1697" s="16"/>
      <c r="T1697" s="16"/>
    </row>
    <row r="1698" spans="5:20" s="15" customFormat="1" x14ac:dyDescent="0.25">
      <c r="E1698" s="16"/>
      <c r="F1698" s="16"/>
      <c r="G1698" s="16"/>
      <c r="H1698" s="16"/>
      <c r="I1698" s="16"/>
      <c r="J1698" s="16"/>
      <c r="K1698" s="16"/>
      <c r="L1698" s="16"/>
      <c r="M1698" s="16"/>
      <c r="N1698" s="16"/>
      <c r="O1698" s="16"/>
      <c r="P1698" s="16"/>
      <c r="Q1698" s="16"/>
      <c r="R1698" s="16"/>
      <c r="S1698" s="16"/>
      <c r="T1698" s="16"/>
    </row>
    <row r="1699" spans="5:20" s="15" customFormat="1" x14ac:dyDescent="0.25">
      <c r="E1699" s="16"/>
      <c r="F1699" s="16"/>
      <c r="G1699" s="16"/>
      <c r="H1699" s="16"/>
      <c r="I1699" s="16"/>
      <c r="J1699" s="16"/>
      <c r="K1699" s="16"/>
      <c r="L1699" s="16"/>
      <c r="M1699" s="16"/>
      <c r="N1699" s="16"/>
      <c r="O1699" s="16"/>
      <c r="P1699" s="16"/>
      <c r="Q1699" s="16"/>
      <c r="R1699" s="16"/>
      <c r="S1699" s="16"/>
      <c r="T1699" s="16"/>
    </row>
    <row r="1700" spans="5:20" s="15" customFormat="1" x14ac:dyDescent="0.25">
      <c r="E1700" s="16"/>
      <c r="F1700" s="16"/>
      <c r="G1700" s="16"/>
      <c r="H1700" s="16"/>
      <c r="I1700" s="16"/>
      <c r="J1700" s="16"/>
      <c r="K1700" s="16"/>
      <c r="L1700" s="16"/>
      <c r="M1700" s="16"/>
      <c r="N1700" s="16"/>
      <c r="O1700" s="16"/>
      <c r="P1700" s="16"/>
      <c r="Q1700" s="16"/>
      <c r="R1700" s="16"/>
      <c r="S1700" s="16"/>
      <c r="T1700" s="16"/>
    </row>
    <row r="1701" spans="5:20" s="15" customFormat="1" x14ac:dyDescent="0.25">
      <c r="E1701" s="16"/>
      <c r="F1701" s="16"/>
      <c r="G1701" s="16"/>
      <c r="H1701" s="16"/>
      <c r="I1701" s="16"/>
      <c r="J1701" s="16"/>
      <c r="K1701" s="16"/>
      <c r="L1701" s="16"/>
      <c r="M1701" s="16"/>
      <c r="N1701" s="16"/>
      <c r="O1701" s="16"/>
      <c r="P1701" s="16"/>
      <c r="Q1701" s="16"/>
      <c r="R1701" s="16"/>
      <c r="S1701" s="16"/>
      <c r="T1701" s="16"/>
    </row>
    <row r="1702" spans="5:20" s="15" customFormat="1" x14ac:dyDescent="0.25">
      <c r="E1702" s="16"/>
      <c r="F1702" s="16"/>
      <c r="G1702" s="16"/>
      <c r="H1702" s="16"/>
      <c r="I1702" s="16"/>
      <c r="J1702" s="16"/>
      <c r="K1702" s="16"/>
      <c r="L1702" s="16"/>
      <c r="M1702" s="16"/>
      <c r="N1702" s="16"/>
      <c r="O1702" s="16"/>
      <c r="P1702" s="16"/>
      <c r="Q1702" s="16"/>
      <c r="R1702" s="16"/>
      <c r="S1702" s="16"/>
      <c r="T1702" s="16"/>
    </row>
    <row r="1703" spans="5:20" s="15" customFormat="1" x14ac:dyDescent="0.25">
      <c r="E1703" s="16"/>
      <c r="F1703" s="16"/>
      <c r="G1703" s="16"/>
      <c r="H1703" s="16"/>
      <c r="I1703" s="16"/>
      <c r="J1703" s="16"/>
      <c r="K1703" s="16"/>
      <c r="L1703" s="16"/>
      <c r="M1703" s="16"/>
      <c r="N1703" s="16"/>
      <c r="O1703" s="16"/>
      <c r="P1703" s="16"/>
      <c r="Q1703" s="16"/>
      <c r="R1703" s="16"/>
      <c r="S1703" s="16"/>
      <c r="T1703" s="16"/>
    </row>
    <row r="1704" spans="5:20" s="15" customFormat="1" x14ac:dyDescent="0.25">
      <c r="E1704" s="16"/>
      <c r="F1704" s="16"/>
      <c r="G1704" s="16"/>
      <c r="H1704" s="16"/>
      <c r="I1704" s="16"/>
      <c r="J1704" s="16"/>
      <c r="K1704" s="16"/>
      <c r="L1704" s="16"/>
      <c r="M1704" s="16"/>
      <c r="N1704" s="16"/>
      <c r="O1704" s="16"/>
      <c r="P1704" s="16"/>
      <c r="Q1704" s="16"/>
      <c r="R1704" s="16"/>
      <c r="S1704" s="16"/>
      <c r="T1704" s="16"/>
    </row>
    <row r="1705" spans="5:20" s="15" customFormat="1" x14ac:dyDescent="0.25">
      <c r="E1705" s="16"/>
      <c r="F1705" s="16"/>
      <c r="G1705" s="16"/>
      <c r="H1705" s="16"/>
      <c r="I1705" s="16"/>
      <c r="J1705" s="16"/>
      <c r="K1705" s="16"/>
      <c r="L1705" s="16"/>
      <c r="M1705" s="16"/>
      <c r="N1705" s="16"/>
      <c r="O1705" s="16"/>
      <c r="P1705" s="16"/>
      <c r="Q1705" s="16"/>
      <c r="R1705" s="16"/>
      <c r="S1705" s="16"/>
      <c r="T1705" s="16"/>
    </row>
    <row r="1706" spans="5:20" s="15" customFormat="1" x14ac:dyDescent="0.25">
      <c r="E1706" s="16"/>
      <c r="F1706" s="16"/>
      <c r="G1706" s="16"/>
      <c r="H1706" s="16"/>
      <c r="I1706" s="16"/>
      <c r="J1706" s="16"/>
      <c r="K1706" s="16"/>
      <c r="L1706" s="16"/>
      <c r="M1706" s="16"/>
      <c r="N1706" s="16"/>
      <c r="O1706" s="16"/>
      <c r="P1706" s="16"/>
      <c r="Q1706" s="16"/>
      <c r="R1706" s="16"/>
      <c r="S1706" s="16"/>
      <c r="T1706" s="16"/>
    </row>
    <row r="1707" spans="5:20" s="15" customFormat="1" x14ac:dyDescent="0.25">
      <c r="E1707" s="16"/>
      <c r="F1707" s="16"/>
      <c r="G1707" s="16"/>
      <c r="H1707" s="16"/>
      <c r="I1707" s="16"/>
      <c r="J1707" s="16"/>
      <c r="K1707" s="16"/>
      <c r="L1707" s="16"/>
      <c r="M1707" s="16"/>
      <c r="N1707" s="16"/>
      <c r="O1707" s="16"/>
      <c r="P1707" s="16"/>
      <c r="Q1707" s="16"/>
      <c r="R1707" s="16"/>
      <c r="S1707" s="16"/>
      <c r="T1707" s="16"/>
    </row>
    <row r="1708" spans="5:20" s="15" customFormat="1" x14ac:dyDescent="0.25">
      <c r="E1708" s="16"/>
      <c r="F1708" s="16"/>
      <c r="G1708" s="16"/>
      <c r="H1708" s="16"/>
      <c r="I1708" s="16"/>
      <c r="J1708" s="16"/>
      <c r="K1708" s="16"/>
      <c r="L1708" s="16"/>
      <c r="M1708" s="16"/>
      <c r="N1708" s="16"/>
      <c r="O1708" s="16"/>
      <c r="P1708" s="16"/>
      <c r="Q1708" s="16"/>
      <c r="R1708" s="16"/>
      <c r="S1708" s="16"/>
      <c r="T1708" s="16"/>
    </row>
    <row r="1709" spans="5:20" s="15" customFormat="1" x14ac:dyDescent="0.25">
      <c r="E1709" s="16"/>
      <c r="F1709" s="16"/>
      <c r="G1709" s="16"/>
      <c r="H1709" s="16"/>
      <c r="I1709" s="16"/>
      <c r="J1709" s="16"/>
      <c r="K1709" s="16"/>
      <c r="L1709" s="16"/>
      <c r="M1709" s="16"/>
      <c r="N1709" s="16"/>
      <c r="O1709" s="16"/>
      <c r="P1709" s="16"/>
      <c r="Q1709" s="16"/>
      <c r="R1709" s="16"/>
      <c r="S1709" s="16"/>
      <c r="T1709" s="16"/>
    </row>
    <row r="1710" spans="5:20" s="15" customFormat="1" x14ac:dyDescent="0.25">
      <c r="E1710" s="16"/>
      <c r="F1710" s="16"/>
      <c r="G1710" s="16"/>
      <c r="H1710" s="16"/>
      <c r="I1710" s="16"/>
      <c r="J1710" s="16"/>
      <c r="K1710" s="16"/>
      <c r="L1710" s="16"/>
      <c r="M1710" s="16"/>
      <c r="N1710" s="16"/>
      <c r="O1710" s="16"/>
      <c r="P1710" s="16"/>
      <c r="Q1710" s="16"/>
      <c r="R1710" s="16"/>
      <c r="S1710" s="16"/>
      <c r="T1710" s="16"/>
    </row>
    <row r="1711" spans="5:20" s="15" customFormat="1" x14ac:dyDescent="0.25">
      <c r="E1711" s="16"/>
      <c r="F1711" s="16"/>
      <c r="G1711" s="16"/>
      <c r="H1711" s="16"/>
      <c r="I1711" s="16"/>
      <c r="J1711" s="16"/>
      <c r="K1711" s="16"/>
      <c r="L1711" s="16"/>
      <c r="M1711" s="16"/>
      <c r="N1711" s="16"/>
      <c r="O1711" s="16"/>
      <c r="P1711" s="16"/>
      <c r="Q1711" s="16"/>
      <c r="R1711" s="16"/>
      <c r="S1711" s="16"/>
      <c r="T1711" s="16"/>
    </row>
    <row r="1712" spans="5:20" s="15" customFormat="1" x14ac:dyDescent="0.25">
      <c r="E1712" s="16"/>
      <c r="F1712" s="16"/>
      <c r="G1712" s="16"/>
      <c r="H1712" s="16"/>
      <c r="I1712" s="16"/>
      <c r="J1712" s="16"/>
      <c r="K1712" s="16"/>
      <c r="L1712" s="16"/>
      <c r="M1712" s="16"/>
      <c r="N1712" s="16"/>
      <c r="O1712" s="16"/>
      <c r="P1712" s="16"/>
      <c r="Q1712" s="16"/>
      <c r="R1712" s="16"/>
      <c r="S1712" s="16"/>
      <c r="T1712" s="16"/>
    </row>
    <row r="1713" spans="5:20" s="15" customFormat="1" x14ac:dyDescent="0.25">
      <c r="E1713" s="16"/>
      <c r="F1713" s="16"/>
      <c r="G1713" s="16"/>
      <c r="H1713" s="16"/>
      <c r="I1713" s="16"/>
      <c r="J1713" s="16"/>
      <c r="K1713" s="16"/>
      <c r="L1713" s="16"/>
      <c r="M1713" s="16"/>
      <c r="N1713" s="16"/>
      <c r="O1713" s="16"/>
      <c r="P1713" s="16"/>
      <c r="Q1713" s="16"/>
      <c r="R1713" s="16"/>
      <c r="S1713" s="16"/>
      <c r="T1713" s="16"/>
    </row>
    <row r="1714" spans="5:20" s="15" customFormat="1" x14ac:dyDescent="0.25">
      <c r="E1714" s="16"/>
      <c r="F1714" s="16"/>
      <c r="G1714" s="16"/>
      <c r="H1714" s="16"/>
      <c r="I1714" s="16"/>
      <c r="J1714" s="16"/>
      <c r="K1714" s="16"/>
      <c r="L1714" s="16"/>
      <c r="M1714" s="16"/>
      <c r="N1714" s="16"/>
      <c r="O1714" s="16"/>
      <c r="P1714" s="16"/>
      <c r="Q1714" s="16"/>
      <c r="R1714" s="16"/>
      <c r="S1714" s="16"/>
      <c r="T1714" s="16"/>
    </row>
    <row r="1715" spans="5:20" s="15" customFormat="1" x14ac:dyDescent="0.25">
      <c r="E1715" s="16"/>
      <c r="F1715" s="16"/>
      <c r="G1715" s="16"/>
      <c r="H1715" s="16"/>
      <c r="I1715" s="16"/>
      <c r="J1715" s="16"/>
      <c r="K1715" s="16"/>
      <c r="L1715" s="16"/>
      <c r="M1715" s="16"/>
      <c r="N1715" s="16"/>
      <c r="O1715" s="16"/>
      <c r="P1715" s="16"/>
      <c r="Q1715" s="16"/>
      <c r="R1715" s="16"/>
      <c r="S1715" s="16"/>
      <c r="T1715" s="16"/>
    </row>
    <row r="1716" spans="5:20" s="15" customFormat="1" x14ac:dyDescent="0.25">
      <c r="E1716" s="16"/>
      <c r="F1716" s="16"/>
      <c r="G1716" s="16"/>
      <c r="H1716" s="16"/>
      <c r="I1716" s="16"/>
      <c r="J1716" s="16"/>
      <c r="K1716" s="16"/>
      <c r="L1716" s="16"/>
      <c r="M1716" s="16"/>
      <c r="N1716" s="16"/>
      <c r="O1716" s="16"/>
      <c r="P1716" s="16"/>
      <c r="Q1716" s="16"/>
      <c r="R1716" s="16"/>
      <c r="S1716" s="16"/>
      <c r="T1716" s="16"/>
    </row>
    <row r="1717" spans="5:20" s="15" customFormat="1" x14ac:dyDescent="0.25">
      <c r="E1717" s="16"/>
      <c r="F1717" s="16"/>
      <c r="G1717" s="16"/>
      <c r="H1717" s="16"/>
      <c r="I1717" s="16"/>
      <c r="J1717" s="16"/>
      <c r="K1717" s="16"/>
      <c r="L1717" s="16"/>
      <c r="M1717" s="16"/>
      <c r="N1717" s="16"/>
      <c r="O1717" s="16"/>
      <c r="P1717" s="16"/>
      <c r="Q1717" s="16"/>
      <c r="R1717" s="16"/>
      <c r="S1717" s="16"/>
      <c r="T1717" s="16"/>
    </row>
    <row r="1718" spans="5:20" s="15" customFormat="1" x14ac:dyDescent="0.25">
      <c r="E1718" s="16"/>
      <c r="F1718" s="16"/>
      <c r="G1718" s="16"/>
      <c r="H1718" s="16"/>
      <c r="I1718" s="16"/>
      <c r="J1718" s="16"/>
      <c r="K1718" s="16"/>
      <c r="L1718" s="16"/>
      <c r="M1718" s="16"/>
      <c r="N1718" s="16"/>
      <c r="O1718" s="16"/>
      <c r="P1718" s="16"/>
      <c r="Q1718" s="16"/>
      <c r="R1718" s="16"/>
      <c r="S1718" s="16"/>
      <c r="T1718" s="16"/>
    </row>
    <row r="1719" spans="5:20" s="15" customFormat="1" x14ac:dyDescent="0.25">
      <c r="E1719" s="16"/>
      <c r="F1719" s="16"/>
      <c r="G1719" s="16"/>
      <c r="H1719" s="16"/>
      <c r="I1719" s="16"/>
      <c r="J1719" s="16"/>
      <c r="K1719" s="16"/>
      <c r="L1719" s="16"/>
      <c r="M1719" s="16"/>
      <c r="N1719" s="16"/>
      <c r="O1719" s="16"/>
      <c r="P1719" s="16"/>
      <c r="Q1719" s="16"/>
      <c r="R1719" s="16"/>
      <c r="S1719" s="16"/>
      <c r="T1719" s="16"/>
    </row>
    <row r="1720" spans="5:20" s="15" customFormat="1" x14ac:dyDescent="0.25">
      <c r="E1720" s="16"/>
      <c r="F1720" s="16"/>
      <c r="G1720" s="16"/>
      <c r="H1720" s="16"/>
      <c r="I1720" s="16"/>
      <c r="J1720" s="16"/>
      <c r="K1720" s="16"/>
      <c r="L1720" s="16"/>
      <c r="M1720" s="16"/>
      <c r="N1720" s="16"/>
      <c r="O1720" s="16"/>
      <c r="P1720" s="16"/>
      <c r="Q1720" s="16"/>
      <c r="R1720" s="16"/>
      <c r="S1720" s="16"/>
      <c r="T1720" s="16"/>
    </row>
    <row r="1721" spans="5:20" s="15" customFormat="1" x14ac:dyDescent="0.25">
      <c r="E1721" s="16"/>
      <c r="F1721" s="16"/>
      <c r="G1721" s="16"/>
      <c r="H1721" s="16"/>
      <c r="I1721" s="16"/>
      <c r="J1721" s="16"/>
      <c r="K1721" s="16"/>
      <c r="L1721" s="16"/>
      <c r="M1721" s="16"/>
      <c r="N1721" s="16"/>
      <c r="O1721" s="16"/>
      <c r="P1721" s="16"/>
      <c r="Q1721" s="16"/>
      <c r="R1721" s="16"/>
      <c r="S1721" s="16"/>
      <c r="T1721" s="16"/>
    </row>
    <row r="1722" spans="5:20" s="15" customFormat="1" x14ac:dyDescent="0.25">
      <c r="E1722" s="16"/>
      <c r="F1722" s="16"/>
      <c r="G1722" s="16"/>
      <c r="H1722" s="16"/>
      <c r="I1722" s="16"/>
      <c r="J1722" s="16"/>
      <c r="K1722" s="16"/>
      <c r="L1722" s="16"/>
      <c r="M1722" s="16"/>
      <c r="N1722" s="16"/>
      <c r="O1722" s="16"/>
      <c r="P1722" s="16"/>
      <c r="Q1722" s="16"/>
      <c r="R1722" s="16"/>
      <c r="S1722" s="16"/>
      <c r="T1722" s="16"/>
    </row>
    <row r="1723" spans="5:20" s="15" customFormat="1" x14ac:dyDescent="0.25">
      <c r="E1723" s="16"/>
      <c r="F1723" s="16"/>
      <c r="G1723" s="16"/>
      <c r="H1723" s="16"/>
      <c r="I1723" s="16"/>
      <c r="J1723" s="16"/>
      <c r="K1723" s="16"/>
      <c r="L1723" s="16"/>
      <c r="M1723" s="16"/>
      <c r="N1723" s="16"/>
      <c r="O1723" s="16"/>
      <c r="P1723" s="16"/>
      <c r="Q1723" s="16"/>
      <c r="R1723" s="16"/>
      <c r="S1723" s="16"/>
      <c r="T1723" s="16"/>
    </row>
    <row r="1724" spans="5:20" s="15" customFormat="1" x14ac:dyDescent="0.25">
      <c r="E1724" s="16"/>
      <c r="F1724" s="16"/>
      <c r="G1724" s="16"/>
      <c r="H1724" s="16"/>
      <c r="I1724" s="16"/>
      <c r="J1724" s="16"/>
      <c r="K1724" s="16"/>
      <c r="L1724" s="16"/>
      <c r="M1724" s="16"/>
      <c r="N1724" s="16"/>
      <c r="O1724" s="16"/>
      <c r="P1724" s="16"/>
      <c r="Q1724" s="16"/>
      <c r="R1724" s="16"/>
      <c r="S1724" s="16"/>
      <c r="T1724" s="16"/>
    </row>
    <row r="1725" spans="5:20" s="15" customFormat="1" x14ac:dyDescent="0.25">
      <c r="E1725" s="16"/>
      <c r="F1725" s="16"/>
      <c r="G1725" s="16"/>
      <c r="H1725" s="16"/>
      <c r="I1725" s="16"/>
      <c r="J1725" s="16"/>
      <c r="K1725" s="16"/>
      <c r="L1725" s="16"/>
      <c r="M1725" s="16"/>
      <c r="N1725" s="16"/>
      <c r="O1725" s="16"/>
      <c r="P1725" s="16"/>
      <c r="Q1725" s="16"/>
      <c r="R1725" s="16"/>
      <c r="S1725" s="16"/>
      <c r="T1725" s="16"/>
    </row>
    <row r="1726" spans="5:20" s="15" customFormat="1" x14ac:dyDescent="0.25">
      <c r="E1726" s="16"/>
      <c r="F1726" s="16"/>
      <c r="G1726" s="16"/>
      <c r="H1726" s="16"/>
      <c r="I1726" s="16"/>
      <c r="J1726" s="16"/>
      <c r="K1726" s="16"/>
      <c r="L1726" s="16"/>
      <c r="M1726" s="16"/>
      <c r="N1726" s="16"/>
      <c r="O1726" s="16"/>
      <c r="P1726" s="16"/>
      <c r="Q1726" s="16"/>
      <c r="R1726" s="16"/>
      <c r="S1726" s="16"/>
      <c r="T1726" s="16"/>
    </row>
    <row r="1727" spans="5:20" s="15" customFormat="1" x14ac:dyDescent="0.25">
      <c r="E1727" s="16"/>
      <c r="F1727" s="16"/>
      <c r="G1727" s="16"/>
      <c r="H1727" s="16"/>
      <c r="I1727" s="16"/>
      <c r="J1727" s="16"/>
      <c r="K1727" s="16"/>
      <c r="L1727" s="16"/>
      <c r="M1727" s="16"/>
      <c r="N1727" s="16"/>
      <c r="O1727" s="16"/>
      <c r="P1727" s="16"/>
      <c r="Q1727" s="16"/>
      <c r="R1727" s="16"/>
      <c r="S1727" s="16"/>
      <c r="T1727" s="16"/>
    </row>
    <row r="1728" spans="5:20" s="15" customFormat="1" x14ac:dyDescent="0.25">
      <c r="E1728" s="16"/>
      <c r="F1728" s="16"/>
      <c r="G1728" s="16"/>
      <c r="H1728" s="16"/>
      <c r="I1728" s="16"/>
      <c r="J1728" s="16"/>
      <c r="K1728" s="16"/>
      <c r="L1728" s="16"/>
      <c r="M1728" s="16"/>
      <c r="N1728" s="16"/>
      <c r="O1728" s="16"/>
      <c r="P1728" s="16"/>
      <c r="Q1728" s="16"/>
      <c r="R1728" s="16"/>
      <c r="S1728" s="16"/>
      <c r="T1728" s="16"/>
    </row>
    <row r="1729" spans="5:20" s="15" customFormat="1" x14ac:dyDescent="0.25">
      <c r="E1729" s="16"/>
      <c r="F1729" s="16"/>
      <c r="G1729" s="16"/>
      <c r="H1729" s="16"/>
      <c r="I1729" s="16"/>
      <c r="J1729" s="16"/>
      <c r="K1729" s="16"/>
      <c r="L1729" s="16"/>
      <c r="M1729" s="16"/>
      <c r="N1729" s="16"/>
      <c r="O1729" s="16"/>
      <c r="P1729" s="16"/>
      <c r="Q1729" s="16"/>
      <c r="R1729" s="16"/>
      <c r="S1729" s="16"/>
      <c r="T1729" s="16"/>
    </row>
    <row r="1730" spans="5:20" s="15" customFormat="1" x14ac:dyDescent="0.25">
      <c r="E1730" s="16"/>
      <c r="F1730" s="16"/>
      <c r="G1730" s="16"/>
      <c r="H1730" s="16"/>
      <c r="I1730" s="16"/>
      <c r="J1730" s="16"/>
      <c r="K1730" s="16"/>
      <c r="L1730" s="16"/>
      <c r="M1730" s="16"/>
      <c r="N1730" s="16"/>
      <c r="O1730" s="16"/>
      <c r="P1730" s="16"/>
      <c r="Q1730" s="16"/>
      <c r="R1730" s="16"/>
      <c r="S1730" s="16"/>
      <c r="T1730" s="16"/>
    </row>
    <row r="1731" spans="5:20" s="15" customFormat="1" x14ac:dyDescent="0.25">
      <c r="E1731" s="16"/>
      <c r="F1731" s="16"/>
      <c r="G1731" s="16"/>
      <c r="H1731" s="16"/>
      <c r="I1731" s="16"/>
      <c r="J1731" s="16"/>
      <c r="K1731" s="16"/>
      <c r="L1731" s="16"/>
      <c r="M1731" s="16"/>
      <c r="N1731" s="16"/>
      <c r="O1731" s="16"/>
      <c r="P1731" s="16"/>
      <c r="Q1731" s="16"/>
      <c r="R1731" s="16"/>
      <c r="S1731" s="16"/>
      <c r="T1731" s="16"/>
    </row>
    <row r="1732" spans="5:20" s="15" customFormat="1" x14ac:dyDescent="0.25">
      <c r="E1732" s="16"/>
      <c r="F1732" s="16"/>
      <c r="G1732" s="16"/>
      <c r="H1732" s="16"/>
      <c r="I1732" s="16"/>
      <c r="J1732" s="16"/>
      <c r="K1732" s="16"/>
      <c r="L1732" s="16"/>
      <c r="M1732" s="16"/>
      <c r="N1732" s="16"/>
      <c r="O1732" s="16"/>
      <c r="P1732" s="16"/>
      <c r="Q1732" s="16"/>
      <c r="R1732" s="16"/>
      <c r="S1732" s="16"/>
      <c r="T1732" s="16"/>
    </row>
    <row r="1733" spans="5:20" s="15" customFormat="1" x14ac:dyDescent="0.25">
      <c r="E1733" s="16"/>
      <c r="F1733" s="16"/>
      <c r="G1733" s="16"/>
      <c r="H1733" s="16"/>
      <c r="I1733" s="16"/>
      <c r="J1733" s="16"/>
      <c r="K1733" s="16"/>
      <c r="L1733" s="16"/>
      <c r="M1733" s="16"/>
      <c r="N1733" s="16"/>
      <c r="O1733" s="16"/>
      <c r="P1733" s="16"/>
      <c r="Q1733" s="16"/>
      <c r="R1733" s="16"/>
      <c r="S1733" s="16"/>
      <c r="T1733" s="16"/>
    </row>
    <row r="1734" spans="5:20" s="15" customFormat="1" x14ac:dyDescent="0.25">
      <c r="E1734" s="16"/>
      <c r="F1734" s="16"/>
      <c r="G1734" s="16"/>
      <c r="H1734" s="16"/>
      <c r="I1734" s="16"/>
      <c r="J1734" s="16"/>
      <c r="K1734" s="16"/>
      <c r="L1734" s="16"/>
      <c r="M1734" s="16"/>
      <c r="N1734" s="16"/>
      <c r="O1734" s="16"/>
      <c r="P1734" s="16"/>
      <c r="Q1734" s="16"/>
      <c r="R1734" s="16"/>
      <c r="S1734" s="16"/>
      <c r="T1734" s="16"/>
    </row>
    <row r="1735" spans="5:20" s="15" customFormat="1" x14ac:dyDescent="0.25">
      <c r="E1735" s="16"/>
      <c r="F1735" s="16"/>
      <c r="G1735" s="16"/>
      <c r="H1735" s="16"/>
      <c r="I1735" s="16"/>
      <c r="J1735" s="16"/>
      <c r="K1735" s="16"/>
      <c r="L1735" s="16"/>
      <c r="M1735" s="16"/>
      <c r="N1735" s="16"/>
      <c r="O1735" s="16"/>
      <c r="P1735" s="16"/>
      <c r="Q1735" s="16"/>
      <c r="R1735" s="16"/>
      <c r="S1735" s="16"/>
      <c r="T1735" s="16"/>
    </row>
    <row r="1736" spans="5:20" s="15" customFormat="1" x14ac:dyDescent="0.25">
      <c r="E1736" s="16"/>
      <c r="F1736" s="16"/>
      <c r="G1736" s="16"/>
      <c r="H1736" s="16"/>
      <c r="I1736" s="16"/>
      <c r="J1736" s="16"/>
      <c r="K1736" s="16"/>
      <c r="L1736" s="16"/>
      <c r="M1736" s="16"/>
      <c r="N1736" s="16"/>
      <c r="O1736" s="16"/>
      <c r="P1736" s="16"/>
      <c r="Q1736" s="16"/>
      <c r="R1736" s="16"/>
      <c r="S1736" s="16"/>
      <c r="T1736" s="16"/>
    </row>
    <row r="1737" spans="5:20" s="15" customFormat="1" x14ac:dyDescent="0.25">
      <c r="E1737" s="16"/>
      <c r="F1737" s="16"/>
      <c r="G1737" s="16"/>
      <c r="H1737" s="16"/>
      <c r="I1737" s="16"/>
      <c r="J1737" s="16"/>
      <c r="K1737" s="16"/>
      <c r="L1737" s="16"/>
      <c r="M1737" s="16"/>
      <c r="N1737" s="16"/>
      <c r="O1737" s="16"/>
      <c r="P1737" s="16"/>
      <c r="Q1737" s="16"/>
      <c r="R1737" s="16"/>
      <c r="S1737" s="16"/>
      <c r="T1737" s="16"/>
    </row>
    <row r="1738" spans="5:20" s="15" customFormat="1" x14ac:dyDescent="0.25">
      <c r="E1738" s="16"/>
      <c r="F1738" s="16"/>
      <c r="G1738" s="16"/>
      <c r="H1738" s="16"/>
      <c r="I1738" s="16"/>
      <c r="J1738" s="16"/>
      <c r="K1738" s="16"/>
      <c r="L1738" s="16"/>
      <c r="M1738" s="16"/>
      <c r="N1738" s="16"/>
      <c r="O1738" s="16"/>
      <c r="P1738" s="16"/>
      <c r="Q1738" s="16"/>
      <c r="R1738" s="16"/>
      <c r="S1738" s="16"/>
      <c r="T1738" s="16"/>
    </row>
    <row r="1739" spans="5:20" s="15" customFormat="1" x14ac:dyDescent="0.25">
      <c r="E1739" s="16"/>
      <c r="F1739" s="16"/>
      <c r="G1739" s="16"/>
      <c r="H1739" s="16"/>
      <c r="I1739" s="16"/>
      <c r="J1739" s="16"/>
      <c r="K1739" s="16"/>
      <c r="L1739" s="16"/>
      <c r="M1739" s="16"/>
      <c r="N1739" s="16"/>
      <c r="O1739" s="16"/>
      <c r="P1739" s="16"/>
      <c r="Q1739" s="16"/>
      <c r="R1739" s="16"/>
      <c r="S1739" s="16"/>
      <c r="T1739" s="16"/>
    </row>
    <row r="1740" spans="5:20" s="15" customFormat="1" x14ac:dyDescent="0.25">
      <c r="E1740" s="16"/>
      <c r="F1740" s="16"/>
      <c r="G1740" s="16"/>
      <c r="H1740" s="16"/>
      <c r="I1740" s="16"/>
      <c r="J1740" s="16"/>
      <c r="K1740" s="16"/>
      <c r="L1740" s="16"/>
      <c r="M1740" s="16"/>
      <c r="N1740" s="16"/>
      <c r="O1740" s="16"/>
      <c r="P1740" s="16"/>
      <c r="Q1740" s="16"/>
      <c r="R1740" s="16"/>
      <c r="S1740" s="16"/>
      <c r="T1740" s="16"/>
    </row>
    <row r="1741" spans="5:20" s="15" customFormat="1" x14ac:dyDescent="0.25">
      <c r="E1741" s="16"/>
      <c r="F1741" s="16"/>
      <c r="G1741" s="16"/>
      <c r="H1741" s="16"/>
      <c r="I1741" s="16"/>
      <c r="J1741" s="16"/>
      <c r="K1741" s="16"/>
      <c r="L1741" s="16"/>
      <c r="M1741" s="16"/>
      <c r="N1741" s="16"/>
      <c r="O1741" s="16"/>
      <c r="P1741" s="16"/>
      <c r="Q1741" s="16"/>
      <c r="R1741" s="16"/>
      <c r="S1741" s="16"/>
      <c r="T1741" s="16"/>
    </row>
    <row r="1742" spans="5:20" s="15" customFormat="1" x14ac:dyDescent="0.25">
      <c r="E1742" s="16"/>
      <c r="F1742" s="16"/>
      <c r="G1742" s="16"/>
      <c r="H1742" s="16"/>
      <c r="I1742" s="16"/>
      <c r="J1742" s="16"/>
      <c r="K1742" s="16"/>
      <c r="L1742" s="16"/>
      <c r="M1742" s="16"/>
      <c r="N1742" s="16"/>
      <c r="O1742" s="16"/>
      <c r="P1742" s="16"/>
      <c r="Q1742" s="16"/>
      <c r="R1742" s="16"/>
      <c r="S1742" s="16"/>
      <c r="T1742" s="16"/>
    </row>
    <row r="1743" spans="5:20" s="15" customFormat="1" x14ac:dyDescent="0.25">
      <c r="E1743" s="16"/>
      <c r="F1743" s="16"/>
      <c r="G1743" s="16"/>
      <c r="H1743" s="16"/>
      <c r="I1743" s="16"/>
      <c r="J1743" s="16"/>
      <c r="K1743" s="16"/>
      <c r="L1743" s="16"/>
      <c r="M1743" s="16"/>
      <c r="N1743" s="16"/>
      <c r="O1743" s="16"/>
      <c r="P1743" s="16"/>
      <c r="Q1743" s="16"/>
      <c r="R1743" s="16"/>
      <c r="S1743" s="16"/>
      <c r="T1743" s="16"/>
    </row>
    <row r="1744" spans="5:20" s="15" customFormat="1" x14ac:dyDescent="0.25">
      <c r="E1744" s="16"/>
      <c r="F1744" s="16"/>
      <c r="G1744" s="16"/>
      <c r="H1744" s="16"/>
      <c r="I1744" s="16"/>
      <c r="J1744" s="16"/>
      <c r="K1744" s="16"/>
      <c r="L1744" s="16"/>
      <c r="M1744" s="16"/>
      <c r="N1744" s="16"/>
      <c r="O1744" s="16"/>
      <c r="P1744" s="16"/>
      <c r="Q1744" s="16"/>
      <c r="R1744" s="16"/>
      <c r="S1744" s="16"/>
      <c r="T1744" s="16"/>
    </row>
    <row r="1745" spans="5:20" s="15" customFormat="1" x14ac:dyDescent="0.25">
      <c r="E1745" s="16"/>
      <c r="F1745" s="16"/>
      <c r="G1745" s="16"/>
      <c r="H1745" s="16"/>
      <c r="I1745" s="16"/>
      <c r="J1745" s="16"/>
      <c r="K1745" s="16"/>
      <c r="L1745" s="16"/>
      <c r="M1745" s="16"/>
      <c r="N1745" s="16"/>
      <c r="O1745" s="16"/>
      <c r="P1745" s="16"/>
      <c r="Q1745" s="16"/>
      <c r="R1745" s="16"/>
      <c r="S1745" s="16"/>
      <c r="T1745" s="16"/>
    </row>
    <row r="1746" spans="5:20" s="15" customFormat="1" x14ac:dyDescent="0.25">
      <c r="E1746" s="16"/>
      <c r="F1746" s="16"/>
      <c r="G1746" s="16"/>
      <c r="H1746" s="16"/>
      <c r="I1746" s="16"/>
      <c r="J1746" s="16"/>
      <c r="K1746" s="16"/>
      <c r="L1746" s="16"/>
      <c r="M1746" s="16"/>
      <c r="N1746" s="16"/>
      <c r="O1746" s="16"/>
      <c r="P1746" s="16"/>
      <c r="Q1746" s="16"/>
      <c r="R1746" s="16"/>
      <c r="S1746" s="16"/>
      <c r="T1746" s="16"/>
    </row>
    <row r="1747" spans="5:20" s="15" customFormat="1" x14ac:dyDescent="0.25">
      <c r="E1747" s="16"/>
      <c r="F1747" s="16"/>
      <c r="G1747" s="16"/>
      <c r="H1747" s="16"/>
      <c r="I1747" s="16"/>
      <c r="J1747" s="16"/>
      <c r="K1747" s="16"/>
      <c r="L1747" s="16"/>
      <c r="M1747" s="16"/>
      <c r="N1747" s="16"/>
      <c r="O1747" s="16"/>
      <c r="P1747" s="16"/>
      <c r="Q1747" s="16"/>
      <c r="R1747" s="16"/>
      <c r="S1747" s="16"/>
      <c r="T1747" s="16"/>
    </row>
    <row r="1748" spans="5:20" s="15" customFormat="1" x14ac:dyDescent="0.25">
      <c r="E1748" s="16"/>
      <c r="F1748" s="16"/>
      <c r="G1748" s="16"/>
      <c r="H1748" s="16"/>
      <c r="I1748" s="16"/>
      <c r="J1748" s="16"/>
      <c r="K1748" s="16"/>
      <c r="L1748" s="16"/>
      <c r="M1748" s="16"/>
      <c r="N1748" s="16"/>
      <c r="O1748" s="16"/>
      <c r="P1748" s="16"/>
      <c r="Q1748" s="16"/>
      <c r="R1748" s="16"/>
      <c r="S1748" s="16"/>
      <c r="T1748" s="16"/>
    </row>
    <row r="1749" spans="5:20" s="15" customFormat="1" x14ac:dyDescent="0.25">
      <c r="E1749" s="16"/>
      <c r="F1749" s="16"/>
      <c r="G1749" s="16"/>
      <c r="H1749" s="16"/>
      <c r="I1749" s="16"/>
      <c r="J1749" s="16"/>
      <c r="K1749" s="16"/>
      <c r="L1749" s="16"/>
      <c r="M1749" s="16"/>
      <c r="N1749" s="16"/>
      <c r="O1749" s="16"/>
      <c r="P1749" s="16"/>
      <c r="Q1749" s="16"/>
      <c r="R1749" s="16"/>
      <c r="S1749" s="16"/>
      <c r="T1749" s="16"/>
    </row>
    <row r="1750" spans="5:20" s="15" customFormat="1" x14ac:dyDescent="0.25">
      <c r="E1750" s="16"/>
      <c r="F1750" s="16"/>
      <c r="G1750" s="16"/>
      <c r="H1750" s="16"/>
      <c r="I1750" s="16"/>
      <c r="J1750" s="16"/>
      <c r="K1750" s="16"/>
      <c r="L1750" s="16"/>
      <c r="M1750" s="16"/>
      <c r="N1750" s="16"/>
      <c r="O1750" s="16"/>
      <c r="P1750" s="16"/>
      <c r="Q1750" s="16"/>
      <c r="R1750" s="16"/>
      <c r="S1750" s="16"/>
      <c r="T1750" s="16"/>
    </row>
    <row r="1751" spans="5:20" s="15" customFormat="1" x14ac:dyDescent="0.25">
      <c r="E1751" s="16"/>
      <c r="F1751" s="16"/>
      <c r="G1751" s="16"/>
      <c r="H1751" s="16"/>
      <c r="I1751" s="16"/>
      <c r="J1751" s="16"/>
      <c r="K1751" s="16"/>
      <c r="L1751" s="16"/>
      <c r="M1751" s="16"/>
      <c r="N1751" s="16"/>
      <c r="O1751" s="16"/>
      <c r="P1751" s="16"/>
      <c r="Q1751" s="16"/>
      <c r="R1751" s="16"/>
      <c r="S1751" s="16"/>
      <c r="T1751" s="16"/>
    </row>
    <row r="1752" spans="5:20" s="15" customFormat="1" x14ac:dyDescent="0.25">
      <c r="E1752" s="16"/>
      <c r="F1752" s="16"/>
      <c r="G1752" s="16"/>
      <c r="H1752" s="16"/>
      <c r="I1752" s="16"/>
      <c r="J1752" s="16"/>
      <c r="K1752" s="16"/>
      <c r="L1752" s="16"/>
      <c r="M1752" s="16"/>
      <c r="N1752" s="16"/>
      <c r="O1752" s="16"/>
      <c r="P1752" s="16"/>
      <c r="Q1752" s="16"/>
      <c r="R1752" s="16"/>
      <c r="S1752" s="16"/>
      <c r="T1752" s="16"/>
    </row>
    <row r="1753" spans="5:20" s="15" customFormat="1" x14ac:dyDescent="0.25">
      <c r="E1753" s="16"/>
      <c r="F1753" s="16"/>
      <c r="G1753" s="16"/>
      <c r="H1753" s="16"/>
      <c r="I1753" s="16"/>
      <c r="J1753" s="16"/>
      <c r="K1753" s="16"/>
      <c r="L1753" s="16"/>
      <c r="M1753" s="16"/>
      <c r="N1753" s="16"/>
      <c r="O1753" s="16"/>
      <c r="P1753" s="16"/>
      <c r="Q1753" s="16"/>
      <c r="R1753" s="16"/>
      <c r="S1753" s="16"/>
      <c r="T1753" s="16"/>
    </row>
    <row r="1754" spans="5:20" s="15" customFormat="1" x14ac:dyDescent="0.25">
      <c r="E1754" s="16"/>
      <c r="F1754" s="16"/>
      <c r="G1754" s="16"/>
      <c r="H1754" s="16"/>
      <c r="I1754" s="16"/>
      <c r="J1754" s="16"/>
      <c r="K1754" s="16"/>
      <c r="L1754" s="16"/>
      <c r="M1754" s="16"/>
      <c r="N1754" s="16"/>
      <c r="O1754" s="16"/>
      <c r="P1754" s="16"/>
      <c r="Q1754" s="16"/>
      <c r="R1754" s="16"/>
      <c r="S1754" s="16"/>
      <c r="T1754" s="16"/>
    </row>
    <row r="1755" spans="5:20" s="15" customFormat="1" x14ac:dyDescent="0.25">
      <c r="E1755" s="16"/>
      <c r="F1755" s="16"/>
      <c r="G1755" s="16"/>
      <c r="H1755" s="16"/>
      <c r="I1755" s="16"/>
      <c r="J1755" s="16"/>
      <c r="K1755" s="16"/>
      <c r="L1755" s="16"/>
      <c r="M1755" s="16"/>
      <c r="N1755" s="16"/>
      <c r="O1755" s="16"/>
      <c r="P1755" s="16"/>
      <c r="Q1755" s="16"/>
      <c r="R1755" s="16"/>
      <c r="S1755" s="16"/>
      <c r="T1755" s="16"/>
    </row>
    <row r="1756" spans="5:20" s="15" customFormat="1" x14ac:dyDescent="0.25">
      <c r="E1756" s="16"/>
      <c r="F1756" s="16"/>
      <c r="G1756" s="16"/>
      <c r="H1756" s="16"/>
      <c r="I1756" s="16"/>
      <c r="J1756" s="16"/>
      <c r="K1756" s="16"/>
      <c r="L1756" s="16"/>
      <c r="M1756" s="16"/>
      <c r="N1756" s="16"/>
      <c r="O1756" s="16"/>
      <c r="P1756" s="16"/>
      <c r="Q1756" s="16"/>
      <c r="R1756" s="16"/>
      <c r="S1756" s="16"/>
      <c r="T1756" s="16"/>
    </row>
    <row r="1757" spans="5:20" s="15" customFormat="1" x14ac:dyDescent="0.25">
      <c r="E1757" s="16"/>
      <c r="F1757" s="16"/>
      <c r="G1757" s="16"/>
      <c r="H1757" s="16"/>
      <c r="I1757" s="16"/>
      <c r="J1757" s="16"/>
      <c r="K1757" s="16"/>
      <c r="L1757" s="16"/>
      <c r="M1757" s="16"/>
      <c r="N1757" s="16"/>
      <c r="O1757" s="16"/>
      <c r="P1757" s="16"/>
      <c r="Q1757" s="16"/>
      <c r="R1757" s="16"/>
      <c r="S1757" s="16"/>
      <c r="T1757" s="16"/>
    </row>
    <row r="1758" spans="5:20" s="15" customFormat="1" x14ac:dyDescent="0.25">
      <c r="E1758" s="16"/>
      <c r="F1758" s="16"/>
      <c r="G1758" s="16"/>
      <c r="H1758" s="16"/>
      <c r="I1758" s="16"/>
      <c r="J1758" s="16"/>
      <c r="K1758" s="16"/>
      <c r="L1758" s="16"/>
      <c r="M1758" s="16"/>
      <c r="N1758" s="16"/>
      <c r="O1758" s="16"/>
      <c r="P1758" s="16"/>
      <c r="Q1758" s="16"/>
      <c r="R1758" s="16"/>
      <c r="S1758" s="16"/>
      <c r="T1758" s="16"/>
    </row>
    <row r="1759" spans="5:20" s="15" customFormat="1" x14ac:dyDescent="0.25">
      <c r="E1759" s="16"/>
      <c r="F1759" s="16"/>
      <c r="G1759" s="16"/>
      <c r="H1759" s="16"/>
      <c r="I1759" s="16"/>
      <c r="J1759" s="16"/>
      <c r="K1759" s="16"/>
      <c r="L1759" s="16"/>
      <c r="M1759" s="16"/>
      <c r="N1759" s="16"/>
      <c r="O1759" s="16"/>
      <c r="P1759" s="16"/>
      <c r="Q1759" s="16"/>
      <c r="R1759" s="16"/>
      <c r="S1759" s="16"/>
      <c r="T1759" s="16"/>
    </row>
    <row r="1760" spans="5:20" s="15" customFormat="1" x14ac:dyDescent="0.25">
      <c r="E1760" s="16"/>
      <c r="F1760" s="16"/>
      <c r="G1760" s="16"/>
      <c r="H1760" s="16"/>
      <c r="I1760" s="16"/>
      <c r="J1760" s="16"/>
      <c r="K1760" s="16"/>
      <c r="L1760" s="16"/>
      <c r="M1760" s="16"/>
      <c r="N1760" s="16"/>
      <c r="O1760" s="16"/>
      <c r="P1760" s="16"/>
      <c r="Q1760" s="16"/>
      <c r="R1760" s="16"/>
      <c r="S1760" s="16"/>
      <c r="T1760" s="16"/>
    </row>
    <row r="1761" spans="5:20" s="15" customFormat="1" x14ac:dyDescent="0.25">
      <c r="E1761" s="16"/>
      <c r="F1761" s="16"/>
      <c r="G1761" s="16"/>
      <c r="H1761" s="16"/>
      <c r="I1761" s="16"/>
      <c r="J1761" s="16"/>
      <c r="K1761" s="16"/>
      <c r="L1761" s="16"/>
      <c r="M1761" s="16"/>
      <c r="N1761" s="16"/>
      <c r="O1761" s="16"/>
      <c r="P1761" s="16"/>
      <c r="Q1761" s="16"/>
      <c r="R1761" s="16"/>
      <c r="S1761" s="16"/>
      <c r="T1761" s="16"/>
    </row>
    <row r="1762" spans="5:20" s="15" customFormat="1" x14ac:dyDescent="0.25">
      <c r="E1762" s="16"/>
      <c r="F1762" s="16"/>
      <c r="G1762" s="16"/>
      <c r="H1762" s="16"/>
      <c r="I1762" s="16"/>
      <c r="J1762" s="16"/>
      <c r="K1762" s="16"/>
      <c r="L1762" s="16"/>
      <c r="M1762" s="16"/>
      <c r="N1762" s="16"/>
      <c r="O1762" s="16"/>
      <c r="P1762" s="16"/>
      <c r="Q1762" s="16"/>
      <c r="R1762" s="16"/>
      <c r="S1762" s="16"/>
      <c r="T1762" s="16"/>
    </row>
    <row r="1763" spans="5:20" s="15" customFormat="1" x14ac:dyDescent="0.25">
      <c r="E1763" s="16"/>
      <c r="F1763" s="16"/>
      <c r="G1763" s="16"/>
      <c r="H1763" s="16"/>
      <c r="I1763" s="16"/>
      <c r="J1763" s="16"/>
      <c r="K1763" s="16"/>
      <c r="L1763" s="16"/>
      <c r="M1763" s="16"/>
      <c r="N1763" s="16"/>
      <c r="O1763" s="16"/>
      <c r="P1763" s="16"/>
      <c r="Q1763" s="16"/>
      <c r="R1763" s="16"/>
      <c r="S1763" s="16"/>
      <c r="T1763" s="16"/>
    </row>
    <row r="1764" spans="5:20" s="15" customFormat="1" x14ac:dyDescent="0.25">
      <c r="E1764" s="16"/>
      <c r="F1764" s="16"/>
      <c r="G1764" s="16"/>
      <c r="H1764" s="16"/>
      <c r="I1764" s="16"/>
      <c r="J1764" s="16"/>
      <c r="K1764" s="16"/>
      <c r="L1764" s="16"/>
      <c r="M1764" s="16"/>
      <c r="N1764" s="16"/>
      <c r="O1764" s="16"/>
      <c r="P1764" s="16"/>
      <c r="Q1764" s="16"/>
      <c r="R1764" s="16"/>
      <c r="S1764" s="16"/>
      <c r="T1764" s="16"/>
    </row>
    <row r="1765" spans="5:20" s="15" customFormat="1" x14ac:dyDescent="0.25">
      <c r="E1765" s="16"/>
      <c r="F1765" s="16"/>
      <c r="G1765" s="16"/>
      <c r="H1765" s="16"/>
      <c r="I1765" s="16"/>
      <c r="J1765" s="16"/>
      <c r="K1765" s="16"/>
      <c r="L1765" s="16"/>
      <c r="M1765" s="16"/>
      <c r="N1765" s="16"/>
      <c r="O1765" s="16"/>
      <c r="P1765" s="16"/>
      <c r="Q1765" s="16"/>
      <c r="R1765" s="16"/>
      <c r="S1765" s="16"/>
      <c r="T1765" s="16"/>
    </row>
    <row r="1766" spans="5:20" s="15" customFormat="1" x14ac:dyDescent="0.25">
      <c r="E1766" s="16"/>
      <c r="F1766" s="16"/>
      <c r="G1766" s="16"/>
      <c r="H1766" s="16"/>
      <c r="I1766" s="16"/>
      <c r="J1766" s="16"/>
      <c r="K1766" s="16"/>
      <c r="L1766" s="16"/>
      <c r="M1766" s="16"/>
      <c r="N1766" s="16"/>
      <c r="O1766" s="16"/>
      <c r="P1766" s="16"/>
      <c r="Q1766" s="16"/>
      <c r="R1766" s="16"/>
      <c r="S1766" s="16"/>
      <c r="T1766" s="16"/>
    </row>
    <row r="1767" spans="5:20" s="15" customFormat="1" x14ac:dyDescent="0.25">
      <c r="E1767" s="16"/>
      <c r="F1767" s="16"/>
      <c r="G1767" s="16"/>
      <c r="H1767" s="16"/>
      <c r="I1767" s="16"/>
      <c r="J1767" s="16"/>
      <c r="K1767" s="16"/>
      <c r="L1767" s="16"/>
      <c r="M1767" s="16"/>
      <c r="N1767" s="16"/>
      <c r="O1767" s="16"/>
      <c r="P1767" s="16"/>
      <c r="Q1767" s="16"/>
      <c r="R1767" s="16"/>
      <c r="S1767" s="16"/>
      <c r="T1767" s="16"/>
    </row>
    <row r="1768" spans="5:20" s="15" customFormat="1" x14ac:dyDescent="0.25">
      <c r="E1768" s="16"/>
      <c r="F1768" s="16"/>
      <c r="G1768" s="16"/>
      <c r="H1768" s="16"/>
      <c r="I1768" s="16"/>
      <c r="J1768" s="16"/>
      <c r="K1768" s="16"/>
      <c r="L1768" s="16"/>
      <c r="M1768" s="16"/>
      <c r="N1768" s="16"/>
      <c r="O1768" s="16"/>
      <c r="P1768" s="16"/>
      <c r="Q1768" s="16"/>
      <c r="R1768" s="16"/>
      <c r="S1768" s="16"/>
      <c r="T1768" s="16"/>
    </row>
    <row r="1769" spans="5:20" s="15" customFormat="1" x14ac:dyDescent="0.25">
      <c r="E1769" s="16"/>
      <c r="F1769" s="16"/>
      <c r="G1769" s="16"/>
      <c r="H1769" s="16"/>
      <c r="I1769" s="16"/>
      <c r="J1769" s="16"/>
      <c r="K1769" s="16"/>
      <c r="L1769" s="16"/>
      <c r="M1769" s="16"/>
      <c r="N1769" s="16"/>
      <c r="O1769" s="16"/>
      <c r="P1769" s="16"/>
      <c r="Q1769" s="16"/>
      <c r="R1769" s="16"/>
      <c r="S1769" s="16"/>
      <c r="T1769" s="16"/>
    </row>
    <row r="1770" spans="5:20" s="15" customFormat="1" x14ac:dyDescent="0.25">
      <c r="E1770" s="16"/>
      <c r="F1770" s="16"/>
      <c r="G1770" s="16"/>
      <c r="H1770" s="16"/>
      <c r="I1770" s="16"/>
      <c r="J1770" s="16"/>
      <c r="K1770" s="16"/>
      <c r="L1770" s="16"/>
      <c r="M1770" s="16"/>
      <c r="N1770" s="16"/>
      <c r="O1770" s="16"/>
      <c r="P1770" s="16"/>
      <c r="Q1770" s="16"/>
      <c r="R1770" s="16"/>
      <c r="S1770" s="16"/>
      <c r="T1770" s="16"/>
    </row>
    <row r="1771" spans="5:20" s="15" customFormat="1" x14ac:dyDescent="0.25">
      <c r="E1771" s="16"/>
      <c r="F1771" s="16"/>
      <c r="G1771" s="16"/>
      <c r="H1771" s="16"/>
      <c r="I1771" s="16"/>
      <c r="J1771" s="16"/>
      <c r="K1771" s="16"/>
      <c r="L1771" s="16"/>
      <c r="M1771" s="16"/>
      <c r="N1771" s="16"/>
      <c r="O1771" s="16"/>
      <c r="P1771" s="16"/>
      <c r="Q1771" s="16"/>
      <c r="R1771" s="16"/>
      <c r="S1771" s="16"/>
      <c r="T1771" s="16"/>
    </row>
    <row r="1772" spans="5:20" s="15" customFormat="1" x14ac:dyDescent="0.25">
      <c r="E1772" s="16"/>
      <c r="F1772" s="16"/>
      <c r="G1772" s="16"/>
      <c r="H1772" s="16"/>
      <c r="I1772" s="16"/>
      <c r="J1772" s="16"/>
      <c r="K1772" s="16"/>
      <c r="L1772" s="16"/>
      <c r="M1772" s="16"/>
      <c r="N1772" s="16"/>
      <c r="O1772" s="16"/>
      <c r="P1772" s="16"/>
      <c r="Q1772" s="16"/>
      <c r="R1772" s="16"/>
      <c r="S1772" s="16"/>
      <c r="T1772" s="16"/>
    </row>
    <row r="1773" spans="5:20" s="15" customFormat="1" x14ac:dyDescent="0.25">
      <c r="E1773" s="16"/>
      <c r="F1773" s="16"/>
      <c r="G1773" s="16"/>
      <c r="H1773" s="16"/>
      <c r="I1773" s="16"/>
      <c r="J1773" s="16"/>
      <c r="K1773" s="16"/>
      <c r="L1773" s="16"/>
      <c r="M1773" s="16"/>
      <c r="N1773" s="16"/>
      <c r="O1773" s="16"/>
      <c r="P1773" s="16"/>
      <c r="Q1773" s="16"/>
      <c r="R1773" s="16"/>
      <c r="S1773" s="16"/>
      <c r="T1773" s="16"/>
    </row>
    <row r="1774" spans="5:20" s="15" customFormat="1" x14ac:dyDescent="0.25">
      <c r="E1774" s="16"/>
      <c r="F1774" s="16"/>
      <c r="G1774" s="16"/>
      <c r="H1774" s="16"/>
      <c r="I1774" s="16"/>
      <c r="J1774" s="16"/>
      <c r="K1774" s="16"/>
      <c r="L1774" s="16"/>
      <c r="M1774" s="16"/>
      <c r="N1774" s="16"/>
      <c r="O1774" s="16"/>
      <c r="P1774" s="16"/>
      <c r="Q1774" s="16"/>
      <c r="R1774" s="16"/>
      <c r="S1774" s="16"/>
      <c r="T1774" s="16"/>
    </row>
    <row r="1775" spans="5:20" s="15" customFormat="1" x14ac:dyDescent="0.25">
      <c r="E1775" s="16"/>
      <c r="F1775" s="16"/>
      <c r="G1775" s="16"/>
      <c r="H1775" s="16"/>
      <c r="I1775" s="16"/>
      <c r="J1775" s="16"/>
      <c r="K1775" s="16"/>
      <c r="L1775" s="16"/>
      <c r="M1775" s="16"/>
      <c r="N1775" s="16"/>
      <c r="O1775" s="16"/>
      <c r="P1775" s="16"/>
      <c r="Q1775" s="16"/>
      <c r="R1775" s="16"/>
      <c r="S1775" s="16"/>
      <c r="T1775" s="16"/>
    </row>
    <row r="1776" spans="5:20" s="15" customFormat="1" x14ac:dyDescent="0.25">
      <c r="E1776" s="16"/>
      <c r="F1776" s="16"/>
      <c r="G1776" s="16"/>
      <c r="H1776" s="16"/>
      <c r="I1776" s="16"/>
      <c r="J1776" s="16"/>
      <c r="K1776" s="16"/>
      <c r="L1776" s="16"/>
      <c r="M1776" s="16"/>
      <c r="N1776" s="16"/>
      <c r="O1776" s="16"/>
      <c r="P1776" s="16"/>
      <c r="Q1776" s="16"/>
      <c r="R1776" s="16"/>
      <c r="S1776" s="16"/>
      <c r="T1776" s="16"/>
    </row>
    <row r="1777" spans="5:20" s="15" customFormat="1" x14ac:dyDescent="0.25">
      <c r="E1777" s="16"/>
      <c r="F1777" s="16"/>
      <c r="G1777" s="16"/>
      <c r="H1777" s="16"/>
      <c r="I1777" s="16"/>
      <c r="J1777" s="16"/>
      <c r="K1777" s="16"/>
      <c r="L1777" s="16"/>
      <c r="M1777" s="16"/>
      <c r="N1777" s="16"/>
      <c r="O1777" s="16"/>
      <c r="P1777" s="16"/>
      <c r="Q1777" s="16"/>
      <c r="R1777" s="16"/>
      <c r="S1777" s="16"/>
      <c r="T1777" s="16"/>
    </row>
    <row r="1778" spans="5:20" s="15" customFormat="1" x14ac:dyDescent="0.25">
      <c r="E1778" s="16"/>
      <c r="F1778" s="16"/>
      <c r="G1778" s="16"/>
      <c r="H1778" s="16"/>
      <c r="I1778" s="16"/>
      <c r="J1778" s="16"/>
      <c r="K1778" s="16"/>
      <c r="L1778" s="16"/>
      <c r="M1778" s="16"/>
      <c r="N1778" s="16"/>
      <c r="O1778" s="16"/>
      <c r="P1778" s="16"/>
      <c r="Q1778" s="16"/>
      <c r="R1778" s="16"/>
      <c r="S1778" s="16"/>
      <c r="T1778" s="16"/>
    </row>
    <row r="1779" spans="5:20" s="15" customFormat="1" x14ac:dyDescent="0.25">
      <c r="E1779" s="16"/>
      <c r="F1779" s="16"/>
      <c r="G1779" s="16"/>
      <c r="H1779" s="16"/>
      <c r="I1779" s="16"/>
      <c r="J1779" s="16"/>
      <c r="K1779" s="16"/>
      <c r="L1779" s="16"/>
      <c r="M1779" s="16"/>
      <c r="N1779" s="16"/>
      <c r="O1779" s="16"/>
      <c r="P1779" s="16"/>
      <c r="Q1779" s="16"/>
      <c r="R1779" s="16"/>
      <c r="S1779" s="16"/>
      <c r="T1779" s="16"/>
    </row>
    <row r="1780" spans="5:20" s="15" customFormat="1" x14ac:dyDescent="0.25">
      <c r="E1780" s="16"/>
      <c r="F1780" s="16"/>
      <c r="G1780" s="16"/>
      <c r="H1780" s="16"/>
      <c r="I1780" s="16"/>
      <c r="J1780" s="16"/>
      <c r="K1780" s="16"/>
      <c r="L1780" s="16"/>
      <c r="M1780" s="16"/>
      <c r="N1780" s="16"/>
      <c r="O1780" s="16"/>
      <c r="P1780" s="16"/>
      <c r="Q1780" s="16"/>
      <c r="R1780" s="16"/>
      <c r="S1780" s="16"/>
      <c r="T1780" s="16"/>
    </row>
    <row r="1781" spans="5:20" s="15" customFormat="1" x14ac:dyDescent="0.25">
      <c r="E1781" s="16"/>
      <c r="F1781" s="16"/>
      <c r="G1781" s="16"/>
      <c r="H1781" s="16"/>
      <c r="I1781" s="16"/>
      <c r="J1781" s="16"/>
      <c r="K1781" s="16"/>
      <c r="L1781" s="16"/>
      <c r="M1781" s="16"/>
      <c r="N1781" s="16"/>
      <c r="O1781" s="16"/>
      <c r="P1781" s="16"/>
      <c r="Q1781" s="16"/>
      <c r="R1781" s="16"/>
      <c r="S1781" s="16"/>
      <c r="T1781" s="16"/>
    </row>
    <row r="1782" spans="5:20" s="15" customFormat="1" x14ac:dyDescent="0.25">
      <c r="E1782" s="16"/>
      <c r="F1782" s="16"/>
      <c r="G1782" s="16"/>
      <c r="H1782" s="16"/>
      <c r="I1782" s="16"/>
      <c r="J1782" s="16"/>
      <c r="K1782" s="16"/>
      <c r="L1782" s="16"/>
      <c r="M1782" s="16"/>
      <c r="N1782" s="16"/>
      <c r="O1782" s="16"/>
      <c r="P1782" s="16"/>
      <c r="Q1782" s="16"/>
      <c r="R1782" s="16"/>
      <c r="S1782" s="16"/>
      <c r="T1782" s="16"/>
    </row>
    <row r="1783" spans="5:20" s="15" customFormat="1" x14ac:dyDescent="0.25">
      <c r="E1783" s="16"/>
      <c r="F1783" s="16"/>
      <c r="G1783" s="16"/>
      <c r="H1783" s="16"/>
      <c r="I1783" s="16"/>
      <c r="J1783" s="16"/>
      <c r="K1783" s="16"/>
      <c r="L1783" s="16"/>
      <c r="M1783" s="16"/>
      <c r="N1783" s="16"/>
      <c r="O1783" s="16"/>
      <c r="P1783" s="16"/>
      <c r="Q1783" s="16"/>
      <c r="R1783" s="16"/>
      <c r="S1783" s="16"/>
      <c r="T1783" s="16"/>
    </row>
    <row r="1784" spans="5:20" s="15" customFormat="1" x14ac:dyDescent="0.25">
      <c r="E1784" s="16"/>
      <c r="F1784" s="16"/>
      <c r="G1784" s="16"/>
      <c r="H1784" s="16"/>
      <c r="I1784" s="16"/>
      <c r="J1784" s="16"/>
      <c r="K1784" s="16"/>
      <c r="L1784" s="16"/>
      <c r="M1784" s="16"/>
      <c r="N1784" s="16"/>
      <c r="O1784" s="16"/>
      <c r="P1784" s="16"/>
      <c r="Q1784" s="16"/>
      <c r="R1784" s="16"/>
      <c r="S1784" s="16"/>
      <c r="T1784" s="16"/>
    </row>
    <row r="1785" spans="5:20" s="15" customFormat="1" x14ac:dyDescent="0.25">
      <c r="E1785" s="16"/>
      <c r="F1785" s="16"/>
      <c r="G1785" s="16"/>
      <c r="H1785" s="16"/>
      <c r="I1785" s="16"/>
      <c r="J1785" s="16"/>
      <c r="K1785" s="16"/>
      <c r="L1785" s="16"/>
      <c r="M1785" s="16"/>
      <c r="N1785" s="16"/>
      <c r="O1785" s="16"/>
      <c r="P1785" s="16"/>
      <c r="Q1785" s="16"/>
      <c r="R1785" s="16"/>
      <c r="S1785" s="16"/>
      <c r="T1785" s="16"/>
    </row>
    <row r="1786" spans="5:20" s="15" customFormat="1" x14ac:dyDescent="0.25">
      <c r="E1786" s="16"/>
      <c r="F1786" s="16"/>
      <c r="G1786" s="16"/>
      <c r="H1786" s="16"/>
      <c r="I1786" s="16"/>
      <c r="J1786" s="16"/>
      <c r="K1786" s="16"/>
      <c r="L1786" s="16"/>
      <c r="M1786" s="16"/>
      <c r="N1786" s="16"/>
      <c r="O1786" s="16"/>
      <c r="P1786" s="16"/>
      <c r="Q1786" s="16"/>
      <c r="R1786" s="16"/>
      <c r="S1786" s="16"/>
      <c r="T1786" s="16"/>
    </row>
    <row r="1787" spans="5:20" s="15" customFormat="1" x14ac:dyDescent="0.25">
      <c r="E1787" s="16"/>
      <c r="F1787" s="16"/>
      <c r="G1787" s="16"/>
      <c r="H1787" s="16"/>
      <c r="I1787" s="16"/>
      <c r="J1787" s="16"/>
      <c r="K1787" s="16"/>
      <c r="L1787" s="16"/>
      <c r="M1787" s="16"/>
      <c r="N1787" s="16"/>
      <c r="O1787" s="16"/>
      <c r="P1787" s="16"/>
      <c r="Q1787" s="16"/>
      <c r="R1787" s="16"/>
      <c r="S1787" s="16"/>
      <c r="T1787" s="16"/>
    </row>
    <row r="1788" spans="5:20" s="15" customFormat="1" x14ac:dyDescent="0.25">
      <c r="E1788" s="16"/>
      <c r="F1788" s="16"/>
      <c r="G1788" s="16"/>
      <c r="H1788" s="16"/>
      <c r="I1788" s="16"/>
      <c r="J1788" s="16"/>
      <c r="K1788" s="16"/>
      <c r="L1788" s="16"/>
      <c r="M1788" s="16"/>
      <c r="N1788" s="16"/>
      <c r="O1788" s="16"/>
      <c r="P1788" s="16"/>
      <c r="Q1788" s="16"/>
      <c r="R1788" s="16"/>
      <c r="S1788" s="16"/>
      <c r="T1788" s="16"/>
    </row>
    <row r="1789" spans="5:20" s="15" customFormat="1" x14ac:dyDescent="0.25">
      <c r="E1789" s="16"/>
      <c r="F1789" s="16"/>
      <c r="G1789" s="16"/>
      <c r="H1789" s="16"/>
      <c r="I1789" s="16"/>
      <c r="J1789" s="16"/>
      <c r="K1789" s="16"/>
      <c r="L1789" s="16"/>
      <c r="M1789" s="16"/>
      <c r="N1789" s="16"/>
      <c r="O1789" s="16"/>
      <c r="P1789" s="16"/>
      <c r="Q1789" s="16"/>
      <c r="R1789" s="16"/>
      <c r="S1789" s="16"/>
      <c r="T1789" s="16"/>
    </row>
    <row r="1790" spans="5:20" s="15" customFormat="1" x14ac:dyDescent="0.25">
      <c r="E1790" s="16"/>
      <c r="F1790" s="16"/>
      <c r="G1790" s="16"/>
      <c r="H1790" s="16"/>
      <c r="I1790" s="16"/>
      <c r="J1790" s="16"/>
      <c r="K1790" s="16"/>
      <c r="L1790" s="16"/>
      <c r="M1790" s="16"/>
      <c r="N1790" s="16"/>
      <c r="O1790" s="16"/>
      <c r="P1790" s="16"/>
      <c r="Q1790" s="16"/>
      <c r="R1790" s="16"/>
      <c r="S1790" s="16"/>
      <c r="T1790" s="16"/>
    </row>
    <row r="1791" spans="5:20" s="15" customFormat="1" x14ac:dyDescent="0.25">
      <c r="E1791" s="16"/>
      <c r="F1791" s="16"/>
      <c r="G1791" s="16"/>
      <c r="H1791" s="16"/>
      <c r="I1791" s="16"/>
      <c r="J1791" s="16"/>
      <c r="K1791" s="16"/>
      <c r="L1791" s="16"/>
      <c r="M1791" s="16"/>
      <c r="N1791" s="16"/>
      <c r="O1791" s="16"/>
      <c r="P1791" s="16"/>
      <c r="Q1791" s="16"/>
      <c r="R1791" s="16"/>
      <c r="S1791" s="16"/>
      <c r="T1791" s="16"/>
    </row>
    <row r="1792" spans="5:20" s="15" customFormat="1" x14ac:dyDescent="0.25">
      <c r="E1792" s="16"/>
      <c r="F1792" s="16"/>
      <c r="G1792" s="16"/>
      <c r="H1792" s="16"/>
      <c r="I1792" s="16"/>
      <c r="J1792" s="16"/>
      <c r="K1792" s="16"/>
      <c r="L1792" s="16"/>
      <c r="M1792" s="16"/>
      <c r="N1792" s="16"/>
      <c r="O1792" s="16"/>
      <c r="P1792" s="16"/>
      <c r="Q1792" s="16"/>
      <c r="R1792" s="16"/>
      <c r="S1792" s="16"/>
      <c r="T1792" s="16"/>
    </row>
    <row r="1793" spans="5:20" s="15" customFormat="1" x14ac:dyDescent="0.25">
      <c r="E1793" s="16"/>
      <c r="F1793" s="16"/>
      <c r="G1793" s="16"/>
      <c r="H1793" s="16"/>
      <c r="I1793" s="16"/>
      <c r="J1793" s="16"/>
      <c r="K1793" s="16"/>
      <c r="L1793" s="16"/>
      <c r="M1793" s="16"/>
      <c r="N1793" s="16"/>
      <c r="O1793" s="16"/>
      <c r="P1793" s="16"/>
      <c r="Q1793" s="16"/>
      <c r="R1793" s="16"/>
      <c r="S1793" s="16"/>
      <c r="T1793" s="16"/>
    </row>
    <row r="1794" spans="5:20" s="15" customFormat="1" x14ac:dyDescent="0.25">
      <c r="E1794" s="16"/>
      <c r="F1794" s="16"/>
      <c r="G1794" s="16"/>
      <c r="H1794" s="16"/>
      <c r="I1794" s="16"/>
      <c r="J1794" s="16"/>
      <c r="K1794" s="16"/>
      <c r="L1794" s="16"/>
      <c r="M1794" s="16"/>
      <c r="N1794" s="16"/>
      <c r="O1794" s="16"/>
      <c r="P1794" s="16"/>
      <c r="Q1794" s="16"/>
      <c r="R1794" s="16"/>
      <c r="S1794" s="16"/>
      <c r="T1794" s="16"/>
    </row>
    <row r="1795" spans="5:20" s="15" customFormat="1" x14ac:dyDescent="0.25">
      <c r="E1795" s="16"/>
      <c r="F1795" s="16"/>
      <c r="G1795" s="16"/>
      <c r="H1795" s="16"/>
      <c r="I1795" s="16"/>
      <c r="J1795" s="16"/>
      <c r="K1795" s="16"/>
      <c r="L1795" s="16"/>
      <c r="M1795" s="16"/>
      <c r="N1795" s="16"/>
      <c r="O1795" s="16"/>
      <c r="P1795" s="16"/>
      <c r="Q1795" s="16"/>
      <c r="R1795" s="16"/>
      <c r="S1795" s="16"/>
      <c r="T1795" s="16"/>
    </row>
    <row r="1796" spans="5:20" s="15" customFormat="1" x14ac:dyDescent="0.25">
      <c r="E1796" s="16"/>
      <c r="F1796" s="16"/>
      <c r="G1796" s="16"/>
      <c r="H1796" s="16"/>
      <c r="I1796" s="16"/>
      <c r="J1796" s="16"/>
      <c r="K1796" s="16"/>
      <c r="L1796" s="16"/>
      <c r="M1796" s="16"/>
      <c r="N1796" s="16"/>
      <c r="O1796" s="16"/>
      <c r="P1796" s="16"/>
      <c r="Q1796" s="16"/>
      <c r="R1796" s="16"/>
      <c r="S1796" s="16"/>
      <c r="T1796" s="16"/>
    </row>
    <row r="1797" spans="5:20" s="15" customFormat="1" x14ac:dyDescent="0.25">
      <c r="E1797" s="16"/>
      <c r="F1797" s="16"/>
      <c r="G1797" s="16"/>
      <c r="H1797" s="16"/>
      <c r="I1797" s="16"/>
      <c r="J1797" s="16"/>
      <c r="K1797" s="16"/>
      <c r="L1797" s="16"/>
      <c r="M1797" s="16"/>
      <c r="N1797" s="16"/>
      <c r="O1797" s="16"/>
      <c r="P1797" s="16"/>
      <c r="Q1797" s="16"/>
      <c r="R1797" s="16"/>
      <c r="S1797" s="16"/>
      <c r="T1797" s="16"/>
    </row>
    <row r="1798" spans="5:20" s="15" customFormat="1" x14ac:dyDescent="0.25">
      <c r="E1798" s="16"/>
      <c r="F1798" s="16"/>
      <c r="G1798" s="16"/>
      <c r="H1798" s="16"/>
      <c r="I1798" s="16"/>
      <c r="J1798" s="16"/>
      <c r="K1798" s="16"/>
      <c r="L1798" s="16"/>
      <c r="M1798" s="16"/>
      <c r="N1798" s="16"/>
      <c r="O1798" s="16"/>
      <c r="P1798" s="16"/>
      <c r="Q1798" s="16"/>
      <c r="R1798" s="16"/>
      <c r="S1798" s="16"/>
      <c r="T1798" s="16"/>
    </row>
    <row r="1799" spans="5:20" s="15" customFormat="1" x14ac:dyDescent="0.25">
      <c r="E1799" s="16"/>
      <c r="F1799" s="16"/>
      <c r="G1799" s="16"/>
      <c r="H1799" s="16"/>
      <c r="I1799" s="16"/>
      <c r="J1799" s="16"/>
      <c r="K1799" s="16"/>
      <c r="L1799" s="16"/>
      <c r="M1799" s="16"/>
      <c r="N1799" s="16"/>
      <c r="O1799" s="16"/>
      <c r="P1799" s="16"/>
      <c r="Q1799" s="16"/>
      <c r="R1799" s="16"/>
      <c r="S1799" s="16"/>
      <c r="T1799" s="16"/>
    </row>
    <row r="1800" spans="5:20" s="15" customFormat="1" x14ac:dyDescent="0.25">
      <c r="E1800" s="16"/>
      <c r="F1800" s="16"/>
      <c r="G1800" s="16"/>
      <c r="H1800" s="16"/>
      <c r="I1800" s="16"/>
      <c r="J1800" s="16"/>
      <c r="K1800" s="16"/>
      <c r="L1800" s="16"/>
      <c r="M1800" s="16"/>
      <c r="N1800" s="16"/>
      <c r="O1800" s="16"/>
      <c r="P1800" s="16"/>
      <c r="Q1800" s="16"/>
      <c r="R1800" s="16"/>
      <c r="S1800" s="16"/>
      <c r="T1800" s="16"/>
    </row>
    <row r="1801" spans="5:20" s="15" customFormat="1" x14ac:dyDescent="0.25">
      <c r="E1801" s="16"/>
      <c r="F1801" s="16"/>
      <c r="G1801" s="16"/>
      <c r="H1801" s="16"/>
      <c r="I1801" s="16"/>
      <c r="J1801" s="16"/>
      <c r="K1801" s="16"/>
      <c r="L1801" s="16"/>
      <c r="M1801" s="16"/>
      <c r="N1801" s="16"/>
      <c r="O1801" s="16"/>
      <c r="P1801" s="16"/>
      <c r="Q1801" s="16"/>
      <c r="R1801" s="16"/>
      <c r="S1801" s="16"/>
      <c r="T1801" s="16"/>
    </row>
    <row r="1802" spans="5:20" s="15" customFormat="1" x14ac:dyDescent="0.25">
      <c r="E1802" s="16"/>
      <c r="F1802" s="16"/>
      <c r="G1802" s="16"/>
      <c r="H1802" s="16"/>
      <c r="I1802" s="16"/>
      <c r="J1802" s="16"/>
      <c r="K1802" s="16"/>
      <c r="L1802" s="16"/>
      <c r="M1802" s="16"/>
      <c r="N1802" s="16"/>
      <c r="O1802" s="16"/>
      <c r="P1802" s="16"/>
      <c r="Q1802" s="16"/>
      <c r="R1802" s="16"/>
      <c r="S1802" s="16"/>
      <c r="T1802" s="16"/>
    </row>
    <row r="1803" spans="5:20" s="15" customFormat="1" x14ac:dyDescent="0.25">
      <c r="E1803" s="16"/>
      <c r="F1803" s="16"/>
      <c r="G1803" s="16"/>
      <c r="H1803" s="16"/>
      <c r="I1803" s="16"/>
      <c r="J1803" s="16"/>
      <c r="K1803" s="16"/>
      <c r="L1803" s="16"/>
      <c r="M1803" s="16"/>
      <c r="N1803" s="16"/>
      <c r="O1803" s="16"/>
      <c r="P1803" s="16"/>
      <c r="Q1803" s="16"/>
      <c r="R1803" s="16"/>
      <c r="S1803" s="16"/>
      <c r="T1803" s="16"/>
    </row>
    <row r="1804" spans="5:20" s="15" customFormat="1" x14ac:dyDescent="0.25">
      <c r="E1804" s="16"/>
      <c r="F1804" s="16"/>
      <c r="G1804" s="16"/>
      <c r="H1804" s="16"/>
      <c r="I1804" s="16"/>
      <c r="J1804" s="16"/>
      <c r="K1804" s="16"/>
      <c r="L1804" s="16"/>
      <c r="M1804" s="16"/>
      <c r="N1804" s="16"/>
      <c r="O1804" s="16"/>
      <c r="P1804" s="16"/>
      <c r="Q1804" s="16"/>
      <c r="R1804" s="16"/>
      <c r="S1804" s="16"/>
      <c r="T1804" s="16"/>
    </row>
    <row r="1805" spans="5:20" s="15" customFormat="1" x14ac:dyDescent="0.25">
      <c r="E1805" s="16"/>
      <c r="F1805" s="16"/>
      <c r="G1805" s="16"/>
      <c r="H1805" s="16"/>
      <c r="I1805" s="16"/>
      <c r="J1805" s="16"/>
      <c r="K1805" s="16"/>
      <c r="L1805" s="16"/>
      <c r="M1805" s="16"/>
      <c r="N1805" s="16"/>
      <c r="O1805" s="16"/>
      <c r="P1805" s="16"/>
      <c r="Q1805" s="16"/>
      <c r="R1805" s="16"/>
      <c r="S1805" s="16"/>
      <c r="T1805" s="16"/>
    </row>
    <row r="1806" spans="5:20" s="15" customFormat="1" x14ac:dyDescent="0.25">
      <c r="E1806" s="16"/>
      <c r="F1806" s="16"/>
      <c r="G1806" s="16"/>
      <c r="H1806" s="16"/>
      <c r="I1806" s="16"/>
      <c r="J1806" s="16"/>
      <c r="K1806" s="16"/>
      <c r="L1806" s="16"/>
      <c r="M1806" s="16"/>
      <c r="N1806" s="16"/>
      <c r="O1806" s="16"/>
      <c r="P1806" s="16"/>
      <c r="Q1806" s="16"/>
      <c r="R1806" s="16"/>
      <c r="S1806" s="16"/>
      <c r="T1806" s="16"/>
    </row>
    <row r="1807" spans="5:20" s="15" customFormat="1" x14ac:dyDescent="0.25">
      <c r="E1807" s="16"/>
      <c r="F1807" s="16"/>
      <c r="G1807" s="16"/>
      <c r="H1807" s="16"/>
      <c r="I1807" s="16"/>
      <c r="J1807" s="16"/>
      <c r="K1807" s="16"/>
      <c r="L1807" s="16"/>
      <c r="M1807" s="16"/>
      <c r="N1807" s="16"/>
      <c r="O1807" s="16"/>
      <c r="P1807" s="16"/>
      <c r="Q1807" s="16"/>
      <c r="R1807" s="16"/>
      <c r="S1807" s="16"/>
      <c r="T1807" s="16"/>
    </row>
    <row r="1808" spans="5:20" s="15" customFormat="1" x14ac:dyDescent="0.25">
      <c r="E1808" s="16"/>
      <c r="F1808" s="16"/>
      <c r="G1808" s="16"/>
      <c r="H1808" s="16"/>
      <c r="I1808" s="16"/>
      <c r="J1808" s="16"/>
      <c r="K1808" s="16"/>
      <c r="L1808" s="16"/>
      <c r="M1808" s="16"/>
      <c r="N1808" s="16"/>
      <c r="O1808" s="16"/>
      <c r="P1808" s="16"/>
      <c r="Q1808" s="16"/>
      <c r="R1808" s="16"/>
      <c r="S1808" s="16"/>
      <c r="T1808" s="16"/>
    </row>
    <row r="1809" spans="5:20" s="15" customFormat="1" x14ac:dyDescent="0.25">
      <c r="E1809" s="16"/>
      <c r="F1809" s="16"/>
      <c r="G1809" s="16"/>
      <c r="H1809" s="16"/>
      <c r="I1809" s="16"/>
      <c r="J1809" s="16"/>
      <c r="K1809" s="16"/>
      <c r="L1809" s="16"/>
      <c r="M1809" s="16"/>
      <c r="N1809" s="16"/>
      <c r="O1809" s="16"/>
      <c r="P1809" s="16"/>
      <c r="Q1809" s="16"/>
      <c r="R1809" s="16"/>
      <c r="S1809" s="16"/>
      <c r="T1809" s="16"/>
    </row>
    <row r="1810" spans="5:20" s="15" customFormat="1" x14ac:dyDescent="0.25">
      <c r="E1810" s="16"/>
      <c r="F1810" s="16"/>
      <c r="G1810" s="16"/>
      <c r="H1810" s="16"/>
      <c r="I1810" s="16"/>
      <c r="J1810" s="16"/>
      <c r="K1810" s="16"/>
      <c r="L1810" s="16"/>
      <c r="M1810" s="16"/>
      <c r="N1810" s="16"/>
      <c r="O1810" s="16"/>
      <c r="P1810" s="16"/>
      <c r="Q1810" s="16"/>
      <c r="R1810" s="16"/>
      <c r="S1810" s="16"/>
      <c r="T1810" s="16"/>
    </row>
    <row r="1811" spans="5:20" s="15" customFormat="1" x14ac:dyDescent="0.25">
      <c r="E1811" s="16"/>
      <c r="F1811" s="16"/>
      <c r="G1811" s="16"/>
      <c r="H1811" s="16"/>
      <c r="I1811" s="16"/>
      <c r="J1811" s="16"/>
      <c r="K1811" s="16"/>
      <c r="L1811" s="16"/>
      <c r="M1811" s="16"/>
      <c r="N1811" s="16"/>
      <c r="O1811" s="16"/>
      <c r="P1811" s="16"/>
      <c r="Q1811" s="16"/>
      <c r="R1811" s="16"/>
      <c r="S1811" s="16"/>
      <c r="T1811" s="16"/>
    </row>
    <row r="1812" spans="5:20" s="15" customFormat="1" x14ac:dyDescent="0.25">
      <c r="E1812" s="16"/>
      <c r="F1812" s="16"/>
      <c r="G1812" s="16"/>
      <c r="H1812" s="16"/>
      <c r="I1812" s="16"/>
      <c r="J1812" s="16"/>
      <c r="K1812" s="16"/>
      <c r="L1812" s="16"/>
      <c r="M1812" s="16"/>
      <c r="N1812" s="16"/>
      <c r="O1812" s="16"/>
      <c r="P1812" s="16"/>
      <c r="Q1812" s="16"/>
      <c r="R1812" s="16"/>
      <c r="S1812" s="16"/>
      <c r="T1812" s="16"/>
    </row>
    <row r="1813" spans="5:20" s="15" customFormat="1" x14ac:dyDescent="0.25">
      <c r="E1813" s="16"/>
      <c r="F1813" s="16"/>
      <c r="G1813" s="16"/>
      <c r="H1813" s="16"/>
      <c r="I1813" s="16"/>
      <c r="J1813" s="16"/>
      <c r="K1813" s="16"/>
      <c r="L1813" s="16"/>
      <c r="M1813" s="16"/>
      <c r="N1813" s="16"/>
      <c r="O1813" s="16"/>
      <c r="P1813" s="16"/>
      <c r="Q1813" s="16"/>
      <c r="R1813" s="16"/>
      <c r="S1813" s="16"/>
      <c r="T1813" s="16"/>
    </row>
    <row r="1814" spans="5:20" s="15" customFormat="1" x14ac:dyDescent="0.25">
      <c r="E1814" s="16"/>
      <c r="F1814" s="16"/>
      <c r="G1814" s="16"/>
      <c r="H1814" s="16"/>
      <c r="I1814" s="16"/>
      <c r="J1814" s="16"/>
      <c r="K1814" s="16"/>
      <c r="L1814" s="16"/>
      <c r="M1814" s="16"/>
      <c r="N1814" s="16"/>
      <c r="O1814" s="16"/>
      <c r="P1814" s="16"/>
      <c r="Q1814" s="16"/>
      <c r="R1814" s="16"/>
      <c r="S1814" s="16"/>
      <c r="T1814" s="16"/>
    </row>
    <row r="1815" spans="5:20" s="15" customFormat="1" x14ac:dyDescent="0.25">
      <c r="E1815" s="16"/>
      <c r="F1815" s="16"/>
      <c r="G1815" s="16"/>
      <c r="H1815" s="16"/>
      <c r="I1815" s="16"/>
      <c r="J1815" s="16"/>
      <c r="K1815" s="16"/>
      <c r="L1815" s="16"/>
      <c r="M1815" s="16"/>
      <c r="N1815" s="16"/>
      <c r="O1815" s="16"/>
      <c r="P1815" s="16"/>
      <c r="Q1815" s="16"/>
      <c r="R1815" s="16"/>
      <c r="S1815" s="16"/>
      <c r="T1815" s="16"/>
    </row>
    <row r="1816" spans="5:20" s="15" customFormat="1" x14ac:dyDescent="0.25">
      <c r="E1816" s="16"/>
      <c r="F1816" s="16"/>
      <c r="G1816" s="16"/>
      <c r="H1816" s="16"/>
      <c r="I1816" s="16"/>
      <c r="J1816" s="16"/>
      <c r="K1816" s="16"/>
      <c r="L1816" s="16"/>
      <c r="M1816" s="16"/>
      <c r="N1816" s="16"/>
      <c r="O1816" s="16"/>
      <c r="P1816" s="16"/>
      <c r="Q1816" s="16"/>
      <c r="R1816" s="16"/>
      <c r="S1816" s="16"/>
      <c r="T1816" s="16"/>
    </row>
    <row r="1817" spans="5:20" s="15" customFormat="1" x14ac:dyDescent="0.25">
      <c r="E1817" s="16"/>
      <c r="F1817" s="16"/>
      <c r="G1817" s="16"/>
      <c r="H1817" s="16"/>
      <c r="I1817" s="16"/>
      <c r="J1817" s="16"/>
      <c r="K1817" s="16"/>
      <c r="L1817" s="16"/>
      <c r="M1817" s="16"/>
      <c r="N1817" s="16"/>
      <c r="O1817" s="16"/>
      <c r="P1817" s="16"/>
      <c r="Q1817" s="16"/>
      <c r="R1817" s="16"/>
      <c r="S1817" s="16"/>
      <c r="T1817" s="16"/>
    </row>
    <row r="1818" spans="5:20" s="15" customFormat="1" x14ac:dyDescent="0.25">
      <c r="E1818" s="16"/>
      <c r="F1818" s="16"/>
      <c r="G1818" s="16"/>
      <c r="H1818" s="16"/>
      <c r="I1818" s="16"/>
      <c r="J1818" s="16"/>
      <c r="K1818" s="16"/>
      <c r="L1818" s="16"/>
      <c r="M1818" s="16"/>
      <c r="N1818" s="16"/>
      <c r="O1818" s="16"/>
      <c r="P1818" s="16"/>
      <c r="Q1818" s="16"/>
      <c r="R1818" s="16"/>
      <c r="S1818" s="16"/>
      <c r="T1818" s="16"/>
    </row>
    <row r="1819" spans="5:20" s="15" customFormat="1" x14ac:dyDescent="0.25">
      <c r="E1819" s="16"/>
      <c r="F1819" s="16"/>
      <c r="G1819" s="16"/>
      <c r="H1819" s="16"/>
      <c r="I1819" s="16"/>
      <c r="J1819" s="16"/>
      <c r="K1819" s="16"/>
      <c r="L1819" s="16"/>
      <c r="M1819" s="16"/>
      <c r="N1819" s="16"/>
      <c r="O1819" s="16"/>
      <c r="P1819" s="16"/>
      <c r="Q1819" s="16"/>
      <c r="R1819" s="16"/>
      <c r="S1819" s="16"/>
      <c r="T1819" s="16"/>
    </row>
    <row r="1820" spans="5:20" s="15" customFormat="1" x14ac:dyDescent="0.25">
      <c r="E1820" s="16"/>
      <c r="F1820" s="16"/>
      <c r="G1820" s="16"/>
      <c r="H1820" s="16"/>
      <c r="I1820" s="16"/>
      <c r="J1820" s="16"/>
      <c r="K1820" s="16"/>
      <c r="L1820" s="16"/>
      <c r="M1820" s="16"/>
      <c r="N1820" s="16"/>
      <c r="O1820" s="16"/>
      <c r="P1820" s="16"/>
      <c r="Q1820" s="16"/>
      <c r="R1820" s="16"/>
      <c r="S1820" s="16"/>
      <c r="T1820" s="16"/>
    </row>
    <row r="1821" spans="5:20" s="15" customFormat="1" x14ac:dyDescent="0.25">
      <c r="E1821" s="16"/>
      <c r="F1821" s="16"/>
      <c r="G1821" s="16"/>
      <c r="H1821" s="16"/>
      <c r="I1821" s="16"/>
      <c r="J1821" s="16"/>
      <c r="K1821" s="16"/>
      <c r="L1821" s="16"/>
      <c r="M1821" s="16"/>
      <c r="N1821" s="16"/>
      <c r="O1821" s="16"/>
      <c r="P1821" s="16"/>
      <c r="Q1821" s="16"/>
      <c r="R1821" s="16"/>
      <c r="S1821" s="16"/>
      <c r="T1821" s="16"/>
    </row>
    <row r="1822" spans="5:20" s="15" customFormat="1" x14ac:dyDescent="0.25">
      <c r="E1822" s="16"/>
      <c r="F1822" s="16"/>
      <c r="G1822" s="16"/>
      <c r="H1822" s="16"/>
      <c r="I1822" s="16"/>
      <c r="J1822" s="16"/>
      <c r="K1822" s="16"/>
      <c r="L1822" s="16"/>
      <c r="M1822" s="16"/>
      <c r="N1822" s="16"/>
      <c r="O1822" s="16"/>
      <c r="P1822" s="16"/>
      <c r="Q1822" s="16"/>
      <c r="R1822" s="16"/>
      <c r="S1822" s="16"/>
      <c r="T1822" s="16"/>
    </row>
    <row r="1823" spans="5:20" s="15" customFormat="1" x14ac:dyDescent="0.25">
      <c r="E1823" s="16"/>
      <c r="F1823" s="16"/>
      <c r="G1823" s="16"/>
      <c r="H1823" s="16"/>
      <c r="I1823" s="16"/>
      <c r="J1823" s="16"/>
      <c r="K1823" s="16"/>
      <c r="L1823" s="16"/>
      <c r="M1823" s="16"/>
      <c r="N1823" s="16"/>
      <c r="O1823" s="16"/>
      <c r="P1823" s="16"/>
      <c r="Q1823" s="16"/>
      <c r="R1823" s="16"/>
      <c r="S1823" s="16"/>
      <c r="T1823" s="16"/>
    </row>
    <row r="1824" spans="5:20" s="15" customFormat="1" x14ac:dyDescent="0.25">
      <c r="E1824" s="16"/>
      <c r="F1824" s="16"/>
      <c r="G1824" s="16"/>
      <c r="H1824" s="16"/>
      <c r="I1824" s="16"/>
      <c r="J1824" s="16"/>
      <c r="K1824" s="16"/>
      <c r="L1824" s="16"/>
      <c r="M1824" s="16"/>
      <c r="N1824" s="16"/>
      <c r="O1824" s="16"/>
      <c r="P1824" s="16"/>
      <c r="Q1824" s="16"/>
      <c r="R1824" s="16"/>
      <c r="S1824" s="16"/>
      <c r="T1824" s="16"/>
    </row>
    <row r="1825" spans="5:20" s="15" customFormat="1" x14ac:dyDescent="0.25">
      <c r="E1825" s="16"/>
      <c r="F1825" s="16"/>
      <c r="G1825" s="16"/>
      <c r="H1825" s="16"/>
      <c r="I1825" s="16"/>
      <c r="J1825" s="16"/>
      <c r="K1825" s="16"/>
      <c r="L1825" s="16"/>
      <c r="M1825" s="16"/>
      <c r="N1825" s="16"/>
      <c r="O1825" s="16"/>
      <c r="P1825" s="16"/>
      <c r="Q1825" s="16"/>
      <c r="R1825" s="16"/>
      <c r="S1825" s="16"/>
      <c r="T1825" s="16"/>
    </row>
    <row r="1826" spans="5:20" s="15" customFormat="1" x14ac:dyDescent="0.25">
      <c r="E1826" s="16"/>
      <c r="F1826" s="16"/>
      <c r="G1826" s="16"/>
      <c r="H1826" s="16"/>
      <c r="I1826" s="16"/>
      <c r="J1826" s="16"/>
      <c r="K1826" s="16"/>
      <c r="L1826" s="16"/>
      <c r="M1826" s="16"/>
      <c r="N1826" s="16"/>
      <c r="O1826" s="16"/>
      <c r="P1826" s="16"/>
      <c r="Q1826" s="16"/>
      <c r="R1826" s="16"/>
      <c r="S1826" s="16"/>
      <c r="T1826" s="16"/>
    </row>
    <row r="1827" spans="5:20" s="15" customFormat="1" x14ac:dyDescent="0.25">
      <c r="E1827" s="16"/>
      <c r="F1827" s="16"/>
      <c r="G1827" s="16"/>
      <c r="H1827" s="16"/>
      <c r="I1827" s="16"/>
      <c r="J1827" s="16"/>
      <c r="K1827" s="16"/>
      <c r="L1827" s="16"/>
      <c r="M1827" s="16"/>
      <c r="N1827" s="16"/>
      <c r="O1827" s="16"/>
      <c r="P1827" s="16"/>
      <c r="Q1827" s="16"/>
      <c r="R1827" s="16"/>
      <c r="S1827" s="16"/>
      <c r="T1827" s="16"/>
    </row>
    <row r="1828" spans="5:20" s="15" customFormat="1" x14ac:dyDescent="0.25">
      <c r="E1828" s="16"/>
      <c r="F1828" s="16"/>
      <c r="G1828" s="16"/>
      <c r="H1828" s="16"/>
      <c r="I1828" s="16"/>
      <c r="J1828" s="16"/>
      <c r="K1828" s="16"/>
      <c r="L1828" s="16"/>
      <c r="M1828" s="16"/>
      <c r="N1828" s="16"/>
      <c r="O1828" s="16"/>
      <c r="P1828" s="16"/>
      <c r="Q1828" s="16"/>
      <c r="R1828" s="16"/>
      <c r="S1828" s="16"/>
      <c r="T1828" s="16"/>
    </row>
    <row r="1829" spans="5:20" s="15" customFormat="1" x14ac:dyDescent="0.25">
      <c r="E1829" s="16"/>
      <c r="F1829" s="16"/>
      <c r="G1829" s="16"/>
      <c r="H1829" s="16"/>
      <c r="I1829" s="16"/>
      <c r="J1829" s="16"/>
      <c r="K1829" s="16"/>
      <c r="L1829" s="16"/>
      <c r="M1829" s="16"/>
      <c r="N1829" s="16"/>
      <c r="O1829" s="16"/>
      <c r="P1829" s="16"/>
      <c r="Q1829" s="16"/>
      <c r="R1829" s="16"/>
      <c r="S1829" s="16"/>
      <c r="T1829" s="16"/>
    </row>
    <row r="1830" spans="5:20" s="15" customFormat="1" x14ac:dyDescent="0.25">
      <c r="E1830" s="16"/>
      <c r="F1830" s="16"/>
      <c r="G1830" s="16"/>
      <c r="H1830" s="16"/>
      <c r="I1830" s="16"/>
      <c r="J1830" s="16"/>
      <c r="K1830" s="16"/>
      <c r="L1830" s="16"/>
      <c r="M1830" s="16"/>
      <c r="N1830" s="16"/>
      <c r="O1830" s="16"/>
      <c r="P1830" s="16"/>
      <c r="Q1830" s="16"/>
      <c r="R1830" s="16"/>
      <c r="S1830" s="16"/>
      <c r="T1830" s="16"/>
    </row>
    <row r="1831" spans="5:20" s="15" customFormat="1" x14ac:dyDescent="0.25">
      <c r="E1831" s="16"/>
      <c r="F1831" s="16"/>
      <c r="G1831" s="16"/>
      <c r="H1831" s="16"/>
      <c r="I1831" s="16"/>
      <c r="J1831" s="16"/>
      <c r="K1831" s="16"/>
      <c r="L1831" s="16"/>
      <c r="M1831" s="16"/>
      <c r="N1831" s="16"/>
      <c r="O1831" s="16"/>
      <c r="P1831" s="16"/>
      <c r="Q1831" s="16"/>
      <c r="R1831" s="16"/>
      <c r="S1831" s="16"/>
      <c r="T1831" s="16"/>
    </row>
    <row r="1832" spans="5:20" s="15" customFormat="1" x14ac:dyDescent="0.25">
      <c r="E1832" s="16"/>
      <c r="F1832" s="16"/>
      <c r="G1832" s="16"/>
      <c r="H1832" s="16"/>
      <c r="I1832" s="16"/>
      <c r="J1832" s="16"/>
      <c r="K1832" s="16"/>
      <c r="L1832" s="16"/>
      <c r="M1832" s="16"/>
      <c r="N1832" s="16"/>
      <c r="O1832" s="16"/>
      <c r="P1832" s="16"/>
      <c r="Q1832" s="16"/>
      <c r="R1832" s="16"/>
      <c r="S1832" s="16"/>
      <c r="T1832" s="16"/>
    </row>
    <row r="1833" spans="5:20" s="15" customFormat="1" x14ac:dyDescent="0.25">
      <c r="E1833" s="16"/>
      <c r="F1833" s="16"/>
      <c r="G1833" s="16"/>
      <c r="H1833" s="16"/>
      <c r="I1833" s="16"/>
      <c r="J1833" s="16"/>
      <c r="K1833" s="16"/>
      <c r="L1833" s="16"/>
      <c r="M1833" s="16"/>
      <c r="N1833" s="16"/>
      <c r="O1833" s="16"/>
      <c r="P1833" s="16"/>
      <c r="Q1833" s="16"/>
      <c r="R1833" s="16"/>
      <c r="S1833" s="16"/>
      <c r="T1833" s="16"/>
    </row>
    <row r="1834" spans="5:20" s="15" customFormat="1" x14ac:dyDescent="0.25">
      <c r="E1834" s="16"/>
      <c r="F1834" s="16"/>
      <c r="G1834" s="16"/>
      <c r="H1834" s="16"/>
      <c r="I1834" s="16"/>
      <c r="J1834" s="16"/>
      <c r="K1834" s="16"/>
      <c r="L1834" s="16"/>
      <c r="M1834" s="16"/>
      <c r="N1834" s="16"/>
      <c r="O1834" s="16"/>
      <c r="P1834" s="16"/>
      <c r="Q1834" s="16"/>
      <c r="R1834" s="16"/>
      <c r="S1834" s="16"/>
      <c r="T1834" s="16"/>
    </row>
    <row r="1835" spans="5:20" s="15" customFormat="1" x14ac:dyDescent="0.25">
      <c r="E1835" s="16"/>
      <c r="F1835" s="16"/>
      <c r="G1835" s="16"/>
      <c r="H1835" s="16"/>
      <c r="I1835" s="16"/>
      <c r="J1835" s="16"/>
      <c r="K1835" s="16"/>
      <c r="L1835" s="16"/>
      <c r="M1835" s="16"/>
      <c r="N1835" s="16"/>
      <c r="O1835" s="16"/>
      <c r="P1835" s="16"/>
      <c r="Q1835" s="16"/>
      <c r="R1835" s="16"/>
      <c r="S1835" s="16"/>
      <c r="T1835" s="16"/>
    </row>
    <row r="1836" spans="5:20" s="15" customFormat="1" x14ac:dyDescent="0.25">
      <c r="E1836" s="16"/>
      <c r="F1836" s="16"/>
      <c r="G1836" s="16"/>
      <c r="H1836" s="16"/>
      <c r="I1836" s="16"/>
      <c r="J1836" s="16"/>
      <c r="K1836" s="16"/>
      <c r="L1836" s="16"/>
      <c r="M1836" s="16"/>
      <c r="N1836" s="16"/>
      <c r="O1836" s="16"/>
      <c r="P1836" s="16"/>
      <c r="Q1836" s="16"/>
      <c r="R1836" s="16"/>
      <c r="S1836" s="16"/>
      <c r="T1836" s="16"/>
    </row>
    <row r="1837" spans="5:20" s="15" customFormat="1" x14ac:dyDescent="0.25">
      <c r="E1837" s="16"/>
      <c r="F1837" s="16"/>
      <c r="G1837" s="16"/>
      <c r="H1837" s="16"/>
      <c r="I1837" s="16"/>
      <c r="J1837" s="16"/>
      <c r="K1837" s="16"/>
      <c r="L1837" s="16"/>
      <c r="M1837" s="16"/>
      <c r="N1837" s="16"/>
      <c r="O1837" s="16"/>
      <c r="P1837" s="16"/>
      <c r="Q1837" s="16"/>
      <c r="R1837" s="16"/>
      <c r="S1837" s="16"/>
      <c r="T1837" s="16"/>
    </row>
    <row r="1838" spans="5:20" s="15" customFormat="1" x14ac:dyDescent="0.25">
      <c r="E1838" s="16"/>
      <c r="F1838" s="16"/>
      <c r="G1838" s="16"/>
      <c r="H1838" s="16"/>
      <c r="I1838" s="16"/>
      <c r="J1838" s="16"/>
      <c r="K1838" s="16"/>
      <c r="L1838" s="16"/>
      <c r="M1838" s="16"/>
      <c r="N1838" s="16"/>
      <c r="O1838" s="16"/>
      <c r="P1838" s="16"/>
      <c r="Q1838" s="16"/>
      <c r="R1838" s="16"/>
      <c r="S1838" s="16"/>
      <c r="T1838" s="16"/>
    </row>
    <row r="1839" spans="5:20" s="15" customFormat="1" x14ac:dyDescent="0.25">
      <c r="E1839" s="16"/>
      <c r="F1839" s="16"/>
      <c r="G1839" s="16"/>
      <c r="H1839" s="16"/>
      <c r="I1839" s="16"/>
      <c r="J1839" s="16"/>
      <c r="K1839" s="16"/>
      <c r="L1839" s="16"/>
      <c r="M1839" s="16"/>
      <c r="N1839" s="16"/>
      <c r="O1839" s="16"/>
      <c r="P1839" s="16"/>
      <c r="Q1839" s="16"/>
      <c r="R1839" s="16"/>
      <c r="S1839" s="16"/>
      <c r="T1839" s="16"/>
    </row>
    <row r="1840" spans="5:20" s="15" customFormat="1" x14ac:dyDescent="0.25">
      <c r="E1840" s="16"/>
      <c r="F1840" s="16"/>
      <c r="G1840" s="16"/>
      <c r="H1840" s="16"/>
      <c r="I1840" s="16"/>
      <c r="J1840" s="16"/>
      <c r="K1840" s="16"/>
      <c r="L1840" s="16"/>
      <c r="M1840" s="16"/>
      <c r="N1840" s="16"/>
      <c r="O1840" s="16"/>
      <c r="P1840" s="16"/>
      <c r="Q1840" s="16"/>
      <c r="R1840" s="16"/>
      <c r="S1840" s="16"/>
      <c r="T1840" s="16"/>
    </row>
    <row r="1841" spans="5:20" s="15" customFormat="1" x14ac:dyDescent="0.25">
      <c r="E1841" s="16"/>
      <c r="F1841" s="16"/>
      <c r="G1841" s="16"/>
      <c r="H1841" s="16"/>
      <c r="I1841" s="16"/>
      <c r="J1841" s="16"/>
      <c r="K1841" s="16"/>
      <c r="L1841" s="16"/>
      <c r="M1841" s="16"/>
      <c r="N1841" s="16"/>
      <c r="O1841" s="16"/>
      <c r="P1841" s="16"/>
      <c r="Q1841" s="16"/>
      <c r="R1841" s="16"/>
      <c r="S1841" s="16"/>
      <c r="T1841" s="16"/>
    </row>
    <row r="1842" spans="5:20" s="15" customFormat="1" x14ac:dyDescent="0.25">
      <c r="E1842" s="16"/>
      <c r="F1842" s="16"/>
      <c r="G1842" s="16"/>
      <c r="H1842" s="16"/>
      <c r="I1842" s="16"/>
      <c r="J1842" s="16"/>
      <c r="K1842" s="16"/>
      <c r="L1842" s="16"/>
      <c r="M1842" s="16"/>
      <c r="N1842" s="16"/>
      <c r="O1842" s="16"/>
      <c r="P1842" s="16"/>
      <c r="Q1842" s="16"/>
      <c r="R1842" s="16"/>
      <c r="S1842" s="16"/>
      <c r="T1842" s="16"/>
    </row>
    <row r="1843" spans="5:20" s="15" customFormat="1" x14ac:dyDescent="0.25">
      <c r="E1843" s="16"/>
      <c r="F1843" s="16"/>
      <c r="G1843" s="16"/>
      <c r="H1843" s="16"/>
      <c r="I1843" s="16"/>
      <c r="J1843" s="16"/>
      <c r="K1843" s="16"/>
      <c r="L1843" s="16"/>
      <c r="M1843" s="16"/>
      <c r="N1843" s="16"/>
      <c r="O1843" s="16"/>
      <c r="P1843" s="16"/>
      <c r="Q1843" s="16"/>
      <c r="R1843" s="16"/>
      <c r="S1843" s="16"/>
      <c r="T1843" s="16"/>
    </row>
    <row r="1844" spans="5:20" s="15" customFormat="1" x14ac:dyDescent="0.25">
      <c r="E1844" s="16"/>
      <c r="F1844" s="16"/>
      <c r="G1844" s="16"/>
      <c r="H1844" s="16"/>
      <c r="I1844" s="16"/>
      <c r="J1844" s="16"/>
      <c r="K1844" s="16"/>
      <c r="L1844" s="16"/>
      <c r="M1844" s="16"/>
      <c r="N1844" s="16"/>
      <c r="O1844" s="16"/>
      <c r="P1844" s="16"/>
      <c r="Q1844" s="16"/>
      <c r="R1844" s="16"/>
      <c r="S1844" s="16"/>
      <c r="T1844" s="16"/>
    </row>
    <row r="1845" spans="5:20" s="15" customFormat="1" x14ac:dyDescent="0.25">
      <c r="E1845" s="16"/>
      <c r="F1845" s="16"/>
      <c r="G1845" s="16"/>
      <c r="H1845" s="16"/>
      <c r="I1845" s="16"/>
      <c r="J1845" s="16"/>
      <c r="K1845" s="16"/>
      <c r="L1845" s="16"/>
      <c r="M1845" s="16"/>
      <c r="N1845" s="16"/>
      <c r="O1845" s="16"/>
      <c r="P1845" s="16"/>
      <c r="Q1845" s="16"/>
      <c r="R1845" s="16"/>
      <c r="S1845" s="16"/>
      <c r="T1845" s="16"/>
    </row>
    <row r="1846" spans="5:20" s="15" customFormat="1" x14ac:dyDescent="0.25">
      <c r="E1846" s="16"/>
      <c r="F1846" s="16"/>
      <c r="G1846" s="16"/>
      <c r="H1846" s="16"/>
      <c r="I1846" s="16"/>
      <c r="J1846" s="16"/>
      <c r="K1846" s="16"/>
      <c r="L1846" s="16"/>
      <c r="M1846" s="16"/>
      <c r="N1846" s="16"/>
      <c r="O1846" s="16"/>
      <c r="P1846" s="16"/>
      <c r="Q1846" s="16"/>
      <c r="R1846" s="16"/>
      <c r="S1846" s="16"/>
      <c r="T1846" s="16"/>
    </row>
    <row r="1847" spans="5:20" s="15" customFormat="1" x14ac:dyDescent="0.25">
      <c r="E1847" s="16"/>
      <c r="F1847" s="16"/>
      <c r="G1847" s="16"/>
      <c r="H1847" s="16"/>
      <c r="I1847" s="16"/>
      <c r="J1847" s="16"/>
      <c r="K1847" s="16"/>
      <c r="L1847" s="16"/>
      <c r="M1847" s="16"/>
      <c r="N1847" s="16"/>
      <c r="O1847" s="16"/>
      <c r="P1847" s="16"/>
      <c r="Q1847" s="16"/>
      <c r="R1847" s="16"/>
      <c r="S1847" s="16"/>
      <c r="T1847" s="16"/>
    </row>
    <row r="1848" spans="5:20" s="15" customFormat="1" x14ac:dyDescent="0.25">
      <c r="E1848" s="16"/>
      <c r="F1848" s="16"/>
      <c r="G1848" s="16"/>
      <c r="H1848" s="16"/>
      <c r="I1848" s="16"/>
      <c r="J1848" s="16"/>
      <c r="K1848" s="16"/>
      <c r="L1848" s="16"/>
      <c r="M1848" s="16"/>
      <c r="N1848" s="16"/>
      <c r="O1848" s="16"/>
      <c r="P1848" s="16"/>
      <c r="Q1848" s="16"/>
      <c r="R1848" s="16"/>
      <c r="S1848" s="16"/>
      <c r="T1848" s="16"/>
    </row>
    <row r="1849" spans="5:20" s="15" customFormat="1" x14ac:dyDescent="0.25">
      <c r="E1849" s="16"/>
      <c r="F1849" s="16"/>
      <c r="G1849" s="16"/>
      <c r="H1849" s="16"/>
      <c r="I1849" s="16"/>
      <c r="J1849" s="16"/>
      <c r="K1849" s="16"/>
      <c r="L1849" s="16"/>
      <c r="M1849" s="16"/>
      <c r="N1849" s="16"/>
      <c r="O1849" s="16"/>
      <c r="P1849" s="16"/>
      <c r="Q1849" s="16"/>
      <c r="R1849" s="16"/>
      <c r="S1849" s="16"/>
      <c r="T1849" s="16"/>
    </row>
    <row r="1850" spans="5:20" s="15" customFormat="1" x14ac:dyDescent="0.25">
      <c r="E1850" s="16"/>
      <c r="F1850" s="16"/>
      <c r="G1850" s="16"/>
      <c r="H1850" s="16"/>
      <c r="I1850" s="16"/>
      <c r="J1850" s="16"/>
      <c r="K1850" s="16"/>
      <c r="L1850" s="16"/>
      <c r="M1850" s="16"/>
      <c r="N1850" s="16"/>
      <c r="O1850" s="16"/>
      <c r="P1850" s="16"/>
      <c r="Q1850" s="16"/>
      <c r="R1850" s="16"/>
      <c r="S1850" s="16"/>
      <c r="T1850" s="16"/>
    </row>
    <row r="1851" spans="5:20" s="15" customFormat="1" x14ac:dyDescent="0.25">
      <c r="E1851" s="16"/>
      <c r="F1851" s="16"/>
      <c r="G1851" s="16"/>
      <c r="H1851" s="16"/>
      <c r="I1851" s="16"/>
      <c r="J1851" s="16"/>
      <c r="K1851" s="16"/>
      <c r="L1851" s="16"/>
      <c r="M1851" s="16"/>
      <c r="N1851" s="16"/>
      <c r="O1851" s="16"/>
      <c r="P1851" s="16"/>
      <c r="Q1851" s="16"/>
      <c r="R1851" s="16"/>
      <c r="S1851" s="16"/>
      <c r="T1851" s="16"/>
    </row>
    <row r="1852" spans="5:20" s="15" customFormat="1" x14ac:dyDescent="0.25">
      <c r="E1852" s="16"/>
      <c r="F1852" s="16"/>
      <c r="G1852" s="16"/>
      <c r="H1852" s="16"/>
      <c r="I1852" s="16"/>
      <c r="J1852" s="16"/>
      <c r="K1852" s="16"/>
      <c r="L1852" s="16"/>
      <c r="M1852" s="16"/>
      <c r="N1852" s="16"/>
      <c r="O1852" s="16"/>
      <c r="P1852" s="16"/>
      <c r="Q1852" s="16"/>
      <c r="R1852" s="16"/>
      <c r="S1852" s="16"/>
      <c r="T1852" s="16"/>
    </row>
    <row r="1853" spans="5:20" s="15" customFormat="1" x14ac:dyDescent="0.25">
      <c r="E1853" s="16"/>
      <c r="F1853" s="16"/>
      <c r="G1853" s="16"/>
      <c r="H1853" s="16"/>
      <c r="I1853" s="16"/>
      <c r="J1853" s="16"/>
      <c r="K1853" s="16"/>
      <c r="L1853" s="16"/>
      <c r="M1853" s="16"/>
      <c r="N1853" s="16"/>
      <c r="O1853" s="16"/>
      <c r="P1853" s="16"/>
      <c r="Q1853" s="16"/>
      <c r="R1853" s="16"/>
      <c r="S1853" s="16"/>
      <c r="T1853" s="16"/>
    </row>
    <row r="1854" spans="5:20" s="15" customFormat="1" x14ac:dyDescent="0.25">
      <c r="E1854" s="16"/>
      <c r="F1854" s="16"/>
      <c r="G1854" s="16"/>
      <c r="H1854" s="16"/>
      <c r="I1854" s="16"/>
      <c r="J1854" s="16"/>
      <c r="K1854" s="16"/>
      <c r="L1854" s="16"/>
      <c r="M1854" s="16"/>
      <c r="N1854" s="16"/>
      <c r="O1854" s="16"/>
      <c r="P1854" s="16"/>
      <c r="Q1854" s="16"/>
      <c r="R1854" s="16"/>
      <c r="S1854" s="16"/>
      <c r="T1854" s="16"/>
    </row>
    <row r="1855" spans="5:20" s="15" customFormat="1" x14ac:dyDescent="0.25">
      <c r="E1855" s="16"/>
      <c r="F1855" s="16"/>
      <c r="G1855" s="16"/>
      <c r="H1855" s="16"/>
      <c r="I1855" s="16"/>
      <c r="J1855" s="16"/>
      <c r="K1855" s="16"/>
      <c r="L1855" s="16"/>
      <c r="M1855" s="16"/>
      <c r="N1855" s="16"/>
      <c r="O1855" s="16"/>
      <c r="P1855" s="16"/>
      <c r="Q1855" s="16"/>
      <c r="R1855" s="16"/>
      <c r="S1855" s="16"/>
      <c r="T1855" s="16"/>
    </row>
    <row r="1856" spans="5:20" s="15" customFormat="1" x14ac:dyDescent="0.25">
      <c r="E1856" s="16"/>
      <c r="F1856" s="16"/>
      <c r="G1856" s="16"/>
      <c r="H1856" s="16"/>
      <c r="I1856" s="16"/>
      <c r="J1856" s="16"/>
      <c r="K1856" s="16"/>
      <c r="L1856" s="16"/>
      <c r="M1856" s="16"/>
      <c r="N1856" s="16"/>
      <c r="O1856" s="16"/>
      <c r="P1856" s="16"/>
      <c r="Q1856" s="16"/>
      <c r="R1856" s="16"/>
      <c r="S1856" s="16"/>
      <c r="T1856" s="16"/>
    </row>
    <row r="1857" spans="5:20" s="15" customFormat="1" x14ac:dyDescent="0.25">
      <c r="E1857" s="16"/>
      <c r="F1857" s="16"/>
      <c r="G1857" s="16"/>
      <c r="H1857" s="16"/>
      <c r="I1857" s="16"/>
      <c r="J1857" s="16"/>
      <c r="K1857" s="16"/>
      <c r="L1857" s="16"/>
      <c r="M1857" s="16"/>
      <c r="N1857" s="16"/>
      <c r="O1857" s="16"/>
      <c r="P1857" s="16"/>
      <c r="Q1857" s="16"/>
      <c r="R1857" s="16"/>
      <c r="S1857" s="16"/>
      <c r="T1857" s="16"/>
    </row>
    <row r="1858" spans="5:20" s="15" customFormat="1" x14ac:dyDescent="0.25">
      <c r="E1858" s="16"/>
      <c r="F1858" s="16"/>
      <c r="G1858" s="16"/>
      <c r="H1858" s="16"/>
      <c r="I1858" s="16"/>
      <c r="J1858" s="16"/>
      <c r="K1858" s="16"/>
      <c r="L1858" s="16"/>
      <c r="M1858" s="16"/>
      <c r="N1858" s="16"/>
      <c r="O1858" s="16"/>
      <c r="P1858" s="16"/>
      <c r="Q1858" s="16"/>
      <c r="R1858" s="16"/>
      <c r="S1858" s="16"/>
      <c r="T1858" s="16"/>
    </row>
    <row r="1859" spans="5:20" s="15" customFormat="1" x14ac:dyDescent="0.25">
      <c r="E1859" s="16"/>
      <c r="F1859" s="16"/>
      <c r="G1859" s="16"/>
      <c r="H1859" s="16"/>
      <c r="I1859" s="16"/>
      <c r="J1859" s="16"/>
      <c r="K1859" s="16"/>
      <c r="L1859" s="16"/>
      <c r="M1859" s="16"/>
      <c r="N1859" s="16"/>
      <c r="O1859" s="16"/>
      <c r="P1859" s="16"/>
      <c r="Q1859" s="16"/>
      <c r="R1859" s="16"/>
      <c r="S1859" s="16"/>
      <c r="T1859" s="16"/>
    </row>
    <row r="1860" spans="5:20" s="15" customFormat="1" x14ac:dyDescent="0.25">
      <c r="E1860" s="16"/>
      <c r="F1860" s="16"/>
      <c r="G1860" s="16"/>
      <c r="H1860" s="16"/>
      <c r="I1860" s="16"/>
      <c r="J1860" s="16"/>
      <c r="K1860" s="16"/>
      <c r="L1860" s="16"/>
      <c r="M1860" s="16"/>
      <c r="N1860" s="16"/>
      <c r="O1860" s="16"/>
      <c r="P1860" s="16"/>
      <c r="Q1860" s="16"/>
      <c r="R1860" s="16"/>
      <c r="S1860" s="16"/>
      <c r="T1860" s="16"/>
    </row>
    <row r="1861" spans="5:20" s="15" customFormat="1" x14ac:dyDescent="0.25">
      <c r="E1861" s="16"/>
      <c r="F1861" s="16"/>
      <c r="G1861" s="16"/>
      <c r="H1861" s="16"/>
      <c r="I1861" s="16"/>
      <c r="J1861" s="16"/>
      <c r="K1861" s="16"/>
      <c r="L1861" s="16"/>
      <c r="M1861" s="16"/>
      <c r="N1861" s="16"/>
      <c r="O1861" s="16"/>
      <c r="P1861" s="16"/>
      <c r="Q1861" s="16"/>
      <c r="R1861" s="16"/>
      <c r="S1861" s="16"/>
      <c r="T1861" s="16"/>
    </row>
    <row r="1862" spans="5:20" s="15" customFormat="1" x14ac:dyDescent="0.25">
      <c r="E1862" s="16"/>
      <c r="F1862" s="16"/>
      <c r="G1862" s="16"/>
      <c r="H1862" s="16"/>
      <c r="I1862" s="16"/>
      <c r="J1862" s="16"/>
      <c r="K1862" s="16"/>
      <c r="L1862" s="16"/>
      <c r="M1862" s="16"/>
      <c r="N1862" s="16"/>
      <c r="O1862" s="16"/>
      <c r="P1862" s="16"/>
      <c r="Q1862" s="16"/>
      <c r="R1862" s="16"/>
      <c r="S1862" s="16"/>
      <c r="T1862" s="16"/>
    </row>
    <row r="1863" spans="5:20" s="15" customFormat="1" x14ac:dyDescent="0.25">
      <c r="E1863" s="16"/>
      <c r="F1863" s="16"/>
      <c r="G1863" s="16"/>
      <c r="H1863" s="16"/>
      <c r="I1863" s="16"/>
      <c r="J1863" s="16"/>
      <c r="K1863" s="16"/>
      <c r="L1863" s="16"/>
      <c r="M1863" s="16"/>
      <c r="N1863" s="16"/>
      <c r="O1863" s="16"/>
      <c r="P1863" s="16"/>
      <c r="Q1863" s="16"/>
      <c r="R1863" s="16"/>
      <c r="S1863" s="16"/>
      <c r="T1863" s="16"/>
    </row>
    <row r="1864" spans="5:20" s="15" customFormat="1" x14ac:dyDescent="0.25">
      <c r="E1864" s="16"/>
      <c r="F1864" s="16"/>
      <c r="G1864" s="16"/>
      <c r="H1864" s="16"/>
      <c r="I1864" s="16"/>
      <c r="J1864" s="16"/>
      <c r="K1864" s="16"/>
      <c r="L1864" s="16"/>
      <c r="M1864" s="16"/>
      <c r="N1864" s="16"/>
      <c r="O1864" s="16"/>
      <c r="P1864" s="16"/>
      <c r="Q1864" s="16"/>
      <c r="R1864" s="16"/>
      <c r="S1864" s="16"/>
      <c r="T1864" s="16"/>
    </row>
    <row r="1865" spans="5:20" s="15" customFormat="1" x14ac:dyDescent="0.25">
      <c r="E1865" s="16"/>
      <c r="F1865" s="16"/>
      <c r="G1865" s="16"/>
      <c r="H1865" s="16"/>
      <c r="I1865" s="16"/>
      <c r="J1865" s="16"/>
      <c r="K1865" s="16"/>
      <c r="L1865" s="16"/>
      <c r="M1865" s="16"/>
      <c r="N1865" s="16"/>
      <c r="O1865" s="16"/>
      <c r="P1865" s="16"/>
      <c r="Q1865" s="16"/>
      <c r="R1865" s="16"/>
      <c r="S1865" s="16"/>
      <c r="T1865" s="16"/>
    </row>
    <row r="1866" spans="5:20" s="15" customFormat="1" x14ac:dyDescent="0.25">
      <c r="E1866" s="16"/>
      <c r="F1866" s="16"/>
      <c r="G1866" s="16"/>
      <c r="H1866" s="16"/>
      <c r="I1866" s="16"/>
      <c r="J1866" s="16"/>
      <c r="K1866" s="16"/>
      <c r="L1866" s="16"/>
      <c r="M1866" s="16"/>
      <c r="N1866" s="16"/>
      <c r="O1866" s="16"/>
      <c r="P1866" s="16"/>
      <c r="Q1866" s="16"/>
      <c r="R1866" s="16"/>
      <c r="S1866" s="16"/>
      <c r="T1866" s="16"/>
    </row>
    <row r="1867" spans="5:20" s="15" customFormat="1" x14ac:dyDescent="0.25">
      <c r="E1867" s="16"/>
      <c r="F1867" s="16"/>
      <c r="G1867" s="16"/>
      <c r="H1867" s="16"/>
      <c r="I1867" s="16"/>
      <c r="J1867" s="16"/>
      <c r="K1867" s="16"/>
      <c r="L1867" s="16"/>
      <c r="M1867" s="16"/>
      <c r="N1867" s="16"/>
      <c r="O1867" s="16"/>
      <c r="P1867" s="16"/>
      <c r="Q1867" s="16"/>
      <c r="R1867" s="16"/>
      <c r="S1867" s="16"/>
      <c r="T1867" s="16"/>
    </row>
    <row r="1868" spans="5:20" s="15" customFormat="1" x14ac:dyDescent="0.25">
      <c r="E1868" s="16"/>
      <c r="F1868" s="16"/>
      <c r="G1868" s="16"/>
      <c r="H1868" s="16"/>
      <c r="I1868" s="16"/>
      <c r="J1868" s="16"/>
      <c r="K1868" s="16"/>
      <c r="L1868" s="16"/>
      <c r="M1868" s="16"/>
      <c r="N1868" s="16"/>
      <c r="O1868" s="16"/>
      <c r="P1868" s="16"/>
      <c r="Q1868" s="16"/>
      <c r="R1868" s="16"/>
      <c r="S1868" s="16"/>
      <c r="T1868" s="16"/>
    </row>
    <row r="1869" spans="5:20" s="15" customFormat="1" x14ac:dyDescent="0.25">
      <c r="E1869" s="16"/>
      <c r="F1869" s="16"/>
      <c r="G1869" s="16"/>
      <c r="H1869" s="16"/>
      <c r="I1869" s="16"/>
      <c r="J1869" s="16"/>
      <c r="K1869" s="16"/>
      <c r="L1869" s="16"/>
      <c r="M1869" s="16"/>
      <c r="N1869" s="16"/>
      <c r="O1869" s="16"/>
      <c r="P1869" s="16"/>
      <c r="Q1869" s="16"/>
      <c r="R1869" s="16"/>
      <c r="S1869" s="16"/>
      <c r="T1869" s="16"/>
    </row>
    <row r="1870" spans="5:20" s="15" customFormat="1" x14ac:dyDescent="0.25">
      <c r="E1870" s="16"/>
      <c r="F1870" s="16"/>
      <c r="G1870" s="16"/>
      <c r="H1870" s="16"/>
      <c r="I1870" s="16"/>
      <c r="J1870" s="16"/>
      <c r="K1870" s="16"/>
      <c r="L1870" s="16"/>
      <c r="M1870" s="16"/>
      <c r="N1870" s="16"/>
      <c r="O1870" s="16"/>
      <c r="P1870" s="16"/>
      <c r="Q1870" s="16"/>
      <c r="R1870" s="16"/>
      <c r="S1870" s="16"/>
      <c r="T1870" s="16"/>
    </row>
    <row r="1871" spans="5:20" s="15" customFormat="1" x14ac:dyDescent="0.25">
      <c r="E1871" s="16"/>
      <c r="F1871" s="16"/>
      <c r="G1871" s="16"/>
      <c r="H1871" s="16"/>
      <c r="I1871" s="16"/>
      <c r="J1871" s="16"/>
      <c r="K1871" s="16"/>
      <c r="L1871" s="16"/>
      <c r="M1871" s="16"/>
      <c r="N1871" s="16"/>
      <c r="O1871" s="16"/>
      <c r="P1871" s="16"/>
      <c r="Q1871" s="16"/>
      <c r="R1871" s="16"/>
      <c r="S1871" s="16"/>
      <c r="T1871" s="16"/>
    </row>
    <row r="1872" spans="5:20" s="15" customFormat="1" x14ac:dyDescent="0.25">
      <c r="E1872" s="16"/>
      <c r="F1872" s="16"/>
      <c r="G1872" s="16"/>
      <c r="H1872" s="16"/>
      <c r="I1872" s="16"/>
      <c r="J1872" s="16"/>
      <c r="K1872" s="16"/>
      <c r="L1872" s="16"/>
      <c r="M1872" s="16"/>
      <c r="N1872" s="16"/>
      <c r="O1872" s="16"/>
      <c r="P1872" s="16"/>
      <c r="Q1872" s="16"/>
      <c r="R1872" s="16"/>
      <c r="S1872" s="16"/>
      <c r="T1872" s="16"/>
    </row>
    <row r="1873" spans="5:20" s="15" customFormat="1" x14ac:dyDescent="0.25">
      <c r="E1873" s="16"/>
      <c r="F1873" s="16"/>
      <c r="G1873" s="16"/>
      <c r="H1873" s="16"/>
      <c r="I1873" s="16"/>
      <c r="J1873" s="16"/>
      <c r="K1873" s="16"/>
      <c r="L1873" s="16"/>
      <c r="M1873" s="16"/>
      <c r="N1873" s="16"/>
      <c r="O1873" s="16"/>
      <c r="P1873" s="16"/>
      <c r="Q1873" s="16"/>
      <c r="R1873" s="16"/>
      <c r="S1873" s="16"/>
      <c r="T1873" s="16"/>
    </row>
    <row r="1874" spans="5:20" s="15" customFormat="1" x14ac:dyDescent="0.25">
      <c r="E1874" s="16"/>
      <c r="F1874" s="16"/>
      <c r="G1874" s="16"/>
      <c r="H1874" s="16"/>
      <c r="I1874" s="16"/>
      <c r="J1874" s="16"/>
      <c r="K1874" s="16"/>
      <c r="L1874" s="16"/>
      <c r="M1874" s="16"/>
      <c r="N1874" s="16"/>
      <c r="O1874" s="16"/>
      <c r="P1874" s="16"/>
      <c r="Q1874" s="16"/>
      <c r="R1874" s="16"/>
      <c r="S1874" s="16"/>
      <c r="T1874" s="16"/>
    </row>
    <row r="1875" spans="5:20" s="15" customFormat="1" x14ac:dyDescent="0.25">
      <c r="E1875" s="16"/>
      <c r="F1875" s="16"/>
      <c r="G1875" s="16"/>
      <c r="H1875" s="16"/>
      <c r="I1875" s="16"/>
      <c r="J1875" s="16"/>
      <c r="K1875" s="16"/>
      <c r="L1875" s="16"/>
      <c r="M1875" s="16"/>
      <c r="N1875" s="16"/>
      <c r="O1875" s="16"/>
      <c r="P1875" s="16"/>
      <c r="Q1875" s="16"/>
      <c r="R1875" s="16"/>
      <c r="S1875" s="16"/>
      <c r="T1875" s="16"/>
    </row>
    <row r="1876" spans="5:20" s="15" customFormat="1" x14ac:dyDescent="0.25">
      <c r="E1876" s="16"/>
      <c r="F1876" s="16"/>
      <c r="G1876" s="16"/>
      <c r="H1876" s="16"/>
      <c r="I1876" s="16"/>
      <c r="J1876" s="16"/>
      <c r="K1876" s="16"/>
      <c r="L1876" s="16"/>
      <c r="M1876" s="16"/>
      <c r="N1876" s="16"/>
      <c r="O1876" s="16"/>
      <c r="P1876" s="16"/>
      <c r="Q1876" s="16"/>
      <c r="R1876" s="16"/>
      <c r="S1876" s="16"/>
      <c r="T1876" s="16"/>
    </row>
    <row r="1877" spans="5:20" s="15" customFormat="1" x14ac:dyDescent="0.25">
      <c r="E1877" s="16"/>
      <c r="F1877" s="16"/>
      <c r="G1877" s="16"/>
      <c r="H1877" s="16"/>
      <c r="I1877" s="16"/>
      <c r="J1877" s="16"/>
      <c r="K1877" s="16"/>
      <c r="L1877" s="16"/>
      <c r="M1877" s="16"/>
      <c r="N1877" s="16"/>
      <c r="O1877" s="16"/>
      <c r="P1877" s="16"/>
      <c r="Q1877" s="16"/>
      <c r="R1877" s="16"/>
      <c r="S1877" s="16"/>
      <c r="T1877" s="16"/>
    </row>
    <row r="1878" spans="5:20" s="15" customFormat="1" x14ac:dyDescent="0.25">
      <c r="E1878" s="16"/>
      <c r="F1878" s="16"/>
      <c r="G1878" s="16"/>
      <c r="H1878" s="16"/>
      <c r="I1878" s="16"/>
      <c r="J1878" s="16"/>
      <c r="K1878" s="16"/>
      <c r="L1878" s="16"/>
      <c r="M1878" s="16"/>
      <c r="N1878" s="16"/>
      <c r="O1878" s="16"/>
      <c r="P1878" s="16"/>
      <c r="Q1878" s="16"/>
      <c r="R1878" s="16"/>
      <c r="S1878" s="16"/>
      <c r="T1878" s="16"/>
    </row>
    <row r="1879" spans="5:20" s="15" customFormat="1" x14ac:dyDescent="0.25">
      <c r="E1879" s="16"/>
      <c r="F1879" s="16"/>
      <c r="G1879" s="16"/>
      <c r="H1879" s="16"/>
      <c r="I1879" s="16"/>
      <c r="J1879" s="16"/>
      <c r="K1879" s="16"/>
      <c r="L1879" s="16"/>
      <c r="M1879" s="16"/>
      <c r="N1879" s="16"/>
      <c r="O1879" s="16"/>
      <c r="P1879" s="16"/>
      <c r="Q1879" s="16"/>
      <c r="R1879" s="16"/>
      <c r="S1879" s="16"/>
      <c r="T1879" s="16"/>
    </row>
    <row r="1880" spans="5:20" s="15" customFormat="1" x14ac:dyDescent="0.25">
      <c r="E1880" s="16"/>
      <c r="F1880" s="16"/>
      <c r="G1880" s="16"/>
      <c r="H1880" s="16"/>
      <c r="I1880" s="16"/>
      <c r="J1880" s="16"/>
      <c r="K1880" s="16"/>
      <c r="L1880" s="16"/>
      <c r="M1880" s="16"/>
      <c r="N1880" s="16"/>
      <c r="O1880" s="16"/>
      <c r="P1880" s="16"/>
      <c r="Q1880" s="16"/>
      <c r="R1880" s="16"/>
      <c r="S1880" s="16"/>
      <c r="T1880" s="16"/>
    </row>
    <row r="1881" spans="5:20" s="15" customFormat="1" x14ac:dyDescent="0.25">
      <c r="E1881" s="16"/>
      <c r="F1881" s="16"/>
      <c r="G1881" s="16"/>
      <c r="H1881" s="16"/>
      <c r="I1881" s="16"/>
      <c r="J1881" s="16"/>
      <c r="K1881" s="16"/>
      <c r="L1881" s="16"/>
      <c r="M1881" s="16"/>
      <c r="N1881" s="16"/>
      <c r="O1881" s="16"/>
      <c r="P1881" s="16"/>
      <c r="Q1881" s="16"/>
      <c r="R1881" s="16"/>
      <c r="S1881" s="16"/>
      <c r="T1881" s="16"/>
    </row>
    <row r="1882" spans="5:20" s="15" customFormat="1" x14ac:dyDescent="0.25">
      <c r="E1882" s="16"/>
      <c r="F1882" s="16"/>
      <c r="G1882" s="16"/>
      <c r="H1882" s="16"/>
      <c r="I1882" s="16"/>
      <c r="J1882" s="16"/>
      <c r="K1882" s="16"/>
      <c r="L1882" s="16"/>
      <c r="M1882" s="16"/>
      <c r="N1882" s="16"/>
      <c r="O1882" s="16"/>
      <c r="P1882" s="16"/>
      <c r="Q1882" s="16"/>
      <c r="R1882" s="16"/>
      <c r="S1882" s="16"/>
      <c r="T1882" s="16"/>
    </row>
    <row r="1883" spans="5:20" s="15" customFormat="1" x14ac:dyDescent="0.25">
      <c r="E1883" s="16"/>
      <c r="F1883" s="16"/>
      <c r="G1883" s="16"/>
      <c r="H1883" s="16"/>
      <c r="I1883" s="16"/>
      <c r="J1883" s="16"/>
      <c r="K1883" s="16"/>
      <c r="L1883" s="16"/>
      <c r="M1883" s="16"/>
      <c r="N1883" s="16"/>
      <c r="O1883" s="16"/>
      <c r="P1883" s="16"/>
      <c r="Q1883" s="16"/>
      <c r="R1883" s="16"/>
      <c r="S1883" s="16"/>
      <c r="T1883" s="16"/>
    </row>
    <row r="1884" spans="5:20" s="15" customFormat="1" x14ac:dyDescent="0.25">
      <c r="E1884" s="16"/>
      <c r="F1884" s="16"/>
      <c r="G1884" s="16"/>
      <c r="H1884" s="16"/>
      <c r="I1884" s="16"/>
      <c r="J1884" s="16"/>
      <c r="K1884" s="16"/>
      <c r="L1884" s="16"/>
      <c r="M1884" s="16"/>
      <c r="N1884" s="16"/>
      <c r="O1884" s="16"/>
      <c r="P1884" s="16"/>
      <c r="Q1884" s="16"/>
      <c r="R1884" s="16"/>
      <c r="S1884" s="16"/>
      <c r="T1884" s="16"/>
    </row>
    <row r="1885" spans="5:20" s="15" customFormat="1" x14ac:dyDescent="0.25">
      <c r="E1885" s="16"/>
      <c r="F1885" s="16"/>
      <c r="G1885" s="16"/>
      <c r="H1885" s="16"/>
      <c r="I1885" s="16"/>
      <c r="J1885" s="16"/>
      <c r="K1885" s="16"/>
      <c r="L1885" s="16"/>
      <c r="M1885" s="16"/>
      <c r="N1885" s="16"/>
      <c r="O1885" s="16"/>
      <c r="P1885" s="16"/>
      <c r="Q1885" s="16"/>
      <c r="R1885" s="16"/>
      <c r="S1885" s="16"/>
      <c r="T1885" s="16"/>
    </row>
    <row r="1886" spans="5:20" s="15" customFormat="1" x14ac:dyDescent="0.25">
      <c r="E1886" s="16"/>
      <c r="F1886" s="16"/>
      <c r="G1886" s="16"/>
      <c r="H1886" s="16"/>
      <c r="I1886" s="16"/>
      <c r="J1886" s="16"/>
      <c r="K1886" s="16"/>
      <c r="L1886" s="16"/>
      <c r="M1886" s="16"/>
      <c r="N1886" s="16"/>
      <c r="O1886" s="16"/>
      <c r="P1886" s="16"/>
      <c r="Q1886" s="16"/>
      <c r="R1886" s="16"/>
      <c r="S1886" s="16"/>
      <c r="T1886" s="16"/>
    </row>
    <row r="1887" spans="5:20" s="15" customFormat="1" x14ac:dyDescent="0.25">
      <c r="E1887" s="16"/>
      <c r="F1887" s="16"/>
      <c r="G1887" s="16"/>
      <c r="H1887" s="16"/>
      <c r="I1887" s="16"/>
      <c r="J1887" s="16"/>
      <c r="K1887" s="16"/>
      <c r="L1887" s="16"/>
      <c r="M1887" s="16"/>
      <c r="N1887" s="16"/>
      <c r="O1887" s="16"/>
      <c r="P1887" s="16"/>
      <c r="Q1887" s="16"/>
      <c r="R1887" s="16"/>
      <c r="S1887" s="16"/>
      <c r="T1887" s="16"/>
    </row>
    <row r="1888" spans="5:20" s="15" customFormat="1" x14ac:dyDescent="0.25">
      <c r="E1888" s="16"/>
      <c r="F1888" s="16"/>
      <c r="G1888" s="16"/>
      <c r="H1888" s="16"/>
      <c r="I1888" s="16"/>
      <c r="J1888" s="16"/>
      <c r="K1888" s="16"/>
      <c r="L1888" s="16"/>
      <c r="M1888" s="16"/>
      <c r="N1888" s="16"/>
      <c r="O1888" s="16"/>
      <c r="P1888" s="16"/>
      <c r="Q1888" s="16"/>
      <c r="R1888" s="16"/>
      <c r="S1888" s="16"/>
      <c r="T1888" s="16"/>
    </row>
    <row r="1889" spans="5:20" s="15" customFormat="1" x14ac:dyDescent="0.25">
      <c r="E1889" s="16"/>
      <c r="F1889" s="16"/>
      <c r="G1889" s="16"/>
      <c r="H1889" s="16"/>
      <c r="I1889" s="16"/>
      <c r="J1889" s="16"/>
      <c r="K1889" s="16"/>
      <c r="L1889" s="16"/>
      <c r="M1889" s="16"/>
      <c r="N1889" s="16"/>
      <c r="O1889" s="16"/>
      <c r="P1889" s="16"/>
      <c r="Q1889" s="16"/>
      <c r="R1889" s="16"/>
      <c r="S1889" s="16"/>
      <c r="T1889" s="16"/>
    </row>
    <row r="1890" spans="5:20" s="15" customFormat="1" x14ac:dyDescent="0.25">
      <c r="E1890" s="16"/>
      <c r="F1890" s="16"/>
      <c r="G1890" s="16"/>
      <c r="H1890" s="16"/>
      <c r="I1890" s="16"/>
      <c r="J1890" s="16"/>
      <c r="K1890" s="16"/>
      <c r="L1890" s="16"/>
      <c r="M1890" s="16"/>
      <c r="N1890" s="16"/>
      <c r="O1890" s="16"/>
      <c r="P1890" s="16"/>
      <c r="Q1890" s="16"/>
      <c r="R1890" s="16"/>
      <c r="S1890" s="16"/>
      <c r="T1890" s="16"/>
    </row>
    <row r="1891" spans="5:20" s="15" customFormat="1" x14ac:dyDescent="0.25">
      <c r="E1891" s="16"/>
      <c r="F1891" s="16"/>
      <c r="G1891" s="16"/>
      <c r="H1891" s="16"/>
      <c r="I1891" s="16"/>
      <c r="J1891" s="16"/>
      <c r="K1891" s="16"/>
      <c r="L1891" s="16"/>
      <c r="M1891" s="16"/>
      <c r="N1891" s="16"/>
      <c r="O1891" s="16"/>
      <c r="P1891" s="16"/>
      <c r="Q1891" s="16"/>
      <c r="R1891" s="16"/>
      <c r="S1891" s="16"/>
      <c r="T1891" s="16"/>
    </row>
    <row r="1892" spans="5:20" s="15" customFormat="1" x14ac:dyDescent="0.25">
      <c r="E1892" s="16"/>
      <c r="F1892" s="16"/>
      <c r="G1892" s="16"/>
      <c r="H1892" s="16"/>
      <c r="I1892" s="16"/>
      <c r="J1892" s="16"/>
      <c r="K1892" s="16"/>
      <c r="L1892" s="16"/>
      <c r="M1892" s="16"/>
      <c r="N1892" s="16"/>
      <c r="O1892" s="16"/>
      <c r="P1892" s="16"/>
      <c r="Q1892" s="16"/>
      <c r="R1892" s="16"/>
      <c r="S1892" s="16"/>
      <c r="T1892" s="16"/>
    </row>
    <row r="1893" spans="5:20" s="15" customFormat="1" x14ac:dyDescent="0.25">
      <c r="E1893" s="16"/>
      <c r="F1893" s="16"/>
      <c r="G1893" s="16"/>
      <c r="H1893" s="16"/>
      <c r="I1893" s="16"/>
      <c r="J1893" s="16"/>
      <c r="K1893" s="16"/>
      <c r="L1893" s="16"/>
      <c r="M1893" s="16"/>
      <c r="N1893" s="16"/>
      <c r="O1893" s="16"/>
      <c r="P1893" s="16"/>
      <c r="Q1893" s="16"/>
      <c r="R1893" s="16"/>
      <c r="S1893" s="16"/>
      <c r="T1893" s="16"/>
    </row>
    <row r="1894" spans="5:20" s="15" customFormat="1" x14ac:dyDescent="0.25">
      <c r="E1894" s="16"/>
      <c r="F1894" s="16"/>
      <c r="G1894" s="16"/>
      <c r="H1894" s="16"/>
      <c r="I1894" s="16"/>
      <c r="J1894" s="16"/>
      <c r="K1894" s="16"/>
      <c r="L1894" s="16"/>
      <c r="M1894" s="16"/>
      <c r="N1894" s="16"/>
      <c r="O1894" s="16"/>
      <c r="P1894" s="16"/>
      <c r="Q1894" s="16"/>
      <c r="R1894" s="16"/>
      <c r="S1894" s="16"/>
      <c r="T1894" s="16"/>
    </row>
    <row r="1895" spans="5:20" s="15" customFormat="1" x14ac:dyDescent="0.25">
      <c r="E1895" s="16"/>
      <c r="F1895" s="16"/>
      <c r="G1895" s="16"/>
      <c r="H1895" s="16"/>
      <c r="I1895" s="16"/>
      <c r="J1895" s="16"/>
      <c r="K1895" s="16"/>
      <c r="L1895" s="16"/>
      <c r="M1895" s="16"/>
      <c r="N1895" s="16"/>
      <c r="O1895" s="16"/>
      <c r="P1895" s="16"/>
      <c r="Q1895" s="16"/>
      <c r="R1895" s="16"/>
      <c r="S1895" s="16"/>
      <c r="T1895" s="16"/>
    </row>
    <row r="1896" spans="5:20" s="15" customFormat="1" x14ac:dyDescent="0.25">
      <c r="E1896" s="16"/>
      <c r="F1896" s="16"/>
      <c r="G1896" s="16"/>
      <c r="H1896" s="16"/>
      <c r="I1896" s="16"/>
      <c r="J1896" s="16"/>
      <c r="K1896" s="16"/>
      <c r="L1896" s="16"/>
      <c r="M1896" s="16"/>
      <c r="N1896" s="16"/>
      <c r="O1896" s="16"/>
      <c r="P1896" s="16"/>
      <c r="Q1896" s="16"/>
      <c r="R1896" s="16"/>
      <c r="S1896" s="16"/>
      <c r="T1896" s="16"/>
    </row>
    <row r="1897" spans="5:20" s="15" customFormat="1" x14ac:dyDescent="0.25">
      <c r="E1897" s="16"/>
      <c r="F1897" s="16"/>
      <c r="G1897" s="16"/>
      <c r="H1897" s="16"/>
      <c r="I1897" s="16"/>
      <c r="J1897" s="16"/>
      <c r="K1897" s="16"/>
      <c r="L1897" s="16"/>
      <c r="M1897" s="16"/>
      <c r="N1897" s="16"/>
      <c r="O1897" s="16"/>
      <c r="P1897" s="16"/>
      <c r="Q1897" s="16"/>
      <c r="R1897" s="16"/>
      <c r="S1897" s="16"/>
      <c r="T1897" s="16"/>
    </row>
    <row r="1898" spans="5:20" s="15" customFormat="1" x14ac:dyDescent="0.25">
      <c r="E1898" s="16"/>
      <c r="F1898" s="16"/>
      <c r="G1898" s="16"/>
      <c r="H1898" s="16"/>
      <c r="I1898" s="16"/>
      <c r="J1898" s="16"/>
      <c r="K1898" s="16"/>
      <c r="L1898" s="16"/>
      <c r="M1898" s="16"/>
      <c r="N1898" s="16"/>
      <c r="O1898" s="16"/>
      <c r="P1898" s="16"/>
      <c r="Q1898" s="16"/>
      <c r="R1898" s="16"/>
      <c r="S1898" s="16"/>
      <c r="T1898" s="16"/>
    </row>
    <row r="1899" spans="5:20" s="15" customFormat="1" x14ac:dyDescent="0.25">
      <c r="E1899" s="16"/>
      <c r="F1899" s="16"/>
      <c r="G1899" s="16"/>
      <c r="H1899" s="16"/>
      <c r="I1899" s="16"/>
      <c r="J1899" s="16"/>
      <c r="K1899" s="16"/>
      <c r="L1899" s="16"/>
      <c r="M1899" s="16"/>
      <c r="N1899" s="16"/>
      <c r="O1899" s="16"/>
      <c r="P1899" s="16"/>
      <c r="Q1899" s="16"/>
      <c r="R1899" s="16"/>
      <c r="S1899" s="16"/>
      <c r="T1899" s="16"/>
    </row>
    <row r="1900" spans="5:20" s="15" customFormat="1" x14ac:dyDescent="0.25">
      <c r="E1900" s="16"/>
      <c r="F1900" s="16"/>
      <c r="G1900" s="16"/>
      <c r="H1900" s="16"/>
      <c r="I1900" s="16"/>
      <c r="J1900" s="16"/>
      <c r="K1900" s="16"/>
      <c r="L1900" s="16"/>
      <c r="M1900" s="16"/>
      <c r="N1900" s="16"/>
      <c r="O1900" s="16"/>
      <c r="P1900" s="16"/>
      <c r="Q1900" s="16"/>
      <c r="R1900" s="16"/>
      <c r="S1900" s="16"/>
      <c r="T1900" s="16"/>
    </row>
    <row r="1901" spans="5:20" s="15" customFormat="1" x14ac:dyDescent="0.25">
      <c r="E1901" s="16"/>
      <c r="F1901" s="16"/>
      <c r="G1901" s="16"/>
      <c r="H1901" s="16"/>
      <c r="I1901" s="16"/>
      <c r="J1901" s="16"/>
      <c r="K1901" s="16"/>
      <c r="L1901" s="16"/>
      <c r="M1901" s="16"/>
      <c r="N1901" s="16"/>
      <c r="O1901" s="16"/>
      <c r="P1901" s="16"/>
      <c r="Q1901" s="16"/>
      <c r="R1901" s="16"/>
      <c r="S1901" s="16"/>
      <c r="T1901" s="16"/>
    </row>
    <row r="1902" spans="5:20" s="15" customFormat="1" x14ac:dyDescent="0.25">
      <c r="E1902" s="16"/>
      <c r="F1902" s="16"/>
      <c r="G1902" s="16"/>
      <c r="H1902" s="16"/>
      <c r="I1902" s="16"/>
      <c r="J1902" s="16"/>
      <c r="K1902" s="16"/>
      <c r="L1902" s="16"/>
      <c r="M1902" s="16"/>
      <c r="N1902" s="16"/>
      <c r="O1902" s="16"/>
      <c r="P1902" s="16"/>
      <c r="Q1902" s="16"/>
      <c r="R1902" s="16"/>
      <c r="S1902" s="16"/>
      <c r="T1902" s="16"/>
    </row>
    <row r="1903" spans="5:20" s="15" customFormat="1" x14ac:dyDescent="0.25">
      <c r="E1903" s="16"/>
      <c r="F1903" s="16"/>
      <c r="G1903" s="16"/>
      <c r="H1903" s="16"/>
      <c r="I1903" s="16"/>
      <c r="J1903" s="16"/>
      <c r="K1903" s="16"/>
      <c r="L1903" s="16"/>
      <c r="M1903" s="16"/>
      <c r="N1903" s="16"/>
      <c r="O1903" s="16"/>
      <c r="P1903" s="16"/>
      <c r="Q1903" s="16"/>
      <c r="R1903" s="16"/>
      <c r="S1903" s="16"/>
      <c r="T1903" s="16"/>
    </row>
    <row r="1904" spans="5:20" s="15" customFormat="1" x14ac:dyDescent="0.25">
      <c r="E1904" s="16"/>
      <c r="F1904" s="16"/>
      <c r="G1904" s="16"/>
      <c r="H1904" s="16"/>
      <c r="I1904" s="16"/>
      <c r="J1904" s="16"/>
      <c r="K1904" s="16"/>
      <c r="L1904" s="16"/>
      <c r="M1904" s="16"/>
      <c r="N1904" s="16"/>
      <c r="O1904" s="16"/>
      <c r="P1904" s="16"/>
      <c r="Q1904" s="16"/>
      <c r="R1904" s="16"/>
      <c r="S1904" s="16"/>
      <c r="T1904" s="16"/>
    </row>
    <row r="1905" spans="5:20" s="15" customFormat="1" x14ac:dyDescent="0.25">
      <c r="E1905" s="16"/>
      <c r="F1905" s="16"/>
      <c r="G1905" s="16"/>
      <c r="H1905" s="16"/>
      <c r="I1905" s="16"/>
      <c r="J1905" s="16"/>
      <c r="K1905" s="16"/>
      <c r="L1905" s="16"/>
      <c r="M1905" s="16"/>
      <c r="N1905" s="16"/>
      <c r="O1905" s="16"/>
      <c r="P1905" s="16"/>
      <c r="Q1905" s="16"/>
      <c r="R1905" s="16"/>
      <c r="S1905" s="16"/>
      <c r="T1905" s="16"/>
    </row>
    <row r="1906" spans="5:20" s="15" customFormat="1" x14ac:dyDescent="0.25">
      <c r="E1906" s="16"/>
      <c r="F1906" s="16"/>
      <c r="G1906" s="16"/>
      <c r="H1906" s="16"/>
      <c r="I1906" s="16"/>
      <c r="J1906" s="16"/>
      <c r="K1906" s="16"/>
      <c r="L1906" s="16"/>
      <c r="M1906" s="16"/>
      <c r="N1906" s="16"/>
      <c r="O1906" s="16"/>
      <c r="P1906" s="16"/>
      <c r="Q1906" s="16"/>
      <c r="R1906" s="16"/>
      <c r="S1906" s="16"/>
      <c r="T1906" s="16"/>
    </row>
    <row r="1907" spans="5:20" s="15" customFormat="1" x14ac:dyDescent="0.25">
      <c r="E1907" s="16"/>
      <c r="F1907" s="16"/>
      <c r="G1907" s="16"/>
      <c r="H1907" s="16"/>
      <c r="I1907" s="16"/>
      <c r="J1907" s="16"/>
      <c r="K1907" s="16"/>
      <c r="L1907" s="16"/>
      <c r="M1907" s="16"/>
      <c r="N1907" s="16"/>
      <c r="O1907" s="16"/>
      <c r="P1907" s="16"/>
      <c r="Q1907" s="16"/>
      <c r="R1907" s="16"/>
      <c r="S1907" s="16"/>
      <c r="T1907" s="16"/>
    </row>
    <row r="1908" spans="5:20" s="15" customFormat="1" x14ac:dyDescent="0.25">
      <c r="E1908" s="16"/>
      <c r="F1908" s="16"/>
      <c r="G1908" s="16"/>
      <c r="H1908" s="16"/>
      <c r="I1908" s="16"/>
      <c r="J1908" s="16"/>
      <c r="K1908" s="16"/>
      <c r="L1908" s="16"/>
      <c r="M1908" s="16"/>
      <c r="N1908" s="16"/>
      <c r="O1908" s="16"/>
      <c r="P1908" s="16"/>
      <c r="Q1908" s="16"/>
      <c r="R1908" s="16"/>
      <c r="S1908" s="16"/>
      <c r="T1908" s="16"/>
    </row>
    <row r="1909" spans="5:20" s="15" customFormat="1" x14ac:dyDescent="0.25">
      <c r="E1909" s="16"/>
      <c r="F1909" s="16"/>
      <c r="G1909" s="16"/>
      <c r="H1909" s="16"/>
      <c r="I1909" s="16"/>
      <c r="J1909" s="16"/>
      <c r="K1909" s="16"/>
      <c r="L1909" s="16"/>
      <c r="M1909" s="16"/>
      <c r="N1909" s="16"/>
      <c r="O1909" s="16"/>
      <c r="P1909" s="16"/>
      <c r="Q1909" s="16"/>
      <c r="R1909" s="16"/>
      <c r="S1909" s="16"/>
      <c r="T1909" s="16"/>
    </row>
    <row r="1910" spans="5:20" s="15" customFormat="1" x14ac:dyDescent="0.25">
      <c r="E1910" s="16"/>
      <c r="F1910" s="16"/>
      <c r="G1910" s="16"/>
      <c r="H1910" s="16"/>
      <c r="I1910" s="16"/>
      <c r="J1910" s="16"/>
      <c r="K1910" s="16"/>
      <c r="L1910" s="16"/>
      <c r="M1910" s="16"/>
      <c r="N1910" s="16"/>
      <c r="O1910" s="16"/>
      <c r="P1910" s="16"/>
      <c r="Q1910" s="16"/>
      <c r="R1910" s="16"/>
      <c r="S1910" s="16"/>
      <c r="T1910" s="16"/>
    </row>
    <row r="1911" spans="5:20" s="15" customFormat="1" x14ac:dyDescent="0.25">
      <c r="E1911" s="16"/>
      <c r="F1911" s="16"/>
      <c r="G1911" s="16"/>
      <c r="H1911" s="16"/>
      <c r="I1911" s="16"/>
      <c r="J1911" s="16"/>
      <c r="K1911" s="16"/>
      <c r="L1911" s="16"/>
      <c r="M1911" s="16"/>
      <c r="N1911" s="16"/>
      <c r="O1911" s="16"/>
      <c r="P1911" s="16"/>
      <c r="Q1911" s="16"/>
      <c r="R1911" s="16"/>
      <c r="S1911" s="16"/>
      <c r="T1911" s="16"/>
    </row>
    <row r="1912" spans="5:20" s="15" customFormat="1" x14ac:dyDescent="0.25">
      <c r="E1912" s="16"/>
      <c r="F1912" s="16"/>
      <c r="G1912" s="16"/>
      <c r="H1912" s="16"/>
      <c r="I1912" s="16"/>
      <c r="J1912" s="16"/>
      <c r="K1912" s="16"/>
      <c r="L1912" s="16"/>
      <c r="M1912" s="16"/>
      <c r="N1912" s="16"/>
      <c r="O1912" s="16"/>
      <c r="P1912" s="16"/>
      <c r="Q1912" s="16"/>
      <c r="R1912" s="16"/>
      <c r="S1912" s="16"/>
      <c r="T1912" s="16"/>
    </row>
    <row r="1913" spans="5:20" s="15" customFormat="1" x14ac:dyDescent="0.25">
      <c r="E1913" s="16"/>
      <c r="F1913" s="16"/>
      <c r="G1913" s="16"/>
      <c r="H1913" s="16"/>
      <c r="I1913" s="16"/>
      <c r="J1913" s="16"/>
      <c r="K1913" s="16"/>
      <c r="L1913" s="16"/>
      <c r="M1913" s="16"/>
      <c r="N1913" s="16"/>
      <c r="O1913" s="16"/>
      <c r="P1913" s="16"/>
      <c r="Q1913" s="16"/>
      <c r="R1913" s="16"/>
      <c r="S1913" s="16"/>
      <c r="T1913" s="16"/>
    </row>
    <row r="1914" spans="5:20" s="15" customFormat="1" x14ac:dyDescent="0.25">
      <c r="E1914" s="16"/>
      <c r="F1914" s="16"/>
      <c r="G1914" s="16"/>
      <c r="H1914" s="16"/>
      <c r="I1914" s="16"/>
      <c r="J1914" s="16"/>
      <c r="K1914" s="16"/>
      <c r="L1914" s="16"/>
      <c r="M1914" s="16"/>
      <c r="N1914" s="16"/>
      <c r="O1914" s="16"/>
      <c r="P1914" s="16"/>
      <c r="Q1914" s="16"/>
      <c r="R1914" s="16"/>
      <c r="S1914" s="16"/>
      <c r="T1914" s="16"/>
    </row>
    <row r="1915" spans="5:20" s="15" customFormat="1" x14ac:dyDescent="0.25">
      <c r="E1915" s="16"/>
      <c r="F1915" s="16"/>
      <c r="G1915" s="16"/>
      <c r="H1915" s="16"/>
      <c r="I1915" s="16"/>
      <c r="J1915" s="16"/>
      <c r="K1915" s="16"/>
      <c r="L1915" s="16"/>
      <c r="M1915" s="16"/>
      <c r="N1915" s="16"/>
      <c r="O1915" s="16"/>
      <c r="P1915" s="16"/>
      <c r="Q1915" s="16"/>
      <c r="R1915" s="16"/>
      <c r="S1915" s="16"/>
      <c r="T1915" s="16"/>
    </row>
    <row r="1916" spans="5:20" s="15" customFormat="1" x14ac:dyDescent="0.25">
      <c r="E1916" s="16"/>
      <c r="F1916" s="16"/>
      <c r="G1916" s="16"/>
      <c r="H1916" s="16"/>
      <c r="I1916" s="16"/>
      <c r="J1916" s="16"/>
      <c r="K1916" s="16"/>
      <c r="L1916" s="16"/>
      <c r="M1916" s="16"/>
      <c r="N1916" s="16"/>
      <c r="O1916" s="16"/>
      <c r="P1916" s="16"/>
      <c r="Q1916" s="16"/>
      <c r="R1916" s="16"/>
      <c r="S1916" s="16"/>
      <c r="T1916" s="16"/>
    </row>
    <row r="1917" spans="5:20" s="15" customFormat="1" x14ac:dyDescent="0.25">
      <c r="E1917" s="16"/>
      <c r="F1917" s="16"/>
      <c r="G1917" s="16"/>
      <c r="H1917" s="16"/>
      <c r="I1917" s="16"/>
      <c r="J1917" s="16"/>
      <c r="K1917" s="16"/>
      <c r="L1917" s="16"/>
      <c r="M1917" s="16"/>
      <c r="N1917" s="16"/>
      <c r="O1917" s="16"/>
      <c r="P1917" s="16"/>
      <c r="Q1917" s="16"/>
      <c r="R1917" s="16"/>
      <c r="S1917" s="16"/>
      <c r="T1917" s="16"/>
    </row>
    <row r="1918" spans="5:20" s="15" customFormat="1" x14ac:dyDescent="0.25">
      <c r="E1918" s="16"/>
      <c r="F1918" s="16"/>
      <c r="G1918" s="16"/>
      <c r="H1918" s="16"/>
      <c r="I1918" s="16"/>
      <c r="J1918" s="16"/>
      <c r="K1918" s="16"/>
      <c r="L1918" s="16"/>
      <c r="M1918" s="16"/>
      <c r="N1918" s="16"/>
      <c r="O1918" s="16"/>
      <c r="P1918" s="16"/>
      <c r="Q1918" s="16"/>
      <c r="R1918" s="16"/>
      <c r="S1918" s="16"/>
      <c r="T1918" s="16"/>
    </row>
    <row r="1919" spans="5:20" s="15" customFormat="1" x14ac:dyDescent="0.25">
      <c r="E1919" s="16"/>
      <c r="F1919" s="16"/>
      <c r="G1919" s="16"/>
      <c r="H1919" s="16"/>
      <c r="I1919" s="16"/>
      <c r="J1919" s="16"/>
      <c r="K1919" s="16"/>
      <c r="L1919" s="16"/>
      <c r="M1919" s="16"/>
      <c r="N1919" s="16"/>
      <c r="O1919" s="16"/>
      <c r="P1919" s="16"/>
      <c r="Q1919" s="16"/>
      <c r="R1919" s="16"/>
      <c r="S1919" s="16"/>
      <c r="T1919" s="16"/>
    </row>
    <row r="1920" spans="5:20" s="15" customFormat="1" x14ac:dyDescent="0.25">
      <c r="E1920" s="16"/>
      <c r="F1920" s="16"/>
      <c r="G1920" s="16"/>
      <c r="H1920" s="16"/>
      <c r="I1920" s="16"/>
      <c r="J1920" s="16"/>
      <c r="K1920" s="16"/>
      <c r="L1920" s="16"/>
      <c r="M1920" s="16"/>
      <c r="N1920" s="16"/>
      <c r="O1920" s="16"/>
      <c r="P1920" s="16"/>
      <c r="Q1920" s="16"/>
      <c r="R1920" s="16"/>
      <c r="S1920" s="16"/>
      <c r="T1920" s="16"/>
    </row>
    <row r="1921" spans="5:20" s="15" customFormat="1" x14ac:dyDescent="0.25">
      <c r="E1921" s="16"/>
      <c r="F1921" s="16"/>
      <c r="G1921" s="16"/>
      <c r="H1921" s="16"/>
      <c r="I1921" s="16"/>
      <c r="J1921" s="16"/>
      <c r="K1921" s="16"/>
      <c r="L1921" s="16"/>
      <c r="M1921" s="16"/>
      <c r="N1921" s="16"/>
      <c r="O1921" s="16"/>
      <c r="P1921" s="16"/>
      <c r="Q1921" s="16"/>
      <c r="R1921" s="16"/>
      <c r="S1921" s="16"/>
      <c r="T1921" s="16"/>
    </row>
    <row r="1922" spans="5:20" s="15" customFormat="1" x14ac:dyDescent="0.25">
      <c r="E1922" s="16"/>
      <c r="F1922" s="16"/>
      <c r="G1922" s="16"/>
      <c r="H1922" s="16"/>
      <c r="I1922" s="16"/>
      <c r="J1922" s="16"/>
      <c r="K1922" s="16"/>
      <c r="L1922" s="16"/>
      <c r="M1922" s="16"/>
      <c r="N1922" s="16"/>
      <c r="O1922" s="16"/>
      <c r="P1922" s="16"/>
      <c r="Q1922" s="16"/>
      <c r="R1922" s="16"/>
      <c r="S1922" s="16"/>
      <c r="T1922" s="16"/>
    </row>
    <row r="1923" spans="5:20" s="15" customFormat="1" x14ac:dyDescent="0.25">
      <c r="E1923" s="16"/>
      <c r="F1923" s="16"/>
      <c r="G1923" s="16"/>
      <c r="H1923" s="16"/>
      <c r="I1923" s="16"/>
      <c r="J1923" s="16"/>
      <c r="K1923" s="16"/>
      <c r="L1923" s="16"/>
      <c r="M1923" s="16"/>
      <c r="N1923" s="16"/>
      <c r="O1923" s="16"/>
      <c r="P1923" s="16"/>
      <c r="Q1923" s="16"/>
      <c r="R1923" s="16"/>
      <c r="S1923" s="16"/>
      <c r="T1923" s="16"/>
    </row>
    <row r="1924" spans="5:20" s="15" customFormat="1" x14ac:dyDescent="0.25">
      <c r="E1924" s="16"/>
      <c r="F1924" s="16"/>
      <c r="G1924" s="16"/>
      <c r="H1924" s="16"/>
      <c r="I1924" s="16"/>
      <c r="J1924" s="16"/>
      <c r="K1924" s="16"/>
      <c r="L1924" s="16"/>
      <c r="M1924" s="16"/>
      <c r="N1924" s="16"/>
      <c r="O1924" s="16"/>
      <c r="P1924" s="16"/>
      <c r="Q1924" s="16"/>
      <c r="R1924" s="16"/>
      <c r="S1924" s="16"/>
      <c r="T1924" s="16"/>
    </row>
    <row r="1925" spans="5:20" s="15" customFormat="1" x14ac:dyDescent="0.25">
      <c r="E1925" s="16"/>
      <c r="F1925" s="16"/>
      <c r="G1925" s="16"/>
      <c r="H1925" s="16"/>
      <c r="I1925" s="16"/>
      <c r="J1925" s="16"/>
      <c r="K1925" s="16"/>
      <c r="L1925" s="16"/>
      <c r="M1925" s="16"/>
      <c r="N1925" s="16"/>
      <c r="O1925" s="16"/>
      <c r="P1925" s="16"/>
      <c r="Q1925" s="16"/>
      <c r="R1925" s="16"/>
      <c r="S1925" s="16"/>
      <c r="T1925" s="16"/>
    </row>
    <row r="1926" spans="5:20" s="15" customFormat="1" x14ac:dyDescent="0.25">
      <c r="E1926" s="16"/>
      <c r="F1926" s="16"/>
      <c r="G1926" s="16"/>
      <c r="H1926" s="16"/>
      <c r="I1926" s="16"/>
      <c r="J1926" s="16"/>
      <c r="K1926" s="16"/>
      <c r="L1926" s="16"/>
      <c r="M1926" s="16"/>
      <c r="N1926" s="16"/>
      <c r="O1926" s="16"/>
      <c r="P1926" s="16"/>
      <c r="Q1926" s="16"/>
      <c r="R1926" s="16"/>
      <c r="S1926" s="16"/>
      <c r="T1926" s="16"/>
    </row>
    <row r="1927" spans="5:20" s="15" customFormat="1" x14ac:dyDescent="0.25">
      <c r="E1927" s="16"/>
      <c r="F1927" s="16"/>
      <c r="G1927" s="16"/>
      <c r="H1927" s="16"/>
      <c r="I1927" s="16"/>
      <c r="J1927" s="16"/>
      <c r="K1927" s="16"/>
      <c r="L1927" s="16"/>
      <c r="M1927" s="16"/>
      <c r="N1927" s="16"/>
      <c r="O1927" s="16"/>
      <c r="P1927" s="16"/>
      <c r="Q1927" s="16"/>
      <c r="R1927" s="16"/>
      <c r="S1927" s="16"/>
      <c r="T1927" s="16"/>
    </row>
    <row r="1928" spans="5:20" s="15" customFormat="1" x14ac:dyDescent="0.25">
      <c r="E1928" s="16"/>
      <c r="F1928" s="16"/>
      <c r="G1928" s="16"/>
      <c r="H1928" s="16"/>
      <c r="I1928" s="16"/>
      <c r="J1928" s="16"/>
      <c r="K1928" s="16"/>
      <c r="L1928" s="16"/>
      <c r="M1928" s="16"/>
      <c r="N1928" s="16"/>
      <c r="O1928" s="16"/>
      <c r="P1928" s="16"/>
      <c r="Q1928" s="16"/>
      <c r="R1928" s="16"/>
      <c r="S1928" s="16"/>
      <c r="T1928" s="16"/>
    </row>
    <row r="1929" spans="5:20" s="15" customFormat="1" x14ac:dyDescent="0.25">
      <c r="E1929" s="16"/>
      <c r="F1929" s="16"/>
      <c r="G1929" s="16"/>
      <c r="H1929" s="16"/>
      <c r="I1929" s="16"/>
      <c r="J1929" s="16"/>
      <c r="K1929" s="16"/>
      <c r="L1929" s="16"/>
      <c r="M1929" s="16"/>
      <c r="N1929" s="16"/>
      <c r="O1929" s="16"/>
      <c r="P1929" s="16"/>
      <c r="Q1929" s="16"/>
      <c r="R1929" s="16"/>
      <c r="S1929" s="16"/>
      <c r="T1929" s="16"/>
    </row>
    <row r="1930" spans="5:20" s="15" customFormat="1" x14ac:dyDescent="0.25">
      <c r="E1930" s="16"/>
      <c r="F1930" s="16"/>
      <c r="G1930" s="16"/>
      <c r="H1930" s="16"/>
      <c r="I1930" s="16"/>
      <c r="J1930" s="16"/>
      <c r="K1930" s="16"/>
      <c r="L1930" s="16"/>
      <c r="M1930" s="16"/>
      <c r="N1930" s="16"/>
      <c r="O1930" s="16"/>
      <c r="P1930" s="16"/>
      <c r="Q1930" s="16"/>
      <c r="R1930" s="16"/>
      <c r="S1930" s="16"/>
      <c r="T1930" s="16"/>
    </row>
    <row r="1931" spans="5:20" s="15" customFormat="1" x14ac:dyDescent="0.25">
      <c r="E1931" s="16"/>
      <c r="F1931" s="16"/>
      <c r="G1931" s="16"/>
      <c r="H1931" s="16"/>
      <c r="I1931" s="16"/>
      <c r="J1931" s="16"/>
      <c r="K1931" s="16"/>
      <c r="L1931" s="16"/>
      <c r="M1931" s="16"/>
      <c r="N1931" s="16"/>
      <c r="O1931" s="16"/>
      <c r="P1931" s="16"/>
      <c r="Q1931" s="16"/>
      <c r="R1931" s="16"/>
      <c r="S1931" s="16"/>
      <c r="T1931" s="16"/>
    </row>
    <row r="1932" spans="5:20" s="15" customFormat="1" x14ac:dyDescent="0.25">
      <c r="E1932" s="16"/>
      <c r="F1932" s="16"/>
      <c r="G1932" s="16"/>
      <c r="H1932" s="16"/>
      <c r="I1932" s="16"/>
      <c r="J1932" s="16"/>
      <c r="K1932" s="16"/>
      <c r="L1932" s="16"/>
      <c r="M1932" s="16"/>
      <c r="N1932" s="16"/>
      <c r="O1932" s="16"/>
      <c r="P1932" s="16"/>
      <c r="Q1932" s="16"/>
      <c r="R1932" s="16"/>
      <c r="S1932" s="16"/>
      <c r="T1932" s="16"/>
    </row>
    <row r="1933" spans="5:20" s="15" customFormat="1" x14ac:dyDescent="0.25">
      <c r="E1933" s="16"/>
      <c r="F1933" s="16"/>
      <c r="G1933" s="16"/>
      <c r="H1933" s="16"/>
      <c r="I1933" s="16"/>
      <c r="J1933" s="16"/>
      <c r="K1933" s="16"/>
      <c r="L1933" s="16"/>
      <c r="M1933" s="16"/>
      <c r="N1933" s="16"/>
      <c r="O1933" s="16"/>
      <c r="P1933" s="16"/>
      <c r="Q1933" s="16"/>
      <c r="R1933" s="16"/>
      <c r="S1933" s="16"/>
      <c r="T1933" s="16"/>
    </row>
    <row r="1934" spans="5:20" s="15" customFormat="1" x14ac:dyDescent="0.25">
      <c r="E1934" s="16"/>
      <c r="F1934" s="16"/>
      <c r="G1934" s="16"/>
      <c r="H1934" s="16"/>
      <c r="I1934" s="16"/>
      <c r="J1934" s="16"/>
      <c r="K1934" s="16"/>
      <c r="L1934" s="16"/>
      <c r="M1934" s="16"/>
      <c r="N1934" s="16"/>
      <c r="O1934" s="16"/>
      <c r="P1934" s="16"/>
      <c r="Q1934" s="16"/>
      <c r="R1934" s="16"/>
      <c r="S1934" s="16"/>
      <c r="T1934" s="16"/>
    </row>
    <row r="1935" spans="5:20" s="15" customFormat="1" x14ac:dyDescent="0.25">
      <c r="E1935" s="16"/>
      <c r="F1935" s="16"/>
      <c r="G1935" s="16"/>
      <c r="H1935" s="16"/>
      <c r="I1935" s="16"/>
      <c r="J1935" s="16"/>
      <c r="K1935" s="16"/>
      <c r="L1935" s="16"/>
      <c r="M1935" s="16"/>
      <c r="N1935" s="16"/>
      <c r="O1935" s="16"/>
      <c r="P1935" s="16"/>
      <c r="Q1935" s="16"/>
      <c r="R1935" s="16"/>
      <c r="S1935" s="16"/>
      <c r="T1935" s="16"/>
    </row>
    <row r="1936" spans="5:20" s="15" customFormat="1" x14ac:dyDescent="0.25">
      <c r="E1936" s="16"/>
      <c r="F1936" s="16"/>
      <c r="G1936" s="16"/>
      <c r="H1936" s="16"/>
      <c r="I1936" s="16"/>
      <c r="J1936" s="16"/>
      <c r="K1936" s="16"/>
      <c r="L1936" s="16"/>
      <c r="M1936" s="16"/>
      <c r="N1936" s="16"/>
      <c r="O1936" s="16"/>
      <c r="P1936" s="16"/>
      <c r="Q1936" s="16"/>
      <c r="R1936" s="16"/>
      <c r="S1936" s="16"/>
      <c r="T1936" s="16"/>
    </row>
    <row r="1937" spans="5:20" s="15" customFormat="1" x14ac:dyDescent="0.25">
      <c r="E1937" s="16"/>
      <c r="F1937" s="16"/>
      <c r="G1937" s="16"/>
      <c r="H1937" s="16"/>
      <c r="I1937" s="16"/>
      <c r="J1937" s="16"/>
      <c r="K1937" s="16"/>
      <c r="L1937" s="16"/>
      <c r="M1937" s="16"/>
      <c r="N1937" s="16"/>
      <c r="O1937" s="16"/>
      <c r="P1937" s="16"/>
      <c r="Q1937" s="16"/>
      <c r="R1937" s="16"/>
      <c r="S1937" s="16"/>
      <c r="T1937" s="16"/>
    </row>
    <row r="1938" spans="5:20" s="15" customFormat="1" x14ac:dyDescent="0.25">
      <c r="E1938" s="16"/>
      <c r="F1938" s="16"/>
      <c r="G1938" s="16"/>
      <c r="H1938" s="16"/>
      <c r="I1938" s="16"/>
      <c r="J1938" s="16"/>
      <c r="K1938" s="16"/>
      <c r="L1938" s="16"/>
      <c r="M1938" s="16"/>
      <c r="N1938" s="16"/>
      <c r="O1938" s="16"/>
      <c r="P1938" s="16"/>
      <c r="Q1938" s="16"/>
      <c r="R1938" s="16"/>
      <c r="S1938" s="16"/>
      <c r="T1938" s="16"/>
    </row>
    <row r="1939" spans="5:20" s="15" customFormat="1" x14ac:dyDescent="0.25">
      <c r="E1939" s="16"/>
      <c r="F1939" s="16"/>
      <c r="G1939" s="16"/>
      <c r="H1939" s="16"/>
      <c r="I1939" s="16"/>
      <c r="J1939" s="16"/>
      <c r="K1939" s="16"/>
      <c r="L1939" s="16"/>
      <c r="M1939" s="16"/>
      <c r="N1939" s="16"/>
      <c r="O1939" s="16"/>
      <c r="P1939" s="16"/>
      <c r="Q1939" s="16"/>
      <c r="R1939" s="16"/>
      <c r="S1939" s="16"/>
      <c r="T1939" s="16"/>
    </row>
    <row r="1940" spans="5:20" s="15" customFormat="1" x14ac:dyDescent="0.25">
      <c r="E1940" s="16"/>
      <c r="F1940" s="16"/>
      <c r="G1940" s="16"/>
      <c r="H1940" s="16"/>
      <c r="I1940" s="16"/>
      <c r="J1940" s="16"/>
      <c r="K1940" s="16"/>
      <c r="L1940" s="16"/>
      <c r="M1940" s="16"/>
      <c r="N1940" s="16"/>
      <c r="O1940" s="16"/>
      <c r="P1940" s="16"/>
      <c r="Q1940" s="16"/>
      <c r="R1940" s="16"/>
      <c r="S1940" s="16"/>
      <c r="T1940" s="16"/>
    </row>
    <row r="1941" spans="5:20" s="15" customFormat="1" x14ac:dyDescent="0.25">
      <c r="E1941" s="16"/>
      <c r="F1941" s="16"/>
      <c r="G1941" s="16"/>
      <c r="H1941" s="16"/>
      <c r="I1941" s="16"/>
      <c r="J1941" s="16"/>
      <c r="K1941" s="16"/>
      <c r="L1941" s="16"/>
      <c r="M1941" s="16"/>
      <c r="N1941" s="16"/>
      <c r="O1941" s="16"/>
      <c r="P1941" s="16"/>
      <c r="Q1941" s="16"/>
      <c r="R1941" s="16"/>
      <c r="S1941" s="16"/>
      <c r="T1941" s="16"/>
    </row>
    <row r="1942" spans="5:20" s="15" customFormat="1" x14ac:dyDescent="0.25">
      <c r="E1942" s="16"/>
      <c r="F1942" s="16"/>
      <c r="G1942" s="16"/>
      <c r="H1942" s="16"/>
      <c r="I1942" s="16"/>
      <c r="J1942" s="16"/>
      <c r="K1942" s="16"/>
      <c r="L1942" s="16"/>
      <c r="M1942" s="16"/>
      <c r="N1942" s="16"/>
      <c r="O1942" s="16"/>
      <c r="P1942" s="16"/>
      <c r="Q1942" s="16"/>
      <c r="R1942" s="16"/>
      <c r="S1942" s="16"/>
      <c r="T1942" s="16"/>
    </row>
    <row r="1943" spans="5:20" s="15" customFormat="1" x14ac:dyDescent="0.25">
      <c r="E1943" s="16"/>
      <c r="F1943" s="16"/>
      <c r="G1943" s="16"/>
      <c r="H1943" s="16"/>
      <c r="I1943" s="16"/>
      <c r="J1943" s="16"/>
      <c r="K1943" s="16"/>
      <c r="L1943" s="16"/>
      <c r="M1943" s="16"/>
      <c r="N1943" s="16"/>
      <c r="O1943" s="16"/>
      <c r="P1943" s="16"/>
      <c r="Q1943" s="16"/>
      <c r="R1943" s="16"/>
      <c r="S1943" s="16"/>
      <c r="T1943" s="16"/>
    </row>
    <row r="1944" spans="5:20" s="15" customFormat="1" x14ac:dyDescent="0.25">
      <c r="E1944" s="16"/>
      <c r="F1944" s="16"/>
      <c r="G1944" s="16"/>
      <c r="H1944" s="16"/>
      <c r="I1944" s="16"/>
      <c r="J1944" s="16"/>
      <c r="K1944" s="16"/>
      <c r="L1944" s="16"/>
      <c r="M1944" s="16"/>
      <c r="N1944" s="16"/>
      <c r="O1944" s="16"/>
      <c r="P1944" s="16"/>
      <c r="Q1944" s="16"/>
      <c r="R1944" s="16"/>
      <c r="S1944" s="16"/>
      <c r="T1944" s="16"/>
    </row>
    <row r="1945" spans="5:20" s="15" customFormat="1" x14ac:dyDescent="0.25">
      <c r="E1945" s="16"/>
      <c r="F1945" s="16"/>
      <c r="G1945" s="16"/>
      <c r="H1945" s="16"/>
      <c r="I1945" s="16"/>
      <c r="J1945" s="16"/>
      <c r="K1945" s="16"/>
      <c r="L1945" s="16"/>
      <c r="M1945" s="16"/>
      <c r="N1945" s="16"/>
      <c r="O1945" s="16"/>
      <c r="P1945" s="16"/>
      <c r="Q1945" s="16"/>
      <c r="R1945" s="16"/>
      <c r="S1945" s="16"/>
      <c r="T1945" s="16"/>
    </row>
    <row r="1946" spans="5:20" s="15" customFormat="1" x14ac:dyDescent="0.25">
      <c r="E1946" s="16"/>
      <c r="F1946" s="16"/>
      <c r="G1946" s="16"/>
      <c r="H1946" s="16"/>
      <c r="I1946" s="16"/>
      <c r="J1946" s="16"/>
      <c r="K1946" s="16"/>
      <c r="L1946" s="16"/>
      <c r="M1946" s="16"/>
      <c r="N1946" s="16"/>
      <c r="O1946" s="16"/>
      <c r="P1946" s="16"/>
      <c r="Q1946" s="16"/>
      <c r="R1946" s="16"/>
      <c r="S1946" s="16"/>
      <c r="T1946" s="16"/>
    </row>
    <row r="1947" spans="5:20" s="15" customFormat="1" x14ac:dyDescent="0.25">
      <c r="E1947" s="16"/>
      <c r="F1947" s="16"/>
      <c r="G1947" s="16"/>
      <c r="H1947" s="16"/>
      <c r="I1947" s="16"/>
      <c r="J1947" s="16"/>
      <c r="K1947" s="16"/>
      <c r="L1947" s="16"/>
      <c r="M1947" s="16"/>
      <c r="N1947" s="16"/>
      <c r="O1947" s="16"/>
      <c r="P1947" s="16"/>
      <c r="Q1947" s="16"/>
      <c r="R1947" s="16"/>
      <c r="S1947" s="16"/>
      <c r="T1947" s="16"/>
    </row>
    <row r="1948" spans="5:20" s="15" customFormat="1" x14ac:dyDescent="0.25">
      <c r="E1948" s="16"/>
      <c r="F1948" s="16"/>
      <c r="G1948" s="16"/>
      <c r="H1948" s="16"/>
      <c r="I1948" s="16"/>
      <c r="J1948" s="16"/>
      <c r="K1948" s="16"/>
      <c r="L1948" s="16"/>
      <c r="M1948" s="16"/>
      <c r="N1948" s="16"/>
      <c r="O1948" s="16"/>
      <c r="P1948" s="16"/>
      <c r="Q1948" s="16"/>
      <c r="R1948" s="16"/>
      <c r="S1948" s="16"/>
      <c r="T1948" s="16"/>
    </row>
    <row r="1949" spans="5:20" s="15" customFormat="1" x14ac:dyDescent="0.25">
      <c r="E1949" s="16"/>
      <c r="F1949" s="16"/>
      <c r="G1949" s="16"/>
      <c r="H1949" s="16"/>
      <c r="I1949" s="16"/>
      <c r="J1949" s="16"/>
      <c r="K1949" s="16"/>
      <c r="L1949" s="16"/>
      <c r="M1949" s="16"/>
      <c r="N1949" s="16"/>
      <c r="O1949" s="16"/>
      <c r="P1949" s="16"/>
      <c r="Q1949" s="16"/>
      <c r="R1949" s="16"/>
      <c r="S1949" s="16"/>
      <c r="T1949" s="16"/>
    </row>
    <row r="1950" spans="5:20" s="15" customFormat="1" x14ac:dyDescent="0.25">
      <c r="E1950" s="16"/>
      <c r="F1950" s="16"/>
      <c r="G1950" s="16"/>
      <c r="H1950" s="16"/>
      <c r="I1950" s="16"/>
      <c r="J1950" s="16"/>
      <c r="K1950" s="16"/>
      <c r="L1950" s="16"/>
      <c r="M1950" s="16"/>
      <c r="N1950" s="16"/>
      <c r="O1950" s="16"/>
      <c r="P1950" s="16"/>
      <c r="Q1950" s="16"/>
      <c r="R1950" s="16"/>
      <c r="S1950" s="16"/>
      <c r="T1950" s="16"/>
    </row>
    <row r="1951" spans="5:20" s="15" customFormat="1" x14ac:dyDescent="0.25">
      <c r="E1951" s="16"/>
      <c r="F1951" s="16"/>
      <c r="G1951" s="16"/>
      <c r="H1951" s="16"/>
      <c r="I1951" s="16"/>
      <c r="J1951" s="16"/>
      <c r="K1951" s="16"/>
      <c r="L1951" s="16"/>
      <c r="M1951" s="16"/>
      <c r="N1951" s="16"/>
      <c r="O1951" s="16"/>
      <c r="P1951" s="16"/>
      <c r="Q1951" s="16"/>
      <c r="R1951" s="16"/>
      <c r="S1951" s="16"/>
      <c r="T1951" s="16"/>
    </row>
    <row r="1952" spans="5:20" s="15" customFormat="1" x14ac:dyDescent="0.25">
      <c r="E1952" s="16"/>
      <c r="F1952" s="16"/>
      <c r="G1952" s="16"/>
      <c r="H1952" s="16"/>
      <c r="I1952" s="16"/>
      <c r="J1952" s="16"/>
      <c r="K1952" s="16"/>
      <c r="L1952" s="16"/>
      <c r="M1952" s="16"/>
      <c r="N1952" s="16"/>
      <c r="O1952" s="16"/>
      <c r="P1952" s="16"/>
      <c r="Q1952" s="16"/>
      <c r="R1952" s="16"/>
      <c r="S1952" s="16"/>
      <c r="T1952" s="16"/>
    </row>
    <row r="1953" spans="5:20" s="15" customFormat="1" x14ac:dyDescent="0.25">
      <c r="E1953" s="16"/>
      <c r="F1953" s="16"/>
      <c r="G1953" s="16"/>
      <c r="H1953" s="16"/>
      <c r="I1953" s="16"/>
      <c r="J1953" s="16"/>
      <c r="K1953" s="16"/>
      <c r="L1953" s="16"/>
      <c r="M1953" s="16"/>
      <c r="N1953" s="16"/>
      <c r="O1953" s="16"/>
      <c r="P1953" s="16"/>
      <c r="Q1953" s="16"/>
      <c r="R1953" s="16"/>
      <c r="S1953" s="16"/>
      <c r="T1953" s="16"/>
    </row>
    <row r="1954" spans="5:20" s="15" customFormat="1" x14ac:dyDescent="0.25">
      <c r="E1954" s="16"/>
      <c r="F1954" s="16"/>
      <c r="G1954" s="16"/>
      <c r="H1954" s="16"/>
      <c r="I1954" s="16"/>
      <c r="J1954" s="16"/>
      <c r="K1954" s="16"/>
      <c r="L1954" s="16"/>
      <c r="M1954" s="16"/>
      <c r="N1954" s="16"/>
      <c r="O1954" s="16"/>
      <c r="P1954" s="16"/>
      <c r="Q1954" s="16"/>
      <c r="R1954" s="16"/>
      <c r="S1954" s="16"/>
      <c r="T1954" s="16"/>
    </row>
    <row r="1955" spans="5:20" s="15" customFormat="1" x14ac:dyDescent="0.25">
      <c r="E1955" s="16"/>
      <c r="F1955" s="16"/>
      <c r="G1955" s="16"/>
      <c r="H1955" s="16"/>
      <c r="I1955" s="16"/>
      <c r="J1955" s="16"/>
      <c r="K1955" s="16"/>
      <c r="L1955" s="16"/>
      <c r="M1955" s="16"/>
      <c r="N1955" s="16"/>
      <c r="O1955" s="16"/>
      <c r="P1955" s="16"/>
      <c r="Q1955" s="16"/>
      <c r="R1955" s="16"/>
      <c r="S1955" s="16"/>
      <c r="T1955" s="16"/>
    </row>
    <row r="1956" spans="5:20" s="15" customFormat="1" x14ac:dyDescent="0.25">
      <c r="E1956" s="16"/>
      <c r="F1956" s="16"/>
      <c r="G1956" s="16"/>
      <c r="H1956" s="16"/>
      <c r="I1956" s="16"/>
      <c r="J1956" s="16"/>
      <c r="K1956" s="16"/>
      <c r="L1956" s="16"/>
      <c r="M1956" s="16"/>
      <c r="N1956" s="16"/>
      <c r="O1956" s="16"/>
      <c r="P1956" s="16"/>
      <c r="Q1956" s="16"/>
      <c r="R1956" s="16"/>
      <c r="S1956" s="16"/>
      <c r="T1956" s="16"/>
    </row>
    <row r="1957" spans="5:20" s="15" customFormat="1" x14ac:dyDescent="0.25">
      <c r="E1957" s="16"/>
      <c r="F1957" s="16"/>
      <c r="G1957" s="16"/>
      <c r="H1957" s="16"/>
      <c r="I1957" s="16"/>
      <c r="J1957" s="16"/>
      <c r="K1957" s="16"/>
      <c r="L1957" s="16"/>
      <c r="M1957" s="16"/>
      <c r="N1957" s="16"/>
      <c r="O1957" s="16"/>
      <c r="P1957" s="16"/>
      <c r="Q1957" s="16"/>
      <c r="R1957" s="16"/>
      <c r="S1957" s="16"/>
      <c r="T1957" s="16"/>
    </row>
    <row r="1958" spans="5:20" s="15" customFormat="1" x14ac:dyDescent="0.25">
      <c r="E1958" s="16"/>
      <c r="F1958" s="16"/>
      <c r="G1958" s="16"/>
      <c r="H1958" s="16"/>
      <c r="I1958" s="16"/>
      <c r="J1958" s="16"/>
      <c r="K1958" s="16"/>
      <c r="L1958" s="16"/>
      <c r="M1958" s="16"/>
      <c r="N1958" s="16"/>
      <c r="O1958" s="16"/>
      <c r="P1958" s="16"/>
      <c r="Q1958" s="16"/>
      <c r="R1958" s="16"/>
      <c r="S1958" s="16"/>
      <c r="T1958" s="16"/>
    </row>
    <row r="1959" spans="5:20" s="15" customFormat="1" x14ac:dyDescent="0.25">
      <c r="E1959" s="16"/>
      <c r="F1959" s="16"/>
      <c r="G1959" s="16"/>
      <c r="H1959" s="16"/>
      <c r="I1959" s="16"/>
      <c r="J1959" s="16"/>
      <c r="K1959" s="16"/>
      <c r="L1959" s="16"/>
      <c r="M1959" s="16"/>
      <c r="N1959" s="16"/>
      <c r="O1959" s="16"/>
      <c r="P1959" s="16"/>
      <c r="Q1959" s="16"/>
      <c r="R1959" s="16"/>
      <c r="S1959" s="16"/>
      <c r="T1959" s="16"/>
    </row>
    <row r="1960" spans="5:20" s="15" customFormat="1" x14ac:dyDescent="0.25">
      <c r="E1960" s="16"/>
      <c r="F1960" s="16"/>
      <c r="G1960" s="16"/>
      <c r="H1960" s="16"/>
      <c r="I1960" s="16"/>
      <c r="J1960" s="16"/>
      <c r="K1960" s="16"/>
      <c r="L1960" s="16"/>
      <c r="M1960" s="16"/>
      <c r="N1960" s="16"/>
      <c r="O1960" s="16"/>
      <c r="P1960" s="16"/>
      <c r="Q1960" s="16"/>
      <c r="R1960" s="16"/>
      <c r="S1960" s="16"/>
      <c r="T1960" s="16"/>
    </row>
    <row r="1961" spans="5:20" s="15" customFormat="1" x14ac:dyDescent="0.25">
      <c r="E1961" s="16"/>
      <c r="F1961" s="16"/>
      <c r="G1961" s="16"/>
      <c r="H1961" s="16"/>
      <c r="I1961" s="16"/>
      <c r="J1961" s="16"/>
      <c r="K1961" s="16"/>
      <c r="L1961" s="16"/>
      <c r="M1961" s="16"/>
      <c r="N1961" s="16"/>
      <c r="O1961" s="16"/>
      <c r="P1961" s="16"/>
      <c r="Q1961" s="16"/>
      <c r="R1961" s="16"/>
      <c r="S1961" s="16"/>
      <c r="T1961" s="16"/>
    </row>
    <row r="1962" spans="5:20" s="15" customFormat="1" x14ac:dyDescent="0.25">
      <c r="E1962" s="16"/>
      <c r="F1962" s="16"/>
      <c r="G1962" s="16"/>
      <c r="H1962" s="16"/>
      <c r="I1962" s="16"/>
      <c r="J1962" s="16"/>
      <c r="K1962" s="16"/>
      <c r="L1962" s="16"/>
      <c r="M1962" s="16"/>
      <c r="N1962" s="16"/>
      <c r="O1962" s="16"/>
      <c r="P1962" s="16"/>
      <c r="Q1962" s="16"/>
      <c r="R1962" s="16"/>
      <c r="S1962" s="16"/>
      <c r="T1962" s="16"/>
    </row>
    <row r="1963" spans="5:20" s="15" customFormat="1" x14ac:dyDescent="0.25">
      <c r="E1963" s="16"/>
      <c r="F1963" s="16"/>
      <c r="G1963" s="16"/>
      <c r="H1963" s="16"/>
      <c r="I1963" s="16"/>
      <c r="J1963" s="16"/>
      <c r="K1963" s="16"/>
      <c r="L1963" s="16"/>
      <c r="M1963" s="16"/>
      <c r="N1963" s="16"/>
      <c r="O1963" s="16"/>
      <c r="P1963" s="16"/>
      <c r="Q1963" s="16"/>
      <c r="R1963" s="16"/>
      <c r="S1963" s="16"/>
      <c r="T1963" s="16"/>
    </row>
    <row r="1964" spans="5:20" s="15" customFormat="1" x14ac:dyDescent="0.25">
      <c r="E1964" s="16"/>
      <c r="F1964" s="16"/>
      <c r="G1964" s="16"/>
      <c r="H1964" s="16"/>
      <c r="I1964" s="16"/>
      <c r="J1964" s="16"/>
      <c r="K1964" s="16"/>
      <c r="L1964" s="16"/>
      <c r="M1964" s="16"/>
      <c r="N1964" s="16"/>
      <c r="O1964" s="16"/>
      <c r="P1964" s="16"/>
      <c r="Q1964" s="16"/>
      <c r="R1964" s="16"/>
      <c r="S1964" s="16"/>
      <c r="T1964" s="16"/>
    </row>
    <row r="1965" spans="5:20" s="15" customFormat="1" x14ac:dyDescent="0.25">
      <c r="E1965" s="16"/>
      <c r="F1965" s="16"/>
      <c r="G1965" s="16"/>
      <c r="H1965" s="16"/>
      <c r="I1965" s="16"/>
      <c r="J1965" s="16"/>
      <c r="K1965" s="16"/>
      <c r="L1965" s="16"/>
      <c r="M1965" s="16"/>
      <c r="N1965" s="16"/>
      <c r="O1965" s="16"/>
      <c r="P1965" s="16"/>
      <c r="Q1965" s="16"/>
      <c r="R1965" s="16"/>
      <c r="S1965" s="16"/>
      <c r="T1965" s="16"/>
    </row>
    <row r="1966" spans="5:20" s="15" customFormat="1" x14ac:dyDescent="0.25">
      <c r="E1966" s="16"/>
      <c r="F1966" s="16"/>
      <c r="G1966" s="16"/>
      <c r="H1966" s="16"/>
      <c r="I1966" s="16"/>
      <c r="J1966" s="16"/>
      <c r="K1966" s="16"/>
      <c r="L1966" s="16"/>
      <c r="M1966" s="16"/>
      <c r="N1966" s="16"/>
      <c r="O1966" s="16"/>
      <c r="P1966" s="16"/>
      <c r="Q1966" s="16"/>
      <c r="R1966" s="16"/>
      <c r="S1966" s="16"/>
      <c r="T1966" s="16"/>
    </row>
    <row r="1967" spans="5:20" s="15" customFormat="1" x14ac:dyDescent="0.25">
      <c r="E1967" s="16"/>
      <c r="F1967" s="16"/>
      <c r="G1967" s="16"/>
      <c r="H1967" s="16"/>
      <c r="I1967" s="16"/>
      <c r="J1967" s="16"/>
      <c r="K1967" s="16"/>
      <c r="L1967" s="16"/>
      <c r="M1967" s="16"/>
      <c r="N1967" s="16"/>
      <c r="O1967" s="16"/>
      <c r="P1967" s="16"/>
      <c r="Q1967" s="16"/>
      <c r="R1967" s="16"/>
      <c r="S1967" s="16"/>
      <c r="T1967" s="16"/>
    </row>
    <row r="1968" spans="5:20" s="15" customFormat="1" x14ac:dyDescent="0.25">
      <c r="E1968" s="16"/>
      <c r="F1968" s="16"/>
      <c r="G1968" s="16"/>
      <c r="H1968" s="16"/>
      <c r="I1968" s="16"/>
      <c r="J1968" s="16"/>
      <c r="K1968" s="16"/>
      <c r="L1968" s="16"/>
      <c r="M1968" s="16"/>
      <c r="N1968" s="16"/>
      <c r="O1968" s="16"/>
      <c r="P1968" s="16"/>
      <c r="Q1968" s="16"/>
      <c r="R1968" s="16"/>
      <c r="S1968" s="16"/>
      <c r="T1968" s="16"/>
    </row>
    <row r="1969" spans="5:20" s="15" customFormat="1" x14ac:dyDescent="0.25">
      <c r="E1969" s="16"/>
      <c r="F1969" s="16"/>
      <c r="G1969" s="16"/>
      <c r="H1969" s="16"/>
      <c r="I1969" s="16"/>
      <c r="J1969" s="16"/>
      <c r="K1969" s="16"/>
      <c r="L1969" s="16"/>
      <c r="M1969" s="16"/>
      <c r="N1969" s="16"/>
      <c r="O1969" s="16"/>
      <c r="P1969" s="16"/>
      <c r="Q1969" s="16"/>
      <c r="R1969" s="16"/>
      <c r="S1969" s="16"/>
      <c r="T1969" s="16"/>
    </row>
    <row r="1970" spans="5:20" s="15" customFormat="1" x14ac:dyDescent="0.25">
      <c r="E1970" s="16"/>
      <c r="F1970" s="16"/>
      <c r="G1970" s="16"/>
      <c r="H1970" s="16"/>
      <c r="I1970" s="16"/>
      <c r="J1970" s="16"/>
      <c r="K1970" s="16"/>
      <c r="L1970" s="16"/>
      <c r="M1970" s="16"/>
      <c r="N1970" s="16"/>
      <c r="O1970" s="16"/>
      <c r="P1970" s="16"/>
      <c r="Q1970" s="16"/>
      <c r="R1970" s="16"/>
      <c r="S1970" s="16"/>
      <c r="T1970" s="16"/>
    </row>
    <row r="1971" spans="5:20" s="15" customFormat="1" x14ac:dyDescent="0.25">
      <c r="E1971" s="16"/>
      <c r="F1971" s="16"/>
      <c r="G1971" s="16"/>
      <c r="H1971" s="16"/>
      <c r="I1971" s="16"/>
      <c r="J1971" s="16"/>
      <c r="K1971" s="16"/>
      <c r="L1971" s="16"/>
      <c r="M1971" s="16"/>
      <c r="N1971" s="16"/>
      <c r="O1971" s="16"/>
      <c r="P1971" s="16"/>
      <c r="Q1971" s="16"/>
      <c r="R1971" s="16"/>
      <c r="S1971" s="16"/>
      <c r="T1971" s="16"/>
    </row>
    <row r="1972" spans="5:20" s="15" customFormat="1" x14ac:dyDescent="0.25">
      <c r="E1972" s="16"/>
      <c r="F1972" s="16"/>
      <c r="G1972" s="16"/>
      <c r="H1972" s="16"/>
      <c r="I1972" s="16"/>
      <c r="J1972" s="16"/>
      <c r="K1972" s="16"/>
      <c r="L1972" s="16"/>
      <c r="M1972" s="16"/>
      <c r="N1972" s="16"/>
      <c r="O1972" s="16"/>
      <c r="P1972" s="16"/>
      <c r="Q1972" s="16"/>
      <c r="R1972" s="16"/>
      <c r="S1972" s="16"/>
      <c r="T1972" s="16"/>
    </row>
    <row r="1973" spans="5:20" s="15" customFormat="1" x14ac:dyDescent="0.25">
      <c r="E1973" s="16"/>
      <c r="F1973" s="16"/>
      <c r="G1973" s="16"/>
      <c r="H1973" s="16"/>
      <c r="I1973" s="16"/>
      <c r="J1973" s="16"/>
      <c r="K1973" s="16"/>
      <c r="L1973" s="16"/>
      <c r="M1973" s="16"/>
      <c r="N1973" s="16"/>
      <c r="O1973" s="16"/>
      <c r="P1973" s="16"/>
      <c r="Q1973" s="16"/>
      <c r="R1973" s="16"/>
      <c r="S1973" s="16"/>
      <c r="T1973" s="16"/>
    </row>
    <row r="1974" spans="5:20" s="15" customFormat="1" x14ac:dyDescent="0.25">
      <c r="E1974" s="16"/>
      <c r="F1974" s="16"/>
      <c r="G1974" s="16"/>
      <c r="H1974" s="16"/>
      <c r="I1974" s="16"/>
      <c r="J1974" s="16"/>
      <c r="K1974" s="16"/>
      <c r="L1974" s="16"/>
      <c r="M1974" s="16"/>
      <c r="N1974" s="16"/>
      <c r="O1974" s="16"/>
      <c r="P1974" s="16"/>
      <c r="Q1974" s="16"/>
      <c r="R1974" s="16"/>
      <c r="S1974" s="16"/>
      <c r="T1974" s="16"/>
    </row>
    <row r="1975" spans="5:20" s="15" customFormat="1" x14ac:dyDescent="0.25">
      <c r="E1975" s="16"/>
      <c r="F1975" s="16"/>
      <c r="G1975" s="16"/>
      <c r="H1975" s="16"/>
      <c r="I1975" s="16"/>
      <c r="J1975" s="16"/>
      <c r="K1975" s="16"/>
      <c r="L1975" s="16"/>
      <c r="M1975" s="16"/>
      <c r="N1975" s="16"/>
      <c r="O1975" s="16"/>
      <c r="P1975" s="16"/>
      <c r="Q1975" s="16"/>
      <c r="R1975" s="16"/>
      <c r="S1975" s="16"/>
      <c r="T1975" s="16"/>
    </row>
    <row r="1976" spans="5:20" s="15" customFormat="1" x14ac:dyDescent="0.25">
      <c r="E1976" s="16"/>
      <c r="F1976" s="16"/>
      <c r="G1976" s="16"/>
      <c r="H1976" s="16"/>
      <c r="I1976" s="16"/>
      <c r="J1976" s="16"/>
      <c r="K1976" s="16"/>
      <c r="L1976" s="16"/>
      <c r="M1976" s="16"/>
      <c r="N1976" s="16"/>
      <c r="O1976" s="16"/>
      <c r="P1976" s="16"/>
      <c r="Q1976" s="16"/>
      <c r="R1976" s="16"/>
      <c r="S1976" s="16"/>
      <c r="T1976" s="16"/>
    </row>
    <row r="1977" spans="5:20" s="15" customFormat="1" x14ac:dyDescent="0.25">
      <c r="E1977" s="16"/>
      <c r="F1977" s="16"/>
      <c r="G1977" s="16"/>
      <c r="H1977" s="16"/>
      <c r="I1977" s="16"/>
      <c r="J1977" s="16"/>
      <c r="K1977" s="16"/>
      <c r="L1977" s="16"/>
      <c r="M1977" s="16"/>
      <c r="N1977" s="16"/>
      <c r="O1977" s="16"/>
      <c r="P1977" s="16"/>
      <c r="Q1977" s="16"/>
      <c r="R1977" s="16"/>
      <c r="S1977" s="16"/>
      <c r="T1977" s="16"/>
    </row>
    <row r="1978" spans="5:20" s="15" customFormat="1" x14ac:dyDescent="0.25">
      <c r="E1978" s="16"/>
      <c r="F1978" s="16"/>
      <c r="G1978" s="16"/>
      <c r="H1978" s="16"/>
      <c r="I1978" s="16"/>
      <c r="J1978" s="16"/>
      <c r="K1978" s="16"/>
      <c r="L1978" s="16"/>
      <c r="M1978" s="16"/>
      <c r="N1978" s="16"/>
      <c r="O1978" s="16"/>
      <c r="P1978" s="16"/>
      <c r="Q1978" s="16"/>
      <c r="R1978" s="16"/>
      <c r="S1978" s="16"/>
      <c r="T1978" s="16"/>
    </row>
    <row r="1979" spans="5:20" s="15" customFormat="1" x14ac:dyDescent="0.25">
      <c r="E1979" s="16"/>
      <c r="F1979" s="16"/>
      <c r="G1979" s="16"/>
      <c r="H1979" s="16"/>
      <c r="I1979" s="16"/>
      <c r="J1979" s="16"/>
      <c r="K1979" s="16"/>
      <c r="L1979" s="16"/>
      <c r="M1979" s="16"/>
      <c r="N1979" s="16"/>
      <c r="O1979" s="16"/>
      <c r="P1979" s="16"/>
      <c r="Q1979" s="16"/>
      <c r="R1979" s="16"/>
      <c r="S1979" s="16"/>
      <c r="T1979" s="16"/>
    </row>
    <row r="1980" spans="5:20" s="15" customFormat="1" x14ac:dyDescent="0.25">
      <c r="E1980" s="16"/>
      <c r="F1980" s="16"/>
      <c r="G1980" s="16"/>
      <c r="H1980" s="16"/>
      <c r="I1980" s="16"/>
      <c r="J1980" s="16"/>
      <c r="K1980" s="16"/>
      <c r="L1980" s="16"/>
      <c r="M1980" s="16"/>
      <c r="N1980" s="16"/>
      <c r="O1980" s="16"/>
      <c r="P1980" s="16"/>
      <c r="Q1980" s="16"/>
      <c r="R1980" s="16"/>
      <c r="S1980" s="16"/>
      <c r="T1980" s="16"/>
    </row>
    <row r="1981" spans="5:20" s="15" customFormat="1" x14ac:dyDescent="0.25">
      <c r="E1981" s="16"/>
      <c r="F1981" s="16"/>
      <c r="G1981" s="16"/>
      <c r="H1981" s="16"/>
      <c r="I1981" s="16"/>
      <c r="J1981" s="16"/>
      <c r="K1981" s="16"/>
      <c r="L1981" s="16"/>
      <c r="M1981" s="16"/>
      <c r="N1981" s="16"/>
      <c r="O1981" s="16"/>
      <c r="P1981" s="16"/>
      <c r="Q1981" s="16"/>
      <c r="R1981" s="16"/>
      <c r="S1981" s="16"/>
      <c r="T1981" s="16"/>
    </row>
    <row r="1982" spans="5:20" s="15" customFormat="1" x14ac:dyDescent="0.25">
      <c r="E1982" s="16"/>
      <c r="F1982" s="16"/>
      <c r="G1982" s="16"/>
      <c r="H1982" s="16"/>
      <c r="I1982" s="16"/>
      <c r="J1982" s="16"/>
      <c r="K1982" s="16"/>
      <c r="L1982" s="16"/>
      <c r="M1982" s="16"/>
      <c r="N1982" s="16"/>
      <c r="O1982" s="16"/>
      <c r="P1982" s="16"/>
      <c r="Q1982" s="16"/>
      <c r="R1982" s="16"/>
      <c r="S1982" s="16"/>
      <c r="T1982" s="16"/>
    </row>
    <row r="1983" spans="5:20" s="15" customFormat="1" x14ac:dyDescent="0.25">
      <c r="E1983" s="16"/>
      <c r="F1983" s="16"/>
      <c r="G1983" s="16"/>
      <c r="H1983" s="16"/>
      <c r="I1983" s="16"/>
      <c r="J1983" s="16"/>
      <c r="K1983" s="16"/>
      <c r="L1983" s="16"/>
      <c r="M1983" s="16"/>
      <c r="N1983" s="16"/>
      <c r="O1983" s="16"/>
      <c r="P1983" s="16"/>
      <c r="Q1983" s="16"/>
      <c r="R1983" s="16"/>
      <c r="S1983" s="16"/>
      <c r="T1983" s="16"/>
    </row>
    <row r="1984" spans="5:20" s="15" customFormat="1" x14ac:dyDescent="0.25">
      <c r="E1984" s="16"/>
      <c r="F1984" s="16"/>
      <c r="G1984" s="16"/>
      <c r="H1984" s="16"/>
      <c r="I1984" s="16"/>
      <c r="J1984" s="16"/>
      <c r="K1984" s="16"/>
      <c r="L1984" s="16"/>
      <c r="M1984" s="16"/>
      <c r="N1984" s="16"/>
      <c r="O1984" s="16"/>
      <c r="P1984" s="16"/>
      <c r="Q1984" s="16"/>
      <c r="R1984" s="16"/>
      <c r="S1984" s="16"/>
      <c r="T1984" s="16"/>
    </row>
    <row r="1985" spans="5:20" s="15" customFormat="1" x14ac:dyDescent="0.25">
      <c r="E1985" s="16"/>
      <c r="F1985" s="16"/>
      <c r="G1985" s="16"/>
      <c r="H1985" s="16"/>
      <c r="I1985" s="16"/>
      <c r="J1985" s="16"/>
      <c r="K1985" s="16"/>
      <c r="L1985" s="16"/>
      <c r="M1985" s="16"/>
      <c r="N1985" s="16"/>
      <c r="O1985" s="16"/>
      <c r="P1985" s="16"/>
      <c r="Q1985" s="16"/>
      <c r="R1985" s="16"/>
      <c r="S1985" s="16"/>
      <c r="T1985" s="16"/>
    </row>
    <row r="1986" spans="5:20" s="15" customFormat="1" x14ac:dyDescent="0.25">
      <c r="E1986" s="16"/>
      <c r="F1986" s="16"/>
      <c r="G1986" s="16"/>
      <c r="H1986" s="16"/>
      <c r="I1986" s="16"/>
      <c r="J1986" s="16"/>
      <c r="K1986" s="16"/>
      <c r="L1986" s="16"/>
      <c r="M1986" s="16"/>
      <c r="N1986" s="16"/>
      <c r="O1986" s="16"/>
      <c r="P1986" s="16"/>
      <c r="Q1986" s="16"/>
      <c r="R1986" s="16"/>
      <c r="S1986" s="16"/>
      <c r="T1986" s="16"/>
    </row>
    <row r="1987" spans="5:20" s="15" customFormat="1" x14ac:dyDescent="0.25">
      <c r="E1987" s="16"/>
      <c r="F1987" s="16"/>
      <c r="G1987" s="16"/>
      <c r="H1987" s="16"/>
      <c r="I1987" s="16"/>
      <c r="J1987" s="16"/>
      <c r="K1987" s="16"/>
      <c r="L1987" s="16"/>
      <c r="M1987" s="16"/>
      <c r="N1987" s="16"/>
      <c r="O1987" s="16"/>
      <c r="P1987" s="16"/>
      <c r="Q1987" s="16"/>
      <c r="R1987" s="16"/>
      <c r="S1987" s="16"/>
      <c r="T1987" s="16"/>
    </row>
    <row r="1988" spans="5:20" s="15" customFormat="1" x14ac:dyDescent="0.25">
      <c r="E1988" s="16"/>
      <c r="F1988" s="16"/>
      <c r="G1988" s="16"/>
      <c r="H1988" s="16"/>
      <c r="I1988" s="16"/>
      <c r="J1988" s="16"/>
      <c r="K1988" s="16"/>
      <c r="L1988" s="16"/>
      <c r="M1988" s="16"/>
      <c r="N1988" s="16"/>
      <c r="O1988" s="16"/>
      <c r="P1988" s="16"/>
      <c r="Q1988" s="16"/>
      <c r="R1988" s="16"/>
      <c r="S1988" s="16"/>
      <c r="T1988" s="16"/>
    </row>
    <row r="1989" spans="5:20" s="15" customFormat="1" x14ac:dyDescent="0.25">
      <c r="E1989" s="16"/>
      <c r="F1989" s="16"/>
      <c r="G1989" s="16"/>
      <c r="H1989" s="16"/>
      <c r="I1989" s="16"/>
      <c r="J1989" s="16"/>
      <c r="K1989" s="16"/>
      <c r="L1989" s="16"/>
      <c r="M1989" s="16"/>
      <c r="N1989" s="16"/>
      <c r="O1989" s="16"/>
      <c r="P1989" s="16"/>
      <c r="Q1989" s="16"/>
      <c r="R1989" s="16"/>
      <c r="S1989" s="16"/>
      <c r="T1989" s="16"/>
    </row>
    <row r="1990" spans="5:20" s="15" customFormat="1" x14ac:dyDescent="0.25">
      <c r="E1990" s="16"/>
      <c r="F1990" s="16"/>
      <c r="G1990" s="16"/>
      <c r="H1990" s="16"/>
      <c r="I1990" s="16"/>
      <c r="J1990" s="16"/>
      <c r="K1990" s="16"/>
      <c r="L1990" s="16"/>
      <c r="M1990" s="16"/>
      <c r="N1990" s="16"/>
      <c r="O1990" s="16"/>
      <c r="P1990" s="16"/>
      <c r="Q1990" s="16"/>
      <c r="R1990" s="16"/>
      <c r="S1990" s="16"/>
      <c r="T1990" s="16"/>
    </row>
    <row r="1991" spans="5:20" s="15" customFormat="1" x14ac:dyDescent="0.25">
      <c r="E1991" s="16"/>
      <c r="F1991" s="16"/>
      <c r="G1991" s="16"/>
      <c r="H1991" s="16"/>
      <c r="I1991" s="16"/>
      <c r="J1991" s="16"/>
      <c r="K1991" s="16"/>
      <c r="L1991" s="16"/>
      <c r="M1991" s="16"/>
      <c r="N1991" s="16"/>
      <c r="O1991" s="16"/>
      <c r="P1991" s="16"/>
      <c r="Q1991" s="16"/>
      <c r="R1991" s="16"/>
      <c r="S1991" s="16"/>
      <c r="T1991" s="16"/>
    </row>
    <row r="1992" spans="5:20" s="15" customFormat="1" x14ac:dyDescent="0.25">
      <c r="E1992" s="16"/>
      <c r="F1992" s="16"/>
      <c r="G1992" s="16"/>
      <c r="H1992" s="16"/>
      <c r="I1992" s="16"/>
      <c r="J1992" s="16"/>
      <c r="K1992" s="16"/>
      <c r="L1992" s="16"/>
      <c r="M1992" s="16"/>
      <c r="N1992" s="16"/>
      <c r="O1992" s="16"/>
      <c r="P1992" s="16"/>
      <c r="Q1992" s="16"/>
      <c r="R1992" s="16"/>
      <c r="S1992" s="16"/>
      <c r="T1992" s="16"/>
    </row>
    <row r="1993" spans="5:20" s="15" customFormat="1" x14ac:dyDescent="0.25">
      <c r="E1993" s="16"/>
      <c r="F1993" s="16"/>
      <c r="G1993" s="16"/>
      <c r="H1993" s="16"/>
      <c r="I1993" s="16"/>
      <c r="J1993" s="16"/>
      <c r="K1993" s="16"/>
      <c r="L1993" s="16"/>
      <c r="M1993" s="16"/>
      <c r="N1993" s="16"/>
      <c r="O1993" s="16"/>
      <c r="P1993" s="16"/>
      <c r="Q1993" s="16"/>
      <c r="R1993" s="16"/>
      <c r="S1993" s="16"/>
      <c r="T1993" s="16"/>
    </row>
    <row r="1994" spans="5:20" s="15" customFormat="1" x14ac:dyDescent="0.25">
      <c r="E1994" s="16"/>
      <c r="F1994" s="16"/>
      <c r="G1994" s="16"/>
      <c r="H1994" s="16"/>
      <c r="I1994" s="16"/>
      <c r="J1994" s="16"/>
      <c r="K1994" s="16"/>
      <c r="L1994" s="16"/>
      <c r="M1994" s="16"/>
      <c r="N1994" s="16"/>
      <c r="O1994" s="16"/>
      <c r="P1994" s="16"/>
      <c r="Q1994" s="16"/>
      <c r="R1994" s="16"/>
      <c r="S1994" s="16"/>
      <c r="T1994" s="16"/>
    </row>
    <row r="1995" spans="5:20" s="15" customFormat="1" x14ac:dyDescent="0.25">
      <c r="E1995" s="16"/>
      <c r="F1995" s="16"/>
      <c r="G1995" s="16"/>
      <c r="H1995" s="16"/>
      <c r="I1995" s="16"/>
      <c r="J1995" s="16"/>
      <c r="K1995" s="16"/>
      <c r="L1995" s="16"/>
      <c r="M1995" s="16"/>
      <c r="N1995" s="16"/>
      <c r="O1995" s="16"/>
      <c r="P1995" s="16"/>
      <c r="Q1995" s="16"/>
      <c r="R1995" s="16"/>
      <c r="S1995" s="16"/>
      <c r="T1995" s="16"/>
    </row>
    <row r="1996" spans="5:20" s="15" customFormat="1" x14ac:dyDescent="0.25">
      <c r="E1996" s="16"/>
      <c r="F1996" s="16"/>
      <c r="G1996" s="16"/>
      <c r="H1996" s="16"/>
      <c r="I1996" s="16"/>
      <c r="J1996" s="16"/>
      <c r="K1996" s="16"/>
      <c r="L1996" s="16"/>
      <c r="M1996" s="16"/>
      <c r="N1996" s="16"/>
      <c r="O1996" s="16"/>
      <c r="P1996" s="16"/>
      <c r="Q1996" s="16"/>
      <c r="R1996" s="16"/>
      <c r="S1996" s="16"/>
      <c r="T1996" s="16"/>
    </row>
    <row r="1997" spans="5:20" s="15" customFormat="1" x14ac:dyDescent="0.25">
      <c r="E1997" s="16"/>
      <c r="F1997" s="16"/>
      <c r="G1997" s="16"/>
      <c r="H1997" s="16"/>
      <c r="I1997" s="16"/>
      <c r="J1997" s="16"/>
      <c r="K1997" s="16"/>
      <c r="L1997" s="16"/>
      <c r="M1997" s="16"/>
      <c r="N1997" s="16"/>
      <c r="O1997" s="16"/>
      <c r="P1997" s="16"/>
      <c r="Q1997" s="16"/>
      <c r="R1997" s="16"/>
      <c r="S1997" s="16"/>
      <c r="T1997" s="16"/>
    </row>
    <row r="1998" spans="5:20" s="15" customFormat="1" x14ac:dyDescent="0.25">
      <c r="E1998" s="16"/>
      <c r="F1998" s="16"/>
      <c r="G1998" s="16"/>
      <c r="H1998" s="16"/>
      <c r="I1998" s="16"/>
      <c r="J1998" s="16"/>
      <c r="K1998" s="16"/>
      <c r="L1998" s="16"/>
      <c r="M1998" s="16"/>
      <c r="N1998" s="16"/>
      <c r="O1998" s="16"/>
      <c r="P1998" s="16"/>
      <c r="Q1998" s="16"/>
      <c r="R1998" s="16"/>
      <c r="S1998" s="16"/>
      <c r="T1998" s="16"/>
    </row>
    <row r="1999" spans="5:20" s="15" customFormat="1" x14ac:dyDescent="0.25">
      <c r="E1999" s="16"/>
      <c r="F1999" s="16"/>
      <c r="G1999" s="16"/>
      <c r="H1999" s="16"/>
      <c r="I1999" s="16"/>
      <c r="J1999" s="16"/>
      <c r="K1999" s="16"/>
      <c r="L1999" s="16"/>
      <c r="M1999" s="16"/>
      <c r="N1999" s="16"/>
      <c r="O1999" s="16"/>
      <c r="P1999" s="16"/>
      <c r="Q1999" s="16"/>
      <c r="R1999" s="16"/>
      <c r="S1999" s="16"/>
      <c r="T1999" s="16"/>
    </row>
    <row r="2000" spans="5:20" s="15" customFormat="1" x14ac:dyDescent="0.25">
      <c r="E2000" s="16"/>
      <c r="F2000" s="16"/>
      <c r="G2000" s="16"/>
      <c r="H2000" s="16"/>
      <c r="I2000" s="16"/>
      <c r="J2000" s="16"/>
      <c r="K2000" s="16"/>
      <c r="L2000" s="16"/>
      <c r="M2000" s="16"/>
      <c r="N2000" s="16"/>
      <c r="O2000" s="16"/>
      <c r="P2000" s="16"/>
      <c r="Q2000" s="16"/>
      <c r="R2000" s="16"/>
      <c r="S2000" s="16"/>
      <c r="T2000" s="16"/>
    </row>
    <row r="2001" spans="5:20" s="15" customFormat="1" x14ac:dyDescent="0.25">
      <c r="E2001" s="16"/>
      <c r="F2001" s="16"/>
      <c r="G2001" s="16"/>
      <c r="H2001" s="16"/>
      <c r="I2001" s="16"/>
      <c r="J2001" s="16"/>
      <c r="K2001" s="16"/>
      <c r="L2001" s="16"/>
      <c r="M2001" s="16"/>
      <c r="N2001" s="16"/>
      <c r="O2001" s="16"/>
      <c r="P2001" s="16"/>
      <c r="Q2001" s="16"/>
      <c r="R2001" s="16"/>
      <c r="S2001" s="16"/>
      <c r="T2001" s="16"/>
    </row>
    <row r="2002" spans="5:20" s="15" customFormat="1" x14ac:dyDescent="0.25">
      <c r="E2002" s="16"/>
      <c r="F2002" s="16"/>
      <c r="G2002" s="16"/>
      <c r="H2002" s="16"/>
      <c r="I2002" s="16"/>
      <c r="J2002" s="16"/>
      <c r="K2002" s="16"/>
      <c r="L2002" s="16"/>
      <c r="M2002" s="16"/>
      <c r="N2002" s="16"/>
      <c r="O2002" s="16"/>
      <c r="P2002" s="16"/>
      <c r="Q2002" s="16"/>
      <c r="R2002" s="16"/>
      <c r="S2002" s="16"/>
      <c r="T2002" s="16"/>
    </row>
    <row r="2003" spans="5:20" s="15" customFormat="1" x14ac:dyDescent="0.25">
      <c r="E2003" s="16"/>
      <c r="F2003" s="16"/>
      <c r="G2003" s="16"/>
      <c r="H2003" s="16"/>
      <c r="I2003" s="16"/>
      <c r="J2003" s="16"/>
      <c r="K2003" s="16"/>
      <c r="L2003" s="16"/>
      <c r="M2003" s="16"/>
      <c r="N2003" s="16"/>
      <c r="O2003" s="16"/>
      <c r="P2003" s="16"/>
      <c r="Q2003" s="16"/>
      <c r="R2003" s="16"/>
      <c r="S2003" s="16"/>
      <c r="T2003" s="16"/>
    </row>
    <row r="2004" spans="5:20" s="15" customFormat="1" x14ac:dyDescent="0.25">
      <c r="E2004" s="16"/>
      <c r="F2004" s="16"/>
      <c r="G2004" s="16"/>
      <c r="H2004" s="16"/>
      <c r="I2004" s="16"/>
      <c r="J2004" s="16"/>
      <c r="K2004" s="16"/>
      <c r="L2004" s="16"/>
      <c r="M2004" s="16"/>
      <c r="N2004" s="16"/>
      <c r="O2004" s="16"/>
      <c r="P2004" s="16"/>
      <c r="Q2004" s="16"/>
      <c r="R2004" s="16"/>
      <c r="S2004" s="16"/>
      <c r="T2004" s="16"/>
    </row>
    <row r="2005" spans="5:20" s="15" customFormat="1" x14ac:dyDescent="0.25">
      <c r="E2005" s="16"/>
      <c r="F2005" s="16"/>
      <c r="G2005" s="16"/>
      <c r="H2005" s="16"/>
      <c r="I2005" s="16"/>
      <c r="J2005" s="16"/>
      <c r="K2005" s="16"/>
      <c r="L2005" s="16"/>
      <c r="M2005" s="16"/>
      <c r="N2005" s="16"/>
      <c r="O2005" s="16"/>
      <c r="P2005" s="16"/>
      <c r="Q2005" s="16"/>
      <c r="R2005" s="16"/>
      <c r="S2005" s="16"/>
      <c r="T2005" s="16"/>
    </row>
    <row r="2006" spans="5:20" s="15" customFormat="1" x14ac:dyDescent="0.25">
      <c r="E2006" s="16"/>
      <c r="F2006" s="16"/>
      <c r="G2006" s="16"/>
      <c r="H2006" s="16"/>
      <c r="I2006" s="16"/>
      <c r="J2006" s="16"/>
      <c r="K2006" s="16"/>
      <c r="L2006" s="16"/>
      <c r="M2006" s="16"/>
      <c r="N2006" s="16"/>
      <c r="O2006" s="16"/>
      <c r="P2006" s="16"/>
      <c r="Q2006" s="16"/>
      <c r="R2006" s="16"/>
      <c r="S2006" s="16"/>
      <c r="T2006" s="16"/>
    </row>
    <row r="2007" spans="5:20" s="15" customFormat="1" x14ac:dyDescent="0.25">
      <c r="E2007" s="16"/>
      <c r="F2007" s="16"/>
      <c r="G2007" s="16"/>
      <c r="H2007" s="16"/>
      <c r="I2007" s="16"/>
      <c r="J2007" s="16"/>
      <c r="K2007" s="16"/>
      <c r="L2007" s="16"/>
      <c r="M2007" s="16"/>
      <c r="N2007" s="16"/>
      <c r="O2007" s="16"/>
      <c r="P2007" s="16"/>
      <c r="Q2007" s="16"/>
      <c r="R2007" s="16"/>
      <c r="S2007" s="16"/>
      <c r="T2007" s="16"/>
    </row>
    <row r="2008" spans="5:20" s="15" customFormat="1" x14ac:dyDescent="0.25">
      <c r="E2008" s="16"/>
      <c r="F2008" s="16"/>
      <c r="G2008" s="16"/>
      <c r="H2008" s="16"/>
      <c r="I2008" s="16"/>
      <c r="J2008" s="16"/>
      <c r="K2008" s="16"/>
      <c r="L2008" s="16"/>
      <c r="M2008" s="16"/>
      <c r="N2008" s="16"/>
      <c r="O2008" s="16"/>
      <c r="P2008" s="16"/>
      <c r="Q2008" s="16"/>
      <c r="R2008" s="16"/>
      <c r="S2008" s="16"/>
      <c r="T2008" s="16"/>
    </row>
    <row r="2009" spans="5:20" s="15" customFormat="1" x14ac:dyDescent="0.25">
      <c r="E2009" s="16"/>
      <c r="F2009" s="16"/>
      <c r="G2009" s="16"/>
      <c r="H2009" s="16"/>
      <c r="I2009" s="16"/>
      <c r="J2009" s="16"/>
      <c r="K2009" s="16"/>
      <c r="L2009" s="16"/>
      <c r="M2009" s="16"/>
      <c r="N2009" s="16"/>
      <c r="O2009" s="16"/>
      <c r="P2009" s="16"/>
      <c r="Q2009" s="16"/>
      <c r="R2009" s="16"/>
      <c r="S2009" s="16"/>
      <c r="T2009" s="16"/>
    </row>
    <row r="2010" spans="5:20" s="15" customFormat="1" x14ac:dyDescent="0.25">
      <c r="E2010" s="16"/>
      <c r="F2010" s="16"/>
      <c r="G2010" s="16"/>
      <c r="H2010" s="16"/>
      <c r="I2010" s="16"/>
      <c r="J2010" s="16"/>
      <c r="K2010" s="16"/>
      <c r="L2010" s="16"/>
      <c r="M2010" s="16"/>
      <c r="N2010" s="16"/>
      <c r="O2010" s="16"/>
      <c r="P2010" s="16"/>
      <c r="Q2010" s="16"/>
      <c r="R2010" s="16"/>
      <c r="S2010" s="16"/>
      <c r="T2010" s="16"/>
    </row>
    <row r="2011" spans="5:20" s="15" customFormat="1" x14ac:dyDescent="0.25">
      <c r="E2011" s="16"/>
      <c r="F2011" s="16"/>
      <c r="G2011" s="16"/>
      <c r="H2011" s="16"/>
      <c r="I2011" s="16"/>
      <c r="J2011" s="16"/>
      <c r="K2011" s="16"/>
      <c r="L2011" s="16"/>
      <c r="M2011" s="16"/>
      <c r="N2011" s="16"/>
      <c r="O2011" s="16"/>
      <c r="P2011" s="16"/>
      <c r="Q2011" s="16"/>
      <c r="R2011" s="16"/>
      <c r="S2011" s="16"/>
      <c r="T2011" s="16"/>
    </row>
    <row r="2012" spans="5:20" s="15" customFormat="1" x14ac:dyDescent="0.25">
      <c r="E2012" s="16"/>
      <c r="F2012" s="16"/>
      <c r="G2012" s="16"/>
      <c r="H2012" s="16"/>
      <c r="I2012" s="16"/>
      <c r="J2012" s="16"/>
      <c r="K2012" s="16"/>
      <c r="L2012" s="16"/>
      <c r="M2012" s="16"/>
      <c r="N2012" s="16"/>
      <c r="O2012" s="16"/>
      <c r="P2012" s="16"/>
      <c r="Q2012" s="16"/>
      <c r="R2012" s="16"/>
      <c r="S2012" s="16"/>
      <c r="T2012" s="16"/>
    </row>
    <row r="2013" spans="5:20" s="15" customFormat="1" x14ac:dyDescent="0.25">
      <c r="E2013" s="16"/>
      <c r="F2013" s="16"/>
      <c r="G2013" s="16"/>
      <c r="H2013" s="16"/>
      <c r="I2013" s="16"/>
      <c r="J2013" s="16"/>
      <c r="K2013" s="16"/>
      <c r="L2013" s="16"/>
      <c r="M2013" s="16"/>
      <c r="N2013" s="16"/>
      <c r="O2013" s="16"/>
      <c r="P2013" s="16"/>
      <c r="Q2013" s="16"/>
      <c r="R2013" s="16"/>
      <c r="S2013" s="16"/>
      <c r="T2013" s="16"/>
    </row>
    <row r="2014" spans="5:20" s="15" customFormat="1" x14ac:dyDescent="0.25">
      <c r="E2014" s="16"/>
      <c r="F2014" s="16"/>
      <c r="G2014" s="16"/>
      <c r="H2014" s="16"/>
      <c r="I2014" s="16"/>
      <c r="J2014" s="16"/>
      <c r="K2014" s="16"/>
      <c r="L2014" s="16"/>
      <c r="M2014" s="16"/>
      <c r="N2014" s="16"/>
      <c r="O2014" s="16"/>
      <c r="P2014" s="16"/>
      <c r="Q2014" s="16"/>
      <c r="R2014" s="16"/>
      <c r="S2014" s="16"/>
      <c r="T2014" s="16"/>
    </row>
    <row r="2015" spans="5:20" s="15" customFormat="1" x14ac:dyDescent="0.25">
      <c r="E2015" s="16"/>
      <c r="F2015" s="16"/>
      <c r="G2015" s="16"/>
      <c r="H2015" s="16"/>
      <c r="I2015" s="16"/>
      <c r="J2015" s="16"/>
      <c r="K2015" s="16"/>
      <c r="L2015" s="16"/>
      <c r="M2015" s="16"/>
      <c r="N2015" s="16"/>
      <c r="O2015" s="16"/>
      <c r="P2015" s="16"/>
      <c r="Q2015" s="16"/>
      <c r="R2015" s="16"/>
      <c r="S2015" s="16"/>
      <c r="T2015" s="16"/>
    </row>
    <row r="2016" spans="5:20" s="15" customFormat="1" x14ac:dyDescent="0.25">
      <c r="E2016" s="16"/>
      <c r="F2016" s="16"/>
      <c r="G2016" s="16"/>
      <c r="H2016" s="16"/>
      <c r="I2016" s="16"/>
      <c r="J2016" s="16"/>
      <c r="K2016" s="16"/>
      <c r="L2016" s="16"/>
      <c r="M2016" s="16"/>
      <c r="N2016" s="16"/>
      <c r="O2016" s="16"/>
      <c r="P2016" s="16"/>
      <c r="Q2016" s="16"/>
      <c r="R2016" s="16"/>
      <c r="S2016" s="16"/>
      <c r="T2016" s="16"/>
    </row>
    <row r="2017" spans="5:20" s="15" customFormat="1" x14ac:dyDescent="0.25">
      <c r="E2017" s="16"/>
      <c r="F2017" s="16"/>
      <c r="G2017" s="16"/>
      <c r="H2017" s="16"/>
      <c r="I2017" s="16"/>
      <c r="J2017" s="16"/>
      <c r="K2017" s="16"/>
      <c r="L2017" s="16"/>
      <c r="M2017" s="16"/>
      <c r="N2017" s="16"/>
      <c r="O2017" s="16"/>
      <c r="P2017" s="16"/>
      <c r="Q2017" s="16"/>
      <c r="R2017" s="16"/>
      <c r="S2017" s="16"/>
      <c r="T2017" s="16"/>
    </row>
    <row r="2018" spans="5:20" s="15" customFormat="1" x14ac:dyDescent="0.25">
      <c r="E2018" s="16"/>
      <c r="F2018" s="16"/>
      <c r="G2018" s="16"/>
      <c r="H2018" s="16"/>
      <c r="I2018" s="16"/>
      <c r="J2018" s="16"/>
      <c r="K2018" s="16"/>
      <c r="L2018" s="16"/>
      <c r="M2018" s="16"/>
      <c r="N2018" s="16"/>
      <c r="O2018" s="16"/>
      <c r="P2018" s="16"/>
      <c r="Q2018" s="16"/>
      <c r="R2018" s="16"/>
      <c r="S2018" s="16"/>
      <c r="T2018" s="16"/>
    </row>
    <row r="2019" spans="5:20" s="15" customFormat="1" x14ac:dyDescent="0.25">
      <c r="E2019" s="16"/>
      <c r="F2019" s="16"/>
      <c r="G2019" s="16"/>
      <c r="H2019" s="16"/>
      <c r="I2019" s="16"/>
      <c r="J2019" s="16"/>
      <c r="K2019" s="16"/>
      <c r="L2019" s="16"/>
      <c r="M2019" s="16"/>
      <c r="N2019" s="16"/>
      <c r="O2019" s="16"/>
      <c r="P2019" s="16"/>
      <c r="Q2019" s="16"/>
      <c r="R2019" s="16"/>
      <c r="S2019" s="16"/>
      <c r="T2019" s="16"/>
    </row>
    <row r="2020" spans="5:20" s="15" customFormat="1" x14ac:dyDescent="0.25">
      <c r="E2020" s="16"/>
      <c r="F2020" s="16"/>
      <c r="G2020" s="16"/>
      <c r="H2020" s="16"/>
      <c r="I2020" s="16"/>
      <c r="J2020" s="16"/>
      <c r="K2020" s="16"/>
      <c r="L2020" s="16"/>
      <c r="M2020" s="16"/>
      <c r="N2020" s="16"/>
      <c r="O2020" s="16"/>
      <c r="P2020" s="16"/>
      <c r="Q2020" s="16"/>
      <c r="R2020" s="16"/>
      <c r="S2020" s="16"/>
      <c r="T2020" s="16"/>
    </row>
    <row r="2021" spans="5:20" s="15" customFormat="1" x14ac:dyDescent="0.25">
      <c r="E2021" s="16"/>
      <c r="F2021" s="16"/>
      <c r="G2021" s="16"/>
      <c r="H2021" s="16"/>
      <c r="I2021" s="16"/>
      <c r="J2021" s="16"/>
      <c r="K2021" s="16"/>
      <c r="L2021" s="16"/>
      <c r="M2021" s="16"/>
      <c r="N2021" s="16"/>
      <c r="O2021" s="16"/>
      <c r="P2021" s="16"/>
      <c r="Q2021" s="16"/>
      <c r="R2021" s="16"/>
      <c r="S2021" s="16"/>
      <c r="T2021" s="16"/>
    </row>
    <row r="2022" spans="5:20" s="15" customFormat="1" x14ac:dyDescent="0.25">
      <c r="E2022" s="16"/>
      <c r="F2022" s="16"/>
      <c r="G2022" s="16"/>
      <c r="H2022" s="16"/>
      <c r="I2022" s="16"/>
      <c r="J2022" s="16"/>
      <c r="K2022" s="16"/>
      <c r="L2022" s="16"/>
      <c r="M2022" s="16"/>
      <c r="N2022" s="16"/>
      <c r="O2022" s="16"/>
      <c r="P2022" s="16"/>
      <c r="Q2022" s="16"/>
      <c r="R2022" s="16"/>
      <c r="S2022" s="16"/>
      <c r="T2022" s="16"/>
    </row>
    <row r="2023" spans="5:20" s="15" customFormat="1" x14ac:dyDescent="0.25">
      <c r="E2023" s="16"/>
      <c r="F2023" s="16"/>
      <c r="G2023" s="16"/>
      <c r="H2023" s="16"/>
      <c r="I2023" s="16"/>
      <c r="J2023" s="16"/>
      <c r="K2023" s="16"/>
      <c r="L2023" s="16"/>
      <c r="M2023" s="16"/>
      <c r="N2023" s="16"/>
      <c r="O2023" s="16"/>
      <c r="P2023" s="16"/>
      <c r="Q2023" s="16"/>
      <c r="R2023" s="16"/>
      <c r="S2023" s="16"/>
      <c r="T2023" s="16"/>
    </row>
    <row r="2024" spans="5:20" s="15" customFormat="1" x14ac:dyDescent="0.25">
      <c r="E2024" s="16"/>
      <c r="F2024" s="16"/>
      <c r="G2024" s="16"/>
      <c r="H2024" s="16"/>
      <c r="I2024" s="16"/>
      <c r="J2024" s="16"/>
      <c r="K2024" s="16"/>
      <c r="L2024" s="16"/>
      <c r="M2024" s="16"/>
      <c r="N2024" s="16"/>
      <c r="O2024" s="16"/>
      <c r="P2024" s="16"/>
      <c r="Q2024" s="16"/>
      <c r="R2024" s="16"/>
      <c r="S2024" s="16"/>
      <c r="T2024" s="16"/>
    </row>
    <row r="2025" spans="5:20" s="15" customFormat="1" x14ac:dyDescent="0.25">
      <c r="E2025" s="16"/>
      <c r="F2025" s="16"/>
      <c r="G2025" s="16"/>
      <c r="H2025" s="16"/>
      <c r="I2025" s="16"/>
      <c r="J2025" s="16"/>
      <c r="K2025" s="16"/>
      <c r="L2025" s="16"/>
      <c r="M2025" s="16"/>
      <c r="N2025" s="16"/>
      <c r="O2025" s="16"/>
      <c r="P2025" s="16"/>
      <c r="Q2025" s="16"/>
      <c r="R2025" s="16"/>
      <c r="S2025" s="16"/>
      <c r="T2025" s="16"/>
    </row>
    <row r="2026" spans="5:20" s="15" customFormat="1" x14ac:dyDescent="0.25">
      <c r="E2026" s="16"/>
      <c r="F2026" s="16"/>
      <c r="G2026" s="16"/>
      <c r="H2026" s="16"/>
      <c r="I2026" s="16"/>
      <c r="J2026" s="16"/>
      <c r="K2026" s="16"/>
      <c r="L2026" s="16"/>
      <c r="M2026" s="16"/>
      <c r="N2026" s="16"/>
      <c r="O2026" s="16"/>
      <c r="P2026" s="16"/>
      <c r="Q2026" s="16"/>
      <c r="R2026" s="16"/>
      <c r="S2026" s="16"/>
      <c r="T2026" s="16"/>
    </row>
    <row r="2027" spans="5:20" s="15" customFormat="1" x14ac:dyDescent="0.25">
      <c r="E2027" s="16"/>
      <c r="F2027" s="16"/>
      <c r="G2027" s="16"/>
      <c r="H2027" s="16"/>
      <c r="I2027" s="16"/>
      <c r="J2027" s="16"/>
      <c r="K2027" s="16"/>
      <c r="L2027" s="16"/>
      <c r="M2027" s="16"/>
      <c r="N2027" s="16"/>
      <c r="O2027" s="16"/>
      <c r="P2027" s="16"/>
      <c r="Q2027" s="16"/>
      <c r="R2027" s="16"/>
      <c r="S2027" s="16"/>
      <c r="T2027" s="16"/>
    </row>
    <row r="2028" spans="5:20" s="15" customFormat="1" x14ac:dyDescent="0.25">
      <c r="E2028" s="16"/>
      <c r="F2028" s="16"/>
      <c r="G2028" s="16"/>
      <c r="H2028" s="16"/>
      <c r="I2028" s="16"/>
      <c r="J2028" s="16"/>
      <c r="K2028" s="16"/>
      <c r="L2028" s="16"/>
      <c r="M2028" s="16"/>
      <c r="N2028" s="16"/>
      <c r="O2028" s="16"/>
      <c r="P2028" s="16"/>
      <c r="Q2028" s="16"/>
      <c r="R2028" s="16"/>
      <c r="S2028" s="16"/>
      <c r="T2028" s="16"/>
    </row>
    <row r="2029" spans="5:20" s="15" customFormat="1" x14ac:dyDescent="0.25">
      <c r="E2029" s="16"/>
      <c r="F2029" s="16"/>
      <c r="G2029" s="16"/>
      <c r="H2029" s="16"/>
      <c r="I2029" s="16"/>
      <c r="J2029" s="16"/>
      <c r="K2029" s="16"/>
      <c r="L2029" s="16"/>
      <c r="M2029" s="16"/>
      <c r="N2029" s="16"/>
      <c r="O2029" s="16"/>
      <c r="P2029" s="16"/>
      <c r="Q2029" s="16"/>
      <c r="R2029" s="16"/>
      <c r="S2029" s="16"/>
      <c r="T2029" s="16"/>
    </row>
    <row r="2030" spans="5:20" s="15" customFormat="1" x14ac:dyDescent="0.25">
      <c r="E2030" s="16"/>
      <c r="F2030" s="16"/>
      <c r="G2030" s="16"/>
      <c r="H2030" s="16"/>
      <c r="I2030" s="16"/>
      <c r="J2030" s="16"/>
      <c r="K2030" s="16"/>
      <c r="L2030" s="16"/>
      <c r="M2030" s="16"/>
      <c r="N2030" s="16"/>
      <c r="O2030" s="16"/>
      <c r="P2030" s="16"/>
      <c r="Q2030" s="16"/>
      <c r="R2030" s="16"/>
      <c r="S2030" s="16"/>
      <c r="T2030" s="16"/>
    </row>
    <row r="2031" spans="5:20" s="15" customFormat="1" x14ac:dyDescent="0.25">
      <c r="E2031" s="16"/>
      <c r="F2031" s="16"/>
      <c r="G2031" s="16"/>
      <c r="H2031" s="16"/>
      <c r="I2031" s="16"/>
      <c r="J2031" s="16"/>
      <c r="K2031" s="16"/>
      <c r="L2031" s="16"/>
      <c r="M2031" s="16"/>
      <c r="N2031" s="16"/>
      <c r="O2031" s="16"/>
      <c r="P2031" s="16"/>
      <c r="Q2031" s="16"/>
      <c r="R2031" s="16"/>
      <c r="S2031" s="16"/>
      <c r="T2031" s="16"/>
    </row>
    <row r="2032" spans="5:20" s="15" customFormat="1" x14ac:dyDescent="0.25">
      <c r="E2032" s="16"/>
      <c r="F2032" s="16"/>
      <c r="G2032" s="16"/>
      <c r="H2032" s="16"/>
      <c r="I2032" s="16"/>
      <c r="J2032" s="16"/>
      <c r="K2032" s="16"/>
      <c r="L2032" s="16"/>
      <c r="M2032" s="16"/>
      <c r="N2032" s="16"/>
      <c r="O2032" s="16"/>
      <c r="P2032" s="16"/>
      <c r="Q2032" s="16"/>
      <c r="R2032" s="16"/>
      <c r="S2032" s="16"/>
      <c r="T2032" s="16"/>
    </row>
    <row r="2033" spans="5:20" s="15" customFormat="1" x14ac:dyDescent="0.25">
      <c r="E2033" s="16"/>
      <c r="F2033" s="16"/>
      <c r="G2033" s="16"/>
      <c r="H2033" s="16"/>
      <c r="I2033" s="16"/>
      <c r="J2033" s="16"/>
      <c r="K2033" s="16"/>
      <c r="L2033" s="16"/>
      <c r="M2033" s="16"/>
      <c r="N2033" s="16"/>
      <c r="O2033" s="16"/>
      <c r="P2033" s="16"/>
      <c r="Q2033" s="16"/>
      <c r="R2033" s="16"/>
      <c r="S2033" s="16"/>
      <c r="T2033" s="16"/>
    </row>
    <row r="2034" spans="5:20" s="15" customFormat="1" x14ac:dyDescent="0.25">
      <c r="E2034" s="16"/>
      <c r="F2034" s="16"/>
      <c r="G2034" s="16"/>
      <c r="H2034" s="16"/>
      <c r="I2034" s="16"/>
      <c r="J2034" s="16"/>
      <c r="K2034" s="16"/>
      <c r="L2034" s="16"/>
      <c r="M2034" s="16"/>
      <c r="N2034" s="16"/>
      <c r="O2034" s="16"/>
      <c r="P2034" s="16"/>
      <c r="Q2034" s="16"/>
      <c r="R2034" s="16"/>
      <c r="S2034" s="16"/>
      <c r="T2034" s="16"/>
    </row>
    <row r="2035" spans="5:20" s="15" customFormat="1" x14ac:dyDescent="0.25">
      <c r="E2035" s="16"/>
      <c r="F2035" s="16"/>
      <c r="G2035" s="16"/>
      <c r="H2035" s="16"/>
      <c r="I2035" s="16"/>
      <c r="J2035" s="16"/>
      <c r="K2035" s="16"/>
      <c r="L2035" s="16"/>
      <c r="M2035" s="16"/>
      <c r="N2035" s="16"/>
      <c r="O2035" s="16"/>
      <c r="P2035" s="16"/>
      <c r="Q2035" s="16"/>
      <c r="R2035" s="16"/>
      <c r="S2035" s="16"/>
      <c r="T2035" s="16"/>
    </row>
    <row r="2036" spans="5:20" s="15" customFormat="1" x14ac:dyDescent="0.25">
      <c r="E2036" s="16"/>
      <c r="F2036" s="16"/>
      <c r="G2036" s="16"/>
      <c r="H2036" s="16"/>
      <c r="I2036" s="16"/>
      <c r="J2036" s="16"/>
      <c r="K2036" s="16"/>
      <c r="L2036" s="16"/>
      <c r="M2036" s="16"/>
      <c r="N2036" s="16"/>
      <c r="O2036" s="16"/>
      <c r="P2036" s="16"/>
      <c r="Q2036" s="16"/>
      <c r="R2036" s="16"/>
      <c r="S2036" s="16"/>
      <c r="T2036" s="16"/>
    </row>
    <row r="2037" spans="5:20" s="15" customFormat="1" x14ac:dyDescent="0.25">
      <c r="E2037" s="16"/>
      <c r="F2037" s="16"/>
      <c r="G2037" s="16"/>
      <c r="H2037" s="16"/>
      <c r="I2037" s="16"/>
      <c r="J2037" s="16"/>
      <c r="K2037" s="16"/>
      <c r="L2037" s="16"/>
      <c r="M2037" s="16"/>
      <c r="N2037" s="16"/>
      <c r="O2037" s="16"/>
      <c r="P2037" s="16"/>
      <c r="Q2037" s="16"/>
      <c r="R2037" s="16"/>
      <c r="S2037" s="16"/>
      <c r="T2037" s="16"/>
    </row>
    <row r="2038" spans="5:20" s="15" customFormat="1" x14ac:dyDescent="0.25">
      <c r="E2038" s="16"/>
      <c r="F2038" s="16"/>
      <c r="G2038" s="16"/>
      <c r="H2038" s="16"/>
      <c r="I2038" s="16"/>
      <c r="J2038" s="16"/>
      <c r="K2038" s="16"/>
      <c r="L2038" s="16"/>
      <c r="M2038" s="16"/>
      <c r="N2038" s="16"/>
      <c r="O2038" s="16"/>
      <c r="P2038" s="16"/>
      <c r="Q2038" s="16"/>
      <c r="R2038" s="16"/>
      <c r="S2038" s="16"/>
      <c r="T2038" s="16"/>
    </row>
    <row r="2039" spans="5:20" s="15" customFormat="1" x14ac:dyDescent="0.25">
      <c r="E2039" s="16"/>
      <c r="F2039" s="16"/>
      <c r="G2039" s="16"/>
      <c r="H2039" s="16"/>
      <c r="I2039" s="16"/>
      <c r="J2039" s="16"/>
      <c r="K2039" s="16"/>
      <c r="L2039" s="16"/>
      <c r="M2039" s="16"/>
      <c r="N2039" s="16"/>
      <c r="O2039" s="16"/>
      <c r="P2039" s="16"/>
      <c r="Q2039" s="16"/>
      <c r="R2039" s="16"/>
      <c r="S2039" s="16"/>
      <c r="T2039" s="16"/>
    </row>
    <row r="2040" spans="5:20" s="15" customFormat="1" x14ac:dyDescent="0.25">
      <c r="E2040" s="16"/>
      <c r="F2040" s="16"/>
      <c r="G2040" s="16"/>
      <c r="H2040" s="16"/>
      <c r="I2040" s="16"/>
      <c r="J2040" s="16"/>
      <c r="K2040" s="16"/>
      <c r="L2040" s="16"/>
      <c r="M2040" s="16"/>
      <c r="N2040" s="16"/>
      <c r="O2040" s="16"/>
      <c r="P2040" s="16"/>
      <c r="Q2040" s="16"/>
      <c r="R2040" s="16"/>
      <c r="S2040" s="16"/>
      <c r="T2040" s="16"/>
    </row>
    <row r="2041" spans="5:20" s="15" customFormat="1" x14ac:dyDescent="0.25">
      <c r="E2041" s="16"/>
      <c r="F2041" s="16"/>
      <c r="G2041" s="16"/>
      <c r="H2041" s="16"/>
      <c r="I2041" s="16"/>
      <c r="J2041" s="16"/>
      <c r="K2041" s="16"/>
      <c r="L2041" s="16"/>
      <c r="M2041" s="16"/>
      <c r="N2041" s="16"/>
      <c r="O2041" s="16"/>
      <c r="P2041" s="16"/>
      <c r="Q2041" s="16"/>
      <c r="R2041" s="16"/>
      <c r="S2041" s="16"/>
      <c r="T2041" s="16"/>
    </row>
    <row r="2042" spans="5:20" s="15" customFormat="1" x14ac:dyDescent="0.25">
      <c r="E2042" s="16"/>
      <c r="F2042" s="16"/>
      <c r="G2042" s="16"/>
      <c r="H2042" s="16"/>
      <c r="I2042" s="16"/>
      <c r="J2042" s="16"/>
      <c r="K2042" s="16"/>
      <c r="L2042" s="16"/>
      <c r="M2042" s="16"/>
      <c r="N2042" s="16"/>
      <c r="O2042" s="16"/>
      <c r="P2042" s="16"/>
      <c r="Q2042" s="16"/>
      <c r="R2042" s="16"/>
      <c r="S2042" s="16"/>
      <c r="T2042" s="16"/>
    </row>
    <row r="2043" spans="5:20" s="15" customFormat="1" x14ac:dyDescent="0.25">
      <c r="E2043" s="16"/>
      <c r="F2043" s="16"/>
      <c r="G2043" s="16"/>
      <c r="H2043" s="16"/>
      <c r="I2043" s="16"/>
      <c r="J2043" s="16"/>
      <c r="K2043" s="16"/>
      <c r="L2043" s="16"/>
      <c r="M2043" s="16"/>
      <c r="N2043" s="16"/>
      <c r="O2043" s="16"/>
      <c r="P2043" s="16"/>
      <c r="Q2043" s="16"/>
      <c r="R2043" s="16"/>
      <c r="S2043" s="16"/>
      <c r="T2043" s="16"/>
    </row>
    <row r="2044" spans="5:20" s="15" customFormat="1" x14ac:dyDescent="0.25">
      <c r="E2044" s="16"/>
      <c r="F2044" s="16"/>
      <c r="G2044" s="16"/>
      <c r="H2044" s="16"/>
      <c r="I2044" s="16"/>
      <c r="J2044" s="16"/>
      <c r="K2044" s="16"/>
      <c r="L2044" s="16"/>
      <c r="M2044" s="16"/>
      <c r="N2044" s="16"/>
      <c r="O2044" s="16"/>
      <c r="P2044" s="16"/>
      <c r="Q2044" s="16"/>
      <c r="R2044" s="16"/>
      <c r="S2044" s="16"/>
      <c r="T2044" s="16"/>
    </row>
    <row r="2045" spans="5:20" s="15" customFormat="1" x14ac:dyDescent="0.25">
      <c r="E2045" s="16"/>
      <c r="F2045" s="16"/>
      <c r="G2045" s="16"/>
      <c r="H2045" s="16"/>
      <c r="I2045" s="16"/>
      <c r="J2045" s="16"/>
      <c r="K2045" s="16"/>
      <c r="L2045" s="16"/>
      <c r="M2045" s="16"/>
      <c r="N2045" s="16"/>
      <c r="O2045" s="16"/>
      <c r="P2045" s="16"/>
      <c r="Q2045" s="16"/>
      <c r="R2045" s="16"/>
      <c r="S2045" s="16"/>
      <c r="T2045" s="16"/>
    </row>
    <row r="2046" spans="5:20" s="15" customFormat="1" x14ac:dyDescent="0.25">
      <c r="E2046" s="16"/>
      <c r="F2046" s="16"/>
      <c r="G2046" s="16"/>
      <c r="H2046" s="16"/>
      <c r="I2046" s="16"/>
      <c r="J2046" s="16"/>
      <c r="K2046" s="16"/>
      <c r="L2046" s="16"/>
      <c r="M2046" s="16"/>
      <c r="N2046" s="16"/>
      <c r="O2046" s="16"/>
      <c r="P2046" s="16"/>
      <c r="Q2046" s="16"/>
      <c r="R2046" s="16"/>
      <c r="S2046" s="16"/>
      <c r="T2046" s="16"/>
    </row>
    <row r="2047" spans="5:20" s="15" customFormat="1" x14ac:dyDescent="0.25">
      <c r="E2047" s="16"/>
      <c r="F2047" s="16"/>
      <c r="G2047" s="16"/>
      <c r="H2047" s="16"/>
      <c r="I2047" s="16"/>
      <c r="J2047" s="16"/>
      <c r="K2047" s="16"/>
      <c r="L2047" s="16"/>
      <c r="M2047" s="16"/>
      <c r="N2047" s="16"/>
      <c r="O2047" s="16"/>
      <c r="P2047" s="16"/>
      <c r="Q2047" s="16"/>
      <c r="R2047" s="16"/>
      <c r="S2047" s="16"/>
      <c r="T2047" s="16"/>
    </row>
    <row r="2048" spans="5:20" s="15" customFormat="1" x14ac:dyDescent="0.25">
      <c r="E2048" s="16"/>
      <c r="F2048" s="16"/>
      <c r="G2048" s="16"/>
      <c r="H2048" s="16"/>
      <c r="I2048" s="16"/>
      <c r="J2048" s="16"/>
      <c r="K2048" s="16"/>
      <c r="L2048" s="16"/>
      <c r="M2048" s="16"/>
      <c r="N2048" s="16"/>
      <c r="O2048" s="16"/>
      <c r="P2048" s="16"/>
      <c r="Q2048" s="16"/>
      <c r="R2048" s="16"/>
      <c r="S2048" s="16"/>
      <c r="T2048" s="16"/>
    </row>
    <row r="2049" spans="5:20" s="15" customFormat="1" x14ac:dyDescent="0.25">
      <c r="E2049" s="16"/>
      <c r="F2049" s="16"/>
      <c r="G2049" s="16"/>
      <c r="H2049" s="16"/>
      <c r="I2049" s="16"/>
      <c r="J2049" s="16"/>
      <c r="K2049" s="16"/>
      <c r="L2049" s="16"/>
      <c r="M2049" s="16"/>
      <c r="N2049" s="16"/>
      <c r="O2049" s="16"/>
      <c r="P2049" s="16"/>
      <c r="Q2049" s="16"/>
      <c r="R2049" s="16"/>
      <c r="S2049" s="16"/>
      <c r="T2049" s="16"/>
    </row>
    <row r="2050" spans="5:20" s="15" customFormat="1" x14ac:dyDescent="0.25">
      <c r="E2050" s="16"/>
      <c r="F2050" s="16"/>
      <c r="G2050" s="16"/>
      <c r="H2050" s="16"/>
      <c r="I2050" s="16"/>
      <c r="J2050" s="16"/>
      <c r="K2050" s="16"/>
      <c r="L2050" s="16"/>
      <c r="M2050" s="16"/>
      <c r="N2050" s="16"/>
      <c r="O2050" s="16"/>
      <c r="P2050" s="16"/>
      <c r="Q2050" s="16"/>
      <c r="R2050" s="16"/>
      <c r="S2050" s="16"/>
      <c r="T2050" s="16"/>
    </row>
    <row r="2051" spans="5:20" s="15" customFormat="1" x14ac:dyDescent="0.25">
      <c r="E2051" s="16"/>
      <c r="F2051" s="16"/>
      <c r="G2051" s="16"/>
      <c r="H2051" s="16"/>
      <c r="I2051" s="16"/>
      <c r="J2051" s="16"/>
      <c r="K2051" s="16"/>
      <c r="L2051" s="16"/>
      <c r="M2051" s="16"/>
      <c r="N2051" s="16"/>
      <c r="O2051" s="16"/>
      <c r="P2051" s="16"/>
      <c r="Q2051" s="16"/>
      <c r="R2051" s="16"/>
      <c r="S2051" s="16"/>
      <c r="T2051" s="16"/>
    </row>
    <row r="2052" spans="5:20" s="15" customFormat="1" x14ac:dyDescent="0.25">
      <c r="E2052" s="16"/>
      <c r="F2052" s="16"/>
      <c r="G2052" s="16"/>
      <c r="H2052" s="16"/>
      <c r="I2052" s="16"/>
      <c r="J2052" s="16"/>
      <c r="K2052" s="16"/>
      <c r="L2052" s="16"/>
      <c r="M2052" s="16"/>
      <c r="N2052" s="16"/>
      <c r="O2052" s="16"/>
      <c r="P2052" s="16"/>
      <c r="Q2052" s="16"/>
      <c r="R2052" s="16"/>
      <c r="S2052" s="16"/>
      <c r="T2052" s="16"/>
    </row>
    <row r="2053" spans="5:20" s="15" customFormat="1" x14ac:dyDescent="0.25">
      <c r="E2053" s="16"/>
      <c r="F2053" s="16"/>
      <c r="G2053" s="16"/>
      <c r="H2053" s="16"/>
      <c r="I2053" s="16"/>
      <c r="J2053" s="16"/>
      <c r="K2053" s="16"/>
      <c r="L2053" s="16"/>
      <c r="M2053" s="16"/>
      <c r="N2053" s="16"/>
      <c r="O2053" s="16"/>
      <c r="P2053" s="16"/>
      <c r="Q2053" s="16"/>
      <c r="R2053" s="16"/>
      <c r="S2053" s="16"/>
      <c r="T2053" s="16"/>
    </row>
    <row r="2054" spans="5:20" s="15" customFormat="1" x14ac:dyDescent="0.25">
      <c r="E2054" s="16"/>
      <c r="F2054" s="16"/>
      <c r="G2054" s="16"/>
      <c r="H2054" s="16"/>
      <c r="I2054" s="16"/>
      <c r="J2054" s="16"/>
      <c r="K2054" s="16"/>
      <c r="L2054" s="16"/>
      <c r="M2054" s="16"/>
      <c r="N2054" s="16"/>
      <c r="O2054" s="16"/>
      <c r="P2054" s="16"/>
      <c r="Q2054" s="16"/>
      <c r="R2054" s="16"/>
      <c r="S2054" s="16"/>
      <c r="T2054" s="16"/>
    </row>
    <row r="2055" spans="5:20" s="15" customFormat="1" x14ac:dyDescent="0.25">
      <c r="E2055" s="16"/>
      <c r="F2055" s="16"/>
      <c r="G2055" s="16"/>
      <c r="H2055" s="16"/>
      <c r="I2055" s="16"/>
      <c r="J2055" s="16"/>
      <c r="K2055" s="16"/>
      <c r="L2055" s="16"/>
      <c r="M2055" s="16"/>
      <c r="N2055" s="16"/>
      <c r="O2055" s="16"/>
      <c r="P2055" s="16"/>
      <c r="Q2055" s="16"/>
      <c r="R2055" s="16"/>
      <c r="S2055" s="16"/>
      <c r="T2055" s="16"/>
    </row>
    <row r="2056" spans="5:20" s="15" customFormat="1" x14ac:dyDescent="0.25">
      <c r="E2056" s="16"/>
      <c r="F2056" s="16"/>
      <c r="G2056" s="16"/>
      <c r="H2056" s="16"/>
      <c r="I2056" s="16"/>
      <c r="J2056" s="16"/>
      <c r="K2056" s="16"/>
      <c r="L2056" s="16"/>
      <c r="M2056" s="16"/>
      <c r="N2056" s="16"/>
      <c r="O2056" s="16"/>
      <c r="P2056" s="16"/>
      <c r="Q2056" s="16"/>
      <c r="R2056" s="16"/>
      <c r="S2056" s="16"/>
      <c r="T2056" s="16"/>
    </row>
    <row r="2057" spans="5:20" s="15" customFormat="1" x14ac:dyDescent="0.25">
      <c r="E2057" s="16"/>
      <c r="F2057" s="16"/>
      <c r="G2057" s="16"/>
      <c r="H2057" s="16"/>
      <c r="I2057" s="16"/>
      <c r="J2057" s="16"/>
      <c r="K2057" s="16"/>
      <c r="L2057" s="16"/>
      <c r="M2057" s="16"/>
      <c r="N2057" s="16"/>
      <c r="O2057" s="16"/>
      <c r="P2057" s="16"/>
      <c r="Q2057" s="16"/>
      <c r="R2057" s="16"/>
      <c r="S2057" s="16"/>
      <c r="T2057" s="16"/>
    </row>
    <row r="2058" spans="5:20" s="15" customFormat="1" x14ac:dyDescent="0.25">
      <c r="E2058" s="16"/>
      <c r="F2058" s="16"/>
      <c r="G2058" s="16"/>
      <c r="H2058" s="16"/>
      <c r="I2058" s="16"/>
      <c r="J2058" s="16"/>
      <c r="K2058" s="16"/>
      <c r="L2058" s="16"/>
      <c r="M2058" s="16"/>
      <c r="N2058" s="16"/>
      <c r="O2058" s="16"/>
      <c r="P2058" s="16"/>
      <c r="Q2058" s="16"/>
      <c r="R2058" s="16"/>
      <c r="S2058" s="16"/>
      <c r="T2058" s="16"/>
    </row>
    <row r="2059" spans="5:20" s="15" customFormat="1" x14ac:dyDescent="0.25">
      <c r="E2059" s="16"/>
      <c r="F2059" s="16"/>
      <c r="G2059" s="16"/>
      <c r="H2059" s="16"/>
      <c r="I2059" s="16"/>
      <c r="J2059" s="16"/>
      <c r="K2059" s="16"/>
      <c r="L2059" s="16"/>
      <c r="M2059" s="16"/>
      <c r="N2059" s="16"/>
      <c r="O2059" s="16"/>
      <c r="P2059" s="16"/>
      <c r="Q2059" s="16"/>
      <c r="R2059" s="16"/>
      <c r="S2059" s="16"/>
      <c r="T2059" s="16"/>
    </row>
    <row r="2060" spans="5:20" s="15" customFormat="1" x14ac:dyDescent="0.25">
      <c r="E2060" s="16"/>
      <c r="F2060" s="16"/>
      <c r="G2060" s="16"/>
      <c r="H2060" s="16"/>
      <c r="I2060" s="16"/>
      <c r="J2060" s="16"/>
      <c r="K2060" s="16"/>
      <c r="L2060" s="16"/>
      <c r="M2060" s="16"/>
      <c r="N2060" s="16"/>
      <c r="O2060" s="16"/>
      <c r="P2060" s="16"/>
      <c r="Q2060" s="16"/>
      <c r="R2060" s="16"/>
      <c r="S2060" s="16"/>
      <c r="T2060" s="16"/>
    </row>
    <row r="2061" spans="5:20" s="15" customFormat="1" x14ac:dyDescent="0.25">
      <c r="E2061" s="16"/>
      <c r="F2061" s="16"/>
      <c r="G2061" s="16"/>
      <c r="H2061" s="16"/>
      <c r="I2061" s="16"/>
      <c r="J2061" s="16"/>
      <c r="K2061" s="16"/>
      <c r="L2061" s="16"/>
      <c r="M2061" s="16"/>
      <c r="N2061" s="16"/>
      <c r="O2061" s="16"/>
      <c r="P2061" s="16"/>
      <c r="Q2061" s="16"/>
      <c r="R2061" s="16"/>
      <c r="S2061" s="16"/>
      <c r="T2061" s="16"/>
    </row>
    <row r="2062" spans="5:20" s="15" customFormat="1" x14ac:dyDescent="0.25">
      <c r="E2062" s="16"/>
      <c r="F2062" s="16"/>
      <c r="G2062" s="16"/>
      <c r="H2062" s="16"/>
      <c r="I2062" s="16"/>
      <c r="J2062" s="16"/>
      <c r="K2062" s="16"/>
      <c r="L2062" s="16"/>
      <c r="M2062" s="16"/>
      <c r="N2062" s="16"/>
      <c r="O2062" s="16"/>
      <c r="P2062" s="16"/>
      <c r="Q2062" s="16"/>
      <c r="R2062" s="16"/>
      <c r="S2062" s="16"/>
      <c r="T2062" s="16"/>
    </row>
    <row r="2063" spans="5:20" s="15" customFormat="1" x14ac:dyDescent="0.25">
      <c r="E2063" s="16"/>
      <c r="F2063" s="16"/>
      <c r="G2063" s="16"/>
      <c r="H2063" s="16"/>
      <c r="I2063" s="16"/>
      <c r="J2063" s="16"/>
      <c r="K2063" s="16"/>
      <c r="L2063" s="16"/>
      <c r="M2063" s="16"/>
      <c r="N2063" s="16"/>
      <c r="O2063" s="16"/>
      <c r="P2063" s="16"/>
      <c r="Q2063" s="16"/>
      <c r="R2063" s="16"/>
      <c r="S2063" s="16"/>
      <c r="T2063" s="16"/>
    </row>
    <row r="2064" spans="5:20" s="15" customFormat="1" x14ac:dyDescent="0.25">
      <c r="E2064" s="16"/>
      <c r="F2064" s="16"/>
      <c r="G2064" s="16"/>
      <c r="H2064" s="16"/>
      <c r="I2064" s="16"/>
      <c r="J2064" s="16"/>
      <c r="K2064" s="16"/>
      <c r="L2064" s="16"/>
      <c r="M2064" s="16"/>
      <c r="N2064" s="16"/>
      <c r="O2064" s="16"/>
      <c r="P2064" s="16"/>
      <c r="Q2064" s="16"/>
      <c r="R2064" s="16"/>
      <c r="S2064" s="16"/>
      <c r="T2064" s="16"/>
    </row>
    <row r="2065" spans="5:20" s="15" customFormat="1" x14ac:dyDescent="0.25">
      <c r="E2065" s="16"/>
      <c r="F2065" s="16"/>
      <c r="G2065" s="16"/>
      <c r="H2065" s="16"/>
      <c r="I2065" s="16"/>
      <c r="J2065" s="16"/>
      <c r="K2065" s="16"/>
      <c r="L2065" s="16"/>
      <c r="M2065" s="16"/>
      <c r="N2065" s="16"/>
      <c r="O2065" s="16"/>
      <c r="P2065" s="16"/>
      <c r="Q2065" s="16"/>
      <c r="R2065" s="16"/>
      <c r="S2065" s="16"/>
      <c r="T2065" s="16"/>
    </row>
    <row r="2066" spans="5:20" s="15" customFormat="1" x14ac:dyDescent="0.25">
      <c r="E2066" s="16"/>
      <c r="F2066" s="16"/>
      <c r="G2066" s="16"/>
      <c r="H2066" s="16"/>
      <c r="I2066" s="16"/>
      <c r="J2066" s="16"/>
      <c r="K2066" s="16"/>
      <c r="L2066" s="16"/>
      <c r="M2066" s="16"/>
      <c r="N2066" s="16"/>
      <c r="O2066" s="16"/>
      <c r="P2066" s="16"/>
      <c r="Q2066" s="16"/>
      <c r="R2066" s="16"/>
      <c r="S2066" s="16"/>
      <c r="T2066" s="16"/>
    </row>
    <row r="2067" spans="5:20" s="15" customFormat="1" x14ac:dyDescent="0.25">
      <c r="E2067" s="16"/>
      <c r="F2067" s="16"/>
      <c r="G2067" s="16"/>
      <c r="H2067" s="16"/>
      <c r="I2067" s="16"/>
      <c r="J2067" s="16"/>
      <c r="K2067" s="16"/>
      <c r="L2067" s="16"/>
      <c r="M2067" s="16"/>
      <c r="N2067" s="16"/>
      <c r="O2067" s="16"/>
      <c r="P2067" s="16"/>
      <c r="Q2067" s="16"/>
      <c r="R2067" s="16"/>
      <c r="S2067" s="16"/>
      <c r="T2067" s="16"/>
    </row>
    <row r="2068" spans="5:20" s="15" customFormat="1" x14ac:dyDescent="0.25">
      <c r="E2068" s="16"/>
      <c r="F2068" s="16"/>
      <c r="G2068" s="16"/>
      <c r="H2068" s="16"/>
      <c r="I2068" s="16"/>
      <c r="J2068" s="16"/>
      <c r="K2068" s="16"/>
      <c r="L2068" s="16"/>
      <c r="M2068" s="16"/>
      <c r="N2068" s="16"/>
      <c r="O2068" s="16"/>
      <c r="P2068" s="16"/>
      <c r="Q2068" s="16"/>
      <c r="R2068" s="16"/>
      <c r="S2068" s="16"/>
      <c r="T2068" s="16"/>
    </row>
    <row r="2069" spans="5:20" s="15" customFormat="1" x14ac:dyDescent="0.25">
      <c r="E2069" s="16"/>
      <c r="F2069" s="16"/>
      <c r="G2069" s="16"/>
      <c r="H2069" s="16"/>
      <c r="I2069" s="16"/>
      <c r="J2069" s="16"/>
      <c r="K2069" s="16"/>
      <c r="L2069" s="16"/>
      <c r="M2069" s="16"/>
      <c r="N2069" s="16"/>
      <c r="O2069" s="16"/>
      <c r="P2069" s="16"/>
      <c r="Q2069" s="16"/>
      <c r="R2069" s="16"/>
      <c r="S2069" s="16"/>
      <c r="T2069" s="16"/>
    </row>
    <row r="2070" spans="5:20" s="15" customFormat="1" x14ac:dyDescent="0.25">
      <c r="E2070" s="16"/>
      <c r="F2070" s="16"/>
      <c r="G2070" s="16"/>
      <c r="H2070" s="16"/>
      <c r="I2070" s="16"/>
      <c r="J2070" s="16"/>
      <c r="K2070" s="16"/>
      <c r="L2070" s="16"/>
      <c r="M2070" s="16"/>
      <c r="N2070" s="16"/>
      <c r="O2070" s="16"/>
      <c r="P2070" s="16"/>
      <c r="Q2070" s="16"/>
      <c r="R2070" s="16"/>
      <c r="S2070" s="16"/>
      <c r="T2070" s="16"/>
    </row>
    <row r="2071" spans="5:20" s="15" customFormat="1" x14ac:dyDescent="0.25">
      <c r="E2071" s="16"/>
      <c r="F2071" s="16"/>
      <c r="G2071" s="16"/>
      <c r="H2071" s="16"/>
      <c r="I2071" s="16"/>
      <c r="J2071" s="16"/>
      <c r="K2071" s="16"/>
      <c r="L2071" s="16"/>
      <c r="M2071" s="16"/>
      <c r="N2071" s="16"/>
      <c r="O2071" s="16"/>
      <c r="P2071" s="16"/>
      <c r="Q2071" s="16"/>
      <c r="R2071" s="16"/>
      <c r="S2071" s="16"/>
      <c r="T2071" s="16"/>
    </row>
    <row r="2072" spans="5:20" s="15" customFormat="1" x14ac:dyDescent="0.25">
      <c r="E2072" s="16"/>
      <c r="F2072" s="16"/>
      <c r="G2072" s="16"/>
      <c r="H2072" s="16"/>
      <c r="I2072" s="16"/>
      <c r="J2072" s="16"/>
      <c r="K2072" s="16"/>
      <c r="L2072" s="16"/>
      <c r="M2072" s="16"/>
      <c r="N2072" s="16"/>
      <c r="O2072" s="16"/>
      <c r="P2072" s="16"/>
      <c r="Q2072" s="16"/>
      <c r="R2072" s="16"/>
      <c r="S2072" s="16"/>
      <c r="T2072" s="16"/>
    </row>
    <row r="2073" spans="5:20" s="15" customFormat="1" x14ac:dyDescent="0.25">
      <c r="E2073" s="16"/>
      <c r="F2073" s="16"/>
      <c r="G2073" s="16"/>
      <c r="H2073" s="16"/>
      <c r="I2073" s="16"/>
      <c r="J2073" s="16"/>
      <c r="K2073" s="16"/>
      <c r="L2073" s="16"/>
      <c r="M2073" s="16"/>
      <c r="N2073" s="16"/>
      <c r="O2073" s="16"/>
      <c r="P2073" s="16"/>
      <c r="Q2073" s="16"/>
      <c r="R2073" s="16"/>
      <c r="S2073" s="16"/>
      <c r="T2073" s="16"/>
    </row>
    <row r="2074" spans="5:20" s="15" customFormat="1" x14ac:dyDescent="0.25">
      <c r="E2074" s="16"/>
      <c r="F2074" s="16"/>
      <c r="G2074" s="16"/>
      <c r="H2074" s="16"/>
      <c r="I2074" s="16"/>
      <c r="J2074" s="16"/>
      <c r="K2074" s="16"/>
      <c r="L2074" s="16"/>
      <c r="M2074" s="16"/>
      <c r="N2074" s="16"/>
      <c r="O2074" s="16"/>
      <c r="P2074" s="16"/>
      <c r="Q2074" s="16"/>
      <c r="R2074" s="16"/>
      <c r="S2074" s="16"/>
      <c r="T2074" s="16"/>
    </row>
    <row r="2075" spans="5:20" s="15" customFormat="1" x14ac:dyDescent="0.25">
      <c r="E2075" s="16"/>
      <c r="F2075" s="16"/>
      <c r="G2075" s="16"/>
      <c r="H2075" s="16"/>
      <c r="I2075" s="16"/>
      <c r="J2075" s="16"/>
      <c r="K2075" s="16"/>
      <c r="L2075" s="16"/>
      <c r="M2075" s="16"/>
      <c r="N2075" s="16"/>
      <c r="O2075" s="16"/>
      <c r="P2075" s="16"/>
      <c r="Q2075" s="16"/>
      <c r="R2075" s="16"/>
      <c r="S2075" s="16"/>
      <c r="T2075" s="16"/>
    </row>
    <row r="2076" spans="5:20" s="15" customFormat="1" x14ac:dyDescent="0.25">
      <c r="E2076" s="16"/>
      <c r="F2076" s="16"/>
      <c r="G2076" s="16"/>
      <c r="H2076" s="16"/>
      <c r="I2076" s="16"/>
      <c r="J2076" s="16"/>
      <c r="K2076" s="16"/>
      <c r="L2076" s="16"/>
      <c r="M2076" s="16"/>
      <c r="N2076" s="16"/>
      <c r="O2076" s="16"/>
      <c r="P2076" s="16"/>
      <c r="Q2076" s="16"/>
      <c r="R2076" s="16"/>
      <c r="S2076" s="16"/>
      <c r="T2076" s="16"/>
    </row>
    <row r="2077" spans="5:20" s="15" customFormat="1" x14ac:dyDescent="0.25">
      <c r="E2077" s="16"/>
      <c r="F2077" s="16"/>
      <c r="G2077" s="16"/>
      <c r="H2077" s="16"/>
      <c r="I2077" s="16"/>
      <c r="J2077" s="16"/>
      <c r="K2077" s="16"/>
      <c r="L2077" s="16"/>
      <c r="M2077" s="16"/>
      <c r="N2077" s="16"/>
      <c r="O2077" s="16"/>
      <c r="P2077" s="16"/>
      <c r="Q2077" s="16"/>
      <c r="R2077" s="16"/>
      <c r="S2077" s="16"/>
      <c r="T2077" s="16"/>
    </row>
    <row r="2078" spans="5:20" s="15" customFormat="1" x14ac:dyDescent="0.25">
      <c r="E2078" s="16"/>
      <c r="F2078" s="16"/>
      <c r="G2078" s="16"/>
      <c r="H2078" s="16"/>
      <c r="I2078" s="16"/>
      <c r="J2078" s="16"/>
      <c r="K2078" s="16"/>
      <c r="L2078" s="16"/>
      <c r="M2078" s="16"/>
      <c r="N2078" s="16"/>
      <c r="O2078" s="16"/>
      <c r="P2078" s="16"/>
      <c r="Q2078" s="16"/>
      <c r="R2078" s="16"/>
      <c r="S2078" s="16"/>
      <c r="T2078" s="16"/>
    </row>
    <row r="2079" spans="5:20" s="15" customFormat="1" x14ac:dyDescent="0.25">
      <c r="E2079" s="16"/>
      <c r="F2079" s="16"/>
      <c r="G2079" s="16"/>
      <c r="H2079" s="16"/>
      <c r="I2079" s="16"/>
      <c r="J2079" s="16"/>
      <c r="K2079" s="16"/>
      <c r="L2079" s="16"/>
      <c r="M2079" s="16"/>
      <c r="N2079" s="16"/>
      <c r="O2079" s="16"/>
      <c r="P2079" s="16"/>
      <c r="Q2079" s="16"/>
      <c r="R2079" s="16"/>
      <c r="S2079" s="16"/>
      <c r="T2079" s="16"/>
    </row>
    <row r="2080" spans="5:20" s="15" customFormat="1" x14ac:dyDescent="0.25">
      <c r="E2080" s="16"/>
      <c r="F2080" s="16"/>
      <c r="G2080" s="16"/>
      <c r="H2080" s="16"/>
      <c r="I2080" s="16"/>
      <c r="J2080" s="16"/>
      <c r="K2080" s="16"/>
      <c r="L2080" s="16"/>
      <c r="M2080" s="16"/>
      <c r="N2080" s="16"/>
      <c r="O2080" s="16"/>
      <c r="P2080" s="16"/>
      <c r="Q2080" s="16"/>
      <c r="R2080" s="16"/>
      <c r="S2080" s="16"/>
      <c r="T2080" s="16"/>
    </row>
    <row r="2081" spans="5:20" s="15" customFormat="1" x14ac:dyDescent="0.25">
      <c r="E2081" s="16"/>
      <c r="F2081" s="16"/>
      <c r="G2081" s="16"/>
      <c r="H2081" s="16"/>
      <c r="I2081" s="16"/>
      <c r="J2081" s="16"/>
      <c r="K2081" s="16"/>
      <c r="L2081" s="16"/>
      <c r="M2081" s="16"/>
      <c r="N2081" s="16"/>
      <c r="O2081" s="16"/>
      <c r="P2081" s="16"/>
      <c r="Q2081" s="16"/>
      <c r="R2081" s="16"/>
      <c r="S2081" s="16"/>
      <c r="T2081" s="16"/>
    </row>
    <row r="2082" spans="5:20" s="15" customFormat="1" x14ac:dyDescent="0.25">
      <c r="E2082" s="16"/>
      <c r="F2082" s="16"/>
      <c r="G2082" s="16"/>
      <c r="H2082" s="16"/>
      <c r="I2082" s="16"/>
      <c r="J2082" s="16"/>
      <c r="K2082" s="16"/>
      <c r="L2082" s="16"/>
      <c r="M2082" s="16"/>
      <c r="N2082" s="16"/>
      <c r="O2082" s="16"/>
      <c r="P2082" s="16"/>
      <c r="Q2082" s="16"/>
      <c r="R2082" s="16"/>
      <c r="S2082" s="16"/>
      <c r="T2082" s="16"/>
    </row>
    <row r="2083" spans="5:20" s="15" customFormat="1" x14ac:dyDescent="0.25">
      <c r="E2083" s="16"/>
      <c r="F2083" s="16"/>
      <c r="G2083" s="16"/>
      <c r="H2083" s="16"/>
      <c r="I2083" s="16"/>
      <c r="J2083" s="16"/>
      <c r="K2083" s="16"/>
      <c r="L2083" s="16"/>
      <c r="M2083" s="16"/>
      <c r="N2083" s="16"/>
      <c r="O2083" s="16"/>
      <c r="P2083" s="16"/>
      <c r="Q2083" s="16"/>
      <c r="R2083" s="16"/>
      <c r="S2083" s="16"/>
      <c r="T2083" s="16"/>
    </row>
    <row r="2084" spans="5:20" s="15" customFormat="1" x14ac:dyDescent="0.25">
      <c r="E2084" s="16"/>
      <c r="F2084" s="16"/>
      <c r="G2084" s="16"/>
      <c r="H2084" s="16"/>
      <c r="I2084" s="16"/>
      <c r="J2084" s="16"/>
      <c r="K2084" s="16"/>
      <c r="L2084" s="16"/>
      <c r="M2084" s="16"/>
      <c r="N2084" s="16"/>
      <c r="O2084" s="16"/>
      <c r="P2084" s="16"/>
      <c r="Q2084" s="16"/>
      <c r="R2084" s="16"/>
      <c r="S2084" s="16"/>
      <c r="T2084" s="16"/>
    </row>
    <row r="2085" spans="5:20" s="15" customFormat="1" x14ac:dyDescent="0.25">
      <c r="E2085" s="16"/>
      <c r="F2085" s="16"/>
      <c r="G2085" s="16"/>
      <c r="H2085" s="16"/>
      <c r="I2085" s="16"/>
      <c r="J2085" s="16"/>
      <c r="K2085" s="16"/>
      <c r="L2085" s="16"/>
      <c r="M2085" s="16"/>
      <c r="N2085" s="16"/>
      <c r="O2085" s="16"/>
      <c r="P2085" s="16"/>
      <c r="Q2085" s="16"/>
      <c r="R2085" s="16"/>
      <c r="S2085" s="16"/>
      <c r="T2085" s="16"/>
    </row>
    <row r="2086" spans="5:20" s="15" customFormat="1" x14ac:dyDescent="0.25">
      <c r="E2086" s="16"/>
      <c r="F2086" s="16"/>
      <c r="G2086" s="16"/>
      <c r="H2086" s="16"/>
      <c r="I2086" s="16"/>
      <c r="J2086" s="16"/>
      <c r="K2086" s="16"/>
      <c r="L2086" s="16"/>
      <c r="M2086" s="16"/>
      <c r="N2086" s="16"/>
      <c r="O2086" s="16"/>
      <c r="P2086" s="16"/>
      <c r="Q2086" s="16"/>
      <c r="R2086" s="16"/>
      <c r="S2086" s="16"/>
      <c r="T2086" s="16"/>
    </row>
    <row r="2087" spans="5:20" s="15" customFormat="1" x14ac:dyDescent="0.25">
      <c r="E2087" s="16"/>
      <c r="F2087" s="16"/>
      <c r="G2087" s="16"/>
      <c r="H2087" s="16"/>
      <c r="I2087" s="16"/>
      <c r="J2087" s="16"/>
      <c r="K2087" s="16"/>
      <c r="L2087" s="16"/>
      <c r="M2087" s="16"/>
      <c r="N2087" s="16"/>
      <c r="O2087" s="16"/>
      <c r="P2087" s="16"/>
      <c r="Q2087" s="16"/>
      <c r="R2087" s="16"/>
      <c r="S2087" s="16"/>
      <c r="T2087" s="16"/>
    </row>
    <row r="2088" spans="5:20" s="15" customFormat="1" x14ac:dyDescent="0.25">
      <c r="E2088" s="16"/>
      <c r="F2088" s="16"/>
      <c r="G2088" s="16"/>
      <c r="H2088" s="16"/>
      <c r="I2088" s="16"/>
      <c r="J2088" s="16"/>
      <c r="K2088" s="16"/>
      <c r="L2088" s="16"/>
      <c r="M2088" s="16"/>
      <c r="N2088" s="16"/>
      <c r="O2088" s="16"/>
      <c r="P2088" s="16"/>
      <c r="Q2088" s="16"/>
      <c r="R2088" s="16"/>
      <c r="S2088" s="16"/>
      <c r="T2088" s="16"/>
    </row>
    <row r="2089" spans="5:20" s="15" customFormat="1" x14ac:dyDescent="0.25">
      <c r="E2089" s="16"/>
      <c r="F2089" s="16"/>
      <c r="G2089" s="16"/>
      <c r="H2089" s="16"/>
      <c r="I2089" s="16"/>
      <c r="J2089" s="16"/>
      <c r="K2089" s="16"/>
      <c r="L2089" s="16"/>
      <c r="M2089" s="16"/>
      <c r="N2089" s="16"/>
      <c r="O2089" s="16"/>
      <c r="P2089" s="16"/>
      <c r="Q2089" s="16"/>
      <c r="R2089" s="16"/>
      <c r="S2089" s="16"/>
      <c r="T2089" s="16"/>
    </row>
    <row r="2090" spans="5:20" s="15" customFormat="1" x14ac:dyDescent="0.25">
      <c r="E2090" s="16"/>
      <c r="F2090" s="16"/>
      <c r="G2090" s="16"/>
      <c r="H2090" s="16"/>
      <c r="I2090" s="16"/>
      <c r="J2090" s="16"/>
      <c r="K2090" s="16"/>
      <c r="L2090" s="16"/>
      <c r="M2090" s="16"/>
      <c r="N2090" s="16"/>
      <c r="O2090" s="16"/>
      <c r="P2090" s="16"/>
      <c r="Q2090" s="16"/>
      <c r="R2090" s="16"/>
      <c r="S2090" s="16"/>
      <c r="T2090" s="16"/>
    </row>
    <row r="2091" spans="5:20" s="15" customFormat="1" x14ac:dyDescent="0.25">
      <c r="E2091" s="16"/>
      <c r="F2091" s="16"/>
      <c r="G2091" s="16"/>
      <c r="H2091" s="16"/>
      <c r="I2091" s="16"/>
      <c r="J2091" s="16"/>
      <c r="K2091" s="16"/>
      <c r="L2091" s="16"/>
      <c r="M2091" s="16"/>
      <c r="N2091" s="16"/>
      <c r="O2091" s="16"/>
      <c r="P2091" s="16"/>
      <c r="Q2091" s="16"/>
      <c r="R2091" s="16"/>
      <c r="S2091" s="16"/>
      <c r="T2091" s="16"/>
    </row>
    <row r="2092" spans="5:20" s="15" customFormat="1" x14ac:dyDescent="0.25">
      <c r="E2092" s="16"/>
      <c r="F2092" s="16"/>
      <c r="G2092" s="16"/>
      <c r="H2092" s="16"/>
      <c r="I2092" s="16"/>
      <c r="J2092" s="16"/>
      <c r="K2092" s="16"/>
      <c r="L2092" s="16"/>
      <c r="M2092" s="16"/>
      <c r="N2092" s="16"/>
      <c r="O2092" s="16"/>
      <c r="P2092" s="16"/>
      <c r="Q2092" s="16"/>
      <c r="R2092" s="16"/>
      <c r="S2092" s="16"/>
      <c r="T2092" s="16"/>
    </row>
    <row r="2093" spans="5:20" s="15" customFormat="1" x14ac:dyDescent="0.25">
      <c r="E2093" s="16"/>
      <c r="F2093" s="16"/>
      <c r="G2093" s="16"/>
      <c r="H2093" s="16"/>
      <c r="I2093" s="16"/>
      <c r="J2093" s="16"/>
      <c r="K2093" s="16"/>
      <c r="L2093" s="16"/>
      <c r="M2093" s="16"/>
      <c r="N2093" s="16"/>
      <c r="O2093" s="16"/>
      <c r="P2093" s="16"/>
      <c r="Q2093" s="16"/>
      <c r="R2093" s="16"/>
      <c r="S2093" s="16"/>
      <c r="T2093" s="16"/>
    </row>
    <row r="2094" spans="5:20" s="15" customFormat="1" x14ac:dyDescent="0.25">
      <c r="E2094" s="16"/>
      <c r="F2094" s="16"/>
      <c r="G2094" s="16"/>
      <c r="H2094" s="16"/>
      <c r="I2094" s="16"/>
      <c r="J2094" s="16"/>
      <c r="K2094" s="16"/>
      <c r="L2094" s="16"/>
      <c r="M2094" s="16"/>
      <c r="N2094" s="16"/>
      <c r="O2094" s="16"/>
      <c r="P2094" s="16"/>
      <c r="Q2094" s="16"/>
      <c r="R2094" s="16"/>
      <c r="S2094" s="16"/>
      <c r="T2094" s="16"/>
    </row>
    <row r="2095" spans="5:20" s="15" customFormat="1" x14ac:dyDescent="0.25">
      <c r="E2095" s="16"/>
      <c r="F2095" s="16"/>
      <c r="G2095" s="16"/>
      <c r="H2095" s="16"/>
      <c r="I2095" s="16"/>
      <c r="J2095" s="16"/>
      <c r="K2095" s="16"/>
      <c r="L2095" s="16"/>
      <c r="M2095" s="16"/>
      <c r="N2095" s="16"/>
      <c r="O2095" s="16"/>
      <c r="P2095" s="16"/>
      <c r="Q2095" s="16"/>
      <c r="R2095" s="16"/>
      <c r="S2095" s="16"/>
      <c r="T2095" s="16"/>
    </row>
    <row r="2096" spans="5:20" s="15" customFormat="1" x14ac:dyDescent="0.25">
      <c r="E2096" s="16"/>
      <c r="F2096" s="16"/>
      <c r="G2096" s="16"/>
      <c r="H2096" s="16"/>
      <c r="I2096" s="16"/>
      <c r="J2096" s="16"/>
      <c r="K2096" s="16"/>
      <c r="L2096" s="16"/>
      <c r="M2096" s="16"/>
      <c r="N2096" s="16"/>
      <c r="O2096" s="16"/>
      <c r="P2096" s="16"/>
      <c r="Q2096" s="16"/>
      <c r="R2096" s="16"/>
      <c r="S2096" s="16"/>
      <c r="T2096" s="16"/>
    </row>
    <row r="2097" spans="5:20" s="15" customFormat="1" x14ac:dyDescent="0.25">
      <c r="E2097" s="16"/>
      <c r="F2097" s="16"/>
      <c r="G2097" s="16"/>
      <c r="H2097" s="16"/>
      <c r="I2097" s="16"/>
      <c r="J2097" s="16"/>
      <c r="K2097" s="16"/>
      <c r="L2097" s="16"/>
      <c r="M2097" s="16"/>
      <c r="N2097" s="16"/>
      <c r="O2097" s="16"/>
      <c r="P2097" s="16"/>
      <c r="Q2097" s="16"/>
      <c r="R2097" s="16"/>
      <c r="S2097" s="16"/>
      <c r="T2097" s="16"/>
    </row>
    <row r="2098" spans="5:20" s="15" customFormat="1" x14ac:dyDescent="0.25">
      <c r="E2098" s="16"/>
      <c r="F2098" s="16"/>
      <c r="G2098" s="16"/>
      <c r="H2098" s="16"/>
      <c r="I2098" s="16"/>
      <c r="J2098" s="16"/>
      <c r="K2098" s="16"/>
      <c r="L2098" s="16"/>
      <c r="M2098" s="16"/>
      <c r="N2098" s="16"/>
      <c r="O2098" s="16"/>
      <c r="P2098" s="16"/>
      <c r="Q2098" s="16"/>
      <c r="R2098" s="16"/>
      <c r="S2098" s="16"/>
      <c r="T2098" s="16"/>
    </row>
    <row r="2099" spans="5:20" s="15" customFormat="1" x14ac:dyDescent="0.25">
      <c r="E2099" s="16"/>
      <c r="F2099" s="16"/>
      <c r="G2099" s="16"/>
      <c r="H2099" s="16"/>
      <c r="I2099" s="16"/>
      <c r="J2099" s="16"/>
      <c r="K2099" s="16"/>
      <c r="L2099" s="16"/>
      <c r="M2099" s="16"/>
      <c r="N2099" s="16"/>
      <c r="O2099" s="16"/>
      <c r="P2099" s="16"/>
      <c r="Q2099" s="16"/>
      <c r="R2099" s="16"/>
      <c r="S2099" s="16"/>
      <c r="T2099" s="16"/>
    </row>
    <row r="2100" spans="5:20" s="15" customFormat="1" x14ac:dyDescent="0.25">
      <c r="E2100" s="16"/>
      <c r="F2100" s="16"/>
      <c r="G2100" s="16"/>
      <c r="H2100" s="16"/>
      <c r="I2100" s="16"/>
      <c r="J2100" s="16"/>
      <c r="K2100" s="16"/>
      <c r="L2100" s="16"/>
      <c r="M2100" s="16"/>
      <c r="N2100" s="16"/>
      <c r="O2100" s="16"/>
      <c r="P2100" s="16"/>
      <c r="Q2100" s="16"/>
      <c r="R2100" s="16"/>
      <c r="S2100" s="16"/>
      <c r="T2100" s="16"/>
    </row>
    <row r="2101" spans="5:20" s="15" customFormat="1" x14ac:dyDescent="0.25">
      <c r="E2101" s="16"/>
      <c r="F2101" s="16"/>
      <c r="G2101" s="16"/>
      <c r="H2101" s="16"/>
      <c r="I2101" s="16"/>
      <c r="J2101" s="16"/>
      <c r="K2101" s="16"/>
      <c r="L2101" s="16"/>
      <c r="M2101" s="16"/>
      <c r="N2101" s="16"/>
      <c r="O2101" s="16"/>
      <c r="P2101" s="16"/>
      <c r="Q2101" s="16"/>
      <c r="R2101" s="16"/>
      <c r="S2101" s="16"/>
      <c r="T2101" s="16"/>
    </row>
    <row r="2102" spans="5:20" s="15" customFormat="1" x14ac:dyDescent="0.25">
      <c r="E2102" s="16"/>
      <c r="F2102" s="16"/>
      <c r="G2102" s="16"/>
      <c r="H2102" s="16"/>
      <c r="I2102" s="16"/>
      <c r="J2102" s="16"/>
      <c r="K2102" s="16"/>
      <c r="L2102" s="16"/>
      <c r="M2102" s="16"/>
      <c r="N2102" s="16"/>
      <c r="O2102" s="16"/>
      <c r="P2102" s="16"/>
      <c r="Q2102" s="16"/>
      <c r="R2102" s="16"/>
      <c r="S2102" s="16"/>
      <c r="T2102" s="16"/>
    </row>
    <row r="2103" spans="5:20" s="15" customFormat="1" x14ac:dyDescent="0.25">
      <c r="E2103" s="16"/>
      <c r="F2103" s="16"/>
      <c r="G2103" s="16"/>
      <c r="H2103" s="16"/>
      <c r="I2103" s="16"/>
      <c r="J2103" s="16"/>
      <c r="K2103" s="16"/>
      <c r="L2103" s="16"/>
      <c r="M2103" s="16"/>
      <c r="N2103" s="16"/>
      <c r="O2103" s="16"/>
      <c r="P2103" s="16"/>
      <c r="Q2103" s="16"/>
      <c r="R2103" s="16"/>
      <c r="S2103" s="16"/>
      <c r="T2103" s="16"/>
    </row>
    <row r="2104" spans="5:20" s="15" customFormat="1" x14ac:dyDescent="0.25">
      <c r="E2104" s="16"/>
      <c r="F2104" s="16"/>
      <c r="G2104" s="16"/>
      <c r="H2104" s="16"/>
      <c r="I2104" s="16"/>
      <c r="J2104" s="16"/>
      <c r="K2104" s="16"/>
      <c r="L2104" s="16"/>
      <c r="M2104" s="16"/>
      <c r="N2104" s="16"/>
      <c r="O2104" s="16"/>
      <c r="P2104" s="16"/>
      <c r="Q2104" s="16"/>
      <c r="R2104" s="16"/>
      <c r="S2104" s="16"/>
      <c r="T2104" s="16"/>
    </row>
    <row r="2105" spans="5:20" s="15" customFormat="1" x14ac:dyDescent="0.25">
      <c r="E2105" s="16"/>
      <c r="F2105" s="16"/>
      <c r="G2105" s="16"/>
      <c r="H2105" s="16"/>
      <c r="I2105" s="16"/>
      <c r="J2105" s="16"/>
      <c r="K2105" s="16"/>
      <c r="L2105" s="16"/>
      <c r="M2105" s="16"/>
      <c r="N2105" s="16"/>
      <c r="O2105" s="16"/>
      <c r="P2105" s="16"/>
      <c r="Q2105" s="16"/>
      <c r="R2105" s="16"/>
      <c r="S2105" s="16"/>
      <c r="T2105" s="16"/>
    </row>
    <row r="2106" spans="5:20" s="15" customFormat="1" x14ac:dyDescent="0.25">
      <c r="E2106" s="16"/>
      <c r="F2106" s="16"/>
      <c r="G2106" s="16"/>
      <c r="H2106" s="16"/>
      <c r="I2106" s="16"/>
      <c r="J2106" s="16"/>
      <c r="K2106" s="16"/>
      <c r="L2106" s="16"/>
      <c r="M2106" s="16"/>
      <c r="N2106" s="16"/>
      <c r="O2106" s="16"/>
      <c r="P2106" s="16"/>
      <c r="Q2106" s="16"/>
      <c r="R2106" s="16"/>
      <c r="S2106" s="16"/>
      <c r="T2106" s="16"/>
    </row>
    <row r="2107" spans="5:20" s="15" customFormat="1" x14ac:dyDescent="0.25">
      <c r="E2107" s="16"/>
      <c r="F2107" s="16"/>
      <c r="G2107" s="16"/>
      <c r="H2107" s="16"/>
      <c r="I2107" s="16"/>
      <c r="J2107" s="16"/>
      <c r="K2107" s="16"/>
      <c r="L2107" s="16"/>
      <c r="M2107" s="16"/>
      <c r="N2107" s="16"/>
      <c r="O2107" s="16"/>
      <c r="P2107" s="16"/>
      <c r="Q2107" s="16"/>
      <c r="R2107" s="16"/>
      <c r="S2107" s="16"/>
      <c r="T2107" s="16"/>
    </row>
    <row r="2108" spans="5:20" s="15" customFormat="1" x14ac:dyDescent="0.25">
      <c r="E2108" s="16"/>
      <c r="F2108" s="16"/>
      <c r="G2108" s="16"/>
      <c r="H2108" s="16"/>
      <c r="I2108" s="16"/>
      <c r="J2108" s="16"/>
      <c r="K2108" s="16"/>
      <c r="L2108" s="16"/>
      <c r="M2108" s="16"/>
      <c r="N2108" s="16"/>
      <c r="O2108" s="16"/>
      <c r="P2108" s="16"/>
      <c r="Q2108" s="16"/>
      <c r="R2108" s="16"/>
      <c r="S2108" s="16"/>
      <c r="T2108" s="16"/>
    </row>
    <row r="2109" spans="5:20" s="15" customFormat="1" x14ac:dyDescent="0.25">
      <c r="E2109" s="16"/>
      <c r="F2109" s="16"/>
      <c r="G2109" s="16"/>
      <c r="H2109" s="16"/>
      <c r="I2109" s="16"/>
      <c r="J2109" s="16"/>
      <c r="K2109" s="16"/>
      <c r="L2109" s="16"/>
      <c r="M2109" s="16"/>
      <c r="N2109" s="16"/>
      <c r="O2109" s="16"/>
      <c r="P2109" s="16"/>
      <c r="Q2109" s="16"/>
      <c r="R2109" s="16"/>
      <c r="S2109" s="16"/>
      <c r="T2109" s="16"/>
    </row>
    <row r="2110" spans="5:20" s="15" customFormat="1" x14ac:dyDescent="0.25">
      <c r="E2110" s="16"/>
      <c r="F2110" s="16"/>
      <c r="G2110" s="16"/>
      <c r="H2110" s="16"/>
      <c r="I2110" s="16"/>
      <c r="J2110" s="16"/>
      <c r="K2110" s="16"/>
      <c r="L2110" s="16"/>
      <c r="M2110" s="16"/>
      <c r="N2110" s="16"/>
      <c r="O2110" s="16"/>
      <c r="P2110" s="16"/>
      <c r="Q2110" s="16"/>
      <c r="R2110" s="16"/>
      <c r="S2110" s="16"/>
      <c r="T2110" s="16"/>
    </row>
    <row r="2111" spans="5:20" s="15" customFormat="1" x14ac:dyDescent="0.25">
      <c r="E2111" s="16"/>
      <c r="F2111" s="16"/>
      <c r="G2111" s="16"/>
      <c r="H2111" s="16"/>
      <c r="I2111" s="16"/>
      <c r="J2111" s="16"/>
      <c r="K2111" s="16"/>
      <c r="L2111" s="16"/>
      <c r="M2111" s="16"/>
      <c r="N2111" s="16"/>
      <c r="O2111" s="16"/>
      <c r="P2111" s="16"/>
      <c r="Q2111" s="16"/>
      <c r="R2111" s="16"/>
      <c r="S2111" s="16"/>
      <c r="T2111" s="16"/>
    </row>
    <row r="2112" spans="5:20" s="15" customFormat="1" x14ac:dyDescent="0.25">
      <c r="E2112" s="16"/>
      <c r="F2112" s="16"/>
      <c r="G2112" s="16"/>
      <c r="H2112" s="16"/>
      <c r="I2112" s="16"/>
      <c r="J2112" s="16"/>
      <c r="K2112" s="16"/>
      <c r="L2112" s="16"/>
      <c r="M2112" s="16"/>
      <c r="N2112" s="16"/>
      <c r="O2112" s="16"/>
      <c r="P2112" s="16"/>
      <c r="Q2112" s="16"/>
      <c r="R2112" s="16"/>
      <c r="S2112" s="16"/>
      <c r="T2112" s="16"/>
    </row>
    <row r="2113" spans="5:20" s="15" customFormat="1" x14ac:dyDescent="0.25">
      <c r="E2113" s="16"/>
      <c r="F2113" s="16"/>
      <c r="G2113" s="16"/>
      <c r="H2113" s="16"/>
      <c r="I2113" s="16"/>
      <c r="J2113" s="16"/>
      <c r="K2113" s="16"/>
      <c r="L2113" s="16"/>
      <c r="M2113" s="16"/>
      <c r="N2113" s="16"/>
      <c r="O2113" s="16"/>
      <c r="P2113" s="16"/>
      <c r="Q2113" s="16"/>
      <c r="R2113" s="16"/>
      <c r="S2113" s="16"/>
      <c r="T2113" s="16"/>
    </row>
    <row r="2114" spans="5:20" s="15" customFormat="1" x14ac:dyDescent="0.25">
      <c r="E2114" s="16"/>
      <c r="F2114" s="16"/>
      <c r="G2114" s="16"/>
      <c r="H2114" s="16"/>
      <c r="I2114" s="16"/>
      <c r="J2114" s="16"/>
      <c r="K2114" s="16"/>
      <c r="L2114" s="16"/>
      <c r="M2114" s="16"/>
      <c r="N2114" s="16"/>
      <c r="O2114" s="16"/>
      <c r="P2114" s="16"/>
      <c r="Q2114" s="16"/>
      <c r="R2114" s="16"/>
      <c r="S2114" s="16"/>
      <c r="T2114" s="16"/>
    </row>
    <row r="2115" spans="5:20" s="15" customFormat="1" x14ac:dyDescent="0.25">
      <c r="E2115" s="16"/>
      <c r="F2115" s="16"/>
      <c r="G2115" s="16"/>
      <c r="H2115" s="16"/>
      <c r="I2115" s="16"/>
      <c r="J2115" s="16"/>
      <c r="K2115" s="16"/>
      <c r="L2115" s="16"/>
      <c r="M2115" s="16"/>
      <c r="N2115" s="16"/>
      <c r="O2115" s="16"/>
      <c r="P2115" s="16"/>
      <c r="Q2115" s="16"/>
      <c r="R2115" s="16"/>
      <c r="S2115" s="16"/>
      <c r="T2115" s="16"/>
    </row>
    <row r="2116" spans="5:20" s="15" customFormat="1" x14ac:dyDescent="0.25">
      <c r="E2116" s="16"/>
      <c r="F2116" s="16"/>
      <c r="G2116" s="16"/>
      <c r="H2116" s="16"/>
      <c r="I2116" s="16"/>
      <c r="J2116" s="16"/>
      <c r="K2116" s="16"/>
      <c r="L2116" s="16"/>
      <c r="M2116" s="16"/>
      <c r="N2116" s="16"/>
      <c r="O2116" s="16"/>
      <c r="P2116" s="16"/>
      <c r="Q2116" s="16"/>
      <c r="R2116" s="16"/>
      <c r="S2116" s="16"/>
      <c r="T2116" s="16"/>
    </row>
    <row r="2117" spans="5:20" s="15" customFormat="1" x14ac:dyDescent="0.25">
      <c r="E2117" s="16"/>
      <c r="F2117" s="16"/>
      <c r="G2117" s="16"/>
      <c r="H2117" s="16"/>
      <c r="I2117" s="16"/>
      <c r="J2117" s="16"/>
      <c r="K2117" s="16"/>
      <c r="L2117" s="16"/>
      <c r="M2117" s="16"/>
      <c r="N2117" s="16"/>
      <c r="O2117" s="16"/>
      <c r="P2117" s="16"/>
      <c r="Q2117" s="16"/>
      <c r="R2117" s="16"/>
      <c r="S2117" s="16"/>
      <c r="T2117" s="16"/>
    </row>
    <row r="2118" spans="5:20" s="15" customFormat="1" x14ac:dyDescent="0.25">
      <c r="E2118" s="16"/>
      <c r="F2118" s="16"/>
      <c r="G2118" s="16"/>
      <c r="H2118" s="16"/>
      <c r="I2118" s="16"/>
      <c r="J2118" s="16"/>
      <c r="K2118" s="16"/>
      <c r="L2118" s="16"/>
      <c r="M2118" s="16"/>
      <c r="N2118" s="16"/>
      <c r="O2118" s="16"/>
      <c r="P2118" s="16"/>
      <c r="Q2118" s="16"/>
      <c r="R2118" s="16"/>
      <c r="S2118" s="16"/>
      <c r="T2118" s="16"/>
    </row>
    <row r="2119" spans="5:20" s="15" customFormat="1" x14ac:dyDescent="0.25">
      <c r="E2119" s="16"/>
      <c r="F2119" s="16"/>
      <c r="G2119" s="16"/>
      <c r="H2119" s="16"/>
      <c r="I2119" s="16"/>
      <c r="J2119" s="16"/>
      <c r="K2119" s="16"/>
      <c r="L2119" s="16"/>
      <c r="M2119" s="16"/>
      <c r="N2119" s="16"/>
      <c r="O2119" s="16"/>
      <c r="P2119" s="16"/>
      <c r="Q2119" s="16"/>
      <c r="R2119" s="16"/>
      <c r="S2119" s="16"/>
      <c r="T2119" s="16"/>
    </row>
    <row r="2120" spans="5:20" s="15" customFormat="1" x14ac:dyDescent="0.25">
      <c r="E2120" s="16"/>
      <c r="F2120" s="16"/>
      <c r="G2120" s="16"/>
      <c r="H2120" s="16"/>
      <c r="I2120" s="16"/>
      <c r="J2120" s="16"/>
      <c r="K2120" s="16"/>
      <c r="L2120" s="16"/>
      <c r="M2120" s="16"/>
      <c r="N2120" s="16"/>
      <c r="O2120" s="16"/>
      <c r="P2120" s="16"/>
      <c r="Q2120" s="16"/>
      <c r="R2120" s="16"/>
      <c r="S2120" s="16"/>
      <c r="T2120" s="16"/>
    </row>
    <row r="2121" spans="5:20" s="15" customFormat="1" x14ac:dyDescent="0.25">
      <c r="E2121" s="16"/>
      <c r="F2121" s="16"/>
      <c r="G2121" s="16"/>
      <c r="H2121" s="16"/>
      <c r="I2121" s="16"/>
      <c r="J2121" s="16"/>
      <c r="K2121" s="16"/>
      <c r="L2121" s="16"/>
      <c r="M2121" s="16"/>
      <c r="N2121" s="16"/>
      <c r="O2121" s="16"/>
      <c r="P2121" s="16"/>
      <c r="Q2121" s="16"/>
      <c r="R2121" s="16"/>
      <c r="S2121" s="16"/>
      <c r="T2121" s="16"/>
    </row>
    <row r="2122" spans="5:20" s="15" customFormat="1" x14ac:dyDescent="0.25">
      <c r="E2122" s="16"/>
      <c r="F2122" s="16"/>
      <c r="G2122" s="16"/>
      <c r="H2122" s="16"/>
      <c r="I2122" s="16"/>
      <c r="J2122" s="16"/>
      <c r="K2122" s="16"/>
      <c r="L2122" s="16"/>
      <c r="M2122" s="16"/>
      <c r="N2122" s="16"/>
      <c r="O2122" s="16"/>
      <c r="P2122" s="16"/>
      <c r="Q2122" s="16"/>
      <c r="R2122" s="16"/>
      <c r="S2122" s="16"/>
      <c r="T2122" s="16"/>
    </row>
    <row r="2123" spans="5:20" s="15" customFormat="1" x14ac:dyDescent="0.25">
      <c r="E2123" s="16"/>
      <c r="F2123" s="16"/>
      <c r="G2123" s="16"/>
      <c r="H2123" s="16"/>
      <c r="I2123" s="16"/>
      <c r="J2123" s="16"/>
      <c r="K2123" s="16"/>
      <c r="L2123" s="16"/>
      <c r="M2123" s="16"/>
      <c r="N2123" s="16"/>
      <c r="O2123" s="16"/>
      <c r="P2123" s="16"/>
      <c r="Q2123" s="16"/>
      <c r="R2123" s="16"/>
      <c r="S2123" s="16"/>
      <c r="T2123" s="16"/>
    </row>
    <row r="2124" spans="5:20" s="15" customFormat="1" x14ac:dyDescent="0.25">
      <c r="E2124" s="16"/>
      <c r="F2124" s="16"/>
      <c r="G2124" s="16"/>
      <c r="H2124" s="16"/>
      <c r="I2124" s="16"/>
      <c r="J2124" s="16"/>
      <c r="K2124" s="16"/>
      <c r="L2124" s="16"/>
      <c r="M2124" s="16"/>
      <c r="N2124" s="16"/>
      <c r="O2124" s="16"/>
      <c r="P2124" s="16"/>
      <c r="Q2124" s="16"/>
      <c r="R2124" s="16"/>
      <c r="S2124" s="16"/>
      <c r="T2124" s="16"/>
    </row>
    <row r="2125" spans="5:20" s="15" customFormat="1" x14ac:dyDescent="0.25">
      <c r="E2125" s="16"/>
      <c r="F2125" s="16"/>
      <c r="G2125" s="16"/>
      <c r="H2125" s="16"/>
      <c r="I2125" s="16"/>
      <c r="J2125" s="16"/>
      <c r="K2125" s="16"/>
      <c r="L2125" s="16"/>
      <c r="M2125" s="16"/>
      <c r="N2125" s="16"/>
      <c r="O2125" s="16"/>
      <c r="P2125" s="16"/>
      <c r="Q2125" s="16"/>
      <c r="R2125" s="16"/>
      <c r="S2125" s="16"/>
      <c r="T2125" s="16"/>
    </row>
    <row r="2126" spans="5:20" s="15" customFormat="1" x14ac:dyDescent="0.25">
      <c r="E2126" s="16"/>
      <c r="F2126" s="16"/>
      <c r="G2126" s="16"/>
      <c r="H2126" s="16"/>
      <c r="I2126" s="16"/>
      <c r="J2126" s="16"/>
      <c r="K2126" s="16"/>
      <c r="L2126" s="16"/>
      <c r="M2126" s="16"/>
      <c r="N2126" s="16"/>
      <c r="O2126" s="16"/>
      <c r="P2126" s="16"/>
      <c r="Q2126" s="16"/>
      <c r="R2126" s="16"/>
      <c r="S2126" s="16"/>
      <c r="T2126" s="16"/>
    </row>
    <row r="2127" spans="5:20" s="15" customFormat="1" x14ac:dyDescent="0.25">
      <c r="E2127" s="16"/>
      <c r="F2127" s="16"/>
      <c r="G2127" s="16"/>
      <c r="H2127" s="16"/>
      <c r="I2127" s="16"/>
      <c r="J2127" s="16"/>
      <c r="K2127" s="16"/>
      <c r="L2127" s="16"/>
      <c r="M2127" s="16"/>
      <c r="N2127" s="16"/>
      <c r="O2127" s="16"/>
      <c r="P2127" s="16"/>
      <c r="Q2127" s="16"/>
      <c r="R2127" s="16"/>
      <c r="S2127" s="16"/>
      <c r="T2127" s="16"/>
    </row>
    <row r="2128" spans="5:20" s="15" customFormat="1" x14ac:dyDescent="0.25">
      <c r="E2128" s="16"/>
      <c r="F2128" s="16"/>
      <c r="G2128" s="16"/>
      <c r="H2128" s="16"/>
      <c r="I2128" s="16"/>
      <c r="J2128" s="16"/>
      <c r="K2128" s="16"/>
      <c r="L2128" s="16"/>
      <c r="M2128" s="16"/>
      <c r="N2128" s="16"/>
      <c r="O2128" s="16"/>
      <c r="P2128" s="16"/>
      <c r="Q2128" s="16"/>
      <c r="R2128" s="16"/>
      <c r="S2128" s="16"/>
      <c r="T2128" s="16"/>
    </row>
    <row r="2129" spans="5:20" s="15" customFormat="1" x14ac:dyDescent="0.25">
      <c r="E2129" s="16"/>
      <c r="F2129" s="16"/>
      <c r="G2129" s="16"/>
      <c r="H2129" s="16"/>
      <c r="I2129" s="16"/>
      <c r="J2129" s="16"/>
      <c r="K2129" s="16"/>
      <c r="L2129" s="16"/>
      <c r="M2129" s="16"/>
      <c r="N2129" s="16"/>
      <c r="O2129" s="16"/>
      <c r="P2129" s="16"/>
      <c r="Q2129" s="16"/>
      <c r="R2129" s="16"/>
      <c r="S2129" s="16"/>
      <c r="T2129" s="16"/>
    </row>
    <row r="2130" spans="5:20" s="15" customFormat="1" x14ac:dyDescent="0.25">
      <c r="E2130" s="16"/>
      <c r="F2130" s="16"/>
      <c r="G2130" s="16"/>
      <c r="H2130" s="16"/>
      <c r="I2130" s="16"/>
      <c r="J2130" s="16"/>
      <c r="K2130" s="16"/>
      <c r="L2130" s="16"/>
      <c r="M2130" s="16"/>
      <c r="N2130" s="16"/>
      <c r="O2130" s="16"/>
      <c r="P2130" s="16"/>
      <c r="Q2130" s="16"/>
      <c r="R2130" s="16"/>
      <c r="S2130" s="16"/>
      <c r="T2130" s="16"/>
    </row>
    <row r="2131" spans="5:20" s="15" customFormat="1" x14ac:dyDescent="0.25">
      <c r="E2131" s="16"/>
      <c r="F2131" s="16"/>
      <c r="G2131" s="16"/>
      <c r="H2131" s="16"/>
      <c r="I2131" s="16"/>
      <c r="J2131" s="16"/>
      <c r="K2131" s="16"/>
      <c r="L2131" s="16"/>
      <c r="M2131" s="16"/>
      <c r="N2131" s="16"/>
      <c r="O2131" s="16"/>
      <c r="P2131" s="16"/>
      <c r="Q2131" s="16"/>
      <c r="R2131" s="16"/>
      <c r="S2131" s="16"/>
      <c r="T2131" s="16"/>
    </row>
    <row r="2132" spans="5:20" s="15" customFormat="1" x14ac:dyDescent="0.25">
      <c r="E2132" s="16"/>
      <c r="F2132" s="16"/>
      <c r="G2132" s="16"/>
      <c r="H2132" s="16"/>
      <c r="I2132" s="16"/>
      <c r="J2132" s="16"/>
      <c r="K2132" s="16"/>
      <c r="L2132" s="16"/>
      <c r="M2132" s="16"/>
      <c r="N2132" s="16"/>
      <c r="O2132" s="16"/>
      <c r="P2132" s="16"/>
      <c r="Q2132" s="16"/>
      <c r="R2132" s="16"/>
      <c r="S2132" s="16"/>
      <c r="T2132" s="16"/>
    </row>
    <row r="2133" spans="5:20" s="15" customFormat="1" x14ac:dyDescent="0.25">
      <c r="E2133" s="16"/>
      <c r="F2133" s="16"/>
      <c r="G2133" s="16"/>
      <c r="H2133" s="16"/>
      <c r="I2133" s="16"/>
      <c r="J2133" s="16"/>
      <c r="K2133" s="16"/>
      <c r="L2133" s="16"/>
      <c r="M2133" s="16"/>
      <c r="N2133" s="16"/>
      <c r="O2133" s="16"/>
      <c r="P2133" s="16"/>
      <c r="Q2133" s="16"/>
      <c r="R2133" s="16"/>
      <c r="S2133" s="16"/>
      <c r="T2133" s="16"/>
    </row>
    <row r="2134" spans="5:20" s="15" customFormat="1" x14ac:dyDescent="0.25">
      <c r="E2134" s="16"/>
      <c r="F2134" s="16"/>
      <c r="G2134" s="16"/>
      <c r="H2134" s="16"/>
      <c r="I2134" s="16"/>
      <c r="J2134" s="16"/>
      <c r="K2134" s="16"/>
      <c r="L2134" s="16"/>
      <c r="M2134" s="16"/>
      <c r="N2134" s="16"/>
      <c r="O2134" s="16"/>
      <c r="P2134" s="16"/>
      <c r="Q2134" s="16"/>
      <c r="R2134" s="16"/>
      <c r="S2134" s="16"/>
      <c r="T2134" s="16"/>
    </row>
    <row r="2135" spans="5:20" s="15" customFormat="1" x14ac:dyDescent="0.25">
      <c r="E2135" s="16"/>
      <c r="F2135" s="16"/>
      <c r="G2135" s="16"/>
      <c r="H2135" s="16"/>
      <c r="I2135" s="16"/>
      <c r="J2135" s="16"/>
      <c r="K2135" s="16"/>
      <c r="L2135" s="16"/>
      <c r="M2135" s="16"/>
      <c r="N2135" s="16"/>
      <c r="O2135" s="16"/>
      <c r="P2135" s="16"/>
      <c r="Q2135" s="16"/>
      <c r="R2135" s="16"/>
      <c r="S2135" s="16"/>
      <c r="T2135" s="16"/>
    </row>
    <row r="2136" spans="5:20" s="15" customFormat="1" x14ac:dyDescent="0.25">
      <c r="E2136" s="16"/>
      <c r="F2136" s="16"/>
      <c r="G2136" s="16"/>
      <c r="H2136" s="16"/>
      <c r="I2136" s="16"/>
      <c r="J2136" s="16"/>
      <c r="K2136" s="16"/>
      <c r="L2136" s="16"/>
      <c r="M2136" s="16"/>
      <c r="N2136" s="16"/>
      <c r="O2136" s="16"/>
      <c r="P2136" s="16"/>
      <c r="Q2136" s="16"/>
      <c r="R2136" s="16"/>
      <c r="S2136" s="16"/>
      <c r="T2136" s="16"/>
    </row>
    <row r="2137" spans="5:20" s="15" customFormat="1" x14ac:dyDescent="0.25">
      <c r="E2137" s="16"/>
      <c r="F2137" s="16"/>
      <c r="G2137" s="16"/>
      <c r="H2137" s="16"/>
      <c r="I2137" s="16"/>
      <c r="J2137" s="16"/>
      <c r="K2137" s="16"/>
      <c r="L2137" s="16"/>
      <c r="M2137" s="16"/>
      <c r="N2137" s="16"/>
      <c r="O2137" s="16"/>
      <c r="P2137" s="16"/>
      <c r="Q2137" s="16"/>
      <c r="R2137" s="16"/>
      <c r="S2137" s="16"/>
      <c r="T2137" s="16"/>
    </row>
    <row r="2138" spans="5:20" s="15" customFormat="1" x14ac:dyDescent="0.25">
      <c r="E2138" s="16"/>
      <c r="F2138" s="16"/>
      <c r="G2138" s="16"/>
      <c r="H2138" s="16"/>
      <c r="I2138" s="16"/>
      <c r="J2138" s="16"/>
      <c r="K2138" s="16"/>
      <c r="L2138" s="16"/>
      <c r="M2138" s="16"/>
      <c r="N2138" s="16"/>
      <c r="O2138" s="16"/>
      <c r="P2138" s="16"/>
      <c r="Q2138" s="16"/>
      <c r="R2138" s="16"/>
      <c r="S2138" s="16"/>
      <c r="T2138" s="16"/>
    </row>
    <row r="2139" spans="5:20" s="15" customFormat="1" x14ac:dyDescent="0.25">
      <c r="E2139" s="16"/>
      <c r="F2139" s="16"/>
      <c r="G2139" s="16"/>
      <c r="H2139" s="16"/>
      <c r="I2139" s="16"/>
      <c r="J2139" s="16"/>
      <c r="K2139" s="16"/>
      <c r="L2139" s="16"/>
      <c r="M2139" s="16"/>
      <c r="N2139" s="16"/>
      <c r="O2139" s="16"/>
      <c r="P2139" s="16"/>
      <c r="Q2139" s="16"/>
      <c r="R2139" s="16"/>
      <c r="S2139" s="16"/>
      <c r="T2139" s="16"/>
    </row>
    <row r="2140" spans="5:20" s="15" customFormat="1" x14ac:dyDescent="0.25">
      <c r="E2140" s="16"/>
      <c r="F2140" s="16"/>
      <c r="G2140" s="16"/>
      <c r="H2140" s="16"/>
      <c r="I2140" s="16"/>
      <c r="J2140" s="16"/>
      <c r="K2140" s="16"/>
      <c r="L2140" s="16"/>
      <c r="M2140" s="16"/>
      <c r="N2140" s="16"/>
      <c r="O2140" s="16"/>
      <c r="P2140" s="16"/>
      <c r="Q2140" s="16"/>
      <c r="R2140" s="16"/>
      <c r="S2140" s="16"/>
      <c r="T2140" s="16"/>
    </row>
    <row r="2141" spans="5:20" s="15" customFormat="1" x14ac:dyDescent="0.25">
      <c r="E2141" s="16"/>
      <c r="F2141" s="16"/>
      <c r="G2141" s="16"/>
      <c r="H2141" s="16"/>
      <c r="I2141" s="16"/>
      <c r="J2141" s="16"/>
      <c r="K2141" s="16"/>
      <c r="L2141" s="16"/>
      <c r="M2141" s="16"/>
      <c r="N2141" s="16"/>
      <c r="O2141" s="16"/>
      <c r="P2141" s="16"/>
      <c r="Q2141" s="16"/>
      <c r="R2141" s="16"/>
      <c r="S2141" s="16"/>
      <c r="T2141" s="16"/>
    </row>
    <row r="2142" spans="5:20" s="15" customFormat="1" x14ac:dyDescent="0.25">
      <c r="E2142" s="16"/>
      <c r="F2142" s="16"/>
      <c r="G2142" s="16"/>
      <c r="H2142" s="16"/>
      <c r="I2142" s="16"/>
      <c r="J2142" s="16"/>
      <c r="K2142" s="16"/>
      <c r="L2142" s="16"/>
      <c r="M2142" s="16"/>
      <c r="N2142" s="16"/>
      <c r="O2142" s="16"/>
      <c r="P2142" s="16"/>
      <c r="Q2142" s="16"/>
      <c r="R2142" s="16"/>
      <c r="S2142" s="16"/>
      <c r="T2142" s="16"/>
    </row>
    <row r="2143" spans="5:20" s="15" customFormat="1" x14ac:dyDescent="0.25">
      <c r="E2143" s="16"/>
      <c r="F2143" s="16"/>
      <c r="G2143" s="16"/>
      <c r="H2143" s="16"/>
      <c r="I2143" s="16"/>
      <c r="J2143" s="16"/>
      <c r="K2143" s="16"/>
      <c r="L2143" s="16"/>
      <c r="M2143" s="16"/>
      <c r="N2143" s="16"/>
      <c r="O2143" s="16"/>
      <c r="P2143" s="16"/>
      <c r="Q2143" s="16"/>
      <c r="R2143" s="16"/>
      <c r="S2143" s="16"/>
      <c r="T2143" s="16"/>
    </row>
    <row r="2144" spans="5:20" s="15" customFormat="1" x14ac:dyDescent="0.25">
      <c r="E2144" s="16"/>
      <c r="F2144" s="16"/>
      <c r="G2144" s="16"/>
      <c r="H2144" s="16"/>
      <c r="I2144" s="16"/>
      <c r="J2144" s="16"/>
      <c r="K2144" s="16"/>
      <c r="L2144" s="16"/>
      <c r="M2144" s="16"/>
      <c r="N2144" s="16"/>
      <c r="O2144" s="16"/>
      <c r="P2144" s="16"/>
      <c r="Q2144" s="16"/>
      <c r="R2144" s="16"/>
      <c r="S2144" s="16"/>
      <c r="T2144" s="16"/>
    </row>
    <row r="2145" spans="5:20" s="15" customFormat="1" x14ac:dyDescent="0.25">
      <c r="E2145" s="16"/>
      <c r="F2145" s="16"/>
      <c r="G2145" s="16"/>
      <c r="H2145" s="16"/>
      <c r="I2145" s="16"/>
      <c r="J2145" s="16"/>
      <c r="K2145" s="16"/>
      <c r="L2145" s="16"/>
      <c r="M2145" s="16"/>
      <c r="N2145" s="16"/>
      <c r="O2145" s="16"/>
      <c r="P2145" s="16"/>
      <c r="Q2145" s="16"/>
      <c r="R2145" s="16"/>
      <c r="S2145" s="16"/>
      <c r="T2145" s="16"/>
    </row>
    <row r="2146" spans="5:20" s="15" customFormat="1" x14ac:dyDescent="0.25">
      <c r="E2146" s="16"/>
      <c r="F2146" s="16"/>
      <c r="G2146" s="16"/>
      <c r="H2146" s="16"/>
      <c r="I2146" s="16"/>
      <c r="J2146" s="16"/>
      <c r="K2146" s="16"/>
      <c r="L2146" s="16"/>
      <c r="M2146" s="16"/>
      <c r="N2146" s="16"/>
      <c r="O2146" s="16"/>
      <c r="P2146" s="16"/>
      <c r="Q2146" s="16"/>
      <c r="R2146" s="16"/>
      <c r="S2146" s="16"/>
      <c r="T2146" s="16"/>
    </row>
    <row r="2147" spans="5:20" s="15" customFormat="1" x14ac:dyDescent="0.25">
      <c r="E2147" s="16"/>
      <c r="F2147" s="16"/>
      <c r="G2147" s="16"/>
      <c r="H2147" s="16"/>
      <c r="I2147" s="16"/>
      <c r="J2147" s="16"/>
      <c r="K2147" s="16"/>
      <c r="L2147" s="16"/>
      <c r="M2147" s="16"/>
      <c r="N2147" s="16"/>
      <c r="O2147" s="16"/>
      <c r="P2147" s="16"/>
      <c r="Q2147" s="16"/>
      <c r="R2147" s="16"/>
      <c r="S2147" s="16"/>
      <c r="T2147" s="16"/>
    </row>
    <row r="2148" spans="5:20" s="15" customFormat="1" x14ac:dyDescent="0.25">
      <c r="E2148" s="16"/>
      <c r="F2148" s="16"/>
      <c r="G2148" s="16"/>
      <c r="H2148" s="16"/>
      <c r="I2148" s="16"/>
      <c r="J2148" s="16"/>
      <c r="K2148" s="16"/>
      <c r="L2148" s="16"/>
      <c r="M2148" s="16"/>
      <c r="N2148" s="16"/>
      <c r="O2148" s="16"/>
      <c r="P2148" s="16"/>
      <c r="Q2148" s="16"/>
      <c r="R2148" s="16"/>
      <c r="S2148" s="16"/>
      <c r="T2148" s="16"/>
    </row>
    <row r="2149" spans="5:20" s="15" customFormat="1" x14ac:dyDescent="0.25">
      <c r="E2149" s="16"/>
      <c r="F2149" s="16"/>
      <c r="G2149" s="16"/>
      <c r="H2149" s="16"/>
      <c r="I2149" s="16"/>
      <c r="J2149" s="16"/>
      <c r="K2149" s="16"/>
      <c r="L2149" s="16"/>
      <c r="M2149" s="16"/>
      <c r="N2149" s="16"/>
      <c r="O2149" s="16"/>
      <c r="P2149" s="16"/>
      <c r="Q2149" s="16"/>
      <c r="R2149" s="16"/>
      <c r="S2149" s="16"/>
      <c r="T2149" s="16"/>
    </row>
    <row r="2150" spans="5:20" s="15" customFormat="1" x14ac:dyDescent="0.25">
      <c r="E2150" s="16"/>
      <c r="F2150" s="16"/>
      <c r="G2150" s="16"/>
      <c r="H2150" s="16"/>
      <c r="I2150" s="16"/>
      <c r="J2150" s="16"/>
      <c r="K2150" s="16"/>
      <c r="L2150" s="16"/>
      <c r="M2150" s="16"/>
      <c r="N2150" s="16"/>
      <c r="O2150" s="16"/>
      <c r="P2150" s="16"/>
      <c r="Q2150" s="16"/>
      <c r="R2150" s="16"/>
      <c r="S2150" s="16"/>
      <c r="T2150" s="16"/>
    </row>
    <row r="2151" spans="5:20" s="15" customFormat="1" x14ac:dyDescent="0.25">
      <c r="E2151" s="16"/>
      <c r="F2151" s="16"/>
      <c r="G2151" s="16"/>
      <c r="H2151" s="16"/>
      <c r="I2151" s="16"/>
      <c r="J2151" s="16"/>
      <c r="K2151" s="16"/>
      <c r="L2151" s="16"/>
      <c r="M2151" s="16"/>
      <c r="N2151" s="16"/>
      <c r="O2151" s="16"/>
      <c r="P2151" s="16"/>
      <c r="Q2151" s="16"/>
      <c r="R2151" s="16"/>
      <c r="S2151" s="16"/>
      <c r="T2151" s="16"/>
    </row>
    <row r="2152" spans="5:20" s="15" customFormat="1" x14ac:dyDescent="0.25">
      <c r="E2152" s="16"/>
      <c r="F2152" s="16"/>
      <c r="G2152" s="16"/>
      <c r="H2152" s="16"/>
      <c r="I2152" s="16"/>
      <c r="J2152" s="16"/>
      <c r="K2152" s="16"/>
      <c r="L2152" s="16"/>
      <c r="M2152" s="16"/>
      <c r="N2152" s="16"/>
      <c r="O2152" s="16"/>
      <c r="P2152" s="16"/>
      <c r="Q2152" s="16"/>
      <c r="R2152" s="16"/>
      <c r="S2152" s="16"/>
      <c r="T2152" s="16"/>
    </row>
    <row r="2153" spans="5:20" s="15" customFormat="1" x14ac:dyDescent="0.25">
      <c r="E2153" s="16"/>
      <c r="F2153" s="16"/>
      <c r="G2153" s="16"/>
      <c r="H2153" s="16"/>
      <c r="I2153" s="16"/>
      <c r="J2153" s="16"/>
      <c r="K2153" s="16"/>
      <c r="L2153" s="16"/>
      <c r="M2153" s="16"/>
      <c r="N2153" s="16"/>
      <c r="O2153" s="16"/>
      <c r="P2153" s="16"/>
      <c r="Q2153" s="16"/>
      <c r="R2153" s="16"/>
      <c r="S2153" s="16"/>
      <c r="T2153" s="16"/>
    </row>
    <row r="2154" spans="5:20" s="15" customFormat="1" x14ac:dyDescent="0.25">
      <c r="E2154" s="16"/>
      <c r="F2154" s="16"/>
      <c r="G2154" s="16"/>
      <c r="H2154" s="16"/>
      <c r="I2154" s="16"/>
      <c r="J2154" s="16"/>
      <c r="K2154" s="16"/>
      <c r="L2154" s="16"/>
      <c r="M2154" s="16"/>
      <c r="N2154" s="16"/>
      <c r="O2154" s="16"/>
      <c r="P2154" s="16"/>
      <c r="Q2154" s="16"/>
      <c r="R2154" s="16"/>
      <c r="S2154" s="16"/>
      <c r="T2154" s="16"/>
    </row>
    <row r="2155" spans="5:20" s="15" customFormat="1" x14ac:dyDescent="0.25">
      <c r="E2155" s="16"/>
      <c r="F2155" s="16"/>
      <c r="G2155" s="16"/>
      <c r="H2155" s="16"/>
      <c r="I2155" s="16"/>
      <c r="J2155" s="16"/>
      <c r="K2155" s="16"/>
      <c r="L2155" s="16"/>
      <c r="M2155" s="16"/>
      <c r="N2155" s="16"/>
      <c r="O2155" s="16"/>
      <c r="P2155" s="16"/>
      <c r="Q2155" s="16"/>
      <c r="R2155" s="16"/>
      <c r="S2155" s="16"/>
      <c r="T2155" s="16"/>
    </row>
    <row r="2156" spans="5:20" s="15" customFormat="1" x14ac:dyDescent="0.25">
      <c r="E2156" s="16"/>
      <c r="F2156" s="16"/>
      <c r="G2156" s="16"/>
      <c r="H2156" s="16"/>
      <c r="I2156" s="16"/>
      <c r="J2156" s="16"/>
      <c r="K2156" s="16"/>
      <c r="L2156" s="16"/>
      <c r="M2156" s="16"/>
      <c r="N2156" s="16"/>
      <c r="O2156" s="16"/>
      <c r="P2156" s="16"/>
      <c r="Q2156" s="16"/>
      <c r="R2156" s="16"/>
      <c r="S2156" s="16"/>
      <c r="T2156" s="16"/>
    </row>
    <row r="2157" spans="5:20" s="15" customFormat="1" x14ac:dyDescent="0.25">
      <c r="E2157" s="16"/>
      <c r="F2157" s="16"/>
      <c r="G2157" s="16"/>
      <c r="H2157" s="16"/>
      <c r="I2157" s="16"/>
      <c r="J2157" s="16"/>
      <c r="K2157" s="16"/>
      <c r="L2157" s="16"/>
      <c r="M2157" s="16"/>
      <c r="N2157" s="16"/>
      <c r="O2157" s="16"/>
      <c r="P2157" s="16"/>
      <c r="Q2157" s="16"/>
      <c r="R2157" s="16"/>
      <c r="S2157" s="16"/>
      <c r="T2157" s="16"/>
    </row>
    <row r="2158" spans="5:20" s="15" customFormat="1" x14ac:dyDescent="0.25">
      <c r="E2158" s="16"/>
      <c r="F2158" s="16"/>
      <c r="G2158" s="16"/>
      <c r="H2158" s="16"/>
      <c r="I2158" s="16"/>
      <c r="J2158" s="16"/>
      <c r="K2158" s="16"/>
      <c r="L2158" s="16"/>
      <c r="M2158" s="16"/>
      <c r="N2158" s="16"/>
      <c r="O2158" s="16"/>
      <c r="P2158" s="16"/>
      <c r="Q2158" s="16"/>
      <c r="R2158" s="16"/>
      <c r="S2158" s="16"/>
      <c r="T2158" s="16"/>
    </row>
    <row r="2159" spans="5:20" s="15" customFormat="1" x14ac:dyDescent="0.25">
      <c r="E2159" s="16"/>
      <c r="F2159" s="16"/>
      <c r="G2159" s="16"/>
      <c r="H2159" s="16"/>
      <c r="I2159" s="16"/>
      <c r="J2159" s="16"/>
      <c r="K2159" s="16"/>
      <c r="L2159" s="16"/>
      <c r="M2159" s="16"/>
      <c r="N2159" s="16"/>
      <c r="O2159" s="16"/>
      <c r="P2159" s="16"/>
      <c r="Q2159" s="16"/>
      <c r="R2159" s="16"/>
      <c r="S2159" s="16"/>
      <c r="T2159" s="16"/>
    </row>
    <row r="2160" spans="5:20" s="15" customFormat="1" x14ac:dyDescent="0.25">
      <c r="E2160" s="16"/>
      <c r="F2160" s="16"/>
      <c r="G2160" s="16"/>
      <c r="H2160" s="16"/>
      <c r="I2160" s="16"/>
      <c r="J2160" s="16"/>
      <c r="K2160" s="16"/>
      <c r="L2160" s="16"/>
      <c r="M2160" s="16"/>
      <c r="N2160" s="16"/>
      <c r="O2160" s="16"/>
      <c r="P2160" s="16"/>
      <c r="Q2160" s="16"/>
      <c r="R2160" s="16"/>
      <c r="S2160" s="16"/>
      <c r="T2160" s="16"/>
    </row>
    <row r="2161" spans="5:20" s="15" customFormat="1" x14ac:dyDescent="0.25">
      <c r="E2161" s="16"/>
      <c r="F2161" s="16"/>
      <c r="G2161" s="16"/>
      <c r="H2161" s="16"/>
      <c r="I2161" s="16"/>
      <c r="J2161" s="16"/>
      <c r="K2161" s="16"/>
      <c r="L2161" s="16"/>
      <c r="M2161" s="16"/>
      <c r="N2161" s="16"/>
      <c r="O2161" s="16"/>
      <c r="P2161" s="16"/>
      <c r="Q2161" s="16"/>
      <c r="R2161" s="16"/>
      <c r="S2161" s="16"/>
      <c r="T2161" s="16"/>
    </row>
    <row r="2162" spans="5:20" s="15" customFormat="1" x14ac:dyDescent="0.25">
      <c r="E2162" s="16"/>
      <c r="F2162" s="16"/>
      <c r="G2162" s="16"/>
      <c r="H2162" s="16"/>
      <c r="I2162" s="16"/>
      <c r="J2162" s="16"/>
      <c r="K2162" s="16"/>
      <c r="L2162" s="16"/>
      <c r="M2162" s="16"/>
      <c r="N2162" s="16"/>
      <c r="O2162" s="16"/>
      <c r="P2162" s="16"/>
      <c r="Q2162" s="16"/>
      <c r="R2162" s="16"/>
      <c r="S2162" s="16"/>
      <c r="T2162" s="16"/>
    </row>
    <row r="2163" spans="5:20" s="15" customFormat="1" x14ac:dyDescent="0.25">
      <c r="E2163" s="16"/>
      <c r="F2163" s="16"/>
      <c r="G2163" s="16"/>
      <c r="H2163" s="16"/>
      <c r="I2163" s="16"/>
      <c r="J2163" s="16"/>
      <c r="K2163" s="16"/>
      <c r="L2163" s="16"/>
      <c r="M2163" s="16"/>
      <c r="N2163" s="16"/>
      <c r="O2163" s="16"/>
      <c r="P2163" s="16"/>
      <c r="Q2163" s="16"/>
      <c r="R2163" s="16"/>
      <c r="S2163" s="16"/>
      <c r="T2163" s="16"/>
    </row>
    <row r="2164" spans="5:20" s="15" customFormat="1" x14ac:dyDescent="0.25">
      <c r="E2164" s="16"/>
      <c r="F2164" s="16"/>
      <c r="G2164" s="16"/>
      <c r="H2164" s="16"/>
      <c r="I2164" s="16"/>
      <c r="J2164" s="16"/>
      <c r="K2164" s="16"/>
      <c r="L2164" s="16"/>
      <c r="M2164" s="16"/>
      <c r="N2164" s="16"/>
      <c r="O2164" s="16"/>
      <c r="P2164" s="16"/>
      <c r="Q2164" s="16"/>
      <c r="R2164" s="16"/>
      <c r="S2164" s="16"/>
      <c r="T2164" s="16"/>
    </row>
    <row r="2165" spans="5:20" s="15" customFormat="1" x14ac:dyDescent="0.25">
      <c r="E2165" s="16"/>
      <c r="F2165" s="16"/>
      <c r="G2165" s="16"/>
      <c r="H2165" s="16"/>
      <c r="I2165" s="16"/>
      <c r="J2165" s="16"/>
      <c r="K2165" s="16"/>
      <c r="L2165" s="16"/>
      <c r="M2165" s="16"/>
      <c r="N2165" s="16"/>
      <c r="O2165" s="16"/>
      <c r="P2165" s="16"/>
      <c r="Q2165" s="16"/>
      <c r="R2165" s="16"/>
      <c r="S2165" s="16"/>
      <c r="T2165" s="16"/>
    </row>
    <row r="2166" spans="5:20" s="15" customFormat="1" x14ac:dyDescent="0.25">
      <c r="E2166" s="16"/>
      <c r="F2166" s="16"/>
      <c r="G2166" s="16"/>
      <c r="H2166" s="16"/>
      <c r="I2166" s="16"/>
      <c r="J2166" s="16"/>
      <c r="K2166" s="16"/>
      <c r="L2166" s="16"/>
      <c r="M2166" s="16"/>
      <c r="N2166" s="16"/>
      <c r="O2166" s="16"/>
      <c r="P2166" s="16"/>
      <c r="Q2166" s="16"/>
      <c r="R2166" s="16"/>
      <c r="S2166" s="16"/>
      <c r="T2166" s="16"/>
    </row>
    <row r="2167" spans="5:20" s="15" customFormat="1" x14ac:dyDescent="0.25">
      <c r="E2167" s="16"/>
      <c r="F2167" s="16"/>
      <c r="G2167" s="16"/>
      <c r="H2167" s="16"/>
      <c r="I2167" s="16"/>
      <c r="J2167" s="16"/>
      <c r="K2167" s="16"/>
      <c r="L2167" s="16"/>
      <c r="M2167" s="16"/>
      <c r="N2167" s="16"/>
      <c r="O2167" s="16"/>
      <c r="P2167" s="16"/>
      <c r="Q2167" s="16"/>
      <c r="R2167" s="16"/>
      <c r="S2167" s="16"/>
      <c r="T2167" s="16"/>
    </row>
    <row r="2168" spans="5:20" s="15" customFormat="1" x14ac:dyDescent="0.25">
      <c r="E2168" s="16"/>
      <c r="F2168" s="16"/>
      <c r="G2168" s="16"/>
      <c r="H2168" s="16"/>
      <c r="I2168" s="16"/>
      <c r="J2168" s="16"/>
      <c r="K2168" s="16"/>
      <c r="L2168" s="16"/>
      <c r="M2168" s="16"/>
      <c r="N2168" s="16"/>
      <c r="O2168" s="16"/>
      <c r="P2168" s="16"/>
      <c r="Q2168" s="16"/>
      <c r="R2168" s="16"/>
      <c r="S2168" s="16"/>
      <c r="T2168" s="16"/>
    </row>
    <row r="2169" spans="5:20" s="15" customFormat="1" x14ac:dyDescent="0.25">
      <c r="E2169" s="16"/>
      <c r="F2169" s="16"/>
      <c r="G2169" s="16"/>
      <c r="H2169" s="16"/>
      <c r="I2169" s="16"/>
      <c r="J2169" s="16"/>
      <c r="K2169" s="16"/>
      <c r="L2169" s="16"/>
      <c r="M2169" s="16"/>
      <c r="N2169" s="16"/>
      <c r="O2169" s="16"/>
      <c r="P2169" s="16"/>
      <c r="Q2169" s="16"/>
      <c r="R2169" s="16"/>
      <c r="S2169" s="16"/>
      <c r="T2169" s="16"/>
    </row>
    <row r="2170" spans="5:20" s="15" customFormat="1" x14ac:dyDescent="0.25">
      <c r="E2170" s="16"/>
      <c r="F2170" s="16"/>
      <c r="G2170" s="16"/>
      <c r="H2170" s="16"/>
      <c r="I2170" s="16"/>
      <c r="J2170" s="16"/>
      <c r="K2170" s="16"/>
      <c r="L2170" s="16"/>
      <c r="M2170" s="16"/>
      <c r="N2170" s="16"/>
      <c r="O2170" s="16"/>
      <c r="P2170" s="16"/>
      <c r="Q2170" s="16"/>
      <c r="R2170" s="16"/>
      <c r="S2170" s="16"/>
      <c r="T2170" s="16"/>
    </row>
    <row r="2171" spans="5:20" s="15" customFormat="1" x14ac:dyDescent="0.25">
      <c r="E2171" s="16"/>
      <c r="F2171" s="16"/>
      <c r="G2171" s="16"/>
      <c r="H2171" s="16"/>
      <c r="I2171" s="16"/>
      <c r="J2171" s="16"/>
      <c r="K2171" s="16"/>
      <c r="L2171" s="16"/>
      <c r="M2171" s="16"/>
      <c r="N2171" s="16"/>
      <c r="O2171" s="16"/>
      <c r="P2171" s="16"/>
      <c r="Q2171" s="16"/>
      <c r="R2171" s="16"/>
      <c r="S2171" s="16"/>
      <c r="T2171" s="16"/>
    </row>
    <row r="2172" spans="5:20" s="15" customFormat="1" x14ac:dyDescent="0.25">
      <c r="E2172" s="16"/>
      <c r="F2172" s="16"/>
      <c r="G2172" s="16"/>
      <c r="H2172" s="16"/>
      <c r="I2172" s="16"/>
      <c r="J2172" s="16"/>
      <c r="K2172" s="16"/>
      <c r="L2172" s="16"/>
      <c r="M2172" s="16"/>
      <c r="N2172" s="16"/>
      <c r="O2172" s="16"/>
      <c r="P2172" s="16"/>
      <c r="Q2172" s="16"/>
      <c r="R2172" s="16"/>
      <c r="S2172" s="16"/>
      <c r="T2172" s="16"/>
    </row>
    <row r="2173" spans="5:20" s="15" customFormat="1" x14ac:dyDescent="0.25">
      <c r="E2173" s="16"/>
      <c r="F2173" s="16"/>
      <c r="G2173" s="16"/>
      <c r="H2173" s="16"/>
      <c r="I2173" s="16"/>
      <c r="J2173" s="16"/>
      <c r="K2173" s="16"/>
      <c r="L2173" s="16"/>
      <c r="M2173" s="16"/>
      <c r="N2173" s="16"/>
      <c r="O2173" s="16"/>
      <c r="P2173" s="16"/>
      <c r="Q2173" s="16"/>
      <c r="R2173" s="16"/>
      <c r="S2173" s="16"/>
      <c r="T2173" s="16"/>
    </row>
    <row r="2174" spans="5:20" s="15" customFormat="1" x14ac:dyDescent="0.25">
      <c r="E2174" s="16"/>
      <c r="F2174" s="16"/>
      <c r="G2174" s="16"/>
      <c r="H2174" s="16"/>
      <c r="I2174" s="16"/>
      <c r="J2174" s="16"/>
      <c r="K2174" s="16"/>
      <c r="L2174" s="16"/>
      <c r="M2174" s="16"/>
      <c r="N2174" s="16"/>
      <c r="O2174" s="16"/>
      <c r="P2174" s="16"/>
      <c r="Q2174" s="16"/>
      <c r="R2174" s="16"/>
      <c r="S2174" s="16"/>
      <c r="T2174" s="16"/>
    </row>
    <row r="2175" spans="5:20" s="15" customFormat="1" x14ac:dyDescent="0.25">
      <c r="E2175" s="16"/>
      <c r="F2175" s="16"/>
      <c r="G2175" s="16"/>
      <c r="H2175" s="16"/>
      <c r="I2175" s="16"/>
      <c r="J2175" s="16"/>
      <c r="K2175" s="16"/>
      <c r="L2175" s="16"/>
      <c r="M2175" s="16"/>
      <c r="N2175" s="16"/>
      <c r="O2175" s="16"/>
      <c r="P2175" s="16"/>
      <c r="Q2175" s="16"/>
      <c r="R2175" s="16"/>
      <c r="S2175" s="16"/>
      <c r="T2175" s="16"/>
    </row>
    <row r="2176" spans="5:20" s="15" customFormat="1" x14ac:dyDescent="0.25">
      <c r="E2176" s="16"/>
      <c r="F2176" s="16"/>
      <c r="G2176" s="16"/>
      <c r="H2176" s="16"/>
      <c r="I2176" s="16"/>
      <c r="J2176" s="16"/>
      <c r="K2176" s="16"/>
      <c r="L2176" s="16"/>
      <c r="M2176" s="16"/>
      <c r="N2176" s="16"/>
      <c r="O2176" s="16"/>
      <c r="P2176" s="16"/>
      <c r="Q2176" s="16"/>
      <c r="R2176" s="16"/>
      <c r="S2176" s="16"/>
      <c r="T2176" s="16"/>
    </row>
    <row r="2177" spans="5:20" s="15" customFormat="1" x14ac:dyDescent="0.25">
      <c r="E2177" s="16"/>
      <c r="F2177" s="16"/>
      <c r="G2177" s="16"/>
      <c r="H2177" s="16"/>
      <c r="I2177" s="16"/>
      <c r="J2177" s="16"/>
      <c r="K2177" s="16"/>
      <c r="L2177" s="16"/>
      <c r="M2177" s="16"/>
      <c r="N2177" s="16"/>
      <c r="O2177" s="16"/>
      <c r="P2177" s="16"/>
      <c r="Q2177" s="16"/>
      <c r="R2177" s="16"/>
      <c r="S2177" s="16"/>
      <c r="T2177" s="16"/>
    </row>
    <row r="2178" spans="5:20" s="15" customFormat="1" x14ac:dyDescent="0.25">
      <c r="E2178" s="16"/>
      <c r="F2178" s="16"/>
      <c r="G2178" s="16"/>
      <c r="H2178" s="16"/>
      <c r="I2178" s="16"/>
      <c r="J2178" s="16"/>
      <c r="K2178" s="16"/>
      <c r="L2178" s="16"/>
      <c r="M2178" s="16"/>
      <c r="N2178" s="16"/>
      <c r="O2178" s="16"/>
      <c r="P2178" s="16"/>
      <c r="Q2178" s="16"/>
      <c r="R2178" s="16"/>
      <c r="S2178" s="16"/>
      <c r="T2178" s="16"/>
    </row>
    <row r="2179" spans="5:20" s="15" customFormat="1" x14ac:dyDescent="0.25">
      <c r="E2179" s="16"/>
      <c r="F2179" s="16"/>
      <c r="G2179" s="16"/>
      <c r="H2179" s="16"/>
      <c r="I2179" s="16"/>
      <c r="J2179" s="16"/>
      <c r="K2179" s="16"/>
      <c r="L2179" s="16"/>
      <c r="M2179" s="16"/>
      <c r="N2179" s="16"/>
      <c r="O2179" s="16"/>
      <c r="P2179" s="16"/>
      <c r="Q2179" s="16"/>
      <c r="R2179" s="16"/>
      <c r="S2179" s="16"/>
      <c r="T2179" s="16"/>
    </row>
    <row r="2180" spans="5:20" s="15" customFormat="1" x14ac:dyDescent="0.25">
      <c r="E2180" s="16"/>
      <c r="F2180" s="16"/>
      <c r="G2180" s="16"/>
      <c r="H2180" s="16"/>
      <c r="I2180" s="16"/>
      <c r="J2180" s="16"/>
      <c r="K2180" s="16"/>
      <c r="L2180" s="16"/>
      <c r="M2180" s="16"/>
      <c r="N2180" s="16"/>
      <c r="O2180" s="16"/>
      <c r="P2180" s="16"/>
      <c r="Q2180" s="16"/>
      <c r="R2180" s="16"/>
      <c r="S2180" s="16"/>
      <c r="T2180" s="16"/>
    </row>
    <row r="2181" spans="5:20" s="15" customFormat="1" x14ac:dyDescent="0.25">
      <c r="E2181" s="16"/>
      <c r="F2181" s="16"/>
      <c r="G2181" s="16"/>
      <c r="H2181" s="16"/>
      <c r="I2181" s="16"/>
      <c r="J2181" s="16"/>
      <c r="K2181" s="16"/>
      <c r="L2181" s="16"/>
      <c r="M2181" s="16"/>
      <c r="N2181" s="16"/>
      <c r="O2181" s="16"/>
      <c r="P2181" s="16"/>
      <c r="Q2181" s="16"/>
      <c r="R2181" s="16"/>
      <c r="S2181" s="16"/>
      <c r="T2181" s="16"/>
    </row>
    <row r="2182" spans="5:20" s="15" customFormat="1" x14ac:dyDescent="0.25">
      <c r="E2182" s="16"/>
      <c r="F2182" s="16"/>
      <c r="G2182" s="16"/>
      <c r="H2182" s="16"/>
      <c r="I2182" s="16"/>
      <c r="J2182" s="16"/>
      <c r="K2182" s="16"/>
      <c r="L2182" s="16"/>
      <c r="M2182" s="16"/>
      <c r="N2182" s="16"/>
      <c r="O2182" s="16"/>
      <c r="P2182" s="16"/>
      <c r="Q2182" s="16"/>
      <c r="R2182" s="16"/>
      <c r="S2182" s="16"/>
      <c r="T2182" s="16"/>
    </row>
    <row r="2183" spans="5:20" s="15" customFormat="1" x14ac:dyDescent="0.25">
      <c r="E2183" s="16"/>
      <c r="F2183" s="16"/>
      <c r="G2183" s="16"/>
      <c r="H2183" s="16"/>
      <c r="I2183" s="16"/>
      <c r="J2183" s="16"/>
      <c r="K2183" s="16"/>
      <c r="L2183" s="16"/>
      <c r="M2183" s="16"/>
      <c r="N2183" s="16"/>
      <c r="O2183" s="16"/>
      <c r="P2183" s="16"/>
      <c r="Q2183" s="16"/>
      <c r="R2183" s="16"/>
      <c r="S2183" s="16"/>
      <c r="T2183" s="16"/>
    </row>
    <row r="2184" spans="5:20" s="15" customFormat="1" x14ac:dyDescent="0.25">
      <c r="E2184" s="16"/>
      <c r="F2184" s="16"/>
      <c r="G2184" s="16"/>
      <c r="H2184" s="16"/>
      <c r="I2184" s="16"/>
      <c r="J2184" s="16"/>
      <c r="K2184" s="16"/>
      <c r="L2184" s="16"/>
      <c r="M2184" s="16"/>
      <c r="N2184" s="16"/>
      <c r="O2184" s="16"/>
      <c r="P2184" s="16"/>
      <c r="Q2184" s="16"/>
      <c r="R2184" s="16"/>
      <c r="S2184" s="16"/>
      <c r="T2184" s="16"/>
    </row>
    <row r="2185" spans="5:20" s="15" customFormat="1" x14ac:dyDescent="0.25">
      <c r="E2185" s="16"/>
      <c r="F2185" s="16"/>
      <c r="G2185" s="16"/>
      <c r="H2185" s="16"/>
      <c r="I2185" s="16"/>
      <c r="J2185" s="16"/>
      <c r="K2185" s="16"/>
      <c r="L2185" s="16"/>
      <c r="M2185" s="16"/>
      <c r="N2185" s="16"/>
      <c r="O2185" s="16"/>
      <c r="P2185" s="16"/>
      <c r="Q2185" s="16"/>
      <c r="R2185" s="16"/>
      <c r="S2185" s="16"/>
      <c r="T2185" s="16"/>
    </row>
    <row r="2186" spans="5:20" s="15" customFormat="1" x14ac:dyDescent="0.25">
      <c r="E2186" s="16"/>
      <c r="F2186" s="16"/>
      <c r="G2186" s="16"/>
      <c r="H2186" s="16"/>
      <c r="I2186" s="16"/>
      <c r="J2186" s="16"/>
      <c r="K2186" s="16"/>
      <c r="L2186" s="16"/>
      <c r="M2186" s="16"/>
      <c r="N2186" s="16"/>
      <c r="O2186" s="16"/>
      <c r="P2186" s="16"/>
      <c r="Q2186" s="16"/>
      <c r="R2186" s="16"/>
      <c r="S2186" s="16"/>
      <c r="T2186" s="16"/>
    </row>
    <row r="2187" spans="5:20" s="15" customFormat="1" x14ac:dyDescent="0.25">
      <c r="E2187" s="16"/>
      <c r="F2187" s="16"/>
      <c r="G2187" s="16"/>
      <c r="H2187" s="16"/>
      <c r="I2187" s="16"/>
      <c r="J2187" s="16"/>
      <c r="K2187" s="16"/>
      <c r="L2187" s="16"/>
      <c r="M2187" s="16"/>
      <c r="N2187" s="16"/>
      <c r="O2187" s="16"/>
      <c r="P2187" s="16"/>
      <c r="Q2187" s="16"/>
      <c r="R2187" s="16"/>
      <c r="S2187" s="16"/>
      <c r="T2187" s="16"/>
    </row>
    <row r="2188" spans="5:20" s="15" customFormat="1" x14ac:dyDescent="0.25">
      <c r="E2188" s="16"/>
      <c r="F2188" s="16"/>
      <c r="G2188" s="16"/>
      <c r="H2188" s="16"/>
      <c r="I2188" s="16"/>
      <c r="J2188" s="16"/>
      <c r="K2188" s="16"/>
      <c r="L2188" s="16"/>
      <c r="M2188" s="16"/>
      <c r="N2188" s="16"/>
      <c r="O2188" s="16"/>
      <c r="P2188" s="16"/>
      <c r="Q2188" s="16"/>
      <c r="R2188" s="16"/>
      <c r="S2188" s="16"/>
      <c r="T2188" s="16"/>
    </row>
    <row r="2189" spans="5:20" s="15" customFormat="1" x14ac:dyDescent="0.25">
      <c r="E2189" s="16"/>
      <c r="F2189" s="16"/>
      <c r="G2189" s="16"/>
      <c r="H2189" s="16"/>
      <c r="I2189" s="16"/>
      <c r="J2189" s="16"/>
      <c r="K2189" s="16"/>
      <c r="L2189" s="16"/>
      <c r="M2189" s="16"/>
      <c r="N2189" s="16"/>
      <c r="O2189" s="16"/>
      <c r="P2189" s="16"/>
      <c r="Q2189" s="16"/>
      <c r="R2189" s="16"/>
      <c r="S2189" s="16"/>
      <c r="T2189" s="16"/>
    </row>
    <row r="2190" spans="5:20" s="15" customFormat="1" x14ac:dyDescent="0.25">
      <c r="E2190" s="16"/>
      <c r="F2190" s="16"/>
      <c r="G2190" s="16"/>
      <c r="H2190" s="16"/>
      <c r="I2190" s="16"/>
      <c r="J2190" s="16"/>
      <c r="K2190" s="16"/>
      <c r="L2190" s="16"/>
      <c r="M2190" s="16"/>
      <c r="N2190" s="16"/>
      <c r="O2190" s="16"/>
      <c r="P2190" s="16"/>
      <c r="Q2190" s="16"/>
      <c r="R2190" s="16"/>
      <c r="S2190" s="16"/>
      <c r="T2190" s="16"/>
    </row>
    <row r="2191" spans="5:20" s="15" customFormat="1" x14ac:dyDescent="0.25">
      <c r="E2191" s="16"/>
      <c r="F2191" s="16"/>
      <c r="G2191" s="16"/>
      <c r="H2191" s="16"/>
      <c r="I2191" s="16"/>
      <c r="J2191" s="16"/>
      <c r="K2191" s="16"/>
      <c r="L2191" s="16"/>
      <c r="M2191" s="16"/>
      <c r="N2191" s="16"/>
      <c r="O2191" s="16"/>
      <c r="P2191" s="16"/>
      <c r="Q2191" s="16"/>
      <c r="R2191" s="16"/>
      <c r="S2191" s="16"/>
      <c r="T2191" s="16"/>
    </row>
    <row r="2192" spans="5:20" s="15" customFormat="1" x14ac:dyDescent="0.25">
      <c r="E2192" s="16"/>
      <c r="F2192" s="16"/>
      <c r="G2192" s="16"/>
      <c r="H2192" s="16"/>
      <c r="I2192" s="16"/>
      <c r="J2192" s="16"/>
      <c r="K2192" s="16"/>
      <c r="L2192" s="16"/>
      <c r="M2192" s="16"/>
      <c r="N2192" s="16"/>
      <c r="O2192" s="16"/>
      <c r="P2192" s="16"/>
      <c r="Q2192" s="16"/>
      <c r="R2192" s="16"/>
      <c r="S2192" s="16"/>
      <c r="T2192" s="16"/>
    </row>
    <row r="2193" spans="5:20" s="15" customFormat="1" x14ac:dyDescent="0.25">
      <c r="E2193" s="16"/>
      <c r="F2193" s="16"/>
      <c r="G2193" s="16"/>
      <c r="H2193" s="16"/>
      <c r="I2193" s="16"/>
      <c r="J2193" s="16"/>
      <c r="K2193" s="16"/>
      <c r="L2193" s="16"/>
      <c r="M2193" s="16"/>
      <c r="N2193" s="16"/>
      <c r="O2193" s="16"/>
      <c r="P2193" s="16"/>
      <c r="Q2193" s="16"/>
      <c r="R2193" s="16"/>
      <c r="S2193" s="16"/>
      <c r="T2193" s="16"/>
    </row>
    <row r="2194" spans="5:20" s="15" customFormat="1" x14ac:dyDescent="0.25">
      <c r="E2194" s="16"/>
      <c r="F2194" s="16"/>
      <c r="G2194" s="16"/>
      <c r="H2194" s="16"/>
      <c r="I2194" s="16"/>
      <c r="J2194" s="16"/>
      <c r="K2194" s="16"/>
      <c r="L2194" s="16"/>
      <c r="M2194" s="16"/>
      <c r="N2194" s="16"/>
      <c r="O2194" s="16"/>
      <c r="P2194" s="16"/>
      <c r="Q2194" s="16"/>
      <c r="R2194" s="16"/>
      <c r="S2194" s="16"/>
      <c r="T2194" s="16"/>
    </row>
    <row r="2195" spans="5:20" s="15" customFormat="1" x14ac:dyDescent="0.25">
      <c r="E2195" s="16"/>
      <c r="F2195" s="16"/>
      <c r="G2195" s="16"/>
      <c r="H2195" s="16"/>
      <c r="I2195" s="16"/>
      <c r="J2195" s="16"/>
      <c r="K2195" s="16"/>
      <c r="L2195" s="16"/>
      <c r="M2195" s="16"/>
      <c r="N2195" s="16"/>
      <c r="O2195" s="16"/>
      <c r="P2195" s="16"/>
      <c r="Q2195" s="16"/>
      <c r="R2195" s="16"/>
      <c r="S2195" s="16"/>
      <c r="T2195" s="16"/>
    </row>
    <row r="2196" spans="5:20" s="15" customFormat="1" x14ac:dyDescent="0.25">
      <c r="E2196" s="16"/>
      <c r="F2196" s="16"/>
      <c r="G2196" s="16"/>
      <c r="H2196" s="16"/>
      <c r="I2196" s="16"/>
      <c r="J2196" s="16"/>
      <c r="K2196" s="16"/>
      <c r="L2196" s="16"/>
      <c r="M2196" s="16"/>
      <c r="N2196" s="16"/>
      <c r="O2196" s="16"/>
      <c r="P2196" s="16"/>
      <c r="Q2196" s="16"/>
      <c r="R2196" s="16"/>
      <c r="S2196" s="16"/>
      <c r="T2196" s="16"/>
    </row>
    <row r="2197" spans="5:20" s="15" customFormat="1" x14ac:dyDescent="0.25">
      <c r="E2197" s="16"/>
      <c r="F2197" s="16"/>
      <c r="G2197" s="16"/>
      <c r="H2197" s="16"/>
      <c r="I2197" s="16"/>
      <c r="J2197" s="16"/>
      <c r="K2197" s="16"/>
      <c r="L2197" s="16"/>
      <c r="M2197" s="16"/>
      <c r="N2197" s="16"/>
      <c r="O2197" s="16"/>
      <c r="P2197" s="16"/>
      <c r="Q2197" s="16"/>
      <c r="R2197" s="16"/>
      <c r="S2197" s="16"/>
      <c r="T2197" s="16"/>
    </row>
    <row r="2198" spans="5:20" s="15" customFormat="1" x14ac:dyDescent="0.25">
      <c r="E2198" s="16"/>
      <c r="F2198" s="16"/>
      <c r="G2198" s="16"/>
      <c r="H2198" s="16"/>
      <c r="I2198" s="16"/>
      <c r="J2198" s="16"/>
      <c r="K2198" s="16"/>
      <c r="L2198" s="16"/>
      <c r="M2198" s="16"/>
      <c r="N2198" s="16"/>
      <c r="O2198" s="16"/>
      <c r="P2198" s="16"/>
      <c r="Q2198" s="16"/>
      <c r="R2198" s="16"/>
      <c r="S2198" s="16"/>
      <c r="T2198" s="16"/>
    </row>
    <row r="2199" spans="5:20" s="15" customFormat="1" x14ac:dyDescent="0.25">
      <c r="E2199" s="16"/>
      <c r="F2199" s="16"/>
      <c r="G2199" s="16"/>
      <c r="H2199" s="16"/>
      <c r="I2199" s="16"/>
      <c r="J2199" s="16"/>
      <c r="K2199" s="16"/>
      <c r="L2199" s="16"/>
      <c r="M2199" s="16"/>
      <c r="N2199" s="16"/>
      <c r="O2199" s="16"/>
      <c r="P2199" s="16"/>
      <c r="Q2199" s="16"/>
      <c r="R2199" s="16"/>
      <c r="S2199" s="16"/>
      <c r="T2199" s="16"/>
    </row>
    <row r="2200" spans="5:20" s="15" customFormat="1" x14ac:dyDescent="0.25">
      <c r="E2200" s="16"/>
      <c r="F2200" s="16"/>
      <c r="G2200" s="16"/>
      <c r="H2200" s="16"/>
      <c r="I2200" s="16"/>
      <c r="J2200" s="16"/>
      <c r="K2200" s="16"/>
      <c r="L2200" s="16"/>
      <c r="M2200" s="16"/>
      <c r="N2200" s="16"/>
      <c r="O2200" s="16"/>
      <c r="P2200" s="16"/>
      <c r="Q2200" s="16"/>
      <c r="R2200" s="16"/>
      <c r="S2200" s="16"/>
      <c r="T2200" s="16"/>
    </row>
    <row r="2201" spans="5:20" s="15" customFormat="1" x14ac:dyDescent="0.25">
      <c r="E2201" s="16"/>
      <c r="F2201" s="16"/>
      <c r="G2201" s="16"/>
      <c r="H2201" s="16"/>
      <c r="I2201" s="16"/>
      <c r="J2201" s="16"/>
      <c r="K2201" s="16"/>
      <c r="L2201" s="16"/>
      <c r="M2201" s="16"/>
      <c r="N2201" s="16"/>
      <c r="O2201" s="16"/>
      <c r="P2201" s="16"/>
      <c r="Q2201" s="16"/>
      <c r="R2201" s="16"/>
      <c r="S2201" s="16"/>
      <c r="T2201" s="16"/>
    </row>
    <row r="2202" spans="5:20" s="15" customFormat="1" x14ac:dyDescent="0.25">
      <c r="E2202" s="16"/>
      <c r="F2202" s="16"/>
      <c r="G2202" s="16"/>
      <c r="H2202" s="16"/>
      <c r="I2202" s="16"/>
      <c r="J2202" s="16"/>
      <c r="K2202" s="16"/>
      <c r="L2202" s="16"/>
      <c r="M2202" s="16"/>
      <c r="N2202" s="16"/>
      <c r="O2202" s="16"/>
      <c r="P2202" s="16"/>
      <c r="Q2202" s="16"/>
      <c r="R2202" s="16"/>
      <c r="S2202" s="16"/>
      <c r="T2202" s="16"/>
    </row>
    <row r="2203" spans="5:20" s="15" customFormat="1" x14ac:dyDescent="0.25">
      <c r="E2203" s="16"/>
      <c r="F2203" s="16"/>
      <c r="G2203" s="16"/>
      <c r="H2203" s="16"/>
      <c r="I2203" s="16"/>
      <c r="J2203" s="16"/>
      <c r="K2203" s="16"/>
      <c r="L2203" s="16"/>
      <c r="M2203" s="16"/>
      <c r="N2203" s="16"/>
      <c r="O2203" s="16"/>
      <c r="P2203" s="16"/>
      <c r="Q2203" s="16"/>
      <c r="R2203" s="16"/>
      <c r="S2203" s="16"/>
      <c r="T2203" s="16"/>
    </row>
    <row r="2204" spans="5:20" s="15" customFormat="1" x14ac:dyDescent="0.25">
      <c r="E2204" s="16"/>
      <c r="F2204" s="16"/>
      <c r="G2204" s="16"/>
      <c r="H2204" s="16"/>
      <c r="I2204" s="16"/>
      <c r="J2204" s="16"/>
      <c r="K2204" s="16"/>
      <c r="L2204" s="16"/>
      <c r="M2204" s="16"/>
      <c r="N2204" s="16"/>
      <c r="O2204" s="16"/>
      <c r="P2204" s="16"/>
      <c r="Q2204" s="16"/>
      <c r="R2204" s="16"/>
      <c r="S2204" s="16"/>
      <c r="T2204" s="16"/>
    </row>
    <row r="2205" spans="5:20" s="15" customFormat="1" x14ac:dyDescent="0.25">
      <c r="E2205" s="16"/>
      <c r="F2205" s="16"/>
      <c r="G2205" s="16"/>
      <c r="H2205" s="16"/>
      <c r="I2205" s="16"/>
      <c r="J2205" s="16"/>
      <c r="K2205" s="16"/>
      <c r="L2205" s="16"/>
      <c r="M2205" s="16"/>
      <c r="N2205" s="16"/>
      <c r="O2205" s="16"/>
      <c r="P2205" s="16"/>
      <c r="Q2205" s="16"/>
      <c r="R2205" s="16"/>
      <c r="S2205" s="16"/>
      <c r="T2205" s="16"/>
    </row>
    <row r="2206" spans="5:20" s="15" customFormat="1" x14ac:dyDescent="0.25">
      <c r="E2206" s="16"/>
      <c r="F2206" s="16"/>
      <c r="G2206" s="16"/>
      <c r="H2206" s="16"/>
      <c r="I2206" s="16"/>
      <c r="J2206" s="16"/>
      <c r="K2206" s="16"/>
      <c r="L2206" s="16"/>
      <c r="M2206" s="16"/>
      <c r="N2206" s="16"/>
      <c r="O2206" s="16"/>
      <c r="P2206" s="16"/>
      <c r="Q2206" s="16"/>
      <c r="R2206" s="16"/>
      <c r="S2206" s="16"/>
      <c r="T2206" s="16"/>
    </row>
    <row r="2207" spans="5:20" s="15" customFormat="1" x14ac:dyDescent="0.25">
      <c r="E2207" s="16"/>
      <c r="F2207" s="16"/>
      <c r="G2207" s="16"/>
      <c r="H2207" s="16"/>
      <c r="I2207" s="16"/>
      <c r="J2207" s="16"/>
      <c r="K2207" s="16"/>
      <c r="L2207" s="16"/>
      <c r="M2207" s="16"/>
      <c r="N2207" s="16"/>
      <c r="O2207" s="16"/>
      <c r="P2207" s="16"/>
      <c r="Q2207" s="16"/>
      <c r="R2207" s="16"/>
      <c r="S2207" s="16"/>
      <c r="T2207" s="16"/>
    </row>
    <row r="2208" spans="5:20" s="15" customFormat="1" x14ac:dyDescent="0.25">
      <c r="E2208" s="16"/>
      <c r="F2208" s="16"/>
      <c r="G2208" s="16"/>
      <c r="H2208" s="16"/>
      <c r="I2208" s="16"/>
      <c r="J2208" s="16"/>
      <c r="K2208" s="16"/>
      <c r="L2208" s="16"/>
      <c r="M2208" s="16"/>
      <c r="N2208" s="16"/>
      <c r="O2208" s="16"/>
      <c r="P2208" s="16"/>
      <c r="Q2208" s="16"/>
      <c r="R2208" s="16"/>
      <c r="S2208" s="16"/>
      <c r="T2208" s="16"/>
    </row>
    <row r="2209" spans="5:20" s="15" customFormat="1" x14ac:dyDescent="0.25">
      <c r="E2209" s="16"/>
      <c r="F2209" s="16"/>
      <c r="G2209" s="16"/>
      <c r="H2209" s="16"/>
      <c r="I2209" s="16"/>
      <c r="J2209" s="16"/>
      <c r="K2209" s="16"/>
      <c r="L2209" s="16"/>
      <c r="M2209" s="16"/>
      <c r="N2209" s="16"/>
      <c r="O2209" s="16"/>
      <c r="P2209" s="16"/>
      <c r="Q2209" s="16"/>
      <c r="R2209" s="16"/>
      <c r="S2209" s="16"/>
      <c r="T2209" s="16"/>
    </row>
    <row r="2210" spans="5:20" s="15" customFormat="1" x14ac:dyDescent="0.25">
      <c r="E2210" s="16"/>
      <c r="F2210" s="16"/>
      <c r="G2210" s="16"/>
      <c r="H2210" s="16"/>
      <c r="I2210" s="16"/>
      <c r="J2210" s="16"/>
      <c r="K2210" s="16"/>
      <c r="L2210" s="16"/>
      <c r="M2210" s="16"/>
      <c r="N2210" s="16"/>
      <c r="O2210" s="16"/>
      <c r="P2210" s="16"/>
      <c r="Q2210" s="16"/>
      <c r="R2210" s="16"/>
      <c r="S2210" s="16"/>
      <c r="T2210" s="16"/>
    </row>
    <row r="2211" spans="5:20" s="15" customFormat="1" x14ac:dyDescent="0.25">
      <c r="E2211" s="16"/>
      <c r="F2211" s="16"/>
      <c r="G2211" s="16"/>
      <c r="H2211" s="16"/>
      <c r="I2211" s="16"/>
      <c r="J2211" s="16"/>
      <c r="K2211" s="16"/>
      <c r="L2211" s="16"/>
      <c r="M2211" s="16"/>
      <c r="N2211" s="16"/>
      <c r="O2211" s="16"/>
      <c r="P2211" s="16"/>
      <c r="Q2211" s="16"/>
      <c r="R2211" s="16"/>
      <c r="S2211" s="16"/>
      <c r="T2211" s="16"/>
    </row>
    <row r="2212" spans="5:20" s="15" customFormat="1" x14ac:dyDescent="0.25">
      <c r="E2212" s="16"/>
      <c r="F2212" s="16"/>
      <c r="G2212" s="16"/>
      <c r="H2212" s="16"/>
      <c r="I2212" s="16"/>
      <c r="J2212" s="16"/>
      <c r="K2212" s="16"/>
      <c r="L2212" s="16"/>
      <c r="M2212" s="16"/>
      <c r="N2212" s="16"/>
      <c r="O2212" s="16"/>
      <c r="P2212" s="16"/>
      <c r="Q2212" s="16"/>
      <c r="R2212" s="16"/>
      <c r="S2212" s="16"/>
      <c r="T2212" s="16"/>
    </row>
    <row r="2213" spans="5:20" s="15" customFormat="1" x14ac:dyDescent="0.25">
      <c r="E2213" s="16"/>
      <c r="F2213" s="16"/>
      <c r="G2213" s="16"/>
      <c r="H2213" s="16"/>
      <c r="I2213" s="16"/>
      <c r="J2213" s="16"/>
      <c r="K2213" s="16"/>
      <c r="L2213" s="16"/>
      <c r="M2213" s="16"/>
      <c r="N2213" s="16"/>
      <c r="O2213" s="16"/>
      <c r="P2213" s="16"/>
      <c r="Q2213" s="16"/>
      <c r="R2213" s="16"/>
      <c r="S2213" s="16"/>
      <c r="T2213" s="16"/>
    </row>
    <row r="2214" spans="5:20" s="15" customFormat="1" x14ac:dyDescent="0.25">
      <c r="E2214" s="16"/>
      <c r="F2214" s="16"/>
      <c r="G2214" s="16"/>
      <c r="H2214" s="16"/>
      <c r="I2214" s="16"/>
      <c r="J2214" s="16"/>
      <c r="K2214" s="16"/>
      <c r="L2214" s="16"/>
      <c r="M2214" s="16"/>
      <c r="N2214" s="16"/>
      <c r="O2214" s="16"/>
      <c r="P2214" s="16"/>
      <c r="Q2214" s="16"/>
      <c r="R2214" s="16"/>
      <c r="S2214" s="16"/>
      <c r="T2214" s="16"/>
    </row>
    <row r="2215" spans="5:20" s="15" customFormat="1" x14ac:dyDescent="0.25">
      <c r="E2215" s="16"/>
      <c r="F2215" s="16"/>
      <c r="G2215" s="16"/>
      <c r="H2215" s="16"/>
      <c r="I2215" s="16"/>
      <c r="J2215" s="16"/>
      <c r="K2215" s="16"/>
      <c r="L2215" s="16"/>
      <c r="M2215" s="16"/>
      <c r="N2215" s="16"/>
      <c r="O2215" s="16"/>
      <c r="P2215" s="16"/>
      <c r="Q2215" s="16"/>
      <c r="R2215" s="16"/>
      <c r="S2215" s="16"/>
      <c r="T2215" s="16"/>
    </row>
    <row r="2216" spans="5:20" s="15" customFormat="1" x14ac:dyDescent="0.25">
      <c r="E2216" s="16"/>
      <c r="F2216" s="16"/>
      <c r="G2216" s="16"/>
      <c r="H2216" s="16"/>
      <c r="I2216" s="16"/>
      <c r="J2216" s="16"/>
      <c r="K2216" s="16"/>
      <c r="L2216" s="16"/>
      <c r="M2216" s="16"/>
      <c r="N2216" s="16"/>
      <c r="O2216" s="16"/>
      <c r="P2216" s="16"/>
      <c r="Q2216" s="16"/>
      <c r="R2216" s="16"/>
      <c r="S2216" s="16"/>
      <c r="T2216" s="16"/>
    </row>
    <row r="2217" spans="5:20" s="15" customFormat="1" x14ac:dyDescent="0.25">
      <c r="E2217" s="16"/>
      <c r="F2217" s="16"/>
      <c r="G2217" s="16"/>
      <c r="H2217" s="16"/>
      <c r="I2217" s="16"/>
      <c r="J2217" s="16"/>
      <c r="K2217" s="16"/>
      <c r="L2217" s="16"/>
      <c r="M2217" s="16"/>
      <c r="N2217" s="16"/>
      <c r="O2217" s="16"/>
      <c r="P2217" s="16"/>
      <c r="Q2217" s="16"/>
      <c r="R2217" s="16"/>
      <c r="S2217" s="16"/>
      <c r="T2217" s="16"/>
    </row>
    <row r="2218" spans="5:20" s="15" customFormat="1" x14ac:dyDescent="0.25">
      <c r="E2218" s="16"/>
      <c r="F2218" s="16"/>
      <c r="G2218" s="16"/>
      <c r="H2218" s="16"/>
      <c r="I2218" s="16"/>
      <c r="J2218" s="16"/>
      <c r="K2218" s="16"/>
      <c r="L2218" s="16"/>
      <c r="M2218" s="16"/>
      <c r="N2218" s="16"/>
      <c r="O2218" s="16"/>
      <c r="P2218" s="16"/>
      <c r="Q2218" s="16"/>
      <c r="R2218" s="16"/>
      <c r="S2218" s="16"/>
      <c r="T2218" s="16"/>
    </row>
    <row r="2219" spans="5:20" s="15" customFormat="1" x14ac:dyDescent="0.25">
      <c r="E2219" s="16"/>
      <c r="F2219" s="16"/>
      <c r="G2219" s="16"/>
      <c r="H2219" s="16"/>
      <c r="I2219" s="16"/>
      <c r="J2219" s="16"/>
      <c r="K2219" s="16"/>
      <c r="L2219" s="16"/>
      <c r="M2219" s="16"/>
      <c r="N2219" s="16"/>
      <c r="O2219" s="16"/>
      <c r="P2219" s="16"/>
      <c r="Q2219" s="16"/>
      <c r="R2219" s="16"/>
      <c r="S2219" s="16"/>
      <c r="T2219" s="16"/>
    </row>
    <row r="2220" spans="5:20" s="15" customFormat="1" x14ac:dyDescent="0.25">
      <c r="E2220" s="16"/>
      <c r="F2220" s="16"/>
      <c r="G2220" s="16"/>
      <c r="H2220" s="16"/>
      <c r="I2220" s="16"/>
      <c r="J2220" s="16"/>
      <c r="K2220" s="16"/>
      <c r="L2220" s="16"/>
      <c r="M2220" s="16"/>
      <c r="N2220" s="16"/>
      <c r="O2220" s="16"/>
      <c r="P2220" s="16"/>
      <c r="Q2220" s="16"/>
      <c r="R2220" s="16"/>
      <c r="S2220" s="16"/>
      <c r="T2220" s="16"/>
    </row>
    <row r="2221" spans="5:20" s="15" customFormat="1" x14ac:dyDescent="0.25">
      <c r="E2221" s="16"/>
      <c r="F2221" s="16"/>
      <c r="G2221" s="16"/>
      <c r="H2221" s="16"/>
      <c r="I2221" s="16"/>
      <c r="J2221" s="16"/>
      <c r="K2221" s="16"/>
      <c r="L2221" s="16"/>
      <c r="M2221" s="16"/>
      <c r="N2221" s="16"/>
      <c r="O2221" s="16"/>
      <c r="P2221" s="16"/>
      <c r="Q2221" s="16"/>
      <c r="R2221" s="16"/>
      <c r="S2221" s="16"/>
      <c r="T2221" s="16"/>
    </row>
    <row r="2222" spans="5:20" s="15" customFormat="1" x14ac:dyDescent="0.25">
      <c r="E2222" s="16"/>
      <c r="F2222" s="16"/>
      <c r="G2222" s="16"/>
      <c r="H2222" s="16"/>
      <c r="I2222" s="16"/>
      <c r="J2222" s="16"/>
      <c r="K2222" s="16"/>
      <c r="L2222" s="16"/>
      <c r="M2222" s="16"/>
      <c r="N2222" s="16"/>
      <c r="O2222" s="16"/>
      <c r="P2222" s="16"/>
      <c r="Q2222" s="16"/>
      <c r="R2222" s="16"/>
      <c r="S2222" s="16"/>
      <c r="T2222" s="16"/>
    </row>
    <row r="2223" spans="5:20" s="15" customFormat="1" x14ac:dyDescent="0.25">
      <c r="E2223" s="16"/>
      <c r="F2223" s="16"/>
      <c r="G2223" s="16"/>
      <c r="H2223" s="16"/>
      <c r="I2223" s="16"/>
      <c r="J2223" s="16"/>
      <c r="K2223" s="16"/>
      <c r="L2223" s="16"/>
      <c r="M2223" s="16"/>
      <c r="N2223" s="16"/>
      <c r="O2223" s="16"/>
      <c r="P2223" s="16"/>
      <c r="Q2223" s="16"/>
      <c r="R2223" s="16"/>
      <c r="S2223" s="16"/>
      <c r="T2223" s="16"/>
    </row>
    <row r="2224" spans="5:20" s="15" customFormat="1" x14ac:dyDescent="0.25">
      <c r="E2224" s="16"/>
      <c r="F2224" s="16"/>
      <c r="G2224" s="16"/>
      <c r="H2224" s="16"/>
      <c r="I2224" s="16"/>
      <c r="J2224" s="16"/>
      <c r="K2224" s="16"/>
      <c r="L2224" s="16"/>
      <c r="M2224" s="16"/>
      <c r="N2224" s="16"/>
      <c r="O2224" s="16"/>
      <c r="P2224" s="16"/>
      <c r="Q2224" s="16"/>
      <c r="R2224" s="16"/>
      <c r="S2224" s="16"/>
      <c r="T2224" s="16"/>
    </row>
    <row r="2225" spans="5:20" s="15" customFormat="1" x14ac:dyDescent="0.25">
      <c r="E2225" s="16"/>
      <c r="F2225" s="16"/>
      <c r="G2225" s="16"/>
      <c r="H2225" s="16"/>
      <c r="I2225" s="16"/>
      <c r="J2225" s="16"/>
      <c r="K2225" s="16"/>
      <c r="L2225" s="16"/>
      <c r="M2225" s="16"/>
      <c r="N2225" s="16"/>
      <c r="O2225" s="16"/>
      <c r="P2225" s="16"/>
      <c r="Q2225" s="16"/>
      <c r="R2225" s="16"/>
      <c r="S2225" s="16"/>
      <c r="T2225" s="16"/>
    </row>
    <row r="2226" spans="5:20" s="15" customFormat="1" x14ac:dyDescent="0.25">
      <c r="E2226" s="16"/>
      <c r="F2226" s="16"/>
      <c r="G2226" s="16"/>
      <c r="H2226" s="16"/>
      <c r="I2226" s="16"/>
      <c r="J2226" s="16"/>
      <c r="K2226" s="16"/>
      <c r="L2226" s="16"/>
      <c r="M2226" s="16"/>
      <c r="N2226" s="16"/>
      <c r="O2226" s="16"/>
      <c r="P2226" s="16"/>
      <c r="Q2226" s="16"/>
      <c r="R2226" s="16"/>
      <c r="S2226" s="16"/>
      <c r="T2226" s="16"/>
    </row>
    <row r="2227" spans="5:20" s="15" customFormat="1" x14ac:dyDescent="0.25">
      <c r="E2227" s="16"/>
      <c r="F2227" s="16"/>
      <c r="G2227" s="16"/>
      <c r="H2227" s="16"/>
      <c r="I2227" s="16"/>
      <c r="J2227" s="16"/>
      <c r="K2227" s="16"/>
      <c r="L2227" s="16"/>
      <c r="M2227" s="16"/>
      <c r="N2227" s="16"/>
      <c r="O2227" s="16"/>
      <c r="P2227" s="16"/>
      <c r="Q2227" s="16"/>
      <c r="R2227" s="16"/>
      <c r="S2227" s="16"/>
      <c r="T2227" s="16"/>
    </row>
    <row r="2228" spans="5:20" s="15" customFormat="1" x14ac:dyDescent="0.25">
      <c r="E2228" s="16"/>
      <c r="F2228" s="16"/>
      <c r="G2228" s="16"/>
      <c r="H2228" s="16"/>
      <c r="I2228" s="16"/>
      <c r="J2228" s="16"/>
      <c r="K2228" s="16"/>
      <c r="L2228" s="16"/>
      <c r="M2228" s="16"/>
      <c r="N2228" s="16"/>
      <c r="O2228" s="16"/>
      <c r="P2228" s="16"/>
      <c r="Q2228" s="16"/>
      <c r="R2228" s="16"/>
      <c r="S2228" s="16"/>
      <c r="T2228" s="16"/>
    </row>
    <row r="2229" spans="5:20" s="15" customFormat="1" x14ac:dyDescent="0.25">
      <c r="E2229" s="16"/>
      <c r="F2229" s="16"/>
      <c r="G2229" s="16"/>
      <c r="H2229" s="16"/>
      <c r="I2229" s="16"/>
      <c r="J2229" s="16"/>
      <c r="K2229" s="16"/>
      <c r="L2229" s="16"/>
      <c r="M2229" s="16"/>
      <c r="N2229" s="16"/>
      <c r="O2229" s="16"/>
      <c r="P2229" s="16"/>
      <c r="Q2229" s="16"/>
      <c r="R2229" s="16"/>
      <c r="S2229" s="16"/>
      <c r="T2229" s="16"/>
    </row>
    <row r="2230" spans="5:20" s="15" customFormat="1" x14ac:dyDescent="0.25">
      <c r="E2230" s="16"/>
      <c r="F2230" s="16"/>
      <c r="G2230" s="16"/>
      <c r="H2230" s="16"/>
      <c r="I2230" s="16"/>
      <c r="J2230" s="16"/>
      <c r="K2230" s="16"/>
      <c r="L2230" s="16"/>
      <c r="M2230" s="16"/>
      <c r="N2230" s="16"/>
      <c r="O2230" s="16"/>
      <c r="P2230" s="16"/>
      <c r="Q2230" s="16"/>
      <c r="R2230" s="16"/>
      <c r="S2230" s="16"/>
      <c r="T2230" s="16"/>
    </row>
    <row r="2231" spans="5:20" s="15" customFormat="1" x14ac:dyDescent="0.25">
      <c r="E2231" s="16"/>
      <c r="F2231" s="16"/>
      <c r="G2231" s="16"/>
      <c r="H2231" s="16"/>
      <c r="I2231" s="16"/>
      <c r="J2231" s="16"/>
      <c r="K2231" s="16"/>
      <c r="L2231" s="16"/>
      <c r="M2231" s="16"/>
      <c r="N2231" s="16"/>
      <c r="O2231" s="16"/>
      <c r="P2231" s="16"/>
      <c r="Q2231" s="16"/>
      <c r="R2231" s="16"/>
      <c r="S2231" s="16"/>
      <c r="T2231" s="16"/>
    </row>
    <row r="2232" spans="5:20" s="15" customFormat="1" x14ac:dyDescent="0.25">
      <c r="E2232" s="16"/>
      <c r="F2232" s="16"/>
      <c r="G2232" s="16"/>
      <c r="H2232" s="16"/>
      <c r="I2232" s="16"/>
      <c r="J2232" s="16"/>
      <c r="K2232" s="16"/>
      <c r="L2232" s="16"/>
      <c r="M2232" s="16"/>
      <c r="N2232" s="16"/>
      <c r="O2232" s="16"/>
      <c r="P2232" s="16"/>
      <c r="Q2232" s="16"/>
      <c r="R2232" s="16"/>
      <c r="S2232" s="16"/>
      <c r="T2232" s="16"/>
    </row>
    <row r="2233" spans="5:20" s="15" customFormat="1" x14ac:dyDescent="0.25">
      <c r="E2233" s="16"/>
      <c r="F2233" s="16"/>
      <c r="G2233" s="16"/>
      <c r="H2233" s="16"/>
      <c r="I2233" s="16"/>
      <c r="J2233" s="16"/>
      <c r="K2233" s="16"/>
      <c r="L2233" s="16"/>
      <c r="M2233" s="16"/>
      <c r="N2233" s="16"/>
      <c r="O2233" s="16"/>
      <c r="P2233" s="16"/>
      <c r="Q2233" s="16"/>
      <c r="R2233" s="16"/>
      <c r="S2233" s="16"/>
      <c r="T2233" s="16"/>
    </row>
    <row r="2234" spans="5:20" s="15" customFormat="1" x14ac:dyDescent="0.25">
      <c r="E2234" s="16"/>
      <c r="F2234" s="16"/>
      <c r="G2234" s="16"/>
      <c r="H2234" s="16"/>
      <c r="I2234" s="16"/>
      <c r="J2234" s="16"/>
      <c r="K2234" s="16"/>
      <c r="L2234" s="16"/>
      <c r="M2234" s="16"/>
      <c r="N2234" s="16"/>
      <c r="O2234" s="16"/>
      <c r="P2234" s="16"/>
      <c r="Q2234" s="16"/>
      <c r="R2234" s="16"/>
      <c r="S2234" s="16"/>
      <c r="T2234" s="16"/>
    </row>
    <row r="2235" spans="5:20" s="15" customFormat="1" x14ac:dyDescent="0.25">
      <c r="E2235" s="16"/>
      <c r="F2235" s="16"/>
      <c r="G2235" s="16"/>
      <c r="H2235" s="16"/>
      <c r="I2235" s="16"/>
      <c r="J2235" s="16"/>
      <c r="K2235" s="16"/>
      <c r="L2235" s="16"/>
      <c r="M2235" s="16"/>
      <c r="N2235" s="16"/>
      <c r="O2235" s="16"/>
      <c r="P2235" s="16"/>
      <c r="Q2235" s="16"/>
      <c r="R2235" s="16"/>
      <c r="S2235" s="16"/>
      <c r="T2235" s="16"/>
    </row>
    <row r="2236" spans="5:20" s="15" customFormat="1" x14ac:dyDescent="0.25">
      <c r="E2236" s="16"/>
      <c r="F2236" s="16"/>
      <c r="G2236" s="16"/>
      <c r="H2236" s="16"/>
      <c r="I2236" s="16"/>
      <c r="J2236" s="16"/>
      <c r="K2236" s="16"/>
      <c r="L2236" s="16"/>
      <c r="M2236" s="16"/>
      <c r="N2236" s="16"/>
      <c r="O2236" s="16"/>
      <c r="P2236" s="16"/>
      <c r="Q2236" s="16"/>
      <c r="R2236" s="16"/>
      <c r="S2236" s="16"/>
      <c r="T2236" s="16"/>
    </row>
    <row r="2237" spans="5:20" s="15" customFormat="1" x14ac:dyDescent="0.25">
      <c r="E2237" s="16"/>
      <c r="F2237" s="16"/>
      <c r="G2237" s="16"/>
      <c r="H2237" s="16"/>
      <c r="I2237" s="16"/>
      <c r="J2237" s="16"/>
      <c r="K2237" s="16"/>
      <c r="L2237" s="16"/>
      <c r="M2237" s="16"/>
      <c r="N2237" s="16"/>
      <c r="O2237" s="16"/>
      <c r="P2237" s="16"/>
      <c r="Q2237" s="16"/>
      <c r="R2237" s="16"/>
      <c r="S2237" s="16"/>
      <c r="T2237" s="16"/>
    </row>
    <row r="2238" spans="5:20" s="15" customFormat="1" x14ac:dyDescent="0.25">
      <c r="E2238" s="16"/>
      <c r="F2238" s="16"/>
      <c r="G2238" s="16"/>
      <c r="H2238" s="16"/>
      <c r="I2238" s="16"/>
      <c r="J2238" s="16"/>
      <c r="K2238" s="16"/>
      <c r="L2238" s="16"/>
      <c r="M2238" s="16"/>
      <c r="N2238" s="16"/>
      <c r="O2238" s="16"/>
      <c r="P2238" s="16"/>
      <c r="Q2238" s="16"/>
      <c r="R2238" s="16"/>
      <c r="S2238" s="16"/>
      <c r="T2238" s="16"/>
    </row>
    <row r="2239" spans="5:20" s="15" customFormat="1" x14ac:dyDescent="0.25">
      <c r="E2239" s="16"/>
      <c r="F2239" s="16"/>
      <c r="G2239" s="16"/>
      <c r="H2239" s="16"/>
      <c r="I2239" s="16"/>
      <c r="J2239" s="16"/>
      <c r="K2239" s="16"/>
      <c r="L2239" s="16"/>
      <c r="M2239" s="16"/>
      <c r="N2239" s="16"/>
      <c r="O2239" s="16"/>
      <c r="P2239" s="16"/>
      <c r="Q2239" s="16"/>
      <c r="R2239" s="16"/>
      <c r="S2239" s="16"/>
      <c r="T2239" s="16"/>
    </row>
    <row r="2240" spans="5:20" s="15" customFormat="1" x14ac:dyDescent="0.25">
      <c r="E2240" s="16"/>
      <c r="F2240" s="16"/>
      <c r="G2240" s="16"/>
      <c r="H2240" s="16"/>
      <c r="I2240" s="16"/>
      <c r="J2240" s="16"/>
      <c r="K2240" s="16"/>
      <c r="L2240" s="16"/>
      <c r="M2240" s="16"/>
      <c r="N2240" s="16"/>
      <c r="O2240" s="16"/>
      <c r="P2240" s="16"/>
      <c r="Q2240" s="16"/>
      <c r="R2240" s="16"/>
      <c r="S2240" s="16"/>
      <c r="T2240" s="16"/>
    </row>
    <row r="2241" spans="5:20" s="15" customFormat="1" x14ac:dyDescent="0.25">
      <c r="E2241" s="16"/>
      <c r="F2241" s="16"/>
      <c r="G2241" s="16"/>
      <c r="H2241" s="16"/>
      <c r="I2241" s="16"/>
      <c r="J2241" s="16"/>
      <c r="K2241" s="16"/>
      <c r="L2241" s="16"/>
      <c r="M2241" s="16"/>
      <c r="N2241" s="16"/>
      <c r="O2241" s="16"/>
      <c r="P2241" s="16"/>
      <c r="Q2241" s="16"/>
      <c r="R2241" s="16"/>
      <c r="S2241" s="16"/>
      <c r="T2241" s="16"/>
    </row>
    <row r="2242" spans="5:20" s="15" customFormat="1" x14ac:dyDescent="0.25">
      <c r="E2242" s="16"/>
      <c r="F2242" s="16"/>
      <c r="G2242" s="16"/>
      <c r="H2242" s="16"/>
      <c r="I2242" s="16"/>
      <c r="J2242" s="16"/>
      <c r="K2242" s="16"/>
      <c r="L2242" s="16"/>
      <c r="M2242" s="16"/>
      <c r="N2242" s="16"/>
      <c r="O2242" s="16"/>
      <c r="P2242" s="16"/>
      <c r="Q2242" s="16"/>
      <c r="R2242" s="16"/>
      <c r="S2242" s="16"/>
      <c r="T2242" s="16"/>
    </row>
    <row r="2243" spans="5:20" s="15" customFormat="1" x14ac:dyDescent="0.25">
      <c r="E2243" s="16"/>
      <c r="F2243" s="16"/>
      <c r="G2243" s="16"/>
      <c r="H2243" s="16"/>
      <c r="I2243" s="16"/>
      <c r="J2243" s="16"/>
      <c r="K2243" s="16"/>
      <c r="L2243" s="16"/>
      <c r="M2243" s="16"/>
      <c r="N2243" s="16"/>
      <c r="O2243" s="16"/>
      <c r="P2243" s="16"/>
      <c r="Q2243" s="16"/>
      <c r="R2243" s="16"/>
      <c r="S2243" s="16"/>
      <c r="T2243" s="16"/>
    </row>
    <row r="2244" spans="5:20" s="15" customFormat="1" x14ac:dyDescent="0.25">
      <c r="E2244" s="16"/>
      <c r="F2244" s="16"/>
      <c r="G2244" s="16"/>
      <c r="H2244" s="16"/>
      <c r="I2244" s="16"/>
      <c r="J2244" s="16"/>
      <c r="K2244" s="16"/>
      <c r="L2244" s="16"/>
      <c r="M2244" s="16"/>
      <c r="N2244" s="16"/>
      <c r="O2244" s="16"/>
      <c r="P2244" s="16"/>
      <c r="Q2244" s="16"/>
      <c r="R2244" s="16"/>
      <c r="S2244" s="16"/>
      <c r="T2244" s="16"/>
    </row>
    <row r="2245" spans="5:20" s="15" customFormat="1" x14ac:dyDescent="0.25">
      <c r="E2245" s="16"/>
      <c r="F2245" s="16"/>
      <c r="G2245" s="16"/>
      <c r="H2245" s="16"/>
      <c r="I2245" s="16"/>
      <c r="J2245" s="16"/>
      <c r="K2245" s="16"/>
      <c r="L2245" s="16"/>
      <c r="M2245" s="16"/>
      <c r="N2245" s="16"/>
      <c r="O2245" s="16"/>
      <c r="P2245" s="16"/>
      <c r="Q2245" s="16"/>
      <c r="R2245" s="16"/>
      <c r="S2245" s="16"/>
      <c r="T2245" s="16"/>
    </row>
    <row r="2246" spans="5:20" s="15" customFormat="1" x14ac:dyDescent="0.25">
      <c r="E2246" s="16"/>
      <c r="F2246" s="16"/>
      <c r="G2246" s="16"/>
      <c r="H2246" s="16"/>
      <c r="I2246" s="16"/>
      <c r="J2246" s="16"/>
      <c r="K2246" s="16"/>
      <c r="L2246" s="16"/>
      <c r="M2246" s="16"/>
      <c r="N2246" s="16"/>
      <c r="O2246" s="16"/>
      <c r="P2246" s="16"/>
      <c r="Q2246" s="16"/>
      <c r="R2246" s="16"/>
      <c r="S2246" s="16"/>
      <c r="T2246" s="16"/>
    </row>
    <row r="2247" spans="5:20" s="15" customFormat="1" x14ac:dyDescent="0.25">
      <c r="E2247" s="16"/>
      <c r="F2247" s="16"/>
      <c r="G2247" s="16"/>
      <c r="H2247" s="16"/>
      <c r="I2247" s="16"/>
      <c r="J2247" s="16"/>
      <c r="K2247" s="16"/>
      <c r="L2247" s="16"/>
      <c r="M2247" s="16"/>
      <c r="N2247" s="16"/>
      <c r="O2247" s="16"/>
      <c r="P2247" s="16"/>
      <c r="Q2247" s="16"/>
      <c r="R2247" s="16"/>
      <c r="S2247" s="16"/>
      <c r="T2247" s="16"/>
    </row>
    <row r="2248" spans="5:20" s="15" customFormat="1" x14ac:dyDescent="0.25">
      <c r="E2248" s="16"/>
      <c r="F2248" s="16"/>
      <c r="G2248" s="16"/>
      <c r="H2248" s="16"/>
      <c r="I2248" s="16"/>
      <c r="J2248" s="16"/>
      <c r="K2248" s="16"/>
      <c r="L2248" s="16"/>
      <c r="M2248" s="16"/>
      <c r="N2248" s="16"/>
      <c r="O2248" s="16"/>
      <c r="P2248" s="16"/>
      <c r="Q2248" s="16"/>
      <c r="R2248" s="16"/>
      <c r="S2248" s="16"/>
      <c r="T2248" s="16"/>
    </row>
    <row r="2249" spans="5:20" s="15" customFormat="1" x14ac:dyDescent="0.25">
      <c r="E2249" s="16"/>
      <c r="F2249" s="16"/>
      <c r="G2249" s="16"/>
      <c r="H2249" s="16"/>
      <c r="I2249" s="16"/>
      <c r="J2249" s="16"/>
      <c r="K2249" s="16"/>
      <c r="L2249" s="16"/>
      <c r="M2249" s="16"/>
      <c r="N2249" s="16"/>
      <c r="O2249" s="16"/>
      <c r="P2249" s="16"/>
      <c r="Q2249" s="16"/>
      <c r="R2249" s="16"/>
      <c r="S2249" s="16"/>
      <c r="T2249" s="16"/>
    </row>
    <row r="2250" spans="5:20" s="15" customFormat="1" x14ac:dyDescent="0.25">
      <c r="E2250" s="16"/>
      <c r="F2250" s="16"/>
      <c r="G2250" s="16"/>
      <c r="H2250" s="16"/>
      <c r="I2250" s="16"/>
      <c r="J2250" s="16"/>
      <c r="K2250" s="16"/>
      <c r="L2250" s="16"/>
      <c r="M2250" s="16"/>
      <c r="N2250" s="16"/>
      <c r="O2250" s="16"/>
      <c r="P2250" s="16"/>
      <c r="Q2250" s="16"/>
      <c r="R2250" s="16"/>
      <c r="S2250" s="16"/>
      <c r="T2250" s="16"/>
    </row>
    <row r="2251" spans="5:20" s="15" customFormat="1" x14ac:dyDescent="0.25">
      <c r="E2251" s="16"/>
      <c r="F2251" s="16"/>
      <c r="G2251" s="16"/>
      <c r="H2251" s="16"/>
      <c r="I2251" s="16"/>
      <c r="J2251" s="16"/>
      <c r="K2251" s="16"/>
      <c r="L2251" s="16"/>
      <c r="M2251" s="16"/>
      <c r="N2251" s="16"/>
      <c r="O2251" s="16"/>
      <c r="P2251" s="16"/>
      <c r="Q2251" s="16"/>
      <c r="R2251" s="16"/>
      <c r="S2251" s="16"/>
      <c r="T2251" s="16"/>
    </row>
    <row r="2252" spans="5:20" s="15" customFormat="1" x14ac:dyDescent="0.25">
      <c r="E2252" s="16"/>
      <c r="F2252" s="16"/>
      <c r="G2252" s="16"/>
      <c r="H2252" s="16"/>
      <c r="I2252" s="16"/>
      <c r="J2252" s="16"/>
      <c r="K2252" s="16"/>
      <c r="L2252" s="16"/>
      <c r="M2252" s="16"/>
      <c r="N2252" s="16"/>
      <c r="O2252" s="16"/>
      <c r="P2252" s="16"/>
      <c r="Q2252" s="16"/>
      <c r="R2252" s="16"/>
      <c r="S2252" s="16"/>
      <c r="T2252" s="16"/>
    </row>
    <row r="2253" spans="5:20" s="15" customFormat="1" x14ac:dyDescent="0.25">
      <c r="E2253" s="16"/>
      <c r="F2253" s="16"/>
      <c r="G2253" s="16"/>
      <c r="H2253" s="16"/>
      <c r="I2253" s="16"/>
      <c r="J2253" s="16"/>
      <c r="K2253" s="16"/>
      <c r="L2253" s="16"/>
      <c r="M2253" s="16"/>
      <c r="N2253" s="16"/>
      <c r="O2253" s="16"/>
      <c r="P2253" s="16"/>
      <c r="Q2253" s="16"/>
      <c r="R2253" s="16"/>
      <c r="S2253" s="16"/>
      <c r="T2253" s="16"/>
    </row>
    <row r="2254" spans="5:20" s="15" customFormat="1" x14ac:dyDescent="0.25">
      <c r="E2254" s="16"/>
      <c r="F2254" s="16"/>
      <c r="G2254" s="16"/>
      <c r="H2254" s="16"/>
      <c r="I2254" s="16"/>
      <c r="J2254" s="16"/>
      <c r="K2254" s="16"/>
      <c r="L2254" s="16"/>
      <c r="M2254" s="16"/>
      <c r="N2254" s="16"/>
      <c r="O2254" s="16"/>
      <c r="P2254" s="16"/>
      <c r="Q2254" s="16"/>
      <c r="R2254" s="16"/>
      <c r="S2254" s="16"/>
      <c r="T2254" s="16"/>
    </row>
    <row r="2255" spans="5:20" s="15" customFormat="1" x14ac:dyDescent="0.25">
      <c r="E2255" s="16"/>
      <c r="F2255" s="16"/>
      <c r="G2255" s="16"/>
      <c r="H2255" s="16"/>
      <c r="I2255" s="16"/>
      <c r="J2255" s="16"/>
      <c r="K2255" s="16"/>
      <c r="L2255" s="16"/>
      <c r="M2255" s="16"/>
      <c r="N2255" s="16"/>
      <c r="O2255" s="16"/>
      <c r="P2255" s="16"/>
      <c r="Q2255" s="16"/>
      <c r="R2255" s="16"/>
      <c r="S2255" s="16"/>
      <c r="T2255" s="16"/>
    </row>
    <row r="2256" spans="5:20" s="15" customFormat="1" x14ac:dyDescent="0.25">
      <c r="E2256" s="16"/>
      <c r="F2256" s="16"/>
      <c r="G2256" s="16"/>
      <c r="H2256" s="16"/>
      <c r="I2256" s="16"/>
      <c r="J2256" s="16"/>
      <c r="K2256" s="16"/>
      <c r="L2256" s="16"/>
      <c r="M2256" s="16"/>
      <c r="N2256" s="16"/>
      <c r="O2256" s="16"/>
      <c r="P2256" s="16"/>
      <c r="Q2256" s="16"/>
      <c r="R2256" s="16"/>
      <c r="S2256" s="16"/>
      <c r="T2256" s="16"/>
    </row>
    <row r="2257" spans="5:20" s="15" customFormat="1" x14ac:dyDescent="0.25">
      <c r="E2257" s="16"/>
      <c r="F2257" s="16"/>
      <c r="G2257" s="16"/>
      <c r="H2257" s="16"/>
      <c r="I2257" s="16"/>
      <c r="J2257" s="16"/>
      <c r="K2257" s="16"/>
      <c r="L2257" s="16"/>
      <c r="M2257" s="16"/>
      <c r="N2257" s="16"/>
      <c r="O2257" s="16"/>
      <c r="P2257" s="16"/>
      <c r="Q2257" s="16"/>
      <c r="R2257" s="16"/>
      <c r="S2257" s="16"/>
      <c r="T2257" s="16"/>
    </row>
    <row r="2258" spans="5:20" s="15" customFormat="1" x14ac:dyDescent="0.25">
      <c r="E2258" s="16"/>
      <c r="F2258" s="16"/>
      <c r="G2258" s="16"/>
      <c r="H2258" s="16"/>
      <c r="I2258" s="16"/>
      <c r="J2258" s="16"/>
      <c r="K2258" s="16"/>
      <c r="L2258" s="16"/>
      <c r="M2258" s="16"/>
      <c r="N2258" s="16"/>
      <c r="O2258" s="16"/>
      <c r="P2258" s="16"/>
      <c r="Q2258" s="16"/>
      <c r="R2258" s="16"/>
      <c r="S2258" s="16"/>
      <c r="T2258" s="16"/>
    </row>
    <row r="2259" spans="5:20" s="15" customFormat="1" x14ac:dyDescent="0.25">
      <c r="E2259" s="16"/>
      <c r="F2259" s="16"/>
      <c r="G2259" s="16"/>
      <c r="H2259" s="16"/>
      <c r="I2259" s="16"/>
      <c r="J2259" s="16"/>
      <c r="K2259" s="16"/>
      <c r="L2259" s="16"/>
      <c r="M2259" s="16"/>
      <c r="N2259" s="16"/>
      <c r="O2259" s="16"/>
      <c r="P2259" s="16"/>
      <c r="Q2259" s="16"/>
      <c r="R2259" s="16"/>
      <c r="S2259" s="16"/>
      <c r="T2259" s="16"/>
    </row>
    <row r="2260" spans="5:20" s="15" customFormat="1" x14ac:dyDescent="0.25">
      <c r="E2260" s="16"/>
      <c r="F2260" s="16"/>
      <c r="G2260" s="16"/>
      <c r="H2260" s="16"/>
      <c r="I2260" s="16"/>
      <c r="J2260" s="16"/>
      <c r="K2260" s="16"/>
      <c r="L2260" s="16"/>
      <c r="M2260" s="16"/>
      <c r="N2260" s="16"/>
      <c r="O2260" s="16"/>
      <c r="P2260" s="16"/>
      <c r="Q2260" s="16"/>
      <c r="R2260" s="16"/>
      <c r="S2260" s="16"/>
      <c r="T2260" s="16"/>
    </row>
    <row r="2261" spans="5:20" s="15" customFormat="1" x14ac:dyDescent="0.25">
      <c r="E2261" s="16"/>
      <c r="F2261" s="16"/>
      <c r="G2261" s="16"/>
      <c r="H2261" s="16"/>
      <c r="I2261" s="16"/>
      <c r="J2261" s="16"/>
      <c r="K2261" s="16"/>
      <c r="L2261" s="16"/>
      <c r="M2261" s="16"/>
      <c r="N2261" s="16"/>
      <c r="O2261" s="16"/>
      <c r="P2261" s="16"/>
      <c r="Q2261" s="16"/>
      <c r="R2261" s="16"/>
      <c r="S2261" s="16"/>
      <c r="T2261" s="16"/>
    </row>
    <row r="2262" spans="5:20" s="15" customFormat="1" x14ac:dyDescent="0.25">
      <c r="E2262" s="16"/>
      <c r="F2262" s="16"/>
      <c r="G2262" s="16"/>
      <c r="H2262" s="16"/>
      <c r="I2262" s="16"/>
      <c r="J2262" s="16"/>
      <c r="K2262" s="16"/>
      <c r="L2262" s="16"/>
      <c r="M2262" s="16"/>
      <c r="N2262" s="16"/>
      <c r="O2262" s="16"/>
      <c r="P2262" s="16"/>
      <c r="Q2262" s="16"/>
      <c r="R2262" s="16"/>
      <c r="S2262" s="16"/>
      <c r="T2262" s="16"/>
    </row>
    <row r="2263" spans="5:20" s="15" customFormat="1" x14ac:dyDescent="0.25">
      <c r="E2263" s="16"/>
      <c r="F2263" s="16"/>
      <c r="G2263" s="16"/>
      <c r="H2263" s="16"/>
      <c r="I2263" s="16"/>
      <c r="J2263" s="16"/>
      <c r="K2263" s="16"/>
      <c r="L2263" s="16"/>
      <c r="M2263" s="16"/>
      <c r="N2263" s="16"/>
      <c r="O2263" s="16"/>
      <c r="P2263" s="16"/>
      <c r="Q2263" s="16"/>
      <c r="R2263" s="16"/>
      <c r="S2263" s="16"/>
      <c r="T2263" s="16"/>
    </row>
    <row r="2264" spans="5:20" s="15" customFormat="1" x14ac:dyDescent="0.25">
      <c r="E2264" s="16"/>
      <c r="F2264" s="16"/>
      <c r="G2264" s="16"/>
      <c r="H2264" s="16"/>
      <c r="I2264" s="16"/>
      <c r="J2264" s="16"/>
      <c r="K2264" s="16"/>
      <c r="L2264" s="16"/>
      <c r="M2264" s="16"/>
      <c r="N2264" s="16"/>
      <c r="O2264" s="16"/>
      <c r="P2264" s="16"/>
      <c r="Q2264" s="16"/>
      <c r="R2264" s="16"/>
      <c r="S2264" s="16"/>
      <c r="T2264" s="16"/>
    </row>
    <row r="2265" spans="5:20" s="15" customFormat="1" x14ac:dyDescent="0.25">
      <c r="E2265" s="16"/>
      <c r="F2265" s="16"/>
      <c r="G2265" s="16"/>
      <c r="H2265" s="16"/>
      <c r="I2265" s="16"/>
      <c r="J2265" s="16"/>
      <c r="K2265" s="16"/>
      <c r="L2265" s="16"/>
      <c r="M2265" s="16"/>
      <c r="N2265" s="16"/>
      <c r="O2265" s="16"/>
      <c r="P2265" s="16"/>
      <c r="Q2265" s="16"/>
      <c r="R2265" s="16"/>
      <c r="S2265" s="16"/>
      <c r="T2265" s="16"/>
    </row>
    <row r="2266" spans="5:20" s="15" customFormat="1" x14ac:dyDescent="0.25">
      <c r="E2266" s="16"/>
      <c r="F2266" s="16"/>
      <c r="G2266" s="16"/>
      <c r="H2266" s="16"/>
      <c r="I2266" s="16"/>
      <c r="J2266" s="16"/>
      <c r="K2266" s="16"/>
      <c r="L2266" s="16"/>
      <c r="M2266" s="16"/>
      <c r="N2266" s="16"/>
      <c r="O2266" s="16"/>
      <c r="P2266" s="16"/>
      <c r="Q2266" s="16"/>
      <c r="R2266" s="16"/>
      <c r="S2266" s="16"/>
      <c r="T2266" s="16"/>
    </row>
    <row r="2267" spans="5:20" s="15" customFormat="1" x14ac:dyDescent="0.25">
      <c r="E2267" s="16"/>
      <c r="F2267" s="16"/>
      <c r="G2267" s="16"/>
      <c r="H2267" s="16"/>
      <c r="I2267" s="16"/>
      <c r="J2267" s="16"/>
      <c r="K2267" s="16"/>
      <c r="L2267" s="16"/>
      <c r="M2267" s="16"/>
      <c r="N2267" s="16"/>
      <c r="O2267" s="16"/>
      <c r="P2267" s="16"/>
      <c r="Q2267" s="16"/>
      <c r="R2267" s="16"/>
      <c r="S2267" s="16"/>
      <c r="T2267" s="16"/>
    </row>
    <row r="2268" spans="5:20" s="15" customFormat="1" x14ac:dyDescent="0.25">
      <c r="E2268" s="16"/>
      <c r="F2268" s="16"/>
      <c r="G2268" s="16"/>
      <c r="H2268" s="16"/>
      <c r="I2268" s="16"/>
      <c r="J2268" s="16"/>
      <c r="K2268" s="16"/>
      <c r="L2268" s="16"/>
      <c r="M2268" s="16"/>
      <c r="N2268" s="16"/>
      <c r="O2268" s="16"/>
      <c r="P2268" s="16"/>
      <c r="Q2268" s="16"/>
      <c r="R2268" s="16"/>
      <c r="S2268" s="16"/>
      <c r="T2268" s="16"/>
    </row>
    <row r="2269" spans="5:20" s="15" customFormat="1" x14ac:dyDescent="0.25">
      <c r="E2269" s="16"/>
      <c r="F2269" s="16"/>
      <c r="G2269" s="16"/>
      <c r="H2269" s="16"/>
      <c r="I2269" s="16"/>
      <c r="J2269" s="16"/>
      <c r="K2269" s="16"/>
      <c r="L2269" s="16"/>
      <c r="M2269" s="16"/>
      <c r="N2269" s="16"/>
      <c r="O2269" s="16"/>
      <c r="P2269" s="16"/>
      <c r="Q2269" s="16"/>
      <c r="R2269" s="16"/>
      <c r="S2269" s="16"/>
      <c r="T2269" s="16"/>
    </row>
    <row r="2270" spans="5:20" s="15" customFormat="1" x14ac:dyDescent="0.25">
      <c r="E2270" s="16"/>
      <c r="F2270" s="16"/>
      <c r="G2270" s="16"/>
      <c r="H2270" s="16"/>
      <c r="I2270" s="16"/>
      <c r="J2270" s="16"/>
      <c r="K2270" s="16"/>
      <c r="L2270" s="16"/>
      <c r="M2270" s="16"/>
      <c r="N2270" s="16"/>
      <c r="O2270" s="16"/>
      <c r="P2270" s="16"/>
      <c r="Q2270" s="16"/>
      <c r="R2270" s="16"/>
      <c r="S2270" s="16"/>
      <c r="T2270" s="16"/>
    </row>
    <row r="2271" spans="5:20" s="15" customFormat="1" x14ac:dyDescent="0.25">
      <c r="E2271" s="16"/>
      <c r="F2271" s="16"/>
      <c r="G2271" s="16"/>
      <c r="H2271" s="16"/>
      <c r="I2271" s="16"/>
      <c r="J2271" s="16"/>
      <c r="K2271" s="16"/>
      <c r="L2271" s="16"/>
      <c r="M2271" s="16"/>
      <c r="N2271" s="16"/>
      <c r="O2271" s="16"/>
      <c r="P2271" s="16"/>
      <c r="Q2271" s="16"/>
      <c r="R2271" s="16"/>
      <c r="S2271" s="16"/>
      <c r="T2271" s="16"/>
    </row>
    <row r="2272" spans="5:20" s="15" customFormat="1" x14ac:dyDescent="0.25">
      <c r="E2272" s="16"/>
      <c r="F2272" s="16"/>
      <c r="G2272" s="16"/>
      <c r="H2272" s="16"/>
      <c r="I2272" s="16"/>
      <c r="J2272" s="16"/>
      <c r="K2272" s="16"/>
      <c r="L2272" s="16"/>
      <c r="M2272" s="16"/>
      <c r="N2272" s="16"/>
      <c r="O2272" s="16"/>
      <c r="P2272" s="16"/>
      <c r="Q2272" s="16"/>
      <c r="R2272" s="16"/>
      <c r="S2272" s="16"/>
      <c r="T2272" s="16"/>
    </row>
    <row r="2273" spans="5:20" s="15" customFormat="1" x14ac:dyDescent="0.25">
      <c r="E2273" s="16"/>
      <c r="F2273" s="16"/>
      <c r="G2273" s="16"/>
      <c r="H2273" s="16"/>
      <c r="I2273" s="16"/>
      <c r="J2273" s="16"/>
      <c r="K2273" s="16"/>
      <c r="L2273" s="16"/>
      <c r="M2273" s="16"/>
      <c r="N2273" s="16"/>
      <c r="O2273" s="16"/>
      <c r="P2273" s="16"/>
      <c r="Q2273" s="16"/>
      <c r="R2273" s="16"/>
      <c r="S2273" s="16"/>
      <c r="T2273" s="16"/>
    </row>
    <row r="2274" spans="5:20" s="15" customFormat="1" x14ac:dyDescent="0.25">
      <c r="E2274" s="16"/>
      <c r="F2274" s="16"/>
      <c r="G2274" s="16"/>
      <c r="H2274" s="16"/>
      <c r="I2274" s="16"/>
      <c r="J2274" s="16"/>
      <c r="K2274" s="16"/>
      <c r="L2274" s="16"/>
      <c r="M2274" s="16"/>
      <c r="N2274" s="16"/>
      <c r="O2274" s="16"/>
      <c r="P2274" s="16"/>
      <c r="Q2274" s="16"/>
      <c r="R2274" s="16"/>
      <c r="S2274" s="16"/>
      <c r="T2274" s="16"/>
    </row>
    <row r="2275" spans="5:20" s="15" customFormat="1" x14ac:dyDescent="0.25">
      <c r="E2275" s="16"/>
      <c r="F2275" s="16"/>
      <c r="G2275" s="16"/>
      <c r="H2275" s="16"/>
      <c r="I2275" s="16"/>
      <c r="J2275" s="16"/>
      <c r="K2275" s="16"/>
      <c r="L2275" s="16"/>
      <c r="M2275" s="16"/>
      <c r="N2275" s="16"/>
      <c r="O2275" s="16"/>
      <c r="P2275" s="16"/>
      <c r="Q2275" s="16"/>
      <c r="R2275" s="16"/>
      <c r="S2275" s="16"/>
      <c r="T2275" s="16"/>
    </row>
    <row r="2276" spans="5:20" s="15" customFormat="1" x14ac:dyDescent="0.25">
      <c r="E2276" s="16"/>
      <c r="F2276" s="16"/>
      <c r="G2276" s="16"/>
      <c r="H2276" s="16"/>
      <c r="I2276" s="16"/>
      <c r="J2276" s="16"/>
      <c r="K2276" s="16"/>
      <c r="L2276" s="16"/>
      <c r="M2276" s="16"/>
      <c r="N2276" s="16"/>
      <c r="O2276" s="16"/>
      <c r="P2276" s="16"/>
      <c r="Q2276" s="16"/>
      <c r="R2276" s="16"/>
      <c r="S2276" s="16"/>
      <c r="T2276" s="16"/>
    </row>
    <row r="2277" spans="5:20" s="15" customFormat="1" x14ac:dyDescent="0.25">
      <c r="E2277" s="16"/>
      <c r="F2277" s="16"/>
      <c r="G2277" s="16"/>
      <c r="H2277" s="16"/>
      <c r="I2277" s="16"/>
      <c r="J2277" s="16"/>
      <c r="K2277" s="16"/>
      <c r="L2277" s="16"/>
      <c r="M2277" s="16"/>
      <c r="N2277" s="16"/>
      <c r="O2277" s="16"/>
      <c r="P2277" s="16"/>
      <c r="Q2277" s="16"/>
      <c r="R2277" s="16"/>
      <c r="S2277" s="16"/>
      <c r="T2277" s="16"/>
    </row>
    <row r="2278" spans="5:20" s="15" customFormat="1" x14ac:dyDescent="0.25">
      <c r="E2278" s="16"/>
      <c r="F2278" s="16"/>
      <c r="G2278" s="16"/>
      <c r="H2278" s="16"/>
      <c r="I2278" s="16"/>
      <c r="J2278" s="16"/>
      <c r="K2278" s="16"/>
      <c r="L2278" s="16"/>
      <c r="M2278" s="16"/>
      <c r="N2278" s="16"/>
      <c r="O2278" s="16"/>
      <c r="P2278" s="16"/>
      <c r="Q2278" s="16"/>
      <c r="R2278" s="16"/>
      <c r="S2278" s="16"/>
      <c r="T2278" s="16"/>
    </row>
    <row r="2279" spans="5:20" s="15" customFormat="1" x14ac:dyDescent="0.25">
      <c r="E2279" s="16"/>
      <c r="F2279" s="16"/>
      <c r="G2279" s="16"/>
      <c r="H2279" s="16"/>
      <c r="I2279" s="16"/>
      <c r="J2279" s="16"/>
      <c r="K2279" s="16"/>
      <c r="L2279" s="16"/>
      <c r="M2279" s="16"/>
      <c r="N2279" s="16"/>
      <c r="O2279" s="16"/>
      <c r="P2279" s="16"/>
      <c r="Q2279" s="16"/>
      <c r="R2279" s="16"/>
      <c r="S2279" s="16"/>
      <c r="T2279" s="16"/>
    </row>
    <row r="2280" spans="5:20" s="15" customFormat="1" x14ac:dyDescent="0.25">
      <c r="E2280" s="16"/>
      <c r="F2280" s="16"/>
      <c r="G2280" s="16"/>
      <c r="H2280" s="16"/>
      <c r="I2280" s="16"/>
      <c r="J2280" s="16"/>
      <c r="K2280" s="16"/>
      <c r="L2280" s="16"/>
      <c r="M2280" s="16"/>
      <c r="N2280" s="16"/>
      <c r="O2280" s="16"/>
      <c r="P2280" s="16"/>
      <c r="Q2280" s="16"/>
      <c r="R2280" s="16"/>
      <c r="S2280" s="16"/>
      <c r="T2280" s="16"/>
    </row>
    <row r="2281" spans="5:20" s="15" customFormat="1" x14ac:dyDescent="0.25">
      <c r="E2281" s="16"/>
      <c r="F2281" s="16"/>
      <c r="G2281" s="16"/>
      <c r="H2281" s="16"/>
      <c r="I2281" s="16"/>
      <c r="J2281" s="16"/>
      <c r="K2281" s="16"/>
      <c r="L2281" s="16"/>
      <c r="M2281" s="16"/>
      <c r="N2281" s="16"/>
      <c r="O2281" s="16"/>
      <c r="P2281" s="16"/>
      <c r="Q2281" s="16"/>
      <c r="R2281" s="16"/>
      <c r="S2281" s="16"/>
      <c r="T2281" s="16"/>
    </row>
    <row r="2282" spans="5:20" s="15" customFormat="1" x14ac:dyDescent="0.25">
      <c r="E2282" s="16"/>
      <c r="F2282" s="16"/>
      <c r="G2282" s="16"/>
      <c r="H2282" s="16"/>
      <c r="I2282" s="16"/>
      <c r="J2282" s="16"/>
      <c r="K2282" s="16"/>
      <c r="L2282" s="16"/>
      <c r="M2282" s="16"/>
      <c r="N2282" s="16"/>
      <c r="O2282" s="16"/>
      <c r="P2282" s="16"/>
      <c r="Q2282" s="16"/>
      <c r="R2282" s="16"/>
      <c r="S2282" s="16"/>
      <c r="T2282" s="16"/>
    </row>
    <row r="2283" spans="5:20" s="15" customFormat="1" x14ac:dyDescent="0.25">
      <c r="E2283" s="16"/>
      <c r="F2283" s="16"/>
      <c r="G2283" s="16"/>
      <c r="H2283" s="16"/>
      <c r="I2283" s="16"/>
      <c r="J2283" s="16"/>
      <c r="K2283" s="16"/>
      <c r="L2283" s="16"/>
      <c r="M2283" s="16"/>
      <c r="N2283" s="16"/>
      <c r="O2283" s="16"/>
      <c r="P2283" s="16"/>
      <c r="Q2283" s="16"/>
      <c r="R2283" s="16"/>
      <c r="S2283" s="16"/>
      <c r="T2283" s="16"/>
    </row>
    <row r="2284" spans="5:20" s="15" customFormat="1" x14ac:dyDescent="0.25">
      <c r="E2284" s="16"/>
      <c r="F2284" s="16"/>
      <c r="G2284" s="16"/>
      <c r="H2284" s="16"/>
      <c r="I2284" s="16"/>
      <c r="J2284" s="16"/>
      <c r="K2284" s="16"/>
      <c r="L2284" s="16"/>
      <c r="M2284" s="16"/>
      <c r="N2284" s="16"/>
      <c r="O2284" s="16"/>
      <c r="P2284" s="16"/>
      <c r="Q2284" s="16"/>
      <c r="R2284" s="16"/>
      <c r="S2284" s="16"/>
      <c r="T2284" s="16"/>
    </row>
    <row r="2285" spans="5:20" s="15" customFormat="1" x14ac:dyDescent="0.25">
      <c r="E2285" s="16"/>
      <c r="F2285" s="16"/>
      <c r="G2285" s="16"/>
      <c r="H2285" s="16"/>
      <c r="I2285" s="16"/>
      <c r="J2285" s="16"/>
      <c r="K2285" s="16"/>
      <c r="L2285" s="16"/>
      <c r="M2285" s="16"/>
      <c r="N2285" s="16"/>
      <c r="O2285" s="16"/>
      <c r="P2285" s="16"/>
      <c r="Q2285" s="16"/>
      <c r="R2285" s="16"/>
      <c r="S2285" s="16"/>
      <c r="T2285" s="16"/>
    </row>
    <row r="2286" spans="5:20" s="15" customFormat="1" x14ac:dyDescent="0.25">
      <c r="E2286" s="16"/>
      <c r="F2286" s="16"/>
      <c r="G2286" s="16"/>
      <c r="H2286" s="16"/>
      <c r="I2286" s="16"/>
      <c r="J2286" s="16"/>
      <c r="K2286" s="16"/>
      <c r="L2286" s="16"/>
      <c r="M2286" s="16"/>
      <c r="N2286" s="16"/>
      <c r="O2286" s="16"/>
      <c r="P2286" s="16"/>
      <c r="Q2286" s="16"/>
      <c r="R2286" s="16"/>
      <c r="S2286" s="16"/>
      <c r="T2286" s="16"/>
    </row>
    <row r="2287" spans="5:20" s="15" customFormat="1" x14ac:dyDescent="0.25">
      <c r="E2287" s="16"/>
      <c r="F2287" s="16"/>
      <c r="G2287" s="16"/>
      <c r="H2287" s="16"/>
      <c r="I2287" s="16"/>
      <c r="J2287" s="16"/>
      <c r="K2287" s="16"/>
      <c r="L2287" s="16"/>
      <c r="M2287" s="16"/>
      <c r="N2287" s="16"/>
      <c r="O2287" s="16"/>
      <c r="P2287" s="16"/>
      <c r="Q2287" s="16"/>
      <c r="R2287" s="16"/>
      <c r="S2287" s="16"/>
      <c r="T2287" s="16"/>
    </row>
    <row r="2288" spans="5:20" s="15" customFormat="1" x14ac:dyDescent="0.25">
      <c r="E2288" s="16"/>
      <c r="F2288" s="16"/>
      <c r="G2288" s="16"/>
      <c r="H2288" s="16"/>
      <c r="I2288" s="16"/>
      <c r="J2288" s="16"/>
      <c r="K2288" s="16"/>
      <c r="L2288" s="16"/>
      <c r="M2288" s="16"/>
      <c r="N2288" s="16"/>
      <c r="O2288" s="16"/>
      <c r="P2288" s="16"/>
      <c r="Q2288" s="16"/>
      <c r="R2288" s="16"/>
      <c r="S2288" s="16"/>
      <c r="T2288" s="16"/>
    </row>
    <row r="2289" spans="5:20" s="15" customFormat="1" x14ac:dyDescent="0.25">
      <c r="E2289" s="16"/>
      <c r="F2289" s="16"/>
      <c r="G2289" s="16"/>
      <c r="H2289" s="16"/>
      <c r="I2289" s="16"/>
      <c r="J2289" s="16"/>
      <c r="K2289" s="16"/>
      <c r="L2289" s="16"/>
      <c r="M2289" s="16"/>
      <c r="N2289" s="16"/>
      <c r="O2289" s="16"/>
      <c r="P2289" s="16"/>
      <c r="Q2289" s="16"/>
      <c r="R2289" s="16"/>
      <c r="S2289" s="16"/>
      <c r="T2289" s="16"/>
    </row>
    <row r="2290" spans="5:20" s="15" customFormat="1" x14ac:dyDescent="0.25">
      <c r="E2290" s="16"/>
      <c r="F2290" s="16"/>
      <c r="G2290" s="16"/>
      <c r="H2290" s="16"/>
      <c r="I2290" s="16"/>
      <c r="J2290" s="16"/>
      <c r="K2290" s="16"/>
      <c r="L2290" s="16"/>
      <c r="M2290" s="16"/>
      <c r="N2290" s="16"/>
      <c r="O2290" s="16"/>
      <c r="P2290" s="16"/>
      <c r="Q2290" s="16"/>
      <c r="R2290" s="16"/>
      <c r="S2290" s="16"/>
      <c r="T2290" s="16"/>
    </row>
    <row r="2291" spans="5:20" s="15" customFormat="1" x14ac:dyDescent="0.25">
      <c r="E2291" s="16"/>
      <c r="F2291" s="16"/>
      <c r="G2291" s="16"/>
      <c r="H2291" s="16"/>
      <c r="I2291" s="16"/>
      <c r="J2291" s="16"/>
      <c r="K2291" s="16"/>
      <c r="L2291" s="16"/>
      <c r="M2291" s="16"/>
      <c r="N2291" s="16"/>
      <c r="O2291" s="16"/>
      <c r="P2291" s="16"/>
      <c r="Q2291" s="16"/>
      <c r="R2291" s="16"/>
      <c r="S2291" s="16"/>
      <c r="T2291" s="16"/>
    </row>
    <row r="2292" spans="5:20" s="15" customFormat="1" x14ac:dyDescent="0.25">
      <c r="E2292" s="16"/>
      <c r="F2292" s="16"/>
      <c r="G2292" s="16"/>
      <c r="H2292" s="16"/>
      <c r="I2292" s="16"/>
      <c r="J2292" s="16"/>
      <c r="K2292" s="16"/>
      <c r="L2292" s="16"/>
      <c r="M2292" s="16"/>
      <c r="N2292" s="16"/>
      <c r="O2292" s="16"/>
      <c r="P2292" s="16"/>
      <c r="Q2292" s="16"/>
      <c r="R2292" s="16"/>
      <c r="S2292" s="16"/>
      <c r="T2292" s="16"/>
    </row>
    <row r="2293" spans="5:20" s="15" customFormat="1" x14ac:dyDescent="0.25">
      <c r="E2293" s="16"/>
      <c r="F2293" s="16"/>
      <c r="G2293" s="16"/>
      <c r="H2293" s="16"/>
      <c r="I2293" s="16"/>
      <c r="J2293" s="16"/>
      <c r="K2293" s="16"/>
      <c r="L2293" s="16"/>
      <c r="M2293" s="16"/>
      <c r="N2293" s="16"/>
      <c r="O2293" s="16"/>
      <c r="P2293" s="16"/>
      <c r="Q2293" s="16"/>
      <c r="R2293" s="16"/>
      <c r="S2293" s="16"/>
      <c r="T2293" s="16"/>
    </row>
    <row r="2294" spans="5:20" s="15" customFormat="1" x14ac:dyDescent="0.25">
      <c r="E2294" s="16"/>
      <c r="F2294" s="16"/>
      <c r="G2294" s="16"/>
      <c r="H2294" s="16"/>
      <c r="I2294" s="16"/>
      <c r="J2294" s="16"/>
      <c r="K2294" s="16"/>
      <c r="L2294" s="16"/>
      <c r="M2294" s="16"/>
      <c r="N2294" s="16"/>
      <c r="O2294" s="16"/>
      <c r="P2294" s="16"/>
      <c r="Q2294" s="16"/>
      <c r="R2294" s="16"/>
      <c r="S2294" s="16"/>
      <c r="T2294" s="16"/>
    </row>
    <row r="2295" spans="5:20" s="15" customFormat="1" x14ac:dyDescent="0.25">
      <c r="E2295" s="16"/>
      <c r="F2295" s="16"/>
      <c r="G2295" s="16"/>
      <c r="H2295" s="16"/>
      <c r="I2295" s="16"/>
      <c r="J2295" s="16"/>
      <c r="K2295" s="16"/>
      <c r="L2295" s="16"/>
      <c r="M2295" s="16"/>
      <c r="N2295" s="16"/>
      <c r="O2295" s="16"/>
      <c r="P2295" s="16"/>
      <c r="Q2295" s="16"/>
      <c r="R2295" s="16"/>
      <c r="S2295" s="16"/>
      <c r="T2295" s="16"/>
    </row>
    <row r="2296" spans="5:20" s="15" customFormat="1" x14ac:dyDescent="0.25">
      <c r="E2296" s="16"/>
      <c r="F2296" s="16"/>
      <c r="G2296" s="16"/>
      <c r="H2296" s="16"/>
      <c r="I2296" s="16"/>
      <c r="J2296" s="16"/>
      <c r="K2296" s="16"/>
      <c r="L2296" s="16"/>
      <c r="M2296" s="16"/>
      <c r="N2296" s="16"/>
      <c r="O2296" s="16"/>
      <c r="P2296" s="16"/>
      <c r="Q2296" s="16"/>
      <c r="R2296" s="16"/>
      <c r="S2296" s="16"/>
      <c r="T2296" s="16"/>
    </row>
    <row r="2297" spans="5:20" s="15" customFormat="1" x14ac:dyDescent="0.25">
      <c r="E2297" s="16"/>
      <c r="F2297" s="16"/>
      <c r="G2297" s="16"/>
      <c r="H2297" s="16"/>
      <c r="I2297" s="16"/>
      <c r="J2297" s="16"/>
      <c r="K2297" s="16"/>
      <c r="L2297" s="16"/>
      <c r="M2297" s="16"/>
      <c r="N2297" s="16"/>
      <c r="O2297" s="16"/>
      <c r="P2297" s="16"/>
      <c r="Q2297" s="16"/>
      <c r="R2297" s="16"/>
      <c r="S2297" s="16"/>
      <c r="T2297" s="16"/>
    </row>
    <row r="2298" spans="5:20" s="15" customFormat="1" x14ac:dyDescent="0.25">
      <c r="E2298" s="16"/>
      <c r="F2298" s="16"/>
      <c r="G2298" s="16"/>
      <c r="H2298" s="16"/>
      <c r="I2298" s="16"/>
      <c r="J2298" s="16"/>
      <c r="K2298" s="16"/>
      <c r="L2298" s="16"/>
      <c r="M2298" s="16"/>
      <c r="N2298" s="16"/>
      <c r="O2298" s="16"/>
      <c r="P2298" s="16"/>
      <c r="Q2298" s="16"/>
      <c r="R2298" s="16"/>
      <c r="S2298" s="16"/>
      <c r="T2298" s="16"/>
    </row>
    <row r="2299" spans="5:20" s="15" customFormat="1" x14ac:dyDescent="0.25">
      <c r="E2299" s="16"/>
      <c r="F2299" s="16"/>
      <c r="G2299" s="16"/>
      <c r="H2299" s="16"/>
      <c r="I2299" s="16"/>
      <c r="J2299" s="16"/>
      <c r="K2299" s="16"/>
      <c r="L2299" s="16"/>
      <c r="M2299" s="16"/>
      <c r="N2299" s="16"/>
      <c r="O2299" s="16"/>
      <c r="P2299" s="16"/>
      <c r="Q2299" s="16"/>
      <c r="R2299" s="16"/>
      <c r="S2299" s="16"/>
      <c r="T2299" s="16"/>
    </row>
    <row r="2300" spans="5:20" s="15" customFormat="1" x14ac:dyDescent="0.25">
      <c r="E2300" s="16"/>
      <c r="F2300" s="16"/>
      <c r="G2300" s="16"/>
      <c r="H2300" s="16"/>
      <c r="I2300" s="16"/>
      <c r="J2300" s="16"/>
      <c r="K2300" s="16"/>
      <c r="L2300" s="16"/>
      <c r="M2300" s="16"/>
      <c r="N2300" s="16"/>
      <c r="O2300" s="16"/>
      <c r="P2300" s="16"/>
      <c r="Q2300" s="16"/>
      <c r="R2300" s="16"/>
      <c r="S2300" s="16"/>
      <c r="T2300" s="16"/>
    </row>
    <row r="2301" spans="5:20" s="15" customFormat="1" x14ac:dyDescent="0.25">
      <c r="E2301" s="16"/>
      <c r="F2301" s="16"/>
      <c r="G2301" s="16"/>
      <c r="H2301" s="16"/>
      <c r="I2301" s="16"/>
      <c r="J2301" s="16"/>
      <c r="K2301" s="16"/>
      <c r="L2301" s="16"/>
      <c r="M2301" s="16"/>
      <c r="N2301" s="16"/>
      <c r="O2301" s="16"/>
      <c r="P2301" s="16"/>
      <c r="Q2301" s="16"/>
      <c r="R2301" s="16"/>
      <c r="S2301" s="16"/>
      <c r="T2301" s="16"/>
    </row>
    <row r="2302" spans="5:20" s="15" customFormat="1" x14ac:dyDescent="0.25">
      <c r="E2302" s="16"/>
      <c r="F2302" s="16"/>
      <c r="G2302" s="16"/>
      <c r="H2302" s="16"/>
      <c r="I2302" s="16"/>
      <c r="J2302" s="16"/>
      <c r="K2302" s="16"/>
      <c r="L2302" s="16"/>
      <c r="M2302" s="16"/>
      <c r="N2302" s="16"/>
      <c r="O2302" s="16"/>
      <c r="P2302" s="16"/>
      <c r="Q2302" s="16"/>
      <c r="R2302" s="16"/>
      <c r="S2302" s="16"/>
      <c r="T2302" s="16"/>
    </row>
    <row r="2303" spans="5:20" s="15" customFormat="1" x14ac:dyDescent="0.25">
      <c r="E2303" s="16"/>
      <c r="F2303" s="16"/>
      <c r="G2303" s="16"/>
      <c r="H2303" s="16"/>
      <c r="I2303" s="16"/>
      <c r="J2303" s="16"/>
      <c r="K2303" s="16"/>
      <c r="L2303" s="16"/>
      <c r="M2303" s="16"/>
      <c r="N2303" s="16"/>
      <c r="O2303" s="16"/>
      <c r="P2303" s="16"/>
      <c r="Q2303" s="16"/>
      <c r="R2303" s="16"/>
      <c r="S2303" s="16"/>
      <c r="T2303" s="16"/>
    </row>
    <row r="2304" spans="5:20" s="15" customFormat="1" x14ac:dyDescent="0.25">
      <c r="E2304" s="16"/>
      <c r="F2304" s="16"/>
      <c r="G2304" s="16"/>
      <c r="H2304" s="16"/>
      <c r="I2304" s="16"/>
      <c r="J2304" s="16"/>
      <c r="K2304" s="16"/>
      <c r="L2304" s="16"/>
      <c r="M2304" s="16"/>
      <c r="N2304" s="16"/>
      <c r="O2304" s="16"/>
      <c r="P2304" s="16"/>
      <c r="Q2304" s="16"/>
      <c r="R2304" s="16"/>
      <c r="S2304" s="16"/>
      <c r="T2304" s="16"/>
    </row>
    <row r="2305" spans="5:20" s="15" customFormat="1" x14ac:dyDescent="0.25">
      <c r="E2305" s="16"/>
      <c r="F2305" s="16"/>
      <c r="G2305" s="16"/>
      <c r="H2305" s="16"/>
      <c r="I2305" s="16"/>
      <c r="J2305" s="16"/>
      <c r="K2305" s="16"/>
      <c r="L2305" s="16"/>
      <c r="M2305" s="16"/>
      <c r="N2305" s="16"/>
      <c r="O2305" s="16"/>
      <c r="P2305" s="16"/>
      <c r="Q2305" s="16"/>
      <c r="R2305" s="16"/>
      <c r="S2305" s="16"/>
      <c r="T2305" s="16"/>
    </row>
    <row r="2306" spans="5:20" s="15" customFormat="1" x14ac:dyDescent="0.25">
      <c r="E2306" s="16"/>
      <c r="F2306" s="16"/>
      <c r="G2306" s="16"/>
      <c r="H2306" s="16"/>
      <c r="I2306" s="16"/>
      <c r="J2306" s="16"/>
      <c r="K2306" s="16"/>
      <c r="L2306" s="16"/>
      <c r="M2306" s="16"/>
      <c r="N2306" s="16"/>
      <c r="O2306" s="16"/>
      <c r="P2306" s="16"/>
      <c r="Q2306" s="16"/>
      <c r="R2306" s="16"/>
      <c r="S2306" s="16"/>
      <c r="T2306" s="16"/>
    </row>
    <row r="2307" spans="5:20" s="15" customFormat="1" x14ac:dyDescent="0.25">
      <c r="E2307" s="16"/>
      <c r="F2307" s="16"/>
      <c r="G2307" s="16"/>
      <c r="H2307" s="16"/>
      <c r="I2307" s="16"/>
      <c r="J2307" s="16"/>
      <c r="K2307" s="16"/>
      <c r="L2307" s="16"/>
      <c r="M2307" s="16"/>
      <c r="N2307" s="16"/>
      <c r="O2307" s="16"/>
      <c r="P2307" s="16"/>
      <c r="Q2307" s="16"/>
      <c r="R2307" s="16"/>
      <c r="S2307" s="16"/>
      <c r="T2307" s="16"/>
    </row>
    <row r="2308" spans="5:20" s="15" customFormat="1" x14ac:dyDescent="0.25">
      <c r="E2308" s="16"/>
      <c r="F2308" s="16"/>
      <c r="G2308" s="16"/>
      <c r="H2308" s="16"/>
      <c r="I2308" s="16"/>
      <c r="J2308" s="16"/>
      <c r="K2308" s="16"/>
      <c r="L2308" s="16"/>
      <c r="M2308" s="16"/>
      <c r="N2308" s="16"/>
      <c r="O2308" s="16"/>
      <c r="P2308" s="16"/>
      <c r="Q2308" s="16"/>
      <c r="R2308" s="16"/>
      <c r="S2308" s="16"/>
      <c r="T2308" s="16"/>
    </row>
    <row r="2309" spans="5:20" s="15" customFormat="1" x14ac:dyDescent="0.25">
      <c r="E2309" s="16"/>
      <c r="F2309" s="16"/>
      <c r="G2309" s="16"/>
      <c r="H2309" s="16"/>
      <c r="I2309" s="16"/>
      <c r="J2309" s="16"/>
      <c r="K2309" s="16"/>
      <c r="L2309" s="16"/>
      <c r="M2309" s="16"/>
      <c r="N2309" s="16"/>
      <c r="O2309" s="16"/>
      <c r="P2309" s="16"/>
      <c r="Q2309" s="16"/>
      <c r="R2309" s="16"/>
      <c r="S2309" s="16"/>
      <c r="T2309" s="16"/>
    </row>
    <row r="2310" spans="5:20" s="15" customFormat="1" x14ac:dyDescent="0.25">
      <c r="E2310" s="16"/>
      <c r="F2310" s="16"/>
      <c r="G2310" s="16"/>
      <c r="H2310" s="16"/>
      <c r="I2310" s="16"/>
      <c r="J2310" s="16"/>
      <c r="K2310" s="16"/>
      <c r="L2310" s="16"/>
      <c r="M2310" s="16"/>
      <c r="N2310" s="16"/>
      <c r="O2310" s="16"/>
      <c r="P2310" s="16"/>
      <c r="Q2310" s="16"/>
      <c r="R2310" s="16"/>
      <c r="S2310" s="16"/>
      <c r="T2310" s="16"/>
    </row>
    <row r="2311" spans="5:20" s="15" customFormat="1" x14ac:dyDescent="0.25">
      <c r="E2311" s="16"/>
      <c r="F2311" s="16"/>
      <c r="G2311" s="16"/>
      <c r="H2311" s="16"/>
      <c r="I2311" s="16"/>
      <c r="J2311" s="16"/>
      <c r="K2311" s="16"/>
      <c r="L2311" s="16"/>
      <c r="M2311" s="16"/>
      <c r="N2311" s="16"/>
      <c r="O2311" s="16"/>
      <c r="P2311" s="16"/>
      <c r="Q2311" s="16"/>
      <c r="R2311" s="16"/>
      <c r="S2311" s="16"/>
      <c r="T2311" s="16"/>
    </row>
    <row r="2312" spans="5:20" s="15" customFormat="1" x14ac:dyDescent="0.25">
      <c r="E2312" s="16"/>
      <c r="F2312" s="16"/>
      <c r="G2312" s="16"/>
      <c r="H2312" s="16"/>
      <c r="I2312" s="16"/>
      <c r="J2312" s="16"/>
      <c r="K2312" s="16"/>
      <c r="L2312" s="16"/>
      <c r="M2312" s="16"/>
      <c r="N2312" s="16"/>
      <c r="O2312" s="16"/>
      <c r="P2312" s="16"/>
      <c r="Q2312" s="16"/>
      <c r="R2312" s="16"/>
      <c r="S2312" s="16"/>
      <c r="T2312" s="16"/>
    </row>
    <row r="2313" spans="5:20" s="15" customFormat="1" x14ac:dyDescent="0.25">
      <c r="E2313" s="16"/>
      <c r="F2313" s="16"/>
      <c r="G2313" s="16"/>
      <c r="H2313" s="16"/>
      <c r="I2313" s="16"/>
      <c r="J2313" s="16"/>
      <c r="K2313" s="16"/>
      <c r="L2313" s="16"/>
      <c r="M2313" s="16"/>
      <c r="N2313" s="16"/>
      <c r="O2313" s="16"/>
      <c r="P2313" s="16"/>
      <c r="Q2313" s="16"/>
      <c r="R2313" s="16"/>
      <c r="S2313" s="16"/>
      <c r="T2313" s="16"/>
    </row>
    <row r="2314" spans="5:20" s="15" customFormat="1" x14ac:dyDescent="0.25">
      <c r="E2314" s="16"/>
      <c r="F2314" s="16"/>
      <c r="G2314" s="16"/>
      <c r="H2314" s="16"/>
      <c r="I2314" s="16"/>
      <c r="J2314" s="16"/>
      <c r="K2314" s="16"/>
      <c r="L2314" s="16"/>
      <c r="M2314" s="16"/>
      <c r="N2314" s="16"/>
      <c r="O2314" s="16"/>
      <c r="P2314" s="16"/>
      <c r="Q2314" s="16"/>
      <c r="R2314" s="16"/>
      <c r="S2314" s="16"/>
      <c r="T2314" s="16"/>
    </row>
    <row r="2315" spans="5:20" s="15" customFormat="1" x14ac:dyDescent="0.25">
      <c r="E2315" s="16"/>
      <c r="F2315" s="16"/>
      <c r="G2315" s="16"/>
      <c r="H2315" s="16"/>
      <c r="I2315" s="16"/>
      <c r="J2315" s="16"/>
      <c r="K2315" s="16"/>
      <c r="L2315" s="16"/>
      <c r="M2315" s="16"/>
      <c r="N2315" s="16"/>
      <c r="O2315" s="16"/>
      <c r="P2315" s="16"/>
      <c r="Q2315" s="16"/>
      <c r="R2315" s="16"/>
      <c r="S2315" s="16"/>
      <c r="T2315" s="16"/>
    </row>
    <row r="2316" spans="5:20" s="15" customFormat="1" x14ac:dyDescent="0.25">
      <c r="E2316" s="16"/>
      <c r="F2316" s="16"/>
      <c r="G2316" s="16"/>
      <c r="H2316" s="16"/>
      <c r="I2316" s="16"/>
      <c r="J2316" s="16"/>
      <c r="K2316" s="16"/>
      <c r="L2316" s="16"/>
      <c r="M2316" s="16"/>
      <c r="N2316" s="16"/>
      <c r="O2316" s="16"/>
      <c r="P2316" s="16"/>
      <c r="Q2316" s="16"/>
      <c r="R2316" s="16"/>
      <c r="S2316" s="16"/>
      <c r="T2316" s="16"/>
    </row>
    <row r="2317" spans="5:20" s="15" customFormat="1" x14ac:dyDescent="0.25">
      <c r="E2317" s="16"/>
      <c r="F2317" s="16"/>
      <c r="G2317" s="16"/>
      <c r="H2317" s="16"/>
      <c r="I2317" s="16"/>
      <c r="J2317" s="16"/>
      <c r="K2317" s="16"/>
      <c r="L2317" s="16"/>
      <c r="M2317" s="16"/>
      <c r="N2317" s="16"/>
      <c r="O2317" s="16"/>
      <c r="P2317" s="16"/>
      <c r="Q2317" s="16"/>
      <c r="R2317" s="16"/>
      <c r="S2317" s="16"/>
      <c r="T2317" s="16"/>
    </row>
    <row r="2318" spans="5:20" s="15" customFormat="1" x14ac:dyDescent="0.25">
      <c r="E2318" s="16"/>
      <c r="F2318" s="16"/>
      <c r="G2318" s="16"/>
      <c r="H2318" s="16"/>
      <c r="I2318" s="16"/>
      <c r="J2318" s="16"/>
      <c r="K2318" s="16"/>
      <c r="L2318" s="16"/>
      <c r="M2318" s="16"/>
      <c r="N2318" s="16"/>
      <c r="O2318" s="16"/>
      <c r="P2318" s="16"/>
      <c r="Q2318" s="16"/>
      <c r="R2318" s="16"/>
      <c r="S2318" s="16"/>
      <c r="T2318" s="16"/>
    </row>
    <row r="2319" spans="5:20" s="15" customFormat="1" x14ac:dyDescent="0.25">
      <c r="E2319" s="16"/>
      <c r="F2319" s="16"/>
      <c r="G2319" s="16"/>
      <c r="H2319" s="16"/>
      <c r="I2319" s="16"/>
      <c r="J2319" s="16"/>
      <c r="K2319" s="16"/>
      <c r="L2319" s="16"/>
      <c r="M2319" s="16"/>
      <c r="N2319" s="16"/>
      <c r="O2319" s="16"/>
      <c r="P2319" s="16"/>
      <c r="Q2319" s="16"/>
      <c r="R2319" s="16"/>
      <c r="S2319" s="16"/>
      <c r="T2319" s="16"/>
    </row>
  </sheetData>
  <sortState ref="B2:T1039">
    <sortCondition ref="B2:B1039"/>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1:AY2340"/>
  <sheetViews>
    <sheetView workbookViewId="0">
      <selection sqref="A1:XFD1048576"/>
    </sheetView>
  </sheetViews>
  <sheetFormatPr baseColWidth="10" defaultRowHeight="15" x14ac:dyDescent="0.25"/>
  <cols>
    <col min="1" max="1" width="11.42578125" style="6"/>
    <col min="2" max="2" width="34.42578125" style="6" customWidth="1"/>
    <col min="3" max="3" width="45.85546875" style="6" customWidth="1"/>
    <col min="4" max="4" width="31.7109375" style="6" customWidth="1"/>
    <col min="5" max="5" width="16.140625" style="6" customWidth="1"/>
    <col min="6" max="6" width="13" style="6" customWidth="1"/>
    <col min="7" max="7" width="9.7109375" style="6" customWidth="1"/>
    <col min="8" max="9" width="0" style="6" hidden="1" customWidth="1"/>
    <col min="10" max="10" width="7.85546875" style="6" customWidth="1"/>
    <col min="11" max="12" width="0" style="6" hidden="1" customWidth="1"/>
    <col min="13" max="13" width="8" style="6" customWidth="1"/>
    <col min="14" max="15" width="0" style="6" hidden="1" customWidth="1"/>
    <col min="16" max="16" width="8" style="6" customWidth="1"/>
    <col min="17" max="18" width="8.28515625" style="6" customWidth="1"/>
    <col min="19" max="19" width="8.7109375" style="6" customWidth="1"/>
    <col min="20" max="20" width="8.5703125" style="6" customWidth="1"/>
    <col min="21" max="16384" width="11.42578125" style="6"/>
  </cols>
  <sheetData>
    <row r="1" spans="2:20" s="15" customFormat="1" x14ac:dyDescent="0.25"/>
    <row r="2" spans="2:20" s="15" customFormat="1" ht="28.5" x14ac:dyDescent="0.45">
      <c r="D2" s="40" t="s">
        <v>6358</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981</v>
      </c>
      <c r="C5" s="25" t="s">
        <v>982</v>
      </c>
      <c r="D5" s="25" t="s">
        <v>558</v>
      </c>
      <c r="E5" s="25" t="s">
        <v>10</v>
      </c>
      <c r="F5" s="25">
        <f>VLOOKUP(N5,Revistas!$B$2:$H$63710,2,FALSE)</f>
        <v>6.8230000000000004</v>
      </c>
      <c r="G5" s="25" t="str">
        <f>VLOOKUP(N5,Revistas!$B$2:$H$63732,3,FALSE)</f>
        <v>Q1</v>
      </c>
      <c r="H5" s="25" t="str">
        <f>VLOOKUP(N5,Revistas!$B$2:$H$63732,4,FALSE)</f>
        <v>PERIPHERAL VASCULAR DISEASE</v>
      </c>
      <c r="I5" s="25" t="str">
        <f>VLOOKUP(N5,Revistas!$B$2:$H$63732,5,FALSE)</f>
        <v>3 de 65</v>
      </c>
      <c r="J5" s="25" t="str">
        <f>VLOOKUP(N5,Revistas!$B$2:$H$63732,6,FALSE)</f>
        <v>SI</v>
      </c>
      <c r="K5" s="25" t="s">
        <v>983</v>
      </c>
      <c r="L5" s="25" t="s">
        <v>984</v>
      </c>
      <c r="M5" s="25">
        <v>0</v>
      </c>
      <c r="N5" s="25" t="s">
        <v>561</v>
      </c>
      <c r="O5" s="25" t="s">
        <v>43</v>
      </c>
      <c r="P5" s="25">
        <v>2018</v>
      </c>
      <c r="Q5" s="25">
        <v>72</v>
      </c>
      <c r="R5" s="25">
        <v>2</v>
      </c>
      <c r="S5" s="25">
        <v>492</v>
      </c>
      <c r="T5" s="25">
        <v>502</v>
      </c>
    </row>
    <row r="6" spans="2:20" s="15" customFormat="1" x14ac:dyDescent="0.25">
      <c r="B6" s="25" t="s">
        <v>1000</v>
      </c>
      <c r="C6" s="25" t="s">
        <v>1001</v>
      </c>
      <c r="D6" s="25" t="s">
        <v>570</v>
      </c>
      <c r="E6" s="25" t="s">
        <v>18</v>
      </c>
      <c r="F6" s="25">
        <f>VLOOKUP(N6,Revistas!$B$2:$H$63710,2,FALSE)</f>
        <v>79.257999999999996</v>
      </c>
      <c r="G6" s="25" t="str">
        <f>VLOOKUP(N6,Revistas!$B$2:$H$63732,3,FALSE)</f>
        <v>Q1</v>
      </c>
      <c r="H6" s="25" t="str">
        <f>VLOOKUP(N6,Revistas!$B$2:$H$63732,4,FALSE)</f>
        <v>MEDICINA, GENERAL &amp; INTERNAL</v>
      </c>
      <c r="I6" s="25" t="str">
        <f>VLOOKUP(N6,Revistas!$B$2:$H$63732,5,FALSE)</f>
        <v>1/154</v>
      </c>
      <c r="J6" s="25" t="str">
        <f>VLOOKUP(N6,Revistas!$B$2:$H$63732,6,FALSE)</f>
        <v>SI</v>
      </c>
      <c r="K6" s="25" t="s">
        <v>1002</v>
      </c>
      <c r="L6" s="25" t="s">
        <v>1003</v>
      </c>
      <c r="M6" s="25">
        <v>0</v>
      </c>
      <c r="N6" s="25" t="s">
        <v>573</v>
      </c>
      <c r="O6" s="34">
        <v>44593</v>
      </c>
      <c r="P6" s="25">
        <v>2018</v>
      </c>
      <c r="Q6" s="25">
        <v>378</v>
      </c>
      <c r="R6" s="25">
        <v>8</v>
      </c>
      <c r="S6" s="25">
        <v>773</v>
      </c>
      <c r="T6" s="25">
        <v>774</v>
      </c>
    </row>
    <row r="7" spans="2:20" s="15" customFormat="1" x14ac:dyDescent="0.25">
      <c r="B7" s="25" t="s">
        <v>970</v>
      </c>
      <c r="C7" s="25" t="s">
        <v>971</v>
      </c>
      <c r="D7" s="25" t="s">
        <v>972</v>
      </c>
      <c r="E7" s="25" t="s">
        <v>10</v>
      </c>
      <c r="F7" s="25">
        <f>VLOOKUP(N7,Revistas!$B$2:$H$63710,2,FALSE)</f>
        <v>1.74</v>
      </c>
      <c r="G7" s="25" t="str">
        <f>VLOOKUP(N7,Revistas!$B$2:$H$63732,3,FALSE)</f>
        <v>Q2</v>
      </c>
      <c r="H7" s="25" t="str">
        <f>VLOOKUP(N7,Revistas!$B$2:$H$63732,4,FALSE)</f>
        <v>ENGINEERING, MECHANICAL - SCIE</v>
      </c>
      <c r="I7" s="25" t="str">
        <f>VLOOKUP(N7,Revistas!$B$2:$H$63732,5,FALSE)</f>
        <v>63/128</v>
      </c>
      <c r="J7" s="25" t="str">
        <f>VLOOKUP(N7,Revistas!$B$2:$H$63732,6,FALSE)</f>
        <v>NO</v>
      </c>
      <c r="K7" s="25" t="s">
        <v>973</v>
      </c>
      <c r="L7" s="25" t="s">
        <v>974</v>
      </c>
      <c r="M7" s="25">
        <v>0</v>
      </c>
      <c r="N7" s="25" t="s">
        <v>975</v>
      </c>
      <c r="O7" s="25" t="s">
        <v>43</v>
      </c>
      <c r="P7" s="25">
        <v>2018</v>
      </c>
      <c r="Q7" s="25">
        <v>140</v>
      </c>
      <c r="R7" s="25">
        <v>8</v>
      </c>
      <c r="S7" s="25"/>
      <c r="T7" s="25">
        <v>81503</v>
      </c>
    </row>
    <row r="8" spans="2:20" s="15" customFormat="1" x14ac:dyDescent="0.25">
      <c r="B8" s="25" t="s">
        <v>1004</v>
      </c>
      <c r="C8" s="25" t="s">
        <v>1005</v>
      </c>
      <c r="D8" s="25" t="s">
        <v>224</v>
      </c>
      <c r="E8" s="25" t="s">
        <v>10</v>
      </c>
      <c r="F8" s="25">
        <f>VLOOKUP(N8,Revistas!$B$2:$H$63710,2,FALSE)</f>
        <v>4.1219999999999999</v>
      </c>
      <c r="G8" s="25" t="str">
        <f>VLOOKUP(N8,Revistas!$B$2:$H$63732,3,FALSE)</f>
        <v>Q1</v>
      </c>
      <c r="H8" s="25" t="str">
        <f>VLOOKUP(N8,Revistas!$B$2:$H$63732,4,FALSE)</f>
        <v>MULTIDISCIPLINARY SCIENCES</v>
      </c>
      <c r="I8" s="25" t="str">
        <f>VLOOKUP(N8,Revistas!$B$2:$H$63732,5,FALSE)</f>
        <v>12 DE 64</v>
      </c>
      <c r="J8" s="25" t="str">
        <f>VLOOKUP(N8,Revistas!$B$2:$H$63732,6,FALSE)</f>
        <v>NO</v>
      </c>
      <c r="K8" s="25" t="s">
        <v>1006</v>
      </c>
      <c r="L8" s="25" t="s">
        <v>1007</v>
      </c>
      <c r="M8" s="25">
        <v>2</v>
      </c>
      <c r="N8" s="25" t="s">
        <v>227</v>
      </c>
      <c r="O8" s="34">
        <v>41306</v>
      </c>
      <c r="P8" s="25">
        <v>2018</v>
      </c>
      <c r="Q8" s="25">
        <v>8</v>
      </c>
      <c r="R8" s="25"/>
      <c r="S8" s="25"/>
      <c r="T8" s="25">
        <v>2952</v>
      </c>
    </row>
    <row r="9" spans="2:20" s="15" customFormat="1" x14ac:dyDescent="0.25">
      <c r="B9" s="25" t="s">
        <v>965</v>
      </c>
      <c r="C9" s="25" t="s">
        <v>966</v>
      </c>
      <c r="D9" s="25" t="s">
        <v>619</v>
      </c>
      <c r="E9" s="25" t="s">
        <v>10</v>
      </c>
      <c r="F9" s="25">
        <f>VLOOKUP(N9,Revistas!$B$2:$H$63710,2,FALSE)</f>
        <v>3.3940000000000001</v>
      </c>
      <c r="G9" s="25" t="str">
        <f>VLOOKUP(N9,Revistas!$B$2:$H$63732,3,FALSE)</f>
        <v>Q1</v>
      </c>
      <c r="H9" s="25" t="str">
        <f>VLOOKUP(N9,Revistas!$B$2:$H$63732,4,FALSE)</f>
        <v>PHYSIOLOGY - SCIE</v>
      </c>
      <c r="I9" s="25" t="str">
        <f>VLOOKUP(N9,Revistas!$B$2:$H$63732,5,FALSE)</f>
        <v>20/83</v>
      </c>
      <c r="J9" s="25" t="str">
        <f>VLOOKUP(N9,Revistas!$B$2:$H$63732,6,FALSE)</f>
        <v>NO</v>
      </c>
      <c r="K9" s="25" t="s">
        <v>967</v>
      </c>
      <c r="L9" s="25" t="s">
        <v>968</v>
      </c>
      <c r="M9" s="25">
        <v>0</v>
      </c>
      <c r="N9" s="25" t="s">
        <v>622</v>
      </c>
      <c r="O9" s="25" t="s">
        <v>969</v>
      </c>
      <c r="P9" s="25">
        <v>2018</v>
      </c>
      <c r="Q9" s="25">
        <v>9</v>
      </c>
      <c r="R9" s="25"/>
      <c r="S9" s="25"/>
      <c r="T9" s="25">
        <v>1122</v>
      </c>
    </row>
    <row r="10" spans="2:20" s="15" customFormat="1" x14ac:dyDescent="0.25">
      <c r="B10" s="25" t="s">
        <v>991</v>
      </c>
      <c r="C10" s="25" t="s">
        <v>992</v>
      </c>
      <c r="D10" s="25" t="s">
        <v>369</v>
      </c>
      <c r="E10" s="25" t="s">
        <v>72</v>
      </c>
      <c r="F10" s="25">
        <f>VLOOKUP(N10,Revistas!$B$2:$H$63710,2,FALSE)</f>
        <v>3.0859999999999999</v>
      </c>
      <c r="G10" s="25" t="str">
        <f>VLOOKUP(N10,Revistas!$B$2:$H$63732,3,FALSE)</f>
        <v>Q1</v>
      </c>
      <c r="H10" s="25" t="str">
        <f>VLOOKUP(N10,Revistas!$B$2:$H$63732,4,FALSE)</f>
        <v>MEDICINE, GENERAL &amp; INTERNAL - SCIE;</v>
      </c>
      <c r="I10" s="25" t="str">
        <f>VLOOKUP(N10,Revistas!$B$2:$H$63732,5,FALSE)</f>
        <v>32/155</v>
      </c>
      <c r="J10" s="25" t="str">
        <f>VLOOKUP(N10,Revistas!$B$2:$H$63732,6,FALSE)</f>
        <v>NO</v>
      </c>
      <c r="K10" s="25" t="s">
        <v>993</v>
      </c>
      <c r="L10" s="25"/>
      <c r="M10" s="25">
        <v>0</v>
      </c>
      <c r="N10" s="25" t="s">
        <v>371</v>
      </c>
      <c r="O10" s="25" t="s">
        <v>75</v>
      </c>
      <c r="P10" s="25">
        <v>2018</v>
      </c>
      <c r="Q10" s="25">
        <v>48</v>
      </c>
      <c r="R10" s="25"/>
      <c r="S10" s="25">
        <v>122</v>
      </c>
      <c r="T10" s="25">
        <v>122</v>
      </c>
    </row>
    <row r="11" spans="2:20" s="15" customFormat="1" x14ac:dyDescent="0.25">
      <c r="B11" s="25" t="s">
        <v>985</v>
      </c>
      <c r="C11" s="25" t="s">
        <v>986</v>
      </c>
      <c r="D11" s="25" t="s">
        <v>987</v>
      </c>
      <c r="E11" s="25" t="s">
        <v>10</v>
      </c>
      <c r="F11" s="25">
        <f>VLOOKUP(N11,Revistas!$B$2:$H$63710,2,FALSE)</f>
        <v>4.8970000000000002</v>
      </c>
      <c r="G11" s="25" t="str">
        <f>VLOOKUP(N11,Revistas!$B$2:$H$63732,3,FALSE)</f>
        <v>Q1</v>
      </c>
      <c r="H11" s="25" t="str">
        <f>VLOOKUP(N11,Revistas!$B$2:$H$63732,4,FALSE)</f>
        <v>PHARMACOLOGY &amp;PHARMACY</v>
      </c>
      <c r="I11" s="25" t="str">
        <f>VLOOKUP(N11,Revistas!$B$2:$H$63732,5,FALSE)</f>
        <v>21/261</v>
      </c>
      <c r="J11" s="25" t="str">
        <f>VLOOKUP(N11,Revistas!$B$2:$H$63732,6,FALSE)</f>
        <v>SI</v>
      </c>
      <c r="K11" s="25" t="s">
        <v>988</v>
      </c>
      <c r="L11" s="25" t="s">
        <v>989</v>
      </c>
      <c r="M11" s="25">
        <v>0</v>
      </c>
      <c r="N11" s="25" t="s">
        <v>990</v>
      </c>
      <c r="O11" s="25" t="s">
        <v>629</v>
      </c>
      <c r="P11" s="25">
        <v>2018</v>
      </c>
      <c r="Q11" s="25">
        <v>133</v>
      </c>
      <c r="R11" s="25"/>
      <c r="S11" s="25">
        <v>236</v>
      </c>
      <c r="T11" s="25">
        <v>249</v>
      </c>
    </row>
    <row r="12" spans="2:20" s="15" customFormat="1" x14ac:dyDescent="0.25">
      <c r="B12" s="25" t="s">
        <v>959</v>
      </c>
      <c r="C12" s="25" t="s">
        <v>960</v>
      </c>
      <c r="D12" s="25" t="s">
        <v>961</v>
      </c>
      <c r="E12" s="25" t="s">
        <v>10</v>
      </c>
      <c r="F12" s="25">
        <f>VLOOKUP(N12,Revistas!$B$2:$H$63710,2,FALSE)</f>
        <v>3.6070000000000002</v>
      </c>
      <c r="G12" s="25" t="str">
        <f>VLOOKUP(N12,Revistas!$B$2:$H$63732,3,FALSE)</f>
        <v>Q1</v>
      </c>
      <c r="H12" s="25" t="str">
        <f>VLOOKUP(N12,Revistas!$B$2:$H$63732,4,FALSE)</f>
        <v>PHARMACOLOGY &amp; PHARMACY - SCIE</v>
      </c>
      <c r="I12" s="25" t="str">
        <f>VLOOKUP(N12,Revistas!$B$2:$H$63732,5,FALSE)</f>
        <v>60/261</v>
      </c>
      <c r="J12" s="25" t="str">
        <f>VLOOKUP(N12,Revistas!$B$2:$H$63732,6,FALSE)</f>
        <v>NO</v>
      </c>
      <c r="K12" s="25" t="s">
        <v>962</v>
      </c>
      <c r="L12" s="25" t="s">
        <v>963</v>
      </c>
      <c r="M12" s="25">
        <v>0</v>
      </c>
      <c r="N12" s="25" t="s">
        <v>964</v>
      </c>
      <c r="O12" s="25" t="s">
        <v>122</v>
      </c>
      <c r="P12" s="25">
        <v>2018</v>
      </c>
      <c r="Q12" s="25">
        <v>108</v>
      </c>
      <c r="R12" s="25"/>
      <c r="S12" s="25">
        <v>36</v>
      </c>
      <c r="T12" s="25">
        <v>45</v>
      </c>
    </row>
    <row r="13" spans="2:20" s="15" customFormat="1" x14ac:dyDescent="0.25">
      <c r="B13" s="25" t="s">
        <v>1009</v>
      </c>
      <c r="C13" s="25" t="s">
        <v>1008</v>
      </c>
      <c r="D13" s="25" t="s">
        <v>1010</v>
      </c>
      <c r="E13" s="25" t="s">
        <v>10</v>
      </c>
      <c r="F13" s="25" t="str">
        <f>VLOOKUP(N13,Revistas!$B$2:$H$63710,2,FALSE)</f>
        <v>NO TIENE</v>
      </c>
      <c r="G13" s="25" t="str">
        <f>VLOOKUP(N13,Revistas!$B$2:$H$63732,3,FALSE)</f>
        <v>NO TIENE</v>
      </c>
      <c r="H13" s="25" t="str">
        <f>VLOOKUP(N13,Revistas!$B$2:$H$63732,4,FALSE)</f>
        <v>NO TIENE</v>
      </c>
      <c r="I13" s="25" t="str">
        <f>VLOOKUP(N13,Revistas!$B$2:$H$63732,5,FALSE)</f>
        <v>NO TIENE</v>
      </c>
      <c r="J13" s="25" t="str">
        <f>VLOOKUP(N13,Revistas!$B$2:$H$63732,6,FALSE)</f>
        <v>NO</v>
      </c>
      <c r="K13" s="25" t="s">
        <v>1012</v>
      </c>
      <c r="L13" s="25"/>
      <c r="M13" s="25" t="s">
        <v>89</v>
      </c>
      <c r="N13" s="25" t="s">
        <v>1013</v>
      </c>
      <c r="O13" s="25" t="s">
        <v>1011</v>
      </c>
      <c r="P13" s="25">
        <v>2018</v>
      </c>
      <c r="Q13" s="25">
        <v>30</v>
      </c>
      <c r="R13" s="25">
        <v>1</v>
      </c>
      <c r="S13" s="36">
        <v>10</v>
      </c>
      <c r="T13" s="25">
        <v>20</v>
      </c>
    </row>
    <row r="14" spans="2:20" s="15" customFormat="1" x14ac:dyDescent="0.25">
      <c r="B14" s="25" t="s">
        <v>994</v>
      </c>
      <c r="C14" s="25" t="s">
        <v>995</v>
      </c>
      <c r="D14" s="25" t="s">
        <v>996</v>
      </c>
      <c r="E14" s="25" t="s">
        <v>10</v>
      </c>
      <c r="F14" s="25">
        <f>VLOOKUP(N14,Revistas!$B$2:$H$63710,2,FALSE)</f>
        <v>4.7320000000000002</v>
      </c>
      <c r="G14" s="25" t="str">
        <f>VLOOKUP(N14,Revistas!$B$2:$H$63732,3,FALSE)</f>
        <v>Q1</v>
      </c>
      <c r="H14" s="25" t="str">
        <f>VLOOKUP(N14,Revistas!$B$2:$H$63732,4,FALSE)</f>
        <v>ENVIRONMENTAL SCIENCES - SCIE;</v>
      </c>
      <c r="I14" s="25" t="str">
        <f>VLOOKUP(N14,Revistas!$B$2:$H$63732,5,FALSE)</f>
        <v>24/241</v>
      </c>
      <c r="J14" s="25" t="str">
        <f>VLOOKUP(N14,Revistas!$B$2:$H$63732,6,FALSE)</f>
        <v>SI</v>
      </c>
      <c r="K14" s="25" t="s">
        <v>997</v>
      </c>
      <c r="L14" s="25" t="s">
        <v>998</v>
      </c>
      <c r="M14" s="25">
        <v>1</v>
      </c>
      <c r="N14" s="25" t="s">
        <v>999</v>
      </c>
      <c r="O14" s="25" t="s">
        <v>68</v>
      </c>
      <c r="P14" s="25">
        <v>2018</v>
      </c>
      <c r="Q14" s="25">
        <v>162</v>
      </c>
      <c r="R14" s="25"/>
      <c r="S14" s="25">
        <v>287</v>
      </c>
      <c r="T14" s="25">
        <v>296</v>
      </c>
    </row>
    <row r="15" spans="2:20" s="15" customFormat="1" x14ac:dyDescent="0.25">
      <c r="B15" s="25" t="s">
        <v>976</v>
      </c>
      <c r="C15" s="25" t="s">
        <v>977</v>
      </c>
      <c r="D15" s="25" t="s">
        <v>978</v>
      </c>
      <c r="E15" s="25" t="s">
        <v>72</v>
      </c>
      <c r="F15" s="25">
        <f>VLOOKUP(N15,Revistas!$B$2:$H$63710,2,FALSE)</f>
        <v>2.6589999999999998</v>
      </c>
      <c r="G15" s="25" t="str">
        <f>VLOOKUP(N15,Revistas!$B$2:$H$63732,3,FALSE)</f>
        <v>Q2</v>
      </c>
      <c r="H15" s="25">
        <f>VLOOKUP(N15,Revistas!$B$2:$H$63732,4,FALSE)</f>
        <v>0</v>
      </c>
      <c r="I15" s="25">
        <f>VLOOKUP(N15,Revistas!$B$2:$H$63732,5,FALSE)</f>
        <v>0</v>
      </c>
      <c r="J15" s="25" t="str">
        <f>VLOOKUP(N15,Revistas!$B$2:$H$63732,6,FALSE)</f>
        <v>NO</v>
      </c>
      <c r="K15" s="25" t="s">
        <v>979</v>
      </c>
      <c r="L15" s="25"/>
      <c r="M15" s="25">
        <v>0</v>
      </c>
      <c r="N15" s="25" t="s">
        <v>980</v>
      </c>
      <c r="O15" s="25" t="s">
        <v>43</v>
      </c>
      <c r="P15" s="25">
        <v>2018</v>
      </c>
      <c r="Q15" s="25">
        <v>123</v>
      </c>
      <c r="R15" s="25"/>
      <c r="S15" s="25">
        <v>9</v>
      </c>
      <c r="T15" s="25">
        <v>9</v>
      </c>
    </row>
    <row r="16" spans="2:20" s="15" customFormat="1" x14ac:dyDescent="0.25">
      <c r="B16" s="25" t="s">
        <v>953</v>
      </c>
      <c r="C16" s="25" t="s">
        <v>954</v>
      </c>
      <c r="D16" s="25" t="s">
        <v>955</v>
      </c>
      <c r="E16" s="25" t="s">
        <v>10</v>
      </c>
      <c r="F16" s="25">
        <f>VLOOKUP(N16,Revistas!$B$2:$H$63710,2,FALSE)</f>
        <v>4.3019999999999996</v>
      </c>
      <c r="G16" s="25" t="str">
        <f>VLOOKUP(N16,Revistas!$B$2:$H$63732,3,FALSE)</f>
        <v>Q1</v>
      </c>
      <c r="H16" s="25" t="str">
        <f>VLOOKUP(N16,Revistas!$B$2:$H$63732,4,FALSE)</f>
        <v>MEDICINE, RESEARCH &amp; EXPERIMENTAL - SCIE;</v>
      </c>
      <c r="I16" s="25" t="str">
        <f>VLOOKUP(N16,Revistas!$B$2:$H$63732,5,FALSE)</f>
        <v>25/133</v>
      </c>
      <c r="J16" s="25" t="str">
        <f>VLOOKUP(N16,Revistas!$B$2:$H$63732,6,FALSE)</f>
        <v>NO</v>
      </c>
      <c r="K16" s="25" t="s">
        <v>956</v>
      </c>
      <c r="L16" s="25" t="s">
        <v>957</v>
      </c>
      <c r="M16" s="25">
        <v>0</v>
      </c>
      <c r="N16" s="25" t="s">
        <v>958</v>
      </c>
      <c r="O16" s="25" t="s">
        <v>207</v>
      </c>
      <c r="P16" s="25">
        <v>2018</v>
      </c>
      <c r="Q16" s="25">
        <v>22</v>
      </c>
      <c r="R16" s="25">
        <v>10</v>
      </c>
      <c r="S16" s="25">
        <v>4948</v>
      </c>
      <c r="T16" s="25">
        <v>4962</v>
      </c>
    </row>
    <row r="17" s="15" customFormat="1" x14ac:dyDescent="0.25"/>
    <row r="18" s="15" customFormat="1" x14ac:dyDescent="0.25"/>
    <row r="19" s="15" customFormat="1" hidden="1" x14ac:dyDescent="0.25"/>
    <row r="20" s="15" customFormat="1" hidden="1" x14ac:dyDescent="0.25"/>
    <row r="21" s="15" customFormat="1" hidden="1" x14ac:dyDescent="0.25"/>
    <row r="22" s="15" customFormat="1" hidden="1" x14ac:dyDescent="0.25"/>
    <row r="23" s="15" customFormat="1" hidden="1" x14ac:dyDescent="0.25"/>
    <row r="24" s="15" customFormat="1" hidden="1" x14ac:dyDescent="0.25"/>
    <row r="25" s="15" customFormat="1" hidden="1" x14ac:dyDescent="0.25"/>
    <row r="26" s="15" customFormat="1" hidden="1" x14ac:dyDescent="0.25"/>
    <row r="27" s="15" customFormat="1" hidden="1" x14ac:dyDescent="0.25"/>
    <row r="28" s="15" customFormat="1" hidden="1" x14ac:dyDescent="0.25"/>
    <row r="29" s="15" customFormat="1" hidden="1" x14ac:dyDescent="0.25"/>
    <row r="30" s="15" customFormat="1" hidden="1" x14ac:dyDescent="0.25"/>
    <row r="31" s="15" customFormat="1" hidden="1" x14ac:dyDescent="0.25"/>
    <row r="32"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0" s="15" customFormat="1" hidden="1" x14ac:dyDescent="0.25"/>
    <row r="1042" spans="2:20" s="15" customFormat="1" hidden="1" x14ac:dyDescent="0.25"/>
    <row r="1043" spans="2:20" s="15" customFormat="1" hidden="1" x14ac:dyDescent="0.25"/>
    <row r="1044" spans="2:20" s="15" customFormat="1" hidden="1" x14ac:dyDescent="0.25"/>
    <row r="1045" spans="2:20" hidden="1" x14ac:dyDescent="0.25"/>
    <row r="1046" spans="2:20" s="15" customFormat="1" hidden="1" x14ac:dyDescent="0.25">
      <c r="F1046" s="16"/>
      <c r="G1046" s="16"/>
      <c r="H1046" s="16"/>
      <c r="I1046" s="16"/>
      <c r="J1046" s="16"/>
      <c r="M1046" s="16"/>
      <c r="N1046" s="16"/>
      <c r="O1046" s="16"/>
      <c r="P1046" s="16"/>
      <c r="Q1046" s="16"/>
      <c r="R1046" s="16"/>
      <c r="S1046" s="16"/>
      <c r="T1046" s="16"/>
    </row>
    <row r="1047" spans="2:20"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row>
    <row r="1048" spans="2:20" s="17" customFormat="1" hidden="1" x14ac:dyDescent="0.25">
      <c r="B1048" s="17" t="s">
        <v>10</v>
      </c>
      <c r="C1048" s="17">
        <f>DCOUNTA(A4:T1041,C1047,B1047:B1048)</f>
        <v>9</v>
      </c>
      <c r="D1048" s="17" t="s">
        <v>10</v>
      </c>
      <c r="E1048" s="18">
        <f>DSUM(A4:T1042,F4,D1047:D1048)</f>
        <v>33.616999999999997</v>
      </c>
      <c r="F1048" s="18" t="s">
        <v>10</v>
      </c>
      <c r="G1048" s="18" t="s">
        <v>5090</v>
      </c>
      <c r="H1048" s="18">
        <f>DCOUNTA(A4:T1042,G4,F1047:G1048)</f>
        <v>7</v>
      </c>
      <c r="I1048" s="18" t="s">
        <v>10</v>
      </c>
      <c r="J1048" s="18" t="s">
        <v>5098</v>
      </c>
      <c r="K1048" s="18">
        <f>DCOUNTA(A4:T1042,J4,I1047:J1048)</f>
        <v>3</v>
      </c>
      <c r="L1048" s="18"/>
      <c r="M1048" s="18"/>
      <c r="N1048" s="18"/>
      <c r="O1048" s="18"/>
      <c r="P1048" s="18"/>
      <c r="Q1048" s="18"/>
      <c r="R1048" s="18"/>
      <c r="S1048" s="18"/>
      <c r="T1048" s="18"/>
    </row>
    <row r="1049" spans="2:20" s="17" customFormat="1" hidden="1" x14ac:dyDescent="0.25">
      <c r="E1049" s="18"/>
      <c r="F1049" s="18"/>
      <c r="G1049" s="18"/>
      <c r="H1049" s="18"/>
      <c r="I1049" s="18"/>
      <c r="J1049" s="18"/>
      <c r="K1049" s="18"/>
      <c r="L1049" s="18"/>
      <c r="M1049" s="18"/>
      <c r="N1049" s="18"/>
      <c r="O1049" s="18"/>
      <c r="P1049" s="18"/>
      <c r="Q1049" s="18"/>
      <c r="R1049" s="18"/>
      <c r="S1049" s="18"/>
      <c r="T1049" s="18"/>
    </row>
    <row r="1050" spans="2:20"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row>
    <row r="1051" spans="2:20" s="17" customFormat="1" hidden="1" x14ac:dyDescent="0.25">
      <c r="B1051" s="17" t="s">
        <v>18</v>
      </c>
      <c r="C1051" s="17">
        <f>DCOUNTA(A4:T1042,E4,B1050:B1051)</f>
        <v>1</v>
      </c>
      <c r="D1051" s="17" t="s">
        <v>18</v>
      </c>
      <c r="E1051" s="18">
        <f>DSUM(A4:T1042,E1050,D1050:D1051)</f>
        <v>79.257999999999996</v>
      </c>
      <c r="F1051" s="18" t="s">
        <v>18</v>
      </c>
      <c r="G1051" s="18" t="s">
        <v>5090</v>
      </c>
      <c r="H1051" s="18">
        <f>DCOUNTA(A4:T1042,G4,F1050:G1051)</f>
        <v>1</v>
      </c>
      <c r="I1051" s="18" t="s">
        <v>18</v>
      </c>
      <c r="J1051" s="18" t="s">
        <v>5098</v>
      </c>
      <c r="K1051" s="18">
        <f>DCOUNTA(A4:T1042,J4,I1050:J1051)</f>
        <v>1</v>
      </c>
      <c r="L1051" s="18"/>
      <c r="M1051" s="18"/>
      <c r="N1051" s="18"/>
      <c r="O1051" s="18"/>
      <c r="P1051" s="18"/>
      <c r="Q1051" s="18"/>
      <c r="R1051" s="18"/>
      <c r="S1051" s="18"/>
      <c r="T1051" s="18"/>
    </row>
    <row r="1052" spans="2:20" s="17" customFormat="1" hidden="1" x14ac:dyDescent="0.25">
      <c r="E1052" s="18"/>
      <c r="F1052" s="18"/>
      <c r="G1052" s="18"/>
      <c r="H1052" s="18"/>
      <c r="I1052" s="18"/>
      <c r="J1052" s="18"/>
      <c r="K1052" s="18"/>
      <c r="L1052" s="18"/>
      <c r="M1052" s="18"/>
      <c r="N1052" s="18"/>
      <c r="O1052" s="18"/>
      <c r="P1052" s="18"/>
      <c r="Q1052" s="18"/>
      <c r="R1052" s="18"/>
      <c r="S1052" s="18"/>
      <c r="T1052" s="18"/>
    </row>
    <row r="1053" spans="2:20"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row>
    <row r="1054" spans="2:20"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row>
    <row r="1055" spans="2:20" s="17" customFormat="1" hidden="1" x14ac:dyDescent="0.25">
      <c r="E1055" s="18"/>
      <c r="F1055" s="18"/>
      <c r="G1055" s="18"/>
      <c r="H1055" s="18"/>
      <c r="I1055" s="18"/>
      <c r="J1055" s="18"/>
      <c r="K1055" s="18"/>
      <c r="L1055" s="18"/>
      <c r="M1055" s="18"/>
      <c r="N1055" s="18"/>
      <c r="O1055" s="18"/>
      <c r="P1055" s="18"/>
      <c r="Q1055" s="18"/>
      <c r="R1055" s="18"/>
      <c r="S1055" s="18"/>
      <c r="T1055" s="18"/>
    </row>
    <row r="1056" spans="2:20"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row>
    <row r="1057" spans="2:51"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row>
    <row r="1058" spans="2:51" s="17" customFormat="1" hidden="1" x14ac:dyDescent="0.25">
      <c r="E1058" s="18"/>
      <c r="F1058" s="18"/>
      <c r="G1058" s="18"/>
      <c r="H1058" s="18"/>
      <c r="I1058" s="18"/>
      <c r="J1058" s="18"/>
      <c r="K1058" s="18"/>
      <c r="L1058" s="18"/>
      <c r="M1058" s="18"/>
      <c r="N1058" s="18"/>
      <c r="O1058" s="18"/>
      <c r="P1058" s="18"/>
      <c r="Q1058" s="18"/>
      <c r="R1058" s="18"/>
      <c r="S1058" s="18"/>
      <c r="T1058" s="18"/>
    </row>
    <row r="1059" spans="2:51" s="17" customFormat="1" hidden="1" x14ac:dyDescent="0.25">
      <c r="E1059" s="18"/>
      <c r="F1059" s="18"/>
      <c r="G1059" s="18"/>
      <c r="H1059" s="18"/>
      <c r="I1059" s="18"/>
      <c r="J1059" s="18"/>
      <c r="K1059" s="18"/>
      <c r="L1059" s="18"/>
      <c r="M1059" s="18"/>
      <c r="N1059" s="18"/>
      <c r="O1059" s="18"/>
      <c r="P1059" s="18"/>
      <c r="Q1059" s="18"/>
      <c r="R1059" s="18"/>
      <c r="S1059" s="18"/>
      <c r="T1059" s="18"/>
    </row>
    <row r="1060" spans="2:51"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row>
    <row r="1061" spans="2:51" s="17" customFormat="1" hidden="1" x14ac:dyDescent="0.25">
      <c r="B1061" s="17" t="s">
        <v>72</v>
      </c>
      <c r="C1061" s="17">
        <f>DCOUNTA(A4:T1042,E4,B1060:B1061)</f>
        <v>2</v>
      </c>
      <c r="D1061" s="17" t="s">
        <v>72</v>
      </c>
      <c r="E1061" s="18">
        <f>DSUM(A4:T1042,F4,D1060:D1061)</f>
        <v>5.7449999999999992</v>
      </c>
      <c r="F1061" s="18" t="s">
        <v>72</v>
      </c>
      <c r="G1061" s="18" t="s">
        <v>5090</v>
      </c>
      <c r="H1061" s="18">
        <f>DCOUNTA(A4:T1042,G4,F1060:G1061)</f>
        <v>1</v>
      </c>
      <c r="I1061" s="18" t="s">
        <v>72</v>
      </c>
      <c r="J1061" s="18" t="s">
        <v>5098</v>
      </c>
      <c r="K1061" s="18">
        <f>DCOUNTA(A4:T1042,J4,I1060:J1061)</f>
        <v>0</v>
      </c>
      <c r="L1061" s="18"/>
      <c r="M1061" s="18"/>
      <c r="N1061" s="18"/>
      <c r="O1061" s="18"/>
      <c r="P1061" s="18"/>
      <c r="Q1061" s="18"/>
      <c r="R1061" s="18"/>
      <c r="S1061" s="18"/>
      <c r="T1061" s="18"/>
    </row>
    <row r="1062" spans="2:51" s="17" customFormat="1" hidden="1" x14ac:dyDescent="0.25">
      <c r="E1062" s="18"/>
      <c r="F1062" s="18"/>
      <c r="G1062" s="18"/>
      <c r="H1062" s="18"/>
      <c r="I1062" s="18"/>
      <c r="J1062" s="18"/>
      <c r="K1062" s="18"/>
      <c r="L1062" s="18"/>
      <c r="M1062" s="18"/>
      <c r="N1062" s="18"/>
      <c r="O1062" s="18"/>
      <c r="P1062" s="18"/>
      <c r="Q1062" s="18"/>
      <c r="R1062" s="18"/>
      <c r="S1062" s="18"/>
      <c r="T1062" s="18"/>
    </row>
    <row r="1063" spans="2:51"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row>
    <row r="1064" spans="2:51"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row>
    <row r="1065" spans="2:51" s="17" customFormat="1" x14ac:dyDescent="0.25">
      <c r="E1065" s="18"/>
      <c r="F1065" s="18"/>
      <c r="G1065" s="18"/>
      <c r="H1065" s="18"/>
      <c r="I1065" s="18"/>
      <c r="J1065" s="18"/>
      <c r="K1065" s="18"/>
      <c r="L1065" s="18"/>
      <c r="M1065" s="18"/>
      <c r="N1065" s="18"/>
      <c r="O1065" s="18"/>
      <c r="P1065" s="18"/>
      <c r="Q1065" s="18"/>
      <c r="R1065" s="18"/>
      <c r="S1065" s="18"/>
      <c r="T1065" s="18"/>
    </row>
    <row r="1066" spans="2:51"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AX1066" s="17" t="s">
        <v>6098</v>
      </c>
      <c r="AY1066" s="17" t="s">
        <v>6099</v>
      </c>
    </row>
    <row r="1067" spans="2:51" s="17" customFormat="1" ht="15.75" x14ac:dyDescent="0.3">
      <c r="C1067" s="21">
        <f>C1048</f>
        <v>9</v>
      </c>
      <c r="D1067" s="22" t="s">
        <v>6100</v>
      </c>
      <c r="E1067" s="22">
        <f>E1048</f>
        <v>33.616999999999997</v>
      </c>
      <c r="F1067" s="21">
        <f>H1048</f>
        <v>7</v>
      </c>
      <c r="G1067" s="21">
        <f>K1048</f>
        <v>3</v>
      </c>
      <c r="H1067" s="18"/>
      <c r="I1067" s="18"/>
      <c r="J1067" s="18"/>
      <c r="K1067" s="18"/>
      <c r="L1067" s="18"/>
      <c r="M1067" s="18"/>
      <c r="N1067" s="18"/>
      <c r="O1067" s="20"/>
      <c r="P1067" s="18"/>
      <c r="Q1067" s="18"/>
      <c r="R1067" s="18"/>
      <c r="S1067" s="18"/>
      <c r="T1067" s="18"/>
    </row>
    <row r="1068" spans="2:51" s="17" customFormat="1" ht="15.75" x14ac:dyDescent="0.3">
      <c r="C1068" s="21">
        <f>C1051</f>
        <v>1</v>
      </c>
      <c r="D1068" s="22" t="s">
        <v>6101</v>
      </c>
      <c r="E1068" s="22">
        <f>E1051</f>
        <v>79.257999999999996</v>
      </c>
      <c r="F1068" s="21">
        <f>H1051</f>
        <v>1</v>
      </c>
      <c r="G1068" s="21">
        <f>K1051</f>
        <v>1</v>
      </c>
      <c r="H1068" s="18"/>
      <c r="I1068" s="18"/>
      <c r="J1068" s="18"/>
      <c r="K1068" s="18"/>
      <c r="L1068" s="18"/>
      <c r="M1068" s="18"/>
      <c r="N1068" s="18"/>
      <c r="O1068" s="20"/>
      <c r="P1068" s="18"/>
      <c r="Q1068" s="18"/>
      <c r="R1068" s="18"/>
      <c r="S1068" s="18"/>
      <c r="T1068" s="18"/>
    </row>
    <row r="1069" spans="2:51"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row>
    <row r="1070" spans="2:51"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row>
    <row r="1071" spans="2:51" s="17" customFormat="1" ht="15.75" x14ac:dyDescent="0.3">
      <c r="C1071" s="21">
        <f>C1061</f>
        <v>2</v>
      </c>
      <c r="D1071" s="22" t="s">
        <v>72</v>
      </c>
      <c r="E1071" s="22">
        <f>E1061</f>
        <v>5.7449999999999992</v>
      </c>
      <c r="F1071" s="21">
        <f>H1061</f>
        <v>1</v>
      </c>
      <c r="G1071" s="21">
        <f>K1061</f>
        <v>0</v>
      </c>
      <c r="H1071" s="18"/>
      <c r="I1071" s="18"/>
      <c r="J1071" s="18"/>
      <c r="K1071" s="18"/>
      <c r="L1071" s="18"/>
      <c r="M1071" s="18"/>
      <c r="N1071" s="18"/>
      <c r="O1071" s="20"/>
      <c r="P1071" s="18"/>
      <c r="Q1071" s="18"/>
      <c r="R1071" s="18"/>
      <c r="S1071" s="18"/>
      <c r="T1071" s="18"/>
    </row>
    <row r="1072" spans="2:51"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row>
    <row r="1073" spans="3:20" s="17" customFormat="1" ht="15.75" x14ac:dyDescent="0.3">
      <c r="C1073" s="23"/>
      <c r="D1073" s="19" t="s">
        <v>6105</v>
      </c>
      <c r="E1073" s="19">
        <f>E1067</f>
        <v>33.616999999999997</v>
      </c>
      <c r="F1073" s="23"/>
      <c r="G1073" s="18"/>
      <c r="H1073" s="18"/>
      <c r="I1073" s="18"/>
      <c r="J1073" s="18"/>
      <c r="K1073" s="18"/>
      <c r="L1073" s="18"/>
      <c r="M1073" s="18"/>
      <c r="N1073" s="18"/>
      <c r="O1073" s="20"/>
      <c r="P1073" s="18"/>
      <c r="Q1073" s="18"/>
      <c r="R1073" s="18"/>
      <c r="S1073" s="18"/>
      <c r="T1073" s="18"/>
    </row>
    <row r="1074" spans="3:20" s="17" customFormat="1" ht="15.75" x14ac:dyDescent="0.3">
      <c r="C1074" s="23"/>
      <c r="D1074" s="19" t="s">
        <v>6106</v>
      </c>
      <c r="E1074" s="19">
        <f>E1067+E1068+E1069+E1070+E1071+E1072</f>
        <v>118.62</v>
      </c>
      <c r="F1074" s="18"/>
      <c r="G1074" s="18"/>
      <c r="H1074" s="18"/>
      <c r="I1074" s="18"/>
      <c r="J1074" s="18"/>
      <c r="K1074" s="18"/>
      <c r="L1074" s="18"/>
      <c r="M1074" s="18"/>
      <c r="N1074" s="18"/>
      <c r="O1074" s="18"/>
      <c r="P1074" s="18"/>
      <c r="Q1074" s="18"/>
      <c r="R1074" s="18"/>
      <c r="S1074" s="18"/>
      <c r="T1074" s="18"/>
    </row>
    <row r="1075" spans="3:20" s="15" customFormat="1" ht="12.75" customHeight="1" x14ac:dyDescent="0.25"/>
    <row r="1076" spans="3:20" s="15" customFormat="1" x14ac:dyDescent="0.25"/>
    <row r="1077" spans="3:20" s="15" customFormat="1" x14ac:dyDescent="0.25"/>
    <row r="1078" spans="3:20" s="15" customFormat="1" x14ac:dyDescent="0.25"/>
    <row r="1079" spans="3:20" s="15" customFormat="1" x14ac:dyDescent="0.25"/>
    <row r="1080" spans="3:20" s="15" customFormat="1" x14ac:dyDescent="0.25"/>
    <row r="1081" spans="3:20" s="15" customFormat="1" x14ac:dyDescent="0.25"/>
    <row r="1082" spans="3:20" s="15" customFormat="1" x14ac:dyDescent="0.25"/>
    <row r="1083" spans="3:20" s="15" customFormat="1" x14ac:dyDescent="0.25"/>
    <row r="1084" spans="3:20" s="15" customFormat="1" x14ac:dyDescent="0.25"/>
    <row r="1085" spans="3:20" s="15" customFormat="1" x14ac:dyDescent="0.25"/>
    <row r="1086" spans="3:20" s="15" customFormat="1" x14ac:dyDescent="0.25"/>
    <row r="1087" spans="3:20" s="15" customFormat="1" x14ac:dyDescent="0.25"/>
    <row r="1088" spans="3:20"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13">
    <sortCondition ref="B2:B13"/>
    <sortCondition ref="C2:C13"/>
  </sortState>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1:AY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6.140625" customWidth="1"/>
    <col min="6" max="6" width="12.85546875"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6359</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1032</v>
      </c>
      <c r="C5" s="25" t="s">
        <v>1033</v>
      </c>
      <c r="D5" s="25" t="s">
        <v>317</v>
      </c>
      <c r="E5" s="26" t="s">
        <v>10</v>
      </c>
      <c r="F5" s="26">
        <f>VLOOKUP(N5,Revistas!$B$2:$H$63710,2,FALSE)</f>
        <v>7.1260000000000003</v>
      </c>
      <c r="G5" s="26" t="str">
        <f>VLOOKUP(N5,Revistas!$B$2:$H$63732,3,FALSE)</f>
        <v>Q1</v>
      </c>
      <c r="H5" s="26" t="str">
        <f>VLOOKUP(N5,Revistas!$B$2:$H$63732,4,FALSE)</f>
        <v>BIOCHEMISTRY &amp; MOLECULAR BIOLOGY - SCIE</v>
      </c>
      <c r="I5" s="26" t="str">
        <f>VLOOKUP(N5,Revistas!$B$2:$H$63732,5,FALSE)</f>
        <v>31/292</v>
      </c>
      <c r="J5" s="26" t="str">
        <f>VLOOKUP(N5,Revistas!$B$2:$H$63732,6,FALSE)</f>
        <v>NO</v>
      </c>
      <c r="K5" s="26" t="s">
        <v>1034</v>
      </c>
      <c r="L5" s="26" t="s">
        <v>1035</v>
      </c>
      <c r="M5" s="26">
        <v>2</v>
      </c>
      <c r="N5" s="26" t="s">
        <v>321</v>
      </c>
      <c r="O5" s="26" t="s">
        <v>68</v>
      </c>
      <c r="P5" s="26">
        <v>2018</v>
      </c>
      <c r="Q5" s="26">
        <v>14</v>
      </c>
      <c r="R5" s="26"/>
      <c r="S5" s="26">
        <v>88</v>
      </c>
      <c r="T5" s="26">
        <v>99</v>
      </c>
    </row>
    <row r="6" spans="2:20" s="15" customFormat="1" x14ac:dyDescent="0.25">
      <c r="B6" s="25" t="s">
        <v>1020</v>
      </c>
      <c r="C6" s="25" t="s">
        <v>1021</v>
      </c>
      <c r="D6" s="25" t="s">
        <v>978</v>
      </c>
      <c r="E6" s="26" t="s">
        <v>72</v>
      </c>
      <c r="F6" s="26">
        <f>VLOOKUP(N6,Revistas!$B$2:$H$63710,2,FALSE)</f>
        <v>2.6589999999999998</v>
      </c>
      <c r="G6" s="26" t="str">
        <f>VLOOKUP(N6,Revistas!$B$2:$H$63732,3,FALSE)</f>
        <v>Q2</v>
      </c>
      <c r="H6" s="26">
        <f>VLOOKUP(N6,Revistas!$B$2:$H$63732,4,FALSE)</f>
        <v>0</v>
      </c>
      <c r="I6" s="26">
        <f>VLOOKUP(N6,Revistas!$B$2:$H$63732,5,FALSE)</f>
        <v>0</v>
      </c>
      <c r="J6" s="26" t="str">
        <f>VLOOKUP(N6,Revistas!$B$2:$H$63732,6,FALSE)</f>
        <v>NO</v>
      </c>
      <c r="K6" s="26" t="s">
        <v>1022</v>
      </c>
      <c r="L6" s="26"/>
      <c r="M6" s="26">
        <v>0</v>
      </c>
      <c r="N6" s="26" t="s">
        <v>980</v>
      </c>
      <c r="O6" s="26" t="s">
        <v>43</v>
      </c>
      <c r="P6" s="26">
        <v>2018</v>
      </c>
      <c r="Q6" s="26">
        <v>123</v>
      </c>
      <c r="R6" s="26"/>
      <c r="S6" s="26">
        <v>30</v>
      </c>
      <c r="T6" s="26">
        <v>30</v>
      </c>
    </row>
    <row r="7" spans="2:20" s="15" customFormat="1" x14ac:dyDescent="0.25">
      <c r="B7" s="25" t="s">
        <v>1036</v>
      </c>
      <c r="C7" s="25" t="s">
        <v>1037</v>
      </c>
      <c r="D7" s="25" t="s">
        <v>1038</v>
      </c>
      <c r="E7" s="26" t="s">
        <v>10</v>
      </c>
      <c r="F7" s="26">
        <f>VLOOKUP(N7,Revistas!$B$2:$H$63710,2,FALSE)</f>
        <v>5.1079999999999997</v>
      </c>
      <c r="G7" s="26" t="str">
        <f>VLOOKUP(N7,Revistas!$B$2:$H$63732,3,FALSE)</f>
        <v>Q1</v>
      </c>
      <c r="H7" s="26" t="str">
        <f>VLOOKUP(N7,Revistas!$B$2:$H$63732,4,FALSE)</f>
        <v>BIOCHEMISTRY &amp; MOLECULAR BIOLOGY - SCIE;</v>
      </c>
      <c r="I7" s="26" t="str">
        <f>VLOOKUP(N7,Revistas!$B$2:$H$63732,5,FALSE)</f>
        <v>49/253</v>
      </c>
      <c r="J7" s="26" t="str">
        <f>VLOOKUP(N7,Revistas!$B$2:$H$63732,6,FALSE)</f>
        <v>NO</v>
      </c>
      <c r="K7" s="26" t="s">
        <v>1039</v>
      </c>
      <c r="L7" s="26" t="s">
        <v>1040</v>
      </c>
      <c r="M7" s="26">
        <v>1</v>
      </c>
      <c r="N7" s="26" t="s">
        <v>1041</v>
      </c>
      <c r="O7" s="26" t="s">
        <v>22</v>
      </c>
      <c r="P7" s="26">
        <v>2018</v>
      </c>
      <c r="Q7" s="26">
        <v>1864</v>
      </c>
      <c r="R7" s="26">
        <v>3</v>
      </c>
      <c r="S7" s="26">
        <v>831</v>
      </c>
      <c r="T7" s="26">
        <v>842</v>
      </c>
    </row>
    <row r="8" spans="2:20" s="15" customFormat="1" x14ac:dyDescent="0.25">
      <c r="B8" s="25" t="s">
        <v>1014</v>
      </c>
      <c r="C8" s="25" t="s">
        <v>1015</v>
      </c>
      <c r="D8" s="25" t="s">
        <v>1016</v>
      </c>
      <c r="E8" s="26" t="s">
        <v>10</v>
      </c>
      <c r="F8" s="26">
        <f>VLOOKUP(N8,Revistas!$B$2:$H$63710,2,FALSE)</f>
        <v>5.5110000000000001</v>
      </c>
      <c r="G8" s="26" t="str">
        <f>VLOOKUP(N8,Revistas!$B$2:$H$63732,3,FALSE)</f>
        <v>Q1</v>
      </c>
      <c r="H8" s="26" t="str">
        <f>VLOOKUP(N8,Revistas!$B$2:$H$63732,4,FALSE)</f>
        <v>IMMUNOLOGY - SCIE</v>
      </c>
      <c r="I8" s="26" t="str">
        <f>VLOOKUP(N8,Revistas!$B$2:$H$63732,5,FALSE)</f>
        <v>30/155</v>
      </c>
      <c r="J8" s="26" t="str">
        <f>VLOOKUP(N8,Revistas!$B$2:$H$63732,6,FALSE)</f>
        <v>NO</v>
      </c>
      <c r="K8" s="26" t="s">
        <v>1017</v>
      </c>
      <c r="L8" s="26" t="s">
        <v>1018</v>
      </c>
      <c r="M8" s="26">
        <v>0</v>
      </c>
      <c r="N8" s="26" t="s">
        <v>1019</v>
      </c>
      <c r="O8" s="27">
        <v>43709</v>
      </c>
      <c r="P8" s="26">
        <v>2018</v>
      </c>
      <c r="Q8" s="26">
        <v>9</v>
      </c>
      <c r="R8" s="26"/>
      <c r="S8" s="26"/>
      <c r="T8" s="26">
        <v>2141</v>
      </c>
    </row>
    <row r="9" spans="2:20" s="15" customFormat="1" x14ac:dyDescent="0.25">
      <c r="B9" s="25" t="s">
        <v>1029</v>
      </c>
      <c r="C9" s="25" t="s">
        <v>1030</v>
      </c>
      <c r="D9" s="25" t="s">
        <v>978</v>
      </c>
      <c r="E9" s="26" t="s">
        <v>72</v>
      </c>
      <c r="F9" s="26">
        <f>VLOOKUP(N9,Revistas!$B$2:$H$63710,2,FALSE)</f>
        <v>2.6589999999999998</v>
      </c>
      <c r="G9" s="26" t="str">
        <f>VLOOKUP(N9,Revistas!$B$2:$H$63732,3,FALSE)</f>
        <v>Q2</v>
      </c>
      <c r="H9" s="26">
        <f>VLOOKUP(N9,Revistas!$B$2:$H$63732,4,FALSE)</f>
        <v>0</v>
      </c>
      <c r="I9" s="26">
        <f>VLOOKUP(N9,Revistas!$B$2:$H$63732,5,FALSE)</f>
        <v>0</v>
      </c>
      <c r="J9" s="26" t="str">
        <f>VLOOKUP(N9,Revistas!$B$2:$H$63732,6,FALSE)</f>
        <v>NO</v>
      </c>
      <c r="K9" s="26" t="s">
        <v>1031</v>
      </c>
      <c r="L9" s="26"/>
      <c r="M9" s="26">
        <v>0</v>
      </c>
      <c r="N9" s="26" t="s">
        <v>980</v>
      </c>
      <c r="O9" s="26" t="s">
        <v>43</v>
      </c>
      <c r="P9" s="26">
        <v>2018</v>
      </c>
      <c r="Q9" s="26">
        <v>123</v>
      </c>
      <c r="R9" s="26"/>
      <c r="S9" s="26">
        <v>33</v>
      </c>
      <c r="T9" s="26">
        <v>33</v>
      </c>
    </row>
    <row r="10" spans="2:20" s="15" customFormat="1" x14ac:dyDescent="0.25">
      <c r="B10" s="25" t="s">
        <v>1023</v>
      </c>
      <c r="C10" s="25" t="s">
        <v>1024</v>
      </c>
      <c r="D10" s="25" t="s">
        <v>978</v>
      </c>
      <c r="E10" s="26" t="s">
        <v>72</v>
      </c>
      <c r="F10" s="26">
        <f>VLOOKUP(N10,Revistas!$B$2:$H$63710,2,FALSE)</f>
        <v>2.6589999999999998</v>
      </c>
      <c r="G10" s="26" t="str">
        <f>VLOOKUP(N10,Revistas!$B$2:$H$63732,3,FALSE)</f>
        <v>Q2</v>
      </c>
      <c r="H10" s="26">
        <f>VLOOKUP(N10,Revistas!$B$2:$H$63732,4,FALSE)</f>
        <v>0</v>
      </c>
      <c r="I10" s="26">
        <f>VLOOKUP(N10,Revistas!$B$2:$H$63732,5,FALSE)</f>
        <v>0</v>
      </c>
      <c r="J10" s="26" t="str">
        <f>VLOOKUP(N10,Revistas!$B$2:$H$63732,6,FALSE)</f>
        <v>NO</v>
      </c>
      <c r="K10" s="26" t="s">
        <v>1025</v>
      </c>
      <c r="L10" s="26"/>
      <c r="M10" s="26">
        <v>0</v>
      </c>
      <c r="N10" s="26" t="s">
        <v>980</v>
      </c>
      <c r="O10" s="26" t="s">
        <v>43</v>
      </c>
      <c r="P10" s="26">
        <v>2018</v>
      </c>
      <c r="Q10" s="26">
        <v>123</v>
      </c>
      <c r="R10" s="26"/>
      <c r="S10" s="26">
        <v>31</v>
      </c>
      <c r="T10" s="26">
        <v>31</v>
      </c>
    </row>
    <row r="11" spans="2:20" s="15" customFormat="1" x14ac:dyDescent="0.25">
      <c r="B11" s="25" t="s">
        <v>1026</v>
      </c>
      <c r="C11" s="25" t="s">
        <v>1027</v>
      </c>
      <c r="D11" s="25" t="s">
        <v>978</v>
      </c>
      <c r="E11" s="26" t="s">
        <v>72</v>
      </c>
      <c r="F11" s="26">
        <f>VLOOKUP(N11,Revistas!$B$2:$H$63710,2,FALSE)</f>
        <v>2.6589999999999998</v>
      </c>
      <c r="G11" s="26" t="str">
        <f>VLOOKUP(N11,Revistas!$B$2:$H$63732,3,FALSE)</f>
        <v>Q2</v>
      </c>
      <c r="H11" s="26">
        <f>VLOOKUP(N11,Revistas!$B$2:$H$63732,4,FALSE)</f>
        <v>0</v>
      </c>
      <c r="I11" s="26">
        <f>VLOOKUP(N11,Revistas!$B$2:$H$63732,5,FALSE)</f>
        <v>0</v>
      </c>
      <c r="J11" s="26" t="str">
        <f>VLOOKUP(N11,Revistas!$B$2:$H$63732,6,FALSE)</f>
        <v>NO</v>
      </c>
      <c r="K11" s="26" t="s">
        <v>1028</v>
      </c>
      <c r="L11" s="26"/>
      <c r="M11" s="26">
        <v>0</v>
      </c>
      <c r="N11" s="26" t="s">
        <v>980</v>
      </c>
      <c r="O11" s="26" t="s">
        <v>43</v>
      </c>
      <c r="P11" s="26">
        <v>2018</v>
      </c>
      <c r="Q11" s="26">
        <v>123</v>
      </c>
      <c r="R11" s="26"/>
      <c r="S11" s="26">
        <v>31</v>
      </c>
      <c r="T11" s="26">
        <v>31</v>
      </c>
    </row>
    <row r="12" spans="2:20" s="15" customFormat="1" x14ac:dyDescent="0.25"/>
    <row r="13" spans="2:20" s="15" customFormat="1" x14ac:dyDescent="0.25"/>
    <row r="14" spans="2:20" s="15" customFormat="1" hidden="1" x14ac:dyDescent="0.25"/>
    <row r="15" spans="2:20" s="15" customFormat="1" hidden="1" x14ac:dyDescent="0.25"/>
    <row r="16" spans="2:20" s="15" customFormat="1" hidden="1" x14ac:dyDescent="0.25"/>
    <row r="17" s="15" customFormat="1" hidden="1" x14ac:dyDescent="0.25"/>
    <row r="18" s="15" customFormat="1" hidden="1" x14ac:dyDescent="0.25"/>
    <row r="19" s="15" customFormat="1" hidden="1" x14ac:dyDescent="0.25"/>
    <row r="20" s="15" customFormat="1" hidden="1" x14ac:dyDescent="0.25"/>
    <row r="21" s="15" customFormat="1" hidden="1" x14ac:dyDescent="0.25"/>
    <row r="22" s="15" customFormat="1" hidden="1" x14ac:dyDescent="0.25"/>
    <row r="23" s="15" customFormat="1" hidden="1" x14ac:dyDescent="0.25"/>
    <row r="24" s="15" customFormat="1" hidden="1" x14ac:dyDescent="0.25"/>
    <row r="25" s="15" customFormat="1" hidden="1" x14ac:dyDescent="0.25"/>
    <row r="26" s="15" customFormat="1" hidden="1" x14ac:dyDescent="0.25"/>
    <row r="27" s="15" customFormat="1" hidden="1" x14ac:dyDescent="0.25"/>
    <row r="28" s="15" customFormat="1" hidden="1" x14ac:dyDescent="0.25"/>
    <row r="29" s="15" customFormat="1" hidden="1" x14ac:dyDescent="0.25"/>
    <row r="30" s="15" customFormat="1" hidden="1" x14ac:dyDescent="0.25"/>
    <row r="31" s="15" customFormat="1" hidden="1" x14ac:dyDescent="0.25"/>
    <row r="32"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0" s="15" customFormat="1" hidden="1" x14ac:dyDescent="0.25"/>
    <row r="1042" spans="2:20" s="15" customFormat="1" hidden="1" x14ac:dyDescent="0.25"/>
    <row r="1043" spans="2:20" s="15" customFormat="1" hidden="1" x14ac:dyDescent="0.25"/>
    <row r="1044" spans="2:20" s="15" customFormat="1" hidden="1" x14ac:dyDescent="0.25"/>
    <row r="1045" spans="2:20" hidden="1" x14ac:dyDescent="0.25"/>
    <row r="1046" spans="2:20" s="15" customFormat="1" hidden="1" x14ac:dyDescent="0.25">
      <c r="F1046" s="16"/>
      <c r="G1046" s="16"/>
      <c r="H1046" s="16"/>
      <c r="I1046" s="16"/>
      <c r="J1046" s="16"/>
      <c r="M1046" s="16"/>
      <c r="N1046" s="16"/>
      <c r="O1046" s="16"/>
      <c r="P1046" s="16"/>
      <c r="Q1046" s="16"/>
      <c r="R1046" s="16"/>
      <c r="S1046" s="16"/>
      <c r="T1046" s="16"/>
    </row>
    <row r="1047" spans="2:20"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row>
    <row r="1048" spans="2:20" s="17" customFormat="1" hidden="1" x14ac:dyDescent="0.25">
      <c r="B1048" s="17" t="s">
        <v>10</v>
      </c>
      <c r="C1048" s="17">
        <f>DCOUNTA(A4:T1041,C1047,B1047:B1048)</f>
        <v>3</v>
      </c>
      <c r="D1048" s="17" t="s">
        <v>10</v>
      </c>
      <c r="E1048" s="18">
        <f>DSUM(A4:T1042,F4,D1047:D1048)</f>
        <v>17.745000000000001</v>
      </c>
      <c r="F1048" s="18" t="s">
        <v>10</v>
      </c>
      <c r="G1048" s="18" t="s">
        <v>5090</v>
      </c>
      <c r="H1048" s="18">
        <f>DCOUNTA(A4:T1042,G4,F1047:G1048)</f>
        <v>3</v>
      </c>
      <c r="I1048" s="18" t="s">
        <v>10</v>
      </c>
      <c r="J1048" s="18" t="s">
        <v>5098</v>
      </c>
      <c r="K1048" s="18">
        <f>DCOUNTA(A4:T1042,J4,I1047:J1048)</f>
        <v>0</v>
      </c>
      <c r="L1048" s="18"/>
      <c r="M1048" s="18"/>
      <c r="N1048" s="18"/>
      <c r="O1048" s="18"/>
      <c r="P1048" s="18"/>
      <c r="Q1048" s="18"/>
      <c r="R1048" s="18"/>
      <c r="S1048" s="18"/>
      <c r="T1048" s="18"/>
    </row>
    <row r="1049" spans="2:20" s="17" customFormat="1" hidden="1" x14ac:dyDescent="0.25">
      <c r="E1049" s="18"/>
      <c r="F1049" s="18"/>
      <c r="G1049" s="18"/>
      <c r="H1049" s="18"/>
      <c r="I1049" s="18"/>
      <c r="J1049" s="18"/>
      <c r="K1049" s="18"/>
      <c r="L1049" s="18"/>
      <c r="M1049" s="18"/>
      <c r="N1049" s="18"/>
      <c r="O1049" s="18"/>
      <c r="P1049" s="18"/>
      <c r="Q1049" s="18"/>
      <c r="R1049" s="18"/>
      <c r="S1049" s="18"/>
      <c r="T1049" s="18"/>
    </row>
    <row r="1050" spans="2:20"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row>
    <row r="1051" spans="2:20" s="17" customFormat="1" hidden="1" x14ac:dyDescent="0.25">
      <c r="B1051" s="17" t="s">
        <v>18</v>
      </c>
      <c r="C1051" s="17">
        <f>DCOUNTA(A4:T1042,E4,B1050:B1051)</f>
        <v>0</v>
      </c>
      <c r="D1051" s="17" t="s">
        <v>18</v>
      </c>
      <c r="E1051" s="18">
        <f>DSUM(A4:T1042,E1050,D1050:D1051)</f>
        <v>0</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row>
    <row r="1052" spans="2:20" s="17" customFormat="1" hidden="1" x14ac:dyDescent="0.25">
      <c r="E1052" s="18"/>
      <c r="F1052" s="18"/>
      <c r="G1052" s="18"/>
      <c r="H1052" s="18"/>
      <c r="I1052" s="18"/>
      <c r="J1052" s="18"/>
      <c r="K1052" s="18"/>
      <c r="L1052" s="18"/>
      <c r="M1052" s="18"/>
      <c r="N1052" s="18"/>
      <c r="O1052" s="18"/>
      <c r="P1052" s="18"/>
      <c r="Q1052" s="18"/>
      <c r="R1052" s="18"/>
      <c r="S1052" s="18"/>
      <c r="T1052" s="18"/>
    </row>
    <row r="1053" spans="2:20"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row>
    <row r="1054" spans="2:20"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row>
    <row r="1055" spans="2:20" s="17" customFormat="1" hidden="1" x14ac:dyDescent="0.25">
      <c r="E1055" s="18"/>
      <c r="F1055" s="18"/>
      <c r="G1055" s="18"/>
      <c r="H1055" s="18"/>
      <c r="I1055" s="18"/>
      <c r="J1055" s="18"/>
      <c r="K1055" s="18"/>
      <c r="L1055" s="18"/>
      <c r="M1055" s="18"/>
      <c r="N1055" s="18"/>
      <c r="O1055" s="18"/>
      <c r="P1055" s="18"/>
      <c r="Q1055" s="18"/>
      <c r="R1055" s="18"/>
      <c r="S1055" s="18"/>
      <c r="T1055" s="18"/>
    </row>
    <row r="1056" spans="2:20"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row>
    <row r="1057" spans="2:51"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row>
    <row r="1058" spans="2:51" s="17" customFormat="1" hidden="1" x14ac:dyDescent="0.25">
      <c r="E1058" s="18"/>
      <c r="F1058" s="18"/>
      <c r="G1058" s="18"/>
      <c r="H1058" s="18"/>
      <c r="I1058" s="18"/>
      <c r="J1058" s="18"/>
      <c r="K1058" s="18"/>
      <c r="L1058" s="18"/>
      <c r="M1058" s="18"/>
      <c r="N1058" s="18"/>
      <c r="O1058" s="18"/>
      <c r="P1058" s="18"/>
      <c r="Q1058" s="18"/>
      <c r="R1058" s="18"/>
      <c r="S1058" s="18"/>
      <c r="T1058" s="18"/>
    </row>
    <row r="1059" spans="2:51" s="17" customFormat="1" hidden="1" x14ac:dyDescent="0.25">
      <c r="E1059" s="18"/>
      <c r="F1059" s="18"/>
      <c r="G1059" s="18"/>
      <c r="H1059" s="18"/>
      <c r="I1059" s="18"/>
      <c r="J1059" s="18"/>
      <c r="K1059" s="18"/>
      <c r="L1059" s="18"/>
      <c r="M1059" s="18"/>
      <c r="N1059" s="18"/>
      <c r="O1059" s="18"/>
      <c r="P1059" s="18"/>
      <c r="Q1059" s="18"/>
      <c r="R1059" s="18"/>
      <c r="S1059" s="18"/>
      <c r="T1059" s="18"/>
    </row>
    <row r="1060" spans="2:51"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row>
    <row r="1061" spans="2:51" s="17" customFormat="1" hidden="1" x14ac:dyDescent="0.25">
      <c r="B1061" s="17" t="s">
        <v>72</v>
      </c>
      <c r="C1061" s="17">
        <f>DCOUNTA(A4:T1042,E4,B1060:B1061)</f>
        <v>4</v>
      </c>
      <c r="D1061" s="17" t="s">
        <v>72</v>
      </c>
      <c r="E1061" s="18">
        <f>DSUM(A4:T1042,F4,D1060:D1061)</f>
        <v>10.635999999999999</v>
      </c>
      <c r="F1061" s="18" t="s">
        <v>72</v>
      </c>
      <c r="G1061" s="18" t="s">
        <v>5090</v>
      </c>
      <c r="H1061" s="18">
        <f>DCOUNTA(A4:T1042,G4,F1060:G1061)</f>
        <v>0</v>
      </c>
      <c r="I1061" s="18" t="s">
        <v>72</v>
      </c>
      <c r="J1061" s="18" t="s">
        <v>5098</v>
      </c>
      <c r="K1061" s="18">
        <f>DCOUNTA(A4:T1042,J4,I1060:J1061)</f>
        <v>0</v>
      </c>
      <c r="L1061" s="18"/>
      <c r="M1061" s="18"/>
      <c r="N1061" s="18"/>
      <c r="O1061" s="18"/>
      <c r="P1061" s="18"/>
      <c r="Q1061" s="18"/>
      <c r="R1061" s="18"/>
      <c r="S1061" s="18"/>
      <c r="T1061" s="18"/>
    </row>
    <row r="1062" spans="2:51" s="17" customFormat="1" hidden="1" x14ac:dyDescent="0.25">
      <c r="E1062" s="18"/>
      <c r="F1062" s="18"/>
      <c r="G1062" s="18"/>
      <c r="H1062" s="18"/>
      <c r="I1062" s="18"/>
      <c r="J1062" s="18"/>
      <c r="K1062" s="18"/>
      <c r="L1062" s="18"/>
      <c r="M1062" s="18"/>
      <c r="N1062" s="18"/>
      <c r="O1062" s="18"/>
      <c r="P1062" s="18"/>
      <c r="Q1062" s="18"/>
      <c r="R1062" s="18"/>
      <c r="S1062" s="18"/>
      <c r="T1062" s="18"/>
    </row>
    <row r="1063" spans="2:51"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row>
    <row r="1064" spans="2:51"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row>
    <row r="1065" spans="2:51" s="17" customFormat="1" x14ac:dyDescent="0.25">
      <c r="E1065" s="18"/>
      <c r="F1065" s="18"/>
      <c r="G1065" s="18"/>
      <c r="H1065" s="18"/>
      <c r="I1065" s="18"/>
      <c r="J1065" s="18"/>
      <c r="K1065" s="18"/>
      <c r="L1065" s="18"/>
      <c r="M1065" s="18"/>
      <c r="N1065" s="18"/>
      <c r="O1065" s="18"/>
      <c r="P1065" s="18"/>
      <c r="Q1065" s="18"/>
      <c r="R1065" s="18"/>
      <c r="S1065" s="18"/>
      <c r="T1065" s="18"/>
    </row>
    <row r="1066" spans="2:51"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AX1066" s="17" t="s">
        <v>6098</v>
      </c>
      <c r="AY1066" s="17" t="s">
        <v>6099</v>
      </c>
    </row>
    <row r="1067" spans="2:51" s="17" customFormat="1" ht="15.75" x14ac:dyDescent="0.3">
      <c r="C1067" s="21">
        <f>C1048</f>
        <v>3</v>
      </c>
      <c r="D1067" s="22" t="s">
        <v>6100</v>
      </c>
      <c r="E1067" s="22">
        <f>E1048</f>
        <v>17.745000000000001</v>
      </c>
      <c r="F1067" s="21">
        <f>H1048</f>
        <v>3</v>
      </c>
      <c r="G1067" s="21">
        <f>K1048</f>
        <v>0</v>
      </c>
      <c r="H1067" s="18"/>
      <c r="I1067" s="18"/>
      <c r="J1067" s="18"/>
      <c r="K1067" s="18"/>
      <c r="L1067" s="18"/>
      <c r="M1067" s="18"/>
      <c r="N1067" s="18"/>
      <c r="O1067" s="20"/>
      <c r="P1067" s="18"/>
      <c r="Q1067" s="18"/>
      <c r="R1067" s="18"/>
      <c r="S1067" s="18"/>
      <c r="T1067" s="18"/>
    </row>
    <row r="1068" spans="2:51" s="17" customFormat="1" ht="15.75" x14ac:dyDescent="0.3">
      <c r="C1068" s="21">
        <f>C1051</f>
        <v>0</v>
      </c>
      <c r="D1068" s="22" t="s">
        <v>6101</v>
      </c>
      <c r="E1068" s="22">
        <f>E1051</f>
        <v>0</v>
      </c>
      <c r="F1068" s="21">
        <f>H1051</f>
        <v>0</v>
      </c>
      <c r="G1068" s="21">
        <f>K1051</f>
        <v>0</v>
      </c>
      <c r="H1068" s="18"/>
      <c r="I1068" s="18"/>
      <c r="J1068" s="18"/>
      <c r="K1068" s="18"/>
      <c r="L1068" s="18"/>
      <c r="M1068" s="18"/>
      <c r="N1068" s="18"/>
      <c r="O1068" s="20"/>
      <c r="P1068" s="18"/>
      <c r="Q1068" s="18"/>
      <c r="R1068" s="18"/>
      <c r="S1068" s="18"/>
      <c r="T1068" s="18"/>
    </row>
    <row r="1069" spans="2:51"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row>
    <row r="1070" spans="2:51"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row>
    <row r="1071" spans="2:51" s="17" customFormat="1" ht="15.75" x14ac:dyDescent="0.3">
      <c r="C1071" s="21">
        <f>C1061</f>
        <v>4</v>
      </c>
      <c r="D1071" s="22" t="s">
        <v>72</v>
      </c>
      <c r="E1071" s="22">
        <f>E1061</f>
        <v>10.635999999999999</v>
      </c>
      <c r="F1071" s="21">
        <f>H1061</f>
        <v>0</v>
      </c>
      <c r="G1071" s="21">
        <f>K1061</f>
        <v>0</v>
      </c>
      <c r="H1071" s="18"/>
      <c r="I1071" s="18"/>
      <c r="J1071" s="18"/>
      <c r="K1071" s="18"/>
      <c r="L1071" s="18"/>
      <c r="M1071" s="18"/>
      <c r="N1071" s="18"/>
      <c r="O1071" s="20"/>
      <c r="P1071" s="18"/>
      <c r="Q1071" s="18"/>
      <c r="R1071" s="18"/>
      <c r="S1071" s="18"/>
      <c r="T1071" s="18"/>
    </row>
    <row r="1072" spans="2:51"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row>
    <row r="1073" spans="3:20" s="17" customFormat="1" ht="15.75" x14ac:dyDescent="0.3">
      <c r="C1073" s="23"/>
      <c r="D1073" s="19" t="s">
        <v>6105</v>
      </c>
      <c r="E1073" s="19">
        <f>E1067</f>
        <v>17.745000000000001</v>
      </c>
      <c r="F1073" s="23"/>
      <c r="G1073" s="18"/>
      <c r="H1073" s="18"/>
      <c r="I1073" s="18"/>
      <c r="J1073" s="18"/>
      <c r="K1073" s="18"/>
      <c r="L1073" s="18"/>
      <c r="M1073" s="18"/>
      <c r="N1073" s="18"/>
      <c r="O1073" s="20"/>
      <c r="P1073" s="18"/>
      <c r="Q1073" s="18"/>
      <c r="R1073" s="18"/>
      <c r="S1073" s="18"/>
      <c r="T1073" s="18"/>
    </row>
    <row r="1074" spans="3:20" s="17" customFormat="1" ht="15.75" x14ac:dyDescent="0.3">
      <c r="C1074" s="23"/>
      <c r="D1074" s="19" t="s">
        <v>6106</v>
      </c>
      <c r="E1074" s="19">
        <f>E1067+E1068+E1069+E1070+E1071+E1072</f>
        <v>28.381</v>
      </c>
      <c r="F1074" s="18"/>
      <c r="G1074" s="18"/>
      <c r="H1074" s="18"/>
      <c r="I1074" s="18"/>
      <c r="J1074" s="18"/>
      <c r="K1074" s="18"/>
      <c r="L1074" s="18"/>
      <c r="M1074" s="18"/>
      <c r="N1074" s="18"/>
      <c r="O1074" s="18"/>
      <c r="P1074" s="18"/>
      <c r="Q1074" s="18"/>
      <c r="R1074" s="18"/>
      <c r="S1074" s="18"/>
      <c r="T1074" s="18"/>
    </row>
    <row r="1075" spans="3:20" s="15" customFormat="1" ht="12.75" customHeight="1" x14ac:dyDescent="0.25"/>
    <row r="1076" spans="3:20" s="15" customFormat="1" x14ac:dyDescent="0.25"/>
    <row r="1077" spans="3:20" s="15" customFormat="1" x14ac:dyDescent="0.25"/>
    <row r="1078" spans="3:20" s="15" customFormat="1" x14ac:dyDescent="0.25"/>
    <row r="1079" spans="3:20" s="15" customFormat="1" x14ac:dyDescent="0.25"/>
    <row r="1080" spans="3:20" s="15" customFormat="1" x14ac:dyDescent="0.25"/>
    <row r="1081" spans="3:20" s="15" customFormat="1" x14ac:dyDescent="0.25"/>
    <row r="1082" spans="3:20" s="15" customFormat="1" x14ac:dyDescent="0.25"/>
    <row r="1083" spans="3:20" s="15" customFormat="1" x14ac:dyDescent="0.25"/>
    <row r="1084" spans="3:20" s="15" customFormat="1" x14ac:dyDescent="0.25"/>
    <row r="1085" spans="3:20" s="15" customFormat="1" x14ac:dyDescent="0.25"/>
    <row r="1086" spans="3:20" s="15" customFormat="1" x14ac:dyDescent="0.25"/>
    <row r="1087" spans="3:20" s="15" customFormat="1" x14ac:dyDescent="0.25"/>
    <row r="1088" spans="3:20"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8">
    <sortCondition ref="B2:B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B1:AY2340"/>
  <sheetViews>
    <sheetView workbookViewId="0">
      <selection sqref="A1:XFD1048576"/>
    </sheetView>
  </sheetViews>
  <sheetFormatPr baseColWidth="10" defaultRowHeight="15" x14ac:dyDescent="0.25"/>
  <cols>
    <col min="1" max="1" width="11.42578125" style="6"/>
    <col min="2" max="2" width="34.42578125" style="6" customWidth="1"/>
    <col min="3" max="3" width="45.85546875" style="6" customWidth="1"/>
    <col min="4" max="4" width="31.7109375" style="6" customWidth="1"/>
    <col min="5" max="5" width="16" style="6" customWidth="1"/>
    <col min="6" max="6" width="13" style="6" customWidth="1"/>
    <col min="7" max="7" width="9.7109375" style="6" customWidth="1"/>
    <col min="8" max="9" width="0" style="6" hidden="1" customWidth="1"/>
    <col min="10" max="10" width="7.85546875" style="6" customWidth="1"/>
    <col min="11" max="12" width="0" style="6" hidden="1" customWidth="1"/>
    <col min="13" max="13" width="8" style="6" customWidth="1"/>
    <col min="14" max="15" width="0" style="6" hidden="1" customWidth="1"/>
    <col min="16" max="16" width="8" style="6" customWidth="1"/>
    <col min="17" max="18" width="8.28515625" style="6" customWidth="1"/>
    <col min="19" max="19" width="8.7109375" style="6" customWidth="1"/>
    <col min="20" max="20" width="8.5703125" style="6" customWidth="1"/>
    <col min="21" max="16384" width="11.42578125" style="6"/>
  </cols>
  <sheetData>
    <row r="1" spans="2:20" s="15" customFormat="1" x14ac:dyDescent="0.25"/>
    <row r="2" spans="2:20" s="15" customFormat="1" ht="28.5" x14ac:dyDescent="0.45">
      <c r="D2" s="40" t="s">
        <v>6360</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1060</v>
      </c>
      <c r="C5" s="25" t="s">
        <v>1061</v>
      </c>
      <c r="D5" s="25" t="s">
        <v>1062</v>
      </c>
      <c r="E5" s="26" t="s">
        <v>72</v>
      </c>
      <c r="F5" s="26">
        <f>VLOOKUP(N5,Revistas!$B$2:$H$63710,2,FALSE)</f>
        <v>14.079000000000001</v>
      </c>
      <c r="G5" s="26" t="str">
        <f>VLOOKUP(N5,Revistas!$B$2:$H$63732,3,FALSE)</f>
        <v>Q1</v>
      </c>
      <c r="H5" s="26" t="str">
        <f>VLOOKUP(N5,Revistas!$B$2:$H$63732,4,FALSE)</f>
        <v>GASTROENTEROLOGY &amp;HEPATOLOGY</v>
      </c>
      <c r="I5" s="26" t="str">
        <f>VLOOKUP(N5,Revistas!$B$2:$H$63732,5,FALSE)</f>
        <v>5 de 80</v>
      </c>
      <c r="J5" s="26" t="str">
        <f>VLOOKUP(N5,Revistas!$B$2:$H$63732,6,FALSE)</f>
        <v>SI</v>
      </c>
      <c r="K5" s="26" t="s">
        <v>1063</v>
      </c>
      <c r="L5" s="26"/>
      <c r="M5" s="26">
        <v>0</v>
      </c>
      <c r="N5" s="26" t="s">
        <v>1064</v>
      </c>
      <c r="O5" s="26" t="s">
        <v>207</v>
      </c>
      <c r="P5" s="26">
        <v>2018</v>
      </c>
      <c r="Q5" s="26">
        <v>68</v>
      </c>
      <c r="R5" s="26"/>
      <c r="S5" s="26" t="s">
        <v>1066</v>
      </c>
      <c r="T5" s="26" t="s">
        <v>1067</v>
      </c>
    </row>
    <row r="6" spans="2:20" s="15" customFormat="1" x14ac:dyDescent="0.25">
      <c r="B6" s="25" t="s">
        <v>1100</v>
      </c>
      <c r="C6" s="25" t="s">
        <v>1101</v>
      </c>
      <c r="D6" s="25" t="s">
        <v>1062</v>
      </c>
      <c r="E6" s="26" t="s">
        <v>10</v>
      </c>
      <c r="F6" s="26">
        <f>VLOOKUP(N6,Revistas!$B$2:$H$63710,2,FALSE)</f>
        <v>14.079000000000001</v>
      </c>
      <c r="G6" s="26" t="str">
        <f>VLOOKUP(N6,Revistas!$B$2:$H$63732,3,FALSE)</f>
        <v>Q1</v>
      </c>
      <c r="H6" s="26" t="str">
        <f>VLOOKUP(N6,Revistas!$B$2:$H$63732,4,FALSE)</f>
        <v>GASTROENTEROLOGY &amp;HEPATOLOGY</v>
      </c>
      <c r="I6" s="26" t="str">
        <f>VLOOKUP(N6,Revistas!$B$2:$H$63732,5,FALSE)</f>
        <v>5 de 80</v>
      </c>
      <c r="J6" s="26" t="str">
        <f>VLOOKUP(N6,Revistas!$B$2:$H$63732,6,FALSE)</f>
        <v>SI</v>
      </c>
      <c r="K6" s="26" t="s">
        <v>1102</v>
      </c>
      <c r="L6" s="26" t="s">
        <v>1103</v>
      </c>
      <c r="M6" s="26">
        <v>2</v>
      </c>
      <c r="N6" s="26" t="s">
        <v>1064</v>
      </c>
      <c r="O6" s="26" t="s">
        <v>629</v>
      </c>
      <c r="P6" s="26">
        <v>2018</v>
      </c>
      <c r="Q6" s="26">
        <v>68</v>
      </c>
      <c r="R6" s="26">
        <v>1</v>
      </c>
      <c r="S6" s="26">
        <v>32</v>
      </c>
      <c r="T6" s="26">
        <v>47</v>
      </c>
    </row>
    <row r="7" spans="2:20" s="15" customFormat="1" x14ac:dyDescent="0.25">
      <c r="B7" s="25" t="s">
        <v>1204</v>
      </c>
      <c r="C7" s="25" t="s">
        <v>1205</v>
      </c>
      <c r="D7" s="25" t="s">
        <v>1206</v>
      </c>
      <c r="E7" s="26" t="s">
        <v>10</v>
      </c>
      <c r="F7" s="26">
        <f>VLOOKUP(N7,Revistas!$B$2:$H$63710,2,FALSE)</f>
        <v>3.24</v>
      </c>
      <c r="G7" s="26" t="str">
        <f>VLOOKUP(N7,Revistas!$B$2:$H$63732,3,FALSE)</f>
        <v>Q2</v>
      </c>
      <c r="H7" s="26">
        <f>VLOOKUP(N7,Revistas!$B$2:$H$63732,4,FALSE)</f>
        <v>0</v>
      </c>
      <c r="I7" s="26">
        <f>VLOOKUP(N7,Revistas!$B$2:$H$63732,5,FALSE)</f>
        <v>0</v>
      </c>
      <c r="J7" s="26" t="str">
        <f>VLOOKUP(N7,Revistas!$B$2:$H$63732,6,FALSE)</f>
        <v>NO</v>
      </c>
      <c r="K7" s="26" t="s">
        <v>1207</v>
      </c>
      <c r="L7" s="26" t="s">
        <v>1208</v>
      </c>
      <c r="M7" s="26">
        <v>1</v>
      </c>
      <c r="N7" s="26" t="s">
        <v>1209</v>
      </c>
      <c r="O7" s="26" t="s">
        <v>29</v>
      </c>
      <c r="P7" s="26">
        <v>2018</v>
      </c>
      <c r="Q7" s="26">
        <v>5</v>
      </c>
      <c r="R7" s="26">
        <v>1</v>
      </c>
      <c r="S7" s="26"/>
      <c r="T7" s="26" t="s">
        <v>1210</v>
      </c>
    </row>
    <row r="8" spans="2:20" s="15" customFormat="1" x14ac:dyDescent="0.25">
      <c r="B8" s="25" t="s">
        <v>1166</v>
      </c>
      <c r="C8" s="25" t="s">
        <v>1167</v>
      </c>
      <c r="D8" s="25" t="s">
        <v>1168</v>
      </c>
      <c r="E8" s="26" t="s">
        <v>10</v>
      </c>
      <c r="F8" s="26">
        <f>VLOOKUP(N8,Revistas!$B$2:$H$63710,2,FALSE)</f>
        <v>6.0910000000000002</v>
      </c>
      <c r="G8" s="26" t="str">
        <f>VLOOKUP(N8,Revistas!$B$2:$H$63732,3,FALSE)</f>
        <v>Q1</v>
      </c>
      <c r="H8" s="26" t="str">
        <f>VLOOKUP(N8,Revistas!$B$2:$H$63732,4,FALSE)</f>
        <v>ONCOLOGY - SCIE</v>
      </c>
      <c r="I8" s="26" t="str">
        <f>VLOOKUP(N8,Revistas!$B$2:$H$63732,5,FALSE)</f>
        <v>37/223</v>
      </c>
      <c r="J8" s="26" t="str">
        <f>VLOOKUP(N8,Revistas!$B$2:$H$63732,6,FALSE)</f>
        <v>NO</v>
      </c>
      <c r="K8" s="26" t="s">
        <v>1169</v>
      </c>
      <c r="L8" s="26" t="s">
        <v>1170</v>
      </c>
      <c r="M8" s="26">
        <v>0</v>
      </c>
      <c r="N8" s="26" t="s">
        <v>1171</v>
      </c>
      <c r="O8" s="27">
        <v>41306</v>
      </c>
      <c r="P8" s="26">
        <v>2018</v>
      </c>
      <c r="Q8" s="26">
        <v>10</v>
      </c>
      <c r="R8" s="26"/>
      <c r="S8" s="26"/>
      <c r="T8" s="26">
        <v>20</v>
      </c>
    </row>
    <row r="9" spans="2:20" s="15" customFormat="1" x14ac:dyDescent="0.25">
      <c r="B9" s="25" t="s">
        <v>1172</v>
      </c>
      <c r="C9" s="25" t="s">
        <v>1173</v>
      </c>
      <c r="D9" s="25" t="s">
        <v>1174</v>
      </c>
      <c r="E9" s="26" t="s">
        <v>10</v>
      </c>
      <c r="F9" s="26">
        <f>VLOOKUP(N9,Revistas!$B$2:$H$63710,2,FALSE)</f>
        <v>4.71</v>
      </c>
      <c r="G9" s="26" t="str">
        <f>VLOOKUP(N9,Revistas!$B$2:$H$63732,3,FALSE)</f>
        <v>Q1</v>
      </c>
      <c r="H9" s="26" t="str">
        <f>VLOOKUP(N9,Revistas!$B$2:$H$63732,4,FALSE)</f>
        <v>INFECTIOUS DISEASES - SCIE</v>
      </c>
      <c r="I9" s="26" t="str">
        <f>VLOOKUP(N9,Revistas!$B$2:$H$63732,5,FALSE)</f>
        <v>13/88</v>
      </c>
      <c r="J9" s="26" t="str">
        <f>VLOOKUP(N9,Revistas!$B$2:$H$63732,6,FALSE)</f>
        <v>NO</v>
      </c>
      <c r="K9" s="26" t="s">
        <v>1175</v>
      </c>
      <c r="L9" s="26" t="s">
        <v>1176</v>
      </c>
      <c r="M9" s="26">
        <v>0</v>
      </c>
      <c r="N9" s="26" t="s">
        <v>1177</v>
      </c>
      <c r="O9" s="26" t="s">
        <v>460</v>
      </c>
      <c r="P9" s="26">
        <v>2018</v>
      </c>
      <c r="Q9" s="26">
        <v>15</v>
      </c>
      <c r="R9" s="26">
        <v>1</v>
      </c>
      <c r="S9" s="26">
        <v>11</v>
      </c>
      <c r="T9" s="26">
        <v>19</v>
      </c>
    </row>
    <row r="10" spans="2:20" s="15" customFormat="1" x14ac:dyDescent="0.25">
      <c r="B10" s="25" t="s">
        <v>1191</v>
      </c>
      <c r="C10" s="25" t="s">
        <v>1192</v>
      </c>
      <c r="D10" s="25" t="s">
        <v>1193</v>
      </c>
      <c r="E10" s="26" t="s">
        <v>10</v>
      </c>
      <c r="F10" s="26">
        <f>VLOOKUP(N10,Revistas!$B$2:$H$63710,2,FALSE)</f>
        <v>4.1159999999999997</v>
      </c>
      <c r="G10" s="26" t="str">
        <f>VLOOKUP(N10,Revistas!$B$2:$H$63732,3,FALSE)</f>
        <v>Q1</v>
      </c>
      <c r="H10" s="26" t="str">
        <f>VLOOKUP(N10,Revistas!$B$2:$H$63732,4,FALSE)</f>
        <v>INFECTIOUS DISEASES - SCIE;</v>
      </c>
      <c r="I10" s="26" t="str">
        <f>VLOOKUP(N10,Revistas!$B$2:$H$63732,5,FALSE)</f>
        <v>20/88</v>
      </c>
      <c r="J10" s="26" t="str">
        <f>VLOOKUP(N10,Revistas!$B$2:$H$63732,6,FALSE)</f>
        <v>NO</v>
      </c>
      <c r="K10" s="26" t="s">
        <v>1194</v>
      </c>
      <c r="L10" s="26" t="s">
        <v>1195</v>
      </c>
      <c r="M10" s="26">
        <v>0</v>
      </c>
      <c r="N10" s="26" t="s">
        <v>1196</v>
      </c>
      <c r="O10" s="26" t="s">
        <v>1197</v>
      </c>
      <c r="P10" s="26">
        <v>2018</v>
      </c>
      <c r="Q10" s="26">
        <v>77</v>
      </c>
      <c r="R10" s="26">
        <v>1</v>
      </c>
      <c r="S10" s="26">
        <v>102</v>
      </c>
      <c r="T10" s="26">
        <v>109</v>
      </c>
    </row>
    <row r="11" spans="2:20" s="15" customFormat="1" x14ac:dyDescent="0.25">
      <c r="B11" s="25" t="s">
        <v>1160</v>
      </c>
      <c r="C11" s="25" t="s">
        <v>1161</v>
      </c>
      <c r="D11" s="25" t="s">
        <v>1162</v>
      </c>
      <c r="E11" s="26" t="s">
        <v>417</v>
      </c>
      <c r="F11" s="26">
        <f>VLOOKUP(N11,Revistas!$B$2:$H$63710,2,FALSE)</f>
        <v>7.4219999999999997</v>
      </c>
      <c r="G11" s="26" t="str">
        <f>VLOOKUP(N11,Revistas!$B$2:$H$63732,3,FALSE)</f>
        <v>Q1</v>
      </c>
      <c r="H11" s="26" t="str">
        <f>VLOOKUP(N11,Revistas!$B$2:$H$63732,4,FALSE)</f>
        <v>IMMUNOLOGY - SCIE;</v>
      </c>
      <c r="I11" s="26" t="str">
        <f>VLOOKUP(N11,Revistas!$B$2:$H$63732,5,FALSE)</f>
        <v>4 de 88</v>
      </c>
      <c r="J11" s="26" t="str">
        <f>VLOOKUP(N11,Revistas!$B$2:$H$63732,6,FALSE)</f>
        <v>SI</v>
      </c>
      <c r="K11" s="26" t="s">
        <v>1163</v>
      </c>
      <c r="L11" s="26" t="s">
        <v>1164</v>
      </c>
      <c r="M11" s="26">
        <v>0</v>
      </c>
      <c r="N11" s="26" t="s">
        <v>1165</v>
      </c>
      <c r="O11" s="26" t="s">
        <v>22</v>
      </c>
      <c r="P11" s="26">
        <v>2018</v>
      </c>
      <c r="Q11" s="26">
        <v>24</v>
      </c>
      <c r="R11" s="26">
        <v>3</v>
      </c>
      <c r="S11" s="26">
        <v>602</v>
      </c>
      <c r="T11" s="26">
        <v>603</v>
      </c>
    </row>
    <row r="12" spans="2:20" s="15" customFormat="1" x14ac:dyDescent="0.25">
      <c r="B12" s="25" t="s">
        <v>1053</v>
      </c>
      <c r="C12" s="25" t="s">
        <v>1054</v>
      </c>
      <c r="D12" s="25" t="s">
        <v>1055</v>
      </c>
      <c r="E12" s="26" t="s">
        <v>96</v>
      </c>
      <c r="F12" s="26">
        <f>VLOOKUP(N12,Revistas!$B$2:$H$63710,2,FALSE)</f>
        <v>3.6429999999999998</v>
      </c>
      <c r="G12" s="26" t="str">
        <f>VLOOKUP(N12,Revistas!$B$2:$H$63732,3,FALSE)</f>
        <v>Q1</v>
      </c>
      <c r="H12" s="26" t="str">
        <f>VLOOKUP(N12,Revistas!$B$2:$H$63732,4,FALSE)</f>
        <v>PUBLIC, ENVIRONMENTAL &amp; OCCUPATIONAL HEALTH - SCIE</v>
      </c>
      <c r="I12" s="26" t="str">
        <f>VLOOKUP(N12,Revistas!$B$2:$H$63732,5,FALSE)</f>
        <v>30/181</v>
      </c>
      <c r="J12" s="26" t="str">
        <f>VLOOKUP(N12,Revistas!$B$2:$H$63732,6,FALSE)</f>
        <v>NO</v>
      </c>
      <c r="K12" s="26" t="s">
        <v>1056</v>
      </c>
      <c r="L12" s="26" t="s">
        <v>1057</v>
      </c>
      <c r="M12" s="26">
        <v>0</v>
      </c>
      <c r="N12" s="26" t="s">
        <v>1058</v>
      </c>
      <c r="O12" s="26" t="s">
        <v>1059</v>
      </c>
      <c r="P12" s="26">
        <v>2018</v>
      </c>
      <c r="Q12" s="26">
        <v>41</v>
      </c>
      <c r="R12" s="26">
        <v>11</v>
      </c>
      <c r="S12" s="26">
        <v>1035</v>
      </c>
      <c r="T12" s="26">
        <v>1048</v>
      </c>
    </row>
    <row r="13" spans="2:20" s="15" customFormat="1" x14ac:dyDescent="0.25">
      <c r="B13" s="25" t="s">
        <v>1290</v>
      </c>
      <c r="C13" s="25" t="s">
        <v>1289</v>
      </c>
      <c r="D13" s="25" t="s">
        <v>1291</v>
      </c>
      <c r="E13" s="26" t="s">
        <v>10</v>
      </c>
      <c r="F13" s="26" t="str">
        <f>VLOOKUP(N13,Revistas!$B$2:$H$63710,2,FALSE)</f>
        <v>NO TIENE</v>
      </c>
      <c r="G13" s="26" t="str">
        <f>VLOOKUP(N13,Revistas!$B$2:$H$63732,3,FALSE)</f>
        <v>NO TIENE</v>
      </c>
      <c r="H13" s="26" t="str">
        <f>VLOOKUP(N13,Revistas!$B$2:$H$63732,4,FALSE)</f>
        <v>NO TIENE</v>
      </c>
      <c r="I13" s="26">
        <f>VLOOKUP(N13,Revistas!$B$2:$H$63732,5,FALSE)</f>
        <v>0</v>
      </c>
      <c r="J13" s="26" t="str">
        <f>VLOOKUP(N13,Revistas!$B$2:$H$63732,6,FALSE)</f>
        <v>NO</v>
      </c>
      <c r="K13" s="26" t="s">
        <v>1293</v>
      </c>
      <c r="L13" s="26"/>
      <c r="M13" s="26" t="s">
        <v>89</v>
      </c>
      <c r="N13" s="26" t="s">
        <v>1294</v>
      </c>
      <c r="O13" s="26" t="s">
        <v>1292</v>
      </c>
      <c r="P13" s="26">
        <v>2018</v>
      </c>
      <c r="Q13" s="26">
        <v>2018</v>
      </c>
      <c r="R13" s="26"/>
      <c r="S13" s="26"/>
      <c r="T13" s="26"/>
    </row>
    <row r="14" spans="2:20" s="15" customFormat="1" x14ac:dyDescent="0.25">
      <c r="B14" s="25" t="s">
        <v>1277</v>
      </c>
      <c r="C14" s="25" t="s">
        <v>1276</v>
      </c>
      <c r="D14" s="25" t="s">
        <v>1278</v>
      </c>
      <c r="E14" s="26" t="s">
        <v>10</v>
      </c>
      <c r="F14" s="26">
        <f>VLOOKUP(N14,Revistas!$B$2:$H$63710,2,FALSE)</f>
        <v>5.3940000000000001</v>
      </c>
      <c r="G14" s="26" t="str">
        <f>VLOOKUP(N14,Revistas!$B$2:$H$63732,3,FALSE)</f>
        <v>Q1</v>
      </c>
      <c r="H14" s="26" t="str">
        <f>VLOOKUP(N14,Revistas!$B$2:$H$63732,4,FALSE)</f>
        <v>INFECTIOUS DISEASES - SCIE;</v>
      </c>
      <c r="I14" s="26" t="str">
        <f>VLOOKUP(N14,Revistas!$B$2:$H$63732,5,FALSE)</f>
        <v>7 de 88</v>
      </c>
      <c r="J14" s="26" t="str">
        <f>VLOOKUP(N14,Revistas!$B$2:$H$63732,6,FALSE)</f>
        <v>SI</v>
      </c>
      <c r="K14" s="26" t="s">
        <v>1280</v>
      </c>
      <c r="L14" s="26"/>
      <c r="M14" s="26" t="s">
        <v>89</v>
      </c>
      <c r="N14" s="26" t="s">
        <v>1281</v>
      </c>
      <c r="O14" s="26" t="s">
        <v>1279</v>
      </c>
      <c r="P14" s="26">
        <v>2018</v>
      </c>
      <c r="Q14" s="26"/>
      <c r="R14" s="26"/>
      <c r="S14" s="26"/>
      <c r="T14" s="26"/>
    </row>
    <row r="15" spans="2:20" s="15" customFormat="1" x14ac:dyDescent="0.25">
      <c r="B15" s="25" t="s">
        <v>1142</v>
      </c>
      <c r="C15" s="25" t="s">
        <v>1143</v>
      </c>
      <c r="D15" s="25" t="s">
        <v>1070</v>
      </c>
      <c r="E15" s="26" t="s">
        <v>417</v>
      </c>
      <c r="F15" s="26">
        <f>VLOOKUP(N15,Revistas!$B$2:$H$63710,2,FALSE)</f>
        <v>1.7070000000000001</v>
      </c>
      <c r="G15" s="26" t="str">
        <f>VLOOKUP(N15,Revistas!$B$2:$H$63732,3,FALSE)</f>
        <v>Q3</v>
      </c>
      <c r="H15" s="26">
        <f>VLOOKUP(N15,Revistas!$B$2:$H$63732,4,FALSE)</f>
        <v>0</v>
      </c>
      <c r="I15" s="26">
        <f>VLOOKUP(N15,Revistas!$B$2:$H$63732,5,FALSE)</f>
        <v>0</v>
      </c>
      <c r="J15" s="26" t="str">
        <f>VLOOKUP(N15,Revistas!$B$2:$H$63732,6,FALSE)</f>
        <v>NO</v>
      </c>
      <c r="K15" s="26" t="s">
        <v>1144</v>
      </c>
      <c r="L15" s="26" t="s">
        <v>1145</v>
      </c>
      <c r="M15" s="26">
        <v>0</v>
      </c>
      <c r="N15" s="26" t="s">
        <v>1073</v>
      </c>
      <c r="O15" s="26" t="s">
        <v>68</v>
      </c>
      <c r="P15" s="26">
        <v>2018</v>
      </c>
      <c r="Q15" s="26">
        <v>36</v>
      </c>
      <c r="R15" s="26">
        <v>4</v>
      </c>
      <c r="S15" s="26">
        <v>249</v>
      </c>
      <c r="T15" s="26">
        <v>250</v>
      </c>
    </row>
    <row r="16" spans="2:20" s="15" customFormat="1" x14ac:dyDescent="0.25">
      <c r="B16" s="25" t="s">
        <v>1068</v>
      </c>
      <c r="C16" s="25" t="s">
        <v>1069</v>
      </c>
      <c r="D16" s="25" t="s">
        <v>1070</v>
      </c>
      <c r="E16" s="26" t="s">
        <v>96</v>
      </c>
      <c r="F16" s="26">
        <f>VLOOKUP(N16,Revistas!$B$2:$H$63710,2,FALSE)</f>
        <v>1.7070000000000001</v>
      </c>
      <c r="G16" s="26" t="str">
        <f>VLOOKUP(N16,Revistas!$B$2:$H$63732,3,FALSE)</f>
        <v>Q3</v>
      </c>
      <c r="H16" s="26">
        <f>VLOOKUP(N16,Revistas!$B$2:$H$63732,4,FALSE)</f>
        <v>0</v>
      </c>
      <c r="I16" s="26">
        <f>VLOOKUP(N16,Revistas!$B$2:$H$63732,5,FALSE)</f>
        <v>0</v>
      </c>
      <c r="J16" s="26" t="str">
        <f>VLOOKUP(N16,Revistas!$B$2:$H$63732,6,FALSE)</f>
        <v>NO</v>
      </c>
      <c r="K16" s="26" t="s">
        <v>1071</v>
      </c>
      <c r="L16" s="26" t="s">
        <v>1072</v>
      </c>
      <c r="M16" s="26">
        <v>0</v>
      </c>
      <c r="N16" s="26" t="s">
        <v>1073</v>
      </c>
      <c r="O16" s="26" t="s">
        <v>207</v>
      </c>
      <c r="P16" s="26">
        <v>2018</v>
      </c>
      <c r="Q16" s="26">
        <v>36</v>
      </c>
      <c r="R16" s="26">
        <v>8</v>
      </c>
      <c r="S16" s="26">
        <v>517</v>
      </c>
      <c r="T16" s="26">
        <v>522</v>
      </c>
    </row>
    <row r="17" spans="2:20" s="15" customFormat="1" x14ac:dyDescent="0.25">
      <c r="B17" s="25" t="s">
        <v>1198</v>
      </c>
      <c r="C17" s="25" t="s">
        <v>1199</v>
      </c>
      <c r="D17" s="25" t="s">
        <v>1200</v>
      </c>
      <c r="E17" s="26" t="s">
        <v>10</v>
      </c>
      <c r="F17" s="26">
        <f>VLOOKUP(N17,Revistas!$B$2:$H$63710,2,FALSE)</f>
        <v>3.1560000000000001</v>
      </c>
      <c r="G17" s="26" t="str">
        <f>VLOOKUP(N17,Revistas!$B$2:$H$63732,3,FALSE)</f>
        <v>Q2</v>
      </c>
      <c r="H17" s="26">
        <f>VLOOKUP(N17,Revistas!$B$2:$H$63732,4,FALSE)</f>
        <v>0</v>
      </c>
      <c r="I17" s="26">
        <f>VLOOKUP(N17,Revistas!$B$2:$H$63732,5,FALSE)</f>
        <v>0</v>
      </c>
      <c r="J17" s="26" t="str">
        <f>VLOOKUP(N17,Revistas!$B$2:$H$63732,6,FALSE)</f>
        <v>NO</v>
      </c>
      <c r="K17" s="26" t="s">
        <v>1201</v>
      </c>
      <c r="L17" s="26" t="s">
        <v>1202</v>
      </c>
      <c r="M17" s="26">
        <v>0</v>
      </c>
      <c r="N17" s="26" t="s">
        <v>1203</v>
      </c>
      <c r="O17" s="26"/>
      <c r="P17" s="26">
        <v>2018</v>
      </c>
      <c r="Q17" s="26">
        <v>17</v>
      </c>
      <c r="R17" s="26">
        <v>2</v>
      </c>
      <c r="S17" s="26">
        <v>217</v>
      </c>
      <c r="T17" s="26">
        <v>223</v>
      </c>
    </row>
    <row r="18" spans="2:20" s="15" customFormat="1" x14ac:dyDescent="0.25">
      <c r="B18" s="25" t="s">
        <v>1283</v>
      </c>
      <c r="C18" s="25" t="s">
        <v>1282</v>
      </c>
      <c r="D18" s="25" t="s">
        <v>1284</v>
      </c>
      <c r="E18" s="26" t="s">
        <v>18</v>
      </c>
      <c r="F18" s="26">
        <f>VLOOKUP(N18,Revistas!$B$2:$H$63710,2,FALSE)</f>
        <v>0.60499999999999998</v>
      </c>
      <c r="G18" s="26" t="str">
        <f>VLOOKUP(N18,Revistas!$B$2:$H$63732,3,FALSE)</f>
        <v>Q4</v>
      </c>
      <c r="H18" s="26" t="str">
        <f>VLOOKUP(N18,Revistas!$B$2:$H$63732,4,FALSE)</f>
        <v>MICROBIOLOGY - SCIE;</v>
      </c>
      <c r="I18" s="26" t="str">
        <f>VLOOKUP(N18,Revistas!$B$2:$H$63732,5,FALSE)</f>
        <v>121/126</v>
      </c>
      <c r="J18" s="26" t="str">
        <f>VLOOKUP(N18,Revistas!$B$2:$H$63732,6,FALSE)</f>
        <v>NO</v>
      </c>
      <c r="K18" s="26" t="s">
        <v>1287</v>
      </c>
      <c r="L18" s="26"/>
      <c r="M18" s="26" t="s">
        <v>89</v>
      </c>
      <c r="N18" s="26" t="s">
        <v>1288</v>
      </c>
      <c r="O18" s="26" t="s">
        <v>1286</v>
      </c>
      <c r="P18" s="26">
        <v>2018</v>
      </c>
      <c r="Q18" s="26">
        <v>31</v>
      </c>
      <c r="R18" s="26">
        <v>3</v>
      </c>
      <c r="S18" s="26" t="s">
        <v>1285</v>
      </c>
      <c r="T18" s="26"/>
    </row>
    <row r="19" spans="2:20" s="15" customFormat="1" x14ac:dyDescent="0.25">
      <c r="B19" s="25" t="s">
        <v>1211</v>
      </c>
      <c r="C19" s="25" t="s">
        <v>1212</v>
      </c>
      <c r="D19" s="25" t="s">
        <v>1070</v>
      </c>
      <c r="E19" s="26" t="s">
        <v>10</v>
      </c>
      <c r="F19" s="26">
        <f>VLOOKUP(N19,Revistas!$B$2:$H$63710,2,FALSE)</f>
        <v>1.7070000000000001</v>
      </c>
      <c r="G19" s="26" t="str">
        <f>VLOOKUP(N19,Revistas!$B$2:$H$63732,3,FALSE)</f>
        <v>Q3</v>
      </c>
      <c r="H19" s="26">
        <f>VLOOKUP(N19,Revistas!$B$2:$H$63732,4,FALSE)</f>
        <v>0</v>
      </c>
      <c r="I19" s="26">
        <f>VLOOKUP(N19,Revistas!$B$2:$H$63732,5,FALSE)</f>
        <v>0</v>
      </c>
      <c r="J19" s="26" t="str">
        <f>VLOOKUP(N19,Revistas!$B$2:$H$63732,6,FALSE)</f>
        <v>NO</v>
      </c>
      <c r="K19" s="26" t="s">
        <v>1213</v>
      </c>
      <c r="L19" s="26" t="s">
        <v>1149</v>
      </c>
      <c r="M19" s="26">
        <v>3</v>
      </c>
      <c r="N19" s="26" t="s">
        <v>1073</v>
      </c>
      <c r="O19" s="26" t="s">
        <v>29</v>
      </c>
      <c r="P19" s="26">
        <v>2018</v>
      </c>
      <c r="Q19" s="26">
        <v>36</v>
      </c>
      <c r="R19" s="26">
        <v>1</v>
      </c>
      <c r="S19" s="26">
        <v>4</v>
      </c>
      <c r="T19" s="26">
        <v>8</v>
      </c>
    </row>
    <row r="20" spans="2:20" s="15" customFormat="1" x14ac:dyDescent="0.25">
      <c r="B20" s="25" t="s">
        <v>1222</v>
      </c>
      <c r="C20" s="25" t="s">
        <v>1223</v>
      </c>
      <c r="D20" s="25" t="s">
        <v>1224</v>
      </c>
      <c r="E20" s="26" t="s">
        <v>10</v>
      </c>
      <c r="F20" s="26">
        <f>VLOOKUP(N20,Revistas!$B$2:$H$63710,2,FALSE)</f>
        <v>0.56499999999999995</v>
      </c>
      <c r="G20" s="26" t="str">
        <f>VLOOKUP(N20,Revistas!$B$2:$H$63732,3,FALSE)</f>
        <v>Q4</v>
      </c>
      <c r="H20" s="26" t="str">
        <f>VLOOKUP(N20,Revistas!$B$2:$H$63732,4,FALSE)</f>
        <v>TROPICAL MEDICINE - SCIE;</v>
      </c>
      <c r="I20" s="26" t="str">
        <f>VLOOKUP(N20,Revistas!$B$2:$H$63732,5,FALSE)</f>
        <v>19/20</v>
      </c>
      <c r="J20" s="26" t="str">
        <f>VLOOKUP(N20,Revistas!$B$2:$H$63732,6,FALSE)</f>
        <v>NO</v>
      </c>
      <c r="K20" s="26" t="s">
        <v>1225</v>
      </c>
      <c r="L20" s="26" t="s">
        <v>1226</v>
      </c>
      <c r="M20" s="26">
        <v>0</v>
      </c>
      <c r="N20" s="26" t="s">
        <v>1227</v>
      </c>
      <c r="O20" s="26" t="s">
        <v>29</v>
      </c>
      <c r="P20" s="26">
        <v>2018</v>
      </c>
      <c r="Q20" s="26">
        <v>48</v>
      </c>
      <c r="R20" s="26">
        <v>1</v>
      </c>
      <c r="S20" s="26">
        <v>49</v>
      </c>
      <c r="T20" s="26">
        <v>50</v>
      </c>
    </row>
    <row r="21" spans="2:20" s="15" customFormat="1" x14ac:dyDescent="0.25">
      <c r="B21" s="25" t="s">
        <v>1237</v>
      </c>
      <c r="C21" s="25" t="s">
        <v>1236</v>
      </c>
      <c r="D21" s="25" t="s">
        <v>1238</v>
      </c>
      <c r="E21" s="26" t="s">
        <v>10</v>
      </c>
      <c r="F21" s="26">
        <f>VLOOKUP(N21,Revistas!$B$2:$H$63710,2,FALSE)</f>
        <v>2.649</v>
      </c>
      <c r="G21" s="26" t="str">
        <f>VLOOKUP(N21,Revistas!$B$2:$H$63732,3,FALSE)</f>
        <v>Q2</v>
      </c>
      <c r="H21" s="26">
        <f>VLOOKUP(N21,Revistas!$B$2:$H$63732,4,FALSE)</f>
        <v>0</v>
      </c>
      <c r="I21" s="26">
        <f>VLOOKUP(N21,Revistas!$B$2:$H$63732,5,FALSE)</f>
        <v>0</v>
      </c>
      <c r="J21" s="26" t="str">
        <f>VLOOKUP(N21,Revistas!$B$2:$H$63732,6,FALSE)</f>
        <v>NO</v>
      </c>
      <c r="K21" s="26" t="s">
        <v>1240</v>
      </c>
      <c r="L21" s="26"/>
      <c r="M21" s="26" t="s">
        <v>89</v>
      </c>
      <c r="N21" s="26" t="s">
        <v>1241</v>
      </c>
      <c r="O21" s="26" t="s">
        <v>1239</v>
      </c>
      <c r="P21" s="26">
        <v>2018</v>
      </c>
      <c r="Q21" s="26"/>
      <c r="R21" s="26"/>
      <c r="S21" s="26"/>
      <c r="T21" s="26"/>
    </row>
    <row r="22" spans="2:20" s="15" customFormat="1" x14ac:dyDescent="0.25">
      <c r="B22" s="25" t="s">
        <v>1114</v>
      </c>
      <c r="C22" s="25" t="s">
        <v>1115</v>
      </c>
      <c r="D22" s="25" t="s">
        <v>1044</v>
      </c>
      <c r="E22" s="26" t="s">
        <v>10</v>
      </c>
      <c r="F22" s="26">
        <f>VLOOKUP(N22,Revistas!$B$2:$H$63710,2,FALSE)</f>
        <v>5.1859999999999999</v>
      </c>
      <c r="G22" s="26" t="str">
        <f>VLOOKUP(N22,Revistas!$B$2:$H$63732,3,FALSE)</f>
        <v>Q1</v>
      </c>
      <c r="H22" s="26" t="str">
        <f>VLOOKUP(N22,Revistas!$B$2:$H$63732,4,FALSE)</f>
        <v>INFECTIOUS DISEASES - SCIE;</v>
      </c>
      <c r="I22" s="26" t="str">
        <f>VLOOKUP(N22,Revistas!$B$2:$H$63732,5,FALSE)</f>
        <v>9 de 88</v>
      </c>
      <c r="J22" s="26" t="str">
        <f>VLOOKUP(N22,Revistas!$B$2:$H$63732,6,FALSE)</f>
        <v>NO</v>
      </c>
      <c r="K22" s="26" t="s">
        <v>1116</v>
      </c>
      <c r="L22" s="26" t="s">
        <v>1117</v>
      </c>
      <c r="M22" s="26">
        <v>0</v>
      </c>
      <c r="N22" s="26" t="s">
        <v>1047</v>
      </c>
      <c r="O22" s="27">
        <v>42156</v>
      </c>
      <c r="P22" s="26">
        <v>2018</v>
      </c>
      <c r="Q22" s="26">
        <v>217</v>
      </c>
      <c r="R22" s="26">
        <v>12</v>
      </c>
      <c r="S22" s="26">
        <v>1952</v>
      </c>
      <c r="T22" s="26">
        <v>1956</v>
      </c>
    </row>
    <row r="23" spans="2:20" s="15" customFormat="1" x14ac:dyDescent="0.25">
      <c r="B23" s="25" t="s">
        <v>1150</v>
      </c>
      <c r="C23" s="25" t="s">
        <v>1151</v>
      </c>
      <c r="D23" s="25" t="s">
        <v>1152</v>
      </c>
      <c r="E23" s="26" t="s">
        <v>10</v>
      </c>
      <c r="F23" s="26">
        <f>VLOOKUP(N23,Revistas!$B$2:$H$63710,2,FALSE)</f>
        <v>4.0410000000000004</v>
      </c>
      <c r="G23" s="26" t="str">
        <f>VLOOKUP(N23,Revistas!$B$2:$H$63732,3,FALSE)</f>
        <v>Q1</v>
      </c>
      <c r="H23" s="26" t="str">
        <f>VLOOKUP(N23,Revistas!$B$2:$H$63732,4,FALSE)</f>
        <v>INFECTIOUS DISEASES - SCIE</v>
      </c>
      <c r="I23" s="26" t="str">
        <f>VLOOKUP(N23,Revistas!$B$2:$H$63732,5,FALSE)</f>
        <v>21/88</v>
      </c>
      <c r="J23" s="26" t="str">
        <f>VLOOKUP(N23,Revistas!$B$2:$H$63732,6,FALSE)</f>
        <v>NO</v>
      </c>
      <c r="K23" s="26" t="s">
        <v>1153</v>
      </c>
      <c r="L23" s="26" t="s">
        <v>1154</v>
      </c>
      <c r="M23" s="26">
        <v>0</v>
      </c>
      <c r="N23" s="26" t="s">
        <v>1155</v>
      </c>
      <c r="O23" s="26" t="s">
        <v>22</v>
      </c>
      <c r="P23" s="26">
        <v>2018</v>
      </c>
      <c r="Q23" s="26">
        <v>32</v>
      </c>
      <c r="R23" s="26">
        <v>3</v>
      </c>
      <c r="S23" s="26">
        <v>112</v>
      </c>
      <c r="T23" s="26">
        <v>118</v>
      </c>
    </row>
    <row r="24" spans="2:20" s="15" customFormat="1" x14ac:dyDescent="0.25">
      <c r="B24" s="25" t="s">
        <v>1110</v>
      </c>
      <c r="C24" s="25" t="s">
        <v>1111</v>
      </c>
      <c r="D24" s="25" t="s">
        <v>1016</v>
      </c>
      <c r="E24" s="26" t="s">
        <v>10</v>
      </c>
      <c r="F24" s="26">
        <f>VLOOKUP(N24,Revistas!$B$2:$H$63710,2,FALSE)</f>
        <v>5.5110000000000001</v>
      </c>
      <c r="G24" s="26" t="str">
        <f>VLOOKUP(N24,Revistas!$B$2:$H$63732,3,FALSE)</f>
        <v>Q1</v>
      </c>
      <c r="H24" s="26" t="str">
        <f>VLOOKUP(N24,Revistas!$B$2:$H$63732,4,FALSE)</f>
        <v>IMMUNOLOGY - SCIE</v>
      </c>
      <c r="I24" s="26" t="str">
        <f>VLOOKUP(N24,Revistas!$B$2:$H$63732,5,FALSE)</f>
        <v>30/155</v>
      </c>
      <c r="J24" s="26" t="str">
        <f>VLOOKUP(N24,Revistas!$B$2:$H$63732,6,FALSE)</f>
        <v>NO</v>
      </c>
      <c r="K24" s="26" t="s">
        <v>1112</v>
      </c>
      <c r="L24" s="26" t="s">
        <v>1113</v>
      </c>
      <c r="M24" s="26">
        <v>0</v>
      </c>
      <c r="N24" s="26" t="s">
        <v>1019</v>
      </c>
      <c r="O24" s="27">
        <v>43252</v>
      </c>
      <c r="P24" s="26">
        <v>2018</v>
      </c>
      <c r="Q24" s="26">
        <v>9</v>
      </c>
      <c r="R24" s="26"/>
      <c r="S24" s="26"/>
      <c r="T24" s="26">
        <v>1399</v>
      </c>
    </row>
    <row r="25" spans="2:20" s="15" customFormat="1" x14ac:dyDescent="0.25">
      <c r="B25" s="25" t="s">
        <v>1185</v>
      </c>
      <c r="C25" s="25" t="s">
        <v>1186</v>
      </c>
      <c r="D25" s="25" t="s">
        <v>191</v>
      </c>
      <c r="E25" s="26" t="s">
        <v>10</v>
      </c>
      <c r="F25" s="26">
        <f>VLOOKUP(N25,Revistas!$B$2:$H$63710,2,FALSE)</f>
        <v>2.766</v>
      </c>
      <c r="G25" s="26" t="str">
        <f>VLOOKUP(N25,Revistas!$B$2:$H$63732,3,FALSE)</f>
        <v>Q1</v>
      </c>
      <c r="H25" s="26" t="str">
        <f>VLOOKUP(N25,Revistas!$B$2:$H$63732,4,FALSE)</f>
        <v>MULTIDISCIPLINARY SCIENCES</v>
      </c>
      <c r="I25" s="26" t="str">
        <f>VLOOKUP(N25,Revistas!$B$2:$H$63732,5,FALSE)</f>
        <v>15/64</v>
      </c>
      <c r="J25" s="26" t="str">
        <f>VLOOKUP(N25,Revistas!$B$2:$H$63732,6,FALSE)</f>
        <v>NO</v>
      </c>
      <c r="K25" s="26" t="s">
        <v>1187</v>
      </c>
      <c r="L25" s="26" t="s">
        <v>1188</v>
      </c>
      <c r="M25" s="26">
        <v>1</v>
      </c>
      <c r="N25" s="26" t="s">
        <v>194</v>
      </c>
      <c r="O25" s="26" t="s">
        <v>1189</v>
      </c>
      <c r="P25" s="26">
        <v>2018</v>
      </c>
      <c r="Q25" s="26">
        <v>13</v>
      </c>
      <c r="R25" s="26">
        <v>1</v>
      </c>
      <c r="S25" s="26"/>
      <c r="T25" s="26" t="s">
        <v>1190</v>
      </c>
    </row>
    <row r="26" spans="2:20" s="15" customFormat="1" x14ac:dyDescent="0.25">
      <c r="B26" s="25" t="s">
        <v>1265</v>
      </c>
      <c r="C26" s="25" t="s">
        <v>1264</v>
      </c>
      <c r="D26" s="25" t="s">
        <v>4404</v>
      </c>
      <c r="E26" s="26" t="s">
        <v>10</v>
      </c>
      <c r="F26" s="26">
        <f>VLOOKUP(N26,Revistas!$B$2:$H$63710,2,FALSE)</f>
        <v>3.3540000000000001</v>
      </c>
      <c r="G26" s="26" t="str">
        <f>VLOOKUP(N26,Revistas!$B$2:$H$63732,3,FALSE)</f>
        <v>Q1</v>
      </c>
      <c r="H26" s="26" t="str">
        <f>VLOOKUP(N26,Revistas!$B$2:$H$63732,4,FALSE)</f>
        <v>PUBLIC, ENVIRONMENTAL &amp; OCCUPATIONAL HEALTH - SCIE;</v>
      </c>
      <c r="I26" s="26" t="str">
        <f>VLOOKUP(N26,Revistas!$B$2:$H$63732,5,FALSE)</f>
        <v>33/181</v>
      </c>
      <c r="J26" s="26" t="str">
        <f>VLOOKUP(N26,Revistas!$B$2:$H$63732,6,FALSE)</f>
        <v>NO</v>
      </c>
      <c r="K26" s="26" t="s">
        <v>1268</v>
      </c>
      <c r="L26" s="26"/>
      <c r="M26" s="26" t="s">
        <v>89</v>
      </c>
      <c r="N26" s="26" t="s">
        <v>1269</v>
      </c>
      <c r="O26" s="26" t="s">
        <v>1267</v>
      </c>
      <c r="P26" s="26">
        <v>2018</v>
      </c>
      <c r="Q26" s="26"/>
      <c r="R26" s="26"/>
      <c r="S26" s="26"/>
      <c r="T26" s="26"/>
    </row>
    <row r="27" spans="2:20" s="15" customFormat="1" x14ac:dyDescent="0.25">
      <c r="B27" s="25" t="s">
        <v>1082</v>
      </c>
      <c r="C27" s="25" t="s">
        <v>1083</v>
      </c>
      <c r="D27" s="25" t="s">
        <v>1084</v>
      </c>
      <c r="E27" s="26" t="s">
        <v>10</v>
      </c>
      <c r="F27" s="26">
        <f>VLOOKUP(N27,Revistas!$B$2:$H$63710,2,FALSE)</f>
        <v>9.1170000000000009</v>
      </c>
      <c r="G27" s="26" t="str">
        <f>VLOOKUP(N27,Revistas!$B$2:$H$63732,3,FALSE)</f>
        <v>Q1</v>
      </c>
      <c r="H27" s="26" t="str">
        <f>VLOOKUP(N27,Revistas!$B$2:$H$63732,4,FALSE)</f>
        <v>IMMUNOLOGY - SCIE;</v>
      </c>
      <c r="I27" s="26" t="str">
        <f>VLOOKUP(N27,Revistas!$B$2:$H$63732,5,FALSE)</f>
        <v>11/155</v>
      </c>
      <c r="J27" s="26" t="str">
        <f>VLOOKUP(N27,Revistas!$B$2:$H$63732,6,FALSE)</f>
        <v>SI</v>
      </c>
      <c r="K27" s="26" t="s">
        <v>1085</v>
      </c>
      <c r="L27" s="26" t="s">
        <v>1086</v>
      </c>
      <c r="M27" s="26">
        <v>0</v>
      </c>
      <c r="N27" s="26" t="s">
        <v>1087</v>
      </c>
      <c r="O27" s="27">
        <v>37135</v>
      </c>
      <c r="P27" s="26">
        <v>2018</v>
      </c>
      <c r="Q27" s="26">
        <v>67</v>
      </c>
      <c r="R27" s="26">
        <v>5</v>
      </c>
      <c r="S27" s="26">
        <v>770</v>
      </c>
      <c r="T27" s="26">
        <v>777</v>
      </c>
    </row>
    <row r="28" spans="2:20" s="15" customFormat="1" x14ac:dyDescent="0.25">
      <c r="B28" s="25" t="s">
        <v>1214</v>
      </c>
      <c r="C28" s="25" t="s">
        <v>1215</v>
      </c>
      <c r="D28" s="25" t="s">
        <v>1070</v>
      </c>
      <c r="E28" s="26" t="s">
        <v>10</v>
      </c>
      <c r="F28" s="26">
        <f>VLOOKUP(N28,Revistas!$B$2:$H$63710,2,FALSE)</f>
        <v>1.7070000000000001</v>
      </c>
      <c r="G28" s="26" t="str">
        <f>VLOOKUP(N28,Revistas!$B$2:$H$63732,3,FALSE)</f>
        <v>Q3</v>
      </c>
      <c r="H28" s="26">
        <f>VLOOKUP(N28,Revistas!$B$2:$H$63732,4,FALSE)</f>
        <v>0</v>
      </c>
      <c r="I28" s="26">
        <f>VLOOKUP(N28,Revistas!$B$2:$H$63732,5,FALSE)</f>
        <v>0</v>
      </c>
      <c r="J28" s="26" t="str">
        <f>VLOOKUP(N28,Revistas!$B$2:$H$63732,6,FALSE)</f>
        <v>NO</v>
      </c>
      <c r="K28" s="26" t="s">
        <v>1216</v>
      </c>
      <c r="L28" s="26" t="s">
        <v>1217</v>
      </c>
      <c r="M28" s="26">
        <v>0</v>
      </c>
      <c r="N28" s="26" t="s">
        <v>1073</v>
      </c>
      <c r="O28" s="26" t="s">
        <v>29</v>
      </c>
      <c r="P28" s="26">
        <v>2018</v>
      </c>
      <c r="Q28" s="26">
        <v>36</v>
      </c>
      <c r="R28" s="26">
        <v>1</v>
      </c>
      <c r="S28" s="26">
        <v>16</v>
      </c>
      <c r="T28" s="26">
        <v>20</v>
      </c>
    </row>
    <row r="29" spans="2:20" s="15" customFormat="1" x14ac:dyDescent="0.25">
      <c r="B29" s="25" t="s">
        <v>1178</v>
      </c>
      <c r="C29" s="25" t="s">
        <v>1179</v>
      </c>
      <c r="D29" s="25" t="s">
        <v>1180</v>
      </c>
      <c r="E29" s="26" t="s">
        <v>10</v>
      </c>
      <c r="F29" s="26">
        <f>VLOOKUP(N29,Revistas!$B$2:$H$63710,2,FALSE)</f>
        <v>4.367</v>
      </c>
      <c r="G29" s="26" t="str">
        <f>VLOOKUP(N29,Revistas!$B$2:$H$63732,3,FALSE)</f>
        <v>Q1</v>
      </c>
      <c r="H29" s="26" t="str">
        <f>VLOOKUP(N29,Revistas!$B$2:$H$63732,4,FALSE)</f>
        <v>TROPICAL MEDICINE - SCIE;</v>
      </c>
      <c r="I29" s="26" t="str">
        <f>VLOOKUP(N29,Revistas!$B$2:$H$63732,5,FALSE)</f>
        <v>1 de 20</v>
      </c>
      <c r="J29" s="26" t="str">
        <f>VLOOKUP(N29,Revistas!$B$2:$H$63732,6,FALSE)</f>
        <v>SI</v>
      </c>
      <c r="K29" s="26" t="s">
        <v>1181</v>
      </c>
      <c r="L29" s="26" t="s">
        <v>1182</v>
      </c>
      <c r="M29" s="26">
        <v>0</v>
      </c>
      <c r="N29" s="26" t="s">
        <v>1183</v>
      </c>
      <c r="O29" s="26" t="s">
        <v>460</v>
      </c>
      <c r="P29" s="26">
        <v>2018</v>
      </c>
      <c r="Q29" s="26">
        <v>12</v>
      </c>
      <c r="R29" s="26">
        <v>2</v>
      </c>
      <c r="S29" s="26"/>
      <c r="T29" s="26" t="s">
        <v>1184</v>
      </c>
    </row>
    <row r="30" spans="2:20" s="15" customFormat="1" x14ac:dyDescent="0.25">
      <c r="B30" s="25" t="s">
        <v>1094</v>
      </c>
      <c r="C30" s="25" t="s">
        <v>1095</v>
      </c>
      <c r="D30" s="25" t="s">
        <v>1096</v>
      </c>
      <c r="E30" s="26" t="s">
        <v>10</v>
      </c>
      <c r="F30" s="26">
        <f>VLOOKUP(N30,Revistas!$B$2:$H$63710,2,FALSE)</f>
        <v>2.9319999999999999</v>
      </c>
      <c r="G30" s="26" t="str">
        <f>VLOOKUP(N30,Revistas!$B$2:$H$63732,3,FALSE)</f>
        <v>Q2</v>
      </c>
      <c r="H30" s="26">
        <f>VLOOKUP(N30,Revistas!$B$2:$H$63732,4,FALSE)</f>
        <v>0</v>
      </c>
      <c r="I30" s="26">
        <f>VLOOKUP(N30,Revistas!$B$2:$H$63732,5,FALSE)</f>
        <v>0</v>
      </c>
      <c r="J30" s="26" t="str">
        <f>VLOOKUP(N30,Revistas!$B$2:$H$63732,6,FALSE)</f>
        <v>NO</v>
      </c>
      <c r="K30" s="26" t="s">
        <v>1097</v>
      </c>
      <c r="L30" s="26" t="s">
        <v>1098</v>
      </c>
      <c r="M30" s="26">
        <v>0</v>
      </c>
      <c r="N30" s="26" t="s">
        <v>1099</v>
      </c>
      <c r="O30" s="26" t="s">
        <v>43</v>
      </c>
      <c r="P30" s="26">
        <v>2018</v>
      </c>
      <c r="Q30" s="26">
        <v>19</v>
      </c>
      <c r="R30" s="26">
        <v>7</v>
      </c>
      <c r="S30" s="26">
        <v>491</v>
      </c>
      <c r="T30" s="26">
        <v>496</v>
      </c>
    </row>
    <row r="31" spans="2:20" s="15" customFormat="1" x14ac:dyDescent="0.25">
      <c r="B31" s="25" t="s">
        <v>1123</v>
      </c>
      <c r="C31" s="25" t="s">
        <v>1124</v>
      </c>
      <c r="D31" s="25" t="s">
        <v>1125</v>
      </c>
      <c r="E31" s="26" t="s">
        <v>10</v>
      </c>
      <c r="F31" s="26">
        <f>VLOOKUP(N31,Revistas!$B$2:$H$63710,2,FALSE)</f>
        <v>4.9139999999999997</v>
      </c>
      <c r="G31" s="26" t="str">
        <f>VLOOKUP(N31,Revistas!$B$2:$H$63732,3,FALSE)</f>
        <v>Q1</v>
      </c>
      <c r="H31" s="26" t="str">
        <f>VLOOKUP(N31,Revistas!$B$2:$H$63732,4,FALSE)</f>
        <v>IMMUNOLOGY</v>
      </c>
      <c r="I31" s="26" t="str">
        <f>VLOOKUP(N31,Revistas!$B$2:$H$63732,5,FALSE)</f>
        <v>33/155</v>
      </c>
      <c r="J31" s="26" t="str">
        <f>VLOOKUP(N31,Revistas!$B$2:$H$63732,6,FALSE)</f>
        <v>NO</v>
      </c>
      <c r="K31" s="26" t="s">
        <v>1126</v>
      </c>
      <c r="L31" s="26" t="s">
        <v>1127</v>
      </c>
      <c r="M31" s="26">
        <v>1</v>
      </c>
      <c r="N31" s="26" t="s">
        <v>1128</v>
      </c>
      <c r="O31" s="27">
        <v>37043</v>
      </c>
      <c r="P31" s="26">
        <v>2018</v>
      </c>
      <c r="Q31" s="26">
        <v>32</v>
      </c>
      <c r="R31" s="26">
        <v>9</v>
      </c>
      <c r="S31" s="26">
        <v>1095</v>
      </c>
      <c r="T31" s="26">
        <v>1105</v>
      </c>
    </row>
    <row r="32" spans="2:20" s="15" customFormat="1" x14ac:dyDescent="0.25">
      <c r="B32" s="25" t="s">
        <v>1049</v>
      </c>
      <c r="C32" s="25" t="s">
        <v>1050</v>
      </c>
      <c r="D32" s="25" t="s">
        <v>1044</v>
      </c>
      <c r="E32" s="26" t="s">
        <v>10</v>
      </c>
      <c r="F32" s="26">
        <f>VLOOKUP(N32,Revistas!$B$2:$H$63710,2,FALSE)</f>
        <v>5.1859999999999999</v>
      </c>
      <c r="G32" s="26" t="str">
        <f>VLOOKUP(N32,Revistas!$B$2:$H$63732,3,FALSE)</f>
        <v>Q1</v>
      </c>
      <c r="H32" s="26" t="str">
        <f>VLOOKUP(N32,Revistas!$B$2:$H$63732,4,FALSE)</f>
        <v>INFECTIOUS DISEASES - SCIE;</v>
      </c>
      <c r="I32" s="26" t="str">
        <f>VLOOKUP(N32,Revistas!$B$2:$H$63732,5,FALSE)</f>
        <v>9 de 88</v>
      </c>
      <c r="J32" s="26" t="str">
        <f>VLOOKUP(N32,Revistas!$B$2:$H$63732,6,FALSE)</f>
        <v>NO</v>
      </c>
      <c r="K32" s="26" t="s">
        <v>1051</v>
      </c>
      <c r="L32" s="26" t="s">
        <v>1052</v>
      </c>
      <c r="M32" s="26">
        <v>1</v>
      </c>
      <c r="N32" s="26" t="s">
        <v>1047</v>
      </c>
      <c r="O32" s="27">
        <v>42309</v>
      </c>
      <c r="P32" s="26">
        <v>2018</v>
      </c>
      <c r="Q32" s="26">
        <v>218</v>
      </c>
      <c r="R32" s="26">
        <v>10</v>
      </c>
      <c r="S32" s="26">
        <v>1531</v>
      </c>
      <c r="T32" s="26">
        <v>1540</v>
      </c>
    </row>
    <row r="33" spans="2:20" s="15" customFormat="1" x14ac:dyDescent="0.25">
      <c r="B33" s="25" t="s">
        <v>1156</v>
      </c>
      <c r="C33" s="25" t="s">
        <v>1157</v>
      </c>
      <c r="D33" s="25" t="s">
        <v>1070</v>
      </c>
      <c r="E33" s="26" t="s">
        <v>18</v>
      </c>
      <c r="F33" s="26">
        <f>VLOOKUP(N33,Revistas!$B$2:$H$63710,2,FALSE)</f>
        <v>1.7070000000000001</v>
      </c>
      <c r="G33" s="26" t="str">
        <f>VLOOKUP(N33,Revistas!$B$2:$H$63732,3,FALSE)</f>
        <v>Q3</v>
      </c>
      <c r="H33" s="26">
        <f>VLOOKUP(N33,Revistas!$B$2:$H$63732,4,FALSE)</f>
        <v>0</v>
      </c>
      <c r="I33" s="26">
        <f>VLOOKUP(N33,Revistas!$B$2:$H$63732,5,FALSE)</f>
        <v>0</v>
      </c>
      <c r="J33" s="26" t="str">
        <f>VLOOKUP(N33,Revistas!$B$2:$H$63732,6,FALSE)</f>
        <v>NO</v>
      </c>
      <c r="K33" s="26" t="s">
        <v>1158</v>
      </c>
      <c r="L33" s="26" t="s">
        <v>1159</v>
      </c>
      <c r="M33" s="26">
        <v>0</v>
      </c>
      <c r="N33" s="26" t="s">
        <v>1073</v>
      </c>
      <c r="O33" s="26" t="s">
        <v>22</v>
      </c>
      <c r="P33" s="26">
        <v>2018</v>
      </c>
      <c r="Q33" s="26">
        <v>36</v>
      </c>
      <c r="R33" s="26">
        <v>3</v>
      </c>
      <c r="S33" s="26">
        <v>202</v>
      </c>
      <c r="T33" s="26">
        <v>202</v>
      </c>
    </row>
    <row r="34" spans="2:20" s="15" customFormat="1" x14ac:dyDescent="0.25">
      <c r="B34" s="25" t="s">
        <v>1104</v>
      </c>
      <c r="C34" s="25" t="s">
        <v>1105</v>
      </c>
      <c r="D34" s="25" t="s">
        <v>1106</v>
      </c>
      <c r="E34" s="26" t="s">
        <v>10</v>
      </c>
      <c r="F34" s="26">
        <f>VLOOKUP(N34,Revistas!$B$2:$H$63710,2,FALSE)</f>
        <v>4.2370000000000001</v>
      </c>
      <c r="G34" s="26" t="str">
        <f>VLOOKUP(N34,Revistas!$B$2:$H$63732,3,FALSE)</f>
        <v>Q1</v>
      </c>
      <c r="H34" s="26" t="str">
        <f>VLOOKUP(N34,Revistas!$B$2:$H$63732,4,FALSE)</f>
        <v>GASTROENTEROLOGY &amp; HEPATOLOGY - SCIE;</v>
      </c>
      <c r="I34" s="26" t="str">
        <f>VLOOKUP(N34,Revistas!$B$2:$H$63732,5,FALSE)</f>
        <v>18/80</v>
      </c>
      <c r="J34" s="26" t="str">
        <f>VLOOKUP(N34,Revistas!$B$2:$H$63732,6,FALSE)</f>
        <v>NO</v>
      </c>
      <c r="K34" s="26" t="s">
        <v>1107</v>
      </c>
      <c r="L34" s="26" t="s">
        <v>1108</v>
      </c>
      <c r="M34" s="26">
        <v>0</v>
      </c>
      <c r="N34" s="26" t="s">
        <v>1109</v>
      </c>
      <c r="O34" s="26" t="s">
        <v>629</v>
      </c>
      <c r="P34" s="26">
        <v>2018</v>
      </c>
      <c r="Q34" s="26">
        <v>25</v>
      </c>
      <c r="R34" s="26">
        <v>7</v>
      </c>
      <c r="S34" s="26">
        <v>818</v>
      </c>
      <c r="T34" s="26">
        <v>824</v>
      </c>
    </row>
    <row r="35" spans="2:20" s="15" customFormat="1" x14ac:dyDescent="0.25">
      <c r="B35" s="25" t="s">
        <v>1228</v>
      </c>
      <c r="C35" s="25" t="s">
        <v>1229</v>
      </c>
      <c r="D35" s="25" t="s">
        <v>1230</v>
      </c>
      <c r="E35" s="26" t="s">
        <v>10</v>
      </c>
      <c r="F35" s="26">
        <f>VLOOKUP(N35,Revistas!$B$2:$H$63710,2,FALSE)</f>
        <v>11.355</v>
      </c>
      <c r="G35" s="26" t="str">
        <f>VLOOKUP(N35,Revistas!$B$2:$H$63732,3,FALSE)</f>
        <v>Q1</v>
      </c>
      <c r="H35" s="26" t="str">
        <f>VLOOKUP(N35,Revistas!$B$2:$H$63732,4,FALSE)</f>
        <v>INFECTIOUS DISEASES - SCIE;</v>
      </c>
      <c r="I35" s="26" t="str">
        <f>VLOOKUP(N35,Revistas!$B$2:$H$63732,5,FALSE)</f>
        <v>2 de 88</v>
      </c>
      <c r="J35" s="26" t="str">
        <f>VLOOKUP(N35,Revistas!$B$2:$H$63732,6,FALSE)</f>
        <v>SI</v>
      </c>
      <c r="K35" s="26" t="s">
        <v>1231</v>
      </c>
      <c r="L35" s="26" t="s">
        <v>1232</v>
      </c>
      <c r="M35" s="26">
        <v>10</v>
      </c>
      <c r="N35" s="26" t="s">
        <v>1233</v>
      </c>
      <c r="O35" s="26" t="s">
        <v>29</v>
      </c>
      <c r="P35" s="26">
        <v>2018</v>
      </c>
      <c r="Q35" s="26">
        <v>5</v>
      </c>
      <c r="R35" s="26">
        <v>1</v>
      </c>
      <c r="S35" s="26" t="s">
        <v>1234</v>
      </c>
      <c r="T35" s="26" t="s">
        <v>1235</v>
      </c>
    </row>
    <row r="36" spans="2:20" s="15" customFormat="1" x14ac:dyDescent="0.25">
      <c r="B36" s="25" t="s">
        <v>1132</v>
      </c>
      <c r="C36" s="25" t="s">
        <v>1133</v>
      </c>
      <c r="D36" s="25" t="s">
        <v>191</v>
      </c>
      <c r="E36" s="26" t="s">
        <v>10</v>
      </c>
      <c r="F36" s="26">
        <f>VLOOKUP(N36,Revistas!$B$2:$H$63710,2,FALSE)</f>
        <v>2.766</v>
      </c>
      <c r="G36" s="26" t="str">
        <f>VLOOKUP(N36,Revistas!$B$2:$H$63732,3,FALSE)</f>
        <v>Q1</v>
      </c>
      <c r="H36" s="26" t="str">
        <f>VLOOKUP(N36,Revistas!$B$2:$H$63732,4,FALSE)</f>
        <v>MULTIDISCIPLINARY SCIENCES</v>
      </c>
      <c r="I36" s="26" t="str">
        <f>VLOOKUP(N36,Revistas!$B$2:$H$63732,5,FALSE)</f>
        <v>15/64</v>
      </c>
      <c r="J36" s="26" t="str">
        <f>VLOOKUP(N36,Revistas!$B$2:$H$63732,6,FALSE)</f>
        <v>NO</v>
      </c>
      <c r="K36" s="26" t="s">
        <v>1134</v>
      </c>
      <c r="L36" s="26" t="s">
        <v>1135</v>
      </c>
      <c r="M36" s="26">
        <v>0</v>
      </c>
      <c r="N36" s="26" t="s">
        <v>194</v>
      </c>
      <c r="O36" s="26" t="s">
        <v>1136</v>
      </c>
      <c r="P36" s="26">
        <v>2018</v>
      </c>
      <c r="Q36" s="26">
        <v>13</v>
      </c>
      <c r="R36" s="26">
        <v>4</v>
      </c>
      <c r="S36" s="26"/>
      <c r="T36" s="26" t="s">
        <v>1137</v>
      </c>
    </row>
    <row r="37" spans="2:20" s="15" customFormat="1" x14ac:dyDescent="0.25">
      <c r="B37" s="25" t="s">
        <v>1256</v>
      </c>
      <c r="C37" s="25" t="s">
        <v>1255</v>
      </c>
      <c r="D37" s="25" t="s">
        <v>4403</v>
      </c>
      <c r="E37" s="26" t="s">
        <v>10</v>
      </c>
      <c r="F37" s="26">
        <f>VLOOKUP(N37,Revistas!$B$2:$H$63710,2,FALSE)</f>
        <v>5.2169999999999996</v>
      </c>
      <c r="G37" s="26" t="str">
        <f>VLOOKUP(N37,Revistas!$B$2:$H$63732,3,FALSE)</f>
        <v>Q1</v>
      </c>
      <c r="H37" s="26" t="str">
        <f>VLOOKUP(N37,Revistas!$B$2:$H$63732,4,FALSE)</f>
        <v>PHARMACOLOGY &amp; PHARMACY - SCIE;</v>
      </c>
      <c r="I37" s="26" t="str">
        <f>VLOOKUP(N37,Revistas!$B$2:$H$63732,5,FALSE)</f>
        <v>19/261</v>
      </c>
      <c r="J37" s="26" t="str">
        <f>VLOOKUP(N37,Revistas!$B$2:$H$63732,6,FALSE)</f>
        <v>SI</v>
      </c>
      <c r="K37" s="26" t="s">
        <v>1257</v>
      </c>
      <c r="L37" s="26"/>
      <c r="M37" s="26" t="s">
        <v>89</v>
      </c>
      <c r="N37" s="26" t="s">
        <v>1081</v>
      </c>
      <c r="O37" s="26" t="s">
        <v>950</v>
      </c>
      <c r="P37" s="26">
        <v>2018</v>
      </c>
      <c r="Q37" s="26"/>
      <c r="R37" s="26"/>
      <c r="S37" s="26"/>
      <c r="T37" s="26"/>
    </row>
    <row r="38" spans="2:20" s="15" customFormat="1" x14ac:dyDescent="0.25">
      <c r="B38" s="25" t="s">
        <v>1138</v>
      </c>
      <c r="C38" s="25" t="s">
        <v>1139</v>
      </c>
      <c r="D38" s="25" t="s">
        <v>1096</v>
      </c>
      <c r="E38" s="26" t="s">
        <v>72</v>
      </c>
      <c r="F38" s="26">
        <f>VLOOKUP(N38,Revistas!$B$2:$H$63710,2,FALSE)</f>
        <v>2.9319999999999999</v>
      </c>
      <c r="G38" s="26" t="str">
        <f>VLOOKUP(N38,Revistas!$B$2:$H$63732,3,FALSE)</f>
        <v>Q2</v>
      </c>
      <c r="H38" s="26">
        <f>VLOOKUP(N38,Revistas!$B$2:$H$63732,4,FALSE)</f>
        <v>0</v>
      </c>
      <c r="I38" s="26">
        <f>VLOOKUP(N38,Revistas!$B$2:$H$63732,5,FALSE)</f>
        <v>0</v>
      </c>
      <c r="J38" s="26" t="str">
        <f>VLOOKUP(N38,Revistas!$B$2:$H$63732,6,FALSE)</f>
        <v>NO</v>
      </c>
      <c r="K38" s="26" t="s">
        <v>1140</v>
      </c>
      <c r="L38" s="26"/>
      <c r="M38" s="26">
        <v>0</v>
      </c>
      <c r="N38" s="26" t="s">
        <v>1099</v>
      </c>
      <c r="O38" s="26" t="s">
        <v>68</v>
      </c>
      <c r="P38" s="26">
        <v>2018</v>
      </c>
      <c r="Q38" s="26">
        <v>19</v>
      </c>
      <c r="R38" s="26"/>
      <c r="S38" s="26" t="s">
        <v>1141</v>
      </c>
      <c r="T38" s="26" t="s">
        <v>1141</v>
      </c>
    </row>
    <row r="39" spans="2:20" s="15" customFormat="1" x14ac:dyDescent="0.25">
      <c r="B39" s="25" t="s">
        <v>1075</v>
      </c>
      <c r="C39" s="25" t="s">
        <v>1076</v>
      </c>
      <c r="D39" s="25" t="s">
        <v>1077</v>
      </c>
      <c r="E39" s="26" t="s">
        <v>10</v>
      </c>
      <c r="F39" s="26">
        <f>VLOOKUP(N39,Revistas!$B$2:$H$63710,2,FALSE)</f>
        <v>5.2169999999999996</v>
      </c>
      <c r="G39" s="26" t="str">
        <f>VLOOKUP(N39,Revistas!$B$2:$H$63732,3,FALSE)</f>
        <v>Q1</v>
      </c>
      <c r="H39" s="26" t="str">
        <f>VLOOKUP(N39,Revistas!$B$2:$H$63732,4,FALSE)</f>
        <v>PHARMACOLOGY &amp; PHARMACY - SCIE;</v>
      </c>
      <c r="I39" s="26" t="str">
        <f>VLOOKUP(N39,Revistas!$B$2:$H$63732,5,FALSE)</f>
        <v>19/261</v>
      </c>
      <c r="J39" s="26" t="str">
        <f>VLOOKUP(N39,Revistas!$B$2:$H$63732,6,FALSE)</f>
        <v>SI</v>
      </c>
      <c r="K39" s="26" t="s">
        <v>1078</v>
      </c>
      <c r="L39" s="26" t="s">
        <v>1079</v>
      </c>
      <c r="M39" s="26">
        <v>0</v>
      </c>
      <c r="N39" s="26" t="s">
        <v>1080</v>
      </c>
      <c r="O39" s="26" t="s">
        <v>122</v>
      </c>
      <c r="P39" s="26">
        <v>2018</v>
      </c>
      <c r="Q39" s="26">
        <v>73</v>
      </c>
      <c r="R39" s="26">
        <v>9</v>
      </c>
      <c r="S39" s="26">
        <v>2444</v>
      </c>
      <c r="T39" s="26">
        <v>2451</v>
      </c>
    </row>
    <row r="40" spans="2:20" s="15" customFormat="1" x14ac:dyDescent="0.25">
      <c r="B40" s="25" t="s">
        <v>1243</v>
      </c>
      <c r="C40" s="25" t="s">
        <v>1242</v>
      </c>
      <c r="D40" s="25" t="s">
        <v>1244</v>
      </c>
      <c r="E40" s="26" t="s">
        <v>10</v>
      </c>
      <c r="F40" s="26">
        <f>VLOOKUP(N40,Revistas!$B$2:$H$63710,2,FALSE)</f>
        <v>2.028</v>
      </c>
      <c r="G40" s="26" t="str">
        <f>VLOOKUP(N40,Revistas!$B$2:$H$63732,3,FALSE)</f>
        <v>Q2</v>
      </c>
      <c r="H40" s="26">
        <f>VLOOKUP(N40,Revistas!$B$2:$H$63732,4,FALSE)</f>
        <v>0</v>
      </c>
      <c r="I40" s="26">
        <f>VLOOKUP(N40,Revistas!$B$2:$H$63732,5,FALSE)</f>
        <v>0</v>
      </c>
      <c r="J40" s="26" t="str">
        <f>VLOOKUP(N40,Revistas!$B$2:$H$63732,6,FALSE)</f>
        <v>NO</v>
      </c>
      <c r="K40" s="26" t="s">
        <v>1247</v>
      </c>
      <c r="L40" s="26"/>
      <c r="M40" s="26" t="s">
        <v>89</v>
      </c>
      <c r="N40" s="26" t="s">
        <v>1248</v>
      </c>
      <c r="O40" s="26" t="s">
        <v>1246</v>
      </c>
      <c r="P40" s="26">
        <v>2018</v>
      </c>
      <c r="Q40" s="26">
        <v>97</v>
      </c>
      <c r="R40" s="26">
        <v>38</v>
      </c>
      <c r="S40" s="26" t="s">
        <v>1245</v>
      </c>
      <c r="T40" s="26"/>
    </row>
    <row r="41" spans="2:20" s="15" customFormat="1" x14ac:dyDescent="0.25">
      <c r="B41" s="25" t="s">
        <v>1129</v>
      </c>
      <c r="C41" s="25" t="s">
        <v>1130</v>
      </c>
      <c r="D41" s="25" t="s">
        <v>1070</v>
      </c>
      <c r="E41" s="26" t="s">
        <v>10</v>
      </c>
      <c r="F41" s="26">
        <f>VLOOKUP(N41,Revistas!$B$2:$H$63710,2,FALSE)</f>
        <v>1.7070000000000001</v>
      </c>
      <c r="G41" s="26" t="str">
        <f>VLOOKUP(N41,Revistas!$B$2:$H$63732,3,FALSE)</f>
        <v>Q3</v>
      </c>
      <c r="H41" s="26">
        <f>VLOOKUP(N41,Revistas!$B$2:$H$63732,4,FALSE)</f>
        <v>0</v>
      </c>
      <c r="I41" s="26">
        <f>VLOOKUP(N41,Revistas!$B$2:$H$63732,5,FALSE)</f>
        <v>0</v>
      </c>
      <c r="J41" s="26" t="str">
        <f>VLOOKUP(N41,Revistas!$B$2:$H$63732,6,FALSE)</f>
        <v>NO</v>
      </c>
      <c r="K41" s="26" t="s">
        <v>1131</v>
      </c>
      <c r="L41" s="26"/>
      <c r="M41" s="26">
        <v>0</v>
      </c>
      <c r="N41" s="26" t="s">
        <v>1073</v>
      </c>
      <c r="O41" s="26" t="s">
        <v>36</v>
      </c>
      <c r="P41" s="26">
        <v>2018</v>
      </c>
      <c r="Q41" s="26">
        <v>36</v>
      </c>
      <c r="R41" s="26">
        <v>5</v>
      </c>
      <c r="S41" s="26">
        <v>268</v>
      </c>
      <c r="T41" s="26">
        <v>276</v>
      </c>
    </row>
    <row r="42" spans="2:20" s="15" customFormat="1" x14ac:dyDescent="0.25">
      <c r="B42" s="25" t="s">
        <v>1089</v>
      </c>
      <c r="C42" s="25" t="s">
        <v>1090</v>
      </c>
      <c r="D42" s="25" t="s">
        <v>1070</v>
      </c>
      <c r="E42" s="26" t="s">
        <v>10</v>
      </c>
      <c r="F42" s="26">
        <f>VLOOKUP(N42,Revistas!$B$2:$H$63710,2,FALSE)</f>
        <v>1.7070000000000001</v>
      </c>
      <c r="G42" s="26" t="str">
        <f>VLOOKUP(N42,Revistas!$B$2:$H$63732,3,FALSE)</f>
        <v>Q3</v>
      </c>
      <c r="H42" s="26">
        <f>VLOOKUP(N42,Revistas!$B$2:$H$63732,4,FALSE)</f>
        <v>0</v>
      </c>
      <c r="I42" s="26">
        <f>VLOOKUP(N42,Revistas!$B$2:$H$63732,5,FALSE)</f>
        <v>0</v>
      </c>
      <c r="J42" s="26" t="str">
        <f>VLOOKUP(N42,Revistas!$B$2:$H$63732,6,FALSE)</f>
        <v>NO</v>
      </c>
      <c r="K42" s="26" t="s">
        <v>1091</v>
      </c>
      <c r="L42" s="26" t="s">
        <v>1092</v>
      </c>
      <c r="M42" s="26">
        <v>0</v>
      </c>
      <c r="N42" s="26" t="s">
        <v>1073</v>
      </c>
      <c r="O42" s="26" t="s">
        <v>1093</v>
      </c>
      <c r="P42" s="26">
        <v>2018</v>
      </c>
      <c r="Q42" s="26">
        <v>36</v>
      </c>
      <c r="R42" s="26">
        <v>7</v>
      </c>
      <c r="S42" s="26">
        <v>435</v>
      </c>
      <c r="T42" s="26">
        <v>445</v>
      </c>
    </row>
    <row r="43" spans="2:20" s="15" customFormat="1" x14ac:dyDescent="0.25">
      <c r="B43" s="25" t="s">
        <v>1250</v>
      </c>
      <c r="C43" s="25" t="s">
        <v>1249</v>
      </c>
      <c r="D43" s="25" t="s">
        <v>1251</v>
      </c>
      <c r="E43" s="26" t="s">
        <v>10</v>
      </c>
      <c r="F43" s="26">
        <f>VLOOKUP(N43,Revistas!$B$2:$H$63710,2,FALSE)</f>
        <v>2.0939999999999999</v>
      </c>
      <c r="G43" s="26" t="str">
        <f>VLOOKUP(N43,Revistas!$B$2:$H$63732,3,FALSE)</f>
        <v>Q3</v>
      </c>
      <c r="H43" s="26">
        <f>VLOOKUP(N43,Revistas!$B$2:$H$63732,4,FALSE)</f>
        <v>0</v>
      </c>
      <c r="I43" s="26">
        <f>VLOOKUP(N43,Revistas!$B$2:$H$63732,5,FALSE)</f>
        <v>0</v>
      </c>
      <c r="J43" s="26" t="str">
        <f>VLOOKUP(N43,Revistas!$B$2:$H$63732,6,FALSE)</f>
        <v>NO</v>
      </c>
      <c r="K43" s="26" t="s">
        <v>1253</v>
      </c>
      <c r="L43" s="26"/>
      <c r="M43" s="26" t="s">
        <v>89</v>
      </c>
      <c r="N43" s="26" t="s">
        <v>1254</v>
      </c>
      <c r="O43" s="26" t="s">
        <v>1252</v>
      </c>
      <c r="P43" s="26">
        <v>2018</v>
      </c>
      <c r="Q43" s="26"/>
      <c r="R43" s="26"/>
      <c r="S43" s="26"/>
      <c r="T43" s="26"/>
    </row>
    <row r="44" spans="2:20" s="15" customFormat="1" x14ac:dyDescent="0.25">
      <c r="B44" s="25" t="s">
        <v>1271</v>
      </c>
      <c r="C44" s="25" t="s">
        <v>1270</v>
      </c>
      <c r="D44" s="25" t="s">
        <v>1272</v>
      </c>
      <c r="E44" s="26" t="s">
        <v>10</v>
      </c>
      <c r="F44" s="26">
        <f>VLOOKUP(N44,Revistas!$B$2:$H$63710,2,FALSE)</f>
        <v>4.2530000000000001</v>
      </c>
      <c r="G44" s="26" t="str">
        <f>VLOOKUP(N44,Revistas!$B$2:$H$63732,3,FALSE)</f>
        <v>Q1</v>
      </c>
      <c r="H44" s="26" t="str">
        <f>VLOOKUP(N44,Revistas!$B$2:$H$63732,4,FALSE)</f>
        <v>PHARMACOLOGY &amp; PHARMACY - SCIE;</v>
      </c>
      <c r="I44" s="26" t="str">
        <f>VLOOKUP(N44,Revistas!$B$2:$H$63732,5,FALSE)</f>
        <v>34/261</v>
      </c>
      <c r="J44" s="26" t="str">
        <f>VLOOKUP(N44,Revistas!$B$2:$H$63732,6,FALSE)</f>
        <v>NO</v>
      </c>
      <c r="K44" s="26" t="s">
        <v>1274</v>
      </c>
      <c r="L44" s="26"/>
      <c r="M44" s="26" t="s">
        <v>89</v>
      </c>
      <c r="N44" s="26" t="s">
        <v>1275</v>
      </c>
      <c r="O44" s="26" t="s">
        <v>1273</v>
      </c>
      <c r="P44" s="26">
        <v>2018</v>
      </c>
      <c r="Q44" s="26"/>
      <c r="R44" s="26"/>
      <c r="S44" s="26"/>
      <c r="T44" s="26"/>
    </row>
    <row r="45" spans="2:20" s="15" customFormat="1" x14ac:dyDescent="0.25">
      <c r="B45" s="25" t="s">
        <v>1259</v>
      </c>
      <c r="C45" s="25" t="s">
        <v>1258</v>
      </c>
      <c r="D45" s="25" t="s">
        <v>1260</v>
      </c>
      <c r="E45" s="26" t="s">
        <v>10</v>
      </c>
      <c r="F45" s="26">
        <f>VLOOKUP(N45,Revistas!$B$2:$H$63710,2,FALSE)</f>
        <v>1.8</v>
      </c>
      <c r="G45" s="26" t="str">
        <f>VLOOKUP(N45,Revistas!$B$2:$H$63732,3,FALSE)</f>
        <v>Q2</v>
      </c>
      <c r="H45" s="26">
        <f>VLOOKUP(N45,Revistas!$B$2:$H$63732,4,FALSE)</f>
        <v>0</v>
      </c>
      <c r="I45" s="26">
        <f>VLOOKUP(N45,Revistas!$B$2:$H$63732,5,FALSE)</f>
        <v>0</v>
      </c>
      <c r="J45" s="26" t="str">
        <f>VLOOKUP(N45,Revistas!$B$2:$H$63732,6,FALSE)</f>
        <v>NO</v>
      </c>
      <c r="K45" s="26" t="s">
        <v>1262</v>
      </c>
      <c r="L45" s="26"/>
      <c r="M45" s="26" t="s">
        <v>89</v>
      </c>
      <c r="N45" s="26" t="s">
        <v>1263</v>
      </c>
      <c r="O45" s="26" t="s">
        <v>1261</v>
      </c>
      <c r="P45" s="26">
        <v>2018</v>
      </c>
      <c r="Q45" s="26">
        <v>25</v>
      </c>
      <c r="R45" s="26">
        <v>1</v>
      </c>
      <c r="S45" s="26"/>
      <c r="T45" s="26"/>
    </row>
    <row r="46" spans="2:20" s="15" customFormat="1" x14ac:dyDescent="0.25">
      <c r="B46" s="25" t="s">
        <v>1042</v>
      </c>
      <c r="C46" s="25" t="s">
        <v>1043</v>
      </c>
      <c r="D46" s="25" t="s">
        <v>1044</v>
      </c>
      <c r="E46" s="26" t="s">
        <v>10</v>
      </c>
      <c r="F46" s="26">
        <f>VLOOKUP(N46,Revistas!$B$2:$H$63710,2,FALSE)</f>
        <v>5.1859999999999999</v>
      </c>
      <c r="G46" s="26" t="str">
        <f>VLOOKUP(N46,Revistas!$B$2:$H$63732,3,FALSE)</f>
        <v>Q1</v>
      </c>
      <c r="H46" s="26" t="str">
        <f>VLOOKUP(N46,Revistas!$B$2:$H$63732,4,FALSE)</f>
        <v>INFECTIOUS DISEASES - SCIE;</v>
      </c>
      <c r="I46" s="26" t="str">
        <f>VLOOKUP(N46,Revistas!$B$2:$H$63732,5,FALSE)</f>
        <v>9 de 88</v>
      </c>
      <c r="J46" s="26" t="str">
        <f>VLOOKUP(N46,Revistas!$B$2:$H$63732,6,FALSE)</f>
        <v>NO</v>
      </c>
      <c r="K46" s="26" t="s">
        <v>1045</v>
      </c>
      <c r="L46" s="26" t="s">
        <v>1046</v>
      </c>
      <c r="M46" s="26">
        <v>1</v>
      </c>
      <c r="N46" s="26" t="s">
        <v>1047</v>
      </c>
      <c r="O46" s="27">
        <v>42309</v>
      </c>
      <c r="P46" s="26">
        <v>2018</v>
      </c>
      <c r="Q46" s="26">
        <v>218</v>
      </c>
      <c r="R46" s="26">
        <v>10</v>
      </c>
      <c r="S46" s="26">
        <v>1523</v>
      </c>
      <c r="T46" s="26">
        <v>1530</v>
      </c>
    </row>
    <row r="47" spans="2:20" s="15" customFormat="1" x14ac:dyDescent="0.25">
      <c r="B47" s="25" t="s">
        <v>1146</v>
      </c>
      <c r="C47" s="25" t="s">
        <v>1147</v>
      </c>
      <c r="D47" s="25" t="s">
        <v>150</v>
      </c>
      <c r="E47" s="26" t="s">
        <v>96</v>
      </c>
      <c r="F47" s="26">
        <f>VLOOKUP(N47,Revistas!$B$2:$H$63710,2,FALSE)</f>
        <v>1.1679999999999999</v>
      </c>
      <c r="G47" s="26" t="str">
        <f>VLOOKUP(N47,Revistas!$B$2:$H$63732,3,FALSE)</f>
        <v>Q3</v>
      </c>
      <c r="H47" s="26">
        <f>VLOOKUP(N47,Revistas!$B$2:$H$63732,4,FALSE)</f>
        <v>0</v>
      </c>
      <c r="I47" s="26">
        <f>VLOOKUP(N47,Revistas!$B$2:$H$63732,5,FALSE)</f>
        <v>0</v>
      </c>
      <c r="J47" s="26" t="str">
        <f>VLOOKUP(N47,Revistas!$B$2:$H$63732,6,FALSE)</f>
        <v>NO</v>
      </c>
      <c r="K47" s="26" t="s">
        <v>1148</v>
      </c>
      <c r="L47" s="26" t="s">
        <v>1149</v>
      </c>
      <c r="M47" s="26">
        <v>0</v>
      </c>
      <c r="N47" s="26" t="s">
        <v>153</v>
      </c>
      <c r="O47" s="27">
        <v>44986</v>
      </c>
      <c r="P47" s="26">
        <v>2018</v>
      </c>
      <c r="Q47" s="26">
        <v>150</v>
      </c>
      <c r="R47" s="26">
        <v>6</v>
      </c>
      <c r="S47" s="26">
        <v>233</v>
      </c>
      <c r="T47" s="26">
        <v>239</v>
      </c>
    </row>
    <row r="48" spans="2:20" s="15" customFormat="1" x14ac:dyDescent="0.25">
      <c r="B48" s="25" t="s">
        <v>1118</v>
      </c>
      <c r="C48" s="25" t="s">
        <v>1119</v>
      </c>
      <c r="D48" s="25" t="s">
        <v>191</v>
      </c>
      <c r="E48" s="26" t="s">
        <v>10</v>
      </c>
      <c r="F48" s="26">
        <f>VLOOKUP(N48,Revistas!$B$2:$H$63710,2,FALSE)</f>
        <v>2.766</v>
      </c>
      <c r="G48" s="26" t="str">
        <f>VLOOKUP(N48,Revistas!$B$2:$H$63732,3,FALSE)</f>
        <v>Q1</v>
      </c>
      <c r="H48" s="26" t="str">
        <f>VLOOKUP(N48,Revistas!$B$2:$H$63732,4,FALSE)</f>
        <v>MULTIDISCIPLINARY SCIENCES</v>
      </c>
      <c r="I48" s="26" t="str">
        <f>VLOOKUP(N48,Revistas!$B$2:$H$63732,5,FALSE)</f>
        <v>15/64</v>
      </c>
      <c r="J48" s="26" t="str">
        <f>VLOOKUP(N48,Revistas!$B$2:$H$63732,6,FALSE)</f>
        <v>NO</v>
      </c>
      <c r="K48" s="26" t="s">
        <v>1120</v>
      </c>
      <c r="L48" s="26" t="s">
        <v>1121</v>
      </c>
      <c r="M48" s="26">
        <v>0</v>
      </c>
      <c r="N48" s="26" t="s">
        <v>194</v>
      </c>
      <c r="O48" s="27">
        <v>41791</v>
      </c>
      <c r="P48" s="26">
        <v>2018</v>
      </c>
      <c r="Q48" s="26">
        <v>13</v>
      </c>
      <c r="R48" s="26">
        <v>6</v>
      </c>
      <c r="S48" s="26"/>
      <c r="T48" s="26" t="s">
        <v>1122</v>
      </c>
    </row>
    <row r="49" spans="2:20" s="15" customFormat="1" x14ac:dyDescent="0.25">
      <c r="B49" s="25" t="s">
        <v>1218</v>
      </c>
      <c r="C49" s="25" t="s">
        <v>1219</v>
      </c>
      <c r="D49" s="25" t="s">
        <v>1070</v>
      </c>
      <c r="E49" s="26" t="s">
        <v>10</v>
      </c>
      <c r="F49" s="26">
        <f>VLOOKUP(N49,Revistas!$B$2:$H$63710,2,FALSE)</f>
        <v>1.7070000000000001</v>
      </c>
      <c r="G49" s="26" t="str">
        <f>VLOOKUP(N49,Revistas!$B$2:$H$63732,3,FALSE)</f>
        <v>Q3</v>
      </c>
      <c r="H49" s="26">
        <f>VLOOKUP(N49,Revistas!$B$2:$H$63732,4,FALSE)</f>
        <v>0</v>
      </c>
      <c r="I49" s="26">
        <f>VLOOKUP(N49,Revistas!$B$2:$H$63732,5,FALSE)</f>
        <v>0</v>
      </c>
      <c r="J49" s="26" t="str">
        <f>VLOOKUP(N49,Revistas!$B$2:$H$63732,6,FALSE)</f>
        <v>NO</v>
      </c>
      <c r="K49" s="26" t="s">
        <v>1220</v>
      </c>
      <c r="L49" s="26" t="s">
        <v>1221</v>
      </c>
      <c r="M49" s="26">
        <v>0</v>
      </c>
      <c r="N49" s="26" t="s">
        <v>1073</v>
      </c>
      <c r="O49" s="26" t="s">
        <v>29</v>
      </c>
      <c r="P49" s="26">
        <v>2018</v>
      </c>
      <c r="Q49" s="26">
        <v>36</v>
      </c>
      <c r="R49" s="26">
        <v>1</v>
      </c>
      <c r="S49" s="26">
        <v>29</v>
      </c>
      <c r="T49" s="26">
        <v>33</v>
      </c>
    </row>
    <row r="50" spans="2:20" s="15" customFormat="1" x14ac:dyDescent="0.25"/>
    <row r="51" spans="2:20" s="15" customFormat="1" x14ac:dyDescent="0.25"/>
    <row r="52" spans="2:20" s="15" customFormat="1" hidden="1" x14ac:dyDescent="0.25"/>
    <row r="53" spans="2:20" s="15" customFormat="1" hidden="1" x14ac:dyDescent="0.25"/>
    <row r="54" spans="2:20" s="15" customFormat="1" hidden="1" x14ac:dyDescent="0.25"/>
    <row r="55" spans="2:20" s="15" customFormat="1" hidden="1" x14ac:dyDescent="0.25"/>
    <row r="56" spans="2:20" s="15" customFormat="1" hidden="1" x14ac:dyDescent="0.25"/>
    <row r="57" spans="2:20" s="15" customFormat="1" hidden="1" x14ac:dyDescent="0.25"/>
    <row r="58" spans="2:20" s="15" customFormat="1" hidden="1" x14ac:dyDescent="0.25"/>
    <row r="59" spans="2:20" s="15" customFormat="1" hidden="1" x14ac:dyDescent="0.25"/>
    <row r="60" spans="2:20" s="15" customFormat="1" hidden="1" x14ac:dyDescent="0.25"/>
    <row r="61" spans="2:20" s="15" customFormat="1" hidden="1" x14ac:dyDescent="0.25"/>
    <row r="62" spans="2:20" s="15" customFormat="1" hidden="1" x14ac:dyDescent="0.25"/>
    <row r="63" spans="2:20" s="15" customFormat="1" hidden="1" x14ac:dyDescent="0.25"/>
    <row r="64" spans="2:20"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0" s="15" customFormat="1" hidden="1" x14ac:dyDescent="0.25"/>
    <row r="1042" spans="2:20" s="15" customFormat="1" hidden="1" x14ac:dyDescent="0.25"/>
    <row r="1043" spans="2:20" s="15" customFormat="1" hidden="1" x14ac:dyDescent="0.25"/>
    <row r="1044" spans="2:20" s="15" customFormat="1" hidden="1" x14ac:dyDescent="0.25"/>
    <row r="1045" spans="2:20" hidden="1" x14ac:dyDescent="0.25"/>
    <row r="1046" spans="2:20" s="15" customFormat="1" hidden="1" x14ac:dyDescent="0.25">
      <c r="F1046" s="16"/>
      <c r="G1046" s="16"/>
      <c r="H1046" s="16"/>
      <c r="I1046" s="16"/>
      <c r="J1046" s="16"/>
      <c r="M1046" s="16"/>
      <c r="N1046" s="16"/>
      <c r="O1046" s="16"/>
      <c r="P1046" s="16"/>
      <c r="Q1046" s="16"/>
      <c r="R1046" s="16"/>
      <c r="S1046" s="16"/>
      <c r="T1046" s="16"/>
    </row>
    <row r="1047" spans="2:20"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row>
    <row r="1048" spans="2:20" s="17" customFormat="1" hidden="1" x14ac:dyDescent="0.25">
      <c r="B1048" s="17" t="s">
        <v>10</v>
      </c>
      <c r="C1048" s="17">
        <f>DCOUNTA(A4:T1041,C1047,B1047:B1048)</f>
        <v>36</v>
      </c>
      <c r="D1048" s="17" t="s">
        <v>10</v>
      </c>
      <c r="E1048" s="18">
        <f>DSUM(A4:T1042,F4,D1047:D1048)</f>
        <v>146.82800000000003</v>
      </c>
      <c r="F1048" s="18" t="s">
        <v>10</v>
      </c>
      <c r="G1048" s="18" t="s">
        <v>5090</v>
      </c>
      <c r="H1048" s="18">
        <f>DCOUNTA(A4:T1042,G4,F1047:G1048)</f>
        <v>22</v>
      </c>
      <c r="I1048" s="18" t="s">
        <v>10</v>
      </c>
      <c r="J1048" s="18" t="s">
        <v>5098</v>
      </c>
      <c r="K1048" s="18">
        <f>DCOUNTA(A4:T1042,J4,I1047:J1048)</f>
        <v>7</v>
      </c>
      <c r="L1048" s="18"/>
      <c r="M1048" s="18"/>
      <c r="N1048" s="18"/>
      <c r="O1048" s="18"/>
      <c r="P1048" s="18"/>
      <c r="Q1048" s="18"/>
      <c r="R1048" s="18"/>
      <c r="S1048" s="18"/>
      <c r="T1048" s="18"/>
    </row>
    <row r="1049" spans="2:20" s="17" customFormat="1" hidden="1" x14ac:dyDescent="0.25">
      <c r="E1049" s="18"/>
      <c r="F1049" s="18"/>
      <c r="G1049" s="18"/>
      <c r="H1049" s="18"/>
      <c r="I1049" s="18"/>
      <c r="J1049" s="18"/>
      <c r="K1049" s="18"/>
      <c r="L1049" s="18"/>
      <c r="M1049" s="18"/>
      <c r="N1049" s="18"/>
      <c r="O1049" s="18"/>
      <c r="P1049" s="18"/>
      <c r="Q1049" s="18"/>
      <c r="R1049" s="18"/>
      <c r="S1049" s="18"/>
      <c r="T1049" s="18"/>
    </row>
    <row r="1050" spans="2:20"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row>
    <row r="1051" spans="2:20" s="17" customFormat="1" hidden="1" x14ac:dyDescent="0.25">
      <c r="B1051" s="17" t="s">
        <v>18</v>
      </c>
      <c r="C1051" s="17">
        <f>DCOUNTA(A4:T1042,E4,B1050:B1051)</f>
        <v>2</v>
      </c>
      <c r="D1051" s="17" t="s">
        <v>18</v>
      </c>
      <c r="E1051" s="18">
        <f>DSUM(A4:T1042,E1050,D1050:D1051)</f>
        <v>2.3120000000000003</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row>
    <row r="1052" spans="2:20" s="17" customFormat="1" hidden="1" x14ac:dyDescent="0.25">
      <c r="E1052" s="18"/>
      <c r="F1052" s="18"/>
      <c r="G1052" s="18"/>
      <c r="H1052" s="18"/>
      <c r="I1052" s="18"/>
      <c r="J1052" s="18"/>
      <c r="K1052" s="18"/>
      <c r="L1052" s="18"/>
      <c r="M1052" s="18"/>
      <c r="N1052" s="18"/>
      <c r="O1052" s="18"/>
      <c r="P1052" s="18"/>
      <c r="Q1052" s="18"/>
      <c r="R1052" s="18"/>
      <c r="S1052" s="18"/>
      <c r="T1052" s="18"/>
    </row>
    <row r="1053" spans="2:20"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row>
    <row r="1054" spans="2:20"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row>
    <row r="1055" spans="2:20" s="17" customFormat="1" hidden="1" x14ac:dyDescent="0.25">
      <c r="E1055" s="18"/>
      <c r="F1055" s="18"/>
      <c r="G1055" s="18"/>
      <c r="H1055" s="18"/>
      <c r="I1055" s="18"/>
      <c r="J1055" s="18"/>
      <c r="K1055" s="18"/>
      <c r="L1055" s="18"/>
      <c r="M1055" s="18"/>
      <c r="N1055" s="18"/>
      <c r="O1055" s="18"/>
      <c r="P1055" s="18"/>
      <c r="Q1055" s="18"/>
      <c r="R1055" s="18"/>
      <c r="S1055" s="18"/>
      <c r="T1055" s="18"/>
    </row>
    <row r="1056" spans="2:20"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row>
    <row r="1057" spans="2:51" s="17" customFormat="1" hidden="1" x14ac:dyDescent="0.25">
      <c r="B1057" s="17" t="s">
        <v>417</v>
      </c>
      <c r="C1057" s="17">
        <f>DCOUNTA(C4:T1042,E4,B1056:B1057)</f>
        <v>2</v>
      </c>
      <c r="D1057" s="17" t="s">
        <v>417</v>
      </c>
      <c r="E1057" s="18">
        <f>DSUM(A4:T1042,F4,D1056:D1057)</f>
        <v>9.1289999999999996</v>
      </c>
      <c r="F1057" s="18" t="s">
        <v>417</v>
      </c>
      <c r="G1057" s="18" t="s">
        <v>5090</v>
      </c>
      <c r="H1057" s="18">
        <f>DCOUNTA(A4:T1042,G4,F1056:G1057)</f>
        <v>1</v>
      </c>
      <c r="I1057" s="18" t="s">
        <v>417</v>
      </c>
      <c r="J1057" s="18" t="s">
        <v>5098</v>
      </c>
      <c r="K1057" s="18">
        <f>DCOUNTA(A4:T1042,J4,I1056:J1057)</f>
        <v>1</v>
      </c>
      <c r="L1057" s="18"/>
      <c r="M1057" s="18"/>
      <c r="N1057" s="18"/>
      <c r="O1057" s="18"/>
      <c r="P1057" s="18"/>
      <c r="Q1057" s="18"/>
      <c r="R1057" s="18"/>
      <c r="S1057" s="18"/>
      <c r="T1057" s="18"/>
    </row>
    <row r="1058" spans="2:51" s="17" customFormat="1" hidden="1" x14ac:dyDescent="0.25">
      <c r="E1058" s="18"/>
      <c r="F1058" s="18"/>
      <c r="G1058" s="18"/>
      <c r="H1058" s="18"/>
      <c r="I1058" s="18"/>
      <c r="J1058" s="18"/>
      <c r="K1058" s="18"/>
      <c r="L1058" s="18"/>
      <c r="M1058" s="18"/>
      <c r="N1058" s="18"/>
      <c r="O1058" s="18"/>
      <c r="P1058" s="18"/>
      <c r="Q1058" s="18"/>
      <c r="R1058" s="18"/>
      <c r="S1058" s="18"/>
      <c r="T1058" s="18"/>
    </row>
    <row r="1059" spans="2:51" s="17" customFormat="1" hidden="1" x14ac:dyDescent="0.25">
      <c r="E1059" s="18"/>
      <c r="F1059" s="18"/>
      <c r="G1059" s="18"/>
      <c r="H1059" s="18"/>
      <c r="I1059" s="18"/>
      <c r="J1059" s="18"/>
      <c r="K1059" s="18"/>
      <c r="L1059" s="18"/>
      <c r="M1059" s="18"/>
      <c r="N1059" s="18"/>
      <c r="O1059" s="18"/>
      <c r="P1059" s="18"/>
      <c r="Q1059" s="18"/>
      <c r="R1059" s="18"/>
      <c r="S1059" s="18"/>
      <c r="T1059" s="18"/>
    </row>
    <row r="1060" spans="2:51"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row>
    <row r="1061" spans="2:51" s="17" customFormat="1" hidden="1" x14ac:dyDescent="0.25">
      <c r="B1061" s="17" t="s">
        <v>72</v>
      </c>
      <c r="C1061" s="17">
        <f>DCOUNTA(A4:T1042,E4,B1060:B1061)</f>
        <v>2</v>
      </c>
      <c r="D1061" s="17" t="s">
        <v>72</v>
      </c>
      <c r="E1061" s="18">
        <f>DSUM(A4:T1042,F4,D1060:D1061)</f>
        <v>17.010999999999999</v>
      </c>
      <c r="F1061" s="18" t="s">
        <v>72</v>
      </c>
      <c r="G1061" s="18" t="s">
        <v>5090</v>
      </c>
      <c r="H1061" s="18">
        <f>DCOUNTA(A4:T1042,G4,F1060:G1061)</f>
        <v>1</v>
      </c>
      <c r="I1061" s="18" t="s">
        <v>72</v>
      </c>
      <c r="J1061" s="18" t="s">
        <v>5098</v>
      </c>
      <c r="K1061" s="18">
        <f>DCOUNTA(A4:T1042,J4,I1060:J1061)</f>
        <v>1</v>
      </c>
      <c r="L1061" s="18"/>
      <c r="M1061" s="18"/>
      <c r="N1061" s="18"/>
      <c r="O1061" s="18"/>
      <c r="P1061" s="18"/>
      <c r="Q1061" s="18"/>
      <c r="R1061" s="18"/>
      <c r="S1061" s="18"/>
      <c r="T1061" s="18"/>
    </row>
    <row r="1062" spans="2:51" s="17" customFormat="1" hidden="1" x14ac:dyDescent="0.25">
      <c r="E1062" s="18"/>
      <c r="F1062" s="18"/>
      <c r="G1062" s="18"/>
      <c r="H1062" s="18"/>
      <c r="I1062" s="18"/>
      <c r="J1062" s="18"/>
      <c r="K1062" s="18"/>
      <c r="L1062" s="18"/>
      <c r="M1062" s="18"/>
      <c r="N1062" s="18"/>
      <c r="O1062" s="18"/>
      <c r="P1062" s="18"/>
      <c r="Q1062" s="18"/>
      <c r="R1062" s="18"/>
      <c r="S1062" s="18"/>
      <c r="T1062" s="18"/>
    </row>
    <row r="1063" spans="2:51"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row>
    <row r="1064" spans="2:51" s="17" customFormat="1" hidden="1" x14ac:dyDescent="0.25">
      <c r="B1064" s="17" t="s">
        <v>96</v>
      </c>
      <c r="C1064" s="17">
        <f>DCOUNTA(B4:T1042,B1063,B1063:B1064)</f>
        <v>3</v>
      </c>
      <c r="D1064" s="17" t="s">
        <v>96</v>
      </c>
      <c r="E1064" s="18">
        <f>DSUM(A4:T1042,F4,D1063:D1064)</f>
        <v>6.5179999999999998</v>
      </c>
      <c r="F1064" s="18" t="s">
        <v>96</v>
      </c>
      <c r="G1064" s="18" t="s">
        <v>5090</v>
      </c>
      <c r="H1064" s="18">
        <f>DCOUNTA(A4:T1042,G4,F1063:G1064)</f>
        <v>1</v>
      </c>
      <c r="I1064" s="18" t="s">
        <v>96</v>
      </c>
      <c r="J1064" s="18" t="s">
        <v>5098</v>
      </c>
      <c r="K1064" s="18">
        <f>DCOUNTA(A4:T1042,J4,I1063:J1064)</f>
        <v>0</v>
      </c>
      <c r="L1064" s="18"/>
      <c r="M1064" s="18"/>
      <c r="N1064" s="18"/>
      <c r="O1064" s="18"/>
      <c r="P1064" s="18"/>
      <c r="Q1064" s="18"/>
      <c r="R1064" s="18"/>
      <c r="S1064" s="18"/>
      <c r="T1064" s="18"/>
    </row>
    <row r="1065" spans="2:51" s="17" customFormat="1" x14ac:dyDescent="0.25">
      <c r="E1065" s="18"/>
      <c r="F1065" s="18"/>
      <c r="G1065" s="18"/>
      <c r="H1065" s="18"/>
      <c r="I1065" s="18"/>
      <c r="J1065" s="18"/>
      <c r="K1065" s="18"/>
      <c r="L1065" s="18"/>
      <c r="M1065" s="18"/>
      <c r="N1065" s="18"/>
      <c r="O1065" s="18"/>
      <c r="P1065" s="18"/>
      <c r="Q1065" s="18"/>
      <c r="R1065" s="18"/>
      <c r="S1065" s="18"/>
      <c r="T1065" s="18"/>
    </row>
    <row r="1066" spans="2:51"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AX1066" s="17" t="s">
        <v>6098</v>
      </c>
      <c r="AY1066" s="17" t="s">
        <v>6099</v>
      </c>
    </row>
    <row r="1067" spans="2:51" s="17" customFormat="1" ht="15.75" x14ac:dyDescent="0.3">
      <c r="C1067" s="21">
        <f>C1048</f>
        <v>36</v>
      </c>
      <c r="D1067" s="22" t="s">
        <v>6100</v>
      </c>
      <c r="E1067" s="22">
        <f>E1048</f>
        <v>146.82800000000003</v>
      </c>
      <c r="F1067" s="21">
        <f>H1048</f>
        <v>22</v>
      </c>
      <c r="G1067" s="21">
        <f>K1048</f>
        <v>7</v>
      </c>
      <c r="H1067" s="18"/>
      <c r="I1067" s="18"/>
      <c r="J1067" s="18"/>
      <c r="K1067" s="18"/>
      <c r="L1067" s="18"/>
      <c r="M1067" s="18"/>
      <c r="N1067" s="18"/>
      <c r="O1067" s="20"/>
      <c r="P1067" s="18"/>
      <c r="Q1067" s="18"/>
      <c r="R1067" s="18"/>
      <c r="S1067" s="18"/>
      <c r="T1067" s="18"/>
    </row>
    <row r="1068" spans="2:51" s="17" customFormat="1" ht="15.75" x14ac:dyDescent="0.3">
      <c r="C1068" s="21">
        <f>C1051</f>
        <v>2</v>
      </c>
      <c r="D1068" s="22" t="s">
        <v>6101</v>
      </c>
      <c r="E1068" s="22">
        <f>E1051</f>
        <v>2.3120000000000003</v>
      </c>
      <c r="F1068" s="21">
        <f>H1051</f>
        <v>0</v>
      </c>
      <c r="G1068" s="21">
        <f>K1051</f>
        <v>0</v>
      </c>
      <c r="H1068" s="18"/>
      <c r="I1068" s="18"/>
      <c r="J1068" s="18"/>
      <c r="K1068" s="18"/>
      <c r="L1068" s="18"/>
      <c r="M1068" s="18"/>
      <c r="N1068" s="18"/>
      <c r="O1068" s="20"/>
      <c r="P1068" s="18"/>
      <c r="Q1068" s="18"/>
      <c r="R1068" s="18"/>
      <c r="S1068" s="18"/>
      <c r="T1068" s="18"/>
    </row>
    <row r="1069" spans="2:51"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row>
    <row r="1070" spans="2:51" s="17" customFormat="1" ht="15.75" x14ac:dyDescent="0.3">
      <c r="C1070" s="21">
        <f>C1057</f>
        <v>2</v>
      </c>
      <c r="D1070" s="22" t="s">
        <v>6103</v>
      </c>
      <c r="E1070" s="22">
        <f>E1057</f>
        <v>9.1289999999999996</v>
      </c>
      <c r="F1070" s="21">
        <f>H1057</f>
        <v>1</v>
      </c>
      <c r="G1070" s="21">
        <f>K1057</f>
        <v>1</v>
      </c>
      <c r="H1070" s="18"/>
      <c r="I1070" s="18"/>
      <c r="J1070" s="18"/>
      <c r="K1070" s="18"/>
      <c r="L1070" s="18"/>
      <c r="M1070" s="18"/>
      <c r="N1070" s="18"/>
      <c r="O1070" s="20"/>
      <c r="P1070" s="18"/>
      <c r="Q1070" s="18"/>
      <c r="R1070" s="18"/>
      <c r="S1070" s="18"/>
      <c r="T1070" s="18"/>
    </row>
    <row r="1071" spans="2:51" s="17" customFormat="1" ht="15.75" x14ac:dyDescent="0.3">
      <c r="C1071" s="21">
        <f>C1061</f>
        <v>2</v>
      </c>
      <c r="D1071" s="22" t="s">
        <v>72</v>
      </c>
      <c r="E1071" s="22">
        <f>E1061</f>
        <v>17.010999999999999</v>
      </c>
      <c r="F1071" s="21">
        <f>H1061</f>
        <v>1</v>
      </c>
      <c r="G1071" s="21">
        <f>K1061</f>
        <v>1</v>
      </c>
      <c r="H1071" s="18"/>
      <c r="I1071" s="18"/>
      <c r="J1071" s="18"/>
      <c r="K1071" s="18"/>
      <c r="L1071" s="18"/>
      <c r="M1071" s="18"/>
      <c r="N1071" s="18"/>
      <c r="O1071" s="20"/>
      <c r="P1071" s="18"/>
      <c r="Q1071" s="18"/>
      <c r="R1071" s="18"/>
      <c r="S1071" s="18"/>
      <c r="T1071" s="18"/>
    </row>
    <row r="1072" spans="2:51" s="17" customFormat="1" ht="15.75" x14ac:dyDescent="0.3">
      <c r="C1072" s="21">
        <f>C1064</f>
        <v>3</v>
      </c>
      <c r="D1072" s="22" t="s">
        <v>6104</v>
      </c>
      <c r="E1072" s="22">
        <f>E1064</f>
        <v>6.5179999999999998</v>
      </c>
      <c r="F1072" s="21">
        <f>H1064</f>
        <v>1</v>
      </c>
      <c r="G1072" s="21">
        <f>K1064</f>
        <v>0</v>
      </c>
      <c r="H1072" s="18"/>
      <c r="I1072" s="18"/>
      <c r="J1072" s="18"/>
      <c r="K1072" s="18"/>
      <c r="L1072" s="18"/>
      <c r="M1072" s="18"/>
      <c r="N1072" s="18"/>
      <c r="O1072" s="20"/>
      <c r="P1072" s="18"/>
      <c r="Q1072" s="18"/>
      <c r="R1072" s="18"/>
      <c r="S1072" s="18"/>
      <c r="T1072" s="18"/>
    </row>
    <row r="1073" spans="3:20" s="17" customFormat="1" ht="15.75" x14ac:dyDescent="0.3">
      <c r="C1073" s="23"/>
      <c r="D1073" s="19" t="s">
        <v>6105</v>
      </c>
      <c r="E1073" s="19">
        <f>E1067</f>
        <v>146.82800000000003</v>
      </c>
      <c r="F1073" s="23"/>
      <c r="G1073" s="18"/>
      <c r="H1073" s="18"/>
      <c r="I1073" s="18"/>
      <c r="J1073" s="18"/>
      <c r="K1073" s="18"/>
      <c r="L1073" s="18"/>
      <c r="M1073" s="18"/>
      <c r="N1073" s="18"/>
      <c r="O1073" s="20"/>
      <c r="P1073" s="18"/>
      <c r="Q1073" s="18"/>
      <c r="R1073" s="18"/>
      <c r="S1073" s="18"/>
      <c r="T1073" s="18"/>
    </row>
    <row r="1074" spans="3:20" s="17" customFormat="1" ht="15.75" x14ac:dyDescent="0.3">
      <c r="C1074" s="23"/>
      <c r="D1074" s="19" t="s">
        <v>6106</v>
      </c>
      <c r="E1074" s="19">
        <f>E1067+E1068+E1069+E1070+E1071+E1072</f>
        <v>181.79800000000003</v>
      </c>
      <c r="F1074" s="18"/>
      <c r="G1074" s="18"/>
      <c r="H1074" s="18"/>
      <c r="I1074" s="18"/>
      <c r="J1074" s="18"/>
      <c r="K1074" s="18"/>
      <c r="L1074" s="18"/>
      <c r="M1074" s="18"/>
      <c r="N1074" s="18"/>
      <c r="O1074" s="18"/>
      <c r="P1074" s="18"/>
      <c r="Q1074" s="18"/>
      <c r="R1074" s="18"/>
      <c r="S1074" s="18"/>
      <c r="T1074" s="18"/>
    </row>
    <row r="1075" spans="3:20" s="15" customFormat="1" ht="12.75" customHeight="1" x14ac:dyDescent="0.25"/>
    <row r="1076" spans="3:20" s="15" customFormat="1" x14ac:dyDescent="0.25"/>
    <row r="1077" spans="3:20" s="15" customFormat="1" x14ac:dyDescent="0.25"/>
    <row r="1078" spans="3:20" s="15" customFormat="1" x14ac:dyDescent="0.25"/>
    <row r="1079" spans="3:20" s="15" customFormat="1" x14ac:dyDescent="0.25"/>
    <row r="1080" spans="3:20" s="15" customFormat="1" x14ac:dyDescent="0.25"/>
    <row r="1081" spans="3:20" s="15" customFormat="1" x14ac:dyDescent="0.25"/>
    <row r="1082" spans="3:20" s="15" customFormat="1" x14ac:dyDescent="0.25"/>
    <row r="1083" spans="3:20" s="15" customFormat="1" x14ac:dyDescent="0.25"/>
    <row r="1084" spans="3:20" s="15" customFormat="1" x14ac:dyDescent="0.25"/>
    <row r="1085" spans="3:20" s="15" customFormat="1" x14ac:dyDescent="0.25"/>
    <row r="1086" spans="3:20" s="15" customFormat="1" x14ac:dyDescent="0.25"/>
    <row r="1087" spans="3:20" s="15" customFormat="1" x14ac:dyDescent="0.25"/>
    <row r="1088" spans="3:20"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46">
    <sortCondition ref="B2:B46"/>
    <sortCondition ref="C2:C46"/>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AY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6.140625" customWidth="1"/>
    <col min="6" max="6" width="13.42578125"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6361</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1295</v>
      </c>
      <c r="C5" s="25" t="s">
        <v>1296</v>
      </c>
      <c r="D5" s="25" t="s">
        <v>1297</v>
      </c>
      <c r="E5" s="25" t="s">
        <v>10</v>
      </c>
      <c r="F5" s="25">
        <f>VLOOKUP(N5,Revistas!$B$2:$H$63710,2,FALSE)</f>
        <v>4.2549999999999999</v>
      </c>
      <c r="G5" s="25" t="str">
        <f>VLOOKUP(N5,Revistas!$B$2:$H$63732,3,FALSE)</f>
        <v>Q1</v>
      </c>
      <c r="H5" s="25" t="str">
        <f>VLOOKUP(N5,Revistas!$B$2:$H$63732,4,FALSE)</f>
        <v>MICROBIOLOGY</v>
      </c>
      <c r="I5" s="25" t="str">
        <f>VLOOKUP(N5,Revistas!$B$2:$H$63732,5,FALSE)</f>
        <v>25/125</v>
      </c>
      <c r="J5" s="25" t="str">
        <f>VLOOKUP(N5,Revistas!$B$2:$H$63732,6,FALSE)</f>
        <v>NO</v>
      </c>
      <c r="K5" s="25" t="s">
        <v>1298</v>
      </c>
      <c r="L5" s="25" t="s">
        <v>1299</v>
      </c>
      <c r="M5" s="25">
        <v>0</v>
      </c>
      <c r="N5" s="25" t="s">
        <v>1300</v>
      </c>
      <c r="O5" s="25" t="s">
        <v>122</v>
      </c>
      <c r="P5" s="25">
        <v>2018</v>
      </c>
      <c r="Q5" s="25">
        <v>62</v>
      </c>
      <c r="R5" s="25">
        <v>9</v>
      </c>
      <c r="S5" s="25"/>
      <c r="T5" s="25" t="s">
        <v>1302</v>
      </c>
    </row>
    <row r="6" spans="2:20" s="15" customFormat="1" x14ac:dyDescent="0.25">
      <c r="B6" s="25" t="s">
        <v>1172</v>
      </c>
      <c r="C6" s="25" t="s">
        <v>1173</v>
      </c>
      <c r="D6" s="25" t="s">
        <v>1174</v>
      </c>
      <c r="E6" s="25" t="s">
        <v>10</v>
      </c>
      <c r="F6" s="25">
        <f>VLOOKUP(N6,Revistas!$B$2:$H$63710,2,FALSE)</f>
        <v>4.71</v>
      </c>
      <c r="G6" s="25" t="str">
        <f>VLOOKUP(N6,Revistas!$B$2:$H$63732,3,FALSE)</f>
        <v>Q1</v>
      </c>
      <c r="H6" s="25" t="str">
        <f>VLOOKUP(N6,Revistas!$B$2:$H$63732,4,FALSE)</f>
        <v>INFECTIOUS DISEASES - SCIE</v>
      </c>
      <c r="I6" s="25" t="str">
        <f>VLOOKUP(N6,Revistas!$B$2:$H$63732,5,FALSE)</f>
        <v>13/88</v>
      </c>
      <c r="J6" s="25" t="str">
        <f>VLOOKUP(N6,Revistas!$B$2:$H$63732,6,FALSE)</f>
        <v>NO</v>
      </c>
      <c r="K6" s="25" t="s">
        <v>1175</v>
      </c>
      <c r="L6" s="25" t="s">
        <v>1176</v>
      </c>
      <c r="M6" s="25">
        <v>0</v>
      </c>
      <c r="N6" s="25" t="s">
        <v>1177</v>
      </c>
      <c r="O6" s="25" t="s">
        <v>460</v>
      </c>
      <c r="P6" s="25">
        <v>2018</v>
      </c>
      <c r="Q6" s="25">
        <v>15</v>
      </c>
      <c r="R6" s="25">
        <v>1</v>
      </c>
      <c r="S6" s="25">
        <v>11</v>
      </c>
      <c r="T6" s="25">
        <v>19</v>
      </c>
    </row>
    <row r="7" spans="2:20" s="15" customFormat="1" x14ac:dyDescent="0.25">
      <c r="B7" s="25" t="s">
        <v>1142</v>
      </c>
      <c r="C7" s="25" t="s">
        <v>1143</v>
      </c>
      <c r="D7" s="25" t="s">
        <v>1070</v>
      </c>
      <c r="E7" s="25" t="s">
        <v>417</v>
      </c>
      <c r="F7" s="25">
        <f>VLOOKUP(N7,Revistas!$B$2:$H$63710,2,FALSE)</f>
        <v>1.7070000000000001</v>
      </c>
      <c r="G7" s="25" t="str">
        <f>VLOOKUP(N7,Revistas!$B$2:$H$63732,3,FALSE)</f>
        <v>Q3</v>
      </c>
      <c r="H7" s="25">
        <f>VLOOKUP(N7,Revistas!$B$2:$H$63732,4,FALSE)</f>
        <v>0</v>
      </c>
      <c r="I7" s="25">
        <f>VLOOKUP(N7,Revistas!$B$2:$H$63732,5,FALSE)</f>
        <v>0</v>
      </c>
      <c r="J7" s="25" t="str">
        <f>VLOOKUP(N7,Revistas!$B$2:$H$63732,6,FALSE)</f>
        <v>NO</v>
      </c>
      <c r="K7" s="25" t="s">
        <v>1144</v>
      </c>
      <c r="L7" s="25" t="s">
        <v>1145</v>
      </c>
      <c r="M7" s="25">
        <v>0</v>
      </c>
      <c r="N7" s="25" t="s">
        <v>1073</v>
      </c>
      <c r="O7" s="25" t="s">
        <v>68</v>
      </c>
      <c r="P7" s="25">
        <v>2018</v>
      </c>
      <c r="Q7" s="25">
        <v>36</v>
      </c>
      <c r="R7" s="25">
        <v>4</v>
      </c>
      <c r="S7" s="25">
        <v>249</v>
      </c>
      <c r="T7" s="25">
        <v>250</v>
      </c>
    </row>
    <row r="8" spans="2:20" s="15" customFormat="1" x14ac:dyDescent="0.25">
      <c r="B8" s="25" t="s">
        <v>1198</v>
      </c>
      <c r="C8" s="25" t="s">
        <v>1199</v>
      </c>
      <c r="D8" s="25" t="s">
        <v>1200</v>
      </c>
      <c r="E8" s="25" t="s">
        <v>10</v>
      </c>
      <c r="F8" s="25">
        <f>VLOOKUP(N8,Revistas!$B$2:$H$63710,2,FALSE)</f>
        <v>3.1560000000000001</v>
      </c>
      <c r="G8" s="25" t="str">
        <f>VLOOKUP(N8,Revistas!$B$2:$H$63732,3,FALSE)</f>
        <v>Q2</v>
      </c>
      <c r="H8" s="25">
        <f>VLOOKUP(N8,Revistas!$B$2:$H$63732,4,FALSE)</f>
        <v>0</v>
      </c>
      <c r="I8" s="25">
        <f>VLOOKUP(N8,Revistas!$B$2:$H$63732,5,FALSE)</f>
        <v>0</v>
      </c>
      <c r="J8" s="25" t="str">
        <f>VLOOKUP(N8,Revistas!$B$2:$H$63732,6,FALSE)</f>
        <v>NO</v>
      </c>
      <c r="K8" s="25" t="s">
        <v>1201</v>
      </c>
      <c r="L8" s="25" t="s">
        <v>1202</v>
      </c>
      <c r="M8" s="25">
        <v>0</v>
      </c>
      <c r="N8" s="25" t="s">
        <v>1203</v>
      </c>
      <c r="O8" s="25"/>
      <c r="P8" s="25">
        <v>2018</v>
      </c>
      <c r="Q8" s="25">
        <v>17</v>
      </c>
      <c r="R8" s="25">
        <v>2</v>
      </c>
      <c r="S8" s="25">
        <v>217</v>
      </c>
      <c r="T8" s="25">
        <v>223</v>
      </c>
    </row>
    <row r="9" spans="2:20" s="15" customFormat="1" x14ac:dyDescent="0.25">
      <c r="B9" s="25" t="s">
        <v>1344</v>
      </c>
      <c r="C9" s="25" t="s">
        <v>1345</v>
      </c>
      <c r="D9" s="25" t="s">
        <v>1346</v>
      </c>
      <c r="E9" s="25" t="s">
        <v>10</v>
      </c>
      <c r="F9" s="25">
        <f>VLOOKUP(N9,Revistas!$B$2:$H$63710,2,FALSE)</f>
        <v>1.7010000000000001</v>
      </c>
      <c r="G9" s="25" t="str">
        <f>VLOOKUP(N9,Revistas!$B$2:$H$63732,3,FALSE)</f>
        <v>Q3</v>
      </c>
      <c r="H9" s="25">
        <f>VLOOKUP(N9,Revistas!$B$2:$H$63732,4,FALSE)</f>
        <v>0</v>
      </c>
      <c r="I9" s="25">
        <f>VLOOKUP(N9,Revistas!$B$2:$H$63732,5,FALSE)</f>
        <v>0</v>
      </c>
      <c r="J9" s="25" t="str">
        <f>VLOOKUP(N9,Revistas!$B$2:$H$63732,6,FALSE)</f>
        <v>NO</v>
      </c>
      <c r="K9" s="25" t="s">
        <v>1347</v>
      </c>
      <c r="L9" s="25" t="s">
        <v>1348</v>
      </c>
      <c r="M9" s="25">
        <v>0</v>
      </c>
      <c r="N9" s="25" t="s">
        <v>1349</v>
      </c>
      <c r="O9" s="25" t="s">
        <v>29</v>
      </c>
      <c r="P9" s="25">
        <v>2018</v>
      </c>
      <c r="Q9" s="25">
        <v>144</v>
      </c>
      <c r="R9" s="25"/>
      <c r="S9" s="25">
        <v>107</v>
      </c>
      <c r="T9" s="25">
        <v>110</v>
      </c>
    </row>
    <row r="10" spans="2:20" s="15" customFormat="1" x14ac:dyDescent="0.25">
      <c r="B10" s="25" t="s">
        <v>1283</v>
      </c>
      <c r="C10" s="25" t="s">
        <v>1282</v>
      </c>
      <c r="D10" s="25" t="s">
        <v>1284</v>
      </c>
      <c r="E10" s="25" t="s">
        <v>18</v>
      </c>
      <c r="F10" s="25">
        <f>VLOOKUP(N10,Revistas!$B$2:$H$63710,2,FALSE)</f>
        <v>0.60499999999999998</v>
      </c>
      <c r="G10" s="25" t="str">
        <f>VLOOKUP(N10,Revistas!$B$2:$H$63732,3,FALSE)</f>
        <v>Q4</v>
      </c>
      <c r="H10" s="25" t="str">
        <f>VLOOKUP(N10,Revistas!$B$2:$H$63732,4,FALSE)</f>
        <v>MICROBIOLOGY - SCIE;</v>
      </c>
      <c r="I10" s="25" t="str">
        <f>VLOOKUP(N10,Revistas!$B$2:$H$63732,5,FALSE)</f>
        <v>121/126</v>
      </c>
      <c r="J10" s="25" t="str">
        <f>VLOOKUP(N10,Revistas!$B$2:$H$63732,6,FALSE)</f>
        <v>NO</v>
      </c>
      <c r="K10" s="25" t="s">
        <v>1287</v>
      </c>
      <c r="L10" s="25"/>
      <c r="M10" s="25" t="s">
        <v>5094</v>
      </c>
      <c r="N10" s="25" t="s">
        <v>1288</v>
      </c>
      <c r="O10" s="25" t="s">
        <v>1286</v>
      </c>
      <c r="P10" s="25">
        <v>2018</v>
      </c>
      <c r="Q10" s="25">
        <v>31</v>
      </c>
      <c r="R10" s="25">
        <v>3</v>
      </c>
      <c r="S10" s="25" t="s">
        <v>1285</v>
      </c>
      <c r="T10" s="25"/>
    </row>
    <row r="11" spans="2:20" s="15" customFormat="1" x14ac:dyDescent="0.25">
      <c r="B11" s="25" t="s">
        <v>1211</v>
      </c>
      <c r="C11" s="25" t="s">
        <v>1212</v>
      </c>
      <c r="D11" s="25" t="s">
        <v>1070</v>
      </c>
      <c r="E11" s="25" t="s">
        <v>10</v>
      </c>
      <c r="F11" s="25">
        <f>VLOOKUP(N11,Revistas!$B$2:$H$63710,2,FALSE)</f>
        <v>1.7070000000000001</v>
      </c>
      <c r="G11" s="25" t="str">
        <f>VLOOKUP(N11,Revistas!$B$2:$H$63732,3,FALSE)</f>
        <v>Q3</v>
      </c>
      <c r="H11" s="25">
        <f>VLOOKUP(N11,Revistas!$B$2:$H$63732,4,FALSE)</f>
        <v>0</v>
      </c>
      <c r="I11" s="25">
        <f>VLOOKUP(N11,Revistas!$B$2:$H$63732,5,FALSE)</f>
        <v>0</v>
      </c>
      <c r="J11" s="25" t="str">
        <f>VLOOKUP(N11,Revistas!$B$2:$H$63732,6,FALSE)</f>
        <v>NO</v>
      </c>
      <c r="K11" s="25" t="s">
        <v>1213</v>
      </c>
      <c r="L11" s="25" t="s">
        <v>1149</v>
      </c>
      <c r="M11" s="25">
        <v>3</v>
      </c>
      <c r="N11" s="25" t="s">
        <v>1073</v>
      </c>
      <c r="O11" s="25" t="s">
        <v>29</v>
      </c>
      <c r="P11" s="25">
        <v>2018</v>
      </c>
      <c r="Q11" s="25">
        <v>36</v>
      </c>
      <c r="R11" s="25">
        <v>1</v>
      </c>
      <c r="S11" s="25">
        <v>4</v>
      </c>
      <c r="T11" s="25">
        <v>8</v>
      </c>
    </row>
    <row r="12" spans="2:20" s="15" customFormat="1" x14ac:dyDescent="0.25">
      <c r="B12" s="25" t="s">
        <v>1337</v>
      </c>
      <c r="C12" s="25" t="s">
        <v>1338</v>
      </c>
      <c r="D12" s="25" t="s">
        <v>1339</v>
      </c>
      <c r="E12" s="25" t="s">
        <v>10</v>
      </c>
      <c r="F12" s="25">
        <f>VLOOKUP(N12,Revistas!$B$2:$H$63710,2,FALSE)</f>
        <v>6.0419999999999998</v>
      </c>
      <c r="G12" s="25" t="str">
        <f>VLOOKUP(N12,Revistas!$B$2:$H$63732,3,FALSE)</f>
        <v>Q1</v>
      </c>
      <c r="H12" s="25" t="str">
        <f>VLOOKUP(N12,Revistas!$B$2:$H$63732,4,FALSE)</f>
        <v>CHEMISTRY, ANALYTICAL - SCIE</v>
      </c>
      <c r="I12" s="25" t="str">
        <f>VLOOKUP(N12,Revistas!$B$2:$H$63732,5,FALSE)</f>
        <v>4 de 81</v>
      </c>
      <c r="J12" s="25" t="str">
        <f>VLOOKUP(N12,Revistas!$B$2:$H$63732,6,FALSE)</f>
        <v>SI</v>
      </c>
      <c r="K12" s="25" t="s">
        <v>1340</v>
      </c>
      <c r="L12" s="25" t="s">
        <v>1341</v>
      </c>
      <c r="M12" s="25">
        <v>0</v>
      </c>
      <c r="N12" s="25" t="s">
        <v>1342</v>
      </c>
      <c r="O12" s="25" t="s">
        <v>1343</v>
      </c>
      <c r="P12" s="25">
        <v>2018</v>
      </c>
      <c r="Q12" s="25">
        <v>90</v>
      </c>
      <c r="R12" s="25">
        <v>1</v>
      </c>
      <c r="S12" s="25">
        <v>968</v>
      </c>
      <c r="T12" s="25">
        <v>973</v>
      </c>
    </row>
    <row r="13" spans="2:20" s="15" customFormat="1" x14ac:dyDescent="0.25">
      <c r="B13" s="25" t="s">
        <v>1303</v>
      </c>
      <c r="C13" s="25" t="s">
        <v>1304</v>
      </c>
      <c r="D13" s="25" t="s">
        <v>1305</v>
      </c>
      <c r="E13" s="25" t="s">
        <v>10</v>
      </c>
      <c r="F13" s="25" t="str">
        <f>VLOOKUP(N13,Revistas!$B$2:$H$63710,2,FALSE)</f>
        <v>NO TIENE</v>
      </c>
      <c r="G13" s="25" t="str">
        <f>VLOOKUP(N13,Revistas!$B$2:$H$63732,3,FALSE)</f>
        <v>NO TIENE</v>
      </c>
      <c r="H13" s="25" t="str">
        <f>VLOOKUP(N13,Revistas!$B$2:$H$63732,4,FALSE)</f>
        <v>NO TIENE</v>
      </c>
      <c r="I13" s="25">
        <f>VLOOKUP(N13,Revistas!$B$2:$H$63732,5,FALSE)</f>
        <v>0</v>
      </c>
      <c r="J13" s="25" t="str">
        <f>VLOOKUP(N13,Revistas!$B$2:$H$63732,6,FALSE)</f>
        <v>NO</v>
      </c>
      <c r="K13" s="25" t="s">
        <v>1306</v>
      </c>
      <c r="L13" s="25" t="s">
        <v>1307</v>
      </c>
      <c r="M13" s="25">
        <v>0</v>
      </c>
      <c r="N13" s="25" t="s">
        <v>1308</v>
      </c>
      <c r="O13" s="25" t="s">
        <v>122</v>
      </c>
      <c r="P13" s="25">
        <v>2018</v>
      </c>
      <c r="Q13" s="25">
        <v>21</v>
      </c>
      <c r="R13" s="25"/>
      <c r="S13" s="25">
        <v>66</v>
      </c>
      <c r="T13" s="25">
        <v>68</v>
      </c>
    </row>
    <row r="14" spans="2:20" s="15" customFormat="1" x14ac:dyDescent="0.25">
      <c r="B14" s="25" t="s">
        <v>1350</v>
      </c>
      <c r="C14" s="25" t="s">
        <v>1351</v>
      </c>
      <c r="D14" s="25" t="s">
        <v>1352</v>
      </c>
      <c r="E14" s="25" t="s">
        <v>10</v>
      </c>
      <c r="F14" s="25">
        <f>VLOOKUP(N14,Revistas!$B$2:$H$63710,2,FALSE)</f>
        <v>2.7930000000000001</v>
      </c>
      <c r="G14" s="25" t="str">
        <f>VLOOKUP(N14,Revistas!$B$2:$H$63732,3,FALSE)</f>
        <v>Q1</v>
      </c>
      <c r="H14" s="25" t="str">
        <f>VLOOKUP(N14,Revistas!$B$2:$H$63732,4,FALSE)</f>
        <v>DERMATOLOGY - SCIE;</v>
      </c>
      <c r="I14" s="25" t="str">
        <f>VLOOKUP(N14,Revistas!$B$2:$H$63732,5,FALSE)</f>
        <v>15/63</v>
      </c>
      <c r="J14" s="25" t="str">
        <f>VLOOKUP(N14,Revistas!$B$2:$H$63732,6,FALSE)</f>
        <v>NO</v>
      </c>
      <c r="K14" s="25" t="s">
        <v>1353</v>
      </c>
      <c r="L14" s="25" t="s">
        <v>1354</v>
      </c>
      <c r="M14" s="25">
        <v>1</v>
      </c>
      <c r="N14" s="25" t="s">
        <v>1355</v>
      </c>
      <c r="O14" s="25" t="s">
        <v>29</v>
      </c>
      <c r="P14" s="25">
        <v>2018</v>
      </c>
      <c r="Q14" s="25">
        <v>61</v>
      </c>
      <c r="R14" s="25">
        <v>1</v>
      </c>
      <c r="S14" s="25">
        <v>35</v>
      </c>
      <c r="T14" s="25">
        <v>39</v>
      </c>
    </row>
    <row r="15" spans="2:20" s="15" customFormat="1" x14ac:dyDescent="0.25">
      <c r="B15" s="25" t="s">
        <v>1314</v>
      </c>
      <c r="C15" s="25" t="s">
        <v>1315</v>
      </c>
      <c r="D15" s="25" t="s">
        <v>1316</v>
      </c>
      <c r="E15" s="25" t="s">
        <v>18</v>
      </c>
      <c r="F15" s="25">
        <f>VLOOKUP(N15,Revistas!$B$2:$H$63710,2,FALSE)</f>
        <v>0.98899999999999999</v>
      </c>
      <c r="G15" s="25" t="str">
        <f>VLOOKUP(N15,Revistas!$B$2:$H$63732,3,FALSE)</f>
        <v>Q4</v>
      </c>
      <c r="H15" s="25">
        <f>VLOOKUP(N15,Revistas!$B$2:$H$63732,4,FALSE)</f>
        <v>0</v>
      </c>
      <c r="I15" s="25">
        <f>VLOOKUP(N15,Revistas!$B$2:$H$63732,5,FALSE)</f>
        <v>0</v>
      </c>
      <c r="J15" s="25" t="str">
        <f>VLOOKUP(N15,Revistas!$B$2:$H$63732,6,FALSE)</f>
        <v>NO</v>
      </c>
      <c r="K15" s="25" t="s">
        <v>1317</v>
      </c>
      <c r="L15" s="25" t="s">
        <v>1318</v>
      </c>
      <c r="M15" s="25">
        <v>0</v>
      </c>
      <c r="N15" s="25" t="s">
        <v>1319</v>
      </c>
      <c r="O15" s="25" t="s">
        <v>679</v>
      </c>
      <c r="P15" s="25">
        <v>2018</v>
      </c>
      <c r="Q15" s="25">
        <v>35</v>
      </c>
      <c r="R15" s="25">
        <v>2</v>
      </c>
      <c r="S15" s="25">
        <v>113</v>
      </c>
      <c r="T15" s="25">
        <v>114</v>
      </c>
    </row>
    <row r="16" spans="2:20" s="15" customFormat="1" x14ac:dyDescent="0.25">
      <c r="B16" s="25" t="s">
        <v>1309</v>
      </c>
      <c r="C16" s="25" t="s">
        <v>1310</v>
      </c>
      <c r="D16" s="25" t="s">
        <v>1070</v>
      </c>
      <c r="E16" s="25" t="s">
        <v>10</v>
      </c>
      <c r="F16" s="25">
        <f>VLOOKUP(N16,Revistas!$B$2:$H$63710,2,FALSE)</f>
        <v>1.7070000000000001</v>
      </c>
      <c r="G16" s="25" t="str">
        <f>VLOOKUP(N16,Revistas!$B$2:$H$63732,3,FALSE)</f>
        <v>Q3</v>
      </c>
      <c r="H16" s="25">
        <f>VLOOKUP(N16,Revistas!$B$2:$H$63732,4,FALSE)</f>
        <v>0</v>
      </c>
      <c r="I16" s="25">
        <f>VLOOKUP(N16,Revistas!$B$2:$H$63732,5,FALSE)</f>
        <v>0</v>
      </c>
      <c r="J16" s="25" t="str">
        <f>VLOOKUP(N16,Revistas!$B$2:$H$63732,6,FALSE)</f>
        <v>NO</v>
      </c>
      <c r="K16" s="25" t="s">
        <v>1311</v>
      </c>
      <c r="L16" s="25" t="s">
        <v>1312</v>
      </c>
      <c r="M16" s="25">
        <v>0</v>
      </c>
      <c r="N16" s="25" t="s">
        <v>1073</v>
      </c>
      <c r="O16" s="25" t="s">
        <v>1313</v>
      </c>
      <c r="P16" s="25">
        <v>2018</v>
      </c>
      <c r="Q16" s="25">
        <v>36</v>
      </c>
      <c r="R16" s="25">
        <v>6</v>
      </c>
      <c r="S16" s="25">
        <v>357</v>
      </c>
      <c r="T16" s="25">
        <v>361</v>
      </c>
    </row>
    <row r="17" spans="2:20" s="15" customFormat="1" x14ac:dyDescent="0.25">
      <c r="B17" s="25" t="s">
        <v>1331</v>
      </c>
      <c r="C17" s="25" t="s">
        <v>1332</v>
      </c>
      <c r="D17" s="25" t="s">
        <v>1333</v>
      </c>
      <c r="E17" s="25" t="s">
        <v>10</v>
      </c>
      <c r="F17" s="25">
        <f>VLOOKUP(N17,Revistas!$B$2:$H$63710,2,FALSE)</f>
        <v>4.2530000000000001</v>
      </c>
      <c r="G17" s="25" t="str">
        <f>VLOOKUP(N17,Revistas!$B$2:$H$63732,3,FALSE)</f>
        <v>Q1</v>
      </c>
      <c r="H17" s="25" t="str">
        <f>VLOOKUP(N17,Revistas!$B$2:$H$63732,4,FALSE)</f>
        <v>PHARMACOLOGY &amp; PHARMACY - SCIE;</v>
      </c>
      <c r="I17" s="25" t="str">
        <f>VLOOKUP(N17,Revistas!$B$2:$H$63732,5,FALSE)</f>
        <v>34/261</v>
      </c>
      <c r="J17" s="25" t="str">
        <f>VLOOKUP(N17,Revistas!$B$2:$H$63732,6,FALSE)</f>
        <v>NO</v>
      </c>
      <c r="K17" s="25" t="s">
        <v>1334</v>
      </c>
      <c r="L17" s="25" t="s">
        <v>1335</v>
      </c>
      <c r="M17" s="25">
        <v>2</v>
      </c>
      <c r="N17" s="25" t="s">
        <v>1336</v>
      </c>
      <c r="O17" s="25" t="s">
        <v>22</v>
      </c>
      <c r="P17" s="25">
        <v>2018</v>
      </c>
      <c r="Q17" s="25">
        <v>51</v>
      </c>
      <c r="R17" s="25">
        <v>3</v>
      </c>
      <c r="S17" s="25">
        <v>511</v>
      </c>
      <c r="T17" s="25">
        <v>515</v>
      </c>
    </row>
    <row r="18" spans="2:20" s="15" customFormat="1" x14ac:dyDescent="0.25">
      <c r="B18" s="25" t="s">
        <v>1380</v>
      </c>
      <c r="C18" s="25" t="s">
        <v>1379</v>
      </c>
      <c r="D18" s="25" t="s">
        <v>1381</v>
      </c>
      <c r="E18" s="25" t="s">
        <v>10</v>
      </c>
      <c r="F18" s="25">
        <f>VLOOKUP(N18,Revistas!$B$2:$H$63710,2,FALSE)</f>
        <v>1.7070000000000001</v>
      </c>
      <c r="G18" s="25" t="str">
        <f>VLOOKUP(N18,Revistas!$B$2:$H$63732,3,FALSE)</f>
        <v>Q3</v>
      </c>
      <c r="H18" s="25">
        <f>VLOOKUP(N18,Revistas!$B$2:$H$63732,4,FALSE)</f>
        <v>0</v>
      </c>
      <c r="I18" s="25">
        <f>VLOOKUP(N18,Revistas!$B$2:$H$63732,5,FALSE)</f>
        <v>0</v>
      </c>
      <c r="J18" s="25" t="str">
        <f>VLOOKUP(N18,Revistas!$B$2:$H$63732,6,FALSE)</f>
        <v>NO</v>
      </c>
      <c r="K18" s="25" t="s">
        <v>1383</v>
      </c>
      <c r="L18" s="25"/>
      <c r="M18" s="25" t="s">
        <v>5094</v>
      </c>
      <c r="N18" s="25" t="s">
        <v>1074</v>
      </c>
      <c r="O18" s="25" t="s">
        <v>1382</v>
      </c>
      <c r="P18" s="25">
        <v>2018</v>
      </c>
      <c r="Q18" s="25"/>
      <c r="R18" s="25"/>
      <c r="S18" s="25"/>
      <c r="T18" s="25"/>
    </row>
    <row r="19" spans="2:20" s="15" customFormat="1" x14ac:dyDescent="0.25">
      <c r="B19" s="25" t="s">
        <v>1265</v>
      </c>
      <c r="C19" s="25" t="s">
        <v>1264</v>
      </c>
      <c r="D19" s="25" t="s">
        <v>1266</v>
      </c>
      <c r="E19" s="25" t="s">
        <v>10</v>
      </c>
      <c r="F19" s="25">
        <f>VLOOKUP(N19,Revistas!$B$2:$H$63710,2,FALSE)</f>
        <v>3.3540000000000001</v>
      </c>
      <c r="G19" s="25" t="str">
        <f>VLOOKUP(N19,Revistas!$B$2:$H$63732,3,FALSE)</f>
        <v>Q1</v>
      </c>
      <c r="H19" s="25" t="str">
        <f>VLOOKUP(N19,Revistas!$B$2:$H$63732,4,FALSE)</f>
        <v>PUBLIC, ENVIRONMENTAL &amp; OCCUPATIONAL HEALTH - SCIE;</v>
      </c>
      <c r="I19" s="25" t="str">
        <f>VLOOKUP(N19,Revistas!$B$2:$H$63732,5,FALSE)</f>
        <v>33/181</v>
      </c>
      <c r="J19" s="25" t="str">
        <f>VLOOKUP(N19,Revistas!$B$2:$H$63732,6,FALSE)</f>
        <v>NO</v>
      </c>
      <c r="K19" s="25" t="s">
        <v>1268</v>
      </c>
      <c r="L19" s="25"/>
      <c r="M19" s="25" t="s">
        <v>5094</v>
      </c>
      <c r="N19" s="25" t="s">
        <v>1269</v>
      </c>
      <c r="O19" s="25" t="s">
        <v>1267</v>
      </c>
      <c r="P19" s="25">
        <v>2018</v>
      </c>
      <c r="Q19" s="25"/>
      <c r="R19" s="25"/>
      <c r="S19" s="25"/>
      <c r="T19" s="25"/>
    </row>
    <row r="20" spans="2:20" s="15" customFormat="1" x14ac:dyDescent="0.25">
      <c r="B20" s="25" t="s">
        <v>1368</v>
      </c>
      <c r="C20" s="25" t="s">
        <v>1367</v>
      </c>
      <c r="D20" s="25" t="s">
        <v>1272</v>
      </c>
      <c r="E20" s="25" t="s">
        <v>10</v>
      </c>
      <c r="F20" s="25">
        <f>VLOOKUP(N20,Revistas!$B$2:$H$63710,2,FALSE)</f>
        <v>4.2530000000000001</v>
      </c>
      <c r="G20" s="25" t="str">
        <f>VLOOKUP(N20,Revistas!$B$2:$H$63732,3,FALSE)</f>
        <v>Q1</v>
      </c>
      <c r="H20" s="25" t="str">
        <f>VLOOKUP(N20,Revistas!$B$2:$H$63732,4,FALSE)</f>
        <v>PHARMACOLOGY &amp; PHARMACY - SCIE;</v>
      </c>
      <c r="I20" s="25" t="str">
        <f>VLOOKUP(N20,Revistas!$B$2:$H$63732,5,FALSE)</f>
        <v>34/261</v>
      </c>
      <c r="J20" s="25" t="str">
        <f>VLOOKUP(N20,Revistas!$B$2:$H$63732,6,FALSE)</f>
        <v>NO</v>
      </c>
      <c r="K20" s="25" t="s">
        <v>1370</v>
      </c>
      <c r="L20" s="25"/>
      <c r="M20" s="25" t="s">
        <v>5094</v>
      </c>
      <c r="N20" s="25" t="s">
        <v>1275</v>
      </c>
      <c r="O20" s="25" t="s">
        <v>1369</v>
      </c>
      <c r="P20" s="25">
        <v>2018</v>
      </c>
      <c r="Q20" s="25"/>
      <c r="R20" s="25"/>
      <c r="S20" s="25"/>
      <c r="T20" s="25"/>
    </row>
    <row r="21" spans="2:20" s="15" customFormat="1" x14ac:dyDescent="0.25">
      <c r="B21" s="25" t="s">
        <v>1372</v>
      </c>
      <c r="C21" s="25" t="s">
        <v>1371</v>
      </c>
      <c r="D21" s="25" t="s">
        <v>1373</v>
      </c>
      <c r="E21" s="25" t="s">
        <v>10</v>
      </c>
      <c r="F21" s="25">
        <f>VLOOKUP(N21,Revistas!$B$2:$H$63710,2,FALSE)</f>
        <v>2.0219999999999998</v>
      </c>
      <c r="G21" s="25" t="str">
        <f>VLOOKUP(N21,Revistas!$B$2:$H$63732,3,FALSE)</f>
        <v>Q3</v>
      </c>
      <c r="H21" s="25" t="str">
        <f>VLOOKUP(N21,Revistas!$B$2:$H$63732,4,FALSE)</f>
        <v>INFECTIOUS DISEASES - SCIE;</v>
      </c>
      <c r="I21" s="25" t="str">
        <f>VLOOKUP(N21,Revistas!$B$2:$H$63732,5,FALSE)</f>
        <v>62/88</v>
      </c>
      <c r="J21" s="25" t="str">
        <f>VLOOKUP(N21,Revistas!$B$2:$H$63732,6,FALSE)</f>
        <v>NO</v>
      </c>
      <c r="K21" s="25" t="s">
        <v>1376</v>
      </c>
      <c r="L21" s="25" t="s">
        <v>1377</v>
      </c>
      <c r="M21" s="25" t="s">
        <v>5094</v>
      </c>
      <c r="N21" s="25" t="s">
        <v>1378</v>
      </c>
      <c r="O21" s="25" t="s">
        <v>1375</v>
      </c>
      <c r="P21" s="25">
        <v>2018</v>
      </c>
      <c r="Q21" s="25">
        <v>15</v>
      </c>
      <c r="R21" s="25"/>
      <c r="S21" s="25" t="s">
        <v>1374</v>
      </c>
      <c r="T21" s="25"/>
    </row>
    <row r="22" spans="2:20" s="15" customFormat="1" x14ac:dyDescent="0.25">
      <c r="B22" s="25" t="s">
        <v>1362</v>
      </c>
      <c r="C22" s="25" t="s">
        <v>1361</v>
      </c>
      <c r="D22" s="25" t="s">
        <v>1363</v>
      </c>
      <c r="E22" s="25" t="s">
        <v>10</v>
      </c>
      <c r="F22" s="25">
        <f>VLOOKUP(N22,Revistas!$B$2:$H$63710,2,FALSE)</f>
        <v>2.3410000000000002</v>
      </c>
      <c r="G22" s="25" t="str">
        <f>VLOOKUP(N22,Revistas!$B$2:$H$63732,3,FALSE)</f>
        <v>Q3</v>
      </c>
      <c r="H22" s="25">
        <f>VLOOKUP(N22,Revistas!$B$2:$H$63732,4,FALSE)</f>
        <v>0</v>
      </c>
      <c r="I22" s="25">
        <f>VLOOKUP(N22,Revistas!$B$2:$H$63732,5,FALSE)</f>
        <v>0</v>
      </c>
      <c r="J22" s="25" t="str">
        <f>VLOOKUP(N22,Revistas!$B$2:$H$63732,6,FALSE)</f>
        <v>NO</v>
      </c>
      <c r="K22" s="25" t="s">
        <v>1365</v>
      </c>
      <c r="L22" s="25"/>
      <c r="M22" s="25" t="s">
        <v>5094</v>
      </c>
      <c r="N22" s="25" t="s">
        <v>1366</v>
      </c>
      <c r="O22" s="25" t="s">
        <v>1364</v>
      </c>
      <c r="P22" s="25">
        <v>2018</v>
      </c>
      <c r="Q22" s="25"/>
      <c r="R22" s="25"/>
      <c r="S22" s="25"/>
      <c r="T22" s="25"/>
    </row>
    <row r="23" spans="2:20" s="15" customFormat="1" x14ac:dyDescent="0.25">
      <c r="B23" s="25" t="s">
        <v>1049</v>
      </c>
      <c r="C23" s="25" t="s">
        <v>1050</v>
      </c>
      <c r="D23" s="25" t="s">
        <v>1044</v>
      </c>
      <c r="E23" s="25" t="s">
        <v>10</v>
      </c>
      <c r="F23" s="25">
        <f>VLOOKUP(N23,Revistas!$B$2:$H$63710,2,FALSE)</f>
        <v>5.1859999999999999</v>
      </c>
      <c r="G23" s="25" t="str">
        <f>VLOOKUP(N23,Revistas!$B$2:$H$63732,3,FALSE)</f>
        <v>Q1</v>
      </c>
      <c r="H23" s="25" t="str">
        <f>VLOOKUP(N23,Revistas!$B$2:$H$63732,4,FALSE)</f>
        <v>INFECTIOUS DISEASES - SCIE;</v>
      </c>
      <c r="I23" s="25" t="str">
        <f>VLOOKUP(N23,Revistas!$B$2:$H$63732,5,FALSE)</f>
        <v>9 de 88</v>
      </c>
      <c r="J23" s="25" t="str">
        <f>VLOOKUP(N23,Revistas!$B$2:$H$63732,6,FALSE)</f>
        <v>NO</v>
      </c>
      <c r="K23" s="25" t="s">
        <v>1051</v>
      </c>
      <c r="L23" s="25" t="s">
        <v>1052</v>
      </c>
      <c r="M23" s="25">
        <v>1</v>
      </c>
      <c r="N23" s="25" t="s">
        <v>1047</v>
      </c>
      <c r="O23" s="34">
        <v>42309</v>
      </c>
      <c r="P23" s="25">
        <v>2018</v>
      </c>
      <c r="Q23" s="25">
        <v>218</v>
      </c>
      <c r="R23" s="25">
        <v>10</v>
      </c>
      <c r="S23" s="25">
        <v>1531</v>
      </c>
      <c r="T23" s="25">
        <v>1540</v>
      </c>
    </row>
    <row r="24" spans="2:20" s="15" customFormat="1" x14ac:dyDescent="0.25">
      <c r="B24" s="25" t="s">
        <v>62</v>
      </c>
      <c r="C24" s="25" t="s">
        <v>63</v>
      </c>
      <c r="D24" s="25" t="s">
        <v>64</v>
      </c>
      <c r="E24" s="25" t="s">
        <v>10</v>
      </c>
      <c r="F24" s="25">
        <f>VLOOKUP(N24,Revistas!$B$2:$H$63710,2,FALSE)</f>
        <v>2.044</v>
      </c>
      <c r="G24" s="25" t="str">
        <f>VLOOKUP(N24,Revistas!$B$2:$H$63732,3,FALSE)</f>
        <v>Q2</v>
      </c>
      <c r="H24" s="25">
        <f>VLOOKUP(N24,Revistas!$B$2:$H$63732,4,FALSE)</f>
        <v>0</v>
      </c>
      <c r="I24" s="25">
        <f>VLOOKUP(N24,Revistas!$B$2:$H$63732,5,FALSE)</f>
        <v>0</v>
      </c>
      <c r="J24" s="25" t="str">
        <f>VLOOKUP(N24,Revistas!$B$2:$H$63732,6,FALSE)</f>
        <v>NO</v>
      </c>
      <c r="K24" s="25" t="s">
        <v>65</v>
      </c>
      <c r="L24" s="25" t="s">
        <v>66</v>
      </c>
      <c r="M24" s="25">
        <v>0</v>
      </c>
      <c r="N24" s="25" t="s">
        <v>67</v>
      </c>
      <c r="O24" s="25" t="s">
        <v>68</v>
      </c>
      <c r="P24" s="25">
        <v>2018</v>
      </c>
      <c r="Q24" s="25">
        <v>146</v>
      </c>
      <c r="R24" s="25">
        <v>5</v>
      </c>
      <c r="S24" s="25">
        <v>656</v>
      </c>
      <c r="T24" s="25">
        <v>662</v>
      </c>
    </row>
    <row r="25" spans="2:20" s="15" customFormat="1" x14ac:dyDescent="0.25">
      <c r="B25" s="25" t="s">
        <v>1042</v>
      </c>
      <c r="C25" s="25" t="s">
        <v>1043</v>
      </c>
      <c r="D25" s="25" t="s">
        <v>1044</v>
      </c>
      <c r="E25" s="25" t="s">
        <v>10</v>
      </c>
      <c r="F25" s="25">
        <f>VLOOKUP(N25,Revistas!$B$2:$H$63710,2,FALSE)</f>
        <v>5.1859999999999999</v>
      </c>
      <c r="G25" s="25" t="str">
        <f>VLOOKUP(N25,Revistas!$B$2:$H$63732,3,FALSE)</f>
        <v>Q1</v>
      </c>
      <c r="H25" s="25" t="str">
        <f>VLOOKUP(N25,Revistas!$B$2:$H$63732,4,FALSE)</f>
        <v>INFECTIOUS DISEASES - SCIE;</v>
      </c>
      <c r="I25" s="25" t="str">
        <f>VLOOKUP(N25,Revistas!$B$2:$H$63732,5,FALSE)</f>
        <v>9 de 88</v>
      </c>
      <c r="J25" s="25" t="str">
        <f>VLOOKUP(N25,Revistas!$B$2:$H$63732,6,FALSE)</f>
        <v>NO</v>
      </c>
      <c r="K25" s="25" t="s">
        <v>1045</v>
      </c>
      <c r="L25" s="25" t="s">
        <v>1046</v>
      </c>
      <c r="M25" s="25">
        <v>1</v>
      </c>
      <c r="N25" s="25" t="s">
        <v>1047</v>
      </c>
      <c r="O25" s="34">
        <v>42309</v>
      </c>
      <c r="P25" s="25">
        <v>2018</v>
      </c>
      <c r="Q25" s="25">
        <v>218</v>
      </c>
      <c r="R25" s="25">
        <v>10</v>
      </c>
      <c r="S25" s="25">
        <v>1523</v>
      </c>
      <c r="T25" s="25">
        <v>1530</v>
      </c>
    </row>
    <row r="26" spans="2:20" s="15" customFormat="1" x14ac:dyDescent="0.25">
      <c r="B26" s="25" t="s">
        <v>1357</v>
      </c>
      <c r="C26" s="25" t="s">
        <v>1356</v>
      </c>
      <c r="D26" s="25" t="s">
        <v>1358</v>
      </c>
      <c r="E26" s="25" t="s">
        <v>18</v>
      </c>
      <c r="F26" s="25">
        <f>VLOOKUP(N26,Revistas!$B$2:$H$63710,2,FALSE)</f>
        <v>4.2560000000000002</v>
      </c>
      <c r="G26" s="25" t="str">
        <f>VLOOKUP(N26,Revistas!$B$2:$H$63732,3,FALSE)</f>
        <v>Q1</v>
      </c>
      <c r="H26" s="25" t="str">
        <f>VLOOKUP(N26,Revistas!$B$2:$H$63732,4,FALSE)</f>
        <v>MICROBIOLOGY</v>
      </c>
      <c r="I26" s="25" t="str">
        <f>VLOOKUP(N26,Revistas!$B$2:$H$63732,5,FALSE)</f>
        <v>25/125</v>
      </c>
      <c r="J26" s="25" t="str">
        <f>VLOOKUP(N26,Revistas!$B$2:$H$63732,6,FALSE)</f>
        <v>NO</v>
      </c>
      <c r="K26" s="25" t="s">
        <v>1360</v>
      </c>
      <c r="L26" s="25"/>
      <c r="M26" s="25" t="s">
        <v>5094</v>
      </c>
      <c r="N26" s="25" t="s">
        <v>1301</v>
      </c>
      <c r="O26" s="25" t="s">
        <v>1359</v>
      </c>
      <c r="P26" s="25">
        <v>2018</v>
      </c>
      <c r="Q26" s="25"/>
      <c r="R26" s="25"/>
      <c r="S26" s="25"/>
      <c r="T26" s="25"/>
    </row>
    <row r="27" spans="2:20" s="15" customFormat="1" x14ac:dyDescent="0.25">
      <c r="B27" s="25" t="s">
        <v>1320</v>
      </c>
      <c r="C27" s="25" t="s">
        <v>1321</v>
      </c>
      <c r="D27" s="25" t="s">
        <v>1322</v>
      </c>
      <c r="E27" s="25" t="s">
        <v>10</v>
      </c>
      <c r="F27" s="25">
        <f>VLOOKUP(N27,Revistas!$B$2:$H$63710,2,FALSE)</f>
        <v>2.7989999999999999</v>
      </c>
      <c r="G27" s="25" t="str">
        <f>VLOOKUP(N27,Revistas!$B$2:$H$63732,3,FALSE)</f>
        <v>Q1</v>
      </c>
      <c r="H27" s="25" t="str">
        <f>VLOOKUP(N27,Revistas!$B$2:$H$63732,4,FALSE)</f>
        <v>VETERINARY SCIENCES - SCIE;</v>
      </c>
      <c r="I27" s="25" t="str">
        <f>VLOOKUP(N27,Revistas!$B$2:$H$63732,5,FALSE)</f>
        <v>5 DE 140</v>
      </c>
      <c r="J27" s="25" t="str">
        <f>VLOOKUP(N27,Revistas!$B$2:$H$63732,6,FALSE)</f>
        <v>SI</v>
      </c>
      <c r="K27" s="25" t="s">
        <v>1323</v>
      </c>
      <c r="L27" s="25" t="s">
        <v>1324</v>
      </c>
      <c r="M27" s="25">
        <v>1</v>
      </c>
      <c r="N27" s="25" t="s">
        <v>1325</v>
      </c>
      <c r="O27" s="25" t="s">
        <v>68</v>
      </c>
      <c r="P27" s="25">
        <v>2018</v>
      </c>
      <c r="Q27" s="25">
        <v>56</v>
      </c>
      <c r="R27" s="25">
        <v>3</v>
      </c>
      <c r="S27" s="25">
        <v>307</v>
      </c>
      <c r="T27" s="25">
        <v>314</v>
      </c>
    </row>
    <row r="28" spans="2:20" s="15" customFormat="1" x14ac:dyDescent="0.25">
      <c r="B28" s="25" t="s">
        <v>1327</v>
      </c>
      <c r="C28" s="25" t="s">
        <v>1328</v>
      </c>
      <c r="D28" s="25" t="s">
        <v>1070</v>
      </c>
      <c r="E28" s="25" t="s">
        <v>18</v>
      </c>
      <c r="F28" s="25">
        <f>VLOOKUP(N28,Revistas!$B$2:$H$63710,2,FALSE)</f>
        <v>1.7070000000000001</v>
      </c>
      <c r="G28" s="25" t="str">
        <f>VLOOKUP(N28,Revistas!$B$2:$H$63732,3,FALSE)</f>
        <v>Q3</v>
      </c>
      <c r="H28" s="25">
        <f>VLOOKUP(N28,Revistas!$B$2:$H$63732,4,FALSE)</f>
        <v>0</v>
      </c>
      <c r="I28" s="25">
        <f>VLOOKUP(N28,Revistas!$B$2:$H$63732,5,FALSE)</f>
        <v>0</v>
      </c>
      <c r="J28" s="25" t="str">
        <f>VLOOKUP(N28,Revistas!$B$2:$H$63732,6,FALSE)</f>
        <v>NO</v>
      </c>
      <c r="K28" s="25" t="s">
        <v>1329</v>
      </c>
      <c r="L28" s="25" t="s">
        <v>1330</v>
      </c>
      <c r="M28" s="25">
        <v>0</v>
      </c>
      <c r="N28" s="25" t="s">
        <v>1073</v>
      </c>
      <c r="O28" s="25" t="s">
        <v>68</v>
      </c>
      <c r="P28" s="25">
        <v>2018</v>
      </c>
      <c r="Q28" s="25">
        <v>36</v>
      </c>
      <c r="R28" s="25">
        <v>4</v>
      </c>
      <c r="S28" s="25">
        <v>253</v>
      </c>
      <c r="T28" s="25">
        <v>255</v>
      </c>
    </row>
    <row r="29" spans="2:20" s="15" customFormat="1" x14ac:dyDescent="0.25"/>
    <row r="30" spans="2:20" s="15" customFormat="1" x14ac:dyDescent="0.25"/>
    <row r="31" spans="2:20" s="15" customFormat="1" hidden="1" x14ac:dyDescent="0.25"/>
    <row r="32" spans="2:20"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0" s="15" customFormat="1" hidden="1" x14ac:dyDescent="0.25"/>
    <row r="1042" spans="2:20" s="15" customFormat="1" hidden="1" x14ac:dyDescent="0.25"/>
    <row r="1043" spans="2:20" s="15" customFormat="1" hidden="1" x14ac:dyDescent="0.25"/>
    <row r="1044" spans="2:20" s="15" customFormat="1" hidden="1" x14ac:dyDescent="0.25"/>
    <row r="1045" spans="2:20" hidden="1" x14ac:dyDescent="0.25"/>
    <row r="1046" spans="2:20" s="15" customFormat="1" hidden="1" x14ac:dyDescent="0.25">
      <c r="F1046" s="16"/>
      <c r="G1046" s="16"/>
      <c r="H1046" s="16"/>
      <c r="I1046" s="16"/>
      <c r="J1046" s="16"/>
      <c r="M1046" s="16"/>
      <c r="N1046" s="16"/>
      <c r="O1046" s="16"/>
      <c r="P1046" s="16"/>
      <c r="Q1046" s="16"/>
      <c r="R1046" s="16"/>
      <c r="S1046" s="16"/>
      <c r="T1046" s="16"/>
    </row>
    <row r="1047" spans="2:20"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row>
    <row r="1048" spans="2:20" s="17" customFormat="1" hidden="1" x14ac:dyDescent="0.25">
      <c r="B1048" s="17" t="s">
        <v>10</v>
      </c>
      <c r="C1048" s="17">
        <f>DCOUNTA(A4:T1041,C1047,B1047:B1048)</f>
        <v>19</v>
      </c>
      <c r="D1048" s="17" t="s">
        <v>10</v>
      </c>
      <c r="E1048" s="18">
        <f>DSUM(A4:T1042,F4,D1047:D1048)</f>
        <v>59.215999999999994</v>
      </c>
      <c r="F1048" s="18" t="s">
        <v>10</v>
      </c>
      <c r="G1048" s="18" t="s">
        <v>5090</v>
      </c>
      <c r="H1048" s="18">
        <f>DCOUNTA(A4:T1042,G4,F1047:G1048)</f>
        <v>10</v>
      </c>
      <c r="I1048" s="18" t="s">
        <v>10</v>
      </c>
      <c r="J1048" s="18" t="s">
        <v>5098</v>
      </c>
      <c r="K1048" s="18">
        <f>DCOUNTA(A4:T1042,J4,I1047:J1048)</f>
        <v>2</v>
      </c>
      <c r="L1048" s="18"/>
      <c r="M1048" s="18"/>
      <c r="N1048" s="18"/>
      <c r="O1048" s="18"/>
      <c r="P1048" s="18"/>
      <c r="Q1048" s="18"/>
      <c r="R1048" s="18"/>
      <c r="S1048" s="18"/>
      <c r="T1048" s="18"/>
    </row>
    <row r="1049" spans="2:20" s="17" customFormat="1" hidden="1" x14ac:dyDescent="0.25">
      <c r="E1049" s="18"/>
      <c r="F1049" s="18"/>
      <c r="G1049" s="18"/>
      <c r="H1049" s="18"/>
      <c r="I1049" s="18"/>
      <c r="J1049" s="18"/>
      <c r="K1049" s="18"/>
      <c r="L1049" s="18"/>
      <c r="M1049" s="18"/>
      <c r="N1049" s="18"/>
      <c r="O1049" s="18"/>
      <c r="P1049" s="18"/>
      <c r="Q1049" s="18"/>
      <c r="R1049" s="18"/>
      <c r="S1049" s="18"/>
      <c r="T1049" s="18"/>
    </row>
    <row r="1050" spans="2:20"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row>
    <row r="1051" spans="2:20" s="17" customFormat="1" hidden="1" x14ac:dyDescent="0.25">
      <c r="B1051" s="17" t="s">
        <v>18</v>
      </c>
      <c r="C1051" s="17">
        <f>DCOUNTA(A4:T1042,E4,B1050:B1051)</f>
        <v>4</v>
      </c>
      <c r="D1051" s="17" t="s">
        <v>18</v>
      </c>
      <c r="E1051" s="18">
        <f>DSUM(A4:T1042,E1050,D1050:D1051)</f>
        <v>7.5569999999999995</v>
      </c>
      <c r="F1051" s="18" t="s">
        <v>18</v>
      </c>
      <c r="G1051" s="18" t="s">
        <v>5090</v>
      </c>
      <c r="H1051" s="18">
        <f>DCOUNTA(A4:T1042,G4,F1050:G1051)</f>
        <v>1</v>
      </c>
      <c r="I1051" s="18" t="s">
        <v>18</v>
      </c>
      <c r="J1051" s="18" t="s">
        <v>5098</v>
      </c>
      <c r="K1051" s="18">
        <f>DCOUNTA(A4:T1042,J4,I1050:J1051)</f>
        <v>0</v>
      </c>
      <c r="L1051" s="18"/>
      <c r="M1051" s="18"/>
      <c r="N1051" s="18"/>
      <c r="O1051" s="18"/>
      <c r="P1051" s="18"/>
      <c r="Q1051" s="18"/>
      <c r="R1051" s="18"/>
      <c r="S1051" s="18"/>
      <c r="T1051" s="18"/>
    </row>
    <row r="1052" spans="2:20" s="17" customFormat="1" hidden="1" x14ac:dyDescent="0.25">
      <c r="E1052" s="18"/>
      <c r="F1052" s="18"/>
      <c r="G1052" s="18"/>
      <c r="H1052" s="18"/>
      <c r="I1052" s="18"/>
      <c r="J1052" s="18"/>
      <c r="K1052" s="18"/>
      <c r="L1052" s="18"/>
      <c r="M1052" s="18"/>
      <c r="N1052" s="18"/>
      <c r="O1052" s="18"/>
      <c r="P1052" s="18"/>
      <c r="Q1052" s="18"/>
      <c r="R1052" s="18"/>
      <c r="S1052" s="18"/>
      <c r="T1052" s="18"/>
    </row>
    <row r="1053" spans="2:20"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row>
    <row r="1054" spans="2:20"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row>
    <row r="1055" spans="2:20" s="17" customFormat="1" hidden="1" x14ac:dyDescent="0.25">
      <c r="E1055" s="18"/>
      <c r="F1055" s="18"/>
      <c r="G1055" s="18"/>
      <c r="H1055" s="18"/>
      <c r="I1055" s="18"/>
      <c r="J1055" s="18"/>
      <c r="K1055" s="18"/>
      <c r="L1055" s="18"/>
      <c r="M1055" s="18"/>
      <c r="N1055" s="18"/>
      <c r="O1055" s="18"/>
      <c r="P1055" s="18"/>
      <c r="Q1055" s="18"/>
      <c r="R1055" s="18"/>
      <c r="S1055" s="18"/>
      <c r="T1055" s="18"/>
    </row>
    <row r="1056" spans="2:20"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row>
    <row r="1057" spans="2:51" s="17" customFormat="1" hidden="1" x14ac:dyDescent="0.25">
      <c r="B1057" s="17" t="s">
        <v>417</v>
      </c>
      <c r="C1057" s="17">
        <f>DCOUNTA(C4:T1042,E4,B1056:B1057)</f>
        <v>1</v>
      </c>
      <c r="D1057" s="17" t="s">
        <v>417</v>
      </c>
      <c r="E1057" s="18">
        <f>DSUM(A4:T1042,F4,D1056:D1057)</f>
        <v>1.7070000000000001</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row>
    <row r="1058" spans="2:51" s="17" customFormat="1" hidden="1" x14ac:dyDescent="0.25">
      <c r="E1058" s="18"/>
      <c r="F1058" s="18"/>
      <c r="G1058" s="18"/>
      <c r="H1058" s="18"/>
      <c r="I1058" s="18"/>
      <c r="J1058" s="18"/>
      <c r="K1058" s="18"/>
      <c r="L1058" s="18"/>
      <c r="M1058" s="18"/>
      <c r="N1058" s="18"/>
      <c r="O1058" s="18"/>
      <c r="P1058" s="18"/>
      <c r="Q1058" s="18"/>
      <c r="R1058" s="18"/>
      <c r="S1058" s="18"/>
      <c r="T1058" s="18"/>
    </row>
    <row r="1059" spans="2:51" s="17" customFormat="1" hidden="1" x14ac:dyDescent="0.25">
      <c r="E1059" s="18"/>
      <c r="F1059" s="18"/>
      <c r="G1059" s="18"/>
      <c r="H1059" s="18"/>
      <c r="I1059" s="18"/>
      <c r="J1059" s="18"/>
      <c r="K1059" s="18"/>
      <c r="L1059" s="18"/>
      <c r="M1059" s="18"/>
      <c r="N1059" s="18"/>
      <c r="O1059" s="18"/>
      <c r="P1059" s="18"/>
      <c r="Q1059" s="18"/>
      <c r="R1059" s="18"/>
      <c r="S1059" s="18"/>
      <c r="T1059" s="18"/>
    </row>
    <row r="1060" spans="2:51"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row>
    <row r="1061" spans="2:51" s="17" customFormat="1" hidden="1" x14ac:dyDescent="0.25">
      <c r="B1061" s="17" t="s">
        <v>72</v>
      </c>
      <c r="C1061" s="17">
        <f>DCOUNTA(A4:T1042,E4,B1060:B1061)</f>
        <v>0</v>
      </c>
      <c r="D1061" s="17" t="s">
        <v>72</v>
      </c>
      <c r="E1061" s="18">
        <f>DSUM(A4:T1042,F4,D1060:D1061)</f>
        <v>0</v>
      </c>
      <c r="F1061" s="18" t="s">
        <v>72</v>
      </c>
      <c r="G1061" s="18" t="s">
        <v>5090</v>
      </c>
      <c r="H1061" s="18">
        <f>DCOUNTA(A4:T1042,G4,F1060:G1061)</f>
        <v>0</v>
      </c>
      <c r="I1061" s="18" t="s">
        <v>72</v>
      </c>
      <c r="J1061" s="18" t="s">
        <v>5098</v>
      </c>
      <c r="K1061" s="18">
        <f>DCOUNTA(A4:T1042,J4,I1060:J1061)</f>
        <v>0</v>
      </c>
      <c r="L1061" s="18"/>
      <c r="M1061" s="18"/>
      <c r="N1061" s="18"/>
      <c r="O1061" s="18"/>
      <c r="P1061" s="18"/>
      <c r="Q1061" s="18"/>
      <c r="R1061" s="18"/>
      <c r="S1061" s="18"/>
      <c r="T1061" s="18"/>
    </row>
    <row r="1062" spans="2:51" s="17" customFormat="1" hidden="1" x14ac:dyDescent="0.25">
      <c r="E1062" s="18"/>
      <c r="F1062" s="18"/>
      <c r="G1062" s="18"/>
      <c r="H1062" s="18"/>
      <c r="I1062" s="18"/>
      <c r="J1062" s="18"/>
      <c r="K1062" s="18"/>
      <c r="L1062" s="18"/>
      <c r="M1062" s="18"/>
      <c r="N1062" s="18"/>
      <c r="O1062" s="18"/>
      <c r="P1062" s="18"/>
      <c r="Q1062" s="18"/>
      <c r="R1062" s="18"/>
      <c r="S1062" s="18"/>
      <c r="T1062" s="18"/>
    </row>
    <row r="1063" spans="2:51"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row>
    <row r="1064" spans="2:51"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row>
    <row r="1065" spans="2:51" s="17" customFormat="1" x14ac:dyDescent="0.25">
      <c r="E1065" s="18"/>
      <c r="F1065" s="18"/>
      <c r="G1065" s="18"/>
      <c r="H1065" s="18"/>
      <c r="I1065" s="18"/>
      <c r="J1065" s="18"/>
      <c r="K1065" s="18"/>
      <c r="L1065" s="18"/>
      <c r="M1065" s="18"/>
      <c r="N1065" s="18"/>
      <c r="O1065" s="18"/>
      <c r="P1065" s="18"/>
      <c r="Q1065" s="18"/>
      <c r="R1065" s="18"/>
      <c r="S1065" s="18"/>
      <c r="T1065" s="18"/>
    </row>
    <row r="1066" spans="2:51"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AX1066" s="17" t="s">
        <v>6098</v>
      </c>
      <c r="AY1066" s="17" t="s">
        <v>6099</v>
      </c>
    </row>
    <row r="1067" spans="2:51" s="17" customFormat="1" ht="15.75" x14ac:dyDescent="0.3">
      <c r="C1067" s="21">
        <f>C1048</f>
        <v>19</v>
      </c>
      <c r="D1067" s="22" t="s">
        <v>6100</v>
      </c>
      <c r="E1067" s="22">
        <f>E1048</f>
        <v>59.215999999999994</v>
      </c>
      <c r="F1067" s="21">
        <f>H1048</f>
        <v>10</v>
      </c>
      <c r="G1067" s="21">
        <f>K1048</f>
        <v>2</v>
      </c>
      <c r="H1067" s="18"/>
      <c r="I1067" s="18"/>
      <c r="J1067" s="18"/>
      <c r="K1067" s="18"/>
      <c r="L1067" s="18"/>
      <c r="M1067" s="18"/>
      <c r="N1067" s="18"/>
      <c r="O1067" s="20"/>
      <c r="P1067" s="18"/>
      <c r="Q1067" s="18"/>
      <c r="R1067" s="18"/>
      <c r="S1067" s="18"/>
      <c r="T1067" s="18"/>
    </row>
    <row r="1068" spans="2:51" s="17" customFormat="1" ht="15.75" x14ac:dyDescent="0.3">
      <c r="C1068" s="21">
        <f>C1051</f>
        <v>4</v>
      </c>
      <c r="D1068" s="22" t="s">
        <v>6101</v>
      </c>
      <c r="E1068" s="22">
        <f>E1051</f>
        <v>7.5569999999999995</v>
      </c>
      <c r="F1068" s="21">
        <f>H1051</f>
        <v>1</v>
      </c>
      <c r="G1068" s="21">
        <f>K1051</f>
        <v>0</v>
      </c>
      <c r="H1068" s="18"/>
      <c r="I1068" s="18"/>
      <c r="J1068" s="18"/>
      <c r="K1068" s="18"/>
      <c r="L1068" s="18"/>
      <c r="M1068" s="18"/>
      <c r="N1068" s="18"/>
      <c r="O1068" s="20"/>
      <c r="P1068" s="18"/>
      <c r="Q1068" s="18"/>
      <c r="R1068" s="18"/>
      <c r="S1068" s="18"/>
      <c r="T1068" s="18"/>
    </row>
    <row r="1069" spans="2:51"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row>
    <row r="1070" spans="2:51" s="17" customFormat="1" ht="15.75" x14ac:dyDescent="0.3">
      <c r="C1070" s="21">
        <f>C1057</f>
        <v>1</v>
      </c>
      <c r="D1070" s="22" t="s">
        <v>6103</v>
      </c>
      <c r="E1070" s="22">
        <f>E1057</f>
        <v>1.7070000000000001</v>
      </c>
      <c r="F1070" s="21">
        <f>H1057</f>
        <v>0</v>
      </c>
      <c r="G1070" s="21">
        <f>K1057</f>
        <v>0</v>
      </c>
      <c r="H1070" s="18"/>
      <c r="I1070" s="18"/>
      <c r="J1070" s="18"/>
      <c r="K1070" s="18"/>
      <c r="L1070" s="18"/>
      <c r="M1070" s="18"/>
      <c r="N1070" s="18"/>
      <c r="O1070" s="20"/>
      <c r="P1070" s="18"/>
      <c r="Q1070" s="18"/>
      <c r="R1070" s="18"/>
      <c r="S1070" s="18"/>
      <c r="T1070" s="18"/>
    </row>
    <row r="1071" spans="2:51" s="17" customFormat="1" ht="15.75" x14ac:dyDescent="0.3">
      <c r="C1071" s="21">
        <f>C1061</f>
        <v>0</v>
      </c>
      <c r="D1071" s="22" t="s">
        <v>72</v>
      </c>
      <c r="E1071" s="22">
        <f>E1061</f>
        <v>0</v>
      </c>
      <c r="F1071" s="21">
        <f>H1061</f>
        <v>0</v>
      </c>
      <c r="G1071" s="21">
        <f>K1061</f>
        <v>0</v>
      </c>
      <c r="H1071" s="18"/>
      <c r="I1071" s="18"/>
      <c r="J1071" s="18"/>
      <c r="K1071" s="18"/>
      <c r="L1071" s="18"/>
      <c r="M1071" s="18"/>
      <c r="N1071" s="18"/>
      <c r="O1071" s="20"/>
      <c r="P1071" s="18"/>
      <c r="Q1071" s="18"/>
      <c r="R1071" s="18"/>
      <c r="S1071" s="18"/>
      <c r="T1071" s="18"/>
    </row>
    <row r="1072" spans="2:51"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row>
    <row r="1073" spans="3:20" s="17" customFormat="1" ht="15.75" x14ac:dyDescent="0.3">
      <c r="C1073" s="23"/>
      <c r="D1073" s="19" t="s">
        <v>6105</v>
      </c>
      <c r="E1073" s="19">
        <f>E1067</f>
        <v>59.215999999999994</v>
      </c>
      <c r="F1073" s="23"/>
      <c r="G1073" s="18"/>
      <c r="H1073" s="18"/>
      <c r="I1073" s="18"/>
      <c r="J1073" s="18"/>
      <c r="K1073" s="18"/>
      <c r="L1073" s="18"/>
      <c r="M1073" s="18"/>
      <c r="N1073" s="18"/>
      <c r="O1073" s="20"/>
      <c r="P1073" s="18"/>
      <c r="Q1073" s="18"/>
      <c r="R1073" s="18"/>
      <c r="S1073" s="18"/>
      <c r="T1073" s="18"/>
    </row>
    <row r="1074" spans="3:20" s="17" customFormat="1" ht="15.75" x14ac:dyDescent="0.3">
      <c r="C1074" s="23"/>
      <c r="D1074" s="19" t="s">
        <v>6106</v>
      </c>
      <c r="E1074" s="19">
        <f>E1067+E1068+E1069+E1070+E1071+E1072</f>
        <v>68.47999999999999</v>
      </c>
      <c r="F1074" s="18"/>
      <c r="G1074" s="18"/>
      <c r="H1074" s="18"/>
      <c r="I1074" s="18"/>
      <c r="J1074" s="18"/>
      <c r="K1074" s="18"/>
      <c r="L1074" s="18"/>
      <c r="M1074" s="18"/>
      <c r="N1074" s="18"/>
      <c r="O1074" s="18"/>
      <c r="P1074" s="18"/>
      <c r="Q1074" s="18"/>
      <c r="R1074" s="18"/>
      <c r="S1074" s="18"/>
      <c r="T1074" s="18"/>
    </row>
    <row r="1075" spans="3:20" s="15" customFormat="1" ht="12.75" customHeight="1" x14ac:dyDescent="0.25"/>
    <row r="1076" spans="3:20" s="15" customFormat="1" x14ac:dyDescent="0.25"/>
    <row r="1077" spans="3:20" s="15" customFormat="1" x14ac:dyDescent="0.25"/>
    <row r="1078" spans="3:20" s="15" customFormat="1" x14ac:dyDescent="0.25"/>
    <row r="1079" spans="3:20" s="15" customFormat="1" x14ac:dyDescent="0.25"/>
    <row r="1080" spans="3:20" s="15" customFormat="1" x14ac:dyDescent="0.25"/>
    <row r="1081" spans="3:20" s="15" customFormat="1" x14ac:dyDescent="0.25"/>
    <row r="1082" spans="3:20" s="15" customFormat="1" x14ac:dyDescent="0.25"/>
    <row r="1083" spans="3:20" s="15" customFormat="1" x14ac:dyDescent="0.25"/>
    <row r="1084" spans="3:20" s="15" customFormat="1" x14ac:dyDescent="0.25"/>
    <row r="1085" spans="3:20" s="15" customFormat="1" x14ac:dyDescent="0.25"/>
    <row r="1086" spans="3:20" s="15" customFormat="1" x14ac:dyDescent="0.25"/>
    <row r="1087" spans="3:20" s="15" customFormat="1" x14ac:dyDescent="0.25"/>
    <row r="1088" spans="3:20"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25">
    <sortCondition ref="B2:B25"/>
    <sortCondition ref="C2:C25"/>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AZ2340"/>
  <sheetViews>
    <sheetView workbookViewId="0">
      <selection sqref="A1:XFD1048576"/>
    </sheetView>
  </sheetViews>
  <sheetFormatPr baseColWidth="10" defaultRowHeight="15" x14ac:dyDescent="0.25"/>
  <cols>
    <col min="1" max="1" width="11.42578125" style="6"/>
    <col min="2" max="2" width="34.42578125" style="6" customWidth="1"/>
    <col min="3" max="3" width="45.85546875" style="6" customWidth="1"/>
    <col min="4" max="4" width="31.7109375" style="6" customWidth="1"/>
    <col min="5" max="5" width="17" style="6" customWidth="1"/>
    <col min="6" max="6" width="13" style="6" customWidth="1"/>
    <col min="7" max="7" width="9.7109375" style="6" customWidth="1"/>
    <col min="8" max="9" width="0" style="6" hidden="1" customWidth="1"/>
    <col min="10" max="10" width="7.85546875" style="6" customWidth="1"/>
    <col min="11" max="12" width="0" style="6" hidden="1" customWidth="1"/>
    <col min="13" max="13" width="8" style="6" customWidth="1"/>
    <col min="14" max="15" width="0" style="6" hidden="1" customWidth="1"/>
    <col min="16" max="16" width="8" style="6" customWidth="1"/>
    <col min="17" max="18" width="8.28515625" style="6" customWidth="1"/>
    <col min="19" max="19" width="8.7109375" style="6" customWidth="1"/>
    <col min="20" max="20" width="8.5703125" style="6" customWidth="1"/>
    <col min="21" max="16384" width="11.42578125" style="6"/>
  </cols>
  <sheetData>
    <row r="1" spans="2:20" s="15" customFormat="1" x14ac:dyDescent="0.25"/>
    <row r="2" spans="2:20" s="15" customFormat="1" ht="28.5" x14ac:dyDescent="0.45">
      <c r="D2" s="40" t="s">
        <v>6362</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1567</v>
      </c>
      <c r="C5" s="25" t="s">
        <v>1568</v>
      </c>
      <c r="D5" s="25" t="s">
        <v>1569</v>
      </c>
      <c r="E5" s="26" t="s">
        <v>10</v>
      </c>
      <c r="F5" s="26" t="str">
        <f>VLOOKUP(N5,Revistas!$B$2:$H$63710,2,FALSE)</f>
        <v>NO TIENE</v>
      </c>
      <c r="G5" s="26" t="str">
        <f>VLOOKUP(N5,Revistas!$B$2:$H$63732,3,FALSE)</f>
        <v>NO TIENE</v>
      </c>
      <c r="H5" s="26" t="str">
        <f>VLOOKUP(N5,Revistas!$B$2:$H$63732,4,FALSE)</f>
        <v>NO TIENE</v>
      </c>
      <c r="I5" s="26" t="str">
        <f>VLOOKUP(N5,Revistas!$B$2:$H$63732,5,FALSE)</f>
        <v>NO TIENE</v>
      </c>
      <c r="J5" s="26" t="str">
        <f>VLOOKUP(N5,Revistas!$B$2:$H$63732,6,FALSE)</f>
        <v>NO</v>
      </c>
      <c r="K5" s="26" t="s">
        <v>1570</v>
      </c>
      <c r="L5" s="26" t="s">
        <v>1571</v>
      </c>
      <c r="M5" s="26">
        <v>0</v>
      </c>
      <c r="N5" s="26" t="s">
        <v>1572</v>
      </c>
      <c r="O5" s="26" t="s">
        <v>1574</v>
      </c>
      <c r="P5" s="26">
        <v>2018</v>
      </c>
      <c r="Q5" s="26">
        <v>14</v>
      </c>
      <c r="R5" s="26">
        <v>3</v>
      </c>
      <c r="S5" s="26">
        <v>155</v>
      </c>
      <c r="T5" s="26">
        <v>159</v>
      </c>
    </row>
    <row r="6" spans="2:20" s="15" customFormat="1" x14ac:dyDescent="0.25">
      <c r="B6" s="25" t="s">
        <v>1512</v>
      </c>
      <c r="C6" s="25" t="s">
        <v>1513</v>
      </c>
      <c r="D6" s="25" t="s">
        <v>1403</v>
      </c>
      <c r="E6" s="26" t="s">
        <v>72</v>
      </c>
      <c r="F6" s="26">
        <f>VLOOKUP(N6,Revistas!$B$2:$H$63710,2,FALSE)</f>
        <v>12.35</v>
      </c>
      <c r="G6" s="26" t="str">
        <f>VLOOKUP(N6,Revistas!$B$2:$H$63732,3,FALSE)</f>
        <v>Q1</v>
      </c>
      <c r="H6" s="26" t="str">
        <f>VLOOKUP(N6,Revistas!$B$2:$H$63732,4,FALSE)</f>
        <v>RHEUMATOLOGY - SCIE</v>
      </c>
      <c r="I6" s="26" t="str">
        <f>VLOOKUP(N6,Revistas!$B$2:$H$63732,5,FALSE)</f>
        <v>2 DE 31</v>
      </c>
      <c r="J6" s="26" t="str">
        <f>VLOOKUP(N6,Revistas!$B$2:$H$63732,6,FALSE)</f>
        <v>SI</v>
      </c>
      <c r="K6" s="26" t="s">
        <v>1514</v>
      </c>
      <c r="L6" s="26"/>
      <c r="M6" s="26">
        <v>0</v>
      </c>
      <c r="N6" s="26" t="s">
        <v>1406</v>
      </c>
      <c r="O6" s="26" t="s">
        <v>75</v>
      </c>
      <c r="P6" s="26">
        <v>2018</v>
      </c>
      <c r="Q6" s="26">
        <v>77</v>
      </c>
      <c r="R6" s="26"/>
      <c r="S6" s="26">
        <v>1313</v>
      </c>
      <c r="T6" s="26">
        <v>1313</v>
      </c>
    </row>
    <row r="7" spans="2:20" s="15" customFormat="1" x14ac:dyDescent="0.25">
      <c r="B7" s="25" t="s">
        <v>1617</v>
      </c>
      <c r="C7" s="25" t="s">
        <v>1618</v>
      </c>
      <c r="D7" s="25" t="s">
        <v>1619</v>
      </c>
      <c r="E7" s="26" t="s">
        <v>96</v>
      </c>
      <c r="F7" s="26">
        <f>VLOOKUP(N7,Revistas!$B$2:$H$63710,2,FALSE)</f>
        <v>3.9740000000000002</v>
      </c>
      <c r="G7" s="26" t="str">
        <f>VLOOKUP(N7,Revistas!$B$2:$H$63732,3,FALSE)</f>
        <v>Q1</v>
      </c>
      <c r="H7" s="26" t="str">
        <f>VLOOKUP(N7,Revistas!$B$2:$H$63732,4,FALSE)</f>
        <v>BIOTECHNOLOGY &amp; APPLIED MICROBIOLOGY - SCIE;</v>
      </c>
      <c r="I7" s="26" t="str">
        <f>VLOOKUP(N7,Revistas!$B$2:$H$63732,5,FALSE)</f>
        <v>31/171</v>
      </c>
      <c r="J7" s="26" t="str">
        <f>VLOOKUP(N7,Revistas!$B$2:$H$63732,6,FALSE)</f>
        <v>NO</v>
      </c>
      <c r="K7" s="26" t="s">
        <v>1620</v>
      </c>
      <c r="L7" s="26" t="s">
        <v>1621</v>
      </c>
      <c r="M7" s="26">
        <v>0</v>
      </c>
      <c r="N7" s="26" t="s">
        <v>1622</v>
      </c>
      <c r="O7" s="26"/>
      <c r="P7" s="26">
        <v>2018</v>
      </c>
      <c r="Q7" s="26">
        <v>18</v>
      </c>
      <c r="R7" s="26">
        <v>5</v>
      </c>
      <c r="S7" s="26">
        <v>575</v>
      </c>
      <c r="T7" s="26">
        <v>584</v>
      </c>
    </row>
    <row r="8" spans="2:20" s="15" customFormat="1" x14ac:dyDescent="0.25">
      <c r="B8" s="25" t="s">
        <v>1588</v>
      </c>
      <c r="C8" s="25" t="s">
        <v>1589</v>
      </c>
      <c r="D8" s="25" t="s">
        <v>1581</v>
      </c>
      <c r="E8" s="26" t="s">
        <v>10</v>
      </c>
      <c r="F8" s="26">
        <f>VLOOKUP(N8,Revistas!$B$2:$H$63710,2,FALSE)</f>
        <v>5.2450000000000001</v>
      </c>
      <c r="G8" s="26" t="str">
        <f>VLOOKUP(N8,Revistas!$B$2:$H$63732,3,FALSE)</f>
        <v>Q1</v>
      </c>
      <c r="H8" s="26" t="str">
        <f>VLOOKUP(N8,Revistas!$B$2:$H$63732,4,FALSE)</f>
        <v>RHEUMATOLOGY - SCIE</v>
      </c>
      <c r="I8" s="26" t="str">
        <f>VLOOKUP(N8,Revistas!$B$2:$H$63732,5,FALSE)</f>
        <v>5 de 30</v>
      </c>
      <c r="J8" s="26" t="str">
        <f>VLOOKUP(N8,Revistas!$B$2:$H$63732,6,FALSE)</f>
        <v>NO</v>
      </c>
      <c r="K8" s="26" t="s">
        <v>1590</v>
      </c>
      <c r="L8" s="26" t="s">
        <v>1591</v>
      </c>
      <c r="M8" s="26">
        <v>1</v>
      </c>
      <c r="N8" s="26" t="s">
        <v>1583</v>
      </c>
      <c r="O8" s="26" t="s">
        <v>68</v>
      </c>
      <c r="P8" s="26">
        <v>2018</v>
      </c>
      <c r="Q8" s="26">
        <v>57</v>
      </c>
      <c r="R8" s="26">
        <v>4</v>
      </c>
      <c r="S8" s="26">
        <v>688</v>
      </c>
      <c r="T8" s="26">
        <v>693</v>
      </c>
    </row>
    <row r="9" spans="2:20" s="15" customFormat="1" x14ac:dyDescent="0.25">
      <c r="B9" s="25" t="s">
        <v>1527</v>
      </c>
      <c r="C9" s="25" t="s">
        <v>1528</v>
      </c>
      <c r="D9" s="25" t="s">
        <v>1403</v>
      </c>
      <c r="E9" s="26" t="s">
        <v>72</v>
      </c>
      <c r="F9" s="26">
        <f>VLOOKUP(N9,Revistas!$B$2:$H$63710,2,FALSE)</f>
        <v>12.35</v>
      </c>
      <c r="G9" s="26" t="str">
        <f>VLOOKUP(N9,Revistas!$B$2:$H$63732,3,FALSE)</f>
        <v>Q1</v>
      </c>
      <c r="H9" s="26" t="str">
        <f>VLOOKUP(N9,Revistas!$B$2:$H$63732,4,FALSE)</f>
        <v>RHEUMATOLOGY - SCIE</v>
      </c>
      <c r="I9" s="26" t="str">
        <f>VLOOKUP(N9,Revistas!$B$2:$H$63732,5,FALSE)</f>
        <v>2 DE 31</v>
      </c>
      <c r="J9" s="26" t="str">
        <f>VLOOKUP(N9,Revistas!$B$2:$H$63732,6,FALSE)</f>
        <v>SI</v>
      </c>
      <c r="K9" s="26" t="s">
        <v>1529</v>
      </c>
      <c r="L9" s="26"/>
      <c r="M9" s="26">
        <v>0</v>
      </c>
      <c r="N9" s="26" t="s">
        <v>1406</v>
      </c>
      <c r="O9" s="26" t="s">
        <v>75</v>
      </c>
      <c r="P9" s="26">
        <v>2018</v>
      </c>
      <c r="Q9" s="26">
        <v>77</v>
      </c>
      <c r="R9" s="26"/>
      <c r="S9" s="26">
        <v>1582</v>
      </c>
      <c r="T9" s="26">
        <v>1583</v>
      </c>
    </row>
    <row r="10" spans="2:20" s="15" customFormat="1" x14ac:dyDescent="0.25">
      <c r="B10" s="25" t="s">
        <v>1500</v>
      </c>
      <c r="C10" s="25" t="s">
        <v>1501</v>
      </c>
      <c r="D10" s="25" t="s">
        <v>1403</v>
      </c>
      <c r="E10" s="26" t="s">
        <v>72</v>
      </c>
      <c r="F10" s="26">
        <f>VLOOKUP(N10,Revistas!$B$2:$H$63710,2,FALSE)</f>
        <v>12.35</v>
      </c>
      <c r="G10" s="26" t="str">
        <f>VLOOKUP(N10,Revistas!$B$2:$H$63732,3,FALSE)</f>
        <v>Q1</v>
      </c>
      <c r="H10" s="26" t="str">
        <f>VLOOKUP(N10,Revistas!$B$2:$H$63732,4,FALSE)</f>
        <v>RHEUMATOLOGY - SCIE</v>
      </c>
      <c r="I10" s="26" t="str">
        <f>VLOOKUP(N10,Revistas!$B$2:$H$63732,5,FALSE)</f>
        <v>2 DE 31</v>
      </c>
      <c r="J10" s="26" t="str">
        <f>VLOOKUP(N10,Revistas!$B$2:$H$63732,6,FALSE)</f>
        <v>SI</v>
      </c>
      <c r="K10" s="26" t="s">
        <v>1502</v>
      </c>
      <c r="L10" s="26"/>
      <c r="M10" s="26">
        <v>0</v>
      </c>
      <c r="N10" s="26" t="s">
        <v>1406</v>
      </c>
      <c r="O10" s="26" t="s">
        <v>75</v>
      </c>
      <c r="P10" s="26">
        <v>2018</v>
      </c>
      <c r="Q10" s="26">
        <v>77</v>
      </c>
      <c r="R10" s="26"/>
      <c r="S10" s="26">
        <v>915</v>
      </c>
      <c r="T10" s="26">
        <v>915</v>
      </c>
    </row>
    <row r="11" spans="2:20" s="15" customFormat="1" x14ac:dyDescent="0.25">
      <c r="B11" s="25" t="s">
        <v>1670</v>
      </c>
      <c r="C11" s="25" t="s">
        <v>1669</v>
      </c>
      <c r="D11" s="25" t="s">
        <v>1671</v>
      </c>
      <c r="E11" s="26" t="s">
        <v>10</v>
      </c>
      <c r="F11" s="26" t="str">
        <f>VLOOKUP(N11,Revistas!$B$2:$H$63710,2,FALSE)</f>
        <v>NO TIENE</v>
      </c>
      <c r="G11" s="26" t="str">
        <f>VLOOKUP(N11,Revistas!$B$2:$H$63732,3,FALSE)</f>
        <v>NO TIENE</v>
      </c>
      <c r="H11" s="26" t="str">
        <f>VLOOKUP(N11,Revistas!$B$2:$H$63732,4,FALSE)</f>
        <v>NO TIENE</v>
      </c>
      <c r="I11" s="26" t="str">
        <f>VLOOKUP(N11,Revistas!$B$2:$H$63732,5,FALSE)</f>
        <v>NO TIENE</v>
      </c>
      <c r="J11" s="26" t="str">
        <f>VLOOKUP(N11,Revistas!$B$2:$H$63732,6,FALSE)</f>
        <v>NO</v>
      </c>
      <c r="K11" s="26" t="s">
        <v>1673</v>
      </c>
      <c r="L11" s="26"/>
      <c r="M11" s="26" t="s">
        <v>89</v>
      </c>
      <c r="N11" s="26" t="s">
        <v>1674</v>
      </c>
      <c r="O11" s="26">
        <v>2018</v>
      </c>
      <c r="P11" s="26">
        <v>2018</v>
      </c>
      <c r="Q11" s="26">
        <v>4</v>
      </c>
      <c r="R11" s="26">
        <v>1</v>
      </c>
      <c r="S11" s="26" t="s">
        <v>1672</v>
      </c>
      <c r="T11" s="26"/>
    </row>
    <row r="12" spans="2:20" s="15" customFormat="1" x14ac:dyDescent="0.25">
      <c r="B12" s="25" t="s">
        <v>1456</v>
      </c>
      <c r="C12" s="25" t="s">
        <v>1457</v>
      </c>
      <c r="D12" s="25" t="s">
        <v>1403</v>
      </c>
      <c r="E12" s="26" t="s">
        <v>72</v>
      </c>
      <c r="F12" s="26">
        <f>VLOOKUP(N12,Revistas!$B$2:$H$63710,2,FALSE)</f>
        <v>12.35</v>
      </c>
      <c r="G12" s="26" t="str">
        <f>VLOOKUP(N12,Revistas!$B$2:$H$63732,3,FALSE)</f>
        <v>Q1</v>
      </c>
      <c r="H12" s="26" t="str">
        <f>VLOOKUP(N12,Revistas!$B$2:$H$63732,4,FALSE)</f>
        <v>RHEUMATOLOGY - SCIE</v>
      </c>
      <c r="I12" s="26" t="str">
        <f>VLOOKUP(N12,Revistas!$B$2:$H$63732,5,FALSE)</f>
        <v>2 DE 31</v>
      </c>
      <c r="J12" s="26" t="str">
        <f>VLOOKUP(N12,Revistas!$B$2:$H$63732,6,FALSE)</f>
        <v>SI</v>
      </c>
      <c r="K12" s="26" t="s">
        <v>1458</v>
      </c>
      <c r="L12" s="26"/>
      <c r="M12" s="26">
        <v>0</v>
      </c>
      <c r="N12" s="26" t="s">
        <v>1406</v>
      </c>
      <c r="O12" s="26" t="s">
        <v>75</v>
      </c>
      <c r="P12" s="26">
        <v>2018</v>
      </c>
      <c r="Q12" s="26">
        <v>77</v>
      </c>
      <c r="R12" s="26"/>
      <c r="S12" s="26">
        <v>279</v>
      </c>
      <c r="T12" s="26">
        <v>279</v>
      </c>
    </row>
    <row r="13" spans="2:20" s="15" customFormat="1" x14ac:dyDescent="0.25">
      <c r="B13" s="25" t="s">
        <v>1477</v>
      </c>
      <c r="C13" s="25" t="s">
        <v>1478</v>
      </c>
      <c r="D13" s="25" t="s">
        <v>1403</v>
      </c>
      <c r="E13" s="26" t="s">
        <v>72</v>
      </c>
      <c r="F13" s="26">
        <f>VLOOKUP(N13,Revistas!$B$2:$H$63710,2,FALSE)</f>
        <v>12.35</v>
      </c>
      <c r="G13" s="26" t="str">
        <f>VLOOKUP(N13,Revistas!$B$2:$H$63732,3,FALSE)</f>
        <v>Q1</v>
      </c>
      <c r="H13" s="26" t="str">
        <f>VLOOKUP(N13,Revistas!$B$2:$H$63732,4,FALSE)</f>
        <v>RHEUMATOLOGY - SCIE</v>
      </c>
      <c r="I13" s="26" t="str">
        <f>VLOOKUP(N13,Revistas!$B$2:$H$63732,5,FALSE)</f>
        <v>2 DE 31</v>
      </c>
      <c r="J13" s="26" t="str">
        <f>VLOOKUP(N13,Revistas!$B$2:$H$63732,6,FALSE)</f>
        <v>SI</v>
      </c>
      <c r="K13" s="26" t="s">
        <v>1479</v>
      </c>
      <c r="L13" s="26"/>
      <c r="M13" s="26">
        <v>0</v>
      </c>
      <c r="N13" s="26" t="s">
        <v>1406</v>
      </c>
      <c r="O13" s="26" t="s">
        <v>75</v>
      </c>
      <c r="P13" s="26">
        <v>2018</v>
      </c>
      <c r="Q13" s="26">
        <v>77</v>
      </c>
      <c r="R13" s="26"/>
      <c r="S13" s="26">
        <v>557</v>
      </c>
      <c r="T13" s="26">
        <v>557</v>
      </c>
    </row>
    <row r="14" spans="2:20" s="15" customFormat="1" x14ac:dyDescent="0.25">
      <c r="B14" s="25" t="s">
        <v>1607</v>
      </c>
      <c r="C14" s="25" t="s">
        <v>1608</v>
      </c>
      <c r="D14" s="25" t="s">
        <v>1609</v>
      </c>
      <c r="E14" s="26" t="s">
        <v>72</v>
      </c>
      <c r="F14" s="26">
        <f>VLOOKUP(N14,Revistas!$B$2:$H$63710,2,FALSE)</f>
        <v>3.0209999999999999</v>
      </c>
      <c r="G14" s="26" t="str">
        <f>VLOOKUP(N14,Revistas!$B$2:$H$63732,3,FALSE)</f>
        <v>Q3</v>
      </c>
      <c r="H14" s="26">
        <f>VLOOKUP(N14,Revistas!$B$2:$H$63732,4,FALSE)</f>
        <v>0</v>
      </c>
      <c r="I14" s="26">
        <f>VLOOKUP(N14,Revistas!$B$2:$H$63732,5,FALSE)</f>
        <v>0</v>
      </c>
      <c r="J14" s="26" t="str">
        <f>VLOOKUP(N14,Revistas!$B$2:$H$63732,6,FALSE)</f>
        <v>NO</v>
      </c>
      <c r="K14" s="26" t="s">
        <v>1610</v>
      </c>
      <c r="L14" s="26"/>
      <c r="M14" s="26">
        <v>0</v>
      </c>
      <c r="N14" s="26" t="s">
        <v>1611</v>
      </c>
      <c r="O14" s="26"/>
      <c r="P14" s="26">
        <v>2018</v>
      </c>
      <c r="Q14" s="26">
        <v>47</v>
      </c>
      <c r="R14" s="26"/>
      <c r="S14" s="26">
        <v>31</v>
      </c>
      <c r="T14" s="26">
        <v>33</v>
      </c>
    </row>
    <row r="15" spans="2:20" s="15" customFormat="1" x14ac:dyDescent="0.25">
      <c r="B15" s="25" t="s">
        <v>1575</v>
      </c>
      <c r="C15" s="25" t="s">
        <v>1576</v>
      </c>
      <c r="D15" s="25" t="s">
        <v>1577</v>
      </c>
      <c r="E15" s="26" t="s">
        <v>72</v>
      </c>
      <c r="F15" s="26">
        <f>VLOOKUP(N15,Revistas!$B$2:$H$63710,2,FALSE)</f>
        <v>1.7849999999999999</v>
      </c>
      <c r="G15" s="26" t="str">
        <f>VLOOKUP(N15,Revistas!$B$2:$H$63732,3,FALSE)</f>
        <v>Q2</v>
      </c>
      <c r="H15" s="26">
        <f>VLOOKUP(N15,Revistas!$B$2:$H$63732,4,FALSE)</f>
        <v>0</v>
      </c>
      <c r="I15" s="26">
        <f>VLOOKUP(N15,Revistas!$B$2:$H$63732,5,FALSE)</f>
        <v>0</v>
      </c>
      <c r="J15" s="26" t="str">
        <f>VLOOKUP(N15,Revistas!$B$2:$H$63732,6,FALSE)</f>
        <v>NO</v>
      </c>
      <c r="K15" s="26" t="s">
        <v>1578</v>
      </c>
      <c r="L15" s="26"/>
      <c r="M15" s="26">
        <v>0</v>
      </c>
      <c r="N15" s="26" t="s">
        <v>1579</v>
      </c>
      <c r="O15" s="26" t="s">
        <v>36</v>
      </c>
      <c r="P15" s="26">
        <v>2018</v>
      </c>
      <c r="Q15" s="26">
        <v>48</v>
      </c>
      <c r="R15" s="26"/>
      <c r="S15" s="26">
        <v>41</v>
      </c>
      <c r="T15" s="26">
        <v>42</v>
      </c>
    </row>
    <row r="16" spans="2:20" s="15" customFormat="1" x14ac:dyDescent="0.25">
      <c r="B16" s="25" t="s">
        <v>1580</v>
      </c>
      <c r="C16" s="25" t="s">
        <v>1576</v>
      </c>
      <c r="D16" s="25" t="s">
        <v>1581</v>
      </c>
      <c r="E16" s="26" t="s">
        <v>72</v>
      </c>
      <c r="F16" s="26">
        <f>VLOOKUP(N16,Revistas!$B$2:$H$63710,2,FALSE)</f>
        <v>5.2450000000000001</v>
      </c>
      <c r="G16" s="26" t="str">
        <f>VLOOKUP(N16,Revistas!$B$2:$H$63732,3,FALSE)</f>
        <v>Q1</v>
      </c>
      <c r="H16" s="26" t="str">
        <f>VLOOKUP(N16,Revistas!$B$2:$H$63732,4,FALSE)</f>
        <v>RHEUMATOLOGY - SCIE</v>
      </c>
      <c r="I16" s="26" t="str">
        <f>VLOOKUP(N16,Revistas!$B$2:$H$63732,5,FALSE)</f>
        <v>5 de 30</v>
      </c>
      <c r="J16" s="26" t="str">
        <f>VLOOKUP(N16,Revistas!$B$2:$H$63732,6,FALSE)</f>
        <v>NO</v>
      </c>
      <c r="K16" s="26" t="s">
        <v>1582</v>
      </c>
      <c r="L16" s="26"/>
      <c r="M16" s="26">
        <v>0</v>
      </c>
      <c r="N16" s="26" t="s">
        <v>1583</v>
      </c>
      <c r="O16" s="26" t="s">
        <v>68</v>
      </c>
      <c r="P16" s="26">
        <v>2018</v>
      </c>
      <c r="Q16" s="26">
        <v>57</v>
      </c>
      <c r="R16" s="26"/>
      <c r="S16" s="26"/>
      <c r="T16" s="26"/>
    </row>
    <row r="17" spans="2:20" s="15" customFormat="1" x14ac:dyDescent="0.25">
      <c r="B17" s="25" t="s">
        <v>1444</v>
      </c>
      <c r="C17" s="25" t="s">
        <v>1445</v>
      </c>
      <c r="D17" s="25" t="s">
        <v>1403</v>
      </c>
      <c r="E17" s="26" t="s">
        <v>72</v>
      </c>
      <c r="F17" s="26">
        <f>VLOOKUP(N17,Revistas!$B$2:$H$63710,2,FALSE)</f>
        <v>12.35</v>
      </c>
      <c r="G17" s="26" t="str">
        <f>VLOOKUP(N17,Revistas!$B$2:$H$63732,3,FALSE)</f>
        <v>Q1</v>
      </c>
      <c r="H17" s="26" t="str">
        <f>VLOOKUP(N17,Revistas!$B$2:$H$63732,4,FALSE)</f>
        <v>RHEUMATOLOGY - SCIE</v>
      </c>
      <c r="I17" s="26" t="str">
        <f>VLOOKUP(N17,Revistas!$B$2:$H$63732,5,FALSE)</f>
        <v>2 DE 31</v>
      </c>
      <c r="J17" s="26" t="str">
        <f>VLOOKUP(N17,Revistas!$B$2:$H$63732,6,FALSE)</f>
        <v>SI</v>
      </c>
      <c r="K17" s="26" t="s">
        <v>1446</v>
      </c>
      <c r="L17" s="26"/>
      <c r="M17" s="26">
        <v>0</v>
      </c>
      <c r="N17" s="26" t="s">
        <v>1406</v>
      </c>
      <c r="O17" s="26" t="s">
        <v>75</v>
      </c>
      <c r="P17" s="26">
        <v>2018</v>
      </c>
      <c r="Q17" s="26">
        <v>77</v>
      </c>
      <c r="R17" s="26"/>
      <c r="S17" s="26">
        <v>18</v>
      </c>
      <c r="T17" s="26">
        <v>18</v>
      </c>
    </row>
    <row r="18" spans="2:20" s="15" customFormat="1" x14ac:dyDescent="0.25">
      <c r="B18" s="25" t="s">
        <v>1603</v>
      </c>
      <c r="C18" s="25" t="s">
        <v>1604</v>
      </c>
      <c r="D18" s="25" t="s">
        <v>1581</v>
      </c>
      <c r="E18" s="26" t="s">
        <v>10</v>
      </c>
      <c r="F18" s="26">
        <f>VLOOKUP(N18,Revistas!$B$2:$H$63710,2,FALSE)</f>
        <v>5.2450000000000001</v>
      </c>
      <c r="G18" s="26" t="str">
        <f>VLOOKUP(N18,Revistas!$B$2:$H$63732,3,FALSE)</f>
        <v>Q1</v>
      </c>
      <c r="H18" s="26" t="str">
        <f>VLOOKUP(N18,Revistas!$B$2:$H$63732,4,FALSE)</f>
        <v>RHEUMATOLOGY - SCIE</v>
      </c>
      <c r="I18" s="26" t="str">
        <f>VLOOKUP(N18,Revistas!$B$2:$H$63732,5,FALSE)</f>
        <v>5 de 30</v>
      </c>
      <c r="J18" s="26" t="str">
        <f>VLOOKUP(N18,Revistas!$B$2:$H$63732,6,FALSE)</f>
        <v>NO</v>
      </c>
      <c r="K18" s="26" t="s">
        <v>1605</v>
      </c>
      <c r="L18" s="26" t="s">
        <v>1606</v>
      </c>
      <c r="M18" s="26">
        <v>1</v>
      </c>
      <c r="N18" s="26" t="s">
        <v>1583</v>
      </c>
      <c r="O18" s="26" t="s">
        <v>460</v>
      </c>
      <c r="P18" s="26">
        <v>2018</v>
      </c>
      <c r="Q18" s="26">
        <v>57</v>
      </c>
      <c r="R18" s="26">
        <v>2</v>
      </c>
      <c r="S18" s="26">
        <v>318</v>
      </c>
      <c r="T18" s="26">
        <v>321</v>
      </c>
    </row>
    <row r="19" spans="2:20" s="15" customFormat="1" x14ac:dyDescent="0.25">
      <c r="B19" s="25" t="s">
        <v>1539</v>
      </c>
      <c r="C19" s="25" t="s">
        <v>1540</v>
      </c>
      <c r="D19" s="25" t="s">
        <v>1403</v>
      </c>
      <c r="E19" s="26" t="s">
        <v>72</v>
      </c>
      <c r="F19" s="26">
        <f>VLOOKUP(N19,Revistas!$B$2:$H$63710,2,FALSE)</f>
        <v>12.35</v>
      </c>
      <c r="G19" s="26" t="str">
        <f>VLOOKUP(N19,Revistas!$B$2:$H$63732,3,FALSE)</f>
        <v>Q1</v>
      </c>
      <c r="H19" s="26" t="str">
        <f>VLOOKUP(N19,Revistas!$B$2:$H$63732,4,FALSE)</f>
        <v>RHEUMATOLOGY - SCIE</v>
      </c>
      <c r="I19" s="26" t="str">
        <f>VLOOKUP(N19,Revistas!$B$2:$H$63732,5,FALSE)</f>
        <v>2 DE 31</v>
      </c>
      <c r="J19" s="26" t="str">
        <f>VLOOKUP(N19,Revistas!$B$2:$H$63732,6,FALSE)</f>
        <v>SI</v>
      </c>
      <c r="K19" s="26" t="s">
        <v>1541</v>
      </c>
      <c r="L19" s="26"/>
      <c r="M19" s="26">
        <v>0</v>
      </c>
      <c r="N19" s="26" t="s">
        <v>1406</v>
      </c>
      <c r="O19" s="26" t="s">
        <v>75</v>
      </c>
      <c r="P19" s="26">
        <v>2018</v>
      </c>
      <c r="Q19" s="26">
        <v>77</v>
      </c>
      <c r="R19" s="26"/>
      <c r="S19" s="26">
        <v>1750</v>
      </c>
      <c r="T19" s="26">
        <v>1750</v>
      </c>
    </row>
    <row r="20" spans="2:20" s="15" customFormat="1" x14ac:dyDescent="0.25">
      <c r="B20" s="25" t="s">
        <v>1468</v>
      </c>
      <c r="C20" s="25" t="s">
        <v>1469</v>
      </c>
      <c r="D20" s="25" t="s">
        <v>1403</v>
      </c>
      <c r="E20" s="26" t="s">
        <v>72</v>
      </c>
      <c r="F20" s="26">
        <f>VLOOKUP(N20,Revistas!$B$2:$H$63710,2,FALSE)</f>
        <v>12.35</v>
      </c>
      <c r="G20" s="26" t="str">
        <f>VLOOKUP(N20,Revistas!$B$2:$H$63732,3,FALSE)</f>
        <v>Q1</v>
      </c>
      <c r="H20" s="26" t="str">
        <f>VLOOKUP(N20,Revistas!$B$2:$H$63732,4,FALSE)</f>
        <v>RHEUMATOLOGY - SCIE</v>
      </c>
      <c r="I20" s="26" t="str">
        <f>VLOOKUP(N20,Revistas!$B$2:$H$63732,5,FALSE)</f>
        <v>2 DE 31</v>
      </c>
      <c r="J20" s="26" t="str">
        <f>VLOOKUP(N20,Revistas!$B$2:$H$63732,6,FALSE)</f>
        <v>SI</v>
      </c>
      <c r="K20" s="26" t="s">
        <v>1470</v>
      </c>
      <c r="L20" s="26"/>
      <c r="M20" s="26">
        <v>0</v>
      </c>
      <c r="N20" s="26" t="s">
        <v>1406</v>
      </c>
      <c r="O20" s="26" t="s">
        <v>75</v>
      </c>
      <c r="P20" s="26">
        <v>2018</v>
      </c>
      <c r="Q20" s="26">
        <v>77</v>
      </c>
      <c r="R20" s="26"/>
      <c r="S20" s="26">
        <v>450</v>
      </c>
      <c r="T20" s="26">
        <v>450</v>
      </c>
    </row>
    <row r="21" spans="2:20" s="15" customFormat="1" x14ac:dyDescent="0.25">
      <c r="B21" s="25" t="s">
        <v>1518</v>
      </c>
      <c r="C21" s="25" t="s">
        <v>1519</v>
      </c>
      <c r="D21" s="25" t="s">
        <v>1403</v>
      </c>
      <c r="E21" s="26" t="s">
        <v>72</v>
      </c>
      <c r="F21" s="26">
        <f>VLOOKUP(N21,Revistas!$B$2:$H$63710,2,FALSE)</f>
        <v>12.35</v>
      </c>
      <c r="G21" s="26" t="str">
        <f>VLOOKUP(N21,Revistas!$B$2:$H$63732,3,FALSE)</f>
        <v>Q1</v>
      </c>
      <c r="H21" s="26" t="str">
        <f>VLOOKUP(N21,Revistas!$B$2:$H$63732,4,FALSE)</f>
        <v>RHEUMATOLOGY - SCIE</v>
      </c>
      <c r="I21" s="26" t="str">
        <f>VLOOKUP(N21,Revistas!$B$2:$H$63732,5,FALSE)</f>
        <v>2 DE 31</v>
      </c>
      <c r="J21" s="26" t="str">
        <f>VLOOKUP(N21,Revistas!$B$2:$H$63732,6,FALSE)</f>
        <v>SI</v>
      </c>
      <c r="K21" s="26" t="s">
        <v>1520</v>
      </c>
      <c r="L21" s="26"/>
      <c r="M21" s="26">
        <v>0</v>
      </c>
      <c r="N21" s="26" t="s">
        <v>1406</v>
      </c>
      <c r="O21" s="26" t="s">
        <v>75</v>
      </c>
      <c r="P21" s="26">
        <v>2018</v>
      </c>
      <c r="Q21" s="26">
        <v>77</v>
      </c>
      <c r="R21" s="26"/>
      <c r="S21" s="26">
        <v>1474</v>
      </c>
      <c r="T21" s="26">
        <v>1474</v>
      </c>
    </row>
    <row r="22" spans="2:20" s="15" customFormat="1" x14ac:dyDescent="0.25">
      <c r="B22" s="25" t="s">
        <v>1545</v>
      </c>
      <c r="C22" s="25" t="s">
        <v>1546</v>
      </c>
      <c r="D22" s="25" t="s">
        <v>1403</v>
      </c>
      <c r="E22" s="26" t="s">
        <v>72</v>
      </c>
      <c r="F22" s="26">
        <f>VLOOKUP(N22,Revistas!$B$2:$H$63710,2,FALSE)</f>
        <v>12.35</v>
      </c>
      <c r="G22" s="26" t="str">
        <f>VLOOKUP(N22,Revistas!$B$2:$H$63732,3,FALSE)</f>
        <v>Q1</v>
      </c>
      <c r="H22" s="26" t="str">
        <f>VLOOKUP(N22,Revistas!$B$2:$H$63732,4,FALSE)</f>
        <v>RHEUMATOLOGY - SCIE</v>
      </c>
      <c r="I22" s="26" t="str">
        <f>VLOOKUP(N22,Revistas!$B$2:$H$63732,5,FALSE)</f>
        <v>2 DE 31</v>
      </c>
      <c r="J22" s="26" t="str">
        <f>VLOOKUP(N22,Revistas!$B$2:$H$63732,6,FALSE)</f>
        <v>SI</v>
      </c>
      <c r="K22" s="26" t="s">
        <v>1547</v>
      </c>
      <c r="L22" s="26"/>
      <c r="M22" s="26">
        <v>0</v>
      </c>
      <c r="N22" s="26" t="s">
        <v>1406</v>
      </c>
      <c r="O22" s="26" t="s">
        <v>75</v>
      </c>
      <c r="P22" s="26">
        <v>2018</v>
      </c>
      <c r="Q22" s="26">
        <v>77</v>
      </c>
      <c r="R22" s="26"/>
      <c r="S22" s="26">
        <v>1867</v>
      </c>
      <c r="T22" s="26">
        <v>1868</v>
      </c>
    </row>
    <row r="23" spans="2:20" s="15" customFormat="1" x14ac:dyDescent="0.25">
      <c r="B23" s="25" t="s">
        <v>1429</v>
      </c>
      <c r="C23" s="25" t="s">
        <v>1430</v>
      </c>
      <c r="D23" s="25" t="s">
        <v>1431</v>
      </c>
      <c r="E23" s="26" t="s">
        <v>10</v>
      </c>
      <c r="F23" s="26">
        <f>VLOOKUP(N23,Revistas!$B$2:$H$63710,2,FALSE)</f>
        <v>1.952</v>
      </c>
      <c r="G23" s="26" t="str">
        <f>VLOOKUP(N23,Revistas!$B$2:$H$63732,3,FALSE)</f>
        <v>Q4</v>
      </c>
      <c r="H23" s="26">
        <f>VLOOKUP(N23,Revistas!$B$2:$H$63732,4,FALSE)</f>
        <v>0</v>
      </c>
      <c r="I23" s="26">
        <f>VLOOKUP(N23,Revistas!$B$2:$H$63732,5,FALSE)</f>
        <v>0</v>
      </c>
      <c r="J23" s="26" t="str">
        <f>VLOOKUP(N23,Revistas!$B$2:$H$63732,6,FALSE)</f>
        <v>NO</v>
      </c>
      <c r="K23" s="26" t="s">
        <v>1432</v>
      </c>
      <c r="L23" s="26" t="s">
        <v>1433</v>
      </c>
      <c r="M23" s="26">
        <v>0</v>
      </c>
      <c r="N23" s="26" t="s">
        <v>1434</v>
      </c>
      <c r="O23" s="26" t="s">
        <v>629</v>
      </c>
      <c r="P23" s="26">
        <v>2018</v>
      </c>
      <c r="Q23" s="26">
        <v>38</v>
      </c>
      <c r="R23" s="26">
        <v>7</v>
      </c>
      <c r="S23" s="26">
        <v>1277</v>
      </c>
      <c r="T23" s="26">
        <v>1284</v>
      </c>
    </row>
    <row r="24" spans="2:20" s="15" customFormat="1" x14ac:dyDescent="0.25">
      <c r="B24" s="25" t="s">
        <v>1453</v>
      </c>
      <c r="C24" s="25" t="s">
        <v>1454</v>
      </c>
      <c r="D24" s="25" t="s">
        <v>1403</v>
      </c>
      <c r="E24" s="26" t="s">
        <v>72</v>
      </c>
      <c r="F24" s="26">
        <f>VLOOKUP(N24,Revistas!$B$2:$H$63710,2,FALSE)</f>
        <v>12.35</v>
      </c>
      <c r="G24" s="26" t="str">
        <f>VLOOKUP(N24,Revistas!$B$2:$H$63732,3,FALSE)</f>
        <v>Q1</v>
      </c>
      <c r="H24" s="26" t="str">
        <f>VLOOKUP(N24,Revistas!$B$2:$H$63732,4,FALSE)</f>
        <v>RHEUMATOLOGY - SCIE</v>
      </c>
      <c r="I24" s="26" t="str">
        <f>VLOOKUP(N24,Revistas!$B$2:$H$63732,5,FALSE)</f>
        <v>2 DE 31</v>
      </c>
      <c r="J24" s="26" t="str">
        <f>VLOOKUP(N24,Revistas!$B$2:$H$63732,6,FALSE)</f>
        <v>SI</v>
      </c>
      <c r="K24" s="26" t="s">
        <v>1455</v>
      </c>
      <c r="L24" s="26"/>
      <c r="M24" s="26">
        <v>0</v>
      </c>
      <c r="N24" s="26" t="s">
        <v>1406</v>
      </c>
      <c r="O24" s="26" t="s">
        <v>75</v>
      </c>
      <c r="P24" s="26">
        <v>2018</v>
      </c>
      <c r="Q24" s="26">
        <v>77</v>
      </c>
      <c r="R24" s="26"/>
      <c r="S24" s="26">
        <v>216</v>
      </c>
      <c r="T24" s="26">
        <v>216</v>
      </c>
    </row>
    <row r="25" spans="2:20" s="15" customFormat="1" x14ac:dyDescent="0.25">
      <c r="B25" s="25" t="s">
        <v>1471</v>
      </c>
      <c r="C25" s="25" t="s">
        <v>1472</v>
      </c>
      <c r="D25" s="25" t="s">
        <v>1403</v>
      </c>
      <c r="E25" s="26" t="s">
        <v>72</v>
      </c>
      <c r="F25" s="26">
        <f>VLOOKUP(N25,Revistas!$B$2:$H$63710,2,FALSE)</f>
        <v>12.35</v>
      </c>
      <c r="G25" s="26" t="str">
        <f>VLOOKUP(N25,Revistas!$B$2:$H$63732,3,FALSE)</f>
        <v>Q1</v>
      </c>
      <c r="H25" s="26" t="str">
        <f>VLOOKUP(N25,Revistas!$B$2:$H$63732,4,FALSE)</f>
        <v>RHEUMATOLOGY - SCIE</v>
      </c>
      <c r="I25" s="26" t="str">
        <f>VLOOKUP(N25,Revistas!$B$2:$H$63732,5,FALSE)</f>
        <v>2 DE 31</v>
      </c>
      <c r="J25" s="26" t="str">
        <f>VLOOKUP(N25,Revistas!$B$2:$H$63732,6,FALSE)</f>
        <v>SI</v>
      </c>
      <c r="K25" s="26" t="s">
        <v>1473</v>
      </c>
      <c r="L25" s="26"/>
      <c r="M25" s="26">
        <v>0</v>
      </c>
      <c r="N25" s="26" t="s">
        <v>1406</v>
      </c>
      <c r="O25" s="26" t="s">
        <v>75</v>
      </c>
      <c r="P25" s="26">
        <v>2018</v>
      </c>
      <c r="Q25" s="26">
        <v>77</v>
      </c>
      <c r="R25" s="26"/>
      <c r="S25" s="26">
        <v>455</v>
      </c>
      <c r="T25" s="26">
        <v>455</v>
      </c>
    </row>
    <row r="26" spans="2:20" s="15" customFormat="1" x14ac:dyDescent="0.25">
      <c r="B26" s="25" t="s">
        <v>1459</v>
      </c>
      <c r="C26" s="25" t="s">
        <v>1460</v>
      </c>
      <c r="D26" s="25" t="s">
        <v>1403</v>
      </c>
      <c r="E26" s="26" t="s">
        <v>72</v>
      </c>
      <c r="F26" s="26">
        <f>VLOOKUP(N26,Revistas!$B$2:$H$63710,2,FALSE)</f>
        <v>12.35</v>
      </c>
      <c r="G26" s="26" t="str">
        <f>VLOOKUP(N26,Revistas!$B$2:$H$63732,3,FALSE)</f>
        <v>Q1</v>
      </c>
      <c r="H26" s="26" t="str">
        <f>VLOOKUP(N26,Revistas!$B$2:$H$63732,4,FALSE)</f>
        <v>RHEUMATOLOGY - SCIE</v>
      </c>
      <c r="I26" s="26" t="str">
        <f>VLOOKUP(N26,Revistas!$B$2:$H$63732,5,FALSE)</f>
        <v>2 DE 31</v>
      </c>
      <c r="J26" s="26" t="str">
        <f>VLOOKUP(N26,Revistas!$B$2:$H$63732,6,FALSE)</f>
        <v>SI</v>
      </c>
      <c r="K26" s="26" t="s">
        <v>1461</v>
      </c>
      <c r="L26" s="26"/>
      <c r="M26" s="26">
        <v>0</v>
      </c>
      <c r="N26" s="26" t="s">
        <v>1406</v>
      </c>
      <c r="O26" s="26" t="s">
        <v>75</v>
      </c>
      <c r="P26" s="26">
        <v>2018</v>
      </c>
      <c r="Q26" s="26">
        <v>77</v>
      </c>
      <c r="R26" s="26"/>
      <c r="S26" s="26">
        <v>351</v>
      </c>
      <c r="T26" s="26">
        <v>351</v>
      </c>
    </row>
    <row r="27" spans="2:20" s="15" customFormat="1" x14ac:dyDescent="0.25">
      <c r="B27" s="25" t="s">
        <v>1435</v>
      </c>
      <c r="C27" s="25" t="s">
        <v>1436</v>
      </c>
      <c r="D27" s="25" t="s">
        <v>1403</v>
      </c>
      <c r="E27" s="26" t="s">
        <v>72</v>
      </c>
      <c r="F27" s="26">
        <f>VLOOKUP(N27,Revistas!$B$2:$H$63710,2,FALSE)</f>
        <v>12.35</v>
      </c>
      <c r="G27" s="26" t="str">
        <f>VLOOKUP(N27,Revistas!$B$2:$H$63732,3,FALSE)</f>
        <v>Q1</v>
      </c>
      <c r="H27" s="26" t="str">
        <f>VLOOKUP(N27,Revistas!$B$2:$H$63732,4,FALSE)</f>
        <v>RHEUMATOLOGY - SCIE</v>
      </c>
      <c r="I27" s="26" t="str">
        <f>VLOOKUP(N27,Revistas!$B$2:$H$63732,5,FALSE)</f>
        <v>2 DE 31</v>
      </c>
      <c r="J27" s="26" t="str">
        <f>VLOOKUP(N27,Revistas!$B$2:$H$63732,6,FALSE)</f>
        <v>SI</v>
      </c>
      <c r="K27" s="26" t="s">
        <v>1437</v>
      </c>
      <c r="L27" s="26"/>
      <c r="M27" s="26">
        <v>0</v>
      </c>
      <c r="N27" s="26" t="s">
        <v>1406</v>
      </c>
      <c r="O27" s="26" t="s">
        <v>75</v>
      </c>
      <c r="P27" s="26">
        <v>2018</v>
      </c>
      <c r="Q27" s="26">
        <v>77</v>
      </c>
      <c r="R27" s="26"/>
      <c r="S27" s="26">
        <v>1564</v>
      </c>
      <c r="T27" s="26">
        <v>1565</v>
      </c>
    </row>
    <row r="28" spans="2:20" s="15" customFormat="1" x14ac:dyDescent="0.25">
      <c r="B28" s="25" t="s">
        <v>1489</v>
      </c>
      <c r="C28" s="25" t="s">
        <v>1490</v>
      </c>
      <c r="D28" s="25" t="s">
        <v>1403</v>
      </c>
      <c r="E28" s="26" t="s">
        <v>72</v>
      </c>
      <c r="F28" s="26">
        <f>VLOOKUP(N28,Revistas!$B$2:$H$63710,2,FALSE)</f>
        <v>12.35</v>
      </c>
      <c r="G28" s="26" t="str">
        <f>VLOOKUP(N28,Revistas!$B$2:$H$63732,3,FALSE)</f>
        <v>Q1</v>
      </c>
      <c r="H28" s="26" t="str">
        <f>VLOOKUP(N28,Revistas!$B$2:$H$63732,4,FALSE)</f>
        <v>RHEUMATOLOGY - SCIE</v>
      </c>
      <c r="I28" s="26" t="str">
        <f>VLOOKUP(N28,Revistas!$B$2:$H$63732,5,FALSE)</f>
        <v>2 DE 31</v>
      </c>
      <c r="J28" s="26" t="str">
        <f>VLOOKUP(N28,Revistas!$B$2:$H$63732,6,FALSE)</f>
        <v>SI</v>
      </c>
      <c r="K28" s="26" t="s">
        <v>1491</v>
      </c>
      <c r="L28" s="26"/>
      <c r="M28" s="26">
        <v>0</v>
      </c>
      <c r="N28" s="26" t="s">
        <v>1406</v>
      </c>
      <c r="O28" s="26" t="s">
        <v>75</v>
      </c>
      <c r="P28" s="26">
        <v>2018</v>
      </c>
      <c r="Q28" s="26">
        <v>77</v>
      </c>
      <c r="R28" s="26"/>
      <c r="S28" s="26">
        <v>644</v>
      </c>
      <c r="T28" s="26">
        <v>644</v>
      </c>
    </row>
    <row r="29" spans="2:20" s="15" customFormat="1" x14ac:dyDescent="0.25">
      <c r="B29" s="25" t="s">
        <v>1438</v>
      </c>
      <c r="C29" s="25" t="s">
        <v>1439</v>
      </c>
      <c r="D29" s="25" t="s">
        <v>1403</v>
      </c>
      <c r="E29" s="26" t="s">
        <v>72</v>
      </c>
      <c r="F29" s="26">
        <f>VLOOKUP(N29,Revistas!$B$2:$H$63710,2,FALSE)</f>
        <v>12.35</v>
      </c>
      <c r="G29" s="26" t="str">
        <f>VLOOKUP(N29,Revistas!$B$2:$H$63732,3,FALSE)</f>
        <v>Q1</v>
      </c>
      <c r="H29" s="26" t="str">
        <f>VLOOKUP(N29,Revistas!$B$2:$H$63732,4,FALSE)</f>
        <v>RHEUMATOLOGY - SCIE</v>
      </c>
      <c r="I29" s="26" t="str">
        <f>VLOOKUP(N29,Revistas!$B$2:$H$63732,5,FALSE)</f>
        <v>2 DE 31</v>
      </c>
      <c r="J29" s="26" t="str">
        <f>VLOOKUP(N29,Revistas!$B$2:$H$63732,6,FALSE)</f>
        <v>SI</v>
      </c>
      <c r="K29" s="26" t="s">
        <v>1440</v>
      </c>
      <c r="L29" s="26"/>
      <c r="M29" s="26">
        <v>0</v>
      </c>
      <c r="N29" s="26" t="s">
        <v>1406</v>
      </c>
      <c r="O29" s="26" t="s">
        <v>75</v>
      </c>
      <c r="P29" s="26">
        <v>2018</v>
      </c>
      <c r="Q29" s="26">
        <v>77</v>
      </c>
      <c r="R29" s="26"/>
      <c r="S29" s="26">
        <v>1564</v>
      </c>
      <c r="T29" s="26">
        <v>1564</v>
      </c>
    </row>
    <row r="30" spans="2:20" s="15" customFormat="1" x14ac:dyDescent="0.25">
      <c r="B30" s="25" t="s">
        <v>1426</v>
      </c>
      <c r="C30" s="25" t="s">
        <v>1427</v>
      </c>
      <c r="D30" s="25" t="s">
        <v>1387</v>
      </c>
      <c r="E30" s="26" t="s">
        <v>72</v>
      </c>
      <c r="F30" s="26">
        <f>VLOOKUP(N30,Revistas!$B$2:$H$63710,2,FALSE)</f>
        <v>3.2010000000000001</v>
      </c>
      <c r="G30" s="26" t="str">
        <f>VLOOKUP(N30,Revistas!$B$2:$H$63732,3,FALSE)</f>
        <v>Q2</v>
      </c>
      <c r="H30" s="26">
        <f>VLOOKUP(N30,Revistas!$B$2:$H$63732,4,FALSE)</f>
        <v>0</v>
      </c>
      <c r="I30" s="26">
        <f>VLOOKUP(N30,Revistas!$B$2:$H$63732,5,FALSE)</f>
        <v>0</v>
      </c>
      <c r="J30" s="26" t="str">
        <f>VLOOKUP(N30,Revistas!$B$2:$H$63732,6,FALSE)</f>
        <v>NO</v>
      </c>
      <c r="K30" s="26" t="s">
        <v>1428</v>
      </c>
      <c r="L30" s="26"/>
      <c r="M30" s="26">
        <v>0</v>
      </c>
      <c r="N30" s="26" t="s">
        <v>1390</v>
      </c>
      <c r="O30" s="26" t="s">
        <v>1425</v>
      </c>
      <c r="P30" s="26">
        <v>2018</v>
      </c>
      <c r="Q30" s="26">
        <v>36</v>
      </c>
      <c r="R30" s="26">
        <v>4</v>
      </c>
      <c r="S30" s="26">
        <v>744</v>
      </c>
      <c r="T30" s="26">
        <v>744</v>
      </c>
    </row>
    <row r="31" spans="2:20" s="15" customFormat="1" x14ac:dyDescent="0.25">
      <c r="B31" s="25" t="s">
        <v>1639</v>
      </c>
      <c r="C31" s="25" t="s">
        <v>1638</v>
      </c>
      <c r="D31" s="25" t="s">
        <v>1640</v>
      </c>
      <c r="E31" s="26" t="s">
        <v>10</v>
      </c>
      <c r="F31" s="26" t="str">
        <f>VLOOKUP(N31,Revistas!$B$2:$H$63710,2,FALSE)</f>
        <v>NO TIENE</v>
      </c>
      <c r="G31" s="26" t="str">
        <f>VLOOKUP(N31,Revistas!$B$2:$H$63732,3,FALSE)</f>
        <v>NO TIENE</v>
      </c>
      <c r="H31" s="26" t="str">
        <f>VLOOKUP(N31,Revistas!$B$2:$H$63732,4,FALSE)</f>
        <v>NO TIENE</v>
      </c>
      <c r="I31" s="26" t="str">
        <f>VLOOKUP(N31,Revistas!$B$2:$H$63732,5,FALSE)</f>
        <v>NO TIENE</v>
      </c>
      <c r="J31" s="26" t="str">
        <f>VLOOKUP(N31,Revistas!$B$2:$H$63732,6,FALSE)</f>
        <v>NO</v>
      </c>
      <c r="K31" s="26"/>
      <c r="L31" s="26"/>
      <c r="M31" s="26" t="s">
        <v>89</v>
      </c>
      <c r="N31" s="26" t="s">
        <v>1572</v>
      </c>
      <c r="O31" s="26"/>
      <c r="P31" s="26">
        <v>2018</v>
      </c>
      <c r="Q31" s="26"/>
      <c r="R31" s="26"/>
      <c r="S31" s="26"/>
      <c r="T31" s="26"/>
    </row>
    <row r="32" spans="2:20" s="15" customFormat="1" x14ac:dyDescent="0.25">
      <c r="B32" s="25" t="s">
        <v>1497</v>
      </c>
      <c r="C32" s="25" t="s">
        <v>1498</v>
      </c>
      <c r="D32" s="25" t="s">
        <v>1403</v>
      </c>
      <c r="E32" s="26" t="s">
        <v>72</v>
      </c>
      <c r="F32" s="26">
        <f>VLOOKUP(N32,Revistas!$B$2:$H$63710,2,FALSE)</f>
        <v>12.35</v>
      </c>
      <c r="G32" s="26" t="str">
        <f>VLOOKUP(N32,Revistas!$B$2:$H$63732,3,FALSE)</f>
        <v>Q1</v>
      </c>
      <c r="H32" s="26" t="str">
        <f>VLOOKUP(N32,Revistas!$B$2:$H$63732,4,FALSE)</f>
        <v>RHEUMATOLOGY - SCIE</v>
      </c>
      <c r="I32" s="26" t="str">
        <f>VLOOKUP(N32,Revistas!$B$2:$H$63732,5,FALSE)</f>
        <v>2 DE 31</v>
      </c>
      <c r="J32" s="26" t="str">
        <f>VLOOKUP(N32,Revistas!$B$2:$H$63732,6,FALSE)</f>
        <v>SI</v>
      </c>
      <c r="K32" s="26" t="s">
        <v>1499</v>
      </c>
      <c r="L32" s="26"/>
      <c r="M32" s="26">
        <v>0</v>
      </c>
      <c r="N32" s="26" t="s">
        <v>1406</v>
      </c>
      <c r="O32" s="26" t="s">
        <v>75</v>
      </c>
      <c r="P32" s="26">
        <v>2018</v>
      </c>
      <c r="Q32" s="26">
        <v>77</v>
      </c>
      <c r="R32" s="26"/>
      <c r="S32" s="26">
        <v>904</v>
      </c>
      <c r="T32" s="26">
        <v>905</v>
      </c>
    </row>
    <row r="33" spans="2:20" s="15" customFormat="1" x14ac:dyDescent="0.25">
      <c r="B33" s="25" t="s">
        <v>1656</v>
      </c>
      <c r="C33" s="25" t="s">
        <v>1655</v>
      </c>
      <c r="D33" s="25" t="s">
        <v>1657</v>
      </c>
      <c r="E33" s="26" t="s">
        <v>10</v>
      </c>
      <c r="F33" s="26">
        <f>VLOOKUP(N33,Revistas!$B$2:$H$63710,2,FALSE)</f>
        <v>1.508</v>
      </c>
      <c r="G33" s="26" t="str">
        <f>VLOOKUP(N33,Revistas!$B$2:$H$63732,3,FALSE)</f>
        <v>Q4</v>
      </c>
      <c r="H33" s="26">
        <f>VLOOKUP(N33,Revistas!$B$2:$H$63732,4,FALSE)</f>
        <v>0</v>
      </c>
      <c r="I33" s="26">
        <f>VLOOKUP(N33,Revistas!$B$2:$H$63732,5,FALSE)</f>
        <v>0</v>
      </c>
      <c r="J33" s="26" t="str">
        <f>VLOOKUP(N33,Revistas!$B$2:$H$63732,6,FALSE)</f>
        <v>NO</v>
      </c>
      <c r="K33" s="26" t="s">
        <v>1659</v>
      </c>
      <c r="L33" s="26"/>
      <c r="M33" s="26" t="s">
        <v>89</v>
      </c>
      <c r="N33" s="26" t="s">
        <v>1660</v>
      </c>
      <c r="O33" s="26" t="s">
        <v>1658</v>
      </c>
      <c r="P33" s="26">
        <v>2018</v>
      </c>
      <c r="Q33" s="26"/>
      <c r="R33" s="26"/>
      <c r="S33" s="26"/>
      <c r="T33" s="26"/>
    </row>
    <row r="34" spans="2:20" s="15" customFormat="1" x14ac:dyDescent="0.25">
      <c r="B34" s="25" t="s">
        <v>1558</v>
      </c>
      <c r="C34" s="25" t="s">
        <v>1559</v>
      </c>
      <c r="D34" s="25" t="s">
        <v>224</v>
      </c>
      <c r="E34" s="26" t="s">
        <v>10</v>
      </c>
      <c r="F34" s="26">
        <f>VLOOKUP(N34,Revistas!$B$2:$H$63710,2,FALSE)</f>
        <v>4.1219999999999999</v>
      </c>
      <c r="G34" s="26" t="str">
        <f>VLOOKUP(N34,Revistas!$B$2:$H$63732,3,FALSE)</f>
        <v>Q1</v>
      </c>
      <c r="H34" s="26" t="str">
        <f>VLOOKUP(N34,Revistas!$B$2:$H$63732,4,FALSE)</f>
        <v>MULTIDISCIPLINARY SCIENCES</v>
      </c>
      <c r="I34" s="26" t="str">
        <f>VLOOKUP(N34,Revistas!$B$2:$H$63732,5,FALSE)</f>
        <v>12 DE 64</v>
      </c>
      <c r="J34" s="26" t="str">
        <f>VLOOKUP(N34,Revistas!$B$2:$H$63732,6,FALSE)</f>
        <v>NO</v>
      </c>
      <c r="K34" s="26" t="s">
        <v>1560</v>
      </c>
      <c r="L34" s="26" t="s">
        <v>1561</v>
      </c>
      <c r="M34" s="26">
        <v>0</v>
      </c>
      <c r="N34" s="26" t="s">
        <v>227</v>
      </c>
      <c r="O34" s="27">
        <v>47239</v>
      </c>
      <c r="P34" s="26">
        <v>2018</v>
      </c>
      <c r="Q34" s="26">
        <v>8</v>
      </c>
      <c r="R34" s="26"/>
      <c r="S34" s="26"/>
      <c r="T34" s="26">
        <v>8195</v>
      </c>
    </row>
    <row r="35" spans="2:20" s="15" customFormat="1" x14ac:dyDescent="0.25">
      <c r="B35" s="25" t="s">
        <v>1634</v>
      </c>
      <c r="C35" s="25" t="s">
        <v>1635</v>
      </c>
      <c r="D35" s="25" t="s">
        <v>1410</v>
      </c>
      <c r="E35" s="26" t="s">
        <v>96</v>
      </c>
      <c r="F35" s="26">
        <f>VLOOKUP(N35,Revistas!$B$2:$H$63710,2,FALSE)</f>
        <v>3.47</v>
      </c>
      <c r="G35" s="26" t="str">
        <f>VLOOKUP(N35,Revistas!$B$2:$H$63732,3,FALSE)</f>
        <v>Q2</v>
      </c>
      <c r="H35" s="26">
        <f>VLOOKUP(N35,Revistas!$B$2:$H$63732,4,FALSE)</f>
        <v>0</v>
      </c>
      <c r="I35" s="26">
        <f>VLOOKUP(N35,Revistas!$B$2:$H$63732,5,FALSE)</f>
        <v>0</v>
      </c>
      <c r="J35" s="26" t="str">
        <f>VLOOKUP(N35,Revistas!$B$2:$H$63732,6,FALSE)</f>
        <v>NO</v>
      </c>
      <c r="K35" s="26" t="s">
        <v>1636</v>
      </c>
      <c r="L35" s="26" t="s">
        <v>1637</v>
      </c>
      <c r="M35" s="26">
        <v>2</v>
      </c>
      <c r="N35" s="26" t="s">
        <v>1413</v>
      </c>
      <c r="O35" s="26" t="s">
        <v>1197</v>
      </c>
      <c r="P35" s="26">
        <v>2018</v>
      </c>
      <c r="Q35" s="26">
        <v>45</v>
      </c>
      <c r="R35" s="26">
        <v>1</v>
      </c>
      <c r="S35" s="26">
        <v>6</v>
      </c>
      <c r="T35" s="26">
        <v>13</v>
      </c>
    </row>
    <row r="36" spans="2:20" s="15" customFormat="1" x14ac:dyDescent="0.25">
      <c r="B36" s="25" t="s">
        <v>1441</v>
      </c>
      <c r="C36" s="25" t="s">
        <v>1442</v>
      </c>
      <c r="D36" s="25" t="s">
        <v>1403</v>
      </c>
      <c r="E36" s="26" t="s">
        <v>72</v>
      </c>
      <c r="F36" s="26">
        <f>VLOOKUP(N36,Revistas!$B$2:$H$63710,2,FALSE)</f>
        <v>12.35</v>
      </c>
      <c r="G36" s="26" t="str">
        <f>VLOOKUP(N36,Revistas!$B$2:$H$63732,3,FALSE)</f>
        <v>Q1</v>
      </c>
      <c r="H36" s="26" t="str">
        <f>VLOOKUP(N36,Revistas!$B$2:$H$63732,4,FALSE)</f>
        <v>RHEUMATOLOGY - SCIE</v>
      </c>
      <c r="I36" s="26" t="str">
        <f>VLOOKUP(N36,Revistas!$B$2:$H$63732,5,FALSE)</f>
        <v>2 DE 31</v>
      </c>
      <c r="J36" s="26" t="str">
        <f>VLOOKUP(N36,Revistas!$B$2:$H$63732,6,FALSE)</f>
        <v>SI</v>
      </c>
      <c r="K36" s="26" t="s">
        <v>1443</v>
      </c>
      <c r="L36" s="26"/>
      <c r="M36" s="26">
        <v>0</v>
      </c>
      <c r="N36" s="26" t="s">
        <v>1406</v>
      </c>
      <c r="O36" s="26" t="s">
        <v>75</v>
      </c>
      <c r="P36" s="26">
        <v>2018</v>
      </c>
      <c r="Q36" s="26">
        <v>77</v>
      </c>
      <c r="R36" s="26"/>
      <c r="S36" s="26">
        <v>17</v>
      </c>
      <c r="T36" s="26">
        <v>17</v>
      </c>
    </row>
    <row r="37" spans="2:20" s="15" customFormat="1" x14ac:dyDescent="0.25">
      <c r="B37" s="25" t="s">
        <v>1465</v>
      </c>
      <c r="C37" s="25" t="s">
        <v>1466</v>
      </c>
      <c r="D37" s="25" t="s">
        <v>1403</v>
      </c>
      <c r="E37" s="26" t="s">
        <v>72</v>
      </c>
      <c r="F37" s="26">
        <f>VLOOKUP(N37,Revistas!$B$2:$H$63710,2,FALSE)</f>
        <v>12.35</v>
      </c>
      <c r="G37" s="26" t="str">
        <f>VLOOKUP(N37,Revistas!$B$2:$H$63732,3,FALSE)</f>
        <v>Q1</v>
      </c>
      <c r="H37" s="26" t="str">
        <f>VLOOKUP(N37,Revistas!$B$2:$H$63732,4,FALSE)</f>
        <v>RHEUMATOLOGY - SCIE</v>
      </c>
      <c r="I37" s="26" t="str">
        <f>VLOOKUP(N37,Revistas!$B$2:$H$63732,5,FALSE)</f>
        <v>2 DE 31</v>
      </c>
      <c r="J37" s="26" t="str">
        <f>VLOOKUP(N37,Revistas!$B$2:$H$63732,6,FALSE)</f>
        <v>SI</v>
      </c>
      <c r="K37" s="26" t="s">
        <v>1467</v>
      </c>
      <c r="L37" s="26"/>
      <c r="M37" s="26">
        <v>0</v>
      </c>
      <c r="N37" s="26" t="s">
        <v>1406</v>
      </c>
      <c r="O37" s="26" t="s">
        <v>75</v>
      </c>
      <c r="P37" s="26">
        <v>2018</v>
      </c>
      <c r="Q37" s="26">
        <v>77</v>
      </c>
      <c r="R37" s="26"/>
      <c r="S37" s="26">
        <v>435</v>
      </c>
      <c r="T37" s="26">
        <v>436</v>
      </c>
    </row>
    <row r="38" spans="2:20" s="15" customFormat="1" x14ac:dyDescent="0.25">
      <c r="B38" s="25" t="s">
        <v>1395</v>
      </c>
      <c r="C38" s="25" t="s">
        <v>1396</v>
      </c>
      <c r="D38" s="25" t="s">
        <v>1397</v>
      </c>
      <c r="E38" s="26" t="s">
        <v>18</v>
      </c>
      <c r="F38" s="26">
        <f>VLOOKUP(N38,Revistas!$B$2:$H$63710,2,FALSE)</f>
        <v>6.1289999999999996</v>
      </c>
      <c r="G38" s="26" t="str">
        <f>VLOOKUP(N38,Revistas!$B$2:$H$63732,3,FALSE)</f>
        <v>Q1</v>
      </c>
      <c r="H38" s="26" t="str">
        <f>VLOOKUP(N38,Revistas!$B$2:$H$63732,4,FALSE)</f>
        <v>DERMATOLOGY - SCIE</v>
      </c>
      <c r="I38" s="26" t="str">
        <f>VLOOKUP(N38,Revistas!$B$2:$H$63732,5,FALSE)</f>
        <v>4 de 63</v>
      </c>
      <c r="J38" s="26" t="str">
        <f>VLOOKUP(N38,Revistas!$B$2:$H$63732,6,FALSE)</f>
        <v>SI</v>
      </c>
      <c r="K38" s="26" t="s">
        <v>1398</v>
      </c>
      <c r="L38" s="26" t="s">
        <v>1399</v>
      </c>
      <c r="M38" s="26">
        <v>0</v>
      </c>
      <c r="N38" s="26" t="s">
        <v>1400</v>
      </c>
      <c r="O38" s="26" t="s">
        <v>122</v>
      </c>
      <c r="P38" s="26">
        <v>2018</v>
      </c>
      <c r="Q38" s="26">
        <v>179</v>
      </c>
      <c r="R38" s="26">
        <v>3</v>
      </c>
      <c r="S38" s="26">
        <v>765</v>
      </c>
      <c r="T38" s="26">
        <v>766</v>
      </c>
    </row>
    <row r="39" spans="2:20" s="15" customFormat="1" x14ac:dyDescent="0.25">
      <c r="B39" s="25" t="s">
        <v>1486</v>
      </c>
      <c r="C39" s="25" t="s">
        <v>1487</v>
      </c>
      <c r="D39" s="25" t="s">
        <v>1403</v>
      </c>
      <c r="E39" s="26" t="s">
        <v>72</v>
      </c>
      <c r="F39" s="26">
        <f>VLOOKUP(N39,Revistas!$B$2:$H$63710,2,FALSE)</f>
        <v>12.35</v>
      </c>
      <c r="G39" s="26" t="str">
        <f>VLOOKUP(N39,Revistas!$B$2:$H$63732,3,FALSE)</f>
        <v>Q1</v>
      </c>
      <c r="H39" s="26" t="str">
        <f>VLOOKUP(N39,Revistas!$B$2:$H$63732,4,FALSE)</f>
        <v>RHEUMATOLOGY - SCIE</v>
      </c>
      <c r="I39" s="26" t="str">
        <f>VLOOKUP(N39,Revistas!$B$2:$H$63732,5,FALSE)</f>
        <v>2 DE 31</v>
      </c>
      <c r="J39" s="26" t="str">
        <f>VLOOKUP(N39,Revistas!$B$2:$H$63732,6,FALSE)</f>
        <v>SI</v>
      </c>
      <c r="K39" s="26" t="s">
        <v>1488</v>
      </c>
      <c r="L39" s="26"/>
      <c r="M39" s="26">
        <v>0</v>
      </c>
      <c r="N39" s="26" t="s">
        <v>1406</v>
      </c>
      <c r="O39" s="26" t="s">
        <v>75</v>
      </c>
      <c r="P39" s="26">
        <v>2018</v>
      </c>
      <c r="Q39" s="26">
        <v>77</v>
      </c>
      <c r="R39" s="26"/>
      <c r="S39" s="26">
        <v>634</v>
      </c>
      <c r="T39" s="26">
        <v>634</v>
      </c>
    </row>
    <row r="40" spans="2:20" s="15" customFormat="1" x14ac:dyDescent="0.25">
      <c r="B40" s="25" t="s">
        <v>1480</v>
      </c>
      <c r="C40" s="25" t="s">
        <v>1481</v>
      </c>
      <c r="D40" s="25" t="s">
        <v>1403</v>
      </c>
      <c r="E40" s="26" t="s">
        <v>72</v>
      </c>
      <c r="F40" s="26">
        <f>VLOOKUP(N40,Revistas!$B$2:$H$63710,2,FALSE)</f>
        <v>12.35</v>
      </c>
      <c r="G40" s="26" t="str">
        <f>VLOOKUP(N40,Revistas!$B$2:$H$63732,3,FALSE)</f>
        <v>Q1</v>
      </c>
      <c r="H40" s="26" t="str">
        <f>VLOOKUP(N40,Revistas!$B$2:$H$63732,4,FALSE)</f>
        <v>RHEUMATOLOGY - SCIE</v>
      </c>
      <c r="I40" s="26" t="str">
        <f>VLOOKUP(N40,Revistas!$B$2:$H$63732,5,FALSE)</f>
        <v>2 DE 31</v>
      </c>
      <c r="J40" s="26" t="str">
        <f>VLOOKUP(N40,Revistas!$B$2:$H$63732,6,FALSE)</f>
        <v>SI</v>
      </c>
      <c r="K40" s="26" t="s">
        <v>1482</v>
      </c>
      <c r="L40" s="26"/>
      <c r="M40" s="26">
        <v>0</v>
      </c>
      <c r="N40" s="26" t="s">
        <v>1406</v>
      </c>
      <c r="O40" s="26" t="s">
        <v>75</v>
      </c>
      <c r="P40" s="26">
        <v>2018</v>
      </c>
      <c r="Q40" s="26">
        <v>77</v>
      </c>
      <c r="R40" s="26"/>
      <c r="S40" s="26">
        <v>593</v>
      </c>
      <c r="T40" s="26">
        <v>593</v>
      </c>
    </row>
    <row r="41" spans="2:20" s="15" customFormat="1" x14ac:dyDescent="0.25">
      <c r="B41" s="25" t="s">
        <v>1401</v>
      </c>
      <c r="C41" s="25" t="s">
        <v>1402</v>
      </c>
      <c r="D41" s="25" t="s">
        <v>1403</v>
      </c>
      <c r="E41" s="26" t="s">
        <v>10</v>
      </c>
      <c r="F41" s="26">
        <f>VLOOKUP(N41,Revistas!$B$2:$H$63710,2,FALSE)</f>
        <v>12.35</v>
      </c>
      <c r="G41" s="26" t="str">
        <f>VLOOKUP(N41,Revistas!$B$2:$H$63732,3,FALSE)</f>
        <v>Q1</v>
      </c>
      <c r="H41" s="26" t="str">
        <f>VLOOKUP(N41,Revistas!$B$2:$H$63732,4,FALSE)</f>
        <v>RHEUMATOLOGY - SCIE</v>
      </c>
      <c r="I41" s="26" t="str">
        <f>VLOOKUP(N41,Revistas!$B$2:$H$63732,5,FALSE)</f>
        <v>2 DE 31</v>
      </c>
      <c r="J41" s="26" t="str">
        <f>VLOOKUP(N41,Revistas!$B$2:$H$63732,6,FALSE)</f>
        <v>SI</v>
      </c>
      <c r="K41" s="26" t="s">
        <v>1404</v>
      </c>
      <c r="L41" s="26" t="s">
        <v>1405</v>
      </c>
      <c r="M41" s="26">
        <v>0</v>
      </c>
      <c r="N41" s="26" t="s">
        <v>1406</v>
      </c>
      <c r="O41" s="26" t="s">
        <v>122</v>
      </c>
      <c r="P41" s="26">
        <v>2018</v>
      </c>
      <c r="Q41" s="26">
        <v>77</v>
      </c>
      <c r="R41" s="26">
        <v>9</v>
      </c>
      <c r="S41" s="26">
        <v>1311</v>
      </c>
      <c r="T41" s="26">
        <v>1317</v>
      </c>
    </row>
    <row r="42" spans="2:20" s="15" customFormat="1" x14ac:dyDescent="0.25">
      <c r="B42" s="25" t="s">
        <v>1530</v>
      </c>
      <c r="C42" s="25" t="s">
        <v>1531</v>
      </c>
      <c r="D42" s="25" t="s">
        <v>1403</v>
      </c>
      <c r="E42" s="26" t="s">
        <v>72</v>
      </c>
      <c r="F42" s="26">
        <f>VLOOKUP(N42,Revistas!$B$2:$H$63710,2,FALSE)</f>
        <v>12.35</v>
      </c>
      <c r="G42" s="26" t="str">
        <f>VLOOKUP(N42,Revistas!$B$2:$H$63732,3,FALSE)</f>
        <v>Q1</v>
      </c>
      <c r="H42" s="26" t="str">
        <f>VLOOKUP(N42,Revistas!$B$2:$H$63732,4,FALSE)</f>
        <v>RHEUMATOLOGY - SCIE</v>
      </c>
      <c r="I42" s="26" t="str">
        <f>VLOOKUP(N42,Revistas!$B$2:$H$63732,5,FALSE)</f>
        <v>2 DE 31</v>
      </c>
      <c r="J42" s="26" t="str">
        <f>VLOOKUP(N42,Revistas!$B$2:$H$63732,6,FALSE)</f>
        <v>SI</v>
      </c>
      <c r="K42" s="26" t="s">
        <v>1532</v>
      </c>
      <c r="L42" s="26"/>
      <c r="M42" s="26">
        <v>0</v>
      </c>
      <c r="N42" s="26" t="s">
        <v>1406</v>
      </c>
      <c r="O42" s="26" t="s">
        <v>75</v>
      </c>
      <c r="P42" s="26">
        <v>2018</v>
      </c>
      <c r="Q42" s="26">
        <v>77</v>
      </c>
      <c r="R42" s="26"/>
      <c r="S42" s="26">
        <v>1597</v>
      </c>
      <c r="T42" s="26">
        <v>1597</v>
      </c>
    </row>
    <row r="43" spans="2:20" s="15" customFormat="1" x14ac:dyDescent="0.25">
      <c r="B43" s="25" t="s">
        <v>1524</v>
      </c>
      <c r="C43" s="25" t="s">
        <v>1525</v>
      </c>
      <c r="D43" s="25" t="s">
        <v>1403</v>
      </c>
      <c r="E43" s="26" t="s">
        <v>72</v>
      </c>
      <c r="F43" s="26">
        <f>VLOOKUP(N43,Revistas!$B$2:$H$63710,2,FALSE)</f>
        <v>12.35</v>
      </c>
      <c r="G43" s="26" t="str">
        <f>VLOOKUP(N43,Revistas!$B$2:$H$63732,3,FALSE)</f>
        <v>Q1</v>
      </c>
      <c r="H43" s="26" t="str">
        <f>VLOOKUP(N43,Revistas!$B$2:$H$63732,4,FALSE)</f>
        <v>RHEUMATOLOGY - SCIE</v>
      </c>
      <c r="I43" s="26" t="str">
        <f>VLOOKUP(N43,Revistas!$B$2:$H$63732,5,FALSE)</f>
        <v>2 DE 31</v>
      </c>
      <c r="J43" s="26" t="str">
        <f>VLOOKUP(N43,Revistas!$B$2:$H$63732,6,FALSE)</f>
        <v>SI</v>
      </c>
      <c r="K43" s="26" t="s">
        <v>1526</v>
      </c>
      <c r="L43" s="26"/>
      <c r="M43" s="26">
        <v>0</v>
      </c>
      <c r="N43" s="26" t="s">
        <v>1406</v>
      </c>
      <c r="O43" s="26" t="s">
        <v>75</v>
      </c>
      <c r="P43" s="26">
        <v>2018</v>
      </c>
      <c r="Q43" s="26">
        <v>77</v>
      </c>
      <c r="R43" s="26"/>
      <c r="S43" s="26">
        <v>1554</v>
      </c>
      <c r="T43" s="26">
        <v>1554</v>
      </c>
    </row>
    <row r="44" spans="2:20" s="15" customFormat="1" x14ac:dyDescent="0.25">
      <c r="B44" s="25" t="s">
        <v>1450</v>
      </c>
      <c r="C44" s="25" t="s">
        <v>1451</v>
      </c>
      <c r="D44" s="25" t="s">
        <v>1403</v>
      </c>
      <c r="E44" s="26" t="s">
        <v>72</v>
      </c>
      <c r="F44" s="26">
        <f>VLOOKUP(N44,Revistas!$B$2:$H$63710,2,FALSE)</f>
        <v>12.35</v>
      </c>
      <c r="G44" s="26" t="str">
        <f>VLOOKUP(N44,Revistas!$B$2:$H$63732,3,FALSE)</f>
        <v>Q1</v>
      </c>
      <c r="H44" s="26" t="str">
        <f>VLOOKUP(N44,Revistas!$B$2:$H$63732,4,FALSE)</f>
        <v>RHEUMATOLOGY - SCIE</v>
      </c>
      <c r="I44" s="26" t="str">
        <f>VLOOKUP(N44,Revistas!$B$2:$H$63732,5,FALSE)</f>
        <v>2 DE 31</v>
      </c>
      <c r="J44" s="26" t="str">
        <f>VLOOKUP(N44,Revistas!$B$2:$H$63732,6,FALSE)</f>
        <v>SI</v>
      </c>
      <c r="K44" s="26" t="s">
        <v>1452</v>
      </c>
      <c r="L44" s="26"/>
      <c r="M44" s="26">
        <v>0</v>
      </c>
      <c r="N44" s="26" t="s">
        <v>1406</v>
      </c>
      <c r="O44" s="26" t="s">
        <v>75</v>
      </c>
      <c r="P44" s="26">
        <v>2018</v>
      </c>
      <c r="Q44" s="26">
        <v>77</v>
      </c>
      <c r="R44" s="26"/>
      <c r="S44" s="26">
        <v>215</v>
      </c>
      <c r="T44" s="26">
        <v>215</v>
      </c>
    </row>
    <row r="45" spans="2:20" s="15" customFormat="1" x14ac:dyDescent="0.25">
      <c r="B45" s="25" t="s">
        <v>1542</v>
      </c>
      <c r="C45" s="25" t="s">
        <v>1543</v>
      </c>
      <c r="D45" s="25" t="s">
        <v>1403</v>
      </c>
      <c r="E45" s="26" t="s">
        <v>72</v>
      </c>
      <c r="F45" s="26">
        <f>VLOOKUP(N45,Revistas!$B$2:$H$63710,2,FALSE)</f>
        <v>12.35</v>
      </c>
      <c r="G45" s="26" t="str">
        <f>VLOOKUP(N45,Revistas!$B$2:$H$63732,3,FALSE)</f>
        <v>Q1</v>
      </c>
      <c r="H45" s="26" t="str">
        <f>VLOOKUP(N45,Revistas!$B$2:$H$63732,4,FALSE)</f>
        <v>RHEUMATOLOGY - SCIE</v>
      </c>
      <c r="I45" s="26" t="str">
        <f>VLOOKUP(N45,Revistas!$B$2:$H$63732,5,FALSE)</f>
        <v>2 DE 31</v>
      </c>
      <c r="J45" s="26" t="str">
        <f>VLOOKUP(N45,Revistas!$B$2:$H$63732,6,FALSE)</f>
        <v>SI</v>
      </c>
      <c r="K45" s="26" t="s">
        <v>1544</v>
      </c>
      <c r="L45" s="26"/>
      <c r="M45" s="26">
        <v>0</v>
      </c>
      <c r="N45" s="26" t="s">
        <v>1406</v>
      </c>
      <c r="O45" s="26" t="s">
        <v>75</v>
      </c>
      <c r="P45" s="26">
        <v>2018</v>
      </c>
      <c r="Q45" s="26">
        <v>77</v>
      </c>
      <c r="R45" s="26"/>
      <c r="S45" s="26">
        <v>1755</v>
      </c>
      <c r="T45" s="26">
        <v>1755</v>
      </c>
    </row>
    <row r="46" spans="2:20" s="15" customFormat="1" x14ac:dyDescent="0.25">
      <c r="B46" s="25" t="s">
        <v>1647</v>
      </c>
      <c r="C46" s="25" t="s">
        <v>1646</v>
      </c>
      <c r="D46" s="25" t="s">
        <v>1644</v>
      </c>
      <c r="E46" s="26" t="s">
        <v>10</v>
      </c>
      <c r="F46" s="26">
        <f>VLOOKUP(N46,Revistas!$B$2:$H$63710,2,FALSE)</f>
        <v>7.8710000000000004</v>
      </c>
      <c r="G46" s="26" t="str">
        <f>VLOOKUP(N46,Revistas!$B$2:$H$63732,3,FALSE)</f>
        <v>Q1</v>
      </c>
      <c r="H46" s="26" t="str">
        <f>VLOOKUP(N46,Revistas!$B$2:$H$63732,4,FALSE)</f>
        <v>RHEUMATOLOGY - SCIE</v>
      </c>
      <c r="I46" s="26" t="str">
        <f>VLOOKUP(N46,Revistas!$B$2:$H$63732,5,FALSE)</f>
        <v>3 de 31</v>
      </c>
      <c r="J46" s="26" t="str">
        <f>VLOOKUP(N46,Revistas!$B$2:$H$63732,6,FALSE)</f>
        <v>SI</v>
      </c>
      <c r="K46" s="26" t="s">
        <v>1649</v>
      </c>
      <c r="L46" s="26"/>
      <c r="M46" s="26" t="s">
        <v>89</v>
      </c>
      <c r="N46" s="26" t="s">
        <v>1421</v>
      </c>
      <c r="O46" s="26" t="s">
        <v>1648</v>
      </c>
      <c r="P46" s="26">
        <v>2018</v>
      </c>
      <c r="Q46" s="26"/>
      <c r="R46" s="26"/>
      <c r="S46" s="26"/>
      <c r="T46" s="26"/>
    </row>
    <row r="47" spans="2:20" s="15" customFormat="1" x14ac:dyDescent="0.25">
      <c r="B47" s="25" t="s">
        <v>1562</v>
      </c>
      <c r="C47" s="25" t="s">
        <v>1563</v>
      </c>
      <c r="D47" s="25" t="s">
        <v>191</v>
      </c>
      <c r="E47" s="26" t="s">
        <v>10</v>
      </c>
      <c r="F47" s="26">
        <f>VLOOKUP(N47,Revistas!$B$2:$H$63710,2,FALSE)</f>
        <v>2.766</v>
      </c>
      <c r="G47" s="26" t="str">
        <f>VLOOKUP(N47,Revistas!$B$2:$H$63732,3,FALSE)</f>
        <v>Q1</v>
      </c>
      <c r="H47" s="26" t="str">
        <f>VLOOKUP(N47,Revistas!$B$2:$H$63732,4,FALSE)</f>
        <v>MULTIDISCIPLINARY SCIENCES</v>
      </c>
      <c r="I47" s="26" t="str">
        <f>VLOOKUP(N47,Revistas!$B$2:$H$63732,5,FALSE)</f>
        <v>15/64</v>
      </c>
      <c r="J47" s="26" t="str">
        <f>VLOOKUP(N47,Revistas!$B$2:$H$63732,6,FALSE)</f>
        <v>NO</v>
      </c>
      <c r="K47" s="26" t="s">
        <v>1564</v>
      </c>
      <c r="L47" s="26" t="s">
        <v>1565</v>
      </c>
      <c r="M47" s="26">
        <v>0</v>
      </c>
      <c r="N47" s="26" t="s">
        <v>194</v>
      </c>
      <c r="O47" s="27">
        <v>39203</v>
      </c>
      <c r="P47" s="26">
        <v>2018</v>
      </c>
      <c r="Q47" s="26">
        <v>13</v>
      </c>
      <c r="R47" s="26">
        <v>5</v>
      </c>
      <c r="S47" s="26"/>
      <c r="T47" s="26" t="s">
        <v>1566</v>
      </c>
    </row>
    <row r="48" spans="2:20" s="15" customFormat="1" x14ac:dyDescent="0.25">
      <c r="B48" s="25" t="s">
        <v>1391</v>
      </c>
      <c r="C48" s="25" t="s">
        <v>1392</v>
      </c>
      <c r="D48" s="25" t="s">
        <v>1387</v>
      </c>
      <c r="E48" s="26" t="s">
        <v>10</v>
      </c>
      <c r="F48" s="26">
        <f>VLOOKUP(N48,Revistas!$B$2:$H$63710,2,FALSE)</f>
        <v>3.2010000000000001</v>
      </c>
      <c r="G48" s="26" t="str">
        <f>VLOOKUP(N48,Revistas!$B$2:$H$63732,3,FALSE)</f>
        <v>Q2</v>
      </c>
      <c r="H48" s="26">
        <f>VLOOKUP(N48,Revistas!$B$2:$H$63732,4,FALSE)</f>
        <v>0</v>
      </c>
      <c r="I48" s="26">
        <f>VLOOKUP(N48,Revistas!$B$2:$H$63732,5,FALSE)</f>
        <v>0</v>
      </c>
      <c r="J48" s="26" t="str">
        <f>VLOOKUP(N48,Revistas!$B$2:$H$63732,6,FALSE)</f>
        <v>NO</v>
      </c>
      <c r="K48" s="26" t="s">
        <v>1393</v>
      </c>
      <c r="L48" s="26" t="s">
        <v>1394</v>
      </c>
      <c r="M48" s="26">
        <v>0</v>
      </c>
      <c r="N48" s="26" t="s">
        <v>1390</v>
      </c>
      <c r="O48" s="26" t="s">
        <v>580</v>
      </c>
      <c r="P48" s="26">
        <v>2018</v>
      </c>
      <c r="Q48" s="26">
        <v>36</v>
      </c>
      <c r="R48" s="26">
        <v>5</v>
      </c>
      <c r="S48" s="26">
        <v>896</v>
      </c>
      <c r="T48" s="26">
        <v>899</v>
      </c>
    </row>
    <row r="49" spans="2:20" s="15" customFormat="1" x14ac:dyDescent="0.25">
      <c r="B49" s="25" t="s">
        <v>1509</v>
      </c>
      <c r="C49" s="25" t="s">
        <v>1510</v>
      </c>
      <c r="D49" s="25" t="s">
        <v>1403</v>
      </c>
      <c r="E49" s="26" t="s">
        <v>72</v>
      </c>
      <c r="F49" s="26">
        <f>VLOOKUP(N49,Revistas!$B$2:$H$63710,2,FALSE)</f>
        <v>12.35</v>
      </c>
      <c r="G49" s="26" t="str">
        <f>VLOOKUP(N49,Revistas!$B$2:$H$63732,3,FALSE)</f>
        <v>Q1</v>
      </c>
      <c r="H49" s="26" t="str">
        <f>VLOOKUP(N49,Revistas!$B$2:$H$63732,4,FALSE)</f>
        <v>RHEUMATOLOGY - SCIE</v>
      </c>
      <c r="I49" s="26" t="str">
        <f>VLOOKUP(N49,Revistas!$B$2:$H$63732,5,FALSE)</f>
        <v>2 DE 31</v>
      </c>
      <c r="J49" s="26" t="str">
        <f>VLOOKUP(N49,Revistas!$B$2:$H$63732,6,FALSE)</f>
        <v>SI</v>
      </c>
      <c r="K49" s="26" t="s">
        <v>1511</v>
      </c>
      <c r="L49" s="26"/>
      <c r="M49" s="26">
        <v>0</v>
      </c>
      <c r="N49" s="26" t="s">
        <v>1406</v>
      </c>
      <c r="O49" s="26" t="s">
        <v>75</v>
      </c>
      <c r="P49" s="26">
        <v>2018</v>
      </c>
      <c r="Q49" s="26">
        <v>77</v>
      </c>
      <c r="R49" s="26"/>
      <c r="S49" s="26">
        <v>1286</v>
      </c>
      <c r="T49" s="26">
        <v>1286</v>
      </c>
    </row>
    <row r="50" spans="2:20" s="15" customFormat="1" x14ac:dyDescent="0.25">
      <c r="B50" s="25" t="s">
        <v>1515</v>
      </c>
      <c r="C50" s="25" t="s">
        <v>1516</v>
      </c>
      <c r="D50" s="25" t="s">
        <v>1403</v>
      </c>
      <c r="E50" s="26" t="s">
        <v>72</v>
      </c>
      <c r="F50" s="26">
        <f>VLOOKUP(N50,Revistas!$B$2:$H$63710,2,FALSE)</f>
        <v>12.35</v>
      </c>
      <c r="G50" s="26" t="str">
        <f>VLOOKUP(N50,Revistas!$B$2:$H$63732,3,FALSE)</f>
        <v>Q1</v>
      </c>
      <c r="H50" s="26" t="str">
        <f>VLOOKUP(N50,Revistas!$B$2:$H$63732,4,FALSE)</f>
        <v>RHEUMATOLOGY - SCIE</v>
      </c>
      <c r="I50" s="26" t="str">
        <f>VLOOKUP(N50,Revistas!$B$2:$H$63732,5,FALSE)</f>
        <v>2 DE 31</v>
      </c>
      <c r="J50" s="26" t="str">
        <f>VLOOKUP(N50,Revistas!$B$2:$H$63732,6,FALSE)</f>
        <v>SI</v>
      </c>
      <c r="K50" s="26" t="s">
        <v>1517</v>
      </c>
      <c r="L50" s="26"/>
      <c r="M50" s="26">
        <v>0</v>
      </c>
      <c r="N50" s="26" t="s">
        <v>1406</v>
      </c>
      <c r="O50" s="26" t="s">
        <v>75</v>
      </c>
      <c r="P50" s="26">
        <v>2018</v>
      </c>
      <c r="Q50" s="26">
        <v>77</v>
      </c>
      <c r="R50" s="26"/>
      <c r="S50" s="26">
        <v>1373</v>
      </c>
      <c r="T50" s="26">
        <v>1373</v>
      </c>
    </row>
    <row r="51" spans="2:20" s="15" customFormat="1" x14ac:dyDescent="0.25">
      <c r="B51" s="25" t="s">
        <v>1483</v>
      </c>
      <c r="C51" s="25" t="s">
        <v>1484</v>
      </c>
      <c r="D51" s="25" t="s">
        <v>1403</v>
      </c>
      <c r="E51" s="26" t="s">
        <v>72</v>
      </c>
      <c r="F51" s="26">
        <f>VLOOKUP(N51,Revistas!$B$2:$H$63710,2,FALSE)</f>
        <v>12.35</v>
      </c>
      <c r="G51" s="26" t="str">
        <f>VLOOKUP(N51,Revistas!$B$2:$H$63732,3,FALSE)</f>
        <v>Q1</v>
      </c>
      <c r="H51" s="26" t="str">
        <f>VLOOKUP(N51,Revistas!$B$2:$H$63732,4,FALSE)</f>
        <v>RHEUMATOLOGY - SCIE</v>
      </c>
      <c r="I51" s="26" t="str">
        <f>VLOOKUP(N51,Revistas!$B$2:$H$63732,5,FALSE)</f>
        <v>2 DE 31</v>
      </c>
      <c r="J51" s="26" t="str">
        <f>VLOOKUP(N51,Revistas!$B$2:$H$63732,6,FALSE)</f>
        <v>SI</v>
      </c>
      <c r="K51" s="26" t="s">
        <v>1485</v>
      </c>
      <c r="L51" s="26"/>
      <c r="M51" s="26">
        <v>0</v>
      </c>
      <c r="N51" s="26" t="s">
        <v>1406</v>
      </c>
      <c r="O51" s="26" t="s">
        <v>75</v>
      </c>
      <c r="P51" s="26">
        <v>2018</v>
      </c>
      <c r="Q51" s="26">
        <v>77</v>
      </c>
      <c r="R51" s="26"/>
      <c r="S51" s="26">
        <v>595</v>
      </c>
      <c r="T51" s="26">
        <v>595</v>
      </c>
    </row>
    <row r="52" spans="2:20" s="15" customFormat="1" x14ac:dyDescent="0.25">
      <c r="B52" s="25" t="s">
        <v>1623</v>
      </c>
      <c r="C52" s="25" t="s">
        <v>1624</v>
      </c>
      <c r="D52" s="25" t="s">
        <v>1387</v>
      </c>
      <c r="E52" s="26" t="s">
        <v>10</v>
      </c>
      <c r="F52" s="26">
        <f>VLOOKUP(N52,Revistas!$B$2:$H$63710,2,FALSE)</f>
        <v>3.2010000000000001</v>
      </c>
      <c r="G52" s="26" t="str">
        <f>VLOOKUP(N52,Revistas!$B$2:$H$63732,3,FALSE)</f>
        <v>Q2</v>
      </c>
      <c r="H52" s="26">
        <f>VLOOKUP(N52,Revistas!$B$2:$H$63732,4,FALSE)</f>
        <v>0</v>
      </c>
      <c r="I52" s="26">
        <f>VLOOKUP(N52,Revistas!$B$2:$H$63732,5,FALSE)</f>
        <v>0</v>
      </c>
      <c r="J52" s="26" t="str">
        <f>VLOOKUP(N52,Revistas!$B$2:$H$63732,6,FALSE)</f>
        <v>NO</v>
      </c>
      <c r="K52" s="26" t="s">
        <v>1625</v>
      </c>
      <c r="L52" s="26" t="s">
        <v>1626</v>
      </c>
      <c r="M52" s="26">
        <v>1</v>
      </c>
      <c r="N52" s="26" t="s">
        <v>1390</v>
      </c>
      <c r="O52" s="26" t="s">
        <v>1627</v>
      </c>
      <c r="P52" s="26">
        <v>2018</v>
      </c>
      <c r="Q52" s="26">
        <v>36</v>
      </c>
      <c r="R52" s="26">
        <v>1</v>
      </c>
      <c r="S52" s="26">
        <v>110</v>
      </c>
      <c r="T52" s="26">
        <v>114</v>
      </c>
    </row>
    <row r="53" spans="2:20" s="15" customFormat="1" x14ac:dyDescent="0.25">
      <c r="B53" s="25" t="s">
        <v>1548</v>
      </c>
      <c r="C53" s="25" t="s">
        <v>1549</v>
      </c>
      <c r="D53" s="25" t="s">
        <v>1431</v>
      </c>
      <c r="E53" s="26" t="s">
        <v>96</v>
      </c>
      <c r="F53" s="26">
        <f>VLOOKUP(N53,Revistas!$B$2:$H$63710,2,FALSE)</f>
        <v>1.952</v>
      </c>
      <c r="G53" s="26" t="str">
        <f>VLOOKUP(N53,Revistas!$B$2:$H$63732,3,FALSE)</f>
        <v>Q4</v>
      </c>
      <c r="H53" s="26">
        <f>VLOOKUP(N53,Revistas!$B$2:$H$63732,4,FALSE)</f>
        <v>0</v>
      </c>
      <c r="I53" s="26">
        <f>VLOOKUP(N53,Revistas!$B$2:$H$63732,5,FALSE)</f>
        <v>0</v>
      </c>
      <c r="J53" s="26" t="str">
        <f>VLOOKUP(N53,Revistas!$B$2:$H$63732,6,FALSE)</f>
        <v>NO</v>
      </c>
      <c r="K53" s="26" t="s">
        <v>1550</v>
      </c>
      <c r="L53" s="26" t="s">
        <v>1551</v>
      </c>
      <c r="M53" s="26">
        <v>0</v>
      </c>
      <c r="N53" s="26" t="s">
        <v>1434</v>
      </c>
      <c r="O53" s="26" t="s">
        <v>75</v>
      </c>
      <c r="P53" s="26">
        <v>2018</v>
      </c>
      <c r="Q53" s="26">
        <v>38</v>
      </c>
      <c r="R53" s="26">
        <v>6</v>
      </c>
      <c r="S53" s="26">
        <v>975</v>
      </c>
      <c r="T53" s="26">
        <v>983</v>
      </c>
    </row>
    <row r="54" spans="2:20" s="15" customFormat="1" x14ac:dyDescent="0.25">
      <c r="B54" s="25" t="s">
        <v>1612</v>
      </c>
      <c r="C54" s="25" t="s">
        <v>1613</v>
      </c>
      <c r="D54" s="25" t="s">
        <v>1614</v>
      </c>
      <c r="E54" s="26" t="s">
        <v>72</v>
      </c>
      <c r="F54" s="26">
        <f>VLOOKUP(N54,Revistas!$B$2:$H$63710,2,FALSE)</f>
        <v>3.1269999999999998</v>
      </c>
      <c r="G54" s="26" t="str">
        <f>VLOOKUP(N54,Revistas!$B$2:$H$63732,3,FALSE)</f>
        <v>Q1</v>
      </c>
      <c r="H54" s="26" t="str">
        <f>VLOOKUP(N54,Revistas!$B$2:$H$63732,4,FALSE)</f>
        <v>DERMATOLOGY - SCIE</v>
      </c>
      <c r="I54" s="26" t="str">
        <f>VLOOKUP(N54,Revistas!$B$2:$H$63732,5,FALSE)</f>
        <v>12 DE 64</v>
      </c>
      <c r="J54" s="26" t="str">
        <f>VLOOKUP(N54,Revistas!$B$2:$H$63732,6,FALSE)</f>
        <v>NO</v>
      </c>
      <c r="K54" s="26" t="s">
        <v>1615</v>
      </c>
      <c r="L54" s="26"/>
      <c r="M54" s="26">
        <v>0</v>
      </c>
      <c r="N54" s="26" t="s">
        <v>1616</v>
      </c>
      <c r="O54" s="26"/>
      <c r="P54" s="26">
        <v>2018</v>
      </c>
      <c r="Q54" s="26">
        <v>98</v>
      </c>
      <c r="R54" s="26"/>
      <c r="S54" s="26">
        <v>15</v>
      </c>
      <c r="T54" s="26">
        <v>16</v>
      </c>
    </row>
    <row r="55" spans="2:20" s="15" customFormat="1" x14ac:dyDescent="0.25">
      <c r="B55" s="25" t="s">
        <v>1628</v>
      </c>
      <c r="C55" s="25" t="s">
        <v>1629</v>
      </c>
      <c r="D55" s="25" t="s">
        <v>1569</v>
      </c>
      <c r="E55" s="26" t="s">
        <v>10</v>
      </c>
      <c r="F55" s="26" t="str">
        <f>VLOOKUP(N55,Revistas!$B$2:$H$63710,2,FALSE)</f>
        <v>NO TIENE</v>
      </c>
      <c r="G55" s="26" t="str">
        <f>VLOOKUP(N55,Revistas!$B$2:$H$63732,3,FALSE)</f>
        <v>NO TIENE</v>
      </c>
      <c r="H55" s="26" t="str">
        <f>VLOOKUP(N55,Revistas!$B$2:$H$63732,4,FALSE)</f>
        <v>NO TIENE</v>
      </c>
      <c r="I55" s="26" t="str">
        <f>VLOOKUP(N55,Revistas!$B$2:$H$63732,5,FALSE)</f>
        <v>NO TIENE</v>
      </c>
      <c r="J55" s="26" t="str">
        <f>VLOOKUP(N55,Revistas!$B$2:$H$63732,6,FALSE)</f>
        <v>NO</v>
      </c>
      <c r="K55" s="26" t="s">
        <v>1630</v>
      </c>
      <c r="L55" s="26" t="s">
        <v>1571</v>
      </c>
      <c r="M55" s="26">
        <v>0</v>
      </c>
      <c r="N55" s="26" t="s">
        <v>1572</v>
      </c>
      <c r="O55" s="26" t="s">
        <v>1627</v>
      </c>
      <c r="P55" s="26">
        <v>2018</v>
      </c>
      <c r="Q55" s="26">
        <v>14</v>
      </c>
      <c r="R55" s="26">
        <v>1</v>
      </c>
      <c r="S55" s="26">
        <v>9</v>
      </c>
      <c r="T55" s="26">
        <v>19</v>
      </c>
    </row>
    <row r="56" spans="2:20" s="15" customFormat="1" x14ac:dyDescent="0.25">
      <c r="B56" s="25" t="s">
        <v>1666</v>
      </c>
      <c r="C56" s="25" t="s">
        <v>1665</v>
      </c>
      <c r="D56" s="25" t="s">
        <v>1652</v>
      </c>
      <c r="E56" s="26" t="s">
        <v>10</v>
      </c>
      <c r="F56" s="26">
        <f>VLOOKUP(N56,Revistas!$B$2:$H$63710,2,FALSE)</f>
        <v>3.2010000000000001</v>
      </c>
      <c r="G56" s="26" t="str">
        <f>VLOOKUP(N56,Revistas!$B$2:$H$63732,3,FALSE)</f>
        <v>Q2</v>
      </c>
      <c r="H56" s="26">
        <f>VLOOKUP(N56,Revistas!$B$2:$H$63732,4,FALSE)</f>
        <v>0</v>
      </c>
      <c r="I56" s="26">
        <f>VLOOKUP(N56,Revistas!$B$2:$H$63732,5,FALSE)</f>
        <v>0</v>
      </c>
      <c r="J56" s="26" t="str">
        <f>VLOOKUP(N56,Revistas!$B$2:$H$63732,6,FALSE)</f>
        <v>NO</v>
      </c>
      <c r="K56" s="26" t="s">
        <v>1668</v>
      </c>
      <c r="L56" s="26"/>
      <c r="M56" s="26" t="s">
        <v>89</v>
      </c>
      <c r="N56" s="26" t="s">
        <v>1390</v>
      </c>
      <c r="O56" s="26" t="s">
        <v>1667</v>
      </c>
      <c r="P56" s="26">
        <v>2018</v>
      </c>
      <c r="Q56" s="26"/>
      <c r="R56" s="26"/>
      <c r="S56" s="26"/>
      <c r="T56" s="26"/>
    </row>
    <row r="57" spans="2:20" s="15" customFormat="1" x14ac:dyDescent="0.25">
      <c r="B57" s="25" t="s">
        <v>1584</v>
      </c>
      <c r="C57" s="25" t="s">
        <v>1585</v>
      </c>
      <c r="D57" s="25" t="s">
        <v>1403</v>
      </c>
      <c r="E57" s="26" t="s">
        <v>417</v>
      </c>
      <c r="F57" s="26">
        <f>VLOOKUP(N57,Revistas!$B$2:$H$63710,2,FALSE)</f>
        <v>12.35</v>
      </c>
      <c r="G57" s="26" t="str">
        <f>VLOOKUP(N57,Revistas!$B$2:$H$63732,3,FALSE)</f>
        <v>Q1</v>
      </c>
      <c r="H57" s="26" t="str">
        <f>VLOOKUP(N57,Revistas!$B$2:$H$63732,4,FALSE)</f>
        <v>RHEUMATOLOGY - SCIE</v>
      </c>
      <c r="I57" s="26" t="str">
        <f>VLOOKUP(N57,Revistas!$B$2:$H$63732,5,FALSE)</f>
        <v>2 DE 31</v>
      </c>
      <c r="J57" s="26" t="str">
        <f>VLOOKUP(N57,Revistas!$B$2:$H$63732,6,FALSE)</f>
        <v>SI</v>
      </c>
      <c r="K57" s="26" t="s">
        <v>1586</v>
      </c>
      <c r="L57" s="26" t="s">
        <v>1587</v>
      </c>
      <c r="M57" s="26">
        <v>0</v>
      </c>
      <c r="N57" s="26" t="s">
        <v>1406</v>
      </c>
      <c r="O57" s="26" t="s">
        <v>68</v>
      </c>
      <c r="P57" s="26">
        <v>2018</v>
      </c>
      <c r="Q57" s="26">
        <v>77</v>
      </c>
      <c r="R57" s="26">
        <v>4</v>
      </c>
      <c r="S57" s="26">
        <v>473</v>
      </c>
      <c r="T57" s="26">
        <v>475</v>
      </c>
    </row>
    <row r="58" spans="2:20" s="15" customFormat="1" x14ac:dyDescent="0.25">
      <c r="B58" s="25" t="s">
        <v>1474</v>
      </c>
      <c r="C58" s="25" t="s">
        <v>1475</v>
      </c>
      <c r="D58" s="25" t="s">
        <v>1403</v>
      </c>
      <c r="E58" s="26" t="s">
        <v>72</v>
      </c>
      <c r="F58" s="26">
        <f>VLOOKUP(N58,Revistas!$B$2:$H$63710,2,FALSE)</f>
        <v>12.35</v>
      </c>
      <c r="G58" s="26" t="str">
        <f>VLOOKUP(N58,Revistas!$B$2:$H$63732,3,FALSE)</f>
        <v>Q1</v>
      </c>
      <c r="H58" s="26" t="str">
        <f>VLOOKUP(N58,Revistas!$B$2:$H$63732,4,FALSE)</f>
        <v>RHEUMATOLOGY - SCIE</v>
      </c>
      <c r="I58" s="26" t="str">
        <f>VLOOKUP(N58,Revistas!$B$2:$H$63732,5,FALSE)</f>
        <v>2 DE 31</v>
      </c>
      <c r="J58" s="26" t="str">
        <f>VLOOKUP(N58,Revistas!$B$2:$H$63732,6,FALSE)</f>
        <v>SI</v>
      </c>
      <c r="K58" s="26" t="s">
        <v>1476</v>
      </c>
      <c r="L58" s="26"/>
      <c r="M58" s="26">
        <v>0</v>
      </c>
      <c r="N58" s="26" t="s">
        <v>1406</v>
      </c>
      <c r="O58" s="26" t="s">
        <v>75</v>
      </c>
      <c r="P58" s="26">
        <v>2018</v>
      </c>
      <c r="Q58" s="26">
        <v>77</v>
      </c>
      <c r="R58" s="26"/>
      <c r="S58" s="26">
        <v>498</v>
      </c>
      <c r="T58" s="26">
        <v>498</v>
      </c>
    </row>
    <row r="59" spans="2:20" s="15" customFormat="1" x14ac:dyDescent="0.25">
      <c r="B59" s="25" t="s">
        <v>1422</v>
      </c>
      <c r="C59" s="25" t="s">
        <v>1423</v>
      </c>
      <c r="D59" s="25" t="s">
        <v>1387</v>
      </c>
      <c r="E59" s="26" t="s">
        <v>72</v>
      </c>
      <c r="F59" s="26">
        <f>VLOOKUP(N59,Revistas!$B$2:$H$63710,2,FALSE)</f>
        <v>3.2010000000000001</v>
      </c>
      <c r="G59" s="26" t="str">
        <f>VLOOKUP(N59,Revistas!$B$2:$H$63732,3,FALSE)</f>
        <v>Q2</v>
      </c>
      <c r="H59" s="26">
        <f>VLOOKUP(N59,Revistas!$B$2:$H$63732,4,FALSE)</f>
        <v>0</v>
      </c>
      <c r="I59" s="26">
        <f>VLOOKUP(N59,Revistas!$B$2:$H$63732,5,FALSE)</f>
        <v>0</v>
      </c>
      <c r="J59" s="26" t="str">
        <f>VLOOKUP(N59,Revistas!$B$2:$H$63732,6,FALSE)</f>
        <v>NO</v>
      </c>
      <c r="K59" s="26" t="s">
        <v>1424</v>
      </c>
      <c r="L59" s="26"/>
      <c r="M59" s="26">
        <v>0</v>
      </c>
      <c r="N59" s="26" t="s">
        <v>1390</v>
      </c>
      <c r="O59" s="26" t="s">
        <v>1425</v>
      </c>
      <c r="P59" s="26">
        <v>2018</v>
      </c>
      <c r="Q59" s="26">
        <v>36</v>
      </c>
      <c r="R59" s="26">
        <v>4</v>
      </c>
      <c r="S59" s="26">
        <v>740</v>
      </c>
      <c r="T59" s="26">
        <v>740</v>
      </c>
    </row>
    <row r="60" spans="2:20" s="15" customFormat="1" x14ac:dyDescent="0.25">
      <c r="B60" s="25" t="s">
        <v>1492</v>
      </c>
      <c r="C60" s="25" t="s">
        <v>1423</v>
      </c>
      <c r="D60" s="25" t="s">
        <v>1403</v>
      </c>
      <c r="E60" s="26" t="s">
        <v>72</v>
      </c>
      <c r="F60" s="26">
        <f>VLOOKUP(N60,Revistas!$B$2:$H$63710,2,FALSE)</f>
        <v>12.35</v>
      </c>
      <c r="G60" s="26" t="str">
        <f>VLOOKUP(N60,Revistas!$B$2:$H$63732,3,FALSE)</f>
        <v>Q1</v>
      </c>
      <c r="H60" s="26" t="str">
        <f>VLOOKUP(N60,Revistas!$B$2:$H$63732,4,FALSE)</f>
        <v>RHEUMATOLOGY - SCIE</v>
      </c>
      <c r="I60" s="26" t="str">
        <f>VLOOKUP(N60,Revistas!$B$2:$H$63732,5,FALSE)</f>
        <v>2 DE 31</v>
      </c>
      <c r="J60" s="26" t="str">
        <f>VLOOKUP(N60,Revistas!$B$2:$H$63732,6,FALSE)</f>
        <v>SI</v>
      </c>
      <c r="K60" s="26" t="s">
        <v>1493</v>
      </c>
      <c r="L60" s="26"/>
      <c r="M60" s="26">
        <v>0</v>
      </c>
      <c r="N60" s="26" t="s">
        <v>1406</v>
      </c>
      <c r="O60" s="26" t="s">
        <v>75</v>
      </c>
      <c r="P60" s="26">
        <v>2018</v>
      </c>
      <c r="Q60" s="26">
        <v>77</v>
      </c>
      <c r="R60" s="26"/>
      <c r="S60" s="26">
        <v>648</v>
      </c>
      <c r="T60" s="26">
        <v>648</v>
      </c>
    </row>
    <row r="61" spans="2:20" s="15" customFormat="1" x14ac:dyDescent="0.25">
      <c r="B61" s="25" t="s">
        <v>1592</v>
      </c>
      <c r="C61" s="25" t="s">
        <v>1593</v>
      </c>
      <c r="D61" s="25" t="s">
        <v>1403</v>
      </c>
      <c r="E61" s="26" t="s">
        <v>18</v>
      </c>
      <c r="F61" s="26">
        <f>VLOOKUP(N61,Revistas!$B$2:$H$63710,2,FALSE)</f>
        <v>12.35</v>
      </c>
      <c r="G61" s="26" t="str">
        <f>VLOOKUP(N61,Revistas!$B$2:$H$63732,3,FALSE)</f>
        <v>Q1</v>
      </c>
      <c r="H61" s="26" t="str">
        <f>VLOOKUP(N61,Revistas!$B$2:$H$63732,4,FALSE)</f>
        <v>RHEUMATOLOGY - SCIE</v>
      </c>
      <c r="I61" s="26" t="str">
        <f>VLOOKUP(N61,Revistas!$B$2:$H$63732,5,FALSE)</f>
        <v>2 DE 31</v>
      </c>
      <c r="J61" s="26" t="str">
        <f>VLOOKUP(N61,Revistas!$B$2:$H$63732,6,FALSE)</f>
        <v>SI</v>
      </c>
      <c r="K61" s="26" t="s">
        <v>1594</v>
      </c>
      <c r="L61" s="26" t="s">
        <v>1595</v>
      </c>
      <c r="M61" s="26">
        <v>0</v>
      </c>
      <c r="N61" s="26" t="s">
        <v>1406</v>
      </c>
      <c r="O61" s="26" t="s">
        <v>22</v>
      </c>
      <c r="P61" s="26">
        <v>2018</v>
      </c>
      <c r="Q61" s="26">
        <v>77</v>
      </c>
      <c r="R61" s="26">
        <v>3</v>
      </c>
      <c r="S61" s="26"/>
      <c r="T61" s="26"/>
    </row>
    <row r="62" spans="2:20" s="15" customFormat="1" x14ac:dyDescent="0.25">
      <c r="B62" s="25" t="s">
        <v>1592</v>
      </c>
      <c r="C62" s="25" t="s">
        <v>1593</v>
      </c>
      <c r="D62" s="25" t="s">
        <v>1403</v>
      </c>
      <c r="E62" s="26" t="s">
        <v>18</v>
      </c>
      <c r="F62" s="26">
        <f>VLOOKUP(N62,Revistas!$B$2:$H$63710,2,FALSE)</f>
        <v>12.35</v>
      </c>
      <c r="G62" s="26" t="str">
        <f>VLOOKUP(N62,Revistas!$B$2:$H$63732,3,FALSE)</f>
        <v>Q1</v>
      </c>
      <c r="H62" s="26" t="str">
        <f>VLOOKUP(N62,Revistas!$B$2:$H$63732,4,FALSE)</f>
        <v>RHEUMATOLOGY - SCIE</v>
      </c>
      <c r="I62" s="26" t="str">
        <f>VLOOKUP(N62,Revistas!$B$2:$H$63732,5,FALSE)</f>
        <v>2 DE 31</v>
      </c>
      <c r="J62" s="26" t="str">
        <f>VLOOKUP(N62,Revistas!$B$2:$H$63732,6,FALSE)</f>
        <v>SI</v>
      </c>
      <c r="K62" s="26" t="s">
        <v>1596</v>
      </c>
      <c r="L62" s="26" t="s">
        <v>1595</v>
      </c>
      <c r="M62" s="26">
        <v>0</v>
      </c>
      <c r="N62" s="26" t="s">
        <v>1406</v>
      </c>
      <c r="O62" s="26" t="s">
        <v>22</v>
      </c>
      <c r="P62" s="26">
        <v>2018</v>
      </c>
      <c r="Q62" s="26">
        <v>77</v>
      </c>
      <c r="R62" s="26">
        <v>3</v>
      </c>
      <c r="S62" s="26"/>
      <c r="T62" s="26"/>
    </row>
    <row r="63" spans="2:20" s="15" customFormat="1" x14ac:dyDescent="0.25">
      <c r="B63" s="25" t="s">
        <v>1662</v>
      </c>
      <c r="C63" s="25" t="s">
        <v>1661</v>
      </c>
      <c r="D63" s="25" t="s">
        <v>1640</v>
      </c>
      <c r="E63" s="26" t="s">
        <v>10</v>
      </c>
      <c r="F63" s="26" t="str">
        <f>VLOOKUP(N63,Revistas!$B$2:$H$63710,2,FALSE)</f>
        <v>NO TIENE</v>
      </c>
      <c r="G63" s="26" t="str">
        <f>VLOOKUP(N63,Revistas!$B$2:$H$63732,3,FALSE)</f>
        <v>NO TIENE</v>
      </c>
      <c r="H63" s="26" t="str">
        <f>VLOOKUP(N63,Revistas!$B$2:$H$63732,4,FALSE)</f>
        <v>NO TIENE</v>
      </c>
      <c r="I63" s="26" t="str">
        <f>VLOOKUP(N63,Revistas!$B$2:$H$63732,5,FALSE)</f>
        <v>NO TIENE</v>
      </c>
      <c r="J63" s="26" t="str">
        <f>VLOOKUP(N63,Revistas!$B$2:$H$63732,6,FALSE)</f>
        <v>NO</v>
      </c>
      <c r="K63" s="26" t="s">
        <v>1664</v>
      </c>
      <c r="L63" s="26"/>
      <c r="M63" s="26" t="s">
        <v>89</v>
      </c>
      <c r="N63" s="26" t="s">
        <v>1573</v>
      </c>
      <c r="O63" s="26" t="s">
        <v>1663</v>
      </c>
      <c r="P63" s="26">
        <v>2018</v>
      </c>
      <c r="Q63" s="26"/>
      <c r="R63" s="26"/>
      <c r="S63" s="26"/>
      <c r="T63" s="26"/>
    </row>
    <row r="64" spans="2:20" s="15" customFormat="1" x14ac:dyDescent="0.25">
      <c r="B64" s="25" t="s">
        <v>1447</v>
      </c>
      <c r="C64" s="25" t="s">
        <v>1448</v>
      </c>
      <c r="D64" s="25" t="s">
        <v>1403</v>
      </c>
      <c r="E64" s="26" t="s">
        <v>72</v>
      </c>
      <c r="F64" s="26">
        <f>VLOOKUP(N64,Revistas!$B$2:$H$63710,2,FALSE)</f>
        <v>12.35</v>
      </c>
      <c r="G64" s="26" t="str">
        <f>VLOOKUP(N64,Revistas!$B$2:$H$63732,3,FALSE)</f>
        <v>Q1</v>
      </c>
      <c r="H64" s="26" t="str">
        <f>VLOOKUP(N64,Revistas!$B$2:$H$63732,4,FALSE)</f>
        <v>RHEUMATOLOGY - SCIE</v>
      </c>
      <c r="I64" s="26" t="str">
        <f>VLOOKUP(N64,Revistas!$B$2:$H$63732,5,FALSE)</f>
        <v>2 DE 31</v>
      </c>
      <c r="J64" s="26" t="str">
        <f>VLOOKUP(N64,Revistas!$B$2:$H$63732,6,FALSE)</f>
        <v>SI</v>
      </c>
      <c r="K64" s="26" t="s">
        <v>1449</v>
      </c>
      <c r="L64" s="26"/>
      <c r="M64" s="26">
        <v>0</v>
      </c>
      <c r="N64" s="26" t="s">
        <v>1406</v>
      </c>
      <c r="O64" s="26" t="s">
        <v>75</v>
      </c>
      <c r="P64" s="26">
        <v>2018</v>
      </c>
      <c r="Q64" s="26">
        <v>77</v>
      </c>
      <c r="R64" s="26"/>
      <c r="S64" s="26">
        <v>207</v>
      </c>
      <c r="T64" s="26">
        <v>207</v>
      </c>
    </row>
    <row r="65" spans="2:20" s="15" customFormat="1" x14ac:dyDescent="0.25">
      <c r="B65" s="25" t="s">
        <v>1651</v>
      </c>
      <c r="C65" s="25" t="s">
        <v>1650</v>
      </c>
      <c r="D65" s="25" t="s">
        <v>1652</v>
      </c>
      <c r="E65" s="26" t="s">
        <v>10</v>
      </c>
      <c r="F65" s="26">
        <f>VLOOKUP(N65,Revistas!$B$2:$H$63710,2,FALSE)</f>
        <v>3.2010000000000001</v>
      </c>
      <c r="G65" s="26" t="str">
        <f>VLOOKUP(N65,Revistas!$B$2:$H$63732,3,FALSE)</f>
        <v>Q2</v>
      </c>
      <c r="H65" s="26">
        <f>VLOOKUP(N65,Revistas!$B$2:$H$63732,4,FALSE)</f>
        <v>0</v>
      </c>
      <c r="I65" s="26">
        <f>VLOOKUP(N65,Revistas!$B$2:$H$63732,5,FALSE)</f>
        <v>0</v>
      </c>
      <c r="J65" s="26" t="str">
        <f>VLOOKUP(N65,Revistas!$B$2:$H$63732,6,FALSE)</f>
        <v>NO</v>
      </c>
      <c r="K65" s="26" t="s">
        <v>1654</v>
      </c>
      <c r="L65" s="26"/>
      <c r="M65" s="26" t="s">
        <v>89</v>
      </c>
      <c r="N65" s="26" t="s">
        <v>1390</v>
      </c>
      <c r="O65" s="26" t="s">
        <v>1653</v>
      </c>
      <c r="P65" s="26">
        <v>2018</v>
      </c>
      <c r="Q65" s="26"/>
      <c r="R65" s="26"/>
      <c r="S65" s="26"/>
      <c r="T65" s="26"/>
    </row>
    <row r="66" spans="2:20" s="15" customFormat="1" x14ac:dyDescent="0.25">
      <c r="B66" s="25" t="s">
        <v>1506</v>
      </c>
      <c r="C66" s="25" t="s">
        <v>1507</v>
      </c>
      <c r="D66" s="25" t="s">
        <v>1403</v>
      </c>
      <c r="E66" s="26" t="s">
        <v>72</v>
      </c>
      <c r="F66" s="26">
        <f>VLOOKUP(N66,Revistas!$B$2:$H$63710,2,FALSE)</f>
        <v>12.35</v>
      </c>
      <c r="G66" s="26" t="str">
        <f>VLOOKUP(N66,Revistas!$B$2:$H$63732,3,FALSE)</f>
        <v>Q1</v>
      </c>
      <c r="H66" s="26" t="str">
        <f>VLOOKUP(N66,Revistas!$B$2:$H$63732,4,FALSE)</f>
        <v>RHEUMATOLOGY - SCIE</v>
      </c>
      <c r="I66" s="26" t="str">
        <f>VLOOKUP(N66,Revistas!$B$2:$H$63732,5,FALSE)</f>
        <v>2 DE 31</v>
      </c>
      <c r="J66" s="26" t="str">
        <f>VLOOKUP(N66,Revistas!$B$2:$H$63732,6,FALSE)</f>
        <v>SI</v>
      </c>
      <c r="K66" s="26" t="s">
        <v>1508</v>
      </c>
      <c r="L66" s="26"/>
      <c r="M66" s="26">
        <v>0</v>
      </c>
      <c r="N66" s="26" t="s">
        <v>1406</v>
      </c>
      <c r="O66" s="26" t="s">
        <v>75</v>
      </c>
      <c r="P66" s="26">
        <v>2018</v>
      </c>
      <c r="Q66" s="26">
        <v>77</v>
      </c>
      <c r="R66" s="26"/>
      <c r="S66" s="26">
        <v>1168</v>
      </c>
      <c r="T66" s="26">
        <v>1168</v>
      </c>
    </row>
    <row r="67" spans="2:20" s="15" customFormat="1" x14ac:dyDescent="0.25">
      <c r="B67" s="25" t="s">
        <v>1415</v>
      </c>
      <c r="C67" s="25" t="s">
        <v>1416</v>
      </c>
      <c r="D67" s="25" t="s">
        <v>1417</v>
      </c>
      <c r="E67" s="26" t="s">
        <v>18</v>
      </c>
      <c r="F67" s="26">
        <f>VLOOKUP(N67,Revistas!$B$2:$H$63710,2,FALSE)</f>
        <v>7.8710000000000004</v>
      </c>
      <c r="G67" s="26" t="str">
        <f>VLOOKUP(N67,Revistas!$B$2:$H$63732,3,FALSE)</f>
        <v>Q1</v>
      </c>
      <c r="H67" s="26" t="str">
        <f>VLOOKUP(N67,Revistas!$B$2:$H$63732,4,FALSE)</f>
        <v>RHEUMATOLOGY - SCIE</v>
      </c>
      <c r="I67" s="26" t="str">
        <f>VLOOKUP(N67,Revistas!$B$2:$H$63732,5,FALSE)</f>
        <v>3 de 31</v>
      </c>
      <c r="J67" s="26" t="str">
        <f>VLOOKUP(N67,Revistas!$B$2:$H$63732,6,FALSE)</f>
        <v>SI</v>
      </c>
      <c r="K67" s="26" t="s">
        <v>1418</v>
      </c>
      <c r="L67" s="26" t="s">
        <v>1419</v>
      </c>
      <c r="M67" s="26">
        <v>0</v>
      </c>
      <c r="N67" s="26" t="s">
        <v>1420</v>
      </c>
      <c r="O67" s="26" t="s">
        <v>43</v>
      </c>
      <c r="P67" s="26">
        <v>2018</v>
      </c>
      <c r="Q67" s="26">
        <v>70</v>
      </c>
      <c r="R67" s="26">
        <v>8</v>
      </c>
      <c r="S67" s="26">
        <v>1356</v>
      </c>
      <c r="T67" s="26">
        <v>1358</v>
      </c>
    </row>
    <row r="68" spans="2:20" s="15" customFormat="1" x14ac:dyDescent="0.25">
      <c r="B68" s="25" t="s">
        <v>1643</v>
      </c>
      <c r="C68" s="25" t="s">
        <v>1642</v>
      </c>
      <c r="D68" s="25" t="s">
        <v>1644</v>
      </c>
      <c r="E68" s="26" t="s">
        <v>10</v>
      </c>
      <c r="F68" s="26">
        <f>VLOOKUP(N68,Revistas!$B$2:$H$63710,2,FALSE)</f>
        <v>7.8710000000000004</v>
      </c>
      <c r="G68" s="26" t="str">
        <f>VLOOKUP(N68,Revistas!$B$2:$H$63732,3,FALSE)</f>
        <v>Q1</v>
      </c>
      <c r="H68" s="26" t="str">
        <f>VLOOKUP(N68,Revistas!$B$2:$H$63732,4,FALSE)</f>
        <v>RHEUMATOLOGY - SCIE</v>
      </c>
      <c r="I68" s="26" t="str">
        <f>VLOOKUP(N68,Revistas!$B$2:$H$63732,5,FALSE)</f>
        <v>3 de 31</v>
      </c>
      <c r="J68" s="26" t="str">
        <f>VLOOKUP(N68,Revistas!$B$2:$H$63732,6,FALSE)</f>
        <v>SI</v>
      </c>
      <c r="K68" s="26" t="s">
        <v>1645</v>
      </c>
      <c r="L68" s="26"/>
      <c r="M68" s="26" t="s">
        <v>89</v>
      </c>
      <c r="N68" s="26" t="s">
        <v>1421</v>
      </c>
      <c r="O68" s="26" t="s">
        <v>1359</v>
      </c>
      <c r="P68" s="26">
        <v>2018</v>
      </c>
      <c r="Q68" s="26"/>
      <c r="R68" s="26"/>
      <c r="S68" s="26"/>
      <c r="T68" s="26"/>
    </row>
    <row r="69" spans="2:20" s="15" customFormat="1" x14ac:dyDescent="0.25">
      <c r="B69" s="25" t="s">
        <v>1552</v>
      </c>
      <c r="C69" s="25" t="s">
        <v>1553</v>
      </c>
      <c r="D69" s="25" t="s">
        <v>1554</v>
      </c>
      <c r="E69" s="26" t="s">
        <v>10</v>
      </c>
      <c r="F69" s="26" t="str">
        <f>VLOOKUP(N69,Revistas!$B$2:$H$63710,2,FALSE)</f>
        <v>NO TIENE</v>
      </c>
      <c r="G69" s="26" t="str">
        <f>VLOOKUP(N69,Revistas!$B$2:$H$63732,3,FALSE)</f>
        <v>NO TIENE</v>
      </c>
      <c r="H69" s="26" t="str">
        <f>VLOOKUP(N69,Revistas!$B$2:$H$63732,4,FALSE)</f>
        <v>NO TIENE</v>
      </c>
      <c r="I69" s="26">
        <f>VLOOKUP(N69,Revistas!$B$2:$H$63732,5,FALSE)</f>
        <v>0</v>
      </c>
      <c r="J69" s="26" t="str">
        <f>VLOOKUP(N69,Revistas!$B$2:$H$63732,6,FALSE)</f>
        <v>NO</v>
      </c>
      <c r="K69" s="26" t="s">
        <v>1555</v>
      </c>
      <c r="L69" s="26" t="s">
        <v>1556</v>
      </c>
      <c r="M69" s="26">
        <v>0</v>
      </c>
      <c r="N69" s="26" t="s">
        <v>1557</v>
      </c>
      <c r="O69" s="26" t="s">
        <v>75</v>
      </c>
      <c r="P69" s="26">
        <v>2018</v>
      </c>
      <c r="Q69" s="26">
        <v>5</v>
      </c>
      <c r="R69" s="26">
        <v>1</v>
      </c>
      <c r="S69" s="26">
        <v>243</v>
      </c>
      <c r="T69" s="26">
        <v>253</v>
      </c>
    </row>
    <row r="70" spans="2:20" s="15" customFormat="1" x14ac:dyDescent="0.25">
      <c r="B70" s="25" t="s">
        <v>1408</v>
      </c>
      <c r="C70" s="25" t="s">
        <v>1409</v>
      </c>
      <c r="D70" s="25" t="s">
        <v>1410</v>
      </c>
      <c r="E70" s="26" t="s">
        <v>10</v>
      </c>
      <c r="F70" s="26">
        <f>VLOOKUP(N70,Revistas!$B$2:$H$63710,2,FALSE)</f>
        <v>3.47</v>
      </c>
      <c r="G70" s="26" t="str">
        <f>VLOOKUP(N70,Revistas!$B$2:$H$63732,3,FALSE)</f>
        <v>Q2</v>
      </c>
      <c r="H70" s="26">
        <f>VLOOKUP(N70,Revistas!$B$2:$H$63732,4,FALSE)</f>
        <v>0</v>
      </c>
      <c r="I70" s="26">
        <f>VLOOKUP(N70,Revistas!$B$2:$H$63732,5,FALSE)</f>
        <v>0</v>
      </c>
      <c r="J70" s="26" t="str">
        <f>VLOOKUP(N70,Revistas!$B$2:$H$63732,6,FALSE)</f>
        <v>NO</v>
      </c>
      <c r="K70" s="26" t="s">
        <v>1411</v>
      </c>
      <c r="L70" s="26" t="s">
        <v>1412</v>
      </c>
      <c r="M70" s="26">
        <v>0</v>
      </c>
      <c r="N70" s="26" t="s">
        <v>1413</v>
      </c>
      <c r="O70" s="26" t="s">
        <v>1414</v>
      </c>
      <c r="P70" s="26">
        <v>2018</v>
      </c>
      <c r="Q70" s="26">
        <v>45</v>
      </c>
      <c r="R70" s="26">
        <v>9</v>
      </c>
      <c r="S70" s="26">
        <v>1289</v>
      </c>
      <c r="T70" s="26">
        <v>1295</v>
      </c>
    </row>
    <row r="71" spans="2:20" s="15" customFormat="1" x14ac:dyDescent="0.25">
      <c r="B71" s="25" t="s">
        <v>1521</v>
      </c>
      <c r="C71" s="25" t="s">
        <v>1522</v>
      </c>
      <c r="D71" s="25" t="s">
        <v>1403</v>
      </c>
      <c r="E71" s="26" t="s">
        <v>72</v>
      </c>
      <c r="F71" s="26">
        <f>VLOOKUP(N71,Revistas!$B$2:$H$63710,2,FALSE)</f>
        <v>12.35</v>
      </c>
      <c r="G71" s="26" t="str">
        <f>VLOOKUP(N71,Revistas!$B$2:$H$63732,3,FALSE)</f>
        <v>Q1</v>
      </c>
      <c r="H71" s="26" t="str">
        <f>VLOOKUP(N71,Revistas!$B$2:$H$63732,4,FALSE)</f>
        <v>RHEUMATOLOGY - SCIE</v>
      </c>
      <c r="I71" s="26" t="str">
        <f>VLOOKUP(N71,Revistas!$B$2:$H$63732,5,FALSE)</f>
        <v>2 DE 31</v>
      </c>
      <c r="J71" s="26" t="str">
        <f>VLOOKUP(N71,Revistas!$B$2:$H$63732,6,FALSE)</f>
        <v>SI</v>
      </c>
      <c r="K71" s="26" t="s">
        <v>1523</v>
      </c>
      <c r="L71" s="26"/>
      <c r="M71" s="26">
        <v>0</v>
      </c>
      <c r="N71" s="26" t="s">
        <v>1406</v>
      </c>
      <c r="O71" s="26" t="s">
        <v>75</v>
      </c>
      <c r="P71" s="26">
        <v>2018</v>
      </c>
      <c r="Q71" s="26">
        <v>77</v>
      </c>
      <c r="R71" s="26"/>
      <c r="S71" s="26">
        <v>1483</v>
      </c>
      <c r="T71" s="26">
        <v>1483</v>
      </c>
    </row>
    <row r="72" spans="2:20" s="15" customFormat="1" x14ac:dyDescent="0.25">
      <c r="B72" s="25" t="s">
        <v>1385</v>
      </c>
      <c r="C72" s="25" t="s">
        <v>1386</v>
      </c>
      <c r="D72" s="25" t="s">
        <v>1387</v>
      </c>
      <c r="E72" s="26" t="s">
        <v>10</v>
      </c>
      <c r="F72" s="26">
        <f>VLOOKUP(N72,Revistas!$B$2:$H$63710,2,FALSE)</f>
        <v>3.2010000000000001</v>
      </c>
      <c r="G72" s="26" t="str">
        <f>VLOOKUP(N72,Revistas!$B$2:$H$63732,3,FALSE)</f>
        <v>Q2</v>
      </c>
      <c r="H72" s="26">
        <f>VLOOKUP(N72,Revistas!$B$2:$H$63732,4,FALSE)</f>
        <v>0</v>
      </c>
      <c r="I72" s="26">
        <f>VLOOKUP(N72,Revistas!$B$2:$H$63732,5,FALSE)</f>
        <v>0</v>
      </c>
      <c r="J72" s="26" t="str">
        <f>VLOOKUP(N72,Revistas!$B$2:$H$63732,6,FALSE)</f>
        <v>NO</v>
      </c>
      <c r="K72" s="26" t="s">
        <v>1388</v>
      </c>
      <c r="L72" s="26" t="s">
        <v>1389</v>
      </c>
      <c r="M72" s="26">
        <v>0</v>
      </c>
      <c r="N72" s="26" t="s">
        <v>1390</v>
      </c>
      <c r="O72" s="26" t="s">
        <v>580</v>
      </c>
      <c r="P72" s="26">
        <v>2018</v>
      </c>
      <c r="Q72" s="26">
        <v>36</v>
      </c>
      <c r="R72" s="26">
        <v>5</v>
      </c>
      <c r="S72" s="26">
        <v>879</v>
      </c>
      <c r="T72" s="26">
        <v>883</v>
      </c>
    </row>
    <row r="73" spans="2:20" s="15" customFormat="1" x14ac:dyDescent="0.25">
      <c r="B73" s="25" t="s">
        <v>1533</v>
      </c>
      <c r="C73" s="25" t="s">
        <v>1534</v>
      </c>
      <c r="D73" s="25" t="s">
        <v>1403</v>
      </c>
      <c r="E73" s="26" t="s">
        <v>72</v>
      </c>
      <c r="F73" s="26">
        <f>VLOOKUP(N73,Revistas!$B$2:$H$63710,2,FALSE)</f>
        <v>12.35</v>
      </c>
      <c r="G73" s="26" t="str">
        <f>VLOOKUP(N73,Revistas!$B$2:$H$63732,3,FALSE)</f>
        <v>Q1</v>
      </c>
      <c r="H73" s="26" t="str">
        <f>VLOOKUP(N73,Revistas!$B$2:$H$63732,4,FALSE)</f>
        <v>RHEUMATOLOGY - SCIE</v>
      </c>
      <c r="I73" s="26" t="str">
        <f>VLOOKUP(N73,Revistas!$B$2:$H$63732,5,FALSE)</f>
        <v>2 DE 31</v>
      </c>
      <c r="J73" s="26" t="str">
        <f>VLOOKUP(N73,Revistas!$B$2:$H$63732,6,FALSE)</f>
        <v>SI</v>
      </c>
      <c r="K73" s="26" t="s">
        <v>1535</v>
      </c>
      <c r="L73" s="26"/>
      <c r="M73" s="26">
        <v>0</v>
      </c>
      <c r="N73" s="26" t="s">
        <v>1406</v>
      </c>
      <c r="O73" s="26" t="s">
        <v>75</v>
      </c>
      <c r="P73" s="26">
        <v>2018</v>
      </c>
      <c r="Q73" s="26">
        <v>77</v>
      </c>
      <c r="R73" s="26"/>
      <c r="S73" s="26">
        <v>1690</v>
      </c>
      <c r="T73" s="26">
        <v>1691</v>
      </c>
    </row>
    <row r="74" spans="2:20" s="15" customFormat="1" x14ac:dyDescent="0.25">
      <c r="B74" s="25" t="s">
        <v>1494</v>
      </c>
      <c r="C74" s="25" t="s">
        <v>1495</v>
      </c>
      <c r="D74" s="25" t="s">
        <v>1403</v>
      </c>
      <c r="E74" s="26" t="s">
        <v>72</v>
      </c>
      <c r="F74" s="26">
        <f>VLOOKUP(N74,Revistas!$B$2:$H$63710,2,FALSE)</f>
        <v>12.35</v>
      </c>
      <c r="G74" s="26" t="str">
        <f>VLOOKUP(N74,Revistas!$B$2:$H$63732,3,FALSE)</f>
        <v>Q1</v>
      </c>
      <c r="H74" s="26" t="str">
        <f>VLOOKUP(N74,Revistas!$B$2:$H$63732,4,FALSE)</f>
        <v>RHEUMATOLOGY - SCIE</v>
      </c>
      <c r="I74" s="26" t="str">
        <f>VLOOKUP(N74,Revistas!$B$2:$H$63732,5,FALSE)</f>
        <v>2 DE 31</v>
      </c>
      <c r="J74" s="26" t="str">
        <f>VLOOKUP(N74,Revistas!$B$2:$H$63732,6,FALSE)</f>
        <v>SI</v>
      </c>
      <c r="K74" s="26" t="s">
        <v>1496</v>
      </c>
      <c r="L74" s="26"/>
      <c r="M74" s="26">
        <v>0</v>
      </c>
      <c r="N74" s="26" t="s">
        <v>1406</v>
      </c>
      <c r="O74" s="26" t="s">
        <v>75</v>
      </c>
      <c r="P74" s="26">
        <v>2018</v>
      </c>
      <c r="Q74" s="26">
        <v>77</v>
      </c>
      <c r="R74" s="26"/>
      <c r="S74" s="26">
        <v>809</v>
      </c>
      <c r="T74" s="26">
        <v>809</v>
      </c>
    </row>
    <row r="75" spans="2:20" s="15" customFormat="1" x14ac:dyDescent="0.25">
      <c r="B75" s="25" t="s">
        <v>1631</v>
      </c>
      <c r="C75" s="25" t="s">
        <v>1632</v>
      </c>
      <c r="D75" s="25" t="s">
        <v>1569</v>
      </c>
      <c r="E75" s="26" t="s">
        <v>10</v>
      </c>
      <c r="F75" s="26" t="str">
        <f>VLOOKUP(N75,Revistas!$B$2:$H$63710,2,FALSE)</f>
        <v>NO TIENE</v>
      </c>
      <c r="G75" s="26" t="str">
        <f>VLOOKUP(N75,Revistas!$B$2:$H$63732,3,FALSE)</f>
        <v>NO TIENE</v>
      </c>
      <c r="H75" s="26" t="str">
        <f>VLOOKUP(N75,Revistas!$B$2:$H$63732,4,FALSE)</f>
        <v>NO TIENE</v>
      </c>
      <c r="I75" s="26" t="str">
        <f>VLOOKUP(N75,Revistas!$B$2:$H$63732,5,FALSE)</f>
        <v>NO TIENE</v>
      </c>
      <c r="J75" s="26" t="str">
        <f>VLOOKUP(N75,Revistas!$B$2:$H$63732,6,FALSE)</f>
        <v>NO</v>
      </c>
      <c r="K75" s="26" t="s">
        <v>1633</v>
      </c>
      <c r="L75" s="26" t="s">
        <v>1571</v>
      </c>
      <c r="M75" s="26">
        <v>0</v>
      </c>
      <c r="N75" s="26" t="s">
        <v>1572</v>
      </c>
      <c r="O75" s="26" t="s">
        <v>1627</v>
      </c>
      <c r="P75" s="26">
        <v>2018</v>
      </c>
      <c r="Q75" s="26">
        <v>14</v>
      </c>
      <c r="R75" s="26">
        <v>1</v>
      </c>
      <c r="S75" s="26">
        <v>27</v>
      </c>
      <c r="T75" s="26">
        <v>35</v>
      </c>
    </row>
    <row r="76" spans="2:20" s="15" customFormat="1" x14ac:dyDescent="0.25">
      <c r="B76" s="25" t="s">
        <v>1536</v>
      </c>
      <c r="C76" s="25" t="s">
        <v>1537</v>
      </c>
      <c r="D76" s="25" t="s">
        <v>1403</v>
      </c>
      <c r="E76" s="26" t="s">
        <v>72</v>
      </c>
      <c r="F76" s="26">
        <f>VLOOKUP(N76,Revistas!$B$2:$H$63710,2,FALSE)</f>
        <v>12.35</v>
      </c>
      <c r="G76" s="26" t="str">
        <f>VLOOKUP(N76,Revistas!$B$2:$H$63732,3,FALSE)</f>
        <v>Q1</v>
      </c>
      <c r="H76" s="26" t="str">
        <f>VLOOKUP(N76,Revistas!$B$2:$H$63732,4,FALSE)</f>
        <v>RHEUMATOLOGY - SCIE</v>
      </c>
      <c r="I76" s="26" t="str">
        <f>VLOOKUP(N76,Revistas!$B$2:$H$63732,5,FALSE)</f>
        <v>2 DE 31</v>
      </c>
      <c r="J76" s="26" t="str">
        <f>VLOOKUP(N76,Revistas!$B$2:$H$63732,6,FALSE)</f>
        <v>SI</v>
      </c>
      <c r="K76" s="26" t="s">
        <v>1538</v>
      </c>
      <c r="L76" s="26"/>
      <c r="M76" s="26">
        <v>0</v>
      </c>
      <c r="N76" s="26" t="s">
        <v>1406</v>
      </c>
      <c r="O76" s="26" t="s">
        <v>75</v>
      </c>
      <c r="P76" s="26">
        <v>2018</v>
      </c>
      <c r="Q76" s="26">
        <v>77</v>
      </c>
      <c r="R76" s="26"/>
      <c r="S76" s="26">
        <v>1695</v>
      </c>
      <c r="T76" s="26">
        <v>1696</v>
      </c>
    </row>
    <row r="77" spans="2:20" s="15" customFormat="1" x14ac:dyDescent="0.25">
      <c r="B77" s="25" t="s">
        <v>1503</v>
      </c>
      <c r="C77" s="25" t="s">
        <v>1504</v>
      </c>
      <c r="D77" s="25" t="s">
        <v>1403</v>
      </c>
      <c r="E77" s="26" t="s">
        <v>72</v>
      </c>
      <c r="F77" s="26">
        <f>VLOOKUP(N77,Revistas!$B$2:$H$63710,2,FALSE)</f>
        <v>12.35</v>
      </c>
      <c r="G77" s="26" t="str">
        <f>VLOOKUP(N77,Revistas!$B$2:$H$63732,3,FALSE)</f>
        <v>Q1</v>
      </c>
      <c r="H77" s="26" t="str">
        <f>VLOOKUP(N77,Revistas!$B$2:$H$63732,4,FALSE)</f>
        <v>RHEUMATOLOGY - SCIE</v>
      </c>
      <c r="I77" s="26" t="str">
        <f>VLOOKUP(N77,Revistas!$B$2:$H$63732,5,FALSE)</f>
        <v>2 DE 31</v>
      </c>
      <c r="J77" s="26" t="str">
        <f>VLOOKUP(N77,Revistas!$B$2:$H$63732,6,FALSE)</f>
        <v>SI</v>
      </c>
      <c r="K77" s="26" t="s">
        <v>1505</v>
      </c>
      <c r="L77" s="26"/>
      <c r="M77" s="26">
        <v>0</v>
      </c>
      <c r="N77" s="26" t="s">
        <v>1406</v>
      </c>
      <c r="O77" s="26" t="s">
        <v>75</v>
      </c>
      <c r="P77" s="26">
        <v>2018</v>
      </c>
      <c r="Q77" s="26">
        <v>77</v>
      </c>
      <c r="R77" s="26"/>
      <c r="S77" s="26">
        <v>1024</v>
      </c>
      <c r="T77" s="26">
        <v>1025</v>
      </c>
    </row>
    <row r="78" spans="2:20" s="15" customFormat="1" x14ac:dyDescent="0.25">
      <c r="B78" s="25" t="s">
        <v>1462</v>
      </c>
      <c r="C78" s="25" t="s">
        <v>1463</v>
      </c>
      <c r="D78" s="25" t="s">
        <v>1403</v>
      </c>
      <c r="E78" s="26" t="s">
        <v>72</v>
      </c>
      <c r="F78" s="26">
        <f>VLOOKUP(N78,Revistas!$B$2:$H$63710,2,FALSE)</f>
        <v>12.35</v>
      </c>
      <c r="G78" s="26" t="str">
        <f>VLOOKUP(N78,Revistas!$B$2:$H$63732,3,FALSE)</f>
        <v>Q1</v>
      </c>
      <c r="H78" s="26" t="str">
        <f>VLOOKUP(N78,Revistas!$B$2:$H$63732,4,FALSE)</f>
        <v>RHEUMATOLOGY - SCIE</v>
      </c>
      <c r="I78" s="26" t="str">
        <f>VLOOKUP(N78,Revistas!$B$2:$H$63732,5,FALSE)</f>
        <v>2 DE 31</v>
      </c>
      <c r="J78" s="26" t="str">
        <f>VLOOKUP(N78,Revistas!$B$2:$H$63732,6,FALSE)</f>
        <v>SI</v>
      </c>
      <c r="K78" s="26" t="s">
        <v>1464</v>
      </c>
      <c r="L78" s="26"/>
      <c r="M78" s="26">
        <v>0</v>
      </c>
      <c r="N78" s="26" t="s">
        <v>1406</v>
      </c>
      <c r="O78" s="26" t="s">
        <v>75</v>
      </c>
      <c r="P78" s="26">
        <v>2018</v>
      </c>
      <c r="Q78" s="26">
        <v>77</v>
      </c>
      <c r="R78" s="26"/>
      <c r="S78" s="26">
        <v>367</v>
      </c>
      <c r="T78" s="26">
        <v>368</v>
      </c>
    </row>
    <row r="79" spans="2:20" s="15" customFormat="1" x14ac:dyDescent="0.25">
      <c r="B79" s="25" t="s">
        <v>1597</v>
      </c>
      <c r="C79" s="25" t="s">
        <v>1598</v>
      </c>
      <c r="D79" s="25" t="s">
        <v>1599</v>
      </c>
      <c r="E79" s="26" t="s">
        <v>10</v>
      </c>
      <c r="F79" s="26">
        <f>VLOOKUP(N79,Revistas!$B$2:$H$63710,2,FALSE)</f>
        <v>2.7789999999999999</v>
      </c>
      <c r="G79" s="26" t="str">
        <f>VLOOKUP(N79,Revistas!$B$2:$H$63732,3,FALSE)</f>
        <v>Q2</v>
      </c>
      <c r="H79" s="26">
        <f>VLOOKUP(N79,Revistas!$B$2:$H$63732,4,FALSE)</f>
        <v>0</v>
      </c>
      <c r="I79" s="26">
        <f>VLOOKUP(N79,Revistas!$B$2:$H$63732,5,FALSE)</f>
        <v>0</v>
      </c>
      <c r="J79" s="26" t="str">
        <f>VLOOKUP(N79,Revistas!$B$2:$H$63732,6,FALSE)</f>
        <v>NO</v>
      </c>
      <c r="K79" s="26" t="s">
        <v>1600</v>
      </c>
      <c r="L79" s="26" t="s">
        <v>1601</v>
      </c>
      <c r="M79" s="26">
        <v>0</v>
      </c>
      <c r="N79" s="26" t="s">
        <v>1602</v>
      </c>
      <c r="O79" s="26" t="s">
        <v>460</v>
      </c>
      <c r="P79" s="26">
        <v>2018</v>
      </c>
      <c r="Q79" s="26">
        <v>162</v>
      </c>
      <c r="R79" s="26"/>
      <c r="S79" s="26">
        <v>38</v>
      </c>
      <c r="T79" s="26">
        <v>43</v>
      </c>
    </row>
    <row r="80" spans="2:20" s="15" customFormat="1" x14ac:dyDescent="0.25"/>
    <row r="81" s="15" customFormat="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s="15" customFormat="1" hidden="1" x14ac:dyDescent="0.25"/>
    <row r="1045" spans="2:21" hidden="1" x14ac:dyDescent="0.25"/>
    <row r="1046" spans="2:21" s="15" customFormat="1" hidden="1" x14ac:dyDescent="0.25">
      <c r="F1046" s="16"/>
      <c r="G1046" s="16"/>
      <c r="H1046" s="16"/>
      <c r="I1046" s="16"/>
      <c r="J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23</v>
      </c>
      <c r="D1048" s="17" t="s">
        <v>10</v>
      </c>
      <c r="E1048" s="18">
        <f>DSUM(A4:T1042,F4,D1047:D1048)</f>
        <v>71.183999999999997</v>
      </c>
      <c r="F1048" s="18" t="s">
        <v>10</v>
      </c>
      <c r="G1048" s="18" t="s">
        <v>5090</v>
      </c>
      <c r="H1048" s="18">
        <f>DCOUNTA(A4:T1042,G4,F1047:G1048)</f>
        <v>7</v>
      </c>
      <c r="I1048" s="18" t="s">
        <v>10</v>
      </c>
      <c r="J1048" s="18" t="s">
        <v>5098</v>
      </c>
      <c r="K1048" s="18">
        <f>DCOUNTA(A4:T1042,J4,I1047:J1048)</f>
        <v>3</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4</v>
      </c>
      <c r="D1051" s="17" t="s">
        <v>18</v>
      </c>
      <c r="E1051" s="18">
        <f>DSUM(A4:T1042,E1050,D1050:D1051)</f>
        <v>38.700000000000003</v>
      </c>
      <c r="F1051" s="18" t="s">
        <v>18</v>
      </c>
      <c r="G1051" s="18" t="s">
        <v>5090</v>
      </c>
      <c r="H1051" s="18">
        <f>DCOUNTA(A4:T1042,G4,F1050:G1051)</f>
        <v>4</v>
      </c>
      <c r="I1051" s="18" t="s">
        <v>18</v>
      </c>
      <c r="J1051" s="18" t="s">
        <v>5098</v>
      </c>
      <c r="K1051" s="18">
        <f>DCOUNTA(A4:T1042,J4,I1050:J1051)</f>
        <v>4</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1</v>
      </c>
      <c r="D1057" s="17" t="s">
        <v>417</v>
      </c>
      <c r="E1057" s="18">
        <f>DSUM(A4:T1042,F4,D1056:D1057)</f>
        <v>12.35</v>
      </c>
      <c r="F1057" s="18" t="s">
        <v>417</v>
      </c>
      <c r="G1057" s="18" t="s">
        <v>5090</v>
      </c>
      <c r="H1057" s="18">
        <f>DCOUNTA(A4:T1042,G4,F1056:G1057)</f>
        <v>1</v>
      </c>
      <c r="I1057" s="18" t="s">
        <v>417</v>
      </c>
      <c r="J1057" s="18" t="s">
        <v>5098</v>
      </c>
      <c r="K1057" s="18">
        <f>DCOUNTA(A4:T1042,J4,I1056:J1057)</f>
        <v>1</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44</v>
      </c>
      <c r="D1061" s="17" t="s">
        <v>72</v>
      </c>
      <c r="E1061" s="18">
        <f>DSUM(A4:T1042,F4,D1060:D1061)</f>
        <v>488.88000000000039</v>
      </c>
      <c r="F1061" s="18" t="s">
        <v>72</v>
      </c>
      <c r="G1061" s="18" t="s">
        <v>5090</v>
      </c>
      <c r="H1061" s="18">
        <f>DCOUNTA(A4:T1042,G4,F1060:G1061)</f>
        <v>40</v>
      </c>
      <c r="I1061" s="18" t="s">
        <v>72</v>
      </c>
      <c r="J1061" s="18" t="s">
        <v>5098</v>
      </c>
      <c r="K1061" s="18">
        <f>DCOUNTA(A4:T1042,J4,I1060:J1061)</f>
        <v>38</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3</v>
      </c>
      <c r="D1064" s="17" t="s">
        <v>96</v>
      </c>
      <c r="E1064" s="18">
        <f>DSUM(A4:T1042,F4,D1063:D1064)</f>
        <v>9.3960000000000008</v>
      </c>
      <c r="F1064" s="18" t="s">
        <v>96</v>
      </c>
      <c r="G1064" s="18" t="s">
        <v>5090</v>
      </c>
      <c r="H1064" s="18">
        <f>DCOUNTA(A4:T1042,G4,F1063:G1064)</f>
        <v>1</v>
      </c>
      <c r="I1064" s="18" t="s">
        <v>96</v>
      </c>
      <c r="J1064" s="18" t="s">
        <v>5098</v>
      </c>
      <c r="K1064" s="18">
        <f>DCOUNTA(A4:T1042,J4,I1063:J1064)</f>
        <v>0</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23</v>
      </c>
      <c r="D1067" s="22" t="s">
        <v>6100</v>
      </c>
      <c r="E1067" s="22">
        <f>E1048</f>
        <v>71.183999999999997</v>
      </c>
      <c r="F1067" s="21">
        <f>H1048</f>
        <v>7</v>
      </c>
      <c r="G1067" s="21">
        <f>K1048</f>
        <v>3</v>
      </c>
      <c r="H1067" s="18"/>
      <c r="I1067" s="18"/>
      <c r="J1067" s="18"/>
      <c r="K1067" s="18"/>
      <c r="L1067" s="18"/>
      <c r="M1067" s="18"/>
      <c r="N1067" s="18"/>
      <c r="O1067" s="20"/>
      <c r="P1067" s="18"/>
      <c r="Q1067" s="18"/>
      <c r="R1067" s="18"/>
      <c r="S1067" s="18"/>
      <c r="T1067" s="18"/>
      <c r="U1067" s="18"/>
    </row>
    <row r="1068" spans="2:52" s="17" customFormat="1" ht="15.75" x14ac:dyDescent="0.3">
      <c r="C1068" s="21">
        <f>C1051</f>
        <v>4</v>
      </c>
      <c r="D1068" s="22" t="s">
        <v>6101</v>
      </c>
      <c r="E1068" s="22">
        <f>E1051</f>
        <v>38.700000000000003</v>
      </c>
      <c r="F1068" s="21">
        <f>H1051</f>
        <v>4</v>
      </c>
      <c r="G1068" s="21">
        <f>K1051</f>
        <v>4</v>
      </c>
      <c r="H1068" s="18"/>
      <c r="I1068" s="18"/>
      <c r="J1068" s="18"/>
      <c r="K1068" s="18"/>
      <c r="L1068" s="18"/>
      <c r="M1068" s="18"/>
      <c r="N1068" s="18"/>
      <c r="O1068" s="20"/>
      <c r="P1068" s="18"/>
      <c r="Q1068" s="18"/>
      <c r="R1068" s="18"/>
      <c r="S1068" s="18"/>
      <c r="T1068" s="18"/>
      <c r="U1068" s="18"/>
    </row>
    <row r="1069" spans="2:52"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1</v>
      </c>
      <c r="D1070" s="22" t="s">
        <v>6103</v>
      </c>
      <c r="E1070" s="22">
        <f>E1057</f>
        <v>12.35</v>
      </c>
      <c r="F1070" s="21">
        <f>H1057</f>
        <v>1</v>
      </c>
      <c r="G1070" s="21">
        <f>K1057</f>
        <v>1</v>
      </c>
      <c r="H1070" s="18"/>
      <c r="I1070" s="18"/>
      <c r="J1070" s="18"/>
      <c r="K1070" s="18"/>
      <c r="L1070" s="18"/>
      <c r="M1070" s="18"/>
      <c r="N1070" s="18"/>
      <c r="O1070" s="20"/>
      <c r="P1070" s="18"/>
      <c r="Q1070" s="18"/>
      <c r="R1070" s="18"/>
      <c r="S1070" s="18"/>
      <c r="T1070" s="18"/>
      <c r="U1070" s="18"/>
    </row>
    <row r="1071" spans="2:52" s="17" customFormat="1" ht="15.75" x14ac:dyDescent="0.3">
      <c r="C1071" s="21">
        <f>C1061</f>
        <v>44</v>
      </c>
      <c r="D1071" s="22" t="s">
        <v>72</v>
      </c>
      <c r="E1071" s="22">
        <f>E1061</f>
        <v>488.88000000000039</v>
      </c>
      <c r="F1071" s="21">
        <f>H1061</f>
        <v>40</v>
      </c>
      <c r="G1071" s="21">
        <f>K1061</f>
        <v>38</v>
      </c>
      <c r="H1071" s="18"/>
      <c r="I1071" s="18"/>
      <c r="J1071" s="18"/>
      <c r="K1071" s="18"/>
      <c r="L1071" s="18"/>
      <c r="M1071" s="18"/>
      <c r="N1071" s="18"/>
      <c r="O1071" s="20"/>
      <c r="P1071" s="18"/>
      <c r="Q1071" s="18"/>
      <c r="R1071" s="18"/>
      <c r="S1071" s="18"/>
      <c r="T1071" s="18"/>
      <c r="U1071" s="18"/>
    </row>
    <row r="1072" spans="2:52" s="17" customFormat="1" ht="15.75" x14ac:dyDescent="0.3">
      <c r="C1072" s="21">
        <f>C1064</f>
        <v>3</v>
      </c>
      <c r="D1072" s="22" t="s">
        <v>6104</v>
      </c>
      <c r="E1072" s="22">
        <f>E1064</f>
        <v>9.3960000000000008</v>
      </c>
      <c r="F1072" s="21">
        <f>H1064</f>
        <v>1</v>
      </c>
      <c r="G1072" s="21">
        <f>K1064</f>
        <v>0</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71.183999999999997</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620.51000000000033</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x14ac:dyDescent="0.25"/>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76">
    <sortCondition ref="B2:B76"/>
    <sortCondition ref="C2:C76"/>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AY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7.85546875" customWidth="1"/>
    <col min="6" max="6" width="13.28515625"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6363</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1715</v>
      </c>
      <c r="C5" s="25" t="s">
        <v>1716</v>
      </c>
      <c r="D5" s="25" t="s">
        <v>1717</v>
      </c>
      <c r="E5" s="25" t="s">
        <v>10</v>
      </c>
      <c r="F5" s="25">
        <f>VLOOKUP(N5,Revistas!$B$2:$H$63710,2,FALSE)</f>
        <v>2.9950000000000001</v>
      </c>
      <c r="G5" s="25" t="str">
        <f>VLOOKUP(N5,Revistas!$B$2:$H$63732,3,FALSE)</f>
        <v>Q3</v>
      </c>
      <c r="H5" s="25">
        <f>VLOOKUP(N5,Revistas!$B$2:$H$63732,4,FALSE)</f>
        <v>0</v>
      </c>
      <c r="I5" s="25">
        <f>VLOOKUP(N5,Revistas!$B$2:$H$63732,5,FALSE)</f>
        <v>0</v>
      </c>
      <c r="J5" s="25" t="str">
        <f>VLOOKUP(N5,Revistas!$B$2:$H$63732,6,FALSE)</f>
        <v>NO</v>
      </c>
      <c r="K5" s="25" t="s">
        <v>1718</v>
      </c>
      <c r="L5" s="25" t="s">
        <v>1719</v>
      </c>
      <c r="M5" s="25">
        <v>1</v>
      </c>
      <c r="N5" s="25" t="s">
        <v>1720</v>
      </c>
      <c r="O5" s="25" t="s">
        <v>43</v>
      </c>
      <c r="P5" s="25">
        <v>2018</v>
      </c>
      <c r="Q5" s="25">
        <v>330</v>
      </c>
      <c r="R5" s="25"/>
      <c r="S5" s="25">
        <v>151</v>
      </c>
      <c r="T5" s="25">
        <v>158</v>
      </c>
    </row>
    <row r="6" spans="2:20" s="15" customFormat="1" x14ac:dyDescent="0.25">
      <c r="B6" s="25" t="s">
        <v>1780</v>
      </c>
      <c r="C6" s="25" t="s">
        <v>1781</v>
      </c>
      <c r="D6" s="25" t="s">
        <v>1782</v>
      </c>
      <c r="E6" s="25" t="s">
        <v>10</v>
      </c>
      <c r="F6" s="25">
        <f>VLOOKUP(N6,Revistas!$B$2:$H$63710,2,FALSE)</f>
        <v>10.292999999999999</v>
      </c>
      <c r="G6" s="25" t="str">
        <f>VLOOKUP(N6,Revistas!$B$2:$H$63732,3,FALSE)</f>
        <v>Q1</v>
      </c>
      <c r="H6" s="25" t="str">
        <f>VLOOKUP(N6,Revistas!$B$2:$H$63732,4,FALSE)</f>
        <v>MEDICINE, RESEARCH &amp; EXPERIMENTAL - SCIE</v>
      </c>
      <c r="I6" s="25" t="str">
        <f>VLOOKUP(N6,Revistas!$B$2:$H$63732,5,FALSE)</f>
        <v>7 de 133</v>
      </c>
      <c r="J6" s="25" t="str">
        <f>VLOOKUP(N6,Revistas!$B$2:$H$63732,6,FALSE)</f>
        <v>SI</v>
      </c>
      <c r="K6" s="25" t="s">
        <v>1783</v>
      </c>
      <c r="L6" s="25" t="s">
        <v>1784</v>
      </c>
      <c r="M6" s="25">
        <v>0</v>
      </c>
      <c r="N6" s="25" t="s">
        <v>1785</v>
      </c>
      <c r="O6" s="25" t="s">
        <v>36</v>
      </c>
      <c r="P6" s="25">
        <v>2018</v>
      </c>
      <c r="Q6" s="25">
        <v>10</v>
      </c>
      <c r="R6" s="25">
        <v>5</v>
      </c>
      <c r="S6" s="25"/>
      <c r="T6" s="25" t="s">
        <v>1786</v>
      </c>
    </row>
    <row r="7" spans="2:20" s="15" customFormat="1" x14ac:dyDescent="0.25">
      <c r="B7" s="25" t="s">
        <v>1843</v>
      </c>
      <c r="C7" s="25" t="s">
        <v>1844</v>
      </c>
      <c r="D7" s="25" t="s">
        <v>1845</v>
      </c>
      <c r="E7" s="25" t="s">
        <v>10</v>
      </c>
      <c r="F7" s="25">
        <f>VLOOKUP(N7,Revistas!$B$2:$H$63710,2,FALSE)</f>
        <v>4.9630000000000001</v>
      </c>
      <c r="G7" s="25" t="str">
        <f>VLOOKUP(N7,Revistas!$B$2:$H$63732,3,FALSE)</f>
        <v>Q1</v>
      </c>
      <c r="H7" s="25" t="str">
        <f>VLOOKUP(N7,Revistas!$B$2:$H$63732,4,FALSE)</f>
        <v>MEDICINE, RESEARCH &amp; EXPERIMENTAL - SCIE;</v>
      </c>
      <c r="I7" s="25" t="str">
        <f>VLOOKUP(N7,Revistas!$B$2:$H$63732,5,FALSE)</f>
        <v>19/133</v>
      </c>
      <c r="J7" s="25" t="str">
        <f>VLOOKUP(N7,Revistas!$B$2:$H$63732,6,FALSE)</f>
        <v>NO</v>
      </c>
      <c r="K7" s="25" t="s">
        <v>1846</v>
      </c>
      <c r="L7" s="25" t="s">
        <v>1847</v>
      </c>
      <c r="M7" s="25">
        <v>1</v>
      </c>
      <c r="N7" s="25" t="s">
        <v>1848</v>
      </c>
      <c r="O7" s="25" t="s">
        <v>1849</v>
      </c>
      <c r="P7" s="25">
        <v>2018</v>
      </c>
      <c r="Q7" s="25">
        <v>9</v>
      </c>
      <c r="R7" s="25"/>
      <c r="S7" s="25"/>
      <c r="T7" s="25">
        <v>95</v>
      </c>
    </row>
    <row r="8" spans="2:20" s="15" customFormat="1" x14ac:dyDescent="0.25">
      <c r="B8" s="25" t="s">
        <v>1693</v>
      </c>
      <c r="C8" s="25" t="s">
        <v>1694</v>
      </c>
      <c r="D8" s="25" t="s">
        <v>1016</v>
      </c>
      <c r="E8" s="25" t="s">
        <v>10</v>
      </c>
      <c r="F8" s="25">
        <f>VLOOKUP(N8,Revistas!$B$2:$H$63710,2,FALSE)</f>
        <v>5.5110000000000001</v>
      </c>
      <c r="G8" s="25" t="str">
        <f>VLOOKUP(N8,Revistas!$B$2:$H$63732,3,FALSE)</f>
        <v>Q1</v>
      </c>
      <c r="H8" s="25" t="str">
        <f>VLOOKUP(N8,Revistas!$B$2:$H$63732,4,FALSE)</f>
        <v>IMMUNOLOGY - SCIE</v>
      </c>
      <c r="I8" s="25" t="str">
        <f>VLOOKUP(N8,Revistas!$B$2:$H$63732,5,FALSE)</f>
        <v>30/155</v>
      </c>
      <c r="J8" s="25" t="str">
        <f>VLOOKUP(N8,Revistas!$B$2:$H$63732,6,FALSE)</f>
        <v>NO</v>
      </c>
      <c r="K8" s="25" t="s">
        <v>1695</v>
      </c>
      <c r="L8" s="25" t="s">
        <v>1696</v>
      </c>
      <c r="M8" s="25">
        <v>0</v>
      </c>
      <c r="N8" s="25" t="s">
        <v>1019</v>
      </c>
      <c r="O8" s="34">
        <v>38231</v>
      </c>
      <c r="P8" s="25">
        <v>2018</v>
      </c>
      <c r="Q8" s="25">
        <v>9</v>
      </c>
      <c r="R8" s="25"/>
      <c r="S8" s="25"/>
      <c r="T8" s="25">
        <v>2008</v>
      </c>
    </row>
    <row r="9" spans="2:20" s="15" customFormat="1" x14ac:dyDescent="0.25">
      <c r="B9" s="25" t="s">
        <v>1822</v>
      </c>
      <c r="C9" s="25" t="s">
        <v>1823</v>
      </c>
      <c r="D9" s="25" t="s">
        <v>1044</v>
      </c>
      <c r="E9" s="25" t="s">
        <v>10</v>
      </c>
      <c r="F9" s="25">
        <f>VLOOKUP(N9,Revistas!$B$2:$H$63710,2,FALSE)</f>
        <v>5.1859999999999999</v>
      </c>
      <c r="G9" s="25" t="str">
        <f>VLOOKUP(N9,Revistas!$B$2:$H$63732,3,FALSE)</f>
        <v>Q1</v>
      </c>
      <c r="H9" s="25" t="str">
        <f>VLOOKUP(N9,Revistas!$B$2:$H$63732,4,FALSE)</f>
        <v>INFECTIOUS DISEASES - SCIE;</v>
      </c>
      <c r="I9" s="25" t="str">
        <f>VLOOKUP(N9,Revistas!$B$2:$H$63732,5,FALSE)</f>
        <v>9 de 88</v>
      </c>
      <c r="J9" s="25" t="str">
        <f>VLOOKUP(N9,Revistas!$B$2:$H$63732,6,FALSE)</f>
        <v>NO</v>
      </c>
      <c r="K9" s="25" t="s">
        <v>1824</v>
      </c>
      <c r="L9" s="25" t="s">
        <v>1825</v>
      </c>
      <c r="M9" s="25">
        <v>2</v>
      </c>
      <c r="N9" s="25" t="s">
        <v>1047</v>
      </c>
      <c r="O9" s="34">
        <v>36923</v>
      </c>
      <c r="P9" s="25">
        <v>2018</v>
      </c>
      <c r="Q9" s="25">
        <v>217</v>
      </c>
      <c r="R9" s="25">
        <v>3</v>
      </c>
      <c r="S9" s="25">
        <v>393</v>
      </c>
      <c r="T9" s="25">
        <v>404</v>
      </c>
    </row>
    <row r="10" spans="2:20" s="15" customFormat="1" x14ac:dyDescent="0.25">
      <c r="B10" s="25" t="s">
        <v>1787</v>
      </c>
      <c r="C10" s="25" t="s">
        <v>1788</v>
      </c>
      <c r="D10" s="25" t="s">
        <v>1789</v>
      </c>
      <c r="E10" s="25" t="s">
        <v>10</v>
      </c>
      <c r="F10" s="25">
        <f>VLOOKUP(N10,Revistas!$B$2:$H$63710,2,FALSE)</f>
        <v>3.8130000000000002</v>
      </c>
      <c r="G10" s="25" t="str">
        <f>VLOOKUP(N10,Revistas!$B$2:$H$63732,3,FALSE)</f>
        <v>Q2</v>
      </c>
      <c r="H10" s="25">
        <f>VLOOKUP(N10,Revistas!$B$2:$H$63732,4,FALSE)</f>
        <v>0</v>
      </c>
      <c r="I10" s="25">
        <f>VLOOKUP(N10,Revistas!$B$2:$H$63732,5,FALSE)</f>
        <v>0</v>
      </c>
      <c r="J10" s="25" t="str">
        <f>VLOOKUP(N10,Revistas!$B$2:$H$63732,6,FALSE)</f>
        <v>NO</v>
      </c>
      <c r="K10" s="25" t="s">
        <v>1790</v>
      </c>
      <c r="L10" s="25" t="s">
        <v>1791</v>
      </c>
      <c r="M10" s="25">
        <v>2</v>
      </c>
      <c r="N10" s="25" t="s">
        <v>1792</v>
      </c>
      <c r="O10" s="25" t="s">
        <v>36</v>
      </c>
      <c r="P10" s="25">
        <v>2018</v>
      </c>
      <c r="Q10" s="25">
        <v>38</v>
      </c>
      <c r="R10" s="25">
        <v>10</v>
      </c>
      <c r="S10" s="25"/>
      <c r="T10" s="25" t="s">
        <v>1793</v>
      </c>
    </row>
    <row r="11" spans="2:20" s="15" customFormat="1" x14ac:dyDescent="0.25">
      <c r="B11" s="25" t="s">
        <v>1818</v>
      </c>
      <c r="C11" s="25" t="s">
        <v>1819</v>
      </c>
      <c r="D11" s="25" t="s">
        <v>1038</v>
      </c>
      <c r="E11" s="25" t="s">
        <v>10</v>
      </c>
      <c r="F11" s="25">
        <f>VLOOKUP(N11,Revistas!$B$2:$H$63710,2,FALSE)</f>
        <v>5.1079999999999997</v>
      </c>
      <c r="G11" s="25" t="str">
        <f>VLOOKUP(N11,Revistas!$B$2:$H$63732,3,FALSE)</f>
        <v>Q1</v>
      </c>
      <c r="H11" s="25" t="str">
        <f>VLOOKUP(N11,Revistas!$B$2:$H$63732,4,FALSE)</f>
        <v>BIOCHEMISTRY &amp; MOLECULAR BIOLOGY - SCIE;</v>
      </c>
      <c r="I11" s="25" t="str">
        <f>VLOOKUP(N11,Revistas!$B$2:$H$63732,5,FALSE)</f>
        <v>49/253</v>
      </c>
      <c r="J11" s="25" t="str">
        <f>VLOOKUP(N11,Revistas!$B$2:$H$63732,6,FALSE)</f>
        <v>NO</v>
      </c>
      <c r="K11" s="25" t="s">
        <v>1820</v>
      </c>
      <c r="L11" s="25" t="s">
        <v>1821</v>
      </c>
      <c r="M11" s="25">
        <v>0</v>
      </c>
      <c r="N11" s="25" t="s">
        <v>1041</v>
      </c>
      <c r="O11" s="25" t="s">
        <v>460</v>
      </c>
      <c r="P11" s="25">
        <v>2018</v>
      </c>
      <c r="Q11" s="25">
        <v>1864</v>
      </c>
      <c r="R11" s="25">
        <v>2</v>
      </c>
      <c r="S11" s="25">
        <v>325</v>
      </c>
      <c r="T11" s="25">
        <v>337</v>
      </c>
    </row>
    <row r="12" spans="2:20" s="15" customFormat="1" x14ac:dyDescent="0.25">
      <c r="B12" s="25" t="s">
        <v>1799</v>
      </c>
      <c r="C12" s="25" t="s">
        <v>1800</v>
      </c>
      <c r="D12" s="25" t="s">
        <v>1801</v>
      </c>
      <c r="E12" s="25" t="s">
        <v>10</v>
      </c>
      <c r="F12" s="25">
        <f>VLOOKUP(N12,Revistas!$B$2:$H$63710,2,FALSE)</f>
        <v>1.968</v>
      </c>
      <c r="G12" s="25" t="str">
        <f>VLOOKUP(N12,Revistas!$B$2:$H$63732,3,FALSE)</f>
        <v>Q1</v>
      </c>
      <c r="H12" s="25" t="str">
        <f>VLOOKUP(N12,Revistas!$B$2:$H$63732,4,FALSE)</f>
        <v>ENTOMOLOGY - SCIE;</v>
      </c>
      <c r="I12" s="25" t="str">
        <f>VLOOKUP(N12,Revistas!$B$2:$H$63732,5,FALSE)</f>
        <v>19/96</v>
      </c>
      <c r="J12" s="25" t="str">
        <f>VLOOKUP(N12,Revistas!$B$2:$H$63732,6,FALSE)</f>
        <v>NO</v>
      </c>
      <c r="K12" s="25" t="s">
        <v>1802</v>
      </c>
      <c r="L12" s="25" t="s">
        <v>1803</v>
      </c>
      <c r="M12" s="25">
        <v>0</v>
      </c>
      <c r="N12" s="25" t="s">
        <v>1804</v>
      </c>
      <c r="O12" s="25" t="s">
        <v>22</v>
      </c>
      <c r="P12" s="25">
        <v>2018</v>
      </c>
      <c r="Q12" s="25">
        <v>55</v>
      </c>
      <c r="R12" s="25">
        <v>2</v>
      </c>
      <c r="S12" s="25">
        <v>468</v>
      </c>
      <c r="T12" s="25">
        <v>471</v>
      </c>
    </row>
    <row r="13" spans="2:20" s="15" customFormat="1" x14ac:dyDescent="0.25">
      <c r="B13" s="25" t="s">
        <v>1850</v>
      </c>
      <c r="C13" s="25" t="s">
        <v>1851</v>
      </c>
      <c r="D13" s="25" t="s">
        <v>729</v>
      </c>
      <c r="E13" s="25" t="s">
        <v>72</v>
      </c>
      <c r="F13" s="25">
        <f>VLOOKUP(N13,Revistas!$B$2:$H$63710,2,FALSE)</f>
        <v>6.6369999999999996</v>
      </c>
      <c r="G13" s="25" t="str">
        <f>VLOOKUP(N13,Revistas!$B$2:$H$63732,3,FALSE)</f>
        <v>Q1</v>
      </c>
      <c r="H13" s="25" t="str">
        <f>VLOOKUP(N13,Revistas!$B$2:$H$63732,4,FALSE)</f>
        <v>GASTROENTEROLOGY &amp; HEPATOLOGY - SCIE</v>
      </c>
      <c r="I13" s="25" t="str">
        <f>VLOOKUP(N13,Revistas!$B$2:$H$63732,5,FALSE)</f>
        <v>10 de 80</v>
      </c>
      <c r="J13" s="25" t="str">
        <f>VLOOKUP(N13,Revistas!$B$2:$H$63732,6,FALSE)</f>
        <v>NO</v>
      </c>
      <c r="K13" s="25" t="s">
        <v>1852</v>
      </c>
      <c r="L13" s="25"/>
      <c r="M13" s="25">
        <v>2</v>
      </c>
      <c r="N13" s="25" t="s">
        <v>731</v>
      </c>
      <c r="O13" s="25" t="s">
        <v>460</v>
      </c>
      <c r="P13" s="25">
        <v>2018</v>
      </c>
      <c r="Q13" s="25">
        <v>12</v>
      </c>
      <c r="R13" s="25"/>
      <c r="S13" s="25" t="s">
        <v>1853</v>
      </c>
      <c r="T13" s="25" t="s">
        <v>1854</v>
      </c>
    </row>
    <row r="14" spans="2:20" s="15" customFormat="1" x14ac:dyDescent="0.25">
      <c r="B14" s="25" t="s">
        <v>1681</v>
      </c>
      <c r="C14" s="25" t="s">
        <v>1682</v>
      </c>
      <c r="D14" s="25" t="s">
        <v>1683</v>
      </c>
      <c r="E14" s="25" t="s">
        <v>10</v>
      </c>
      <c r="F14" s="25">
        <f>VLOOKUP(N14,Revistas!$B$2:$H$63710,2,FALSE)</f>
        <v>3.2879999999999998</v>
      </c>
      <c r="G14" s="25" t="str">
        <f>VLOOKUP(N14,Revistas!$B$2:$H$63732,3,FALSE)</f>
        <v>Q2</v>
      </c>
      <c r="H14" s="25">
        <f>VLOOKUP(N14,Revistas!$B$2:$H$63732,4,FALSE)</f>
        <v>0</v>
      </c>
      <c r="I14" s="25">
        <f>VLOOKUP(N14,Revistas!$B$2:$H$63732,5,FALSE)</f>
        <v>0</v>
      </c>
      <c r="J14" s="25" t="str">
        <f>VLOOKUP(N14,Revistas!$B$2:$H$63732,6,FALSE)</f>
        <v>NO</v>
      </c>
      <c r="K14" s="25" t="s">
        <v>1684</v>
      </c>
      <c r="L14" s="25" t="s">
        <v>1685</v>
      </c>
      <c r="M14" s="25">
        <v>0</v>
      </c>
      <c r="N14" s="25" t="s">
        <v>1686</v>
      </c>
      <c r="O14" s="34">
        <v>37895</v>
      </c>
      <c r="P14" s="25">
        <v>2018</v>
      </c>
      <c r="Q14" s="25">
        <v>18</v>
      </c>
      <c r="R14" s="25"/>
      <c r="S14" s="25"/>
      <c r="T14" s="25">
        <v>945</v>
      </c>
    </row>
    <row r="15" spans="2:20" s="15" customFormat="1" x14ac:dyDescent="0.25">
      <c r="B15" s="25" t="s">
        <v>1855</v>
      </c>
      <c r="C15" s="25" t="s">
        <v>1856</v>
      </c>
      <c r="D15" s="25" t="s">
        <v>729</v>
      </c>
      <c r="E15" s="25" t="s">
        <v>72</v>
      </c>
      <c r="F15" s="25">
        <f>VLOOKUP(N15,Revistas!$B$2:$H$63710,2,FALSE)</f>
        <v>6.6369999999999996</v>
      </c>
      <c r="G15" s="25" t="str">
        <f>VLOOKUP(N15,Revistas!$B$2:$H$63732,3,FALSE)</f>
        <v>Q1</v>
      </c>
      <c r="H15" s="25" t="str">
        <f>VLOOKUP(N15,Revistas!$B$2:$H$63732,4,FALSE)</f>
        <v>GASTROENTEROLOGY &amp; HEPATOLOGY - SCIE</v>
      </c>
      <c r="I15" s="25" t="str">
        <f>VLOOKUP(N15,Revistas!$B$2:$H$63732,5,FALSE)</f>
        <v>10 de 80</v>
      </c>
      <c r="J15" s="25" t="str">
        <f>VLOOKUP(N15,Revistas!$B$2:$H$63732,6,FALSE)</f>
        <v>NO</v>
      </c>
      <c r="K15" s="25" t="s">
        <v>1857</v>
      </c>
      <c r="L15" s="25"/>
      <c r="M15" s="25">
        <v>0</v>
      </c>
      <c r="N15" s="25" t="s">
        <v>731</v>
      </c>
      <c r="O15" s="25" t="s">
        <v>460</v>
      </c>
      <c r="P15" s="25">
        <v>2018</v>
      </c>
      <c r="Q15" s="25">
        <v>12</v>
      </c>
      <c r="R15" s="25"/>
      <c r="S15" s="25" t="s">
        <v>1858</v>
      </c>
      <c r="T15" s="25" t="s">
        <v>1859</v>
      </c>
    </row>
    <row r="16" spans="2:20" s="15" customFormat="1" x14ac:dyDescent="0.25">
      <c r="B16" s="25" t="s">
        <v>1874</v>
      </c>
      <c r="C16" s="25" t="s">
        <v>1875</v>
      </c>
      <c r="D16" s="25" t="s">
        <v>729</v>
      </c>
      <c r="E16" s="25" t="s">
        <v>72</v>
      </c>
      <c r="F16" s="25">
        <f>VLOOKUP(N16,Revistas!$B$2:$H$63710,2,FALSE)</f>
        <v>6.6369999999999996</v>
      </c>
      <c r="G16" s="25" t="str">
        <f>VLOOKUP(N16,Revistas!$B$2:$H$63732,3,FALSE)</f>
        <v>Q1</v>
      </c>
      <c r="H16" s="25" t="str">
        <f>VLOOKUP(N16,Revistas!$B$2:$H$63732,4,FALSE)</f>
        <v>GASTROENTEROLOGY &amp; HEPATOLOGY - SCIE</v>
      </c>
      <c r="I16" s="25" t="str">
        <f>VLOOKUP(N16,Revistas!$B$2:$H$63732,5,FALSE)</f>
        <v>10 de 80</v>
      </c>
      <c r="J16" s="25" t="str">
        <f>VLOOKUP(N16,Revistas!$B$2:$H$63732,6,FALSE)</f>
        <v>NO</v>
      </c>
      <c r="K16" s="25" t="s">
        <v>1876</v>
      </c>
      <c r="L16" s="25"/>
      <c r="M16" s="25">
        <v>0</v>
      </c>
      <c r="N16" s="25" t="s">
        <v>731</v>
      </c>
      <c r="O16" s="25" t="s">
        <v>460</v>
      </c>
      <c r="P16" s="25">
        <v>2018</v>
      </c>
      <c r="Q16" s="25">
        <v>12</v>
      </c>
      <c r="R16" s="25"/>
      <c r="S16" s="25" t="s">
        <v>1877</v>
      </c>
      <c r="T16" s="25" t="s">
        <v>1877</v>
      </c>
    </row>
    <row r="17" spans="2:40" s="15" customFormat="1" x14ac:dyDescent="0.25">
      <c r="B17" s="25" t="s">
        <v>1831</v>
      </c>
      <c r="C17" s="25" t="s">
        <v>1832</v>
      </c>
      <c r="D17" s="25" t="s">
        <v>1833</v>
      </c>
      <c r="E17" s="25" t="s">
        <v>10</v>
      </c>
      <c r="F17" s="25">
        <f>VLOOKUP(N17,Revistas!$B$2:$H$63710,2,FALSE)</f>
        <v>3.5489999999999999</v>
      </c>
      <c r="G17" s="25" t="str">
        <f>VLOOKUP(N17,Revistas!$B$2:$H$63732,3,FALSE)</f>
        <v>Q2</v>
      </c>
      <c r="H17" s="25">
        <f>VLOOKUP(N17,Revistas!$B$2:$H$63732,4,FALSE)</f>
        <v>0</v>
      </c>
      <c r="I17" s="25">
        <f>VLOOKUP(N17,Revistas!$B$2:$H$63732,5,FALSE)</f>
        <v>0</v>
      </c>
      <c r="J17" s="25" t="str">
        <f>VLOOKUP(N17,Revistas!$B$2:$H$63732,6,FALSE)</f>
        <v>NO</v>
      </c>
      <c r="K17" s="25" t="s">
        <v>1834</v>
      </c>
      <c r="L17" s="25" t="s">
        <v>1835</v>
      </c>
      <c r="M17" s="25">
        <v>0</v>
      </c>
      <c r="N17" s="25" t="s">
        <v>1836</v>
      </c>
      <c r="O17" s="25"/>
      <c r="P17" s="25">
        <v>2018</v>
      </c>
      <c r="Q17" s="25"/>
      <c r="R17" s="25"/>
      <c r="S17" s="25"/>
      <c r="T17" s="25">
        <v>7373921</v>
      </c>
    </row>
    <row r="18" spans="2:40" s="15" customFormat="1" x14ac:dyDescent="0.25">
      <c r="B18" s="25" t="s">
        <v>1860</v>
      </c>
      <c r="C18" s="25" t="s">
        <v>1861</v>
      </c>
      <c r="D18" s="25" t="s">
        <v>729</v>
      </c>
      <c r="E18" s="25" t="s">
        <v>72</v>
      </c>
      <c r="F18" s="25">
        <f>VLOOKUP(N18,Revistas!$B$2:$H$63710,2,FALSE)</f>
        <v>6.6369999999999996</v>
      </c>
      <c r="G18" s="25" t="str">
        <f>VLOOKUP(N18,Revistas!$B$2:$H$63732,3,FALSE)</f>
        <v>Q1</v>
      </c>
      <c r="H18" s="25" t="str">
        <f>VLOOKUP(N18,Revistas!$B$2:$H$63732,4,FALSE)</f>
        <v>GASTROENTEROLOGY &amp; HEPATOLOGY - SCIE</v>
      </c>
      <c r="I18" s="25" t="str">
        <f>VLOOKUP(N18,Revistas!$B$2:$H$63732,5,FALSE)</f>
        <v>10 de 80</v>
      </c>
      <c r="J18" s="25" t="str">
        <f>VLOOKUP(N18,Revistas!$B$2:$H$63732,6,FALSE)</f>
        <v>NO</v>
      </c>
      <c r="K18" s="25" t="s">
        <v>1862</v>
      </c>
      <c r="L18" s="25"/>
      <c r="M18" s="25">
        <v>0</v>
      </c>
      <c r="N18" s="25" t="s">
        <v>731</v>
      </c>
      <c r="O18" s="25" t="s">
        <v>460</v>
      </c>
      <c r="P18" s="25">
        <v>2018</v>
      </c>
      <c r="Q18" s="25">
        <v>12</v>
      </c>
      <c r="R18" s="25"/>
      <c r="S18" s="25" t="s">
        <v>1863</v>
      </c>
      <c r="T18" s="25" t="s">
        <v>1863</v>
      </c>
    </row>
    <row r="19" spans="2:40" s="15" customFormat="1" x14ac:dyDescent="0.25">
      <c r="B19" s="25" t="s">
        <v>1753</v>
      </c>
      <c r="C19" s="25" t="s">
        <v>1754</v>
      </c>
      <c r="D19" s="25" t="s">
        <v>1755</v>
      </c>
      <c r="E19" s="25" t="s">
        <v>10</v>
      </c>
      <c r="F19" s="25">
        <f>VLOOKUP(N19,Revistas!$B$2:$H$63710,2,FALSE)</f>
        <v>3.423</v>
      </c>
      <c r="G19" s="25" t="str">
        <f>VLOOKUP(N19,Revistas!$B$2:$H$63732,3,FALSE)</f>
        <v>Q2</v>
      </c>
      <c r="H19" s="25">
        <f>VLOOKUP(N19,Revistas!$B$2:$H$63732,4,FALSE)</f>
        <v>0</v>
      </c>
      <c r="I19" s="25">
        <f>VLOOKUP(N19,Revistas!$B$2:$H$63732,5,FALSE)</f>
        <v>0</v>
      </c>
      <c r="J19" s="25" t="str">
        <f>VLOOKUP(N19,Revistas!$B$2:$H$63732,6,FALSE)</f>
        <v>NO</v>
      </c>
      <c r="K19" s="25" t="s">
        <v>1756</v>
      </c>
      <c r="L19" s="25" t="s">
        <v>1757</v>
      </c>
      <c r="M19" s="25">
        <v>0</v>
      </c>
      <c r="N19" s="25" t="s">
        <v>1758</v>
      </c>
      <c r="O19" s="25" t="s">
        <v>75</v>
      </c>
      <c r="P19" s="25">
        <v>2018</v>
      </c>
      <c r="Q19" s="25">
        <v>58</v>
      </c>
      <c r="R19" s="25">
        <v>6</v>
      </c>
      <c r="S19" s="25">
        <v>1340</v>
      </c>
      <c r="T19" s="25">
        <v>1347</v>
      </c>
    </row>
    <row r="20" spans="2:40" s="15" customFormat="1" x14ac:dyDescent="0.25">
      <c r="B20" s="25" t="s">
        <v>1837</v>
      </c>
      <c r="C20" s="25" t="s">
        <v>1838</v>
      </c>
      <c r="D20" s="25" t="s">
        <v>1839</v>
      </c>
      <c r="E20" s="25" t="s">
        <v>18</v>
      </c>
      <c r="F20" s="25">
        <f>VLOOKUP(N20,Revistas!$B$2:$H$63710,2,FALSE)</f>
        <v>1.0780000000000001</v>
      </c>
      <c r="G20" s="25" t="str">
        <f>VLOOKUP(N20,Revistas!$B$2:$H$63732,3,FALSE)</f>
        <v>Q4</v>
      </c>
      <c r="H20" s="25">
        <f>VLOOKUP(N20,Revistas!$B$2:$H$63732,4,FALSE)</f>
        <v>0</v>
      </c>
      <c r="I20" s="25">
        <f>VLOOKUP(N20,Revistas!$B$2:$H$63732,5,FALSE)</f>
        <v>0</v>
      </c>
      <c r="J20" s="25" t="str">
        <f>VLOOKUP(N20,Revistas!$B$2:$H$63732,6,FALSE)</f>
        <v>NO</v>
      </c>
      <c r="K20" s="25" t="s">
        <v>1840</v>
      </c>
      <c r="L20" s="25" t="s">
        <v>1841</v>
      </c>
      <c r="M20" s="25">
        <v>0</v>
      </c>
      <c r="N20" s="25" t="s">
        <v>1842</v>
      </c>
      <c r="O20" s="25" t="s">
        <v>36</v>
      </c>
      <c r="P20" s="25">
        <v>2018</v>
      </c>
      <c r="Q20" s="25">
        <v>41</v>
      </c>
      <c r="R20" s="25">
        <v>5</v>
      </c>
      <c r="S20" s="25">
        <v>350</v>
      </c>
      <c r="T20" s="25">
        <v>352</v>
      </c>
    </row>
    <row r="21" spans="2:40" s="15" customFormat="1" x14ac:dyDescent="0.25">
      <c r="B21" s="25" t="s">
        <v>1723</v>
      </c>
      <c r="C21" s="25" t="s">
        <v>1724</v>
      </c>
      <c r="D21" s="25" t="s">
        <v>1725</v>
      </c>
      <c r="E21" s="25" t="s">
        <v>10</v>
      </c>
      <c r="F21" s="25">
        <f>VLOOKUP(N21,Revistas!$B$2:$H$63710,2,FALSE)</f>
        <v>9.5039999999999996</v>
      </c>
      <c r="G21" s="25" t="str">
        <f>VLOOKUP(N21,Revistas!$B$2:$H$63732,3,FALSE)</f>
        <v>Q1</v>
      </c>
      <c r="H21" s="25" t="str">
        <f>VLOOKUP(N21,Revistas!$B$2:$H$63732,4,FALSE)</f>
        <v>MULTIDISCIPLINARY SCIENCES</v>
      </c>
      <c r="I21" s="25" t="str">
        <f>VLOOKUP(N21,Revistas!$B$2:$H$63732,5,FALSE)</f>
        <v>5 DE 64</v>
      </c>
      <c r="J21" s="25" t="str">
        <f>VLOOKUP(N21,Revistas!$B$2:$H$63732,6,FALSE)</f>
        <v>SI</v>
      </c>
      <c r="K21" s="25" t="s">
        <v>1726</v>
      </c>
      <c r="L21" s="25" t="s">
        <v>1727</v>
      </c>
      <c r="M21" s="25">
        <v>1</v>
      </c>
      <c r="N21" s="25" t="s">
        <v>1728</v>
      </c>
      <c r="O21" s="34">
        <v>40360</v>
      </c>
      <c r="P21" s="25">
        <v>2018</v>
      </c>
      <c r="Q21" s="25">
        <v>115</v>
      </c>
      <c r="R21" s="25">
        <v>28</v>
      </c>
      <c r="S21" s="25" t="s">
        <v>1729</v>
      </c>
      <c r="T21" s="25" t="s">
        <v>1730</v>
      </c>
    </row>
    <row r="22" spans="2:40" s="15" customFormat="1" x14ac:dyDescent="0.25">
      <c r="B22" s="25" t="s">
        <v>1774</v>
      </c>
      <c r="C22" s="25" t="s">
        <v>1775</v>
      </c>
      <c r="D22" s="25" t="s">
        <v>1776</v>
      </c>
      <c r="E22" s="25" t="s">
        <v>72</v>
      </c>
      <c r="F22" s="25">
        <f>VLOOKUP(N22,Revistas!$B$2:$H$63710,2,FALSE)</f>
        <v>4.5999999999999996</v>
      </c>
      <c r="G22" s="25" t="str">
        <f>VLOOKUP(N22,Revistas!$B$2:$H$63732,3,FALSE)</f>
        <v>Q1</v>
      </c>
      <c r="H22" s="25" t="str">
        <f>VLOOKUP(N22,Revistas!$B$2:$H$63732,4,FALSE)</f>
        <v>UROLOGY &amp; NEPHROLOGY - SCIE;</v>
      </c>
      <c r="I22" s="25" t="str">
        <f>VLOOKUP(N22,Revistas!$B$2:$H$63732,5,FALSE)</f>
        <v>10 de 76</v>
      </c>
      <c r="J22" s="25" t="str">
        <f>VLOOKUP(N22,Revistas!$B$2:$H$63732,6,FALSE)</f>
        <v>NO</v>
      </c>
      <c r="K22" s="25" t="s">
        <v>1777</v>
      </c>
      <c r="L22" s="25"/>
      <c r="M22" s="25">
        <v>0</v>
      </c>
      <c r="N22" s="25" t="s">
        <v>1778</v>
      </c>
      <c r="O22" s="25" t="s">
        <v>36</v>
      </c>
      <c r="P22" s="25">
        <v>2018</v>
      </c>
      <c r="Q22" s="25">
        <v>33</v>
      </c>
      <c r="R22" s="25"/>
      <c r="S22" s="25"/>
      <c r="T22" s="25"/>
    </row>
    <row r="23" spans="2:40" s="15" customFormat="1" x14ac:dyDescent="0.25">
      <c r="B23" s="25" t="s">
        <v>1864</v>
      </c>
      <c r="C23" s="25" t="s">
        <v>1865</v>
      </c>
      <c r="D23" s="25" t="s">
        <v>729</v>
      </c>
      <c r="E23" s="25" t="s">
        <v>72</v>
      </c>
      <c r="F23" s="25">
        <f>VLOOKUP(N23,Revistas!$B$2:$H$63710,2,FALSE)</f>
        <v>6.6369999999999996</v>
      </c>
      <c r="G23" s="25" t="str">
        <f>VLOOKUP(N23,Revistas!$B$2:$H$63732,3,FALSE)</f>
        <v>Q1</v>
      </c>
      <c r="H23" s="25" t="str">
        <f>VLOOKUP(N23,Revistas!$B$2:$H$63732,4,FALSE)</f>
        <v>GASTROENTEROLOGY &amp; HEPATOLOGY - SCIE</v>
      </c>
      <c r="I23" s="25" t="str">
        <f>VLOOKUP(N23,Revistas!$B$2:$H$63732,5,FALSE)</f>
        <v>10 de 80</v>
      </c>
      <c r="J23" s="25" t="str">
        <f>VLOOKUP(N23,Revistas!$B$2:$H$63732,6,FALSE)</f>
        <v>NO</v>
      </c>
      <c r="K23" s="25" t="s">
        <v>1866</v>
      </c>
      <c r="L23" s="25"/>
      <c r="M23" s="25">
        <v>0</v>
      </c>
      <c r="N23" s="25" t="s">
        <v>731</v>
      </c>
      <c r="O23" s="25" t="s">
        <v>460</v>
      </c>
      <c r="P23" s="25">
        <v>2018</v>
      </c>
      <c r="Q23" s="25">
        <v>12</v>
      </c>
      <c r="R23" s="25"/>
      <c r="S23" s="25" t="s">
        <v>1867</v>
      </c>
      <c r="T23" s="25" t="s">
        <v>1868</v>
      </c>
    </row>
    <row r="24" spans="2:40" s="15" customFormat="1" x14ac:dyDescent="0.25">
      <c r="B24" s="25" t="s">
        <v>1869</v>
      </c>
      <c r="C24" s="25" t="s">
        <v>1870</v>
      </c>
      <c r="D24" s="25" t="s">
        <v>729</v>
      </c>
      <c r="E24" s="25" t="s">
        <v>72</v>
      </c>
      <c r="F24" s="25">
        <f>VLOOKUP(N24,Revistas!$B$2:$H$63710,2,FALSE)</f>
        <v>6.6369999999999996</v>
      </c>
      <c r="G24" s="25" t="str">
        <f>VLOOKUP(N24,Revistas!$B$2:$H$63732,3,FALSE)</f>
        <v>Q1</v>
      </c>
      <c r="H24" s="25" t="str">
        <f>VLOOKUP(N24,Revistas!$B$2:$H$63732,4,FALSE)</f>
        <v>GASTROENTEROLOGY &amp; HEPATOLOGY - SCIE</v>
      </c>
      <c r="I24" s="25" t="str">
        <f>VLOOKUP(N24,Revistas!$B$2:$H$63732,5,FALSE)</f>
        <v>10 de 80</v>
      </c>
      <c r="J24" s="25" t="str">
        <f>VLOOKUP(N24,Revistas!$B$2:$H$63732,6,FALSE)</f>
        <v>NO</v>
      </c>
      <c r="K24" s="25" t="s">
        <v>1871</v>
      </c>
      <c r="L24" s="25"/>
      <c r="M24" s="25">
        <v>0</v>
      </c>
      <c r="N24" s="25" t="s">
        <v>731</v>
      </c>
      <c r="O24" s="25" t="s">
        <v>460</v>
      </c>
      <c r="P24" s="25">
        <v>2018</v>
      </c>
      <c r="Q24" s="25">
        <v>12</v>
      </c>
      <c r="R24" s="25"/>
      <c r="S24" s="25" t="s">
        <v>1872</v>
      </c>
      <c r="T24" s="25" t="s">
        <v>1873</v>
      </c>
    </row>
    <row r="25" spans="2:40" s="15" customFormat="1" x14ac:dyDescent="0.25">
      <c r="B25" s="25" t="s">
        <v>1750</v>
      </c>
      <c r="C25" s="25" t="s">
        <v>1751</v>
      </c>
      <c r="D25" s="25" t="s">
        <v>369</v>
      </c>
      <c r="E25" s="25" t="s">
        <v>72</v>
      </c>
      <c r="F25" s="25">
        <f>VLOOKUP(N25,Revistas!$B$2:$H$63710,2,FALSE)</f>
        <v>3.0859999999999999</v>
      </c>
      <c r="G25" s="25" t="str">
        <f>VLOOKUP(N25,Revistas!$B$2:$H$63732,3,FALSE)</f>
        <v>Q1</v>
      </c>
      <c r="H25" s="25" t="str">
        <f>VLOOKUP(N25,Revistas!$B$2:$H$63732,4,FALSE)</f>
        <v>MEDICINE, GENERAL &amp; INTERNAL - SCIE;</v>
      </c>
      <c r="I25" s="25" t="str">
        <f>VLOOKUP(N25,Revistas!$B$2:$H$63732,5,FALSE)</f>
        <v>32/155</v>
      </c>
      <c r="J25" s="25" t="str">
        <f>VLOOKUP(N25,Revistas!$B$2:$H$63732,6,FALSE)</f>
        <v>NO</v>
      </c>
      <c r="K25" s="25" t="s">
        <v>1752</v>
      </c>
      <c r="L25" s="25"/>
      <c r="M25" s="25">
        <v>0</v>
      </c>
      <c r="N25" s="25" t="s">
        <v>371</v>
      </c>
      <c r="O25" s="25" t="s">
        <v>75</v>
      </c>
      <c r="P25" s="25">
        <v>2018</v>
      </c>
      <c r="Q25" s="25">
        <v>48</v>
      </c>
      <c r="R25" s="25"/>
      <c r="S25" s="25">
        <v>143</v>
      </c>
      <c r="T25" s="25">
        <v>143</v>
      </c>
    </row>
    <row r="26" spans="2:40" s="15" customFormat="1" x14ac:dyDescent="0.25">
      <c r="B26" s="25" t="s">
        <v>1709</v>
      </c>
      <c r="C26" s="25" t="s">
        <v>1710</v>
      </c>
      <c r="D26" s="25" t="s">
        <v>1711</v>
      </c>
      <c r="E26" s="25" t="s">
        <v>10</v>
      </c>
      <c r="F26" s="25">
        <f>VLOOKUP(N26,Revistas!$B$2:$H$63710,2,FALSE)</f>
        <v>4.4139999999999997</v>
      </c>
      <c r="G26" s="25" t="str">
        <f>VLOOKUP(N26,Revistas!$B$2:$H$63732,3,FALSE)</f>
        <v>Q1</v>
      </c>
      <c r="H26" s="25" t="str">
        <f>VLOOKUP(N26,Revistas!$B$2:$H$63732,4,FALSE)</f>
        <v>NUTRITION &amp; DIETETICS - SCIE;</v>
      </c>
      <c r="I26" s="25" t="str">
        <f>VLOOKUP(N26,Revistas!$B$2:$H$63732,5,FALSE)</f>
        <v>15/83</v>
      </c>
      <c r="J26" s="25" t="str">
        <f>VLOOKUP(N26,Revistas!$B$2:$H$63732,6,FALSE)</f>
        <v>NO</v>
      </c>
      <c r="K26" s="25" t="s">
        <v>1712</v>
      </c>
      <c r="L26" s="25" t="s">
        <v>1713</v>
      </c>
      <c r="M26" s="25">
        <v>0</v>
      </c>
      <c r="N26" s="25" t="s">
        <v>1714</v>
      </c>
      <c r="O26" s="25" t="s">
        <v>43</v>
      </c>
      <c r="P26" s="25">
        <v>2018</v>
      </c>
      <c r="Q26" s="25">
        <v>58</v>
      </c>
      <c r="R26" s="25"/>
      <c r="S26" s="25">
        <v>17</v>
      </c>
      <c r="T26" s="25">
        <v>27</v>
      </c>
    </row>
    <row r="27" spans="2:40" s="15" customFormat="1" x14ac:dyDescent="0.25">
      <c r="B27" s="25" t="s">
        <v>1731</v>
      </c>
      <c r="C27" s="25" t="s">
        <v>1732</v>
      </c>
      <c r="D27" s="25" t="s">
        <v>317</v>
      </c>
      <c r="E27" s="25" t="s">
        <v>10</v>
      </c>
      <c r="F27" s="25">
        <f>VLOOKUP(N27,Revistas!$B$2:$H$63710,2,FALSE)</f>
        <v>7.1260000000000003</v>
      </c>
      <c r="G27" s="25" t="str">
        <f>VLOOKUP(N27,Revistas!$B$2:$H$63732,3,FALSE)</f>
        <v>Q1</v>
      </c>
      <c r="H27" s="25" t="str">
        <f>VLOOKUP(N27,Revistas!$B$2:$H$63732,4,FALSE)</f>
        <v>BIOCHEMISTRY &amp; MOLECULAR BIOLOGY - SCIE</v>
      </c>
      <c r="I27" s="25" t="str">
        <f>VLOOKUP(N27,Revistas!$B$2:$H$63732,5,FALSE)</f>
        <v>31/292</v>
      </c>
      <c r="J27" s="25" t="str">
        <f>VLOOKUP(N27,Revistas!$B$2:$H$63732,6,FALSE)</f>
        <v>NO</v>
      </c>
      <c r="K27" s="25" t="s">
        <v>1733</v>
      </c>
      <c r="L27" s="25" t="s">
        <v>1734</v>
      </c>
      <c r="M27" s="25">
        <v>0</v>
      </c>
      <c r="N27" s="25" t="s">
        <v>321</v>
      </c>
      <c r="O27" s="25" t="s">
        <v>629</v>
      </c>
      <c r="P27" s="25">
        <v>2018</v>
      </c>
      <c r="Q27" s="25">
        <v>17</v>
      </c>
      <c r="R27" s="25"/>
      <c r="S27" s="25">
        <v>213</v>
      </c>
      <c r="T27" s="25">
        <v>223</v>
      </c>
    </row>
    <row r="28" spans="2:40" s="15" customFormat="1" x14ac:dyDescent="0.25">
      <c r="B28" s="25" t="s">
        <v>1702</v>
      </c>
      <c r="C28" s="25" t="s">
        <v>1703</v>
      </c>
      <c r="D28" s="25" t="s">
        <v>1704</v>
      </c>
      <c r="E28" s="25" t="s">
        <v>10</v>
      </c>
      <c r="F28" s="25">
        <f>VLOOKUP(N28,Revistas!$B$2:$H$63710,2,FALSE)</f>
        <v>4.4160000000000004</v>
      </c>
      <c r="G28" s="25" t="str">
        <f>VLOOKUP(N28,Revistas!$B$2:$H$63732,3,FALSE)</f>
        <v>Q2</v>
      </c>
      <c r="H28" s="25">
        <f>VLOOKUP(N28,Revistas!$B$2:$H$63732,4,FALSE)</f>
        <v>0</v>
      </c>
      <c r="I28" s="25">
        <f>VLOOKUP(N28,Revistas!$B$2:$H$63732,5,FALSE)</f>
        <v>0</v>
      </c>
      <c r="J28" s="25" t="str">
        <f>VLOOKUP(N28,Revistas!$B$2:$H$63732,6,FALSE)</f>
        <v>NO</v>
      </c>
      <c r="K28" s="25" t="s">
        <v>1705</v>
      </c>
      <c r="L28" s="25" t="s">
        <v>1706</v>
      </c>
      <c r="M28" s="25">
        <v>0</v>
      </c>
      <c r="N28" s="25" t="s">
        <v>1707</v>
      </c>
      <c r="O28" s="25" t="s">
        <v>1708</v>
      </c>
      <c r="P28" s="25">
        <v>2018</v>
      </c>
      <c r="Q28" s="25">
        <v>8</v>
      </c>
      <c r="R28" s="25"/>
      <c r="S28" s="25"/>
      <c r="T28" s="25">
        <v>328</v>
      </c>
    </row>
    <row r="29" spans="2:40" s="15" customFormat="1" x14ac:dyDescent="0.25">
      <c r="B29" s="25" t="s">
        <v>1883</v>
      </c>
      <c r="C29" s="25" t="s">
        <v>1882</v>
      </c>
      <c r="D29" s="25" t="s">
        <v>1884</v>
      </c>
      <c r="E29" s="25" t="s">
        <v>10</v>
      </c>
      <c r="F29" s="25">
        <f>VLOOKUP(N29,Revistas!$B$2:$H$63710,2,FALSE)</f>
        <v>14.079000000000001</v>
      </c>
      <c r="G29" s="25" t="str">
        <f>VLOOKUP(N29,Revistas!$B$2:$H$63732,3,FALSE)</f>
        <v>Q1</v>
      </c>
      <c r="H29" s="25" t="str">
        <f>VLOOKUP(N29,Revistas!$B$2:$H$63732,4,FALSE)</f>
        <v>GASTROENTEROLOGY &amp;HEPATOLOGY</v>
      </c>
      <c r="I29" s="25" t="str">
        <f>VLOOKUP(N29,Revistas!$B$2:$H$63732,5,FALSE)</f>
        <v>5 de 80</v>
      </c>
      <c r="J29" s="25" t="str">
        <f>VLOOKUP(N29,Revistas!$B$2:$H$63732,6,FALSE)</f>
        <v>SI</v>
      </c>
      <c r="K29" s="25" t="s">
        <v>1886</v>
      </c>
      <c r="L29" s="25"/>
      <c r="M29" s="25" t="s">
        <v>89</v>
      </c>
      <c r="N29" s="25" t="s">
        <v>1065</v>
      </c>
      <c r="O29" s="25" t="s">
        <v>1885</v>
      </c>
      <c r="P29" s="25">
        <v>2018</v>
      </c>
      <c r="Q29" s="25"/>
      <c r="R29" s="25"/>
      <c r="S29" s="25"/>
      <c r="T29" s="25"/>
    </row>
    <row r="30" spans="2:40" s="15" customFormat="1" x14ac:dyDescent="0.25">
      <c r="B30" s="25" t="s">
        <v>1794</v>
      </c>
      <c r="C30" s="25" t="s">
        <v>1795</v>
      </c>
      <c r="D30" s="25" t="s">
        <v>369</v>
      </c>
      <c r="E30" s="25" t="s">
        <v>96</v>
      </c>
      <c r="F30" s="25">
        <f>VLOOKUP(N30,Revistas!$B$2:$H$63710,2,FALSE)</f>
        <v>3.0859999999999999</v>
      </c>
      <c r="G30" s="25" t="str">
        <f>VLOOKUP(N30,Revistas!$B$2:$H$63732,3,FALSE)</f>
        <v>Q1</v>
      </c>
      <c r="H30" s="25" t="str">
        <f>VLOOKUP(N30,Revistas!$B$2:$H$63732,4,FALSE)</f>
        <v>MEDICINE, GENERAL &amp; INTERNAL - SCIE;</v>
      </c>
      <c r="I30" s="25" t="str">
        <f>VLOOKUP(N30,Revistas!$B$2:$H$63732,5,FALSE)</f>
        <v>32/155</v>
      </c>
      <c r="J30" s="25" t="str">
        <f>VLOOKUP(N30,Revistas!$B$2:$H$63732,6,FALSE)</f>
        <v>NO</v>
      </c>
      <c r="K30" s="25" t="s">
        <v>1796</v>
      </c>
      <c r="L30" s="25" t="s">
        <v>1797</v>
      </c>
      <c r="M30" s="25">
        <v>0</v>
      </c>
      <c r="N30" s="25" t="s">
        <v>371</v>
      </c>
      <c r="O30" s="25" t="s">
        <v>68</v>
      </c>
      <c r="P30" s="25">
        <v>2018</v>
      </c>
      <c r="Q30" s="25">
        <v>48</v>
      </c>
      <c r="R30" s="25">
        <v>4</v>
      </c>
      <c r="S30" s="25"/>
      <c r="T30" s="25" t="s">
        <v>1798</v>
      </c>
      <c r="AN30" s="35"/>
    </row>
    <row r="31" spans="2:40" s="15" customFormat="1" x14ac:dyDescent="0.25">
      <c r="B31" s="25" t="s">
        <v>1765</v>
      </c>
      <c r="C31" s="25" t="s">
        <v>1766</v>
      </c>
      <c r="D31" s="25" t="s">
        <v>1767</v>
      </c>
      <c r="E31" s="25" t="s">
        <v>318</v>
      </c>
      <c r="F31" s="25">
        <f>VLOOKUP(N31,Revistas!$B$2:$H$63710,2,FALSE)</f>
        <v>4.4009999999999998</v>
      </c>
      <c r="G31" s="25" t="str">
        <f>VLOOKUP(N31,Revistas!$B$2:$H$63732,3,FALSE)</f>
        <v>Q2</v>
      </c>
      <c r="H31" s="25">
        <f>VLOOKUP(N31,Revistas!$B$2:$H$63732,4,FALSE)</f>
        <v>0</v>
      </c>
      <c r="I31" s="25">
        <f>VLOOKUP(N31,Revistas!$B$2:$H$63732,5,FALSE)</f>
        <v>0</v>
      </c>
      <c r="J31" s="25" t="str">
        <f>VLOOKUP(N31,Revistas!$B$2:$H$63732,6,FALSE)</f>
        <v>NO</v>
      </c>
      <c r="K31" s="25"/>
      <c r="L31" s="25"/>
      <c r="M31" s="25">
        <v>0</v>
      </c>
      <c r="N31" s="25" t="s">
        <v>1768</v>
      </c>
      <c r="O31" s="34">
        <v>42125</v>
      </c>
      <c r="P31" s="25">
        <v>2018</v>
      </c>
      <c r="Q31" s="25">
        <v>131</v>
      </c>
      <c r="R31" s="25">
        <v>10</v>
      </c>
      <c r="S31" s="25"/>
      <c r="T31" s="25" t="s">
        <v>1769</v>
      </c>
    </row>
    <row r="32" spans="2:40" s="15" customFormat="1" x14ac:dyDescent="0.25">
      <c r="B32" s="25" t="s">
        <v>1812</v>
      </c>
      <c r="C32" s="25" t="s">
        <v>1813</v>
      </c>
      <c r="D32" s="25" t="s">
        <v>1814</v>
      </c>
      <c r="E32" s="25" t="s">
        <v>10</v>
      </c>
      <c r="F32" s="25">
        <f>VLOOKUP(N32,Revistas!$B$2:$H$63710,2,FALSE)</f>
        <v>7.36</v>
      </c>
      <c r="G32" s="25" t="str">
        <f>VLOOKUP(N32,Revistas!$B$2:$H$63732,3,FALSE)</f>
        <v>Q1</v>
      </c>
      <c r="H32" s="25" t="str">
        <f>VLOOKUP(N32,Revistas!$B$2:$H$63732,4,FALSE)</f>
        <v>ONCOLOGY</v>
      </c>
      <c r="I32" s="25" t="str">
        <f>VLOOKUP(N32,Revistas!$B$2:$H$63732,5,FALSE)</f>
        <v>23/222</v>
      </c>
      <c r="J32" s="25" t="str">
        <f>VLOOKUP(N32,Revistas!$B$2:$H$63732,6,FALSE)</f>
        <v>NO</v>
      </c>
      <c r="K32" s="25" t="s">
        <v>1815</v>
      </c>
      <c r="L32" s="25" t="s">
        <v>1816</v>
      </c>
      <c r="M32" s="25">
        <v>1</v>
      </c>
      <c r="N32" s="25" t="s">
        <v>1817</v>
      </c>
      <c r="O32" s="34">
        <v>42036</v>
      </c>
      <c r="P32" s="25">
        <v>2018</v>
      </c>
      <c r="Q32" s="25">
        <v>142</v>
      </c>
      <c r="R32" s="25">
        <v>4</v>
      </c>
      <c r="S32" s="25">
        <v>792</v>
      </c>
      <c r="T32" s="25">
        <v>804</v>
      </c>
    </row>
    <row r="33" spans="2:20" s="15" customFormat="1" x14ac:dyDescent="0.25">
      <c r="B33" s="25" t="s">
        <v>1826</v>
      </c>
      <c r="C33" s="25" t="s">
        <v>1827</v>
      </c>
      <c r="D33" s="25" t="s">
        <v>1016</v>
      </c>
      <c r="E33" s="25" t="s">
        <v>10</v>
      </c>
      <c r="F33" s="25">
        <f>VLOOKUP(N33,Revistas!$B$2:$H$63710,2,FALSE)</f>
        <v>5.5110000000000001</v>
      </c>
      <c r="G33" s="25" t="str">
        <f>VLOOKUP(N33,Revistas!$B$2:$H$63732,3,FALSE)</f>
        <v>Q1</v>
      </c>
      <c r="H33" s="25" t="str">
        <f>VLOOKUP(N33,Revistas!$B$2:$H$63732,4,FALSE)</f>
        <v>IMMUNOLOGY - SCIE</v>
      </c>
      <c r="I33" s="25" t="str">
        <f>VLOOKUP(N33,Revistas!$B$2:$H$63732,5,FALSE)</f>
        <v>30/155</v>
      </c>
      <c r="J33" s="25" t="str">
        <f>VLOOKUP(N33,Revistas!$B$2:$H$63732,6,FALSE)</f>
        <v>NO</v>
      </c>
      <c r="K33" s="25" t="s">
        <v>1828</v>
      </c>
      <c r="L33" s="25" t="s">
        <v>1829</v>
      </c>
      <c r="M33" s="25">
        <v>1</v>
      </c>
      <c r="N33" s="25" t="s">
        <v>1019</v>
      </c>
      <c r="O33" s="25" t="s">
        <v>1830</v>
      </c>
      <c r="P33" s="25">
        <v>2018</v>
      </c>
      <c r="Q33" s="25">
        <v>9</v>
      </c>
      <c r="R33" s="25"/>
      <c r="S33" s="25"/>
      <c r="T33" s="25">
        <v>31</v>
      </c>
    </row>
    <row r="34" spans="2:20" s="15" customFormat="1" x14ac:dyDescent="0.25">
      <c r="B34" s="25" t="s">
        <v>1721</v>
      </c>
      <c r="C34" s="25" t="s">
        <v>1722</v>
      </c>
      <c r="D34" s="25" t="s">
        <v>328</v>
      </c>
      <c r="E34" s="25" t="s">
        <v>318</v>
      </c>
      <c r="F34" s="25">
        <f>VLOOKUP(N34,Revistas!$B$2:$H$63710,2,FALSE)</f>
        <v>4.01</v>
      </c>
      <c r="G34" s="25" t="str">
        <f>VLOOKUP(N34,Revistas!$B$2:$H$63732,3,FALSE)</f>
        <v>Q2</v>
      </c>
      <c r="H34" s="25">
        <f>VLOOKUP(N34,Revistas!$B$2:$H$63732,4,FALSE)</f>
        <v>0</v>
      </c>
      <c r="I34" s="25">
        <f>VLOOKUP(N34,Revistas!$B$2:$H$63732,5,FALSE)</f>
        <v>0</v>
      </c>
      <c r="J34" s="25" t="str">
        <f>VLOOKUP(N34,Revistas!$B$2:$H$63732,6,FALSE)</f>
        <v>NO</v>
      </c>
      <c r="K34" s="25"/>
      <c r="L34" s="25"/>
      <c r="M34" s="25">
        <v>0</v>
      </c>
      <c r="N34" s="25" t="s">
        <v>331</v>
      </c>
      <c r="O34" s="34">
        <v>44013</v>
      </c>
      <c r="P34" s="25">
        <v>2018</v>
      </c>
      <c r="Q34" s="25">
        <v>293</v>
      </c>
      <c r="R34" s="25">
        <v>29</v>
      </c>
      <c r="S34" s="25">
        <v>11651</v>
      </c>
      <c r="T34" s="25">
        <v>11651</v>
      </c>
    </row>
    <row r="35" spans="2:20" s="15" customFormat="1" x14ac:dyDescent="0.25">
      <c r="B35" s="25" t="s">
        <v>1770</v>
      </c>
      <c r="C35" s="25" t="s">
        <v>1771</v>
      </c>
      <c r="D35" s="25" t="s">
        <v>261</v>
      </c>
      <c r="E35" s="25" t="s">
        <v>10</v>
      </c>
      <c r="F35" s="25">
        <f>VLOOKUP(N35,Revistas!$B$2:$H$63710,2,FALSE)</f>
        <v>6.53</v>
      </c>
      <c r="G35" s="25" t="str">
        <f>VLOOKUP(N35,Revistas!$B$2:$H$63732,3,FALSE)</f>
        <v>Q1</v>
      </c>
      <c r="H35" s="25" t="str">
        <f>VLOOKUP(N35,Revistas!$B$2:$H$63732,4,FALSE)</f>
        <v>ENDOCRINOLOGY &amp; METABOLISM</v>
      </c>
      <c r="I35" s="25" t="str">
        <f>VLOOKUP(N35,Revistas!$B$2:$H$63732,5,FALSE)</f>
        <v>12/143</v>
      </c>
      <c r="J35" s="25" t="str">
        <f>VLOOKUP(N35,Revistas!$B$2:$H$63732,6,FALSE)</f>
        <v>SI</v>
      </c>
      <c r="K35" s="25" t="s">
        <v>1772</v>
      </c>
      <c r="L35" s="25" t="s">
        <v>1773</v>
      </c>
      <c r="M35" s="25">
        <v>1</v>
      </c>
      <c r="N35" s="25" t="s">
        <v>264</v>
      </c>
      <c r="O35" s="25" t="s">
        <v>36</v>
      </c>
      <c r="P35" s="25">
        <v>2018</v>
      </c>
      <c r="Q35" s="25">
        <v>28</v>
      </c>
      <c r="R35" s="25">
        <v>13</v>
      </c>
      <c r="S35" s="25">
        <v>1187</v>
      </c>
      <c r="T35" s="25">
        <v>1208</v>
      </c>
    </row>
    <row r="36" spans="2:20" s="15" customFormat="1" x14ac:dyDescent="0.25">
      <c r="B36" s="25" t="s">
        <v>1805</v>
      </c>
      <c r="C36" s="25" t="s">
        <v>1806</v>
      </c>
      <c r="D36" s="25" t="s">
        <v>1807</v>
      </c>
      <c r="E36" s="25" t="s">
        <v>10</v>
      </c>
      <c r="F36" s="25">
        <f>VLOOKUP(N36,Revistas!$B$2:$H$63710,2,FALSE)</f>
        <v>32.621000000000002</v>
      </c>
      <c r="G36" s="25" t="str">
        <f>VLOOKUP(N36,Revistas!$B$2:$H$63732,3,FALSE)</f>
        <v>Q1</v>
      </c>
      <c r="H36" s="25" t="str">
        <f>VLOOKUP(N36,Revistas!$B$2:$H$63732,4,FALSE)</f>
        <v>BIOCHEMISTRY &amp; MOLECULAR BIOLOGY</v>
      </c>
      <c r="I36" s="25" t="str">
        <f>VLOOKUP(N36,Revistas!$B$2:$H$63732,5,FALSE)</f>
        <v>1 de 292</v>
      </c>
      <c r="J36" s="25" t="str">
        <f>VLOOKUP(N36,Revistas!$B$2:$H$63732,6,FALSE)</f>
        <v>SI</v>
      </c>
      <c r="K36" s="25" t="s">
        <v>1808</v>
      </c>
      <c r="L36" s="25" t="s">
        <v>1809</v>
      </c>
      <c r="M36" s="25">
        <v>6</v>
      </c>
      <c r="N36" s="25" t="s">
        <v>1810</v>
      </c>
      <c r="O36" s="25" t="s">
        <v>22</v>
      </c>
      <c r="P36" s="25">
        <v>2018</v>
      </c>
      <c r="Q36" s="25">
        <v>24</v>
      </c>
      <c r="R36" s="25">
        <v>3</v>
      </c>
      <c r="S36" s="25">
        <v>304</v>
      </c>
      <c r="T36" s="25" t="s">
        <v>1811</v>
      </c>
    </row>
    <row r="37" spans="2:20" s="15" customFormat="1" x14ac:dyDescent="0.25">
      <c r="B37" s="25" t="s">
        <v>1675</v>
      </c>
      <c r="C37" s="25" t="s">
        <v>1676</v>
      </c>
      <c r="D37" s="25" t="s">
        <v>1677</v>
      </c>
      <c r="E37" s="25" t="s">
        <v>10</v>
      </c>
      <c r="F37" s="25">
        <f>VLOOKUP(N37,Revistas!$B$2:$H$63710,2,FALSE)</f>
        <v>3.851</v>
      </c>
      <c r="G37" s="25" t="str">
        <f>VLOOKUP(N37,Revistas!$B$2:$H$63732,3,FALSE)</f>
        <v>Q2</v>
      </c>
      <c r="H37" s="25">
        <f>VLOOKUP(N37,Revistas!$B$2:$H$63732,4,FALSE)</f>
        <v>0</v>
      </c>
      <c r="I37" s="25">
        <f>VLOOKUP(N37,Revistas!$B$2:$H$63732,5,FALSE)</f>
        <v>0</v>
      </c>
      <c r="J37" s="25" t="str">
        <f>VLOOKUP(N37,Revistas!$B$2:$H$63732,6,FALSE)</f>
        <v>NO</v>
      </c>
      <c r="K37" s="25" t="s">
        <v>1678</v>
      </c>
      <c r="L37" s="25" t="s">
        <v>1679</v>
      </c>
      <c r="M37" s="25">
        <v>0</v>
      </c>
      <c r="N37" s="25" t="s">
        <v>1680</v>
      </c>
      <c r="O37" s="25" t="s">
        <v>1059</v>
      </c>
      <c r="P37" s="25">
        <v>2018</v>
      </c>
      <c r="Q37" s="25">
        <v>57</v>
      </c>
      <c r="R37" s="25">
        <v>11</v>
      </c>
      <c r="S37" s="25">
        <v>1525</v>
      </c>
      <c r="T37" s="25">
        <v>1539</v>
      </c>
    </row>
    <row r="38" spans="2:20" s="15" customFormat="1" x14ac:dyDescent="0.25">
      <c r="B38" s="25" t="s">
        <v>1759</v>
      </c>
      <c r="C38" s="25" t="s">
        <v>1760</v>
      </c>
      <c r="D38" s="25" t="s">
        <v>1761</v>
      </c>
      <c r="E38" s="25" t="s">
        <v>10</v>
      </c>
      <c r="F38" s="25">
        <f>VLOOKUP(N38,Revistas!$B$2:$H$63710,2,FALSE)</f>
        <v>5.1509999999999998</v>
      </c>
      <c r="G38" s="25" t="str">
        <f>VLOOKUP(N38,Revistas!$B$2:$H$63732,3,FALSE)</f>
        <v>Q1</v>
      </c>
      <c r="H38" s="25" t="str">
        <f>VLOOKUP(N38,Revistas!$B$2:$H$63732,4,FALSE)</f>
        <v>ENDOCRINOLOGY &amp; METABOLISM - SCIE;</v>
      </c>
      <c r="I38" s="25" t="str">
        <f>VLOOKUP(N38,Revistas!$B$2:$H$63732,5,FALSE)</f>
        <v>23/142</v>
      </c>
      <c r="J38" s="25" t="str">
        <f>VLOOKUP(N38,Revistas!$B$2:$H$63732,6,FALSE)</f>
        <v>NO</v>
      </c>
      <c r="K38" s="25" t="s">
        <v>1762</v>
      </c>
      <c r="L38" s="25" t="s">
        <v>1763</v>
      </c>
      <c r="M38" s="25">
        <v>0</v>
      </c>
      <c r="N38" s="25" t="s">
        <v>1764</v>
      </c>
      <c r="O38" s="25" t="s">
        <v>75</v>
      </c>
      <c r="P38" s="25">
        <v>2018</v>
      </c>
      <c r="Q38" s="25">
        <v>42</v>
      </c>
      <c r="R38" s="25">
        <v>5</v>
      </c>
      <c r="S38" s="25">
        <v>1062</v>
      </c>
      <c r="T38" s="25">
        <v>1072</v>
      </c>
    </row>
    <row r="39" spans="2:20" s="15" customFormat="1" x14ac:dyDescent="0.25">
      <c r="B39" s="25" t="s">
        <v>1735</v>
      </c>
      <c r="C39" s="25" t="s">
        <v>1736</v>
      </c>
      <c r="D39" s="25" t="s">
        <v>1737</v>
      </c>
      <c r="E39" s="25" t="s">
        <v>72</v>
      </c>
      <c r="F39" s="25">
        <f>VLOOKUP(N39,Revistas!$B$2:$H$63710,2,FALSE)</f>
        <v>3.96</v>
      </c>
      <c r="G39" s="25" t="str">
        <f>VLOOKUP(N39,Revistas!$B$2:$H$63732,3,FALSE)</f>
        <v>Q1</v>
      </c>
      <c r="H39" s="25" t="str">
        <f>VLOOKUP(N39,Revistas!$B$2:$H$63732,4,FALSE)</f>
        <v>SURGERY - SCIE;</v>
      </c>
      <c r="I39" s="25" t="str">
        <f>VLOOKUP(N39,Revistas!$B$2:$H$63732,5,FALSE)</f>
        <v>16/200</v>
      </c>
      <c r="J39" s="25" t="str">
        <f>VLOOKUP(N39,Revistas!$B$2:$H$63732,6,FALSE)</f>
        <v>SI</v>
      </c>
      <c r="K39" s="25" t="s">
        <v>1738</v>
      </c>
      <c r="L39" s="25"/>
      <c r="M39" s="25">
        <v>0</v>
      </c>
      <c r="N39" s="25" t="s">
        <v>1739</v>
      </c>
      <c r="O39" s="25" t="s">
        <v>629</v>
      </c>
      <c r="P39" s="25">
        <v>2018</v>
      </c>
      <c r="Q39" s="25">
        <v>102</v>
      </c>
      <c r="R39" s="25"/>
      <c r="S39" s="25" t="s">
        <v>1740</v>
      </c>
      <c r="T39" s="25" t="s">
        <v>1740</v>
      </c>
    </row>
    <row r="40" spans="2:20" s="15" customFormat="1" x14ac:dyDescent="0.25">
      <c r="B40" s="25" t="s">
        <v>1697</v>
      </c>
      <c r="C40" s="25" t="s">
        <v>1698</v>
      </c>
      <c r="D40" s="25" t="s">
        <v>619</v>
      </c>
      <c r="E40" s="25" t="s">
        <v>10</v>
      </c>
      <c r="F40" s="25">
        <f>VLOOKUP(N40,Revistas!$B$2:$H$63710,2,FALSE)</f>
        <v>3.3940000000000001</v>
      </c>
      <c r="G40" s="25" t="str">
        <f>VLOOKUP(N40,Revistas!$B$2:$H$63732,3,FALSE)</f>
        <v>Q1</v>
      </c>
      <c r="H40" s="25" t="str">
        <f>VLOOKUP(N40,Revistas!$B$2:$H$63732,4,FALSE)</f>
        <v>PHYSIOLOGY - SCIE</v>
      </c>
      <c r="I40" s="25" t="str">
        <f>VLOOKUP(N40,Revistas!$B$2:$H$63732,5,FALSE)</f>
        <v>20/83</v>
      </c>
      <c r="J40" s="25" t="str">
        <f>VLOOKUP(N40,Revistas!$B$2:$H$63732,6,FALSE)</f>
        <v>NO</v>
      </c>
      <c r="K40" s="25" t="s">
        <v>1699</v>
      </c>
      <c r="L40" s="25" t="s">
        <v>1700</v>
      </c>
      <c r="M40" s="25">
        <v>0</v>
      </c>
      <c r="N40" s="25" t="s">
        <v>622</v>
      </c>
      <c r="O40" s="25" t="s">
        <v>1701</v>
      </c>
      <c r="P40" s="25">
        <v>2018</v>
      </c>
      <c r="Q40" s="25">
        <v>9</v>
      </c>
      <c r="R40" s="25"/>
      <c r="S40" s="25"/>
      <c r="T40" s="25">
        <v>1186</v>
      </c>
    </row>
    <row r="41" spans="2:20" s="15" customFormat="1" x14ac:dyDescent="0.25">
      <c r="B41" s="25" t="s">
        <v>1879</v>
      </c>
      <c r="C41" s="25" t="s">
        <v>1878</v>
      </c>
      <c r="D41" s="25" t="s">
        <v>1880</v>
      </c>
      <c r="E41" s="25" t="s">
        <v>10</v>
      </c>
      <c r="F41" s="25">
        <f>VLOOKUP(N41,Revistas!$B$2:$H$63710,2,FALSE)</f>
        <v>6.6369999999999996</v>
      </c>
      <c r="G41" s="25" t="str">
        <f>VLOOKUP(N41,Revistas!$B$2:$H$63732,3,FALSE)</f>
        <v>Q1</v>
      </c>
      <c r="H41" s="25" t="str">
        <f>VLOOKUP(N41,Revistas!$B$2:$H$63732,4,FALSE)</f>
        <v>GASTROENTEROLOGY &amp; HEPATOLOGY - SCIE</v>
      </c>
      <c r="I41" s="25" t="str">
        <f>VLOOKUP(N41,Revistas!$B$2:$H$63732,5,FALSE)</f>
        <v>10 DE 80</v>
      </c>
      <c r="J41" s="25" t="str">
        <f>VLOOKUP(N41,Revistas!$B$2:$H$63732,6,FALSE)</f>
        <v>NO</v>
      </c>
      <c r="K41" s="25" t="s">
        <v>1881</v>
      </c>
      <c r="L41" s="25"/>
      <c r="M41" s="25" t="s">
        <v>89</v>
      </c>
      <c r="N41" s="25" t="s">
        <v>732</v>
      </c>
      <c r="O41" s="25" t="s">
        <v>802</v>
      </c>
      <c r="P41" s="25">
        <v>2018</v>
      </c>
      <c r="Q41" s="25"/>
      <c r="R41" s="25"/>
      <c r="S41" s="25"/>
      <c r="T41" s="25"/>
    </row>
    <row r="42" spans="2:20" s="15" customFormat="1" x14ac:dyDescent="0.25">
      <c r="B42" s="25" t="s">
        <v>1746</v>
      </c>
      <c r="C42" s="25" t="s">
        <v>1747</v>
      </c>
      <c r="D42" s="25" t="s">
        <v>619</v>
      </c>
      <c r="E42" s="25" t="s">
        <v>10</v>
      </c>
      <c r="F42" s="25">
        <f>VLOOKUP(N42,Revistas!$B$2:$H$63710,2,FALSE)</f>
        <v>3.3940000000000001</v>
      </c>
      <c r="G42" s="25" t="str">
        <f>VLOOKUP(N42,Revistas!$B$2:$H$63732,3,FALSE)</f>
        <v>Q1</v>
      </c>
      <c r="H42" s="25" t="str">
        <f>VLOOKUP(N42,Revistas!$B$2:$H$63732,4,FALSE)</f>
        <v>PHYSIOLOGY - SCIE</v>
      </c>
      <c r="I42" s="25" t="str">
        <f>VLOOKUP(N42,Revistas!$B$2:$H$63732,5,FALSE)</f>
        <v>20/83</v>
      </c>
      <c r="J42" s="25" t="str">
        <f>VLOOKUP(N42,Revistas!$B$2:$H$63732,6,FALSE)</f>
        <v>NO</v>
      </c>
      <c r="K42" s="25" t="s">
        <v>1748</v>
      </c>
      <c r="L42" s="25" t="s">
        <v>1749</v>
      </c>
      <c r="M42" s="25">
        <v>0</v>
      </c>
      <c r="N42" s="25" t="s">
        <v>622</v>
      </c>
      <c r="O42" s="34">
        <v>41791</v>
      </c>
      <c r="P42" s="25">
        <v>2018</v>
      </c>
      <c r="Q42" s="25">
        <v>9</v>
      </c>
      <c r="R42" s="25"/>
      <c r="S42" s="25"/>
      <c r="T42" s="25">
        <v>702</v>
      </c>
    </row>
    <row r="43" spans="2:20" s="15" customFormat="1" x14ac:dyDescent="0.25">
      <c r="B43" s="25" t="s">
        <v>1741</v>
      </c>
      <c r="C43" s="25" t="s">
        <v>1742</v>
      </c>
      <c r="D43" s="25" t="s">
        <v>1737</v>
      </c>
      <c r="E43" s="25" t="s">
        <v>72</v>
      </c>
      <c r="F43" s="25">
        <f>VLOOKUP(N43,Revistas!$B$2:$H$63710,2,FALSE)</f>
        <v>3.96</v>
      </c>
      <c r="G43" s="25" t="str">
        <f>VLOOKUP(N43,Revistas!$B$2:$H$63732,3,FALSE)</f>
        <v>Q1</v>
      </c>
      <c r="H43" s="25" t="str">
        <f>VLOOKUP(N43,Revistas!$B$2:$H$63732,4,FALSE)</f>
        <v>SURGERY - SCIE;</v>
      </c>
      <c r="I43" s="25" t="str">
        <f>VLOOKUP(N43,Revistas!$B$2:$H$63732,5,FALSE)</f>
        <v>16/200</v>
      </c>
      <c r="J43" s="25" t="str">
        <f>VLOOKUP(N43,Revistas!$B$2:$H$63732,6,FALSE)</f>
        <v>SI</v>
      </c>
      <c r="K43" s="25" t="s">
        <v>1743</v>
      </c>
      <c r="L43" s="25"/>
      <c r="M43" s="25">
        <v>0</v>
      </c>
      <c r="N43" s="25" t="s">
        <v>1739</v>
      </c>
      <c r="O43" s="25" t="s">
        <v>629</v>
      </c>
      <c r="P43" s="25">
        <v>2018</v>
      </c>
      <c r="Q43" s="25">
        <v>102</v>
      </c>
      <c r="R43" s="25"/>
      <c r="S43" s="25" t="s">
        <v>1744</v>
      </c>
      <c r="T43" s="25" t="s">
        <v>1745</v>
      </c>
    </row>
    <row r="44" spans="2:20" s="15" customFormat="1" x14ac:dyDescent="0.25">
      <c r="B44" s="25" t="s">
        <v>1687</v>
      </c>
      <c r="C44" s="25" t="s">
        <v>1688</v>
      </c>
      <c r="D44" s="25" t="s">
        <v>1689</v>
      </c>
      <c r="E44" s="25" t="s">
        <v>72</v>
      </c>
      <c r="F44" s="25">
        <f>VLOOKUP(N44,Revistas!$B$2:$H$63710,2,FALSE)</f>
        <v>6.0229999999999997</v>
      </c>
      <c r="G44" s="25" t="str">
        <f>VLOOKUP(N44,Revistas!$B$2:$H$63732,3,FALSE)</f>
        <v>Q1</v>
      </c>
      <c r="H44" s="25" t="str">
        <f>VLOOKUP(N44,Revistas!$B$2:$H$63732,4,FALSE)</f>
        <v>ENDOCRINOLOGY &amp; METABOLISM - SCIE</v>
      </c>
      <c r="I44" s="25" t="str">
        <f>VLOOKUP(N44,Revistas!$B$2:$H$63732,5,FALSE)</f>
        <v>16/142</v>
      </c>
      <c r="J44" s="25" t="str">
        <f>VLOOKUP(N44,Revistas!$B$2:$H$63732,6,FALSE)</f>
        <v>NO</v>
      </c>
      <c r="K44" s="25" t="s">
        <v>1690</v>
      </c>
      <c r="L44" s="25"/>
      <c r="M44" s="25">
        <v>0</v>
      </c>
      <c r="N44" s="25" t="s">
        <v>1691</v>
      </c>
      <c r="O44" s="25" t="s">
        <v>207</v>
      </c>
      <c r="P44" s="25">
        <v>2018</v>
      </c>
      <c r="Q44" s="25">
        <v>61</v>
      </c>
      <c r="R44" s="25"/>
      <c r="S44" s="25" t="s">
        <v>1692</v>
      </c>
      <c r="T44" s="25" t="s">
        <v>1692</v>
      </c>
    </row>
    <row r="45" spans="2:20" s="15" customFormat="1" x14ac:dyDescent="0.25"/>
    <row r="46" spans="2:20" s="15" customFormat="1" x14ac:dyDescent="0.25"/>
    <row r="47" spans="2:20" s="15" customFormat="1" hidden="1" x14ac:dyDescent="0.25"/>
    <row r="48" spans="2:20"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0" s="15" customFormat="1" hidden="1" x14ac:dyDescent="0.25"/>
    <row r="1042" spans="2:20" s="15" customFormat="1" hidden="1" x14ac:dyDescent="0.25"/>
    <row r="1043" spans="2:20" s="15" customFormat="1" hidden="1" x14ac:dyDescent="0.25"/>
    <row r="1044" spans="2:20" s="15" customFormat="1" hidden="1" x14ac:dyDescent="0.25"/>
    <row r="1045" spans="2:20" hidden="1" x14ac:dyDescent="0.25"/>
    <row r="1046" spans="2:20" s="15" customFormat="1" hidden="1" x14ac:dyDescent="0.25">
      <c r="F1046" s="16"/>
      <c r="G1046" s="16"/>
      <c r="H1046" s="16"/>
      <c r="I1046" s="16"/>
      <c r="J1046" s="16"/>
      <c r="M1046" s="16"/>
      <c r="N1046" s="16"/>
      <c r="O1046" s="16"/>
      <c r="P1046" s="16"/>
      <c r="Q1046" s="16"/>
      <c r="R1046" s="16"/>
      <c r="S1046" s="16"/>
      <c r="T1046" s="16"/>
    </row>
    <row r="1047" spans="2:20"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row>
    <row r="1048" spans="2:20" s="17" customFormat="1" hidden="1" x14ac:dyDescent="0.25">
      <c r="B1048" s="17" t="s">
        <v>10</v>
      </c>
      <c r="C1048" s="17">
        <f>DCOUNTA(A4:T1041,C1047,B1047:B1048)</f>
        <v>25</v>
      </c>
      <c r="D1048" s="17" t="s">
        <v>10</v>
      </c>
      <c r="E1048" s="18">
        <f>DSUM(A4:T1042,F4,D1047:D1048)</f>
        <v>164.08500000000001</v>
      </c>
      <c r="F1048" s="18" t="s">
        <v>10</v>
      </c>
      <c r="G1048" s="18" t="s">
        <v>5090</v>
      </c>
      <c r="H1048" s="18">
        <f>DCOUNTA(A4:T1042,G4,F1047:G1048)</f>
        <v>18</v>
      </c>
      <c r="I1048" s="18" t="s">
        <v>10</v>
      </c>
      <c r="J1048" s="18" t="s">
        <v>5098</v>
      </c>
      <c r="K1048" s="18">
        <f>DCOUNTA(A4:T1042,J4,I1047:J1048)</f>
        <v>5</v>
      </c>
      <c r="L1048" s="18"/>
      <c r="M1048" s="18"/>
      <c r="N1048" s="18"/>
      <c r="O1048" s="18"/>
      <c r="P1048" s="18"/>
      <c r="Q1048" s="18"/>
      <c r="R1048" s="18"/>
      <c r="S1048" s="18"/>
      <c r="T1048" s="18"/>
    </row>
    <row r="1049" spans="2:20" s="17" customFormat="1" hidden="1" x14ac:dyDescent="0.25">
      <c r="E1049" s="18"/>
      <c r="F1049" s="18"/>
      <c r="G1049" s="18"/>
      <c r="H1049" s="18"/>
      <c r="I1049" s="18"/>
      <c r="J1049" s="18"/>
      <c r="K1049" s="18"/>
      <c r="L1049" s="18"/>
      <c r="M1049" s="18"/>
      <c r="N1049" s="18"/>
      <c r="O1049" s="18"/>
      <c r="P1049" s="18"/>
      <c r="Q1049" s="18"/>
      <c r="R1049" s="18"/>
      <c r="S1049" s="18"/>
      <c r="T1049" s="18"/>
    </row>
    <row r="1050" spans="2:20"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row>
    <row r="1051" spans="2:20" s="17" customFormat="1" hidden="1" x14ac:dyDescent="0.25">
      <c r="B1051" s="17" t="s">
        <v>18</v>
      </c>
      <c r="C1051" s="17">
        <f>DCOUNTA(A4:T1042,E4,B1050:B1051)</f>
        <v>1</v>
      </c>
      <c r="D1051" s="17" t="s">
        <v>18</v>
      </c>
      <c r="E1051" s="18">
        <f>DSUM(A4:T1042,E1050,D1050:D1051)</f>
        <v>1.0780000000000001</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row>
    <row r="1052" spans="2:20" s="17" customFormat="1" hidden="1" x14ac:dyDescent="0.25">
      <c r="E1052" s="18"/>
      <c r="F1052" s="18"/>
      <c r="G1052" s="18"/>
      <c r="H1052" s="18"/>
      <c r="I1052" s="18"/>
      <c r="J1052" s="18"/>
      <c r="K1052" s="18"/>
      <c r="L1052" s="18"/>
      <c r="M1052" s="18"/>
      <c r="N1052" s="18"/>
      <c r="O1052" s="18"/>
      <c r="P1052" s="18"/>
      <c r="Q1052" s="18"/>
      <c r="R1052" s="18"/>
      <c r="S1052" s="18"/>
      <c r="T1052" s="18"/>
    </row>
    <row r="1053" spans="2:20"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row>
    <row r="1054" spans="2:20" s="17" customFormat="1" hidden="1" x14ac:dyDescent="0.25">
      <c r="B1054" s="17" t="s">
        <v>318</v>
      </c>
      <c r="C1054" s="17">
        <f>DCOUNTA(A4:T1042,E4,B1053:B1054)</f>
        <v>2</v>
      </c>
      <c r="D1054" s="17" t="s">
        <v>318</v>
      </c>
      <c r="E1054" s="18">
        <f>DSUM(A4:T1042,F4,D1053:D1054)</f>
        <v>8.4109999999999996</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row>
    <row r="1055" spans="2:20" s="17" customFormat="1" hidden="1" x14ac:dyDescent="0.25">
      <c r="E1055" s="18"/>
      <c r="F1055" s="18"/>
      <c r="G1055" s="18"/>
      <c r="H1055" s="18"/>
      <c r="I1055" s="18"/>
      <c r="J1055" s="18"/>
      <c r="K1055" s="18"/>
      <c r="L1055" s="18"/>
      <c r="M1055" s="18"/>
      <c r="N1055" s="18"/>
      <c r="O1055" s="18"/>
      <c r="P1055" s="18"/>
      <c r="Q1055" s="18"/>
      <c r="R1055" s="18"/>
      <c r="S1055" s="18"/>
      <c r="T1055" s="18"/>
    </row>
    <row r="1056" spans="2:20"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row>
    <row r="1057" spans="2:51"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row>
    <row r="1058" spans="2:51" s="17" customFormat="1" hidden="1" x14ac:dyDescent="0.25">
      <c r="E1058" s="18"/>
      <c r="F1058" s="18"/>
      <c r="G1058" s="18"/>
      <c r="H1058" s="18"/>
      <c r="I1058" s="18"/>
      <c r="J1058" s="18"/>
      <c r="K1058" s="18"/>
      <c r="L1058" s="18"/>
      <c r="M1058" s="18"/>
      <c r="N1058" s="18"/>
      <c r="O1058" s="18"/>
      <c r="P1058" s="18"/>
      <c r="Q1058" s="18"/>
      <c r="R1058" s="18"/>
      <c r="S1058" s="18"/>
      <c r="T1058" s="18"/>
    </row>
    <row r="1059" spans="2:51" s="17" customFormat="1" hidden="1" x14ac:dyDescent="0.25">
      <c r="E1059" s="18"/>
      <c r="F1059" s="18"/>
      <c r="G1059" s="18"/>
      <c r="H1059" s="18"/>
      <c r="I1059" s="18"/>
      <c r="J1059" s="18"/>
      <c r="K1059" s="18"/>
      <c r="L1059" s="18"/>
      <c r="M1059" s="18"/>
      <c r="N1059" s="18"/>
      <c r="O1059" s="18"/>
      <c r="P1059" s="18"/>
      <c r="Q1059" s="18"/>
      <c r="R1059" s="18"/>
      <c r="S1059" s="18"/>
      <c r="T1059" s="18"/>
    </row>
    <row r="1060" spans="2:51"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row>
    <row r="1061" spans="2:51" s="17" customFormat="1" hidden="1" x14ac:dyDescent="0.25">
      <c r="B1061" s="17" t="s">
        <v>72</v>
      </c>
      <c r="C1061" s="17">
        <f>DCOUNTA(A4:T1042,E4,B1060:B1061)</f>
        <v>11</v>
      </c>
      <c r="D1061" s="17" t="s">
        <v>72</v>
      </c>
      <c r="E1061" s="18">
        <f>DSUM(A4:T1042,F4,D1060:D1061)</f>
        <v>61.450999999999993</v>
      </c>
      <c r="F1061" s="18" t="s">
        <v>72</v>
      </c>
      <c r="G1061" s="18" t="s">
        <v>5090</v>
      </c>
      <c r="H1061" s="18">
        <f>DCOUNTA(A4:T1042,G4,F1060:G1061)</f>
        <v>11</v>
      </c>
      <c r="I1061" s="18" t="s">
        <v>72</v>
      </c>
      <c r="J1061" s="18" t="s">
        <v>5098</v>
      </c>
      <c r="K1061" s="18">
        <f>DCOUNTA(A4:T1042,J4,I1060:J1061)</f>
        <v>2</v>
      </c>
      <c r="L1061" s="18"/>
      <c r="M1061" s="18"/>
      <c r="N1061" s="18"/>
      <c r="O1061" s="18"/>
      <c r="P1061" s="18"/>
      <c r="Q1061" s="18"/>
      <c r="R1061" s="18"/>
      <c r="S1061" s="18"/>
      <c r="T1061" s="18"/>
    </row>
    <row r="1062" spans="2:51" s="17" customFormat="1" hidden="1" x14ac:dyDescent="0.25">
      <c r="E1062" s="18"/>
      <c r="F1062" s="18"/>
      <c r="G1062" s="18"/>
      <c r="H1062" s="18"/>
      <c r="I1062" s="18"/>
      <c r="J1062" s="18"/>
      <c r="K1062" s="18"/>
      <c r="L1062" s="18"/>
      <c r="M1062" s="18"/>
      <c r="N1062" s="18"/>
      <c r="O1062" s="18"/>
      <c r="P1062" s="18"/>
      <c r="Q1062" s="18"/>
      <c r="R1062" s="18"/>
      <c r="S1062" s="18"/>
      <c r="T1062" s="18"/>
    </row>
    <row r="1063" spans="2:51"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row>
    <row r="1064" spans="2:51" s="17" customFormat="1" hidden="1" x14ac:dyDescent="0.25">
      <c r="B1064" s="17" t="s">
        <v>96</v>
      </c>
      <c r="C1064" s="17">
        <f>DCOUNTA(B4:T1042,B1063,B1063:B1064)</f>
        <v>1</v>
      </c>
      <c r="D1064" s="17" t="s">
        <v>96</v>
      </c>
      <c r="E1064" s="18">
        <f>DSUM(A4:T1042,F4,D1063:D1064)</f>
        <v>3.0859999999999999</v>
      </c>
      <c r="F1064" s="18" t="s">
        <v>96</v>
      </c>
      <c r="G1064" s="18" t="s">
        <v>5090</v>
      </c>
      <c r="H1064" s="18">
        <f>DCOUNTA(A4:T1042,G4,F1063:G1064)</f>
        <v>1</v>
      </c>
      <c r="I1064" s="18" t="s">
        <v>96</v>
      </c>
      <c r="J1064" s="18" t="s">
        <v>5098</v>
      </c>
      <c r="K1064" s="18">
        <f>DCOUNTA(A4:T1042,J4,I1063:J1064)</f>
        <v>0</v>
      </c>
      <c r="L1064" s="18"/>
      <c r="M1064" s="18"/>
      <c r="N1064" s="18"/>
      <c r="O1064" s="18"/>
      <c r="P1064" s="18"/>
      <c r="Q1064" s="18"/>
      <c r="R1064" s="18"/>
      <c r="S1064" s="18"/>
      <c r="T1064" s="18"/>
    </row>
    <row r="1065" spans="2:51" s="17" customFormat="1" x14ac:dyDescent="0.25">
      <c r="E1065" s="18"/>
      <c r="F1065" s="18"/>
      <c r="G1065" s="18"/>
      <c r="H1065" s="18"/>
      <c r="I1065" s="18"/>
      <c r="J1065" s="18"/>
      <c r="K1065" s="18"/>
      <c r="L1065" s="18"/>
      <c r="M1065" s="18"/>
      <c r="N1065" s="18"/>
      <c r="O1065" s="18"/>
      <c r="P1065" s="18"/>
      <c r="Q1065" s="18"/>
      <c r="R1065" s="18"/>
      <c r="S1065" s="18"/>
      <c r="T1065" s="18"/>
    </row>
    <row r="1066" spans="2:51"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AX1066" s="17" t="s">
        <v>6098</v>
      </c>
      <c r="AY1066" s="17" t="s">
        <v>6099</v>
      </c>
    </row>
    <row r="1067" spans="2:51" s="17" customFormat="1" ht="15.75" x14ac:dyDescent="0.3">
      <c r="C1067" s="21">
        <f>C1048</f>
        <v>25</v>
      </c>
      <c r="D1067" s="22" t="s">
        <v>6100</v>
      </c>
      <c r="E1067" s="22">
        <f>E1048</f>
        <v>164.08500000000001</v>
      </c>
      <c r="F1067" s="21">
        <f>H1048</f>
        <v>18</v>
      </c>
      <c r="G1067" s="21">
        <f>K1048</f>
        <v>5</v>
      </c>
      <c r="H1067" s="18"/>
      <c r="I1067" s="18"/>
      <c r="J1067" s="18"/>
      <c r="K1067" s="18"/>
      <c r="L1067" s="18"/>
      <c r="M1067" s="18"/>
      <c r="N1067" s="18"/>
      <c r="O1067" s="20"/>
      <c r="P1067" s="18"/>
      <c r="Q1067" s="18"/>
      <c r="R1067" s="18"/>
      <c r="S1067" s="18"/>
      <c r="T1067" s="18"/>
    </row>
    <row r="1068" spans="2:51" s="17" customFormat="1" ht="15.75" x14ac:dyDescent="0.3">
      <c r="C1068" s="21">
        <f>C1051</f>
        <v>1</v>
      </c>
      <c r="D1068" s="22" t="s">
        <v>6101</v>
      </c>
      <c r="E1068" s="22">
        <f>E1051</f>
        <v>1.0780000000000001</v>
      </c>
      <c r="F1068" s="21">
        <f>H1051</f>
        <v>0</v>
      </c>
      <c r="G1068" s="21">
        <f>K1051</f>
        <v>0</v>
      </c>
      <c r="H1068" s="18"/>
      <c r="I1068" s="18"/>
      <c r="J1068" s="18"/>
      <c r="K1068" s="18"/>
      <c r="L1068" s="18"/>
      <c r="M1068" s="18"/>
      <c r="N1068" s="18"/>
      <c r="O1068" s="20"/>
      <c r="P1068" s="18"/>
      <c r="Q1068" s="18"/>
      <c r="R1068" s="18"/>
      <c r="S1068" s="18"/>
      <c r="T1068" s="18"/>
    </row>
    <row r="1069" spans="2:51" s="17" customFormat="1" ht="15.75" x14ac:dyDescent="0.3">
      <c r="C1069" s="21">
        <f>C1054</f>
        <v>2</v>
      </c>
      <c r="D1069" s="22" t="s">
        <v>6102</v>
      </c>
      <c r="E1069" s="22">
        <f>E1054</f>
        <v>8.4109999999999996</v>
      </c>
      <c r="F1069" s="21">
        <f>H1054</f>
        <v>0</v>
      </c>
      <c r="G1069" s="21">
        <f>K1054</f>
        <v>0</v>
      </c>
      <c r="H1069" s="18"/>
      <c r="I1069" s="18"/>
      <c r="J1069" s="18"/>
      <c r="K1069" s="18"/>
      <c r="L1069" s="18"/>
      <c r="M1069" s="18"/>
      <c r="N1069" s="18"/>
      <c r="O1069" s="20"/>
      <c r="P1069" s="18"/>
      <c r="Q1069" s="18"/>
      <c r="R1069" s="18"/>
      <c r="S1069" s="18"/>
      <c r="T1069" s="18"/>
    </row>
    <row r="1070" spans="2:51"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row>
    <row r="1071" spans="2:51" s="17" customFormat="1" ht="15.75" x14ac:dyDescent="0.3">
      <c r="C1071" s="21">
        <f>C1061</f>
        <v>11</v>
      </c>
      <c r="D1071" s="22" t="s">
        <v>72</v>
      </c>
      <c r="E1071" s="22">
        <f>E1061</f>
        <v>61.450999999999993</v>
      </c>
      <c r="F1071" s="21">
        <f>H1061</f>
        <v>11</v>
      </c>
      <c r="G1071" s="21">
        <f>K1061</f>
        <v>2</v>
      </c>
      <c r="H1071" s="18"/>
      <c r="I1071" s="18"/>
      <c r="J1071" s="18"/>
      <c r="K1071" s="18"/>
      <c r="L1071" s="18"/>
      <c r="M1071" s="18"/>
      <c r="N1071" s="18"/>
      <c r="O1071" s="20"/>
      <c r="P1071" s="18"/>
      <c r="Q1071" s="18"/>
      <c r="R1071" s="18"/>
      <c r="S1071" s="18"/>
      <c r="T1071" s="18"/>
    </row>
    <row r="1072" spans="2:51" s="17" customFormat="1" ht="15.75" x14ac:dyDescent="0.3">
      <c r="C1072" s="21">
        <f>C1064</f>
        <v>1</v>
      </c>
      <c r="D1072" s="22" t="s">
        <v>6104</v>
      </c>
      <c r="E1072" s="22">
        <f>E1064</f>
        <v>3.0859999999999999</v>
      </c>
      <c r="F1072" s="21">
        <f>H1064</f>
        <v>1</v>
      </c>
      <c r="G1072" s="21">
        <f>K1064</f>
        <v>0</v>
      </c>
      <c r="H1072" s="18"/>
      <c r="I1072" s="18"/>
      <c r="J1072" s="18"/>
      <c r="K1072" s="18"/>
      <c r="L1072" s="18"/>
      <c r="M1072" s="18"/>
      <c r="N1072" s="18"/>
      <c r="O1072" s="20"/>
      <c r="P1072" s="18"/>
      <c r="Q1072" s="18"/>
      <c r="R1072" s="18"/>
      <c r="S1072" s="18"/>
      <c r="T1072" s="18"/>
    </row>
    <row r="1073" spans="3:20" s="17" customFormat="1" ht="15.75" x14ac:dyDescent="0.3">
      <c r="C1073" s="23"/>
      <c r="D1073" s="19" t="s">
        <v>6105</v>
      </c>
      <c r="E1073" s="19">
        <f>E1067</f>
        <v>164.08500000000001</v>
      </c>
      <c r="F1073" s="23"/>
      <c r="G1073" s="18"/>
      <c r="H1073" s="18"/>
      <c r="I1073" s="18"/>
      <c r="J1073" s="18"/>
      <c r="K1073" s="18"/>
      <c r="L1073" s="18"/>
      <c r="M1073" s="18"/>
      <c r="N1073" s="18"/>
      <c r="O1073" s="20"/>
      <c r="P1073" s="18"/>
      <c r="Q1073" s="18"/>
      <c r="R1073" s="18"/>
      <c r="S1073" s="18"/>
      <c r="T1073" s="18"/>
    </row>
    <row r="1074" spans="3:20" s="17" customFormat="1" ht="15.75" x14ac:dyDescent="0.3">
      <c r="C1074" s="23"/>
      <c r="D1074" s="19" t="s">
        <v>6106</v>
      </c>
      <c r="E1074" s="19">
        <f>E1067+E1068+E1069+E1070+E1071+E1072</f>
        <v>238.11100000000002</v>
      </c>
      <c r="F1074" s="18"/>
      <c r="G1074" s="18"/>
      <c r="H1074" s="18"/>
      <c r="I1074" s="18"/>
      <c r="J1074" s="18"/>
      <c r="K1074" s="18"/>
      <c r="L1074" s="18"/>
      <c r="M1074" s="18"/>
      <c r="N1074" s="18"/>
      <c r="O1074" s="18"/>
      <c r="P1074" s="18"/>
      <c r="Q1074" s="18"/>
      <c r="R1074" s="18"/>
      <c r="S1074" s="18"/>
      <c r="T1074" s="18"/>
    </row>
    <row r="1075" spans="3:20" s="15" customFormat="1" ht="12.75" customHeight="1" x14ac:dyDescent="0.25"/>
    <row r="1076" spans="3:20" s="15" customFormat="1" x14ac:dyDescent="0.25"/>
    <row r="1077" spans="3:20" s="15" customFormat="1" x14ac:dyDescent="0.25"/>
    <row r="1078" spans="3:20" s="15" customFormat="1" x14ac:dyDescent="0.25"/>
    <row r="1079" spans="3:20" s="15" customFormat="1" x14ac:dyDescent="0.25"/>
    <row r="1080" spans="3:20" s="15" customFormat="1" x14ac:dyDescent="0.25"/>
    <row r="1081" spans="3:20" s="15" customFormat="1" x14ac:dyDescent="0.25"/>
    <row r="1082" spans="3:20" s="15" customFormat="1" x14ac:dyDescent="0.25"/>
    <row r="1083" spans="3:20" s="15" customFormat="1" x14ac:dyDescent="0.25"/>
    <row r="1084" spans="3:20" s="15" customFormat="1" x14ac:dyDescent="0.25"/>
    <row r="1085" spans="3:20" s="15" customFormat="1" x14ac:dyDescent="0.25"/>
    <row r="1086" spans="3:20" s="15" customFormat="1" x14ac:dyDescent="0.25"/>
    <row r="1087" spans="3:20" s="15" customFormat="1" x14ac:dyDescent="0.25"/>
    <row r="1088" spans="3:20"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41">
    <sortCondition ref="B2:B41"/>
    <sortCondition ref="C2:C41"/>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AZ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6.140625" customWidth="1"/>
    <col min="6" max="6" width="11.7109375" customWidth="1"/>
    <col min="7" max="7" width="9.7109375" customWidth="1"/>
    <col min="8" max="9" width="0" hidden="1" customWidth="1"/>
    <col min="10" max="10" width="7.85546875" customWidth="1"/>
    <col min="11" max="12" width="0" hidden="1" customWidth="1"/>
    <col min="13" max="13" width="8"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6364</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1944</v>
      </c>
      <c r="C5" s="25" t="s">
        <v>1945</v>
      </c>
      <c r="D5" s="25" t="s">
        <v>1946</v>
      </c>
      <c r="E5" s="26" t="s">
        <v>417</v>
      </c>
      <c r="F5" s="26">
        <f>VLOOKUP(N5,Revistas!$B$2:$H$63710,2,FALSE)</f>
        <v>3.4569999999999999</v>
      </c>
      <c r="G5" s="26" t="str">
        <f>VLOOKUP(N5,Revistas!$B$2:$H$63732,3,FALSE)</f>
        <v>Q2</v>
      </c>
      <c r="H5" s="26">
        <f>VLOOKUP(N5,Revistas!$B$2:$H$63732,4,FALSE)</f>
        <v>0</v>
      </c>
      <c r="I5" s="26">
        <f>VLOOKUP(N5,Revistas!$B$2:$H$63732,5,FALSE)</f>
        <v>0</v>
      </c>
      <c r="J5" s="26" t="str">
        <f>VLOOKUP(N5,Revistas!$B$2:$H$63732,6,FALSE)</f>
        <v>NO</v>
      </c>
      <c r="K5" s="26" t="s">
        <v>1947</v>
      </c>
      <c r="L5" s="26" t="s">
        <v>1948</v>
      </c>
      <c r="M5" s="26">
        <v>0</v>
      </c>
      <c r="N5" s="26" t="s">
        <v>1949</v>
      </c>
      <c r="O5" s="26"/>
      <c r="P5" s="26">
        <v>2018</v>
      </c>
      <c r="Q5" s="26">
        <v>28</v>
      </c>
      <c r="R5" s="26">
        <v>1</v>
      </c>
      <c r="S5" s="26">
        <v>62</v>
      </c>
      <c r="T5" s="26">
        <v>64</v>
      </c>
    </row>
    <row r="6" spans="2:20" s="15" customFormat="1" x14ac:dyDescent="0.25">
      <c r="B6" s="25" t="s">
        <v>1902</v>
      </c>
      <c r="C6" s="25" t="s">
        <v>1903</v>
      </c>
      <c r="D6" s="25" t="s">
        <v>1016</v>
      </c>
      <c r="E6" s="26" t="s">
        <v>10</v>
      </c>
      <c r="F6" s="26">
        <f>VLOOKUP(N6,Revistas!$B$2:$H$63710,2,FALSE)</f>
        <v>5.5110000000000001</v>
      </c>
      <c r="G6" s="26" t="str">
        <f>VLOOKUP(N6,Revistas!$B$2:$H$63732,3,FALSE)</f>
        <v>Q1</v>
      </c>
      <c r="H6" s="26" t="str">
        <f>VLOOKUP(N6,Revistas!$B$2:$H$63732,4,FALSE)</f>
        <v>IMMUNOLOGY - SCIE</v>
      </c>
      <c r="I6" s="26" t="str">
        <f>VLOOKUP(N6,Revistas!$B$2:$H$63732,5,FALSE)</f>
        <v>30/155</v>
      </c>
      <c r="J6" s="26" t="str">
        <f>VLOOKUP(N6,Revistas!$B$2:$H$63732,6,FALSE)</f>
        <v>NO</v>
      </c>
      <c r="K6" s="26" t="s">
        <v>1904</v>
      </c>
      <c r="L6" s="26" t="s">
        <v>1905</v>
      </c>
      <c r="M6" s="26">
        <v>0</v>
      </c>
      <c r="N6" s="26" t="s">
        <v>1019</v>
      </c>
      <c r="O6" s="27">
        <v>43709</v>
      </c>
      <c r="P6" s="26">
        <v>2018</v>
      </c>
      <c r="Q6" s="26">
        <v>9</v>
      </c>
      <c r="R6" s="26"/>
      <c r="S6" s="26"/>
      <c r="T6" s="26">
        <v>2142</v>
      </c>
    </row>
    <row r="7" spans="2:20" s="15" customFormat="1" x14ac:dyDescent="0.25">
      <c r="B7" s="25" t="s">
        <v>1921</v>
      </c>
      <c r="C7" s="25" t="s">
        <v>1922</v>
      </c>
      <c r="D7" s="25" t="s">
        <v>1923</v>
      </c>
      <c r="E7" s="26" t="s">
        <v>96</v>
      </c>
      <c r="F7" s="26">
        <f>VLOOKUP(N7,Revistas!$B$2:$H$63710,2,FALSE)</f>
        <v>1.167</v>
      </c>
      <c r="G7" s="26" t="str">
        <f>VLOOKUP(N7,Revistas!$B$2:$H$63732,3,FALSE)</f>
        <v>Q4</v>
      </c>
      <c r="H7" s="26">
        <f>VLOOKUP(N7,Revistas!$B$2:$H$63732,4,FALSE)</f>
        <v>0</v>
      </c>
      <c r="I7" s="26">
        <f>VLOOKUP(N7,Revistas!$B$2:$H$63732,5,FALSE)</f>
        <v>0</v>
      </c>
      <c r="J7" s="26" t="str">
        <f>VLOOKUP(N7,Revistas!$B$2:$H$63732,6,FALSE)</f>
        <v>NO</v>
      </c>
      <c r="K7" s="26" t="s">
        <v>1924</v>
      </c>
      <c r="L7" s="26" t="s">
        <v>1925</v>
      </c>
      <c r="M7" s="26">
        <v>0</v>
      </c>
      <c r="N7" s="26" t="s">
        <v>1926</v>
      </c>
      <c r="O7" s="26" t="s">
        <v>1574</v>
      </c>
      <c r="P7" s="26">
        <v>2018</v>
      </c>
      <c r="Q7" s="26">
        <v>38</v>
      </c>
      <c r="R7" s="26">
        <v>3</v>
      </c>
      <c r="S7" s="26">
        <v>258</v>
      </c>
      <c r="T7" s="26">
        <v>266</v>
      </c>
    </row>
    <row r="8" spans="2:20" s="15" customFormat="1" x14ac:dyDescent="0.25">
      <c r="B8" s="25" t="s">
        <v>1887</v>
      </c>
      <c r="C8" s="25" t="s">
        <v>1888</v>
      </c>
      <c r="D8" s="25" t="s">
        <v>1889</v>
      </c>
      <c r="E8" s="26" t="s">
        <v>10</v>
      </c>
      <c r="F8" s="26">
        <f>VLOOKUP(N8,Revistas!$B$2:$H$63710,2,FALSE)</f>
        <v>3.1880000000000002</v>
      </c>
      <c r="G8" s="26" t="str">
        <f>VLOOKUP(N8,Revistas!$B$2:$H$63732,3,FALSE)</f>
        <v>Q2</v>
      </c>
      <c r="H8" s="26">
        <f>VLOOKUP(N8,Revistas!$B$2:$H$63732,4,FALSE)</f>
        <v>0</v>
      </c>
      <c r="I8" s="26">
        <f>VLOOKUP(N8,Revistas!$B$2:$H$63732,5,FALSE)</f>
        <v>0</v>
      </c>
      <c r="J8" s="26" t="str">
        <f>VLOOKUP(N8,Revistas!$B$2:$H$63732,6,FALSE)</f>
        <v>NO</v>
      </c>
      <c r="K8" s="26" t="s">
        <v>1890</v>
      </c>
      <c r="L8" s="26" t="s">
        <v>1891</v>
      </c>
      <c r="M8" s="26">
        <v>0</v>
      </c>
      <c r="N8" s="26" t="s">
        <v>1892</v>
      </c>
      <c r="O8" s="26" t="s">
        <v>207</v>
      </c>
      <c r="P8" s="26">
        <v>2018</v>
      </c>
      <c r="Q8" s="26">
        <v>102</v>
      </c>
      <c r="R8" s="26"/>
      <c r="S8" s="26">
        <v>42</v>
      </c>
      <c r="T8" s="26">
        <v>57</v>
      </c>
    </row>
    <row r="9" spans="2:20" s="15" customFormat="1" x14ac:dyDescent="0.25">
      <c r="B9" s="25" t="s">
        <v>1893</v>
      </c>
      <c r="C9" s="25" t="s">
        <v>1894</v>
      </c>
      <c r="D9" s="25" t="s">
        <v>1889</v>
      </c>
      <c r="E9" s="26" t="s">
        <v>72</v>
      </c>
      <c r="F9" s="26">
        <f>VLOOKUP(N9,Revistas!$B$2:$H$63710,2,FALSE)</f>
        <v>3.1880000000000002</v>
      </c>
      <c r="G9" s="26" t="str">
        <f>VLOOKUP(N9,Revistas!$B$2:$H$63732,3,FALSE)</f>
        <v>Q2</v>
      </c>
      <c r="H9" s="26">
        <f>VLOOKUP(N9,Revistas!$B$2:$H$63732,4,FALSE)</f>
        <v>0</v>
      </c>
      <c r="I9" s="26">
        <f>VLOOKUP(N9,Revistas!$B$2:$H$63732,5,FALSE)</f>
        <v>0</v>
      </c>
      <c r="J9" s="26" t="str">
        <f>VLOOKUP(N9,Revistas!$B$2:$H$63732,6,FALSE)</f>
        <v>NO</v>
      </c>
      <c r="K9" s="26" t="s">
        <v>1895</v>
      </c>
      <c r="L9" s="26"/>
      <c r="M9" s="26">
        <v>0</v>
      </c>
      <c r="N9" s="26" t="s">
        <v>1892</v>
      </c>
      <c r="O9" s="26" t="s">
        <v>207</v>
      </c>
      <c r="P9" s="26">
        <v>2018</v>
      </c>
      <c r="Q9" s="26">
        <v>102</v>
      </c>
      <c r="R9" s="26">
        <v>34</v>
      </c>
      <c r="S9" s="26">
        <v>142</v>
      </c>
      <c r="T9" s="26">
        <v>142</v>
      </c>
    </row>
    <row r="10" spans="2:20" s="15" customFormat="1" x14ac:dyDescent="0.25">
      <c r="B10" s="25" t="s">
        <v>1896</v>
      </c>
      <c r="C10" s="25" t="s">
        <v>1897</v>
      </c>
      <c r="D10" s="25" t="s">
        <v>1889</v>
      </c>
      <c r="E10" s="26" t="s">
        <v>72</v>
      </c>
      <c r="F10" s="26">
        <f>VLOOKUP(N10,Revistas!$B$2:$H$63710,2,FALSE)</f>
        <v>3.1880000000000002</v>
      </c>
      <c r="G10" s="26" t="str">
        <f>VLOOKUP(N10,Revistas!$B$2:$H$63732,3,FALSE)</f>
        <v>Q2</v>
      </c>
      <c r="H10" s="26">
        <f>VLOOKUP(N10,Revistas!$B$2:$H$63732,4,FALSE)</f>
        <v>0</v>
      </c>
      <c r="I10" s="26">
        <f>VLOOKUP(N10,Revistas!$B$2:$H$63732,5,FALSE)</f>
        <v>0</v>
      </c>
      <c r="J10" s="26" t="str">
        <f>VLOOKUP(N10,Revistas!$B$2:$H$63732,6,FALSE)</f>
        <v>NO</v>
      </c>
      <c r="K10" s="26" t="s">
        <v>1898</v>
      </c>
      <c r="L10" s="26"/>
      <c r="M10" s="26">
        <v>0</v>
      </c>
      <c r="N10" s="26" t="s">
        <v>1892</v>
      </c>
      <c r="O10" s="26" t="s">
        <v>207</v>
      </c>
      <c r="P10" s="26">
        <v>2018</v>
      </c>
      <c r="Q10" s="26">
        <v>102</v>
      </c>
      <c r="R10" s="26">
        <v>64</v>
      </c>
      <c r="S10" s="26">
        <v>155</v>
      </c>
      <c r="T10" s="26">
        <v>155</v>
      </c>
    </row>
    <row r="11" spans="2:20" s="15" customFormat="1" x14ac:dyDescent="0.25">
      <c r="B11" s="25" t="s">
        <v>1937</v>
      </c>
      <c r="C11" s="25" t="s">
        <v>1938</v>
      </c>
      <c r="D11" s="25" t="s">
        <v>1939</v>
      </c>
      <c r="E11" s="26" t="s">
        <v>18</v>
      </c>
      <c r="F11" s="26">
        <f>VLOOKUP(N11,Revistas!$B$2:$H$63710,2,FALSE)</f>
        <v>13.257999999999999</v>
      </c>
      <c r="G11" s="26" t="str">
        <f>VLOOKUP(N11,Revistas!$B$2:$H$63732,3,FALSE)</f>
        <v>Q1</v>
      </c>
      <c r="H11" s="26" t="str">
        <f>VLOOKUP(N11,Revistas!$B$2:$H$63732,4,FALSE)</f>
        <v>ALLERGY - SCIE;</v>
      </c>
      <c r="I11" s="26" t="str">
        <f>VLOOKUP(N11,Revistas!$B$2:$H$63732,5,FALSE)</f>
        <v>1 de 27</v>
      </c>
      <c r="J11" s="26" t="str">
        <f>VLOOKUP(N11,Revistas!$B$2:$H$63732,6,FALSE)</f>
        <v>SI</v>
      </c>
      <c r="K11" s="26" t="s">
        <v>1940</v>
      </c>
      <c r="L11" s="26" t="s">
        <v>1941</v>
      </c>
      <c r="M11" s="26">
        <v>3</v>
      </c>
      <c r="N11" s="26" t="s">
        <v>1942</v>
      </c>
      <c r="O11" s="26" t="s">
        <v>22</v>
      </c>
      <c r="P11" s="26">
        <v>2018</v>
      </c>
      <c r="Q11" s="26">
        <v>141</v>
      </c>
      <c r="R11" s="26">
        <v>3</v>
      </c>
      <c r="S11" s="26">
        <v>1151</v>
      </c>
      <c r="T11" s="26" t="s">
        <v>1811</v>
      </c>
    </row>
    <row r="12" spans="2:20" s="15" customFormat="1" x14ac:dyDescent="0.25">
      <c r="B12" s="25" t="s">
        <v>1951</v>
      </c>
      <c r="C12" s="25" t="s">
        <v>1950</v>
      </c>
      <c r="D12" s="25" t="s">
        <v>1952</v>
      </c>
      <c r="E12" s="26" t="s">
        <v>10</v>
      </c>
      <c r="F12" s="26">
        <f>VLOOKUP(N12,Revistas!$B$2:$H$63710,2,FALSE)</f>
        <v>6.1379999999999999</v>
      </c>
      <c r="G12" s="26" t="str">
        <f>VLOOKUP(N12,Revistas!$B$2:$H$63732,3,FALSE)</f>
        <v>Q1</v>
      </c>
      <c r="H12" s="26" t="str">
        <f>VLOOKUP(N12,Revistas!$B$2:$H$63732,4,FALSE)</f>
        <v>DEVELOPMENTAL BIOLOGY - SCIE;</v>
      </c>
      <c r="I12" s="26" t="str">
        <f>VLOOKUP(N12,Revistas!$B$2:$H$63732,5,FALSE)</f>
        <v>4 DE 42</v>
      </c>
      <c r="J12" s="26" t="str">
        <f>VLOOKUP(N12,Revistas!$B$2:$H$63732,6,FALSE)</f>
        <v>SI</v>
      </c>
      <c r="K12" s="26" t="s">
        <v>1954</v>
      </c>
      <c r="L12" s="26"/>
      <c r="M12" s="26" t="s">
        <v>89</v>
      </c>
      <c r="N12" s="26" t="s">
        <v>1955</v>
      </c>
      <c r="O12" s="26" t="s">
        <v>1953</v>
      </c>
      <c r="P12" s="26">
        <v>2018</v>
      </c>
      <c r="Q12" s="26"/>
      <c r="R12" s="26"/>
      <c r="S12" s="26"/>
      <c r="T12" s="26"/>
    </row>
    <row r="13" spans="2:20" s="15" customFormat="1" x14ac:dyDescent="0.25">
      <c r="B13" s="25" t="s">
        <v>1906</v>
      </c>
      <c r="C13" s="25" t="s">
        <v>1907</v>
      </c>
      <c r="D13" s="25" t="s">
        <v>1908</v>
      </c>
      <c r="E13" s="26" t="s">
        <v>10</v>
      </c>
      <c r="F13" s="26">
        <f>VLOOKUP(N13,Revistas!$B$2:$H$63710,2,FALSE)</f>
        <v>2.4980000000000002</v>
      </c>
      <c r="G13" s="26" t="str">
        <f>VLOOKUP(N13,Revistas!$B$2:$H$63732,3,FALSE)</f>
        <v>Q3</v>
      </c>
      <c r="H13" s="26">
        <f>VLOOKUP(N13,Revistas!$B$2:$H$63732,4,FALSE)</f>
        <v>0</v>
      </c>
      <c r="I13" s="26">
        <f>VLOOKUP(N13,Revistas!$B$2:$H$63732,5,FALSE)</f>
        <v>0</v>
      </c>
      <c r="J13" s="26" t="str">
        <f>VLOOKUP(N13,Revistas!$B$2:$H$63732,6,FALSE)</f>
        <v>NO</v>
      </c>
      <c r="K13" s="26" t="s">
        <v>1909</v>
      </c>
      <c r="L13" s="26" t="s">
        <v>1910</v>
      </c>
      <c r="M13" s="26">
        <v>0</v>
      </c>
      <c r="N13" s="26" t="s">
        <v>1911</v>
      </c>
      <c r="O13" s="26" t="s">
        <v>1912</v>
      </c>
      <c r="P13" s="26">
        <v>2018</v>
      </c>
      <c r="Q13" s="26">
        <v>667</v>
      </c>
      <c r="R13" s="26"/>
      <c r="S13" s="26">
        <v>76</v>
      </c>
      <c r="T13" s="26">
        <v>82</v>
      </c>
    </row>
    <row r="14" spans="2:20" s="15" customFormat="1" x14ac:dyDescent="0.25">
      <c r="B14" s="25" t="s">
        <v>1917</v>
      </c>
      <c r="C14" s="25" t="s">
        <v>1918</v>
      </c>
      <c r="D14" s="25" t="s">
        <v>1737</v>
      </c>
      <c r="E14" s="26" t="s">
        <v>72</v>
      </c>
      <c r="F14" s="26">
        <f>VLOOKUP(N14,Revistas!$B$2:$H$63710,2,FALSE)</f>
        <v>3.96</v>
      </c>
      <c r="G14" s="26" t="str">
        <f>VLOOKUP(N14,Revistas!$B$2:$H$63732,3,FALSE)</f>
        <v>Q1</v>
      </c>
      <c r="H14" s="26" t="str">
        <f>VLOOKUP(N14,Revistas!$B$2:$H$63732,4,FALSE)</f>
        <v>SURGERY - SCIE;</v>
      </c>
      <c r="I14" s="26" t="str">
        <f>VLOOKUP(N14,Revistas!$B$2:$H$63732,5,FALSE)</f>
        <v>16/200</v>
      </c>
      <c r="J14" s="26" t="str">
        <f>VLOOKUP(N14,Revistas!$B$2:$H$63732,6,FALSE)</f>
        <v>SI</v>
      </c>
      <c r="K14" s="26" t="s">
        <v>1919</v>
      </c>
      <c r="L14" s="26"/>
      <c r="M14" s="26">
        <v>0</v>
      </c>
      <c r="N14" s="26" t="s">
        <v>1739</v>
      </c>
      <c r="O14" s="26" t="s">
        <v>629</v>
      </c>
      <c r="P14" s="26">
        <v>2018</v>
      </c>
      <c r="Q14" s="26">
        <v>102</v>
      </c>
      <c r="R14" s="26"/>
      <c r="S14" s="26" t="s">
        <v>1920</v>
      </c>
      <c r="T14" s="26" t="s">
        <v>1920</v>
      </c>
    </row>
    <row r="15" spans="2:20" s="15" customFormat="1" x14ac:dyDescent="0.25">
      <c r="B15" s="25" t="s">
        <v>1932</v>
      </c>
      <c r="C15" s="25" t="s">
        <v>1933</v>
      </c>
      <c r="D15" s="25" t="s">
        <v>1934</v>
      </c>
      <c r="E15" s="26" t="s">
        <v>72</v>
      </c>
      <c r="F15" s="26">
        <f>VLOOKUP(N15,Revistas!$B$2:$H$63710,2,FALSE)</f>
        <v>2.6269999999999998</v>
      </c>
      <c r="G15" s="26" t="str">
        <f>VLOOKUP(N15,Revistas!$B$2:$H$63732,3,FALSE)</f>
        <v>Q1</v>
      </c>
      <c r="H15" s="26" t="str">
        <f>VLOOKUP(N15,Revistas!$B$2:$H$63732,4,FALSE)</f>
        <v>PEDIATRICS - SCIE;</v>
      </c>
      <c r="I15" s="26" t="str">
        <f>VLOOKUP(N15,Revistas!$B$2:$H$63732,5,FALSE)</f>
        <v>27/124</v>
      </c>
      <c r="J15" s="26" t="str">
        <f>VLOOKUP(N15,Revistas!$B$2:$H$63732,6,FALSE)</f>
        <v>NO</v>
      </c>
      <c r="K15" s="26" t="s">
        <v>1935</v>
      </c>
      <c r="L15" s="26"/>
      <c r="M15" s="26">
        <v>0</v>
      </c>
      <c r="N15" s="26" t="s">
        <v>1936</v>
      </c>
      <c r="O15" s="26" t="s">
        <v>68</v>
      </c>
      <c r="P15" s="26">
        <v>2018</v>
      </c>
      <c r="Q15" s="26">
        <v>33</v>
      </c>
      <c r="R15" s="26">
        <v>4</v>
      </c>
      <c r="S15" s="26">
        <v>731</v>
      </c>
      <c r="T15" s="26">
        <v>732</v>
      </c>
    </row>
    <row r="16" spans="2:20" s="15" customFormat="1" x14ac:dyDescent="0.25">
      <c r="B16" s="25" t="s">
        <v>1927</v>
      </c>
      <c r="C16" s="25" t="s">
        <v>1928</v>
      </c>
      <c r="D16" s="25" t="s">
        <v>1016</v>
      </c>
      <c r="E16" s="26" t="s">
        <v>10</v>
      </c>
      <c r="F16" s="26">
        <f>VLOOKUP(N16,Revistas!$B$2:$H$63710,2,FALSE)</f>
        <v>5.5110000000000001</v>
      </c>
      <c r="G16" s="26" t="str">
        <f>VLOOKUP(N16,Revistas!$B$2:$H$63732,3,FALSE)</f>
        <v>Q1</v>
      </c>
      <c r="H16" s="26" t="str">
        <f>VLOOKUP(N16,Revistas!$B$2:$H$63732,4,FALSE)</f>
        <v>IMMUNOLOGY - SCIE</v>
      </c>
      <c r="I16" s="26" t="str">
        <f>VLOOKUP(N16,Revistas!$B$2:$H$63732,5,FALSE)</f>
        <v>30/155</v>
      </c>
      <c r="J16" s="26" t="str">
        <f>VLOOKUP(N16,Revistas!$B$2:$H$63732,6,FALSE)</f>
        <v>NO</v>
      </c>
      <c r="K16" s="26" t="s">
        <v>1929</v>
      </c>
      <c r="L16" s="26" t="s">
        <v>1930</v>
      </c>
      <c r="M16" s="26">
        <v>2</v>
      </c>
      <c r="N16" s="26" t="s">
        <v>1019</v>
      </c>
      <c r="O16" s="26" t="s">
        <v>1931</v>
      </c>
      <c r="P16" s="26">
        <v>2018</v>
      </c>
      <c r="Q16" s="26">
        <v>9</v>
      </c>
      <c r="R16" s="26"/>
      <c r="S16" s="26"/>
      <c r="T16" s="26">
        <v>848</v>
      </c>
    </row>
    <row r="17" spans="2:20" s="15" customFormat="1" x14ac:dyDescent="0.25">
      <c r="B17" s="25" t="s">
        <v>1913</v>
      </c>
      <c r="C17" s="25" t="s">
        <v>1914</v>
      </c>
      <c r="D17" s="25" t="s">
        <v>1016</v>
      </c>
      <c r="E17" s="26" t="s">
        <v>96</v>
      </c>
      <c r="F17" s="26">
        <f>VLOOKUP(N17,Revistas!$B$2:$H$63710,2,FALSE)</f>
        <v>5.5110000000000001</v>
      </c>
      <c r="G17" s="26" t="str">
        <f>VLOOKUP(N17,Revistas!$B$2:$H$63732,3,FALSE)</f>
        <v>Q1</v>
      </c>
      <c r="H17" s="26" t="str">
        <f>VLOOKUP(N17,Revistas!$B$2:$H$63732,4,FALSE)</f>
        <v>IMMUNOLOGY - SCIE</v>
      </c>
      <c r="I17" s="26" t="str">
        <f>VLOOKUP(N17,Revistas!$B$2:$H$63732,5,FALSE)</f>
        <v>30/155</v>
      </c>
      <c r="J17" s="26" t="str">
        <f>VLOOKUP(N17,Revistas!$B$2:$H$63732,6,FALSE)</f>
        <v>NO</v>
      </c>
      <c r="K17" s="26" t="s">
        <v>1915</v>
      </c>
      <c r="L17" s="26" t="s">
        <v>1916</v>
      </c>
      <c r="M17" s="26">
        <v>0</v>
      </c>
      <c r="N17" s="26" t="s">
        <v>1019</v>
      </c>
      <c r="O17" s="27">
        <v>41091</v>
      </c>
      <c r="P17" s="26">
        <v>2018</v>
      </c>
      <c r="Q17" s="26">
        <v>9</v>
      </c>
      <c r="R17" s="26"/>
      <c r="S17" s="26"/>
      <c r="T17" s="26">
        <v>1607</v>
      </c>
    </row>
    <row r="18" spans="2:20" s="15" customFormat="1" x14ac:dyDescent="0.25">
      <c r="B18" s="25" t="s">
        <v>1899</v>
      </c>
      <c r="C18" s="25" t="s">
        <v>1900</v>
      </c>
      <c r="D18" s="25" t="s">
        <v>1889</v>
      </c>
      <c r="E18" s="26" t="s">
        <v>72</v>
      </c>
      <c r="F18" s="26">
        <f>VLOOKUP(N18,Revistas!$B$2:$H$63710,2,FALSE)</f>
        <v>3.1880000000000002</v>
      </c>
      <c r="G18" s="26" t="str">
        <f>VLOOKUP(N18,Revistas!$B$2:$H$63732,3,FALSE)</f>
        <v>Q2</v>
      </c>
      <c r="H18" s="26">
        <f>VLOOKUP(N18,Revistas!$B$2:$H$63732,4,FALSE)</f>
        <v>0</v>
      </c>
      <c r="I18" s="26">
        <f>VLOOKUP(N18,Revistas!$B$2:$H$63732,5,FALSE)</f>
        <v>0</v>
      </c>
      <c r="J18" s="26" t="str">
        <f>VLOOKUP(N18,Revistas!$B$2:$H$63732,6,FALSE)</f>
        <v>NO</v>
      </c>
      <c r="K18" s="26" t="s">
        <v>1901</v>
      </c>
      <c r="L18" s="26"/>
      <c r="M18" s="26">
        <v>0</v>
      </c>
      <c r="N18" s="26" t="s">
        <v>1892</v>
      </c>
      <c r="O18" s="26" t="s">
        <v>207</v>
      </c>
      <c r="P18" s="26">
        <v>2018</v>
      </c>
      <c r="Q18" s="26">
        <v>102</v>
      </c>
      <c r="R18" s="26">
        <v>187</v>
      </c>
      <c r="S18" s="26">
        <v>209</v>
      </c>
      <c r="T18" s="26">
        <v>209</v>
      </c>
    </row>
    <row r="19" spans="2:20" s="15" customFormat="1" x14ac:dyDescent="0.25"/>
    <row r="20" spans="2:20" s="15" customFormat="1" x14ac:dyDescent="0.25"/>
    <row r="21" spans="2:20" s="15" customFormat="1" hidden="1" x14ac:dyDescent="0.25"/>
    <row r="22" spans="2:20" s="15" customFormat="1" hidden="1" x14ac:dyDescent="0.25"/>
    <row r="23" spans="2:20" s="15" customFormat="1" hidden="1" x14ac:dyDescent="0.25"/>
    <row r="24" spans="2:20" s="15" customFormat="1" hidden="1" x14ac:dyDescent="0.25"/>
    <row r="25" spans="2:20" s="15" customFormat="1" hidden="1" x14ac:dyDescent="0.25"/>
    <row r="26" spans="2:20" s="15" customFormat="1" hidden="1" x14ac:dyDescent="0.25"/>
    <row r="27" spans="2:20" s="15" customFormat="1" hidden="1" x14ac:dyDescent="0.25"/>
    <row r="28" spans="2:20" s="15" customFormat="1" hidden="1" x14ac:dyDescent="0.25"/>
    <row r="29" spans="2:20" s="15" customFormat="1" hidden="1" x14ac:dyDescent="0.25"/>
    <row r="30" spans="2:20" s="15" customFormat="1" hidden="1" x14ac:dyDescent="0.25"/>
    <row r="31" spans="2:20" s="15" customFormat="1" hidden="1" x14ac:dyDescent="0.25"/>
    <row r="32" spans="2:20"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s="15" customFormat="1" hidden="1" x14ac:dyDescent="0.25"/>
    <row r="1045" spans="2:21" hidden="1" x14ac:dyDescent="0.25"/>
    <row r="1046" spans="2:21" s="15" customFormat="1" hidden="1" x14ac:dyDescent="0.25">
      <c r="F1046" s="16"/>
      <c r="G1046" s="16"/>
      <c r="H1046" s="16"/>
      <c r="I1046" s="16"/>
      <c r="J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5</v>
      </c>
      <c r="D1048" s="17" t="s">
        <v>10</v>
      </c>
      <c r="E1048" s="18">
        <f>DSUM(A4:T1042,F4,D1047:D1048)</f>
        <v>22.846</v>
      </c>
      <c r="F1048" s="18" t="s">
        <v>10</v>
      </c>
      <c r="G1048" s="18" t="s">
        <v>5090</v>
      </c>
      <c r="H1048" s="18">
        <f>DCOUNTA(A4:T1042,G4,F1047:G1048)</f>
        <v>3</v>
      </c>
      <c r="I1048" s="18" t="s">
        <v>10</v>
      </c>
      <c r="J1048" s="18" t="s">
        <v>5098</v>
      </c>
      <c r="K1048" s="18">
        <f>DCOUNTA(A4:T1042,J4,I1047:J1048)</f>
        <v>1</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1</v>
      </c>
      <c r="D1051" s="17" t="s">
        <v>18</v>
      </c>
      <c r="E1051" s="18">
        <f>DSUM(A4:T1042,E1050,D1050:D1051)</f>
        <v>13.257999999999999</v>
      </c>
      <c r="F1051" s="18" t="s">
        <v>18</v>
      </c>
      <c r="G1051" s="18" t="s">
        <v>5090</v>
      </c>
      <c r="H1051" s="18">
        <f>DCOUNTA(A4:T1042,G4,F1050:G1051)</f>
        <v>1</v>
      </c>
      <c r="I1051" s="18" t="s">
        <v>18</v>
      </c>
      <c r="J1051" s="18" t="s">
        <v>5098</v>
      </c>
      <c r="K1051" s="18">
        <f>DCOUNTA(A4:T1042,J4,I1050:J1051)</f>
        <v>1</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1</v>
      </c>
      <c r="D1057" s="17" t="s">
        <v>417</v>
      </c>
      <c r="E1057" s="18">
        <f>DSUM(A4:T1042,F4,D1056:D1057)</f>
        <v>3.4569999999999999</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5</v>
      </c>
      <c r="D1061" s="17" t="s">
        <v>72</v>
      </c>
      <c r="E1061" s="18">
        <f>DSUM(A4:T1042,F4,D1060:D1061)</f>
        <v>16.151</v>
      </c>
      <c r="F1061" s="18" t="s">
        <v>72</v>
      </c>
      <c r="G1061" s="18" t="s">
        <v>5090</v>
      </c>
      <c r="H1061" s="18">
        <f>DCOUNTA(A4:T1042,G4,F1060:G1061)</f>
        <v>2</v>
      </c>
      <c r="I1061" s="18" t="s">
        <v>72</v>
      </c>
      <c r="J1061" s="18" t="s">
        <v>5098</v>
      </c>
      <c r="K1061" s="18">
        <f>DCOUNTA(A4:T1042,J4,I1060:J1061)</f>
        <v>1</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2</v>
      </c>
      <c r="D1064" s="17" t="s">
        <v>96</v>
      </c>
      <c r="E1064" s="18">
        <f>DSUM(A4:T1042,F4,D1063:D1064)</f>
        <v>6.6779999999999999</v>
      </c>
      <c r="F1064" s="18" t="s">
        <v>96</v>
      </c>
      <c r="G1064" s="18" t="s">
        <v>5090</v>
      </c>
      <c r="H1064" s="18">
        <f>DCOUNTA(A4:T1042,G4,F1063:G1064)</f>
        <v>1</v>
      </c>
      <c r="I1064" s="18" t="s">
        <v>96</v>
      </c>
      <c r="J1064" s="18" t="s">
        <v>5098</v>
      </c>
      <c r="K1064" s="18">
        <f>DCOUNTA(A4:T1042,J4,I1063:J1064)</f>
        <v>0</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5</v>
      </c>
      <c r="D1067" s="22" t="s">
        <v>6100</v>
      </c>
      <c r="E1067" s="22">
        <f>E1048</f>
        <v>22.846</v>
      </c>
      <c r="F1067" s="21">
        <f>H1048</f>
        <v>3</v>
      </c>
      <c r="G1067" s="21">
        <f>K1048</f>
        <v>1</v>
      </c>
      <c r="H1067" s="18"/>
      <c r="I1067" s="18"/>
      <c r="J1067" s="18"/>
      <c r="K1067" s="18"/>
      <c r="L1067" s="18"/>
      <c r="M1067" s="18"/>
      <c r="N1067" s="18"/>
      <c r="O1067" s="20"/>
      <c r="P1067" s="18"/>
      <c r="Q1067" s="18"/>
      <c r="R1067" s="18"/>
      <c r="S1067" s="18"/>
      <c r="T1067" s="18"/>
      <c r="U1067" s="18"/>
    </row>
    <row r="1068" spans="2:52" s="17" customFormat="1" ht="15.75" x14ac:dyDescent="0.3">
      <c r="C1068" s="21">
        <f>C1051</f>
        <v>1</v>
      </c>
      <c r="D1068" s="22" t="s">
        <v>6101</v>
      </c>
      <c r="E1068" s="22">
        <f>E1051</f>
        <v>13.257999999999999</v>
      </c>
      <c r="F1068" s="21">
        <f>H1051</f>
        <v>1</v>
      </c>
      <c r="G1068" s="21">
        <f>K1051</f>
        <v>1</v>
      </c>
      <c r="H1068" s="18"/>
      <c r="I1068" s="18"/>
      <c r="J1068" s="18"/>
      <c r="K1068" s="18"/>
      <c r="L1068" s="18"/>
      <c r="M1068" s="18"/>
      <c r="N1068" s="18"/>
      <c r="O1068" s="20"/>
      <c r="P1068" s="18"/>
      <c r="Q1068" s="18"/>
      <c r="R1068" s="18"/>
      <c r="S1068" s="18"/>
      <c r="T1068" s="18"/>
      <c r="U1068" s="18"/>
    </row>
    <row r="1069" spans="2:52"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1</v>
      </c>
      <c r="D1070" s="22" t="s">
        <v>6103</v>
      </c>
      <c r="E1070" s="22">
        <f>E1057</f>
        <v>3.4569999999999999</v>
      </c>
      <c r="F1070" s="21">
        <f>H1057</f>
        <v>0</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5</v>
      </c>
      <c r="D1071" s="22" t="s">
        <v>72</v>
      </c>
      <c r="E1071" s="22">
        <f>E1061</f>
        <v>16.151</v>
      </c>
      <c r="F1071" s="21">
        <f>H1061</f>
        <v>2</v>
      </c>
      <c r="G1071" s="21">
        <f>K1061</f>
        <v>1</v>
      </c>
      <c r="H1071" s="18"/>
      <c r="I1071" s="18"/>
      <c r="J1071" s="18"/>
      <c r="K1071" s="18"/>
      <c r="L1071" s="18"/>
      <c r="M1071" s="18"/>
      <c r="N1071" s="18"/>
      <c r="O1071" s="20"/>
      <c r="P1071" s="18"/>
      <c r="Q1071" s="18"/>
      <c r="R1071" s="18"/>
      <c r="S1071" s="18"/>
      <c r="T1071" s="18"/>
      <c r="U1071" s="18"/>
    </row>
    <row r="1072" spans="2:52" s="17" customFormat="1" ht="15.75" x14ac:dyDescent="0.3">
      <c r="C1072" s="21">
        <f>C1064</f>
        <v>2</v>
      </c>
      <c r="D1072" s="22" t="s">
        <v>6104</v>
      </c>
      <c r="E1072" s="22">
        <f>E1064</f>
        <v>6.6779999999999999</v>
      </c>
      <c r="F1072" s="21">
        <f>H1064</f>
        <v>1</v>
      </c>
      <c r="G1072" s="21">
        <f>K1064</f>
        <v>0</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22.846</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62.39</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x14ac:dyDescent="0.25"/>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15">
    <sortCondition ref="B2:B15"/>
    <sortCondition ref="C2:C15"/>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AY2340"/>
  <sheetViews>
    <sheetView workbookViewId="0">
      <selection activeCell="B23" sqref="B23"/>
    </sheetView>
  </sheetViews>
  <sheetFormatPr baseColWidth="10" defaultRowHeight="15" x14ac:dyDescent="0.25"/>
  <cols>
    <col min="2" max="2" width="34.42578125" customWidth="1"/>
    <col min="3" max="3" width="45.85546875" customWidth="1"/>
    <col min="4" max="4" width="31.7109375" customWidth="1"/>
    <col min="5" max="5" width="16.85546875" customWidth="1"/>
    <col min="6" max="6" width="12.5703125" customWidth="1"/>
    <col min="7" max="7" width="9.7109375" customWidth="1"/>
    <col min="8" max="9" width="0" hidden="1" customWidth="1"/>
    <col min="10" max="10" width="6.42578125" bestFit="1" customWidth="1"/>
    <col min="11" max="12" width="0" hidden="1" customWidth="1"/>
    <col min="13" max="13" width="8.42578125" bestFit="1" customWidth="1"/>
    <col min="14" max="14" width="9.85546875" hidden="1" customWidth="1"/>
    <col min="15" max="15" width="28.42578125" hidden="1" customWidth="1"/>
    <col min="16" max="16" width="8" customWidth="1"/>
    <col min="17" max="18" width="8.28515625" customWidth="1"/>
    <col min="19" max="19" width="8.7109375" customWidth="1"/>
    <col min="20" max="20" width="8.5703125" customWidth="1"/>
  </cols>
  <sheetData>
    <row r="1" spans="2:40" s="15" customFormat="1" x14ac:dyDescent="0.25"/>
    <row r="2" spans="2:40" s="15" customFormat="1" ht="28.5" x14ac:dyDescent="0.45">
      <c r="D2" s="40" t="s">
        <v>6365</v>
      </c>
    </row>
    <row r="3" spans="2:40" s="15" customFormat="1" x14ac:dyDescent="0.25"/>
    <row r="4" spans="2:4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40" s="15" customFormat="1" x14ac:dyDescent="0.25">
      <c r="B5" s="25" t="s">
        <v>893</v>
      </c>
      <c r="C5" s="25" t="s">
        <v>894</v>
      </c>
      <c r="D5" s="25" t="s">
        <v>467</v>
      </c>
      <c r="E5" s="26" t="s">
        <v>10</v>
      </c>
      <c r="F5" s="26">
        <f>VLOOKUP(N5,Revistas!$B$2:$H$63710,2,FALSE)</f>
        <v>4.952</v>
      </c>
      <c r="G5" s="26" t="str">
        <f>VLOOKUP(N5,Revistas!$B$2:$H$63732,3,FALSE)</f>
        <v>Q1</v>
      </c>
      <c r="H5" s="26" t="str">
        <f>VLOOKUP(N5,Revistas!$B$2:$H$63732,4,FALSE)</f>
        <v>PERIPHERAL VASCULAR DISEASE</v>
      </c>
      <c r="I5" s="26" t="str">
        <f>VLOOKUP(N5,Revistas!$B$2:$H$63732,5,FALSE)</f>
        <v>6 de 65</v>
      </c>
      <c r="J5" s="26" t="str">
        <f>VLOOKUP(N5,Revistas!$B$2:$H$63732,6,FALSE)</f>
        <v>si</v>
      </c>
      <c r="K5" s="26" t="s">
        <v>895</v>
      </c>
      <c r="L5" s="26" t="s">
        <v>896</v>
      </c>
      <c r="M5" s="26">
        <v>0</v>
      </c>
      <c r="N5" s="26" t="s">
        <v>470</v>
      </c>
      <c r="O5" s="26" t="s">
        <v>68</v>
      </c>
      <c r="P5" s="26">
        <v>2018</v>
      </c>
      <c r="Q5" s="26">
        <v>118</v>
      </c>
      <c r="R5" s="26">
        <v>4</v>
      </c>
      <c r="S5" s="26">
        <v>734</v>
      </c>
      <c r="T5" s="26">
        <v>744</v>
      </c>
    </row>
    <row r="6" spans="2:40" s="15" customFormat="1" x14ac:dyDescent="0.25">
      <c r="B6" s="25" t="s">
        <v>1969</v>
      </c>
      <c r="C6" s="25" t="s">
        <v>1970</v>
      </c>
      <c r="D6" s="25" t="s">
        <v>1939</v>
      </c>
      <c r="E6" s="26" t="s">
        <v>10</v>
      </c>
      <c r="F6" s="26">
        <f>VLOOKUP(N6,Revistas!$B$2:$H$63710,2,FALSE)</f>
        <v>13.257999999999999</v>
      </c>
      <c r="G6" s="26" t="str">
        <f>VLOOKUP(N6,Revistas!$B$2:$H$63732,3,FALSE)</f>
        <v>Q1</v>
      </c>
      <c r="H6" s="26" t="str">
        <f>VLOOKUP(N6,Revistas!$B$2:$H$63732,4,FALSE)</f>
        <v>ALLERGY - SCIE;</v>
      </c>
      <c r="I6" s="26" t="str">
        <f>VLOOKUP(N6,Revistas!$B$2:$H$63732,5,FALSE)</f>
        <v>1 de 27</v>
      </c>
      <c r="J6" s="26" t="str">
        <f>VLOOKUP(N6,Revistas!$B$2:$H$63732,6,FALSE)</f>
        <v>SI</v>
      </c>
      <c r="K6" s="26" t="s">
        <v>1971</v>
      </c>
      <c r="L6" s="26" t="s">
        <v>1972</v>
      </c>
      <c r="M6" s="26">
        <v>0</v>
      </c>
      <c r="N6" s="26" t="s">
        <v>1942</v>
      </c>
      <c r="O6" s="26" t="s">
        <v>75</v>
      </c>
      <c r="P6" s="26">
        <v>2018</v>
      </c>
      <c r="Q6" s="26">
        <v>141</v>
      </c>
      <c r="R6" s="26">
        <v>6</v>
      </c>
      <c r="S6" s="26">
        <v>2208</v>
      </c>
      <c r="T6" s="26" t="s">
        <v>1811</v>
      </c>
    </row>
    <row r="7" spans="2:40" s="15" customFormat="1" x14ac:dyDescent="0.25">
      <c r="B7" s="25" t="s">
        <v>1976</v>
      </c>
      <c r="C7" s="25" t="s">
        <v>1977</v>
      </c>
      <c r="D7" s="25" t="s">
        <v>1016</v>
      </c>
      <c r="E7" s="26" t="s">
        <v>10</v>
      </c>
      <c r="F7" s="26">
        <f>VLOOKUP(N7,Revistas!$B$2:$H$63710,2,FALSE)</f>
        <v>5.5110000000000001</v>
      </c>
      <c r="G7" s="26" t="str">
        <f>VLOOKUP(N7,Revistas!$B$2:$H$63732,3,FALSE)</f>
        <v>Q1</v>
      </c>
      <c r="H7" s="26" t="str">
        <f>VLOOKUP(N7,Revistas!$B$2:$H$63732,4,FALSE)</f>
        <v>IMMUNOLOGY - SCIE</v>
      </c>
      <c r="I7" s="26" t="str">
        <f>VLOOKUP(N7,Revistas!$B$2:$H$63732,5,FALSE)</f>
        <v>30/155</v>
      </c>
      <c r="J7" s="26" t="str">
        <f>VLOOKUP(N7,Revistas!$B$2:$H$63732,6,FALSE)</f>
        <v>NO</v>
      </c>
      <c r="K7" s="26" t="s">
        <v>1978</v>
      </c>
      <c r="L7" s="26" t="s">
        <v>1979</v>
      </c>
      <c r="M7" s="26">
        <v>0</v>
      </c>
      <c r="N7" s="26" t="s">
        <v>1019</v>
      </c>
      <c r="O7" s="27">
        <v>41760</v>
      </c>
      <c r="P7" s="26">
        <v>2018</v>
      </c>
      <c r="Q7" s="26">
        <v>9</v>
      </c>
      <c r="R7" s="26"/>
      <c r="S7" s="26"/>
      <c r="T7" s="26" t="s">
        <v>1980</v>
      </c>
    </row>
    <row r="8" spans="2:40" s="15" customFormat="1" x14ac:dyDescent="0.25">
      <c r="B8" s="25" t="s">
        <v>1753</v>
      </c>
      <c r="C8" s="25" t="s">
        <v>1754</v>
      </c>
      <c r="D8" s="25" t="s">
        <v>1755</v>
      </c>
      <c r="E8" s="26" t="s">
        <v>10</v>
      </c>
      <c r="F8" s="26">
        <f>VLOOKUP(N8,Revistas!$B$2:$H$63710,2,FALSE)</f>
        <v>3.423</v>
      </c>
      <c r="G8" s="26" t="str">
        <f>VLOOKUP(N8,Revistas!$B$2:$H$63732,3,FALSE)</f>
        <v>Q2</v>
      </c>
      <c r="H8" s="26">
        <f>VLOOKUP(N8,Revistas!$B$2:$H$63732,4,FALSE)</f>
        <v>0</v>
      </c>
      <c r="I8" s="26">
        <f>VLOOKUP(N8,Revistas!$B$2:$H$63732,5,FALSE)</f>
        <v>0</v>
      </c>
      <c r="J8" s="26" t="str">
        <f>VLOOKUP(N8,Revistas!$B$2:$H$63732,6,FALSE)</f>
        <v>NO</v>
      </c>
      <c r="K8" s="26" t="s">
        <v>1756</v>
      </c>
      <c r="L8" s="26" t="s">
        <v>1757</v>
      </c>
      <c r="M8" s="26">
        <v>0</v>
      </c>
      <c r="N8" s="26" t="s">
        <v>1758</v>
      </c>
      <c r="O8" s="26" t="s">
        <v>75</v>
      </c>
      <c r="P8" s="26">
        <v>2018</v>
      </c>
      <c r="Q8" s="26">
        <v>58</v>
      </c>
      <c r="R8" s="26">
        <v>6</v>
      </c>
      <c r="S8" s="26">
        <v>1340</v>
      </c>
      <c r="T8" s="26">
        <v>1347</v>
      </c>
      <c r="AN8" s="35"/>
    </row>
    <row r="9" spans="2:40" s="15" customFormat="1" x14ac:dyDescent="0.25">
      <c r="B9" s="25" t="s">
        <v>1973</v>
      </c>
      <c r="C9" s="25" t="s">
        <v>1974</v>
      </c>
      <c r="D9" s="25" t="s">
        <v>1958</v>
      </c>
      <c r="E9" s="26" t="s">
        <v>72</v>
      </c>
      <c r="F9" s="26">
        <f>VLOOKUP(N9,Revistas!$B$2:$H$63710,2,FALSE)</f>
        <v>2.6459999999999999</v>
      </c>
      <c r="G9" s="26" t="str">
        <f>VLOOKUP(N9,Revistas!$B$2:$H$63732,3,FALSE)</f>
        <v>Q1</v>
      </c>
      <c r="H9" s="26" t="str">
        <f>VLOOKUP(N9,Revistas!$B$2:$H$63732,4,FALSE)</f>
        <v>PEDIATRICS - SCIE;</v>
      </c>
      <c r="I9" s="26" t="str">
        <f>VLOOKUP(N9,Revistas!$B$2:$H$63732,5,FALSE)</f>
        <v>26/124</v>
      </c>
      <c r="J9" s="26" t="str">
        <f>VLOOKUP(N9,Revistas!$B$2:$H$63732,6,FALSE)</f>
        <v>NO</v>
      </c>
      <c r="K9" s="26" t="s">
        <v>1975</v>
      </c>
      <c r="L9" s="26"/>
      <c r="M9" s="26">
        <v>0</v>
      </c>
      <c r="N9" s="26" t="s">
        <v>1960</v>
      </c>
      <c r="O9" s="26" t="s">
        <v>75</v>
      </c>
      <c r="P9" s="26">
        <v>2018</v>
      </c>
      <c r="Q9" s="26">
        <v>65</v>
      </c>
      <c r="R9" s="26"/>
      <c r="S9" s="26"/>
      <c r="T9" s="26"/>
    </row>
    <row r="10" spans="2:40" s="15" customFormat="1" x14ac:dyDescent="0.25">
      <c r="B10" s="25" t="s">
        <v>1981</v>
      </c>
      <c r="C10" s="25" t="s">
        <v>1982</v>
      </c>
      <c r="D10" s="25" t="s">
        <v>1737</v>
      </c>
      <c r="E10" s="26" t="s">
        <v>72</v>
      </c>
      <c r="F10" s="26">
        <f>VLOOKUP(N10,Revistas!$B$2:$H$63710,2,FALSE)</f>
        <v>3.96</v>
      </c>
      <c r="G10" s="26" t="str">
        <f>VLOOKUP(N10,Revistas!$B$2:$H$63732,3,FALSE)</f>
        <v>Q1</v>
      </c>
      <c r="H10" s="26" t="str">
        <f>VLOOKUP(N10,Revistas!$B$2:$H$63732,4,FALSE)</f>
        <v>SURGERY - SCIE;</v>
      </c>
      <c r="I10" s="26" t="str">
        <f>VLOOKUP(N10,Revistas!$B$2:$H$63732,5,FALSE)</f>
        <v>16/200</v>
      </c>
      <c r="J10" s="26" t="str">
        <f>VLOOKUP(N10,Revistas!$B$2:$H$63732,6,FALSE)</f>
        <v>SI</v>
      </c>
      <c r="K10" s="26" t="s">
        <v>1983</v>
      </c>
      <c r="L10" s="26"/>
      <c r="M10" s="26">
        <v>0</v>
      </c>
      <c r="N10" s="26" t="s">
        <v>1739</v>
      </c>
      <c r="O10" s="26" t="s">
        <v>36</v>
      </c>
      <c r="P10" s="26">
        <v>2018</v>
      </c>
      <c r="Q10" s="26">
        <v>102</v>
      </c>
      <c r="R10" s="26"/>
      <c r="S10" s="26">
        <v>143</v>
      </c>
      <c r="T10" s="26">
        <v>143</v>
      </c>
    </row>
    <row r="11" spans="2:40" s="15" customFormat="1" x14ac:dyDescent="0.25">
      <c r="B11" s="25" t="s">
        <v>1962</v>
      </c>
      <c r="C11" s="25" t="s">
        <v>1963</v>
      </c>
      <c r="D11" s="25" t="s">
        <v>1737</v>
      </c>
      <c r="E11" s="26" t="s">
        <v>72</v>
      </c>
      <c r="F11" s="26">
        <f>VLOOKUP(N11,Revistas!$B$2:$H$63710,2,FALSE)</f>
        <v>3.96</v>
      </c>
      <c r="G11" s="26" t="str">
        <f>VLOOKUP(N11,Revistas!$B$2:$H$63732,3,FALSE)</f>
        <v>Q1</v>
      </c>
      <c r="H11" s="26" t="str">
        <f>VLOOKUP(N11,Revistas!$B$2:$H$63732,4,FALSE)</f>
        <v>SURGERY - SCIE;</v>
      </c>
      <c r="I11" s="26" t="str">
        <f>VLOOKUP(N11,Revistas!$B$2:$H$63732,5,FALSE)</f>
        <v>16/200</v>
      </c>
      <c r="J11" s="26" t="str">
        <f>VLOOKUP(N11,Revistas!$B$2:$H$63732,6,FALSE)</f>
        <v>SI</v>
      </c>
      <c r="K11" s="26" t="s">
        <v>1964</v>
      </c>
      <c r="L11" s="26"/>
      <c r="M11" s="26">
        <v>0</v>
      </c>
      <c r="N11" s="26" t="s">
        <v>1739</v>
      </c>
      <c r="O11" s="26" t="s">
        <v>629</v>
      </c>
      <c r="P11" s="26">
        <v>2018</v>
      </c>
      <c r="Q11" s="26">
        <v>102</v>
      </c>
      <c r="R11" s="26"/>
      <c r="S11" s="26" t="s">
        <v>1965</v>
      </c>
      <c r="T11" s="26" t="s">
        <v>1965</v>
      </c>
    </row>
    <row r="12" spans="2:40" s="15" customFormat="1" x14ac:dyDescent="0.25">
      <c r="B12" s="25" t="s">
        <v>1984</v>
      </c>
      <c r="C12" s="25" t="s">
        <v>1985</v>
      </c>
      <c r="D12" s="25" t="s">
        <v>1939</v>
      </c>
      <c r="E12" s="26" t="s">
        <v>18</v>
      </c>
      <c r="F12" s="26">
        <f>VLOOKUP(N12,Revistas!$B$2:$H$63710,2,FALSE)</f>
        <v>13.257999999999999</v>
      </c>
      <c r="G12" s="26" t="str">
        <f>VLOOKUP(N12,Revistas!$B$2:$H$63732,3,FALSE)</f>
        <v>Q1</v>
      </c>
      <c r="H12" s="26" t="str">
        <f>VLOOKUP(N12,Revistas!$B$2:$H$63732,4,FALSE)</f>
        <v>ALLERGY - SCIE;</v>
      </c>
      <c r="I12" s="26" t="str">
        <f>VLOOKUP(N12,Revistas!$B$2:$H$63732,5,FALSE)</f>
        <v>1 de 27</v>
      </c>
      <c r="J12" s="26" t="str">
        <f>VLOOKUP(N12,Revistas!$B$2:$H$63732,6,FALSE)</f>
        <v>SI</v>
      </c>
      <c r="K12" s="26" t="s">
        <v>1986</v>
      </c>
      <c r="L12" s="26" t="s">
        <v>1987</v>
      </c>
      <c r="M12" s="26">
        <v>0</v>
      </c>
      <c r="N12" s="26" t="s">
        <v>1942</v>
      </c>
      <c r="O12" s="26" t="s">
        <v>36</v>
      </c>
      <c r="P12" s="26">
        <v>2018</v>
      </c>
      <c r="Q12" s="26">
        <v>141</v>
      </c>
      <c r="R12" s="26">
        <v>5</v>
      </c>
      <c r="S12" s="26">
        <v>1924</v>
      </c>
      <c r="T12" s="26" t="s">
        <v>1811</v>
      </c>
    </row>
    <row r="13" spans="2:40" s="15" customFormat="1" x14ac:dyDescent="0.25">
      <c r="B13" s="25" t="s">
        <v>1988</v>
      </c>
      <c r="C13" s="25" t="s">
        <v>1989</v>
      </c>
      <c r="D13" s="25" t="s">
        <v>1990</v>
      </c>
      <c r="E13" s="26" t="s">
        <v>10</v>
      </c>
      <c r="F13" s="26">
        <f>VLOOKUP(N13,Revistas!$B$2:$H$63710,2,FALSE)</f>
        <v>19.384</v>
      </c>
      <c r="G13" s="26" t="str">
        <f>VLOOKUP(N13,Revistas!$B$2:$H$63732,3,FALSE)</f>
        <v>Q1</v>
      </c>
      <c r="H13" s="26" t="str">
        <f>VLOOKUP(N13,Revistas!$B$2:$H$63732,4,FALSE)</f>
        <v>MEDICINE, GENERAL &amp; INTERNAL - SCIE</v>
      </c>
      <c r="I13" s="26" t="str">
        <f>VLOOKUP(N13,Revistas!$B$2:$H$63732,5,FALSE)</f>
        <v>6/155</v>
      </c>
      <c r="J13" s="26" t="str">
        <f>VLOOKUP(N13,Revistas!$B$2:$H$63732,6,FALSE)</f>
        <v>SI</v>
      </c>
      <c r="K13" s="26" t="s">
        <v>1991</v>
      </c>
      <c r="L13" s="26" t="s">
        <v>1992</v>
      </c>
      <c r="M13" s="26">
        <v>6</v>
      </c>
      <c r="N13" s="26" t="s">
        <v>1993</v>
      </c>
      <c r="O13" s="26" t="s">
        <v>1994</v>
      </c>
      <c r="P13" s="26">
        <v>2018</v>
      </c>
      <c r="Q13" s="26">
        <v>168</v>
      </c>
      <c r="R13" s="26">
        <v>7</v>
      </c>
      <c r="S13" s="26">
        <v>461</v>
      </c>
      <c r="T13" s="26" t="s">
        <v>1811</v>
      </c>
    </row>
    <row r="14" spans="2:40" s="15" customFormat="1" x14ac:dyDescent="0.25">
      <c r="B14" s="25" t="s">
        <v>2009</v>
      </c>
      <c r="C14" s="25" t="s">
        <v>2010</v>
      </c>
      <c r="D14" s="25" t="s">
        <v>1070</v>
      </c>
      <c r="E14" s="26" t="s">
        <v>18</v>
      </c>
      <c r="F14" s="26">
        <f>VLOOKUP(N14,Revistas!$B$2:$H$63710,2,FALSE)</f>
        <v>1.7070000000000001</v>
      </c>
      <c r="G14" s="26" t="str">
        <f>VLOOKUP(N14,Revistas!$B$2:$H$63732,3,FALSE)</f>
        <v>Q3</v>
      </c>
      <c r="H14" s="26">
        <f>VLOOKUP(N14,Revistas!$B$2:$H$63732,4,FALSE)</f>
        <v>0</v>
      </c>
      <c r="I14" s="26">
        <f>VLOOKUP(N14,Revistas!$B$2:$H$63732,5,FALSE)</f>
        <v>0</v>
      </c>
      <c r="J14" s="26" t="str">
        <f>VLOOKUP(N14,Revistas!$B$2:$H$63732,6,FALSE)</f>
        <v>NO</v>
      </c>
      <c r="K14" s="26" t="s">
        <v>2011</v>
      </c>
      <c r="L14" s="26" t="s">
        <v>2012</v>
      </c>
      <c r="M14" s="26">
        <v>0</v>
      </c>
      <c r="N14" s="26" t="s">
        <v>1073</v>
      </c>
      <c r="O14" s="26" t="s">
        <v>460</v>
      </c>
      <c r="P14" s="26">
        <v>2018</v>
      </c>
      <c r="Q14" s="26">
        <v>36</v>
      </c>
      <c r="R14" s="26">
        <v>2</v>
      </c>
      <c r="S14" s="26">
        <v>147</v>
      </c>
      <c r="T14" s="26">
        <v>147</v>
      </c>
      <c r="AN14" s="35"/>
    </row>
    <row r="15" spans="2:40" s="15" customFormat="1" x14ac:dyDescent="0.25">
      <c r="B15" s="25" t="s">
        <v>2020</v>
      </c>
      <c r="C15" s="25" t="s">
        <v>2019</v>
      </c>
      <c r="D15" s="25" t="s">
        <v>4351</v>
      </c>
      <c r="E15" s="26" t="s">
        <v>10</v>
      </c>
      <c r="F15" s="26">
        <f>VLOOKUP(N15,Revistas!$B$2:$H$63710,2,FALSE)</f>
        <v>13.257999999999999</v>
      </c>
      <c r="G15" s="26" t="str">
        <f>VLOOKUP(N15,Revistas!$B$2:$H$63732,3,FALSE)</f>
        <v>Q1</v>
      </c>
      <c r="H15" s="26" t="str">
        <f>VLOOKUP(N15,Revistas!$B$2:$H$63732,4,FALSE)</f>
        <v>ALLERGY - SCIE;</v>
      </c>
      <c r="I15" s="26" t="str">
        <f>VLOOKUP(N15,Revistas!$B$2:$H$63732,5,FALSE)</f>
        <v>1 DE 27</v>
      </c>
      <c r="J15" s="26" t="str">
        <f>VLOOKUP(N15,Revistas!$B$2:$H$63732,6,FALSE)</f>
        <v>SI</v>
      </c>
      <c r="K15" s="26" t="s">
        <v>2021</v>
      </c>
      <c r="L15" s="26"/>
      <c r="M15" s="26" t="s">
        <v>89</v>
      </c>
      <c r="N15" s="26" t="s">
        <v>1943</v>
      </c>
      <c r="O15" s="26" t="s">
        <v>48</v>
      </c>
      <c r="P15" s="26">
        <v>2018</v>
      </c>
      <c r="Q15" s="26"/>
      <c r="R15" s="26"/>
      <c r="S15" s="26"/>
      <c r="T15" s="26"/>
    </row>
    <row r="16" spans="2:40" s="15" customFormat="1" x14ac:dyDescent="0.25">
      <c r="B16" s="25" t="s">
        <v>2001</v>
      </c>
      <c r="C16" s="25" t="s">
        <v>2002</v>
      </c>
      <c r="D16" s="25" t="s">
        <v>2003</v>
      </c>
      <c r="E16" s="26" t="s">
        <v>72</v>
      </c>
      <c r="F16" s="26">
        <f>VLOOKUP(N16,Revistas!$B$2:$H$63710,2,FALSE)</f>
        <v>4.484</v>
      </c>
      <c r="G16" s="26" t="str">
        <f>VLOOKUP(N16,Revistas!$B$2:$H$63732,3,FALSE)</f>
        <v>Q1</v>
      </c>
      <c r="H16" s="26" t="str">
        <f>VLOOKUP(N16,Revistas!$B$2:$H$63732,4,FALSE)</f>
        <v>HEMATOLOGY - SCIE;</v>
      </c>
      <c r="I16" s="26" t="str">
        <f>VLOOKUP(N16,Revistas!$B$2:$H$63732,5,FALSE)</f>
        <v>17 de 71</v>
      </c>
      <c r="J16" s="26" t="str">
        <f>VLOOKUP(N16,Revistas!$B$2:$H$63732,6,FALSE)</f>
        <v>NO</v>
      </c>
      <c r="K16" s="26" t="s">
        <v>2004</v>
      </c>
      <c r="L16" s="26"/>
      <c r="M16" s="26">
        <v>0</v>
      </c>
      <c r="N16" s="26" t="s">
        <v>2005</v>
      </c>
      <c r="O16" s="26" t="s">
        <v>22</v>
      </c>
      <c r="P16" s="26">
        <v>2018</v>
      </c>
      <c r="Q16" s="26">
        <v>24</v>
      </c>
      <c r="R16" s="26">
        <v>3</v>
      </c>
      <c r="S16" s="26" t="s">
        <v>2007</v>
      </c>
      <c r="T16" s="26" t="s">
        <v>2008</v>
      </c>
    </row>
    <row r="17" spans="2:20" s="15" customFormat="1" x14ac:dyDescent="0.25">
      <c r="B17" s="25" t="s">
        <v>1995</v>
      </c>
      <c r="C17" s="25" t="s">
        <v>1996</v>
      </c>
      <c r="D17" s="25" t="s">
        <v>1997</v>
      </c>
      <c r="E17" s="26" t="s">
        <v>18</v>
      </c>
      <c r="F17" s="26">
        <f>VLOOKUP(N17,Revistas!$B$2:$H$63710,2,FALSE)</f>
        <v>4.2270000000000003</v>
      </c>
      <c r="G17" s="26" t="str">
        <f>VLOOKUP(N17,Revistas!$B$2:$H$63732,3,FALSE)</f>
        <v>Q2</v>
      </c>
      <c r="H17" s="26">
        <f>VLOOKUP(N17,Revistas!$B$2:$H$63732,4,FALSE)</f>
        <v>0</v>
      </c>
      <c r="I17" s="26">
        <f>VLOOKUP(N17,Revistas!$B$2:$H$63732,5,FALSE)</f>
        <v>0</v>
      </c>
      <c r="J17" s="26" t="str">
        <f>VLOOKUP(N17,Revistas!$B$2:$H$63732,6,FALSE)</f>
        <v>NO</v>
      </c>
      <c r="K17" s="26" t="s">
        <v>1998</v>
      </c>
      <c r="L17" s="26" t="s">
        <v>1999</v>
      </c>
      <c r="M17" s="26">
        <v>0</v>
      </c>
      <c r="N17" s="26" t="s">
        <v>2000</v>
      </c>
      <c r="O17" s="26" t="s">
        <v>68</v>
      </c>
      <c r="P17" s="26">
        <v>2018</v>
      </c>
      <c r="Q17" s="26">
        <v>38</v>
      </c>
      <c r="R17" s="26">
        <v>3</v>
      </c>
      <c r="S17" s="26">
        <v>257</v>
      </c>
      <c r="T17" s="26">
        <v>259</v>
      </c>
    </row>
    <row r="18" spans="2:20" s="15" customFormat="1" x14ac:dyDescent="0.25">
      <c r="B18" s="25" t="s">
        <v>1956</v>
      </c>
      <c r="C18" s="25" t="s">
        <v>1957</v>
      </c>
      <c r="D18" s="25" t="s">
        <v>1958</v>
      </c>
      <c r="E18" s="26" t="s">
        <v>72</v>
      </c>
      <c r="F18" s="26">
        <f>VLOOKUP(N18,Revistas!$B$2:$H$63710,2,FALSE)</f>
        <v>2.6459999999999999</v>
      </c>
      <c r="G18" s="26" t="str">
        <f>VLOOKUP(N18,Revistas!$B$2:$H$63732,3,FALSE)</f>
        <v>Q1</v>
      </c>
      <c r="H18" s="26" t="str">
        <f>VLOOKUP(N18,Revistas!$B$2:$H$63732,4,FALSE)</f>
        <v>PEDIATRICS - SCIE;</v>
      </c>
      <c r="I18" s="26" t="str">
        <f>VLOOKUP(N18,Revistas!$B$2:$H$63732,5,FALSE)</f>
        <v>26/124</v>
      </c>
      <c r="J18" s="26" t="str">
        <f>VLOOKUP(N18,Revistas!$B$2:$H$63732,6,FALSE)</f>
        <v>NO</v>
      </c>
      <c r="K18" s="26" t="s">
        <v>1959</v>
      </c>
      <c r="L18" s="26"/>
      <c r="M18" s="26">
        <v>0</v>
      </c>
      <c r="N18" s="26" t="s">
        <v>1960</v>
      </c>
      <c r="O18" s="26" t="s">
        <v>1059</v>
      </c>
      <c r="P18" s="26">
        <v>2018</v>
      </c>
      <c r="Q18" s="26">
        <v>65</v>
      </c>
      <c r="R18" s="26"/>
      <c r="S18" s="26" t="s">
        <v>1961</v>
      </c>
      <c r="T18" s="26" t="s">
        <v>1961</v>
      </c>
    </row>
    <row r="19" spans="2:20" s="15" customFormat="1" x14ac:dyDescent="0.25">
      <c r="B19" s="25" t="s">
        <v>2023</v>
      </c>
      <c r="C19" s="25" t="s">
        <v>2022</v>
      </c>
      <c r="D19" s="25" t="s">
        <v>2024</v>
      </c>
      <c r="E19" s="26" t="s">
        <v>10</v>
      </c>
      <c r="F19" s="26">
        <f>VLOOKUP(N19,Revistas!$B$2:$H$63710,2,FALSE)</f>
        <v>4.484</v>
      </c>
      <c r="G19" s="26" t="str">
        <f>VLOOKUP(N19,Revistas!$B$2:$H$63732,3,FALSE)</f>
        <v>Q1</v>
      </c>
      <c r="H19" s="26" t="str">
        <f>VLOOKUP(N19,Revistas!$B$2:$H$63732,4,FALSE)</f>
        <v>HEMATOLOGY - SCIE;</v>
      </c>
      <c r="I19" s="26" t="str">
        <f>VLOOKUP(N19,Revistas!$B$2:$H$63732,5,FALSE)</f>
        <v>17 de 71</v>
      </c>
      <c r="J19" s="26" t="str">
        <f>VLOOKUP(N19,Revistas!$B$2:$H$63732,6,FALSE)</f>
        <v>NO</v>
      </c>
      <c r="K19" s="26" t="s">
        <v>2026</v>
      </c>
      <c r="L19" s="26"/>
      <c r="M19" s="26" t="s">
        <v>89</v>
      </c>
      <c r="N19" s="26" t="s">
        <v>2006</v>
      </c>
      <c r="O19" s="26" t="s">
        <v>2025</v>
      </c>
      <c r="P19" s="26">
        <v>2018</v>
      </c>
      <c r="Q19" s="26"/>
      <c r="R19" s="26"/>
      <c r="S19" s="26"/>
      <c r="T19" s="26"/>
    </row>
    <row r="20" spans="2:20" s="15" customFormat="1" x14ac:dyDescent="0.25">
      <c r="B20" s="25" t="s">
        <v>1735</v>
      </c>
      <c r="C20" s="25" t="s">
        <v>1736</v>
      </c>
      <c r="D20" s="25" t="s">
        <v>1737</v>
      </c>
      <c r="E20" s="26" t="s">
        <v>72</v>
      </c>
      <c r="F20" s="26">
        <f>VLOOKUP(N20,Revistas!$B$2:$H$63710,2,FALSE)</f>
        <v>3.96</v>
      </c>
      <c r="G20" s="26" t="str">
        <f>VLOOKUP(N20,Revistas!$B$2:$H$63732,3,FALSE)</f>
        <v>Q1</v>
      </c>
      <c r="H20" s="26" t="str">
        <f>VLOOKUP(N20,Revistas!$B$2:$H$63732,4,FALSE)</f>
        <v>SURGERY - SCIE;</v>
      </c>
      <c r="I20" s="26" t="str">
        <f>VLOOKUP(N20,Revistas!$B$2:$H$63732,5,FALSE)</f>
        <v>16/200</v>
      </c>
      <c r="J20" s="26" t="str">
        <f>VLOOKUP(N20,Revistas!$B$2:$H$63732,6,FALSE)</f>
        <v>SI</v>
      </c>
      <c r="K20" s="26" t="s">
        <v>1738</v>
      </c>
      <c r="L20" s="26"/>
      <c r="M20" s="26">
        <v>0</v>
      </c>
      <c r="N20" s="26" t="s">
        <v>1739</v>
      </c>
      <c r="O20" s="26" t="s">
        <v>629</v>
      </c>
      <c r="P20" s="26">
        <v>2018</v>
      </c>
      <c r="Q20" s="26">
        <v>102</v>
      </c>
      <c r="R20" s="26"/>
      <c r="S20" s="26" t="s">
        <v>1740</v>
      </c>
      <c r="T20" s="26" t="s">
        <v>1740</v>
      </c>
    </row>
    <row r="21" spans="2:20" s="15" customFormat="1" x14ac:dyDescent="0.25">
      <c r="B21" s="25" t="s">
        <v>1966</v>
      </c>
      <c r="C21" s="25" t="s">
        <v>1967</v>
      </c>
      <c r="D21" s="25" t="s">
        <v>1403</v>
      </c>
      <c r="E21" s="26" t="s">
        <v>72</v>
      </c>
      <c r="F21" s="26">
        <f>VLOOKUP(N21,Revistas!$B$2:$H$63710,2,FALSE)</f>
        <v>12.35</v>
      </c>
      <c r="G21" s="26" t="str">
        <f>VLOOKUP(N21,Revistas!$B$2:$H$63732,3,FALSE)</f>
        <v>Q1</v>
      </c>
      <c r="H21" s="26" t="str">
        <f>VLOOKUP(N21,Revistas!$B$2:$H$63732,4,FALSE)</f>
        <v>RHEUMATOLOGY - SCIE</v>
      </c>
      <c r="I21" s="26" t="str">
        <f>VLOOKUP(N21,Revistas!$B$2:$H$63732,5,FALSE)</f>
        <v>2 DE 31</v>
      </c>
      <c r="J21" s="26" t="str">
        <f>VLOOKUP(N21,Revistas!$B$2:$H$63732,6,FALSE)</f>
        <v>SI</v>
      </c>
      <c r="K21" s="26" t="s">
        <v>1968</v>
      </c>
      <c r="L21" s="26"/>
      <c r="M21" s="26">
        <v>0</v>
      </c>
      <c r="N21" s="26" t="s">
        <v>1406</v>
      </c>
      <c r="O21" s="26" t="s">
        <v>75</v>
      </c>
      <c r="P21" s="26">
        <v>2018</v>
      </c>
      <c r="Q21" s="26">
        <v>77</v>
      </c>
      <c r="R21" s="26"/>
      <c r="S21" s="26">
        <v>1677</v>
      </c>
      <c r="T21" s="26">
        <v>1677</v>
      </c>
    </row>
    <row r="22" spans="2:20" s="15" customFormat="1" x14ac:dyDescent="0.25">
      <c r="B22" s="25" t="s">
        <v>2013</v>
      </c>
      <c r="C22" s="25" t="s">
        <v>2014</v>
      </c>
      <c r="D22" s="25" t="s">
        <v>2015</v>
      </c>
      <c r="E22" s="26" t="s">
        <v>10</v>
      </c>
      <c r="F22" s="26">
        <f>VLOOKUP(N22,Revistas!$B$2:$H$63710,2,FALSE)</f>
        <v>6.4909999999999997</v>
      </c>
      <c r="G22" s="26" t="str">
        <f>VLOOKUP(N22,Revistas!$B$2:$H$63732,3,FALSE)</f>
        <v>Q1</v>
      </c>
      <c r="H22" s="26" t="str">
        <f>VLOOKUP(N22,Revistas!$B$2:$H$63732,4,FALSE)</f>
        <v>ONCOLOGY</v>
      </c>
      <c r="I22" s="26" t="str">
        <f>VLOOKUP(N22,Revistas!$B$2:$H$63732,5,FALSE)</f>
        <v>28/222</v>
      </c>
      <c r="J22" s="26" t="str">
        <f>VLOOKUP(N22,Revistas!$B$2:$H$63732,6,FALSE)</f>
        <v>NO</v>
      </c>
      <c r="K22" s="26" t="s">
        <v>2016</v>
      </c>
      <c r="L22" s="26" t="s">
        <v>2017</v>
      </c>
      <c r="M22" s="26">
        <v>0</v>
      </c>
      <c r="N22" s="26" t="s">
        <v>2018</v>
      </c>
      <c r="O22" s="26"/>
      <c r="P22" s="26">
        <v>2018</v>
      </c>
      <c r="Q22" s="26">
        <v>422</v>
      </c>
      <c r="R22" s="26"/>
      <c r="S22" s="26">
        <v>107</v>
      </c>
      <c r="T22" s="26">
        <v>117</v>
      </c>
    </row>
    <row r="23" spans="2:20" s="15" customFormat="1" x14ac:dyDescent="0.25">
      <c r="B23" s="25" t="s">
        <v>1741</v>
      </c>
      <c r="C23" s="25" t="s">
        <v>1742</v>
      </c>
      <c r="D23" s="25" t="s">
        <v>1737</v>
      </c>
      <c r="E23" s="26" t="s">
        <v>72</v>
      </c>
      <c r="F23" s="26">
        <f>VLOOKUP(N23,Revistas!$B$2:$H$63710,2,FALSE)</f>
        <v>3.96</v>
      </c>
      <c r="G23" s="26" t="str">
        <f>VLOOKUP(N23,Revistas!$B$2:$H$63732,3,FALSE)</f>
        <v>Q1</v>
      </c>
      <c r="H23" s="26" t="str">
        <f>VLOOKUP(N23,Revistas!$B$2:$H$63732,4,FALSE)</f>
        <v>SURGERY - SCIE;</v>
      </c>
      <c r="I23" s="26" t="str">
        <f>VLOOKUP(N23,Revistas!$B$2:$H$63732,5,FALSE)</f>
        <v>16/200</v>
      </c>
      <c r="J23" s="26" t="str">
        <f>VLOOKUP(N23,Revistas!$B$2:$H$63732,6,FALSE)</f>
        <v>SI</v>
      </c>
      <c r="K23" s="26" t="s">
        <v>1743</v>
      </c>
      <c r="L23" s="26"/>
      <c r="M23" s="26">
        <v>0</v>
      </c>
      <c r="N23" s="26" t="s">
        <v>1739</v>
      </c>
      <c r="O23" s="26" t="s">
        <v>629</v>
      </c>
      <c r="P23" s="26">
        <v>2018</v>
      </c>
      <c r="Q23" s="26">
        <v>102</v>
      </c>
      <c r="R23" s="26"/>
      <c r="S23" s="26" t="s">
        <v>1744</v>
      </c>
      <c r="T23" s="26" t="s">
        <v>1745</v>
      </c>
    </row>
    <row r="24" spans="2:20" s="15" customFormat="1" x14ac:dyDescent="0.25"/>
    <row r="25" spans="2:20" s="15" customFormat="1" x14ac:dyDescent="0.25"/>
    <row r="26" spans="2:20" s="15" customFormat="1" hidden="1" x14ac:dyDescent="0.25"/>
    <row r="27" spans="2:20" s="15" customFormat="1" hidden="1" x14ac:dyDescent="0.25"/>
    <row r="28" spans="2:20" s="15" customFormat="1" hidden="1" x14ac:dyDescent="0.25"/>
    <row r="29" spans="2:20" s="15" customFormat="1" hidden="1" x14ac:dyDescent="0.25"/>
    <row r="30" spans="2:20" s="15" customFormat="1" hidden="1" x14ac:dyDescent="0.25"/>
    <row r="31" spans="2:20" s="15" customFormat="1" hidden="1" x14ac:dyDescent="0.25"/>
    <row r="32" spans="2:20"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0" s="15" customFormat="1" hidden="1" x14ac:dyDescent="0.25"/>
    <row r="1042" spans="2:20" s="15" customFormat="1" hidden="1" x14ac:dyDescent="0.25"/>
    <row r="1043" spans="2:20" s="15" customFormat="1" hidden="1" x14ac:dyDescent="0.25"/>
    <row r="1044" spans="2:20" s="15" customFormat="1" hidden="1" x14ac:dyDescent="0.25"/>
    <row r="1045" spans="2:20" hidden="1" x14ac:dyDescent="0.25"/>
    <row r="1046" spans="2:20" s="15" customFormat="1" hidden="1" x14ac:dyDescent="0.25">
      <c r="F1046" s="16"/>
      <c r="G1046" s="16"/>
      <c r="H1046" s="16"/>
      <c r="I1046" s="16"/>
      <c r="J1046" s="16"/>
      <c r="M1046" s="16"/>
      <c r="N1046" s="16"/>
      <c r="O1046" s="16"/>
      <c r="P1046" s="16"/>
      <c r="Q1046" s="16"/>
      <c r="R1046" s="16"/>
      <c r="S1046" s="16"/>
      <c r="T1046" s="16"/>
    </row>
    <row r="1047" spans="2:20"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row>
    <row r="1048" spans="2:20" s="17" customFormat="1" hidden="1" x14ac:dyDescent="0.25">
      <c r="B1048" s="17" t="s">
        <v>10</v>
      </c>
      <c r="C1048" s="17">
        <f>DCOUNTA(A4:T1041,C1047,B1047:B1048)</f>
        <v>8</v>
      </c>
      <c r="D1048" s="17" t="s">
        <v>10</v>
      </c>
      <c r="E1048" s="18">
        <f>DSUM(A4:T1042,F4,D1047:D1048)</f>
        <v>70.760999999999996</v>
      </c>
      <c r="F1048" s="18" t="s">
        <v>10</v>
      </c>
      <c r="G1048" s="18" t="s">
        <v>5090</v>
      </c>
      <c r="H1048" s="18">
        <f>DCOUNTA(A4:T1042,G4,F1047:G1048)</f>
        <v>7</v>
      </c>
      <c r="I1048" s="18" t="s">
        <v>10</v>
      </c>
      <c r="J1048" s="18" t="s">
        <v>5098</v>
      </c>
      <c r="K1048" s="18">
        <f>DCOUNTA(A4:T1042,J4,I1047:J1048)</f>
        <v>4</v>
      </c>
      <c r="L1048" s="18"/>
      <c r="M1048" s="18"/>
      <c r="N1048" s="18"/>
      <c r="O1048" s="18"/>
      <c r="P1048" s="18"/>
      <c r="Q1048" s="18"/>
      <c r="R1048" s="18"/>
      <c r="S1048" s="18"/>
      <c r="T1048" s="18"/>
    </row>
    <row r="1049" spans="2:20" s="17" customFormat="1" hidden="1" x14ac:dyDescent="0.25">
      <c r="E1049" s="18"/>
      <c r="F1049" s="18"/>
      <c r="G1049" s="18"/>
      <c r="H1049" s="18"/>
      <c r="I1049" s="18"/>
      <c r="J1049" s="18"/>
      <c r="K1049" s="18"/>
      <c r="L1049" s="18"/>
      <c r="M1049" s="18"/>
      <c r="N1049" s="18"/>
      <c r="O1049" s="18"/>
      <c r="P1049" s="18"/>
      <c r="Q1049" s="18"/>
      <c r="R1049" s="18"/>
      <c r="S1049" s="18"/>
      <c r="T1049" s="18"/>
    </row>
    <row r="1050" spans="2:20"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row>
    <row r="1051" spans="2:20" s="17" customFormat="1" hidden="1" x14ac:dyDescent="0.25">
      <c r="B1051" s="17" t="s">
        <v>18</v>
      </c>
      <c r="C1051" s="17">
        <f>DCOUNTA(A4:T1042,E4,B1050:B1051)</f>
        <v>3</v>
      </c>
      <c r="D1051" s="17" t="s">
        <v>18</v>
      </c>
      <c r="E1051" s="18">
        <f>DSUM(A4:T1042,E1050,D1050:D1051)</f>
        <v>19.192</v>
      </c>
      <c r="F1051" s="18" t="s">
        <v>18</v>
      </c>
      <c r="G1051" s="18" t="s">
        <v>5090</v>
      </c>
      <c r="H1051" s="18">
        <f>DCOUNTA(A4:T1042,G4,F1050:G1051)</f>
        <v>1</v>
      </c>
      <c r="I1051" s="18" t="s">
        <v>18</v>
      </c>
      <c r="J1051" s="18" t="s">
        <v>5098</v>
      </c>
      <c r="K1051" s="18">
        <f>DCOUNTA(A4:T1042,J4,I1050:J1051)</f>
        <v>1</v>
      </c>
      <c r="L1051" s="18"/>
      <c r="M1051" s="18"/>
      <c r="N1051" s="18"/>
      <c r="O1051" s="18"/>
      <c r="P1051" s="18"/>
      <c r="Q1051" s="18"/>
      <c r="R1051" s="18"/>
      <c r="S1051" s="18"/>
      <c r="T1051" s="18"/>
    </row>
    <row r="1052" spans="2:20" s="17" customFormat="1" hidden="1" x14ac:dyDescent="0.25">
      <c r="E1052" s="18"/>
      <c r="F1052" s="18"/>
      <c r="G1052" s="18"/>
      <c r="H1052" s="18"/>
      <c r="I1052" s="18"/>
      <c r="J1052" s="18"/>
      <c r="K1052" s="18"/>
      <c r="L1052" s="18"/>
      <c r="M1052" s="18"/>
      <c r="N1052" s="18"/>
      <c r="O1052" s="18"/>
      <c r="P1052" s="18"/>
      <c r="Q1052" s="18"/>
      <c r="R1052" s="18"/>
      <c r="S1052" s="18"/>
      <c r="T1052" s="18"/>
    </row>
    <row r="1053" spans="2:20"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row>
    <row r="1054" spans="2:20"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row>
    <row r="1055" spans="2:20" s="17" customFormat="1" hidden="1" x14ac:dyDescent="0.25">
      <c r="E1055" s="18"/>
      <c r="F1055" s="18"/>
      <c r="G1055" s="18"/>
      <c r="H1055" s="18"/>
      <c r="I1055" s="18"/>
      <c r="J1055" s="18"/>
      <c r="K1055" s="18"/>
      <c r="L1055" s="18"/>
      <c r="M1055" s="18"/>
      <c r="N1055" s="18"/>
      <c r="O1055" s="18"/>
      <c r="P1055" s="18"/>
      <c r="Q1055" s="18"/>
      <c r="R1055" s="18"/>
      <c r="S1055" s="18"/>
      <c r="T1055" s="18"/>
    </row>
    <row r="1056" spans="2:20"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row>
    <row r="1057" spans="2:51"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row>
    <row r="1058" spans="2:51" s="17" customFormat="1" hidden="1" x14ac:dyDescent="0.25">
      <c r="E1058" s="18"/>
      <c r="F1058" s="18"/>
      <c r="G1058" s="18"/>
      <c r="H1058" s="18"/>
      <c r="I1058" s="18"/>
      <c r="J1058" s="18"/>
      <c r="K1058" s="18"/>
      <c r="L1058" s="18"/>
      <c r="M1058" s="18"/>
      <c r="N1058" s="18"/>
      <c r="O1058" s="18"/>
      <c r="P1058" s="18"/>
      <c r="Q1058" s="18"/>
      <c r="R1058" s="18"/>
      <c r="S1058" s="18"/>
      <c r="T1058" s="18"/>
    </row>
    <row r="1059" spans="2:51" s="17" customFormat="1" hidden="1" x14ac:dyDescent="0.25">
      <c r="E1059" s="18"/>
      <c r="F1059" s="18"/>
      <c r="G1059" s="18"/>
      <c r="H1059" s="18"/>
      <c r="I1059" s="18"/>
      <c r="J1059" s="18"/>
      <c r="K1059" s="18"/>
      <c r="L1059" s="18"/>
      <c r="M1059" s="18"/>
      <c r="N1059" s="18"/>
      <c r="O1059" s="18"/>
      <c r="P1059" s="18"/>
      <c r="Q1059" s="18"/>
      <c r="R1059" s="18"/>
      <c r="S1059" s="18"/>
      <c r="T1059" s="18"/>
    </row>
    <row r="1060" spans="2:51"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row>
    <row r="1061" spans="2:51" s="17" customFormat="1" hidden="1" x14ac:dyDescent="0.25">
      <c r="B1061" s="17" t="s">
        <v>72</v>
      </c>
      <c r="C1061" s="17">
        <f>DCOUNTA(A4:T1042,E4,B1060:B1061)</f>
        <v>8</v>
      </c>
      <c r="D1061" s="17" t="s">
        <v>72</v>
      </c>
      <c r="E1061" s="18">
        <f>DSUM(A4:T1042,F4,D1060:D1061)</f>
        <v>37.966000000000001</v>
      </c>
      <c r="F1061" s="18" t="s">
        <v>72</v>
      </c>
      <c r="G1061" s="18" t="s">
        <v>5090</v>
      </c>
      <c r="H1061" s="18">
        <f>DCOUNTA(A4:T1042,G4,F1060:G1061)</f>
        <v>8</v>
      </c>
      <c r="I1061" s="18" t="s">
        <v>72</v>
      </c>
      <c r="J1061" s="18" t="s">
        <v>5098</v>
      </c>
      <c r="K1061" s="18">
        <f>DCOUNTA(A4:T1042,J4,I1060:J1061)</f>
        <v>5</v>
      </c>
      <c r="L1061" s="18"/>
      <c r="M1061" s="18"/>
      <c r="N1061" s="18"/>
      <c r="O1061" s="18"/>
      <c r="P1061" s="18"/>
      <c r="Q1061" s="18"/>
      <c r="R1061" s="18"/>
      <c r="S1061" s="18"/>
      <c r="T1061" s="18"/>
    </row>
    <row r="1062" spans="2:51" s="17" customFormat="1" hidden="1" x14ac:dyDescent="0.25">
      <c r="E1062" s="18"/>
      <c r="F1062" s="18"/>
      <c r="G1062" s="18"/>
      <c r="H1062" s="18"/>
      <c r="I1062" s="18"/>
      <c r="J1062" s="18"/>
      <c r="K1062" s="18"/>
      <c r="L1062" s="18"/>
      <c r="M1062" s="18"/>
      <c r="N1062" s="18"/>
      <c r="O1062" s="18"/>
      <c r="P1062" s="18"/>
      <c r="Q1062" s="18"/>
      <c r="R1062" s="18"/>
      <c r="S1062" s="18"/>
      <c r="T1062" s="18"/>
    </row>
    <row r="1063" spans="2:51"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row>
    <row r="1064" spans="2:51"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row>
    <row r="1065" spans="2:51" s="17" customFormat="1" x14ac:dyDescent="0.25">
      <c r="E1065" s="18"/>
      <c r="F1065" s="18"/>
      <c r="G1065" s="18"/>
      <c r="H1065" s="18"/>
      <c r="I1065" s="18"/>
      <c r="J1065" s="18"/>
      <c r="K1065" s="18"/>
      <c r="L1065" s="18"/>
      <c r="M1065" s="18"/>
      <c r="N1065" s="18"/>
      <c r="O1065" s="18"/>
      <c r="P1065" s="18"/>
      <c r="Q1065" s="18"/>
      <c r="R1065" s="18"/>
      <c r="S1065" s="18"/>
      <c r="T1065" s="18"/>
    </row>
    <row r="1066" spans="2:51"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AX1066" s="17" t="s">
        <v>6098</v>
      </c>
      <c r="AY1066" s="17" t="s">
        <v>6099</v>
      </c>
    </row>
    <row r="1067" spans="2:51" s="17" customFormat="1" ht="15.75" x14ac:dyDescent="0.3">
      <c r="C1067" s="21">
        <f>C1048</f>
        <v>8</v>
      </c>
      <c r="D1067" s="22" t="s">
        <v>6100</v>
      </c>
      <c r="E1067" s="22">
        <f>E1048</f>
        <v>70.760999999999996</v>
      </c>
      <c r="F1067" s="21">
        <f>H1048</f>
        <v>7</v>
      </c>
      <c r="G1067" s="21">
        <f>K1048</f>
        <v>4</v>
      </c>
      <c r="H1067" s="18"/>
      <c r="I1067" s="18"/>
      <c r="J1067" s="18"/>
      <c r="K1067" s="18"/>
      <c r="L1067" s="18"/>
      <c r="M1067" s="18"/>
      <c r="N1067" s="18"/>
      <c r="O1067" s="20"/>
      <c r="P1067" s="18"/>
      <c r="Q1067" s="18"/>
      <c r="R1067" s="18"/>
      <c r="S1067" s="18"/>
      <c r="T1067" s="18"/>
    </row>
    <row r="1068" spans="2:51" s="17" customFormat="1" ht="15.75" x14ac:dyDescent="0.3">
      <c r="C1068" s="21">
        <f>C1051</f>
        <v>3</v>
      </c>
      <c r="D1068" s="22" t="s">
        <v>6101</v>
      </c>
      <c r="E1068" s="22">
        <f>E1051</f>
        <v>19.192</v>
      </c>
      <c r="F1068" s="21">
        <f>H1051</f>
        <v>1</v>
      </c>
      <c r="G1068" s="21">
        <f>K1051</f>
        <v>1</v>
      </c>
      <c r="H1068" s="18"/>
      <c r="I1068" s="18"/>
      <c r="J1068" s="18"/>
      <c r="K1068" s="18"/>
      <c r="L1068" s="18"/>
      <c r="M1068" s="18"/>
      <c r="N1068" s="18"/>
      <c r="O1068" s="20"/>
      <c r="P1068" s="18"/>
      <c r="Q1068" s="18"/>
      <c r="R1068" s="18"/>
      <c r="S1068" s="18"/>
      <c r="T1068" s="18"/>
    </row>
    <row r="1069" spans="2:51"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row>
    <row r="1070" spans="2:51"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row>
    <row r="1071" spans="2:51" s="17" customFormat="1" ht="15.75" x14ac:dyDescent="0.3">
      <c r="C1071" s="21">
        <f>C1061</f>
        <v>8</v>
      </c>
      <c r="D1071" s="22" t="s">
        <v>72</v>
      </c>
      <c r="E1071" s="22">
        <f>E1061</f>
        <v>37.966000000000001</v>
      </c>
      <c r="F1071" s="21">
        <f>H1061</f>
        <v>8</v>
      </c>
      <c r="G1071" s="21">
        <f>K1061</f>
        <v>5</v>
      </c>
      <c r="H1071" s="18"/>
      <c r="I1071" s="18"/>
      <c r="J1071" s="18"/>
      <c r="K1071" s="18"/>
      <c r="L1071" s="18"/>
      <c r="M1071" s="18"/>
      <c r="N1071" s="18"/>
      <c r="O1071" s="20"/>
      <c r="P1071" s="18"/>
      <c r="Q1071" s="18"/>
      <c r="R1071" s="18"/>
      <c r="S1071" s="18"/>
      <c r="T1071" s="18"/>
    </row>
    <row r="1072" spans="2:51"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row>
    <row r="1073" spans="3:20" s="17" customFormat="1" ht="15.75" x14ac:dyDescent="0.3">
      <c r="C1073" s="23"/>
      <c r="D1073" s="19" t="s">
        <v>6105</v>
      </c>
      <c r="E1073" s="19">
        <f>E1067</f>
        <v>70.760999999999996</v>
      </c>
      <c r="F1073" s="23"/>
      <c r="G1073" s="18"/>
      <c r="H1073" s="18"/>
      <c r="I1073" s="18"/>
      <c r="J1073" s="18"/>
      <c r="K1073" s="18"/>
      <c r="L1073" s="18"/>
      <c r="M1073" s="18"/>
      <c r="N1073" s="18"/>
      <c r="O1073" s="20"/>
      <c r="P1073" s="18"/>
      <c r="Q1073" s="18"/>
      <c r="R1073" s="18"/>
      <c r="S1073" s="18"/>
      <c r="T1073" s="18"/>
    </row>
    <row r="1074" spans="3:20" s="17" customFormat="1" ht="15.75" x14ac:dyDescent="0.3">
      <c r="C1074" s="23"/>
      <c r="D1074" s="19" t="s">
        <v>6106</v>
      </c>
      <c r="E1074" s="19">
        <f>E1067+E1068+E1069+E1070+E1071+E1072</f>
        <v>127.91900000000001</v>
      </c>
      <c r="F1074" s="18"/>
      <c r="G1074" s="18"/>
      <c r="H1074" s="18"/>
      <c r="I1074" s="18"/>
      <c r="J1074" s="18"/>
      <c r="K1074" s="18"/>
      <c r="L1074" s="18"/>
      <c r="M1074" s="18"/>
      <c r="N1074" s="18"/>
      <c r="O1074" s="18"/>
      <c r="P1074" s="18"/>
      <c r="Q1074" s="18"/>
      <c r="R1074" s="18"/>
      <c r="S1074" s="18"/>
      <c r="T1074" s="18"/>
    </row>
    <row r="1075" spans="3:20" s="15" customFormat="1" ht="12.75" customHeight="1" x14ac:dyDescent="0.25"/>
    <row r="1076" spans="3:20" s="15" customFormat="1" x14ac:dyDescent="0.25"/>
    <row r="1077" spans="3:20" s="15" customFormat="1" x14ac:dyDescent="0.25"/>
    <row r="1078" spans="3:20" s="15" customFormat="1" x14ac:dyDescent="0.25"/>
    <row r="1079" spans="3:20" s="15" customFormat="1" x14ac:dyDescent="0.25"/>
    <row r="1080" spans="3:20" s="15" customFormat="1" x14ac:dyDescent="0.25"/>
    <row r="1081" spans="3:20" s="15" customFormat="1" x14ac:dyDescent="0.25"/>
    <row r="1082" spans="3:20" s="15" customFormat="1" x14ac:dyDescent="0.25"/>
    <row r="1083" spans="3:20" s="15" customFormat="1" x14ac:dyDescent="0.25"/>
    <row r="1084" spans="3:20" s="15" customFormat="1" x14ac:dyDescent="0.25"/>
    <row r="1085" spans="3:20" s="15" customFormat="1" x14ac:dyDescent="0.25"/>
    <row r="1086" spans="3:20" s="15" customFormat="1" x14ac:dyDescent="0.25"/>
    <row r="1087" spans="3:20" s="15" customFormat="1" x14ac:dyDescent="0.25"/>
    <row r="1088" spans="3:20"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20">
    <sortCondition ref="B2:B20"/>
    <sortCondition ref="C2:C20"/>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AY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6.42578125" customWidth="1"/>
    <col min="6" max="6" width="14.28515625" customWidth="1"/>
    <col min="7" max="7" width="9.7109375" customWidth="1"/>
    <col min="8" max="8" width="0" hidden="1" customWidth="1"/>
    <col min="9" max="9" width="20.140625" hidden="1" customWidth="1"/>
    <col min="10" max="10" width="7.85546875" customWidth="1"/>
    <col min="11" max="12" width="0" hidden="1" customWidth="1"/>
    <col min="13" max="13" width="8.42578125" bestFit="1" customWidth="1"/>
    <col min="14" max="14" width="9.85546875" hidden="1" customWidth="1"/>
    <col min="15" max="15" width="28.42578125"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6366</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2113</v>
      </c>
      <c r="C5" s="25" t="s">
        <v>2112</v>
      </c>
      <c r="D5" s="25" t="s">
        <v>4352</v>
      </c>
      <c r="E5" s="26" t="s">
        <v>10</v>
      </c>
      <c r="F5" s="26">
        <f>VLOOKUP(N5,Revistas!$B$2:$H$63710,2,FALSE)</f>
        <v>1.21</v>
      </c>
      <c r="G5" s="26" t="str">
        <f>VLOOKUP(N5,Revistas!$B$2:$H$63732,3,FALSE)</f>
        <v>Q4</v>
      </c>
      <c r="H5" s="26" t="str">
        <f>VLOOKUP(N5,Revistas!$B$2:$H$63732,4,FALSE)</f>
        <v>DERMATOLOGY - SCIE</v>
      </c>
      <c r="I5" s="26" t="str">
        <f>VLOOKUP(N5,Revistas!$B$2:$H$63732,5,FALSE)</f>
        <v>52/64</v>
      </c>
      <c r="J5" s="26" t="str">
        <f>VLOOKUP(N5,Revistas!$B$2:$H$63732,6,FALSE)</f>
        <v>NO</v>
      </c>
      <c r="K5" s="26" t="s">
        <v>2116</v>
      </c>
      <c r="L5" s="26"/>
      <c r="M5" s="26" t="s">
        <v>89</v>
      </c>
      <c r="N5" s="26" t="s">
        <v>2117</v>
      </c>
      <c r="O5" s="26" t="s">
        <v>2115</v>
      </c>
      <c r="P5" s="26">
        <v>2018</v>
      </c>
      <c r="Q5" s="26">
        <v>40</v>
      </c>
      <c r="R5" s="26">
        <v>10</v>
      </c>
      <c r="S5" s="26" t="s">
        <v>2114</v>
      </c>
      <c r="T5" s="26"/>
    </row>
    <row r="6" spans="2:20" s="15" customFormat="1" x14ac:dyDescent="0.25">
      <c r="B6" s="25" t="s">
        <v>2092</v>
      </c>
      <c r="C6" s="25" t="s">
        <v>2093</v>
      </c>
      <c r="D6" s="25" t="s">
        <v>1946</v>
      </c>
      <c r="E6" s="26" t="s">
        <v>417</v>
      </c>
      <c r="F6" s="26">
        <f>VLOOKUP(N6,Revistas!$B$2:$H$63710,2,FALSE)</f>
        <v>3.4569999999999999</v>
      </c>
      <c r="G6" s="26" t="str">
        <f>VLOOKUP(N6,Revistas!$B$2:$H$63732,3,FALSE)</f>
        <v>Q2</v>
      </c>
      <c r="H6" s="26">
        <f>VLOOKUP(N6,Revistas!$B$2:$H$63732,4,FALSE)</f>
        <v>0</v>
      </c>
      <c r="I6" s="26">
        <f>VLOOKUP(N6,Revistas!$B$2:$H$63732,5,FALSE)</f>
        <v>0</v>
      </c>
      <c r="J6" s="26" t="str">
        <f>VLOOKUP(N6,Revistas!$B$2:$H$63732,6,FALSE)</f>
        <v>NO</v>
      </c>
      <c r="K6" s="26" t="s">
        <v>2094</v>
      </c>
      <c r="L6" s="26" t="s">
        <v>2095</v>
      </c>
      <c r="M6" s="26">
        <v>0</v>
      </c>
      <c r="N6" s="26" t="s">
        <v>1949</v>
      </c>
      <c r="O6" s="26"/>
      <c r="P6" s="26">
        <v>2018</v>
      </c>
      <c r="Q6" s="26">
        <v>28</v>
      </c>
      <c r="R6" s="26">
        <v>3</v>
      </c>
      <c r="S6" s="26">
        <v>201</v>
      </c>
      <c r="T6" s="26" t="s">
        <v>1811</v>
      </c>
    </row>
    <row r="7" spans="2:20" s="15" customFormat="1" x14ac:dyDescent="0.25">
      <c r="B7" s="25" t="s">
        <v>2119</v>
      </c>
      <c r="C7" s="25" t="s">
        <v>2118</v>
      </c>
      <c r="D7" s="25" t="s">
        <v>2120</v>
      </c>
      <c r="E7" s="26" t="s">
        <v>10</v>
      </c>
      <c r="F7" s="26">
        <f>VLOOKUP(N7,Revistas!$B$2:$H$63710,2,FALSE)</f>
        <v>3.544</v>
      </c>
      <c r="G7" s="26" t="str">
        <f>VLOOKUP(N7,Revistas!$B$2:$H$63732,3,FALSE)</f>
        <v>Q2</v>
      </c>
      <c r="H7" s="26">
        <f>VLOOKUP(N7,Revistas!$B$2:$H$63732,4,FALSE)</f>
        <v>0</v>
      </c>
      <c r="I7" s="26">
        <f>VLOOKUP(N7,Revistas!$B$2:$H$63732,5,FALSE)</f>
        <v>0</v>
      </c>
      <c r="J7" s="26" t="str">
        <f>VLOOKUP(N7,Revistas!$B$2:$H$63732,6,FALSE)</f>
        <v>NO</v>
      </c>
      <c r="K7" s="26" t="s">
        <v>2123</v>
      </c>
      <c r="L7" s="26"/>
      <c r="M7" s="26" t="s">
        <v>89</v>
      </c>
      <c r="N7" s="26" t="s">
        <v>2124</v>
      </c>
      <c r="O7" s="26" t="s">
        <v>2122</v>
      </c>
      <c r="P7" s="26">
        <v>2018</v>
      </c>
      <c r="Q7" s="26">
        <v>18</v>
      </c>
      <c r="R7" s="26">
        <v>4</v>
      </c>
      <c r="S7" s="26" t="s">
        <v>2121</v>
      </c>
      <c r="T7" s="26"/>
    </row>
    <row r="8" spans="2:20" s="15" customFormat="1" x14ac:dyDescent="0.25">
      <c r="B8" s="25" t="s">
        <v>2033</v>
      </c>
      <c r="C8" s="25" t="s">
        <v>2034</v>
      </c>
      <c r="D8" s="25" t="s">
        <v>2035</v>
      </c>
      <c r="E8" s="26" t="s">
        <v>10</v>
      </c>
      <c r="F8" s="26">
        <f>VLOOKUP(N8,Revistas!$B$2:$H$63710,2,FALSE)</f>
        <v>3.23</v>
      </c>
      <c r="G8" s="26" t="str">
        <f>VLOOKUP(N8,Revistas!$B$2:$H$63732,3,FALSE)</f>
        <v>Q2</v>
      </c>
      <c r="H8" s="26">
        <f>VLOOKUP(N8,Revistas!$B$2:$H$63732,4,FALSE)</f>
        <v>0</v>
      </c>
      <c r="I8" s="26">
        <f>VLOOKUP(N8,Revistas!$B$2:$H$63732,5,FALSE)</f>
        <v>0</v>
      </c>
      <c r="J8" s="26" t="str">
        <f>VLOOKUP(N8,Revistas!$B$2:$H$63732,6,FALSE)</f>
        <v>NO</v>
      </c>
      <c r="K8" s="26" t="s">
        <v>2036</v>
      </c>
      <c r="L8" s="26" t="s">
        <v>2037</v>
      </c>
      <c r="M8" s="26">
        <v>0</v>
      </c>
      <c r="N8" s="26" t="s">
        <v>2038</v>
      </c>
      <c r="O8" s="26" t="s">
        <v>207</v>
      </c>
      <c r="P8" s="26">
        <v>2018</v>
      </c>
      <c r="Q8" s="26">
        <v>143</v>
      </c>
      <c r="R8" s="26"/>
      <c r="S8" s="26">
        <v>39</v>
      </c>
      <c r="T8" s="26">
        <v>41</v>
      </c>
    </row>
    <row r="9" spans="2:20" s="15" customFormat="1" x14ac:dyDescent="0.25">
      <c r="B9" s="25" t="s">
        <v>2082</v>
      </c>
      <c r="C9" s="25" t="s">
        <v>2083</v>
      </c>
      <c r="D9" s="25" t="s">
        <v>2084</v>
      </c>
      <c r="E9" s="26" t="s">
        <v>10</v>
      </c>
      <c r="F9" s="26">
        <f>VLOOKUP(N9,Revistas!$B$2:$H$63710,2,FALSE)</f>
        <v>5.1580000000000004</v>
      </c>
      <c r="G9" s="26" t="str">
        <f>VLOOKUP(N9,Revistas!$B$2:$H$63732,3,FALSE)</f>
        <v>Q1</v>
      </c>
      <c r="H9" s="26" t="str">
        <f>VLOOKUP(N9,Revistas!$B$2:$H$63732,4,FALSE)</f>
        <v>ALLERGY - SCIE;</v>
      </c>
      <c r="I9" s="26" t="str">
        <f>VLOOKUP(N9,Revistas!$B$2:$H$63732,5,FALSE)</f>
        <v>6 de 27</v>
      </c>
      <c r="J9" s="26" t="str">
        <f>VLOOKUP(N9,Revistas!$B$2:$H$63732,6,FALSE)</f>
        <v>NO</v>
      </c>
      <c r="K9" s="26" t="s">
        <v>2085</v>
      </c>
      <c r="L9" s="26" t="s">
        <v>2086</v>
      </c>
      <c r="M9" s="26">
        <v>0</v>
      </c>
      <c r="N9" s="26" t="s">
        <v>2087</v>
      </c>
      <c r="O9" s="26" t="s">
        <v>22</v>
      </c>
      <c r="P9" s="26">
        <v>2018</v>
      </c>
      <c r="Q9" s="26">
        <v>48</v>
      </c>
      <c r="R9" s="26">
        <v>3</v>
      </c>
      <c r="S9" s="26">
        <v>325</v>
      </c>
      <c r="T9" s="26">
        <v>333</v>
      </c>
    </row>
    <row r="10" spans="2:20" s="15" customFormat="1" x14ac:dyDescent="0.25">
      <c r="B10" s="25" t="s">
        <v>2061</v>
      </c>
      <c r="C10" s="25" t="s">
        <v>2062</v>
      </c>
      <c r="D10" s="25" t="s">
        <v>2063</v>
      </c>
      <c r="E10" s="26" t="s">
        <v>10</v>
      </c>
      <c r="F10" s="26">
        <f>VLOOKUP(N10,Revistas!$B$2:$H$63710,2,FALSE)</f>
        <v>1.5409999999999999</v>
      </c>
      <c r="G10" s="26" t="str">
        <f>VLOOKUP(N10,Revistas!$B$2:$H$63732,3,FALSE)</f>
        <v>Q3</v>
      </c>
      <c r="H10" s="26">
        <f>VLOOKUP(N10,Revistas!$B$2:$H$63732,4,FALSE)</f>
        <v>0</v>
      </c>
      <c r="I10" s="26">
        <f>VLOOKUP(N10,Revistas!$B$2:$H$63732,5,FALSE)</f>
        <v>0</v>
      </c>
      <c r="J10" s="26" t="str">
        <f>VLOOKUP(N10,Revistas!$B$2:$H$63732,6,FALSE)</f>
        <v>NO</v>
      </c>
      <c r="K10" s="26" t="s">
        <v>2064</v>
      </c>
      <c r="L10" s="26" t="s">
        <v>2065</v>
      </c>
      <c r="M10" s="26">
        <v>0</v>
      </c>
      <c r="N10" s="26" t="s">
        <v>2066</v>
      </c>
      <c r="O10" s="26" t="s">
        <v>75</v>
      </c>
      <c r="P10" s="26">
        <v>2018</v>
      </c>
      <c r="Q10" s="26">
        <v>57</v>
      </c>
      <c r="R10" s="26">
        <v>6</v>
      </c>
      <c r="S10" s="26">
        <v>729</v>
      </c>
      <c r="T10" s="26">
        <v>731</v>
      </c>
    </row>
    <row r="11" spans="2:20" s="15" customFormat="1" x14ac:dyDescent="0.25">
      <c r="B11" s="25" t="s">
        <v>2146</v>
      </c>
      <c r="C11" s="25" t="s">
        <v>2145</v>
      </c>
      <c r="D11" s="25" t="s">
        <v>2142</v>
      </c>
      <c r="E11" s="26" t="s">
        <v>10</v>
      </c>
      <c r="F11" s="26" t="str">
        <f>VLOOKUP(N11,Revistas!$B$2:$H$63710,2,FALSE)</f>
        <v>NO TIENE</v>
      </c>
      <c r="G11" s="26" t="str">
        <f>VLOOKUP(N11,Revistas!$B$2:$H$63732,3,FALSE)</f>
        <v>NO TIENE</v>
      </c>
      <c r="H11" s="26" t="str">
        <f>VLOOKUP(N11,Revistas!$B$2:$H$63732,4,FALSE)</f>
        <v>NO TIENE</v>
      </c>
      <c r="I11" s="26">
        <f>VLOOKUP(N11,Revistas!$B$2:$H$63732,5,FALSE)</f>
        <v>0</v>
      </c>
      <c r="J11" s="26" t="str">
        <f>VLOOKUP(N11,Revistas!$B$2:$H$63732,6,FALSE)</f>
        <v>no</v>
      </c>
      <c r="K11" s="26" t="s">
        <v>2148</v>
      </c>
      <c r="L11" s="26"/>
      <c r="M11" s="26" t="s">
        <v>89</v>
      </c>
      <c r="N11" s="26" t="s">
        <v>2073</v>
      </c>
      <c r="O11" s="26" t="s">
        <v>2147</v>
      </c>
      <c r="P11" s="26">
        <v>2018</v>
      </c>
      <c r="Q11" s="26"/>
      <c r="R11" s="26"/>
      <c r="S11" s="26"/>
      <c r="T11" s="26"/>
    </row>
    <row r="12" spans="2:20" s="15" customFormat="1" x14ac:dyDescent="0.25">
      <c r="B12" s="25" t="s">
        <v>2051</v>
      </c>
      <c r="C12" s="25" t="s">
        <v>2052</v>
      </c>
      <c r="D12" s="25" t="s">
        <v>2047</v>
      </c>
      <c r="E12" s="26" t="s">
        <v>72</v>
      </c>
      <c r="F12" s="26">
        <f>VLOOKUP(N12,Revistas!$B$2:$H$63710,2,FALSE)</f>
        <v>6.048</v>
      </c>
      <c r="G12" s="26" t="str">
        <f>VLOOKUP(N12,Revistas!$B$2:$H$63732,3,FALSE)</f>
        <v>Q1</v>
      </c>
      <c r="H12" s="26" t="str">
        <f>VLOOKUP(N12,Revistas!$B$2:$H$63732,4,FALSE)</f>
        <v>ALLERGY - SCIE;</v>
      </c>
      <c r="I12" s="26" t="str">
        <f>VLOOKUP(N12,Revistas!$B$2:$H$63732,5,FALSE)</f>
        <v>4 de 27</v>
      </c>
      <c r="J12" s="26" t="str">
        <f>VLOOKUP(N12,Revistas!$B$2:$H$63732,6,FALSE)</f>
        <v>NO</v>
      </c>
      <c r="K12" s="26" t="s">
        <v>2053</v>
      </c>
      <c r="L12" s="26"/>
      <c r="M12" s="26">
        <v>0</v>
      </c>
      <c r="N12" s="26" t="s">
        <v>2049</v>
      </c>
      <c r="O12" s="26" t="s">
        <v>43</v>
      </c>
      <c r="P12" s="26">
        <v>2018</v>
      </c>
      <c r="Q12" s="26">
        <v>73</v>
      </c>
      <c r="R12" s="26"/>
      <c r="S12" s="26">
        <v>286</v>
      </c>
      <c r="T12" s="26">
        <v>286</v>
      </c>
    </row>
    <row r="13" spans="2:20" s="15" customFormat="1" x14ac:dyDescent="0.25">
      <c r="B13" s="25" t="s">
        <v>2132</v>
      </c>
      <c r="C13" s="25" t="s">
        <v>2131</v>
      </c>
      <c r="D13" s="25" t="s">
        <v>2133</v>
      </c>
      <c r="E13" s="26" t="s">
        <v>10</v>
      </c>
      <c r="F13" s="26">
        <f>VLOOKUP(N13,Revistas!$B$2:$H$63710,2,FALSE)</f>
        <v>2.1339999999999999</v>
      </c>
      <c r="G13" s="26" t="str">
        <f>VLOOKUP(N13,Revistas!$B$2:$H$63732,3,FALSE)</f>
        <v>Q2</v>
      </c>
      <c r="H13" s="26" t="str">
        <f>VLOOKUP(N13,Revistas!$B$2:$H$63732,4,FALSE)</f>
        <v>DERMATOLOGY - SCIE;</v>
      </c>
      <c r="I13" s="26" t="str">
        <f>VLOOKUP(N13,Revistas!$B$2:$H$63732,5,FALSE)</f>
        <v>26/64</v>
      </c>
      <c r="J13" s="26" t="str">
        <f>VLOOKUP(N13,Revistas!$B$2:$H$63732,6,FALSE)</f>
        <v>NO</v>
      </c>
      <c r="K13" s="26" t="s">
        <v>2135</v>
      </c>
      <c r="L13" s="26"/>
      <c r="M13" s="26" t="s">
        <v>89</v>
      </c>
      <c r="N13" s="26" t="s">
        <v>2136</v>
      </c>
      <c r="O13" s="26" t="s">
        <v>2134</v>
      </c>
      <c r="P13" s="26">
        <v>2018</v>
      </c>
      <c r="Q13" s="26"/>
      <c r="R13" s="26"/>
      <c r="S13" s="26"/>
      <c r="T13" s="26"/>
    </row>
    <row r="14" spans="2:20" s="15" customFormat="1" x14ac:dyDescent="0.25">
      <c r="B14" s="25" t="s">
        <v>2088</v>
      </c>
      <c r="C14" s="25" t="s">
        <v>2089</v>
      </c>
      <c r="D14" s="25" t="s">
        <v>1939</v>
      </c>
      <c r="E14" s="26" t="s">
        <v>72</v>
      </c>
      <c r="F14" s="26">
        <f>VLOOKUP(N14,Revistas!$B$2:$H$63710,2,FALSE)</f>
        <v>13.257999999999999</v>
      </c>
      <c r="G14" s="26" t="str">
        <f>VLOOKUP(N14,Revistas!$B$2:$H$63732,3,FALSE)</f>
        <v>Q1</v>
      </c>
      <c r="H14" s="26" t="str">
        <f>VLOOKUP(N14,Revistas!$B$2:$H$63732,4,FALSE)</f>
        <v>ALLERGY - SCIE;</v>
      </c>
      <c r="I14" s="26" t="str">
        <f>VLOOKUP(N14,Revistas!$B$2:$H$63732,5,FALSE)</f>
        <v>1 de 27</v>
      </c>
      <c r="J14" s="26" t="str">
        <f>VLOOKUP(N14,Revistas!$B$2:$H$63732,6,FALSE)</f>
        <v>SI</v>
      </c>
      <c r="K14" s="26" t="s">
        <v>2090</v>
      </c>
      <c r="L14" s="26"/>
      <c r="M14" s="26">
        <v>0</v>
      </c>
      <c r="N14" s="26" t="s">
        <v>1942</v>
      </c>
      <c r="O14" s="26" t="s">
        <v>460</v>
      </c>
      <c r="P14" s="26">
        <v>2018</v>
      </c>
      <c r="Q14" s="26">
        <v>141</v>
      </c>
      <c r="R14" s="26">
        <v>2</v>
      </c>
      <c r="S14" s="26" t="s">
        <v>2091</v>
      </c>
      <c r="T14" s="26" t="s">
        <v>2091</v>
      </c>
    </row>
    <row r="15" spans="2:20" s="15" customFormat="1" x14ac:dyDescent="0.25">
      <c r="B15" s="25" t="s">
        <v>2057</v>
      </c>
      <c r="C15" s="25" t="s">
        <v>2058</v>
      </c>
      <c r="D15" s="25" t="s">
        <v>1737</v>
      </c>
      <c r="E15" s="26" t="s">
        <v>72</v>
      </c>
      <c r="F15" s="26">
        <f>VLOOKUP(N15,Revistas!$B$2:$H$63710,2,FALSE)</f>
        <v>3.96</v>
      </c>
      <c r="G15" s="26" t="str">
        <f>VLOOKUP(N15,Revistas!$B$2:$H$63732,3,FALSE)</f>
        <v>Q1</v>
      </c>
      <c r="H15" s="26" t="str">
        <f>VLOOKUP(N15,Revistas!$B$2:$H$63732,4,FALSE)</f>
        <v>SURGERY - SCIE;</v>
      </c>
      <c r="I15" s="26" t="str">
        <f>VLOOKUP(N15,Revistas!$B$2:$H$63732,5,FALSE)</f>
        <v>16/200</v>
      </c>
      <c r="J15" s="26" t="str">
        <f>VLOOKUP(N15,Revistas!$B$2:$H$63732,6,FALSE)</f>
        <v>SI</v>
      </c>
      <c r="K15" s="26" t="s">
        <v>2059</v>
      </c>
      <c r="L15" s="26"/>
      <c r="M15" s="26">
        <v>0</v>
      </c>
      <c r="N15" s="26" t="s">
        <v>1739</v>
      </c>
      <c r="O15" s="26" t="s">
        <v>629</v>
      </c>
      <c r="P15" s="26">
        <v>2018</v>
      </c>
      <c r="Q15" s="26">
        <v>102</v>
      </c>
      <c r="R15" s="26"/>
      <c r="S15" s="26" t="s">
        <v>2060</v>
      </c>
      <c r="T15" s="26" t="s">
        <v>2060</v>
      </c>
    </row>
    <row r="16" spans="2:20" s="15" customFormat="1" x14ac:dyDescent="0.25">
      <c r="B16" s="25" t="s">
        <v>2054</v>
      </c>
      <c r="C16" s="25" t="s">
        <v>2055</v>
      </c>
      <c r="D16" s="25" t="s">
        <v>2047</v>
      </c>
      <c r="E16" s="26" t="s">
        <v>72</v>
      </c>
      <c r="F16" s="26">
        <f>VLOOKUP(N16,Revistas!$B$2:$H$63710,2,FALSE)</f>
        <v>6.048</v>
      </c>
      <c r="G16" s="26" t="str">
        <f>VLOOKUP(N16,Revistas!$B$2:$H$63732,3,FALSE)</f>
        <v>Q1</v>
      </c>
      <c r="H16" s="26" t="str">
        <f>VLOOKUP(N16,Revistas!$B$2:$H$63732,4,FALSE)</f>
        <v>ALLERGY - SCIE;</v>
      </c>
      <c r="I16" s="26" t="str">
        <f>VLOOKUP(N16,Revistas!$B$2:$H$63732,5,FALSE)</f>
        <v>4 de 27</v>
      </c>
      <c r="J16" s="26" t="str">
        <f>VLOOKUP(N16,Revistas!$B$2:$H$63732,6,FALSE)</f>
        <v>NO</v>
      </c>
      <c r="K16" s="26" t="s">
        <v>2056</v>
      </c>
      <c r="L16" s="26"/>
      <c r="M16" s="26">
        <v>0</v>
      </c>
      <c r="N16" s="26" t="s">
        <v>2049</v>
      </c>
      <c r="O16" s="26" t="s">
        <v>43</v>
      </c>
      <c r="P16" s="26">
        <v>2018</v>
      </c>
      <c r="Q16" s="26">
        <v>73</v>
      </c>
      <c r="R16" s="26"/>
      <c r="S16" s="26">
        <v>320</v>
      </c>
      <c r="T16" s="26">
        <v>320</v>
      </c>
    </row>
    <row r="17" spans="2:20" s="15" customFormat="1" x14ac:dyDescent="0.25">
      <c r="B17" s="25" t="s">
        <v>2027</v>
      </c>
      <c r="C17" s="25" t="s">
        <v>2028</v>
      </c>
      <c r="D17" s="25" t="s">
        <v>2029</v>
      </c>
      <c r="E17" s="26" t="s">
        <v>18</v>
      </c>
      <c r="F17" s="26">
        <f>VLOOKUP(N17,Revistas!$B$2:$H$63710,2,FALSE)</f>
        <v>1.4890000000000001</v>
      </c>
      <c r="G17" s="26" t="str">
        <f>VLOOKUP(N17,Revistas!$B$2:$H$63732,3,FALSE)</f>
        <v>Q3</v>
      </c>
      <c r="H17" s="26">
        <f>VLOOKUP(N17,Revistas!$B$2:$H$63732,4,FALSE)</f>
        <v>0</v>
      </c>
      <c r="I17" s="26">
        <f>VLOOKUP(N17,Revistas!$B$2:$H$63732,5,FALSE)</f>
        <v>0</v>
      </c>
      <c r="J17" s="26" t="str">
        <f>VLOOKUP(N17,Revistas!$B$2:$H$63732,6,FALSE)</f>
        <v>NO</v>
      </c>
      <c r="K17" s="26" t="s">
        <v>2030</v>
      </c>
      <c r="L17" s="26" t="s">
        <v>2031</v>
      </c>
      <c r="M17" s="26">
        <v>0</v>
      </c>
      <c r="N17" s="26" t="s">
        <v>2032</v>
      </c>
      <c r="O17" s="26" t="s">
        <v>1059</v>
      </c>
      <c r="P17" s="26">
        <v>2018</v>
      </c>
      <c r="Q17" s="26">
        <v>24</v>
      </c>
      <c r="R17" s="26">
        <v>4</v>
      </c>
      <c r="S17" s="26">
        <v>704</v>
      </c>
      <c r="T17" s="26">
        <v>706</v>
      </c>
    </row>
    <row r="18" spans="2:20" s="15" customFormat="1" x14ac:dyDescent="0.25">
      <c r="B18" s="25" t="s">
        <v>2078</v>
      </c>
      <c r="C18" s="25" t="s">
        <v>2079</v>
      </c>
      <c r="D18" s="25" t="s">
        <v>467</v>
      </c>
      <c r="E18" s="26" t="s">
        <v>10</v>
      </c>
      <c r="F18" s="26">
        <f>VLOOKUP(N18,Revistas!$B$2:$H$63710,2,FALSE)</f>
        <v>4.952</v>
      </c>
      <c r="G18" s="26" t="str">
        <f>VLOOKUP(N18,Revistas!$B$2:$H$63732,3,FALSE)</f>
        <v>Q1</v>
      </c>
      <c r="H18" s="26" t="str">
        <f>VLOOKUP(N18,Revistas!$B$2:$H$63732,4,FALSE)</f>
        <v>PERIPHERAL VASCULAR DISEASE</v>
      </c>
      <c r="I18" s="26" t="str">
        <f>VLOOKUP(N18,Revistas!$B$2:$H$63732,5,FALSE)</f>
        <v>6 de 65</v>
      </c>
      <c r="J18" s="26" t="str">
        <f>VLOOKUP(N18,Revistas!$B$2:$H$63732,6,FALSE)</f>
        <v>si</v>
      </c>
      <c r="K18" s="26" t="s">
        <v>2080</v>
      </c>
      <c r="L18" s="26" t="s">
        <v>2081</v>
      </c>
      <c r="M18" s="26">
        <v>0</v>
      </c>
      <c r="N18" s="26" t="s">
        <v>470</v>
      </c>
      <c r="O18" s="26" t="s">
        <v>22</v>
      </c>
      <c r="P18" s="26">
        <v>2018</v>
      </c>
      <c r="Q18" s="26">
        <v>118</v>
      </c>
      <c r="R18" s="26">
        <v>3</v>
      </c>
      <c r="S18" s="26">
        <v>461</v>
      </c>
      <c r="T18" s="26">
        <v>470</v>
      </c>
    </row>
    <row r="19" spans="2:20" s="15" customFormat="1" x14ac:dyDescent="0.25">
      <c r="B19" s="25" t="s">
        <v>2096</v>
      </c>
      <c r="C19" s="25" t="s">
        <v>2097</v>
      </c>
      <c r="D19" s="25" t="s">
        <v>1946</v>
      </c>
      <c r="E19" s="26" t="s">
        <v>417</v>
      </c>
      <c r="F19" s="26">
        <f>VLOOKUP(N19,Revistas!$B$2:$H$63710,2,FALSE)</f>
        <v>3.4569999999999999</v>
      </c>
      <c r="G19" s="26" t="str">
        <f>VLOOKUP(N19,Revistas!$B$2:$H$63732,3,FALSE)</f>
        <v>Q2</v>
      </c>
      <c r="H19" s="26">
        <f>VLOOKUP(N19,Revistas!$B$2:$H$63732,4,FALSE)</f>
        <v>0</v>
      </c>
      <c r="I19" s="26">
        <f>VLOOKUP(N19,Revistas!$B$2:$H$63732,5,FALSE)</f>
        <v>0</v>
      </c>
      <c r="J19" s="26" t="str">
        <f>VLOOKUP(N19,Revistas!$B$2:$H$63732,6,FALSE)</f>
        <v>NO</v>
      </c>
      <c r="K19" s="26" t="s">
        <v>2098</v>
      </c>
      <c r="L19" s="26" t="s">
        <v>2099</v>
      </c>
      <c r="M19" s="26">
        <v>0</v>
      </c>
      <c r="N19" s="26" t="s">
        <v>1949</v>
      </c>
      <c r="O19" s="26"/>
      <c r="P19" s="26">
        <v>2018</v>
      </c>
      <c r="Q19" s="26">
        <v>28</v>
      </c>
      <c r="R19" s="26">
        <v>2</v>
      </c>
      <c r="S19" s="26">
        <v>132</v>
      </c>
      <c r="T19" s="26">
        <v>134</v>
      </c>
    </row>
    <row r="20" spans="2:20" s="15" customFormat="1" x14ac:dyDescent="0.25">
      <c r="B20" s="25" t="s">
        <v>2074</v>
      </c>
      <c r="C20" s="25" t="s">
        <v>2075</v>
      </c>
      <c r="D20" s="25" t="s">
        <v>2069</v>
      </c>
      <c r="E20" s="26" t="s">
        <v>18</v>
      </c>
      <c r="F20" s="26" t="str">
        <f>VLOOKUP(N20,Revistas!$B$2:$H$63710,2,FALSE)</f>
        <v>NO TIENE</v>
      </c>
      <c r="G20" s="26" t="str">
        <f>VLOOKUP(N20,Revistas!$B$2:$H$63732,3,FALSE)</f>
        <v>NO TIENE</v>
      </c>
      <c r="H20" s="26" t="str">
        <f>VLOOKUP(N20,Revistas!$B$2:$H$63732,4,FALSE)</f>
        <v>NO TIENE</v>
      </c>
      <c r="I20" s="26">
        <f>VLOOKUP(N20,Revistas!$B$2:$H$63732,5,FALSE)</f>
        <v>0</v>
      </c>
      <c r="J20" s="26" t="str">
        <f>VLOOKUP(N20,Revistas!$B$2:$H$63732,6,FALSE)</f>
        <v>NO</v>
      </c>
      <c r="K20" s="26" t="s">
        <v>2076</v>
      </c>
      <c r="L20" s="26" t="s">
        <v>2077</v>
      </c>
      <c r="M20" s="26">
        <v>0</v>
      </c>
      <c r="N20" s="26" t="s">
        <v>2072</v>
      </c>
      <c r="O20" s="26" t="s">
        <v>68</v>
      </c>
      <c r="P20" s="26">
        <v>2018</v>
      </c>
      <c r="Q20" s="26">
        <v>109</v>
      </c>
      <c r="R20" s="26">
        <v>3</v>
      </c>
      <c r="S20" s="26">
        <v>281</v>
      </c>
      <c r="T20" s="26">
        <v>284</v>
      </c>
    </row>
    <row r="21" spans="2:20" s="15" customFormat="1" x14ac:dyDescent="0.25">
      <c r="B21" s="25" t="s">
        <v>2100</v>
      </c>
      <c r="C21" s="25" t="s">
        <v>2101</v>
      </c>
      <c r="D21" s="25" t="s">
        <v>2102</v>
      </c>
      <c r="E21" s="26" t="s">
        <v>10</v>
      </c>
      <c r="F21" s="26">
        <f>VLOOKUP(N21,Revistas!$B$2:$H$63710,2,FALSE)</f>
        <v>2.5830000000000002</v>
      </c>
      <c r="G21" s="26" t="str">
        <f>VLOOKUP(N21,Revistas!$B$2:$H$63732,3,FALSE)</f>
        <v>Q2</v>
      </c>
      <c r="H21" s="26">
        <f>VLOOKUP(N21,Revistas!$B$2:$H$63732,4,FALSE)</f>
        <v>0</v>
      </c>
      <c r="I21" s="26">
        <f>VLOOKUP(N21,Revistas!$B$2:$H$63732,5,FALSE)</f>
        <v>0</v>
      </c>
      <c r="J21" s="26" t="str">
        <f>VLOOKUP(N21,Revistas!$B$2:$H$63732,6,FALSE)</f>
        <v>NO</v>
      </c>
      <c r="K21" s="26" t="s">
        <v>2103</v>
      </c>
      <c r="L21" s="26" t="s">
        <v>2104</v>
      </c>
      <c r="M21" s="26">
        <v>0</v>
      </c>
      <c r="N21" s="26" t="s">
        <v>2105</v>
      </c>
      <c r="O21" s="26"/>
      <c r="P21" s="26">
        <v>2018</v>
      </c>
      <c r="Q21" s="26"/>
      <c r="R21" s="26"/>
      <c r="S21" s="26"/>
      <c r="T21" s="26">
        <v>6415892</v>
      </c>
    </row>
    <row r="22" spans="2:20" s="15" customFormat="1" x14ac:dyDescent="0.25">
      <c r="B22" s="25" t="s">
        <v>2039</v>
      </c>
      <c r="C22" s="25" t="s">
        <v>2040</v>
      </c>
      <c r="D22" s="25" t="s">
        <v>2041</v>
      </c>
      <c r="E22" s="26" t="s">
        <v>10</v>
      </c>
      <c r="F22" s="26">
        <f>VLOOKUP(N22,Revistas!$B$2:$H$63710,2,FALSE)</f>
        <v>2.3140000000000001</v>
      </c>
      <c r="G22" s="26" t="str">
        <f>VLOOKUP(N22,Revistas!$B$2:$H$63732,3,FALSE)</f>
        <v>Q2</v>
      </c>
      <c r="H22" s="26">
        <f>VLOOKUP(N22,Revistas!$B$2:$H$63732,4,FALSE)</f>
        <v>0</v>
      </c>
      <c r="I22" s="26">
        <f>VLOOKUP(N22,Revistas!$B$2:$H$63732,5,FALSE)</f>
        <v>0</v>
      </c>
      <c r="J22" s="26" t="str">
        <f>VLOOKUP(N22,Revistas!$B$2:$H$63732,6,FALSE)</f>
        <v>NO</v>
      </c>
      <c r="K22" s="26" t="s">
        <v>2042</v>
      </c>
      <c r="L22" s="26" t="s">
        <v>2043</v>
      </c>
      <c r="M22" s="26">
        <v>0</v>
      </c>
      <c r="N22" s="26" t="s">
        <v>2044</v>
      </c>
      <c r="O22" s="26" t="s">
        <v>122</v>
      </c>
      <c r="P22" s="26">
        <v>2018</v>
      </c>
      <c r="Q22" s="26">
        <v>27</v>
      </c>
      <c r="R22" s="26">
        <v>9</v>
      </c>
      <c r="S22" s="26">
        <v>1042</v>
      </c>
      <c r="T22" s="26">
        <v>1050</v>
      </c>
    </row>
    <row r="23" spans="2:20" s="15" customFormat="1" x14ac:dyDescent="0.25">
      <c r="B23" s="25" t="s">
        <v>2107</v>
      </c>
      <c r="C23" s="25" t="s">
        <v>2106</v>
      </c>
      <c r="D23" s="25" t="s">
        <v>2108</v>
      </c>
      <c r="E23" s="26" t="s">
        <v>10</v>
      </c>
      <c r="F23" s="26">
        <f>VLOOKUP(N23,Revistas!$B$2:$H$63710,2,FALSE)</f>
        <v>2.6789999999999998</v>
      </c>
      <c r="G23" s="26" t="str">
        <f>VLOOKUP(N23,Revistas!$B$2:$H$63732,3,FALSE)</f>
        <v>Q2</v>
      </c>
      <c r="H23" s="26">
        <f>VLOOKUP(N23,Revistas!$B$2:$H$63732,4,FALSE)</f>
        <v>0</v>
      </c>
      <c r="I23" s="26">
        <f>VLOOKUP(N23,Revistas!$B$2:$H$63732,5,FALSE)</f>
        <v>0</v>
      </c>
      <c r="J23" s="26" t="str">
        <f>VLOOKUP(N23,Revistas!$B$2:$H$63732,6,FALSE)</f>
        <v>NO</v>
      </c>
      <c r="K23" s="26" t="s">
        <v>2110</v>
      </c>
      <c r="L23" s="26"/>
      <c r="M23" s="26" t="s">
        <v>89</v>
      </c>
      <c r="N23" s="26" t="s">
        <v>2111</v>
      </c>
      <c r="O23" s="26" t="s">
        <v>2109</v>
      </c>
      <c r="P23" s="26">
        <v>2018</v>
      </c>
      <c r="Q23" s="26"/>
      <c r="R23" s="26"/>
      <c r="S23" s="26"/>
      <c r="T23" s="26"/>
    </row>
    <row r="24" spans="2:20" s="15" customFormat="1" x14ac:dyDescent="0.25">
      <c r="B24" s="25" t="s">
        <v>2138</v>
      </c>
      <c r="C24" s="25" t="s">
        <v>2137</v>
      </c>
      <c r="D24" s="25" t="s">
        <v>1381</v>
      </c>
      <c r="E24" s="26" t="s">
        <v>10</v>
      </c>
      <c r="F24" s="26">
        <f>VLOOKUP(N24,Revistas!$B$2:$H$63710,2,FALSE)</f>
        <v>1.7070000000000001</v>
      </c>
      <c r="G24" s="26" t="str">
        <f>VLOOKUP(N24,Revistas!$B$2:$H$63732,3,FALSE)</f>
        <v>Q3</v>
      </c>
      <c r="H24" s="26">
        <f>VLOOKUP(N24,Revistas!$B$2:$H$63732,4,FALSE)</f>
        <v>0</v>
      </c>
      <c r="I24" s="26">
        <f>VLOOKUP(N24,Revistas!$B$2:$H$63732,5,FALSE)</f>
        <v>0</v>
      </c>
      <c r="J24" s="26" t="str">
        <f>VLOOKUP(N24,Revistas!$B$2:$H$63732,6,FALSE)</f>
        <v>NO</v>
      </c>
      <c r="K24" s="26" t="s">
        <v>2139</v>
      </c>
      <c r="L24" s="26"/>
      <c r="M24" s="26" t="s">
        <v>89</v>
      </c>
      <c r="N24" s="26" t="s">
        <v>1074</v>
      </c>
      <c r="O24" s="26" t="s">
        <v>812</v>
      </c>
      <c r="P24" s="26">
        <v>2018</v>
      </c>
      <c r="Q24" s="26"/>
      <c r="R24" s="26"/>
      <c r="S24" s="26"/>
      <c r="T24" s="26"/>
    </row>
    <row r="25" spans="2:20" s="15" customFormat="1" x14ac:dyDescent="0.25">
      <c r="B25" s="25" t="s">
        <v>2045</v>
      </c>
      <c r="C25" s="25" t="s">
        <v>2046</v>
      </c>
      <c r="D25" s="25" t="s">
        <v>2047</v>
      </c>
      <c r="E25" s="26" t="s">
        <v>72</v>
      </c>
      <c r="F25" s="26">
        <f>VLOOKUP(N25,Revistas!$B$2:$H$63710,2,FALSE)</f>
        <v>6.048</v>
      </c>
      <c r="G25" s="26" t="str">
        <f>VLOOKUP(N25,Revistas!$B$2:$H$63732,3,FALSE)</f>
        <v>Q1</v>
      </c>
      <c r="H25" s="26" t="str">
        <f>VLOOKUP(N25,Revistas!$B$2:$H$63732,4,FALSE)</f>
        <v>ALLERGY - SCIE;</v>
      </c>
      <c r="I25" s="26" t="str">
        <f>VLOOKUP(N25,Revistas!$B$2:$H$63732,5,FALSE)</f>
        <v>4 de 27</v>
      </c>
      <c r="J25" s="26" t="str">
        <f>VLOOKUP(N25,Revistas!$B$2:$H$63732,6,FALSE)</f>
        <v>NO</v>
      </c>
      <c r="K25" s="26" t="s">
        <v>2048</v>
      </c>
      <c r="L25" s="26"/>
      <c r="M25" s="26">
        <v>0</v>
      </c>
      <c r="N25" s="26" t="s">
        <v>2049</v>
      </c>
      <c r="O25" s="26" t="s">
        <v>43</v>
      </c>
      <c r="P25" s="26">
        <v>2018</v>
      </c>
      <c r="Q25" s="26">
        <v>73</v>
      </c>
      <c r="R25" s="26"/>
      <c r="S25" s="26">
        <v>111</v>
      </c>
      <c r="T25" s="26">
        <v>111</v>
      </c>
    </row>
    <row r="26" spans="2:20" s="15" customFormat="1" x14ac:dyDescent="0.25">
      <c r="B26" s="25" t="s">
        <v>2141</v>
      </c>
      <c r="C26" s="25" t="s">
        <v>2140</v>
      </c>
      <c r="D26" s="25" t="s">
        <v>2142</v>
      </c>
      <c r="E26" s="26" t="s">
        <v>10</v>
      </c>
      <c r="F26" s="26" t="str">
        <f>VLOOKUP(N26,Revistas!$B$2:$H$63710,2,FALSE)</f>
        <v>NO TIENE</v>
      </c>
      <c r="G26" s="26" t="str">
        <f>VLOOKUP(N26,Revistas!$B$2:$H$63732,3,FALSE)</f>
        <v>NO TIENE</v>
      </c>
      <c r="H26" s="26" t="str">
        <f>VLOOKUP(N26,Revistas!$B$2:$H$63732,4,FALSE)</f>
        <v>NO TIENE</v>
      </c>
      <c r="I26" s="26">
        <f>VLOOKUP(N26,Revistas!$B$2:$H$63732,5,FALSE)</f>
        <v>0</v>
      </c>
      <c r="J26" s="26" t="str">
        <f>VLOOKUP(N26,Revistas!$B$2:$H$63732,6,FALSE)</f>
        <v>no</v>
      </c>
      <c r="K26" s="26" t="s">
        <v>2144</v>
      </c>
      <c r="L26" s="26"/>
      <c r="M26" s="26" t="s">
        <v>89</v>
      </c>
      <c r="N26" s="26" t="s">
        <v>2073</v>
      </c>
      <c r="O26" s="26" t="s">
        <v>2143</v>
      </c>
      <c r="P26" s="26">
        <v>2018</v>
      </c>
      <c r="Q26" s="26"/>
      <c r="R26" s="26"/>
      <c r="S26" s="26"/>
      <c r="T26" s="26"/>
    </row>
    <row r="27" spans="2:20" s="15" customFormat="1" x14ac:dyDescent="0.25">
      <c r="B27" s="25" t="s">
        <v>2067</v>
      </c>
      <c r="C27" s="25" t="s">
        <v>2068</v>
      </c>
      <c r="D27" s="25" t="s">
        <v>2069</v>
      </c>
      <c r="E27" s="26" t="s">
        <v>18</v>
      </c>
      <c r="F27" s="26" t="str">
        <f>VLOOKUP(N27,Revistas!$B$2:$H$63710,2,FALSE)</f>
        <v>NO TIENE</v>
      </c>
      <c r="G27" s="26" t="str">
        <f>VLOOKUP(N27,Revistas!$B$2:$H$63732,3,FALSE)</f>
        <v>NO TIENE</v>
      </c>
      <c r="H27" s="26" t="str">
        <f>VLOOKUP(N27,Revistas!$B$2:$H$63732,4,FALSE)</f>
        <v>NO TIENE</v>
      </c>
      <c r="I27" s="26">
        <f>VLOOKUP(N27,Revistas!$B$2:$H$63732,5,FALSE)</f>
        <v>0</v>
      </c>
      <c r="J27" s="26" t="str">
        <f>VLOOKUP(N27,Revistas!$B$2:$H$63732,6,FALSE)</f>
        <v>NO</v>
      </c>
      <c r="K27" s="26" t="s">
        <v>2070</v>
      </c>
      <c r="L27" s="26" t="s">
        <v>2071</v>
      </c>
      <c r="M27" s="26">
        <v>0</v>
      </c>
      <c r="N27" s="26" t="s">
        <v>2072</v>
      </c>
      <c r="O27" s="26" t="s">
        <v>68</v>
      </c>
      <c r="P27" s="26">
        <v>2018</v>
      </c>
      <c r="Q27" s="26">
        <v>109</v>
      </c>
      <c r="R27" s="26">
        <v>3</v>
      </c>
      <c r="S27" s="26">
        <v>273</v>
      </c>
      <c r="T27" s="26">
        <v>275</v>
      </c>
    </row>
    <row r="28" spans="2:20" s="15" customFormat="1" x14ac:dyDescent="0.25">
      <c r="B28" s="25" t="s">
        <v>2126</v>
      </c>
      <c r="C28" s="25" t="s">
        <v>2125</v>
      </c>
      <c r="D28" s="25" t="s">
        <v>2127</v>
      </c>
      <c r="E28" s="26" t="s">
        <v>10</v>
      </c>
      <c r="F28" s="26">
        <f>VLOOKUP(N28,Revistas!$B$2:$H$63710,2,FALSE)</f>
        <v>1.53</v>
      </c>
      <c r="G28" s="26" t="str">
        <f>VLOOKUP(N28,Revistas!$B$2:$H$63732,3,FALSE)</f>
        <v>Q3</v>
      </c>
      <c r="H28" s="26">
        <f>VLOOKUP(N28,Revistas!$B$2:$H$63732,4,FALSE)</f>
        <v>0</v>
      </c>
      <c r="I28" s="26">
        <f>VLOOKUP(N28,Revistas!$B$2:$H$63732,5,FALSE)</f>
        <v>0</v>
      </c>
      <c r="J28" s="26" t="str">
        <f>VLOOKUP(N28,Revistas!$B$2:$H$63732,6,FALSE)</f>
        <v>NO</v>
      </c>
      <c r="K28" s="26" t="s">
        <v>2129</v>
      </c>
      <c r="L28" s="26"/>
      <c r="M28" s="26" t="s">
        <v>89</v>
      </c>
      <c r="N28" s="26" t="s">
        <v>2130</v>
      </c>
      <c r="O28" s="26" t="s">
        <v>2128</v>
      </c>
      <c r="P28" s="26">
        <v>2018</v>
      </c>
      <c r="Q28" s="26"/>
      <c r="R28" s="26"/>
      <c r="S28" s="26"/>
      <c r="T28" s="26"/>
    </row>
    <row r="29" spans="2:20" s="15" customFormat="1" x14ac:dyDescent="0.25">
      <c r="E29" s="16"/>
      <c r="F29" s="16"/>
      <c r="G29" s="16"/>
      <c r="H29" s="16"/>
      <c r="I29" s="16"/>
      <c r="J29" s="16"/>
      <c r="K29" s="16"/>
      <c r="L29" s="16"/>
      <c r="M29" s="16"/>
      <c r="N29" s="16"/>
      <c r="O29" s="16"/>
      <c r="P29" s="16"/>
      <c r="Q29" s="16"/>
      <c r="R29" s="16"/>
      <c r="S29" s="16"/>
      <c r="T29" s="16"/>
    </row>
    <row r="30" spans="2:20" s="15" customFormat="1" x14ac:dyDescent="0.25"/>
    <row r="31" spans="2:20" s="15" customFormat="1" hidden="1" x14ac:dyDescent="0.25"/>
    <row r="32" spans="2:20"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0" s="15" customFormat="1" hidden="1" x14ac:dyDescent="0.25"/>
    <row r="1042" spans="2:20" s="15" customFormat="1" hidden="1" x14ac:dyDescent="0.25"/>
    <row r="1043" spans="2:20" s="15" customFormat="1" hidden="1" x14ac:dyDescent="0.25"/>
    <row r="1044" spans="2:20" s="15" customFormat="1" hidden="1" x14ac:dyDescent="0.25"/>
    <row r="1045" spans="2:20" hidden="1" x14ac:dyDescent="0.25"/>
    <row r="1046" spans="2:20" s="15" customFormat="1" hidden="1" x14ac:dyDescent="0.25">
      <c r="F1046" s="16"/>
      <c r="G1046" s="16"/>
      <c r="H1046" s="16"/>
      <c r="I1046" s="16"/>
      <c r="J1046" s="16"/>
      <c r="M1046" s="16"/>
      <c r="N1046" s="16"/>
      <c r="O1046" s="16"/>
      <c r="P1046" s="16"/>
      <c r="Q1046" s="16"/>
      <c r="R1046" s="16"/>
      <c r="S1046" s="16"/>
      <c r="T1046" s="16"/>
    </row>
    <row r="1047" spans="2:20"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row>
    <row r="1048" spans="2:20" s="17" customFormat="1" hidden="1" x14ac:dyDescent="0.25">
      <c r="B1048" s="17" t="s">
        <v>10</v>
      </c>
      <c r="C1048" s="17">
        <f>DCOUNTA(A4:T1041,C1047,B1047:B1048)</f>
        <v>14</v>
      </c>
      <c r="D1048" s="17" t="s">
        <v>10</v>
      </c>
      <c r="E1048" s="18">
        <f>DSUM(A4:T1042,F4,D1047:D1048)</f>
        <v>32.581999999999994</v>
      </c>
      <c r="F1048" s="18" t="s">
        <v>10</v>
      </c>
      <c r="G1048" s="18" t="s">
        <v>5090</v>
      </c>
      <c r="H1048" s="18">
        <f>DCOUNTA(A4:T1042,G4,F1047:G1048)</f>
        <v>2</v>
      </c>
      <c r="I1048" s="18" t="s">
        <v>10</v>
      </c>
      <c r="J1048" s="18" t="s">
        <v>5098</v>
      </c>
      <c r="K1048" s="18">
        <f>DCOUNTA(A4:T1042,J4,I1047:J1048)</f>
        <v>1</v>
      </c>
      <c r="L1048" s="18"/>
      <c r="M1048" s="18"/>
      <c r="N1048" s="18"/>
      <c r="O1048" s="18"/>
      <c r="P1048" s="18"/>
      <c r="Q1048" s="18"/>
      <c r="R1048" s="18"/>
      <c r="S1048" s="18"/>
      <c r="T1048" s="18"/>
    </row>
    <row r="1049" spans="2:20" s="17" customFormat="1" hidden="1" x14ac:dyDescent="0.25">
      <c r="E1049" s="18"/>
      <c r="F1049" s="18"/>
      <c r="G1049" s="18"/>
      <c r="H1049" s="18"/>
      <c r="I1049" s="18"/>
      <c r="J1049" s="18"/>
      <c r="K1049" s="18"/>
      <c r="L1049" s="18"/>
      <c r="M1049" s="18"/>
      <c r="N1049" s="18"/>
      <c r="O1049" s="18"/>
      <c r="P1049" s="18"/>
      <c r="Q1049" s="18"/>
      <c r="R1049" s="18"/>
      <c r="S1049" s="18"/>
      <c r="T1049" s="18"/>
    </row>
    <row r="1050" spans="2:20"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row>
    <row r="1051" spans="2:20" s="17" customFormat="1" hidden="1" x14ac:dyDescent="0.25">
      <c r="B1051" s="17" t="s">
        <v>18</v>
      </c>
      <c r="C1051" s="17">
        <f>DCOUNTA(A4:T1042,E4,B1050:B1051)</f>
        <v>3</v>
      </c>
      <c r="D1051" s="17" t="s">
        <v>18</v>
      </c>
      <c r="E1051" s="18">
        <f>DSUM(A4:T1042,E1050,D1050:D1051)</f>
        <v>1.4890000000000001</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row>
    <row r="1052" spans="2:20" s="17" customFormat="1" hidden="1" x14ac:dyDescent="0.25">
      <c r="E1052" s="18"/>
      <c r="F1052" s="18"/>
      <c r="G1052" s="18"/>
      <c r="H1052" s="18"/>
      <c r="I1052" s="18"/>
      <c r="J1052" s="18"/>
      <c r="K1052" s="18"/>
      <c r="L1052" s="18"/>
      <c r="M1052" s="18"/>
      <c r="N1052" s="18"/>
      <c r="O1052" s="18"/>
      <c r="P1052" s="18"/>
      <c r="Q1052" s="18"/>
      <c r="R1052" s="18"/>
      <c r="S1052" s="18"/>
      <c r="T1052" s="18"/>
    </row>
    <row r="1053" spans="2:20"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row>
    <row r="1054" spans="2:20"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row>
    <row r="1055" spans="2:20" s="17" customFormat="1" hidden="1" x14ac:dyDescent="0.25">
      <c r="E1055" s="18"/>
      <c r="F1055" s="18"/>
      <c r="G1055" s="18"/>
      <c r="H1055" s="18"/>
      <c r="I1055" s="18"/>
      <c r="J1055" s="18"/>
      <c r="K1055" s="18"/>
      <c r="L1055" s="18"/>
      <c r="M1055" s="18"/>
      <c r="N1055" s="18"/>
      <c r="O1055" s="18"/>
      <c r="P1055" s="18"/>
      <c r="Q1055" s="18"/>
      <c r="R1055" s="18"/>
      <c r="S1055" s="18"/>
      <c r="T1055" s="18"/>
    </row>
    <row r="1056" spans="2:20"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row>
    <row r="1057" spans="2:51" s="17" customFormat="1" hidden="1" x14ac:dyDescent="0.25">
      <c r="B1057" s="17" t="s">
        <v>417</v>
      </c>
      <c r="C1057" s="17">
        <f>DCOUNTA(C4:T1042,E4,B1056:B1057)</f>
        <v>2</v>
      </c>
      <c r="D1057" s="17" t="s">
        <v>417</v>
      </c>
      <c r="E1057" s="18">
        <f>DSUM(A4:T1042,F4,D1056:D1057)</f>
        <v>6.9139999999999997</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row>
    <row r="1058" spans="2:51" s="17" customFormat="1" hidden="1" x14ac:dyDescent="0.25">
      <c r="E1058" s="18"/>
      <c r="F1058" s="18"/>
      <c r="G1058" s="18"/>
      <c r="H1058" s="18"/>
      <c r="I1058" s="18"/>
      <c r="J1058" s="18"/>
      <c r="K1058" s="18"/>
      <c r="L1058" s="18"/>
      <c r="M1058" s="18"/>
      <c r="N1058" s="18"/>
      <c r="O1058" s="18"/>
      <c r="P1058" s="18"/>
      <c r="Q1058" s="18"/>
      <c r="R1058" s="18"/>
      <c r="S1058" s="18"/>
      <c r="T1058" s="18"/>
    </row>
    <row r="1059" spans="2:51" s="17" customFormat="1" hidden="1" x14ac:dyDescent="0.25">
      <c r="E1059" s="18"/>
      <c r="F1059" s="18"/>
      <c r="G1059" s="18"/>
      <c r="H1059" s="18"/>
      <c r="I1059" s="18"/>
      <c r="J1059" s="18"/>
      <c r="K1059" s="18"/>
      <c r="L1059" s="18"/>
      <c r="M1059" s="18"/>
      <c r="N1059" s="18"/>
      <c r="O1059" s="18"/>
      <c r="P1059" s="18"/>
      <c r="Q1059" s="18"/>
      <c r="R1059" s="18"/>
      <c r="S1059" s="18"/>
      <c r="T1059" s="18"/>
    </row>
    <row r="1060" spans="2:51"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row>
    <row r="1061" spans="2:51" s="17" customFormat="1" hidden="1" x14ac:dyDescent="0.25">
      <c r="B1061" s="17" t="s">
        <v>72</v>
      </c>
      <c r="C1061" s="17">
        <f>DCOUNTA(A4:T1042,E4,B1060:B1061)</f>
        <v>5</v>
      </c>
      <c r="D1061" s="17" t="s">
        <v>72</v>
      </c>
      <c r="E1061" s="18">
        <f>DSUM(A4:T1042,F4,D1060:D1061)</f>
        <v>35.362000000000002</v>
      </c>
      <c r="F1061" s="18" t="s">
        <v>72</v>
      </c>
      <c r="G1061" s="18" t="s">
        <v>5090</v>
      </c>
      <c r="H1061" s="18">
        <f>DCOUNTA(A4:T1042,G4,F1060:G1061)</f>
        <v>5</v>
      </c>
      <c r="I1061" s="18" t="s">
        <v>72</v>
      </c>
      <c r="J1061" s="18" t="s">
        <v>5098</v>
      </c>
      <c r="K1061" s="18">
        <f>DCOUNTA(A4:T1042,J4,I1060:J1061)</f>
        <v>2</v>
      </c>
      <c r="L1061" s="18"/>
      <c r="M1061" s="18"/>
      <c r="N1061" s="18"/>
      <c r="O1061" s="18"/>
      <c r="P1061" s="18"/>
      <c r="Q1061" s="18"/>
      <c r="R1061" s="18"/>
      <c r="S1061" s="18"/>
      <c r="T1061" s="18"/>
    </row>
    <row r="1062" spans="2:51" s="17" customFormat="1" hidden="1" x14ac:dyDescent="0.25">
      <c r="E1062" s="18"/>
      <c r="F1062" s="18"/>
      <c r="G1062" s="18"/>
      <c r="H1062" s="18"/>
      <c r="I1062" s="18"/>
      <c r="J1062" s="18"/>
      <c r="K1062" s="18"/>
      <c r="L1062" s="18"/>
      <c r="M1062" s="18"/>
      <c r="N1062" s="18"/>
      <c r="O1062" s="18"/>
      <c r="P1062" s="18"/>
      <c r="Q1062" s="18"/>
      <c r="R1062" s="18"/>
      <c r="S1062" s="18"/>
      <c r="T1062" s="18"/>
    </row>
    <row r="1063" spans="2:51"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row>
    <row r="1064" spans="2:51"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row>
    <row r="1065" spans="2:51" s="17" customFormat="1" x14ac:dyDescent="0.25">
      <c r="E1065" s="18"/>
      <c r="F1065" s="18"/>
      <c r="G1065" s="18"/>
      <c r="H1065" s="18"/>
      <c r="I1065" s="18"/>
      <c r="J1065" s="18"/>
      <c r="K1065" s="18"/>
      <c r="L1065" s="18"/>
      <c r="M1065" s="18"/>
      <c r="N1065" s="18"/>
      <c r="O1065" s="18"/>
      <c r="P1065" s="18"/>
      <c r="Q1065" s="18"/>
      <c r="R1065" s="18"/>
      <c r="S1065" s="18"/>
      <c r="T1065" s="18"/>
    </row>
    <row r="1066" spans="2:51"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AX1066" s="17" t="s">
        <v>6098</v>
      </c>
      <c r="AY1066" s="17" t="s">
        <v>6099</v>
      </c>
    </row>
    <row r="1067" spans="2:51" s="17" customFormat="1" ht="15.75" x14ac:dyDescent="0.3">
      <c r="C1067" s="21">
        <f>C1048</f>
        <v>14</v>
      </c>
      <c r="D1067" s="22" t="s">
        <v>6100</v>
      </c>
      <c r="E1067" s="22">
        <f>E1048</f>
        <v>32.581999999999994</v>
      </c>
      <c r="F1067" s="21">
        <f>H1048</f>
        <v>2</v>
      </c>
      <c r="G1067" s="21">
        <f>K1048</f>
        <v>1</v>
      </c>
      <c r="H1067" s="18"/>
      <c r="I1067" s="18"/>
      <c r="J1067" s="18"/>
      <c r="K1067" s="18"/>
      <c r="L1067" s="18"/>
      <c r="M1067" s="18"/>
      <c r="N1067" s="18"/>
      <c r="O1067" s="20"/>
      <c r="P1067" s="18"/>
      <c r="Q1067" s="18"/>
      <c r="R1067" s="18"/>
      <c r="S1067" s="18"/>
      <c r="T1067" s="18"/>
    </row>
    <row r="1068" spans="2:51" s="17" customFormat="1" ht="15.75" x14ac:dyDescent="0.3">
      <c r="C1068" s="21">
        <f>C1051</f>
        <v>3</v>
      </c>
      <c r="D1068" s="22" t="s">
        <v>6101</v>
      </c>
      <c r="E1068" s="22">
        <f>E1051</f>
        <v>1.4890000000000001</v>
      </c>
      <c r="F1068" s="21">
        <f>H1051</f>
        <v>0</v>
      </c>
      <c r="G1068" s="21">
        <f>K1051</f>
        <v>0</v>
      </c>
      <c r="H1068" s="18"/>
      <c r="I1068" s="18"/>
      <c r="J1068" s="18"/>
      <c r="K1068" s="18"/>
      <c r="L1068" s="18"/>
      <c r="M1068" s="18"/>
      <c r="N1068" s="18"/>
      <c r="O1068" s="20"/>
      <c r="P1068" s="18"/>
      <c r="Q1068" s="18"/>
      <c r="R1068" s="18"/>
      <c r="S1068" s="18"/>
      <c r="T1068" s="18"/>
    </row>
    <row r="1069" spans="2:51"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row>
    <row r="1070" spans="2:51" s="17" customFormat="1" ht="15.75" x14ac:dyDescent="0.3">
      <c r="C1070" s="21">
        <f>C1057</f>
        <v>2</v>
      </c>
      <c r="D1070" s="22" t="s">
        <v>6103</v>
      </c>
      <c r="E1070" s="22">
        <f>E1057</f>
        <v>6.9139999999999997</v>
      </c>
      <c r="F1070" s="21">
        <f>H1057</f>
        <v>0</v>
      </c>
      <c r="G1070" s="21">
        <f>K1057</f>
        <v>0</v>
      </c>
      <c r="H1070" s="18"/>
      <c r="I1070" s="18"/>
      <c r="J1070" s="18"/>
      <c r="K1070" s="18"/>
      <c r="L1070" s="18"/>
      <c r="M1070" s="18"/>
      <c r="N1070" s="18"/>
      <c r="O1070" s="20"/>
      <c r="P1070" s="18"/>
      <c r="Q1070" s="18"/>
      <c r="R1070" s="18"/>
      <c r="S1070" s="18"/>
      <c r="T1070" s="18"/>
    </row>
    <row r="1071" spans="2:51" s="17" customFormat="1" ht="15.75" x14ac:dyDescent="0.3">
      <c r="C1071" s="21">
        <f>C1061</f>
        <v>5</v>
      </c>
      <c r="D1071" s="22" t="s">
        <v>72</v>
      </c>
      <c r="E1071" s="22">
        <f>E1061</f>
        <v>35.362000000000002</v>
      </c>
      <c r="F1071" s="21">
        <f>H1061</f>
        <v>5</v>
      </c>
      <c r="G1071" s="21">
        <f>K1061</f>
        <v>2</v>
      </c>
      <c r="H1071" s="18"/>
      <c r="I1071" s="18"/>
      <c r="J1071" s="18"/>
      <c r="K1071" s="18"/>
      <c r="L1071" s="18"/>
      <c r="M1071" s="18"/>
      <c r="N1071" s="18"/>
      <c r="O1071" s="20"/>
      <c r="P1071" s="18"/>
      <c r="Q1071" s="18"/>
      <c r="R1071" s="18"/>
      <c r="S1071" s="18"/>
      <c r="T1071" s="18"/>
    </row>
    <row r="1072" spans="2:51"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row>
    <row r="1073" spans="3:20" s="17" customFormat="1" ht="15.75" x14ac:dyDescent="0.3">
      <c r="C1073" s="23"/>
      <c r="D1073" s="19" t="s">
        <v>6105</v>
      </c>
      <c r="E1073" s="19">
        <f>E1067</f>
        <v>32.581999999999994</v>
      </c>
      <c r="F1073" s="23"/>
      <c r="G1073" s="18"/>
      <c r="H1073" s="18"/>
      <c r="I1073" s="18"/>
      <c r="J1073" s="18"/>
      <c r="K1073" s="18"/>
      <c r="L1073" s="18"/>
      <c r="M1073" s="18"/>
      <c r="N1073" s="18"/>
      <c r="O1073" s="20"/>
      <c r="P1073" s="18"/>
      <c r="Q1073" s="18"/>
      <c r="R1073" s="18"/>
      <c r="S1073" s="18"/>
      <c r="T1073" s="18"/>
    </row>
    <row r="1074" spans="3:20" s="17" customFormat="1" ht="15.75" x14ac:dyDescent="0.3">
      <c r="C1074" s="23"/>
      <c r="D1074" s="19" t="s">
        <v>6106</v>
      </c>
      <c r="E1074" s="19">
        <f>E1067+E1068+E1069+E1070+E1071+E1072</f>
        <v>76.346999999999994</v>
      </c>
      <c r="F1074" s="18"/>
      <c r="G1074" s="18"/>
      <c r="H1074" s="18"/>
      <c r="I1074" s="18"/>
      <c r="J1074" s="18"/>
      <c r="K1074" s="18"/>
      <c r="L1074" s="18"/>
      <c r="M1074" s="18"/>
      <c r="N1074" s="18"/>
      <c r="O1074" s="18"/>
      <c r="P1074" s="18"/>
      <c r="Q1074" s="18"/>
      <c r="R1074" s="18"/>
      <c r="S1074" s="18"/>
      <c r="T1074" s="18"/>
    </row>
    <row r="1075" spans="3:20" s="15" customFormat="1" ht="12.75" customHeight="1" x14ac:dyDescent="0.25"/>
    <row r="1076" spans="3:20" s="15" customFormat="1" x14ac:dyDescent="0.25"/>
    <row r="1077" spans="3:20" s="15" customFormat="1" x14ac:dyDescent="0.25"/>
    <row r="1078" spans="3:20" s="15" customFormat="1" x14ac:dyDescent="0.25"/>
    <row r="1079" spans="3:20" s="15" customFormat="1" x14ac:dyDescent="0.25"/>
    <row r="1080" spans="3:20" s="15" customFormat="1" x14ac:dyDescent="0.25"/>
    <row r="1081" spans="3:20" s="15" customFormat="1" x14ac:dyDescent="0.25"/>
    <row r="1082" spans="3:20" s="15" customFormat="1" x14ac:dyDescent="0.25"/>
    <row r="1083" spans="3:20" s="15" customFormat="1" x14ac:dyDescent="0.25"/>
    <row r="1084" spans="3:20" s="15" customFormat="1" x14ac:dyDescent="0.25"/>
    <row r="1085" spans="3:20" s="15" customFormat="1" x14ac:dyDescent="0.25"/>
    <row r="1086" spans="3:20" s="15" customFormat="1" x14ac:dyDescent="0.25"/>
    <row r="1087" spans="3:20" s="15" customFormat="1" x14ac:dyDescent="0.25"/>
    <row r="1088" spans="3:20"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25">
    <sortCondition ref="B2:B25"/>
    <sortCondition ref="C2:C25"/>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AY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6.85546875" customWidth="1"/>
    <col min="6" max="6" width="11.85546875"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6367</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2153</v>
      </c>
      <c r="C5" s="25" t="s">
        <v>2154</v>
      </c>
      <c r="D5" s="25" t="s">
        <v>2155</v>
      </c>
      <c r="E5" s="26" t="s">
        <v>10</v>
      </c>
      <c r="F5" s="26">
        <f>VLOOKUP(N5,Revistas!$B$2:$H$63710,2,FALSE)</f>
        <v>2.58</v>
      </c>
      <c r="G5" s="26" t="str">
        <f>VLOOKUP(N5,Revistas!$B$2:$H$63732,3,FALSE)</f>
        <v>Q1</v>
      </c>
      <c r="H5" s="26" t="str">
        <f>VLOOKUP(N5,Revistas!$B$2:$H$63732,4,FALSE)</f>
        <v>PEDIATRICS - SCIE</v>
      </c>
      <c r="I5" s="26" t="str">
        <f>VLOOKUP(N5,Revistas!$B$2:$H$63732,5,FALSE)</f>
        <v>28/124</v>
      </c>
      <c r="J5" s="26" t="str">
        <f>VLOOKUP(N5,Revistas!$B$2:$H$63732,6,FALSE)</f>
        <v>NO</v>
      </c>
      <c r="K5" s="26" t="s">
        <v>2156</v>
      </c>
      <c r="L5" s="26" t="s">
        <v>2157</v>
      </c>
      <c r="M5" s="26">
        <v>1</v>
      </c>
      <c r="N5" s="26" t="s">
        <v>2158</v>
      </c>
      <c r="O5" s="26" t="s">
        <v>207</v>
      </c>
      <c r="P5" s="26">
        <v>2018</v>
      </c>
      <c r="Q5" s="26">
        <v>107</v>
      </c>
      <c r="R5" s="26">
        <v>10</v>
      </c>
      <c r="S5" s="26">
        <v>1792</v>
      </c>
      <c r="T5" s="26">
        <v>1797</v>
      </c>
    </row>
    <row r="6" spans="2:20" s="15" customFormat="1" x14ac:dyDescent="0.25">
      <c r="B6" s="25" t="s">
        <v>2160</v>
      </c>
      <c r="C6" s="25" t="s">
        <v>2161</v>
      </c>
      <c r="D6" s="25" t="s">
        <v>2047</v>
      </c>
      <c r="E6" s="26" t="s">
        <v>72</v>
      </c>
      <c r="F6" s="26">
        <f>VLOOKUP(N6,Revistas!$B$2:$H$63710,2,FALSE)</f>
        <v>6.048</v>
      </c>
      <c r="G6" s="26" t="str">
        <f>VLOOKUP(N6,Revistas!$B$2:$H$63732,3,FALSE)</f>
        <v>Q1</v>
      </c>
      <c r="H6" s="26" t="str">
        <f>VLOOKUP(N6,Revistas!$B$2:$H$63732,4,FALSE)</f>
        <v>ALLERGY - SCIE;</v>
      </c>
      <c r="I6" s="26" t="str">
        <f>VLOOKUP(N6,Revistas!$B$2:$H$63732,5,FALSE)</f>
        <v>4 de 27</v>
      </c>
      <c r="J6" s="26" t="str">
        <f>VLOOKUP(N6,Revistas!$B$2:$H$63732,6,FALSE)</f>
        <v>NO</v>
      </c>
      <c r="K6" s="26" t="s">
        <v>2162</v>
      </c>
      <c r="L6" s="26"/>
      <c r="M6" s="26">
        <v>0</v>
      </c>
      <c r="N6" s="26" t="s">
        <v>2049</v>
      </c>
      <c r="O6" s="26" t="s">
        <v>43</v>
      </c>
      <c r="P6" s="26">
        <v>2018</v>
      </c>
      <c r="Q6" s="26">
        <v>73</v>
      </c>
      <c r="R6" s="26"/>
      <c r="S6" s="26">
        <v>132</v>
      </c>
      <c r="T6" s="26">
        <v>133</v>
      </c>
    </row>
    <row r="7" spans="2:20" s="15" customFormat="1" x14ac:dyDescent="0.25">
      <c r="B7" s="25" t="s">
        <v>2186</v>
      </c>
      <c r="C7" s="25" t="s">
        <v>2187</v>
      </c>
      <c r="D7" s="25" t="s">
        <v>17</v>
      </c>
      <c r="E7" s="26" t="s">
        <v>10</v>
      </c>
      <c r="F7" s="26">
        <f>VLOOKUP(N7,Revistas!$B$2:$H$63710,2,FALSE)</f>
        <v>1.3180000000000001</v>
      </c>
      <c r="G7" s="26" t="str">
        <f>VLOOKUP(N7,Revistas!$B$2:$H$63732,3,FALSE)</f>
        <v>Q3</v>
      </c>
      <c r="H7" s="26">
        <f>VLOOKUP(N7,Revistas!$B$2:$H$63732,4,FALSE)</f>
        <v>0</v>
      </c>
      <c r="I7" s="26">
        <f>VLOOKUP(N7,Revistas!$B$2:$H$63732,5,FALSE)</f>
        <v>0</v>
      </c>
      <c r="J7" s="26" t="str">
        <f>VLOOKUP(N7,Revistas!$B$2:$H$63732,6,FALSE)</f>
        <v>NO</v>
      </c>
      <c r="K7" s="26" t="s">
        <v>2188</v>
      </c>
      <c r="L7" s="26" t="s">
        <v>2189</v>
      </c>
      <c r="M7" s="26">
        <v>0</v>
      </c>
      <c r="N7" s="26" t="s">
        <v>21</v>
      </c>
      <c r="O7" s="26" t="s">
        <v>460</v>
      </c>
      <c r="P7" s="26">
        <v>2018</v>
      </c>
      <c r="Q7" s="26">
        <v>88</v>
      </c>
      <c r="R7" s="26">
        <v>2</v>
      </c>
      <c r="S7" s="26">
        <v>82</v>
      </c>
      <c r="T7" s="26">
        <v>88</v>
      </c>
    </row>
    <row r="8" spans="2:20" s="15" customFormat="1" x14ac:dyDescent="0.25">
      <c r="B8" s="25" t="s">
        <v>2182</v>
      </c>
      <c r="C8" s="25" t="s">
        <v>2183</v>
      </c>
      <c r="D8" s="25" t="s">
        <v>17</v>
      </c>
      <c r="E8" s="26" t="s">
        <v>18</v>
      </c>
      <c r="F8" s="26">
        <f>VLOOKUP(N8,Revistas!$B$2:$H$63710,2,FALSE)</f>
        <v>1.3180000000000001</v>
      </c>
      <c r="G8" s="26" t="str">
        <f>VLOOKUP(N8,Revistas!$B$2:$H$63732,3,FALSE)</f>
        <v>Q3</v>
      </c>
      <c r="H8" s="26">
        <f>VLOOKUP(N8,Revistas!$B$2:$H$63732,4,FALSE)</f>
        <v>0</v>
      </c>
      <c r="I8" s="26">
        <f>VLOOKUP(N8,Revistas!$B$2:$H$63732,5,FALSE)</f>
        <v>0</v>
      </c>
      <c r="J8" s="26" t="str">
        <f>VLOOKUP(N8,Revistas!$B$2:$H$63732,6,FALSE)</f>
        <v>NO</v>
      </c>
      <c r="K8" s="26" t="s">
        <v>2184</v>
      </c>
      <c r="L8" s="26" t="s">
        <v>2185</v>
      </c>
      <c r="M8" s="26">
        <v>0</v>
      </c>
      <c r="N8" s="26" t="s">
        <v>21</v>
      </c>
      <c r="O8" s="26" t="s">
        <v>22</v>
      </c>
      <c r="P8" s="26">
        <v>2018</v>
      </c>
      <c r="Q8" s="26">
        <v>88</v>
      </c>
      <c r="R8" s="26">
        <v>3</v>
      </c>
      <c r="S8" s="26">
        <v>178</v>
      </c>
      <c r="T8" s="26">
        <v>179</v>
      </c>
    </row>
    <row r="9" spans="2:20" s="15" customFormat="1" x14ac:dyDescent="0.25">
      <c r="B9" s="25" t="s">
        <v>2227</v>
      </c>
      <c r="C9" s="25" t="s">
        <v>4374</v>
      </c>
      <c r="D9" s="25" t="s">
        <v>2214</v>
      </c>
      <c r="E9" s="26" t="s">
        <v>10</v>
      </c>
      <c r="F9" s="26">
        <f>VLOOKUP(N9,Revistas!$B$2:$H$63710,2,FALSE)</f>
        <v>1.3180000000000001</v>
      </c>
      <c r="G9" s="26" t="str">
        <f>VLOOKUP(N9,Revistas!$B$2:$H$63732,3,FALSE)</f>
        <v>Q3</v>
      </c>
      <c r="H9" s="26">
        <f>VLOOKUP(N9,Revistas!$B$2:$H$63732,4,FALSE)</f>
        <v>0</v>
      </c>
      <c r="I9" s="26">
        <f>VLOOKUP(N9,Revistas!$B$2:$H$63732,5,FALSE)</f>
        <v>0</v>
      </c>
      <c r="J9" s="26" t="str">
        <f>VLOOKUP(N9,Revistas!$B$2:$H$63732,6,FALSE)</f>
        <v>NO</v>
      </c>
      <c r="K9" s="26" t="s">
        <v>2228</v>
      </c>
      <c r="L9" s="26"/>
      <c r="M9" s="26" t="s">
        <v>89</v>
      </c>
      <c r="N9" s="26" t="s">
        <v>2216</v>
      </c>
      <c r="O9" s="26" t="s">
        <v>798</v>
      </c>
      <c r="P9" s="26">
        <v>2018</v>
      </c>
      <c r="Q9" s="26"/>
      <c r="R9" s="26"/>
      <c r="S9" s="26"/>
      <c r="T9" s="26"/>
    </row>
    <row r="10" spans="2:20" s="15" customFormat="1" x14ac:dyDescent="0.25">
      <c r="B10" s="25" t="s">
        <v>2213</v>
      </c>
      <c r="C10" s="25" t="s">
        <v>4372</v>
      </c>
      <c r="D10" s="25" t="s">
        <v>2214</v>
      </c>
      <c r="E10" s="26" t="s">
        <v>10</v>
      </c>
      <c r="F10" s="26">
        <f>VLOOKUP(N10,Revistas!$B$2:$H$63710,2,FALSE)</f>
        <v>1.3180000000000001</v>
      </c>
      <c r="G10" s="26" t="str">
        <f>VLOOKUP(N10,Revistas!$B$2:$H$63732,3,FALSE)</f>
        <v>Q3</v>
      </c>
      <c r="H10" s="26">
        <f>VLOOKUP(N10,Revistas!$B$2:$H$63732,4,FALSE)</f>
        <v>0</v>
      </c>
      <c r="I10" s="26">
        <f>VLOOKUP(N10,Revistas!$B$2:$H$63732,5,FALSE)</f>
        <v>0</v>
      </c>
      <c r="J10" s="26" t="str">
        <f>VLOOKUP(N10,Revistas!$B$2:$H$63732,6,FALSE)</f>
        <v>NO</v>
      </c>
      <c r="K10" s="26" t="s">
        <v>2215</v>
      </c>
      <c r="L10" s="26"/>
      <c r="M10" s="26" t="s">
        <v>89</v>
      </c>
      <c r="N10" s="26" t="s">
        <v>2216</v>
      </c>
      <c r="O10" s="26" t="s">
        <v>2109</v>
      </c>
      <c r="P10" s="26">
        <v>2018</v>
      </c>
      <c r="Q10" s="26"/>
      <c r="R10" s="26"/>
      <c r="S10" s="26"/>
      <c r="T10" s="26"/>
    </row>
    <row r="11" spans="2:20" s="15" customFormat="1" x14ac:dyDescent="0.25">
      <c r="B11" s="25" t="s">
        <v>2225</v>
      </c>
      <c r="C11" s="25" t="s">
        <v>4373</v>
      </c>
      <c r="D11" s="25" t="s">
        <v>2214</v>
      </c>
      <c r="E11" s="26" t="s">
        <v>10</v>
      </c>
      <c r="F11" s="26">
        <f>VLOOKUP(N11,Revistas!$B$2:$H$63710,2,FALSE)</f>
        <v>1.3180000000000001</v>
      </c>
      <c r="G11" s="26" t="str">
        <f>VLOOKUP(N11,Revistas!$B$2:$H$63732,3,FALSE)</f>
        <v>Q3</v>
      </c>
      <c r="H11" s="26">
        <f>VLOOKUP(N11,Revistas!$B$2:$H$63732,4,FALSE)</f>
        <v>0</v>
      </c>
      <c r="I11" s="26">
        <f>VLOOKUP(N11,Revistas!$B$2:$H$63732,5,FALSE)</f>
        <v>0</v>
      </c>
      <c r="J11" s="26" t="str">
        <f>VLOOKUP(N11,Revistas!$B$2:$H$63732,6,FALSE)</f>
        <v>NO</v>
      </c>
      <c r="K11" s="26" t="s">
        <v>2226</v>
      </c>
      <c r="L11" s="26"/>
      <c r="M11" s="26" t="s">
        <v>89</v>
      </c>
      <c r="N11" s="26" t="s">
        <v>2216</v>
      </c>
      <c r="O11" s="26" t="s">
        <v>787</v>
      </c>
      <c r="P11" s="26">
        <v>2018</v>
      </c>
      <c r="Q11" s="26"/>
      <c r="R11" s="26"/>
      <c r="S11" s="26"/>
      <c r="T11" s="26"/>
    </row>
    <row r="12" spans="2:20" s="15" customFormat="1" x14ac:dyDescent="0.25">
      <c r="B12" s="25" t="s">
        <v>2240</v>
      </c>
      <c r="C12" s="25" t="s">
        <v>4375</v>
      </c>
      <c r="D12" s="25" t="s">
        <v>2214</v>
      </c>
      <c r="E12" s="26" t="s">
        <v>10</v>
      </c>
      <c r="F12" s="26">
        <f>VLOOKUP(N12,Revistas!$B$2:$H$63710,2,FALSE)</f>
        <v>1.3180000000000001</v>
      </c>
      <c r="G12" s="26" t="str">
        <f>VLOOKUP(N12,Revistas!$B$2:$H$63732,3,FALSE)</f>
        <v>Q3</v>
      </c>
      <c r="H12" s="26">
        <f>VLOOKUP(N12,Revistas!$B$2:$H$63732,4,FALSE)</f>
        <v>0</v>
      </c>
      <c r="I12" s="26">
        <f>VLOOKUP(N12,Revistas!$B$2:$H$63732,5,FALSE)</f>
        <v>0</v>
      </c>
      <c r="J12" s="26" t="str">
        <f>VLOOKUP(N12,Revistas!$B$2:$H$63732,6,FALSE)</f>
        <v>NO</v>
      </c>
      <c r="K12" s="26" t="s">
        <v>2243</v>
      </c>
      <c r="L12" s="26"/>
      <c r="M12" s="26" t="s">
        <v>89</v>
      </c>
      <c r="N12" s="26" t="s">
        <v>2216</v>
      </c>
      <c r="O12" s="26" t="s">
        <v>2242</v>
      </c>
      <c r="P12" s="26">
        <v>2018</v>
      </c>
      <c r="Q12" s="26">
        <v>88</v>
      </c>
      <c r="R12" s="26">
        <v>1</v>
      </c>
      <c r="S12" s="26" t="s">
        <v>2241</v>
      </c>
      <c r="T12" s="26"/>
    </row>
    <row r="13" spans="2:20" s="15" customFormat="1" x14ac:dyDescent="0.25">
      <c r="B13" s="25" t="s">
        <v>2222</v>
      </c>
      <c r="C13" s="25" t="s">
        <v>2221</v>
      </c>
      <c r="D13" s="25" t="s">
        <v>2223</v>
      </c>
      <c r="E13" s="26" t="s">
        <v>10</v>
      </c>
      <c r="F13" s="26">
        <f>VLOOKUP(N13,Revistas!$B$2:$H$63710,2,FALSE)</f>
        <v>12.35</v>
      </c>
      <c r="G13" s="26" t="str">
        <f>VLOOKUP(N13,Revistas!$B$2:$H$63732,3,FALSE)</f>
        <v>Q1</v>
      </c>
      <c r="H13" s="26" t="str">
        <f>VLOOKUP(N13,Revistas!$B$2:$H$63732,4,FALSE)</f>
        <v>RHEUMATOLOGY - SCIE</v>
      </c>
      <c r="I13" s="26" t="str">
        <f>VLOOKUP(N13,Revistas!$B$2:$H$63732,5,FALSE)</f>
        <v>2 DE 31</v>
      </c>
      <c r="J13" s="26" t="str">
        <f>VLOOKUP(N13,Revistas!$B$2:$H$63732,6,FALSE)</f>
        <v>SI</v>
      </c>
      <c r="K13" s="26" t="s">
        <v>2224</v>
      </c>
      <c r="L13" s="26"/>
      <c r="M13" s="26" t="s">
        <v>89</v>
      </c>
      <c r="N13" s="26" t="s">
        <v>1407</v>
      </c>
      <c r="O13" s="26" t="s">
        <v>1641</v>
      </c>
      <c r="P13" s="26">
        <v>2018</v>
      </c>
      <c r="Q13" s="26"/>
      <c r="R13" s="26"/>
      <c r="S13" s="26"/>
      <c r="T13" s="26"/>
    </row>
    <row r="14" spans="2:20" s="15" customFormat="1" x14ac:dyDescent="0.25">
      <c r="B14" s="25" t="s">
        <v>2234</v>
      </c>
      <c r="C14" s="25" t="s">
        <v>2233</v>
      </c>
      <c r="D14" s="25" t="s">
        <v>1381</v>
      </c>
      <c r="E14" s="26" t="s">
        <v>10</v>
      </c>
      <c r="F14" s="26">
        <f>VLOOKUP(N14,Revistas!$B$2:$H$63710,2,FALSE)</f>
        <v>1.7070000000000001</v>
      </c>
      <c r="G14" s="26" t="str">
        <f>VLOOKUP(N14,Revistas!$B$2:$H$63732,3,FALSE)</f>
        <v>Q3</v>
      </c>
      <c r="H14" s="26">
        <f>VLOOKUP(N14,Revistas!$B$2:$H$63732,4,FALSE)</f>
        <v>0</v>
      </c>
      <c r="I14" s="26">
        <f>VLOOKUP(N14,Revistas!$B$2:$H$63732,5,FALSE)</f>
        <v>0</v>
      </c>
      <c r="J14" s="26" t="str">
        <f>VLOOKUP(N14,Revistas!$B$2:$H$63732,6,FALSE)</f>
        <v>NO</v>
      </c>
      <c r="K14" s="26" t="s">
        <v>2235</v>
      </c>
      <c r="L14" s="26"/>
      <c r="M14" s="26" t="s">
        <v>89</v>
      </c>
      <c r="N14" s="26" t="s">
        <v>1074</v>
      </c>
      <c r="O14" s="26" t="s">
        <v>1667</v>
      </c>
      <c r="P14" s="26">
        <v>2018</v>
      </c>
      <c r="Q14" s="26"/>
      <c r="R14" s="26"/>
      <c r="S14" s="26"/>
      <c r="T14" s="26"/>
    </row>
    <row r="15" spans="2:20" s="15" customFormat="1" x14ac:dyDescent="0.25">
      <c r="B15" s="25" t="s">
        <v>2149</v>
      </c>
      <c r="C15" s="25" t="s">
        <v>2150</v>
      </c>
      <c r="D15" s="25" t="s">
        <v>1070</v>
      </c>
      <c r="E15" s="26" t="s">
        <v>18</v>
      </c>
      <c r="F15" s="26">
        <f>VLOOKUP(N15,Revistas!$B$2:$H$63710,2,FALSE)</f>
        <v>1.7070000000000001</v>
      </c>
      <c r="G15" s="26" t="str">
        <f>VLOOKUP(N15,Revistas!$B$2:$H$63732,3,FALSE)</f>
        <v>Q3</v>
      </c>
      <c r="H15" s="26">
        <f>VLOOKUP(N15,Revistas!$B$2:$H$63732,4,FALSE)</f>
        <v>0</v>
      </c>
      <c r="I15" s="26">
        <f>VLOOKUP(N15,Revistas!$B$2:$H$63732,5,FALSE)</f>
        <v>0</v>
      </c>
      <c r="J15" s="26" t="str">
        <f>VLOOKUP(N15,Revistas!$B$2:$H$63732,6,FALSE)</f>
        <v>NO</v>
      </c>
      <c r="K15" s="26" t="s">
        <v>2151</v>
      </c>
      <c r="L15" s="26" t="s">
        <v>2152</v>
      </c>
      <c r="M15" s="26">
        <v>0</v>
      </c>
      <c r="N15" s="26" t="s">
        <v>1073</v>
      </c>
      <c r="O15" s="26" t="s">
        <v>207</v>
      </c>
      <c r="P15" s="26">
        <v>2018</v>
      </c>
      <c r="Q15" s="26">
        <v>36</v>
      </c>
      <c r="R15" s="26">
        <v>8</v>
      </c>
      <c r="S15" s="26">
        <v>530</v>
      </c>
      <c r="T15" s="26">
        <v>531</v>
      </c>
    </row>
    <row r="16" spans="2:20" s="15" customFormat="1" x14ac:dyDescent="0.25">
      <c r="B16" s="25" t="s">
        <v>2170</v>
      </c>
      <c r="C16" s="25" t="s">
        <v>2171</v>
      </c>
      <c r="D16" s="25" t="s">
        <v>2172</v>
      </c>
      <c r="E16" s="26" t="s">
        <v>18</v>
      </c>
      <c r="F16" s="26" t="str">
        <f>VLOOKUP(N16,Revistas!$B$2:$H$63710,2,FALSE)</f>
        <v>NO TIENE</v>
      </c>
      <c r="G16" s="26" t="str">
        <f>VLOOKUP(N16,Revistas!$B$2:$H$63732,3,FALSE)</f>
        <v>NO TIENE</v>
      </c>
      <c r="H16" s="26" t="str">
        <f>VLOOKUP(N16,Revistas!$B$2:$H$63732,4,FALSE)</f>
        <v>NO TIENE</v>
      </c>
      <c r="I16" s="26">
        <f>VLOOKUP(N16,Revistas!$B$2:$H$63732,5,FALSE)</f>
        <v>0</v>
      </c>
      <c r="J16" s="26" t="str">
        <f>VLOOKUP(N16,Revistas!$B$2:$H$63732,6,FALSE)</f>
        <v>NO</v>
      </c>
      <c r="K16" s="26" t="s">
        <v>2173</v>
      </c>
      <c r="L16" s="26" t="s">
        <v>2174</v>
      </c>
      <c r="M16" s="26">
        <v>0</v>
      </c>
      <c r="N16" s="26" t="s">
        <v>2175</v>
      </c>
      <c r="O16" s="26" t="s">
        <v>75</v>
      </c>
      <c r="P16" s="26">
        <v>2018</v>
      </c>
      <c r="Q16" s="26">
        <v>5</v>
      </c>
      <c r="R16" s="26">
        <v>2</v>
      </c>
      <c r="S16" s="26">
        <v>147</v>
      </c>
      <c r="T16" s="26">
        <v>148</v>
      </c>
    </row>
    <row r="17" spans="2:20" s="15" customFormat="1" x14ac:dyDescent="0.25">
      <c r="B17" s="25" t="s">
        <v>2218</v>
      </c>
      <c r="C17" s="25" t="s">
        <v>2217</v>
      </c>
      <c r="D17" s="25" t="s">
        <v>2219</v>
      </c>
      <c r="E17" s="26" t="s">
        <v>10</v>
      </c>
      <c r="F17" s="26">
        <f>VLOOKUP(N17,Revistas!$B$2:$H$63710,2,FALSE)</f>
        <v>2.7730000000000001</v>
      </c>
      <c r="G17" s="26" t="str">
        <f>VLOOKUP(N17,Revistas!$B$2:$H$63732,3,FALSE)</f>
        <v>Q2</v>
      </c>
      <c r="H17" s="26">
        <f>VLOOKUP(N17,Revistas!$B$2:$H$63732,4,FALSE)</f>
        <v>0</v>
      </c>
      <c r="I17" s="26">
        <f>VLOOKUP(N17,Revistas!$B$2:$H$63732,5,FALSE)</f>
        <v>0</v>
      </c>
      <c r="J17" s="26" t="str">
        <f>VLOOKUP(N17,Revistas!$B$2:$H$63732,6,FALSE)</f>
        <v>NO</v>
      </c>
      <c r="K17" s="26" t="s">
        <v>2220</v>
      </c>
      <c r="L17" s="26"/>
      <c r="M17" s="26" t="s">
        <v>89</v>
      </c>
      <c r="N17" s="26" t="s">
        <v>2196</v>
      </c>
      <c r="O17" s="26" t="s">
        <v>2109</v>
      </c>
      <c r="P17" s="26">
        <v>2018</v>
      </c>
      <c r="Q17" s="26"/>
      <c r="R17" s="26"/>
      <c r="S17" s="26"/>
      <c r="T17" s="26"/>
    </row>
    <row r="18" spans="2:20" s="15" customFormat="1" x14ac:dyDescent="0.25">
      <c r="B18" s="25" t="s">
        <v>2190</v>
      </c>
      <c r="C18" s="25" t="s">
        <v>2191</v>
      </c>
      <c r="D18" s="25" t="s">
        <v>2192</v>
      </c>
      <c r="E18" s="26" t="s">
        <v>18</v>
      </c>
      <c r="F18" s="26">
        <f>VLOOKUP(N18,Revistas!$B$2:$H$63710,2,FALSE)</f>
        <v>2.7730000000000001</v>
      </c>
      <c r="G18" s="26" t="str">
        <f>VLOOKUP(N18,Revistas!$B$2:$H$63732,3,FALSE)</f>
        <v>Q2</v>
      </c>
      <c r="H18" s="26">
        <f>VLOOKUP(N18,Revistas!$B$2:$H$63732,4,FALSE)</f>
        <v>0</v>
      </c>
      <c r="I18" s="26">
        <f>VLOOKUP(N18,Revistas!$B$2:$H$63732,5,FALSE)</f>
        <v>0</v>
      </c>
      <c r="J18" s="26" t="str">
        <f>VLOOKUP(N18,Revistas!$B$2:$H$63732,6,FALSE)</f>
        <v>NO</v>
      </c>
      <c r="K18" s="26" t="s">
        <v>2193</v>
      </c>
      <c r="L18" s="26" t="s">
        <v>2194</v>
      </c>
      <c r="M18" s="26">
        <v>0</v>
      </c>
      <c r="N18" s="26" t="s">
        <v>2195</v>
      </c>
      <c r="O18" s="26" t="s">
        <v>460</v>
      </c>
      <c r="P18" s="26">
        <v>2018</v>
      </c>
      <c r="Q18" s="26">
        <v>46</v>
      </c>
      <c r="R18" s="26">
        <v>1</v>
      </c>
      <c r="S18" s="26">
        <v>141</v>
      </c>
      <c r="T18" s="26">
        <v>142</v>
      </c>
    </row>
    <row r="19" spans="2:20" s="15" customFormat="1" x14ac:dyDescent="0.25">
      <c r="B19" s="25" t="s">
        <v>2176</v>
      </c>
      <c r="C19" s="25" t="s">
        <v>2177</v>
      </c>
      <c r="D19" s="25" t="s">
        <v>2178</v>
      </c>
      <c r="E19" s="26" t="s">
        <v>96</v>
      </c>
      <c r="F19" s="26">
        <f>VLOOKUP(N19,Revistas!$B$2:$H$63710,2,FALSE)</f>
        <v>3.101</v>
      </c>
      <c r="G19" s="26" t="str">
        <f>VLOOKUP(N19,Revistas!$B$2:$H$63732,3,FALSE)</f>
        <v>Q2</v>
      </c>
      <c r="H19" s="26">
        <f>VLOOKUP(N19,Revistas!$B$2:$H$63732,4,FALSE)</f>
        <v>0</v>
      </c>
      <c r="I19" s="26">
        <f>VLOOKUP(N19,Revistas!$B$2:$H$63732,5,FALSE)</f>
        <v>0</v>
      </c>
      <c r="J19" s="26" t="str">
        <f>VLOOKUP(N19,Revistas!$B$2:$H$63732,6,FALSE)</f>
        <v>NO</v>
      </c>
      <c r="K19" s="26" t="s">
        <v>2179</v>
      </c>
      <c r="L19" s="26" t="s">
        <v>2180</v>
      </c>
      <c r="M19" s="26">
        <v>2</v>
      </c>
      <c r="N19" s="26" t="s">
        <v>2181</v>
      </c>
      <c r="O19" s="26" t="s">
        <v>68</v>
      </c>
      <c r="P19" s="26">
        <v>2018</v>
      </c>
      <c r="Q19" s="26">
        <v>101</v>
      </c>
      <c r="R19" s="26"/>
      <c r="S19" s="26">
        <v>11</v>
      </c>
      <c r="T19" s="26">
        <v>17</v>
      </c>
    </row>
    <row r="20" spans="2:20" s="15" customFormat="1" x14ac:dyDescent="0.25">
      <c r="B20" s="25" t="s">
        <v>2197</v>
      </c>
      <c r="C20" s="25" t="s">
        <v>2198</v>
      </c>
      <c r="D20" s="25" t="s">
        <v>2199</v>
      </c>
      <c r="E20" s="26" t="s">
        <v>10</v>
      </c>
      <c r="F20" s="26">
        <f>VLOOKUP(N20,Revistas!$B$2:$H$63710,2,FALSE)</f>
        <v>2.3050000000000002</v>
      </c>
      <c r="G20" s="26" t="str">
        <f>VLOOKUP(N20,Revistas!$B$2:$H$63732,3,FALSE)</f>
        <v>Q2</v>
      </c>
      <c r="H20" s="26">
        <f>VLOOKUP(N20,Revistas!$B$2:$H$63732,4,FALSE)</f>
        <v>0</v>
      </c>
      <c r="I20" s="26">
        <f>VLOOKUP(N20,Revistas!$B$2:$H$63732,5,FALSE)</f>
        <v>0</v>
      </c>
      <c r="J20" s="26" t="str">
        <f>VLOOKUP(N20,Revistas!$B$2:$H$63732,6,FALSE)</f>
        <v>NO</v>
      </c>
      <c r="K20" s="26" t="s">
        <v>2200</v>
      </c>
      <c r="L20" s="26" t="s">
        <v>2201</v>
      </c>
      <c r="M20" s="26">
        <v>0</v>
      </c>
      <c r="N20" s="26" t="s">
        <v>2202</v>
      </c>
      <c r="O20" s="26" t="s">
        <v>460</v>
      </c>
      <c r="P20" s="26">
        <v>2018</v>
      </c>
      <c r="Q20" s="26">
        <v>37</v>
      </c>
      <c r="R20" s="26">
        <v>2</v>
      </c>
      <c r="S20" s="26" t="s">
        <v>2204</v>
      </c>
      <c r="T20" s="26" t="s">
        <v>2205</v>
      </c>
    </row>
    <row r="21" spans="2:20" s="15" customFormat="1" x14ac:dyDescent="0.25">
      <c r="B21" s="25" t="s">
        <v>2237</v>
      </c>
      <c r="C21" s="25" t="s">
        <v>2236</v>
      </c>
      <c r="D21" s="25" t="s">
        <v>4353</v>
      </c>
      <c r="E21" s="26" t="s">
        <v>10</v>
      </c>
      <c r="F21" s="26">
        <f>VLOOKUP(N21,Revistas!$B$2:$H$63710,2,FALSE)</f>
        <v>2.3050000000000002</v>
      </c>
      <c r="G21" s="26" t="str">
        <f>VLOOKUP(N21,Revistas!$B$2:$H$63732,3,FALSE)</f>
        <v>Q2</v>
      </c>
      <c r="H21" s="26">
        <f>VLOOKUP(N21,Revistas!$B$2:$H$63732,4,FALSE)</f>
        <v>0</v>
      </c>
      <c r="I21" s="26">
        <f>VLOOKUP(N21,Revistas!$B$2:$H$63732,5,FALSE)</f>
        <v>0</v>
      </c>
      <c r="J21" s="26" t="str">
        <f>VLOOKUP(N21,Revistas!$B$2:$H$63732,6,FALSE)</f>
        <v>NO</v>
      </c>
      <c r="K21" s="26" t="s">
        <v>2239</v>
      </c>
      <c r="L21" s="26"/>
      <c r="M21" s="26" t="s">
        <v>89</v>
      </c>
      <c r="N21" s="26" t="s">
        <v>2203</v>
      </c>
      <c r="O21" s="26" t="s">
        <v>2238</v>
      </c>
      <c r="P21" s="26">
        <v>2018</v>
      </c>
      <c r="Q21" s="26"/>
      <c r="R21" s="26"/>
      <c r="S21" s="26"/>
      <c r="T21" s="26"/>
    </row>
    <row r="22" spans="2:20" s="15" customFormat="1" x14ac:dyDescent="0.25">
      <c r="B22" s="25" t="s">
        <v>2230</v>
      </c>
      <c r="C22" s="25" t="s">
        <v>2229</v>
      </c>
      <c r="D22" s="25" t="s">
        <v>4353</v>
      </c>
      <c r="E22" s="26" t="s">
        <v>10</v>
      </c>
      <c r="F22" s="26">
        <f>VLOOKUP(N22,Revistas!$B$2:$H$63710,2,FALSE)</f>
        <v>2.3050000000000002</v>
      </c>
      <c r="G22" s="26" t="str">
        <f>VLOOKUP(N22,Revistas!$B$2:$H$63732,3,FALSE)</f>
        <v>Q2</v>
      </c>
      <c r="H22" s="26">
        <f>VLOOKUP(N22,Revistas!$B$2:$H$63732,4,FALSE)</f>
        <v>0</v>
      </c>
      <c r="I22" s="26">
        <f>VLOOKUP(N22,Revistas!$B$2:$H$63732,5,FALSE)</f>
        <v>0</v>
      </c>
      <c r="J22" s="26" t="str">
        <f>VLOOKUP(N22,Revistas!$B$2:$H$63732,6,FALSE)</f>
        <v>NO</v>
      </c>
      <c r="K22" s="26" t="s">
        <v>2232</v>
      </c>
      <c r="L22" s="26"/>
      <c r="M22" s="26" t="s">
        <v>89</v>
      </c>
      <c r="N22" s="26" t="s">
        <v>2203</v>
      </c>
      <c r="O22" s="26" t="s">
        <v>2231</v>
      </c>
      <c r="P22" s="26">
        <v>2018</v>
      </c>
      <c r="Q22" s="26"/>
      <c r="R22" s="26"/>
      <c r="S22" s="26"/>
      <c r="T22" s="26"/>
    </row>
    <row r="23" spans="2:20" s="15" customFormat="1" x14ac:dyDescent="0.25">
      <c r="B23" s="25" t="s">
        <v>2206</v>
      </c>
      <c r="C23" s="25" t="s">
        <v>2207</v>
      </c>
      <c r="D23" s="25" t="s">
        <v>2208</v>
      </c>
      <c r="E23" s="26" t="s">
        <v>96</v>
      </c>
      <c r="F23" s="26">
        <f>VLOOKUP(N23,Revistas!$B$2:$H$63710,2,FALSE)</f>
        <v>5.5149999999999997</v>
      </c>
      <c r="G23" s="26" t="str">
        <f>VLOOKUP(N23,Revistas!$B$2:$H$63732,3,FALSE)</f>
        <v>Q1</v>
      </c>
      <c r="H23" s="26" t="str">
        <f>VLOOKUP(N23,Revistas!$B$2:$H$63732,4,FALSE)</f>
        <v>PEDIATRICS - SCIE</v>
      </c>
      <c r="I23" s="26" t="str">
        <f>VLOOKUP(N23,Revistas!$B$2:$H$63732,5,FALSE)</f>
        <v>3/124</v>
      </c>
      <c r="J23" s="26" t="str">
        <f>VLOOKUP(N23,Revistas!$B$2:$H$63732,6,FALSE)</f>
        <v>SI</v>
      </c>
      <c r="K23" s="26" t="s">
        <v>2209</v>
      </c>
      <c r="L23" s="26" t="s">
        <v>2210</v>
      </c>
      <c r="M23" s="26">
        <v>0</v>
      </c>
      <c r="N23" s="26" t="s">
        <v>2211</v>
      </c>
      <c r="O23" s="26" t="s">
        <v>29</v>
      </c>
      <c r="P23" s="26">
        <v>2018</v>
      </c>
      <c r="Q23" s="26">
        <v>141</v>
      </c>
      <c r="R23" s="26">
        <v>1</v>
      </c>
      <c r="S23" s="26"/>
      <c r="T23" s="26" t="s">
        <v>2212</v>
      </c>
    </row>
    <row r="24" spans="2:20" s="15" customFormat="1" x14ac:dyDescent="0.25">
      <c r="B24" s="25" t="s">
        <v>2163</v>
      </c>
      <c r="C24" s="25" t="s">
        <v>2164</v>
      </c>
      <c r="D24" s="25" t="s">
        <v>2165</v>
      </c>
      <c r="E24" s="26" t="s">
        <v>10</v>
      </c>
      <c r="F24" s="26">
        <f>VLOOKUP(N24,Revistas!$B$2:$H$63710,2,FALSE)</f>
        <v>11.675000000000001</v>
      </c>
      <c r="G24" s="26" t="str">
        <f>VLOOKUP(N24,Revistas!$B$2:$H$63732,3,FALSE)</f>
        <v>Q1</v>
      </c>
      <c r="H24" s="26" t="str">
        <f>VLOOKUP(N24,Revistas!$B$2:$H$63732,4,FALSE)</f>
        <v>MEDICINE, GENERAL &amp; INTERNAL - SCIE</v>
      </c>
      <c r="I24" s="26" t="str">
        <f>VLOOKUP(N24,Revistas!$B$2:$H$63732,5,FALSE)</f>
        <v>9/155</v>
      </c>
      <c r="J24" s="26" t="str">
        <f>VLOOKUP(N24,Revistas!$B$2:$H$63732,6,FALSE)</f>
        <v>SI</v>
      </c>
      <c r="K24" s="26" t="s">
        <v>2166</v>
      </c>
      <c r="L24" s="26" t="s">
        <v>2167</v>
      </c>
      <c r="M24" s="26">
        <v>2</v>
      </c>
      <c r="N24" s="26" t="s">
        <v>2168</v>
      </c>
      <c r="O24" s="26" t="s">
        <v>629</v>
      </c>
      <c r="P24" s="26">
        <v>2018</v>
      </c>
      <c r="Q24" s="26">
        <v>15</v>
      </c>
      <c r="R24" s="26">
        <v>7</v>
      </c>
      <c r="S24" s="26"/>
      <c r="T24" s="26" t="s">
        <v>2169</v>
      </c>
    </row>
    <row r="25" spans="2:20" s="15" customFormat="1" x14ac:dyDescent="0.25"/>
    <row r="26" spans="2:20" s="15" customFormat="1" x14ac:dyDescent="0.25"/>
    <row r="27" spans="2:20" s="15" customFormat="1" hidden="1" x14ac:dyDescent="0.25"/>
    <row r="28" spans="2:20" s="15" customFormat="1" hidden="1" x14ac:dyDescent="0.25"/>
    <row r="29" spans="2:20" s="15" customFormat="1" hidden="1" x14ac:dyDescent="0.25"/>
    <row r="30" spans="2:20" s="15" customFormat="1" hidden="1" x14ac:dyDescent="0.25"/>
    <row r="31" spans="2:20" s="15" customFormat="1" hidden="1" x14ac:dyDescent="0.25"/>
    <row r="32" spans="2:20"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0" s="15" customFormat="1" hidden="1" x14ac:dyDescent="0.25"/>
    <row r="1042" spans="2:20" s="15" customFormat="1" hidden="1" x14ac:dyDescent="0.25"/>
    <row r="1043" spans="2:20" s="15" customFormat="1" hidden="1" x14ac:dyDescent="0.25"/>
    <row r="1044" spans="2:20" s="15" customFormat="1" hidden="1" x14ac:dyDescent="0.25"/>
    <row r="1045" spans="2:20" hidden="1" x14ac:dyDescent="0.25"/>
    <row r="1046" spans="2:20" s="15" customFormat="1" hidden="1" x14ac:dyDescent="0.25">
      <c r="F1046" s="16"/>
      <c r="G1046" s="16"/>
      <c r="H1046" s="16"/>
      <c r="I1046" s="16"/>
      <c r="J1046" s="16"/>
      <c r="M1046" s="16"/>
      <c r="N1046" s="16"/>
      <c r="O1046" s="16"/>
      <c r="P1046" s="16"/>
      <c r="Q1046" s="16"/>
      <c r="R1046" s="16"/>
      <c r="S1046" s="16"/>
      <c r="T1046" s="16"/>
    </row>
    <row r="1047" spans="2:20"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row>
    <row r="1048" spans="2:20" s="17" customFormat="1" hidden="1" x14ac:dyDescent="0.25">
      <c r="B1048" s="17" t="s">
        <v>10</v>
      </c>
      <c r="C1048" s="17">
        <f>DCOUNTA(A4:T1041,C1047,B1047:B1048)</f>
        <v>13</v>
      </c>
      <c r="D1048" s="17" t="s">
        <v>10</v>
      </c>
      <c r="E1048" s="18">
        <f>DSUM(A4:T1042,F4,D1047:D1048)</f>
        <v>44.59</v>
      </c>
      <c r="F1048" s="18" t="s">
        <v>10</v>
      </c>
      <c r="G1048" s="18" t="s">
        <v>5090</v>
      </c>
      <c r="H1048" s="18">
        <f>DCOUNTA(A4:T1042,G4,F1047:G1048)</f>
        <v>3</v>
      </c>
      <c r="I1048" s="18" t="s">
        <v>10</v>
      </c>
      <c r="J1048" s="18" t="s">
        <v>5098</v>
      </c>
      <c r="K1048" s="18">
        <f>DCOUNTA(A4:T1042,J4,I1047:J1048)</f>
        <v>2</v>
      </c>
      <c r="L1048" s="18"/>
      <c r="M1048" s="18"/>
      <c r="N1048" s="18"/>
      <c r="O1048" s="18"/>
      <c r="P1048" s="18"/>
      <c r="Q1048" s="18"/>
      <c r="R1048" s="18"/>
      <c r="S1048" s="18"/>
      <c r="T1048" s="18"/>
    </row>
    <row r="1049" spans="2:20" s="17" customFormat="1" hidden="1" x14ac:dyDescent="0.25">
      <c r="E1049" s="18"/>
      <c r="F1049" s="18"/>
      <c r="G1049" s="18"/>
      <c r="H1049" s="18"/>
      <c r="I1049" s="18"/>
      <c r="J1049" s="18"/>
      <c r="K1049" s="18"/>
      <c r="L1049" s="18"/>
      <c r="M1049" s="18"/>
      <c r="N1049" s="18"/>
      <c r="O1049" s="18"/>
      <c r="P1049" s="18"/>
      <c r="Q1049" s="18"/>
      <c r="R1049" s="18"/>
      <c r="S1049" s="18"/>
      <c r="T1049" s="18"/>
    </row>
    <row r="1050" spans="2:20"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row>
    <row r="1051" spans="2:20" s="17" customFormat="1" hidden="1" x14ac:dyDescent="0.25">
      <c r="B1051" s="17" t="s">
        <v>18</v>
      </c>
      <c r="C1051" s="17">
        <f>DCOUNTA(A4:T1042,E4,B1050:B1051)</f>
        <v>4</v>
      </c>
      <c r="D1051" s="17" t="s">
        <v>18</v>
      </c>
      <c r="E1051" s="18">
        <f>DSUM(A4:T1042,E1050,D1050:D1051)</f>
        <v>5.798</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row>
    <row r="1052" spans="2:20" s="17" customFormat="1" hidden="1" x14ac:dyDescent="0.25">
      <c r="E1052" s="18"/>
      <c r="F1052" s="18"/>
      <c r="G1052" s="18"/>
      <c r="H1052" s="18"/>
      <c r="I1052" s="18"/>
      <c r="J1052" s="18"/>
      <c r="K1052" s="18"/>
      <c r="L1052" s="18"/>
      <c r="M1052" s="18"/>
      <c r="N1052" s="18"/>
      <c r="O1052" s="18"/>
      <c r="P1052" s="18"/>
      <c r="Q1052" s="18"/>
      <c r="R1052" s="18"/>
      <c r="S1052" s="18"/>
      <c r="T1052" s="18"/>
    </row>
    <row r="1053" spans="2:20"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row>
    <row r="1054" spans="2:20"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row>
    <row r="1055" spans="2:20" s="17" customFormat="1" hidden="1" x14ac:dyDescent="0.25">
      <c r="E1055" s="18"/>
      <c r="F1055" s="18"/>
      <c r="G1055" s="18"/>
      <c r="H1055" s="18"/>
      <c r="I1055" s="18"/>
      <c r="J1055" s="18"/>
      <c r="K1055" s="18"/>
      <c r="L1055" s="18"/>
      <c r="M1055" s="18"/>
      <c r="N1055" s="18"/>
      <c r="O1055" s="18"/>
      <c r="P1055" s="18"/>
      <c r="Q1055" s="18"/>
      <c r="R1055" s="18"/>
      <c r="S1055" s="18"/>
      <c r="T1055" s="18"/>
    </row>
    <row r="1056" spans="2:20"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row>
    <row r="1057" spans="2:51"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row>
    <row r="1058" spans="2:51" s="17" customFormat="1" hidden="1" x14ac:dyDescent="0.25">
      <c r="E1058" s="18"/>
      <c r="F1058" s="18"/>
      <c r="G1058" s="18"/>
      <c r="H1058" s="18"/>
      <c r="I1058" s="18"/>
      <c r="J1058" s="18"/>
      <c r="K1058" s="18"/>
      <c r="L1058" s="18"/>
      <c r="M1058" s="18"/>
      <c r="N1058" s="18"/>
      <c r="O1058" s="18"/>
      <c r="P1058" s="18"/>
      <c r="Q1058" s="18"/>
      <c r="R1058" s="18"/>
      <c r="S1058" s="18"/>
      <c r="T1058" s="18"/>
    </row>
    <row r="1059" spans="2:51" s="17" customFormat="1" hidden="1" x14ac:dyDescent="0.25">
      <c r="E1059" s="18"/>
      <c r="F1059" s="18"/>
      <c r="G1059" s="18"/>
      <c r="H1059" s="18"/>
      <c r="I1059" s="18"/>
      <c r="J1059" s="18"/>
      <c r="K1059" s="18"/>
      <c r="L1059" s="18"/>
      <c r="M1059" s="18"/>
      <c r="N1059" s="18"/>
      <c r="O1059" s="18"/>
      <c r="P1059" s="18"/>
      <c r="Q1059" s="18"/>
      <c r="R1059" s="18"/>
      <c r="S1059" s="18"/>
      <c r="T1059" s="18"/>
    </row>
    <row r="1060" spans="2:51"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row>
    <row r="1061" spans="2:51" s="17" customFormat="1" hidden="1" x14ac:dyDescent="0.25">
      <c r="B1061" s="17" t="s">
        <v>72</v>
      </c>
      <c r="C1061" s="17">
        <f>DCOUNTA(A4:T1042,E4,B1060:B1061)</f>
        <v>1</v>
      </c>
      <c r="D1061" s="17" t="s">
        <v>72</v>
      </c>
      <c r="E1061" s="18">
        <f>DSUM(A4:T1042,F4,D1060:D1061)</f>
        <v>6.048</v>
      </c>
      <c r="F1061" s="18" t="s">
        <v>72</v>
      </c>
      <c r="G1061" s="18" t="s">
        <v>5090</v>
      </c>
      <c r="H1061" s="18">
        <f>DCOUNTA(A4:T1042,G4,F1060:G1061)</f>
        <v>1</v>
      </c>
      <c r="I1061" s="18" t="s">
        <v>72</v>
      </c>
      <c r="J1061" s="18" t="s">
        <v>5098</v>
      </c>
      <c r="K1061" s="18">
        <f>DCOUNTA(A4:T1042,J4,I1060:J1061)</f>
        <v>0</v>
      </c>
      <c r="L1061" s="18"/>
      <c r="M1061" s="18"/>
      <c r="N1061" s="18"/>
      <c r="O1061" s="18"/>
      <c r="P1061" s="18"/>
      <c r="Q1061" s="18"/>
      <c r="R1061" s="18"/>
      <c r="S1061" s="18"/>
      <c r="T1061" s="18"/>
    </row>
    <row r="1062" spans="2:51" s="17" customFormat="1" hidden="1" x14ac:dyDescent="0.25">
      <c r="E1062" s="18"/>
      <c r="F1062" s="18"/>
      <c r="G1062" s="18"/>
      <c r="H1062" s="18"/>
      <c r="I1062" s="18"/>
      <c r="J1062" s="18"/>
      <c r="K1062" s="18"/>
      <c r="L1062" s="18"/>
      <c r="M1062" s="18"/>
      <c r="N1062" s="18"/>
      <c r="O1062" s="18"/>
      <c r="P1062" s="18"/>
      <c r="Q1062" s="18"/>
      <c r="R1062" s="18"/>
      <c r="S1062" s="18"/>
      <c r="T1062" s="18"/>
    </row>
    <row r="1063" spans="2:51"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row>
    <row r="1064" spans="2:51" s="17" customFormat="1" hidden="1" x14ac:dyDescent="0.25">
      <c r="B1064" s="17" t="s">
        <v>96</v>
      </c>
      <c r="C1064" s="17">
        <f>DCOUNTA(B4:T1042,B1063,B1063:B1064)</f>
        <v>2</v>
      </c>
      <c r="D1064" s="17" t="s">
        <v>96</v>
      </c>
      <c r="E1064" s="18">
        <f>DSUM(A4:T1042,F4,D1063:D1064)</f>
        <v>8.6159999999999997</v>
      </c>
      <c r="F1064" s="18" t="s">
        <v>96</v>
      </c>
      <c r="G1064" s="18" t="s">
        <v>5090</v>
      </c>
      <c r="H1064" s="18">
        <f>DCOUNTA(A4:T1042,G4,F1063:G1064)</f>
        <v>1</v>
      </c>
      <c r="I1064" s="18" t="s">
        <v>96</v>
      </c>
      <c r="J1064" s="18" t="s">
        <v>5098</v>
      </c>
      <c r="K1064" s="18">
        <f>DCOUNTA(A4:T1042,J4,I1063:J1064)</f>
        <v>1</v>
      </c>
      <c r="L1064" s="18"/>
      <c r="M1064" s="18"/>
      <c r="N1064" s="18"/>
      <c r="O1064" s="18"/>
      <c r="P1064" s="18"/>
      <c r="Q1064" s="18"/>
      <c r="R1064" s="18"/>
      <c r="S1064" s="18"/>
      <c r="T1064" s="18"/>
    </row>
    <row r="1065" spans="2:51" s="17" customFormat="1" x14ac:dyDescent="0.25">
      <c r="E1065" s="18"/>
      <c r="F1065" s="18"/>
      <c r="G1065" s="18"/>
      <c r="H1065" s="18"/>
      <c r="I1065" s="18"/>
      <c r="J1065" s="18"/>
      <c r="K1065" s="18"/>
      <c r="L1065" s="18"/>
      <c r="M1065" s="18"/>
      <c r="N1065" s="18"/>
      <c r="O1065" s="18"/>
      <c r="P1065" s="18"/>
      <c r="Q1065" s="18"/>
      <c r="R1065" s="18"/>
      <c r="S1065" s="18"/>
      <c r="T1065" s="18"/>
    </row>
    <row r="1066" spans="2:51"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AX1066" s="17" t="s">
        <v>6098</v>
      </c>
      <c r="AY1066" s="17" t="s">
        <v>6099</v>
      </c>
    </row>
    <row r="1067" spans="2:51" s="17" customFormat="1" ht="15.75" x14ac:dyDescent="0.3">
      <c r="C1067" s="21">
        <f>C1048</f>
        <v>13</v>
      </c>
      <c r="D1067" s="22" t="s">
        <v>6100</v>
      </c>
      <c r="E1067" s="22">
        <f>E1048</f>
        <v>44.59</v>
      </c>
      <c r="F1067" s="21">
        <f>H1048</f>
        <v>3</v>
      </c>
      <c r="G1067" s="21">
        <f>K1048</f>
        <v>2</v>
      </c>
      <c r="H1067" s="18"/>
      <c r="I1067" s="18"/>
      <c r="J1067" s="18"/>
      <c r="K1067" s="18"/>
      <c r="L1067" s="18"/>
      <c r="M1067" s="18"/>
      <c r="N1067" s="18"/>
      <c r="O1067" s="20"/>
      <c r="P1067" s="18"/>
      <c r="Q1067" s="18"/>
      <c r="R1067" s="18"/>
      <c r="S1067" s="18"/>
      <c r="T1067" s="18"/>
    </row>
    <row r="1068" spans="2:51" s="17" customFormat="1" ht="15.75" x14ac:dyDescent="0.3">
      <c r="C1068" s="21">
        <f>C1051</f>
        <v>4</v>
      </c>
      <c r="D1068" s="22" t="s">
        <v>6101</v>
      </c>
      <c r="E1068" s="22">
        <f>E1051</f>
        <v>5.798</v>
      </c>
      <c r="F1068" s="21">
        <f>H1051</f>
        <v>0</v>
      </c>
      <c r="G1068" s="21">
        <f>K1051</f>
        <v>0</v>
      </c>
      <c r="H1068" s="18"/>
      <c r="I1068" s="18"/>
      <c r="J1068" s="18"/>
      <c r="K1068" s="18"/>
      <c r="L1068" s="18"/>
      <c r="M1068" s="18"/>
      <c r="N1068" s="18"/>
      <c r="O1068" s="20"/>
      <c r="P1068" s="18"/>
      <c r="Q1068" s="18"/>
      <c r="R1068" s="18"/>
      <c r="S1068" s="18"/>
      <c r="T1068" s="18"/>
    </row>
    <row r="1069" spans="2:51"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row>
    <row r="1070" spans="2:51"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row>
    <row r="1071" spans="2:51" s="17" customFormat="1" ht="15.75" x14ac:dyDescent="0.3">
      <c r="C1071" s="21">
        <f>C1061</f>
        <v>1</v>
      </c>
      <c r="D1071" s="22" t="s">
        <v>72</v>
      </c>
      <c r="E1071" s="22">
        <f>E1061</f>
        <v>6.048</v>
      </c>
      <c r="F1071" s="21">
        <f>H1061</f>
        <v>1</v>
      </c>
      <c r="G1071" s="21">
        <f>K1061</f>
        <v>0</v>
      </c>
      <c r="H1071" s="18"/>
      <c r="I1071" s="18"/>
      <c r="J1071" s="18"/>
      <c r="K1071" s="18"/>
      <c r="L1071" s="18"/>
      <c r="M1071" s="18"/>
      <c r="N1071" s="18"/>
      <c r="O1071" s="20"/>
      <c r="P1071" s="18"/>
      <c r="Q1071" s="18"/>
      <c r="R1071" s="18"/>
      <c r="S1071" s="18"/>
      <c r="T1071" s="18"/>
    </row>
    <row r="1072" spans="2:51" s="17" customFormat="1" ht="15.75" x14ac:dyDescent="0.3">
      <c r="C1072" s="21">
        <f>C1064</f>
        <v>2</v>
      </c>
      <c r="D1072" s="22" t="s">
        <v>6104</v>
      </c>
      <c r="E1072" s="22">
        <f>E1064</f>
        <v>8.6159999999999997</v>
      </c>
      <c r="F1072" s="21">
        <f>H1064</f>
        <v>1</v>
      </c>
      <c r="G1072" s="21">
        <f>K1064</f>
        <v>1</v>
      </c>
      <c r="H1072" s="18"/>
      <c r="I1072" s="18"/>
      <c r="J1072" s="18"/>
      <c r="K1072" s="18"/>
      <c r="L1072" s="18"/>
      <c r="M1072" s="18"/>
      <c r="N1072" s="18"/>
      <c r="O1072" s="20"/>
      <c r="P1072" s="18"/>
      <c r="Q1072" s="18"/>
      <c r="R1072" s="18"/>
      <c r="S1072" s="18"/>
      <c r="T1072" s="18"/>
    </row>
    <row r="1073" spans="3:20" s="17" customFormat="1" ht="15.75" x14ac:dyDescent="0.3">
      <c r="C1073" s="23"/>
      <c r="D1073" s="19" t="s">
        <v>6105</v>
      </c>
      <c r="E1073" s="19">
        <f>E1067</f>
        <v>44.59</v>
      </c>
      <c r="F1073" s="23"/>
      <c r="G1073" s="18"/>
      <c r="H1073" s="18"/>
      <c r="I1073" s="18"/>
      <c r="J1073" s="18"/>
      <c r="K1073" s="18"/>
      <c r="L1073" s="18"/>
      <c r="M1073" s="18"/>
      <c r="N1073" s="18"/>
      <c r="O1073" s="20"/>
      <c r="P1073" s="18"/>
      <c r="Q1073" s="18"/>
      <c r="R1073" s="18"/>
      <c r="S1073" s="18"/>
      <c r="T1073" s="18"/>
    </row>
    <row r="1074" spans="3:20" s="17" customFormat="1" ht="15.75" x14ac:dyDescent="0.3">
      <c r="C1074" s="23"/>
      <c r="D1074" s="19" t="s">
        <v>6106</v>
      </c>
      <c r="E1074" s="19">
        <f>E1067+E1068+E1069+E1070+E1071+E1072</f>
        <v>65.052000000000007</v>
      </c>
      <c r="F1074" s="18"/>
      <c r="G1074" s="18"/>
      <c r="H1074" s="18"/>
      <c r="I1074" s="18"/>
      <c r="J1074" s="18"/>
      <c r="K1074" s="18"/>
      <c r="L1074" s="18"/>
      <c r="M1074" s="18"/>
      <c r="N1074" s="18"/>
      <c r="O1074" s="18"/>
      <c r="P1074" s="18"/>
      <c r="Q1074" s="18"/>
      <c r="R1074" s="18"/>
      <c r="S1074" s="18"/>
      <c r="T1074" s="18"/>
    </row>
    <row r="1075" spans="3:20" s="15" customFormat="1" ht="12.75" customHeight="1" x14ac:dyDescent="0.25"/>
    <row r="1076" spans="3:20" s="15" customFormat="1" x14ac:dyDescent="0.25"/>
    <row r="1077" spans="3:20" s="15" customFormat="1" x14ac:dyDescent="0.25"/>
    <row r="1078" spans="3:20" s="15" customFormat="1" x14ac:dyDescent="0.25"/>
    <row r="1079" spans="3:20" s="15" customFormat="1" x14ac:dyDescent="0.25"/>
    <row r="1080" spans="3:20" s="15" customFormat="1" x14ac:dyDescent="0.25"/>
    <row r="1081" spans="3:20" s="15" customFormat="1" x14ac:dyDescent="0.25"/>
    <row r="1082" spans="3:20" s="15" customFormat="1" x14ac:dyDescent="0.25"/>
    <row r="1083" spans="3:20" s="15" customFormat="1" x14ac:dyDescent="0.25"/>
    <row r="1084" spans="3:20" s="15" customFormat="1" x14ac:dyDescent="0.25"/>
    <row r="1085" spans="3:20" s="15" customFormat="1" x14ac:dyDescent="0.25"/>
    <row r="1086" spans="3:20" s="15" customFormat="1" x14ac:dyDescent="0.25"/>
    <row r="1087" spans="3:20" s="15" customFormat="1" x14ac:dyDescent="0.25"/>
    <row r="1088" spans="3:20"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U23">
    <sortCondition ref="D2:D23"/>
    <sortCondition ref="C2:C23"/>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2"/>
  <sheetViews>
    <sheetView workbookViewId="0">
      <selection sqref="A1:XFD1"/>
    </sheetView>
  </sheetViews>
  <sheetFormatPr baseColWidth="10" defaultColWidth="20.5703125" defaultRowHeight="15" x14ac:dyDescent="0.25"/>
  <cols>
    <col min="1" max="1" width="16.7109375" style="6" customWidth="1"/>
    <col min="2" max="2" width="41.5703125" style="6" customWidth="1"/>
    <col min="3" max="3" width="30.7109375" style="6" customWidth="1"/>
    <col min="4" max="4" width="33.28515625" style="6" customWidth="1"/>
    <col min="5" max="5" width="14.5703125" style="6" customWidth="1"/>
    <col min="6" max="6" width="13" style="6" customWidth="1"/>
    <col min="7" max="7" width="10" style="6" customWidth="1"/>
    <col min="8" max="9" width="0" style="6" hidden="1" customWidth="1"/>
    <col min="10" max="10" width="8.7109375" style="6" customWidth="1"/>
    <col min="11" max="12" width="0" style="6" hidden="1" customWidth="1"/>
    <col min="13" max="13" width="9.85546875" style="6" customWidth="1"/>
    <col min="14" max="15" width="0" style="6" hidden="1" customWidth="1"/>
    <col min="16" max="16" width="8.85546875" style="6" customWidth="1"/>
    <col min="17" max="17" width="8" style="6" customWidth="1"/>
    <col min="18" max="18" width="6.5703125" style="6" customWidth="1"/>
    <col min="19" max="19" width="9.140625" style="6" customWidth="1"/>
    <col min="20" max="20" width="6.42578125" style="6" customWidth="1"/>
    <col min="21" max="16384" width="20.5703125" style="6"/>
  </cols>
  <sheetData>
    <row r="1" spans="1:20" s="4" customFormat="1" ht="25.5" x14ac:dyDescent="0.25">
      <c r="B1" s="5" t="s">
        <v>4338</v>
      </c>
      <c r="C1" s="5" t="s">
        <v>4339</v>
      </c>
      <c r="D1" s="5" t="s">
        <v>4340</v>
      </c>
      <c r="E1" s="5" t="s">
        <v>4341</v>
      </c>
      <c r="F1" s="5" t="s">
        <v>4342</v>
      </c>
      <c r="G1" s="5" t="s">
        <v>4343</v>
      </c>
      <c r="H1" s="5" t="s">
        <v>4344</v>
      </c>
      <c r="I1" s="5" t="s">
        <v>4345</v>
      </c>
      <c r="J1" s="5" t="s">
        <v>4346</v>
      </c>
      <c r="K1" s="5" t="s">
        <v>4347</v>
      </c>
      <c r="L1" s="5" t="s">
        <v>4348</v>
      </c>
      <c r="M1" s="5" t="s">
        <v>4349</v>
      </c>
      <c r="N1" s="5" t="s">
        <v>0</v>
      </c>
      <c r="O1" s="5" t="s">
        <v>1</v>
      </c>
      <c r="P1" s="5" t="s">
        <v>2</v>
      </c>
      <c r="Q1" s="5" t="s">
        <v>3</v>
      </c>
      <c r="R1" s="5" t="s">
        <v>4</v>
      </c>
      <c r="S1" s="5" t="s">
        <v>5</v>
      </c>
      <c r="T1" s="5" t="s">
        <v>6</v>
      </c>
    </row>
    <row r="2" spans="1:20" s="15" customFormat="1" x14ac:dyDescent="0.25">
      <c r="A2" s="15">
        <v>1</v>
      </c>
      <c r="B2" s="25" t="s">
        <v>680</v>
      </c>
      <c r="C2" s="31" t="s">
        <v>681</v>
      </c>
      <c r="D2" s="25" t="s">
        <v>570</v>
      </c>
      <c r="E2" s="26" t="s">
        <v>10</v>
      </c>
      <c r="F2" s="26">
        <v>79.257999999999996</v>
      </c>
      <c r="G2" s="26" t="s">
        <v>5090</v>
      </c>
      <c r="H2" s="26" t="s">
        <v>5140</v>
      </c>
      <c r="I2" s="26" t="s">
        <v>5890</v>
      </c>
      <c r="J2" s="26" t="s">
        <v>5098</v>
      </c>
      <c r="K2" s="26" t="s">
        <v>682</v>
      </c>
      <c r="L2" s="26" t="s">
        <v>683</v>
      </c>
      <c r="M2" s="26">
        <v>22</v>
      </c>
      <c r="N2" s="26" t="s">
        <v>573</v>
      </c>
      <c r="O2" s="26" t="s">
        <v>684</v>
      </c>
      <c r="P2" s="26">
        <v>2018</v>
      </c>
      <c r="Q2" s="26">
        <v>378</v>
      </c>
      <c r="R2" s="26">
        <v>16</v>
      </c>
      <c r="S2" s="26">
        <v>1509</v>
      </c>
      <c r="T2" s="26">
        <v>1520</v>
      </c>
    </row>
    <row r="3" spans="1:20" s="15" customFormat="1" x14ac:dyDescent="0.25">
      <c r="A3" s="15">
        <v>2</v>
      </c>
      <c r="B3" s="25" t="s">
        <v>4824</v>
      </c>
      <c r="C3" s="31" t="s">
        <v>4825</v>
      </c>
      <c r="D3" s="25" t="s">
        <v>4826</v>
      </c>
      <c r="E3" s="26" t="s">
        <v>10</v>
      </c>
      <c r="F3" s="26">
        <v>15.007999999999999</v>
      </c>
      <c r="G3" s="26" t="s">
        <v>5090</v>
      </c>
      <c r="H3" s="26" t="s">
        <v>5343</v>
      </c>
      <c r="I3" s="26" t="s">
        <v>5603</v>
      </c>
      <c r="J3" s="26" t="s">
        <v>5098</v>
      </c>
      <c r="K3" s="26" t="s">
        <v>4827</v>
      </c>
      <c r="L3" s="26"/>
      <c r="M3" s="26" t="s">
        <v>89</v>
      </c>
      <c r="N3" s="26" t="s">
        <v>4828</v>
      </c>
      <c r="O3" s="26" t="s">
        <v>4829</v>
      </c>
      <c r="P3" s="26">
        <v>2018</v>
      </c>
      <c r="Q3" s="26"/>
      <c r="R3" s="26"/>
      <c r="S3" s="26"/>
      <c r="T3" s="26"/>
    </row>
    <row r="4" spans="1:20" s="15" customFormat="1" x14ac:dyDescent="0.25">
      <c r="A4" s="15">
        <v>3</v>
      </c>
      <c r="B4" s="25" t="s">
        <v>1100</v>
      </c>
      <c r="C4" s="31" t="s">
        <v>1101</v>
      </c>
      <c r="D4" s="25" t="s">
        <v>1062</v>
      </c>
      <c r="E4" s="26" t="s">
        <v>10</v>
      </c>
      <c r="F4" s="26">
        <v>14.079000000000001</v>
      </c>
      <c r="G4" s="26" t="s">
        <v>5090</v>
      </c>
      <c r="H4" s="26" t="s">
        <v>5550</v>
      </c>
      <c r="I4" s="26" t="s">
        <v>5576</v>
      </c>
      <c r="J4" s="26" t="s">
        <v>5098</v>
      </c>
      <c r="K4" s="26" t="s">
        <v>1102</v>
      </c>
      <c r="L4" s="26" t="s">
        <v>1103</v>
      </c>
      <c r="M4" s="26">
        <v>2</v>
      </c>
      <c r="N4" s="26" t="s">
        <v>1064</v>
      </c>
      <c r="O4" s="26" t="s">
        <v>629</v>
      </c>
      <c r="P4" s="26">
        <v>2018</v>
      </c>
      <c r="Q4" s="26">
        <v>68</v>
      </c>
      <c r="R4" s="26">
        <v>1</v>
      </c>
      <c r="S4" s="26">
        <v>32</v>
      </c>
      <c r="T4" s="26">
        <v>47</v>
      </c>
    </row>
    <row r="5" spans="1:20" s="15" customFormat="1" x14ac:dyDescent="0.25">
      <c r="A5" s="15">
        <v>4</v>
      </c>
      <c r="B5" s="25" t="s">
        <v>1883</v>
      </c>
      <c r="C5" s="31" t="s">
        <v>1882</v>
      </c>
      <c r="D5" s="25" t="s">
        <v>1884</v>
      </c>
      <c r="E5" s="26" t="s">
        <v>10</v>
      </c>
      <c r="F5" s="26">
        <v>14.079000000000001</v>
      </c>
      <c r="G5" s="26" t="s">
        <v>5090</v>
      </c>
      <c r="H5" s="26" t="s">
        <v>5550</v>
      </c>
      <c r="I5" s="26" t="s">
        <v>5576</v>
      </c>
      <c r="J5" s="26" t="s">
        <v>5098</v>
      </c>
      <c r="K5" s="26" t="s">
        <v>1886</v>
      </c>
      <c r="L5" s="26"/>
      <c r="M5" s="26" t="s">
        <v>89</v>
      </c>
      <c r="N5" s="26" t="s">
        <v>1065</v>
      </c>
      <c r="O5" s="26" t="s">
        <v>1885</v>
      </c>
      <c r="P5" s="26">
        <v>2018</v>
      </c>
      <c r="Q5" s="26"/>
      <c r="R5" s="26"/>
      <c r="S5" s="26"/>
      <c r="T5" s="26"/>
    </row>
    <row r="6" spans="1:20" s="15" customFormat="1" x14ac:dyDescent="0.25">
      <c r="A6" s="15">
        <v>5</v>
      </c>
      <c r="B6" s="25" t="s">
        <v>550</v>
      </c>
      <c r="C6" s="31" t="s">
        <v>551</v>
      </c>
      <c r="D6" s="25" t="s">
        <v>552</v>
      </c>
      <c r="E6" s="26" t="s">
        <v>10</v>
      </c>
      <c r="F6" s="26">
        <v>13.397</v>
      </c>
      <c r="G6" s="26" t="s">
        <v>5090</v>
      </c>
      <c r="H6" s="26" t="s">
        <v>5466</v>
      </c>
      <c r="I6" s="26" t="s">
        <v>6184</v>
      </c>
      <c r="J6" s="26" t="s">
        <v>5098</v>
      </c>
      <c r="K6" s="26" t="s">
        <v>553</v>
      </c>
      <c r="L6" s="26" t="s">
        <v>554</v>
      </c>
      <c r="M6" s="26">
        <v>0</v>
      </c>
      <c r="N6" s="26" t="s">
        <v>555</v>
      </c>
      <c r="O6" s="27">
        <v>37165</v>
      </c>
      <c r="P6" s="26">
        <v>2018</v>
      </c>
      <c r="Q6" s="26">
        <v>41</v>
      </c>
      <c r="R6" s="26">
        <v>10</v>
      </c>
      <c r="S6" s="26">
        <v>2195</v>
      </c>
      <c r="T6" s="26">
        <v>2201</v>
      </c>
    </row>
    <row r="7" spans="1:20" x14ac:dyDescent="0.25">
      <c r="A7" s="6">
        <v>6</v>
      </c>
      <c r="B7" s="31" t="s">
        <v>3141</v>
      </c>
      <c r="C7" s="31" t="s">
        <v>3142</v>
      </c>
      <c r="D7" s="31" t="s">
        <v>3143</v>
      </c>
      <c r="E7" s="43" t="s">
        <v>10</v>
      </c>
      <c r="F7" s="43">
        <v>11.613</v>
      </c>
      <c r="G7" s="43" t="s">
        <v>5090</v>
      </c>
      <c r="H7" s="43"/>
      <c r="I7" s="43"/>
      <c r="J7" s="43" t="s">
        <v>5098</v>
      </c>
      <c r="K7" s="43"/>
      <c r="L7" s="30"/>
      <c r="M7" s="43">
        <v>1</v>
      </c>
      <c r="N7" s="30"/>
      <c r="O7" s="30"/>
      <c r="P7" s="43">
        <v>2018</v>
      </c>
      <c r="Q7" s="43">
        <v>64</v>
      </c>
      <c r="R7" s="43">
        <v>4</v>
      </c>
      <c r="S7" s="30"/>
      <c r="T7" s="43" t="s">
        <v>3147</v>
      </c>
    </row>
    <row r="8" spans="1:20" s="15" customFormat="1" x14ac:dyDescent="0.25">
      <c r="A8" s="15">
        <v>7</v>
      </c>
      <c r="B8" s="25" t="s">
        <v>2514</v>
      </c>
      <c r="C8" s="31" t="s">
        <v>2515</v>
      </c>
      <c r="D8" s="25" t="s">
        <v>2516</v>
      </c>
      <c r="E8" s="26" t="s">
        <v>10</v>
      </c>
      <c r="F8" s="26">
        <v>11.561</v>
      </c>
      <c r="G8" s="26" t="s">
        <v>5090</v>
      </c>
      <c r="H8" s="26" t="s">
        <v>5894</v>
      </c>
      <c r="I8" s="26" t="s">
        <v>5895</v>
      </c>
      <c r="J8" s="26" t="s">
        <v>5098</v>
      </c>
      <c r="K8" s="26" t="s">
        <v>2517</v>
      </c>
      <c r="L8" s="26" t="s">
        <v>2518</v>
      </c>
      <c r="M8" s="26">
        <v>2</v>
      </c>
      <c r="N8" s="26" t="s">
        <v>2519</v>
      </c>
      <c r="O8" s="26" t="s">
        <v>2520</v>
      </c>
      <c r="P8" s="26">
        <v>2018</v>
      </c>
      <c r="Q8" s="26">
        <v>46</v>
      </c>
      <c r="R8" s="26">
        <v>1</v>
      </c>
      <c r="S8" s="26">
        <v>120</v>
      </c>
      <c r="T8" s="26">
        <v>133</v>
      </c>
    </row>
    <row r="9" spans="1:20" s="15" customFormat="1" x14ac:dyDescent="0.25">
      <c r="A9" s="15">
        <v>8</v>
      </c>
      <c r="B9" s="25" t="s">
        <v>265</v>
      </c>
      <c r="C9" s="31" t="s">
        <v>266</v>
      </c>
      <c r="D9" s="25" t="s">
        <v>267</v>
      </c>
      <c r="E9" s="26" t="s">
        <v>10</v>
      </c>
      <c r="F9" s="26">
        <v>11.1</v>
      </c>
      <c r="G9" s="26" t="s">
        <v>5090</v>
      </c>
      <c r="H9" s="26" t="s">
        <v>5274</v>
      </c>
      <c r="I9" s="26" t="s">
        <v>6160</v>
      </c>
      <c r="J9" s="26" t="s">
        <v>5098</v>
      </c>
      <c r="K9" s="26" t="s">
        <v>268</v>
      </c>
      <c r="L9" s="26" t="s">
        <v>269</v>
      </c>
      <c r="M9" s="26">
        <v>0</v>
      </c>
      <c r="N9" s="26" t="s">
        <v>270</v>
      </c>
      <c r="O9" s="26"/>
      <c r="P9" s="26">
        <v>2018</v>
      </c>
      <c r="Q9" s="26">
        <v>14</v>
      </c>
      <c r="R9" s="26">
        <v>8</v>
      </c>
      <c r="S9" s="26">
        <v>1310</v>
      </c>
      <c r="T9" s="26">
        <v>1322</v>
      </c>
    </row>
    <row r="10" spans="1:20" s="15" customFormat="1" x14ac:dyDescent="0.25">
      <c r="A10" s="15">
        <v>9</v>
      </c>
      <c r="B10" s="25" t="s">
        <v>3458</v>
      </c>
      <c r="C10" s="31" t="s">
        <v>3459</v>
      </c>
      <c r="D10" s="25" t="s">
        <v>3372</v>
      </c>
      <c r="E10" s="26" t="s">
        <v>10</v>
      </c>
      <c r="F10" s="26">
        <v>9.9369999999999994</v>
      </c>
      <c r="G10" s="26" t="s">
        <v>5090</v>
      </c>
      <c r="H10" s="26" t="s">
        <v>5132</v>
      </c>
      <c r="I10" s="26" t="s">
        <v>5546</v>
      </c>
      <c r="J10" s="26" t="s">
        <v>5098</v>
      </c>
      <c r="K10" s="26" t="s">
        <v>3460</v>
      </c>
      <c r="L10" s="26" t="s">
        <v>3461</v>
      </c>
      <c r="M10" s="26">
        <v>3</v>
      </c>
      <c r="N10" s="26" t="s">
        <v>3375</v>
      </c>
      <c r="O10" s="26" t="s">
        <v>29</v>
      </c>
      <c r="P10" s="26">
        <v>2018</v>
      </c>
      <c r="Q10" s="26">
        <v>20</v>
      </c>
      <c r="R10" s="26">
        <v>1</v>
      </c>
      <c r="S10" s="26">
        <v>91</v>
      </c>
      <c r="T10" s="26">
        <v>97</v>
      </c>
    </row>
    <row r="11" spans="1:20" s="15" customFormat="1" x14ac:dyDescent="0.25">
      <c r="A11" s="15">
        <v>10</v>
      </c>
      <c r="B11" s="25" t="s">
        <v>3370</v>
      </c>
      <c r="C11" s="31" t="s">
        <v>3371</v>
      </c>
      <c r="D11" s="25" t="s">
        <v>3372</v>
      </c>
      <c r="E11" s="26" t="s">
        <v>10</v>
      </c>
      <c r="F11" s="26">
        <v>9.9369999999999994</v>
      </c>
      <c r="G11" s="26" t="s">
        <v>5090</v>
      </c>
      <c r="H11" s="26" t="s">
        <v>5132</v>
      </c>
      <c r="I11" s="26" t="s">
        <v>5546</v>
      </c>
      <c r="J11" s="26" t="s">
        <v>5098</v>
      </c>
      <c r="K11" s="26" t="s">
        <v>3373</v>
      </c>
      <c r="L11" s="26" t="s">
        <v>3374</v>
      </c>
      <c r="M11" s="26">
        <v>0</v>
      </c>
      <c r="N11" s="26" t="s">
        <v>3375</v>
      </c>
      <c r="O11" s="26" t="s">
        <v>43</v>
      </c>
      <c r="P11" s="26">
        <v>2018</v>
      </c>
      <c r="Q11" s="26">
        <v>20</v>
      </c>
      <c r="R11" s="26">
        <v>8</v>
      </c>
      <c r="S11" s="26">
        <v>882</v>
      </c>
      <c r="T11" s="26">
        <v>889</v>
      </c>
    </row>
    <row r="12" spans="1:20" s="15" customFormat="1" x14ac:dyDescent="0.25">
      <c r="A12" s="15">
        <v>11</v>
      </c>
      <c r="B12" s="25" t="s">
        <v>685</v>
      </c>
      <c r="C12" s="31" t="s">
        <v>686</v>
      </c>
      <c r="D12" s="25" t="s">
        <v>687</v>
      </c>
      <c r="E12" s="26" t="s">
        <v>10</v>
      </c>
      <c r="F12" s="26">
        <v>9.0879999999999992</v>
      </c>
      <c r="G12" s="26" t="s">
        <v>5090</v>
      </c>
      <c r="H12" s="26" t="s">
        <v>5333</v>
      </c>
      <c r="I12" s="26" t="s">
        <v>6169</v>
      </c>
      <c r="J12" s="26" t="s">
        <v>5098</v>
      </c>
      <c r="K12" s="26" t="s">
        <v>688</v>
      </c>
      <c r="L12" s="26" t="s">
        <v>689</v>
      </c>
      <c r="M12" s="26">
        <v>0</v>
      </c>
      <c r="N12" s="26" t="s">
        <v>690</v>
      </c>
      <c r="O12" s="26" t="s">
        <v>691</v>
      </c>
      <c r="P12" s="26">
        <v>2018</v>
      </c>
      <c r="Q12" s="26">
        <v>16</v>
      </c>
      <c r="R12" s="26"/>
      <c r="S12" s="26"/>
      <c r="T12" s="26">
        <v>50</v>
      </c>
    </row>
    <row r="13" spans="1:20" s="15" customFormat="1" x14ac:dyDescent="0.25">
      <c r="A13" s="15">
        <v>12</v>
      </c>
      <c r="B13" s="25" t="s">
        <v>4253</v>
      </c>
      <c r="C13" s="31" t="s">
        <v>4252</v>
      </c>
      <c r="D13" s="25" t="s">
        <v>4254</v>
      </c>
      <c r="E13" s="26" t="s">
        <v>10</v>
      </c>
      <c r="F13" s="26">
        <v>8.8059999999999992</v>
      </c>
      <c r="G13" s="26" t="s">
        <v>5090</v>
      </c>
      <c r="H13" s="26" t="s">
        <v>5096</v>
      </c>
      <c r="I13" s="26" t="s">
        <v>6165</v>
      </c>
      <c r="J13" s="26" t="s">
        <v>5092</v>
      </c>
      <c r="K13" s="26" t="s">
        <v>4256</v>
      </c>
      <c r="L13" s="26"/>
      <c r="M13" s="26" t="s">
        <v>89</v>
      </c>
      <c r="N13" s="26" t="s">
        <v>4257</v>
      </c>
      <c r="O13" s="26" t="s">
        <v>4255</v>
      </c>
      <c r="P13" s="26">
        <v>2018</v>
      </c>
      <c r="Q13" s="26"/>
      <c r="R13" s="26"/>
      <c r="S13" s="26"/>
      <c r="T13" s="26"/>
    </row>
    <row r="14" spans="1:20" s="15" customFormat="1" x14ac:dyDescent="0.25">
      <c r="A14" s="15">
        <v>13</v>
      </c>
      <c r="B14" s="25" t="s">
        <v>322</v>
      </c>
      <c r="C14" s="31" t="s">
        <v>323</v>
      </c>
      <c r="D14" s="25" t="s">
        <v>317</v>
      </c>
      <c r="E14" s="26" t="s">
        <v>10</v>
      </c>
      <c r="F14" s="26">
        <v>7.1260000000000003</v>
      </c>
      <c r="G14" s="26" t="s">
        <v>5090</v>
      </c>
      <c r="H14" s="26" t="s">
        <v>5894</v>
      </c>
      <c r="I14" s="26" t="s">
        <v>5980</v>
      </c>
      <c r="J14" s="26" t="s">
        <v>5092</v>
      </c>
      <c r="K14" s="26" t="s">
        <v>324</v>
      </c>
      <c r="L14" s="26" t="s">
        <v>325</v>
      </c>
      <c r="M14" s="26">
        <v>1</v>
      </c>
      <c r="N14" s="26" t="s">
        <v>321</v>
      </c>
      <c r="O14" s="26" t="s">
        <v>68</v>
      </c>
      <c r="P14" s="26">
        <v>2018</v>
      </c>
      <c r="Q14" s="26">
        <v>14</v>
      </c>
      <c r="R14" s="26"/>
      <c r="S14" s="26">
        <v>522</v>
      </c>
      <c r="T14" s="26">
        <v>534</v>
      </c>
    </row>
    <row r="15" spans="1:20" s="15" customFormat="1" x14ac:dyDescent="0.25">
      <c r="A15" s="15">
        <v>14</v>
      </c>
      <c r="B15" s="25" t="s">
        <v>1731</v>
      </c>
      <c r="C15" s="31" t="s">
        <v>1732</v>
      </c>
      <c r="D15" s="25" t="s">
        <v>317</v>
      </c>
      <c r="E15" s="26" t="s">
        <v>10</v>
      </c>
      <c r="F15" s="26">
        <v>7.1260000000000003</v>
      </c>
      <c r="G15" s="26" t="s">
        <v>5090</v>
      </c>
      <c r="H15" s="26" t="s">
        <v>5894</v>
      </c>
      <c r="I15" s="26" t="s">
        <v>5980</v>
      </c>
      <c r="J15" s="26" t="s">
        <v>5092</v>
      </c>
      <c r="K15" s="26" t="s">
        <v>1733</v>
      </c>
      <c r="L15" s="26" t="s">
        <v>1734</v>
      </c>
      <c r="M15" s="26">
        <v>0</v>
      </c>
      <c r="N15" s="26" t="s">
        <v>321</v>
      </c>
      <c r="O15" s="26" t="s">
        <v>629</v>
      </c>
      <c r="P15" s="26">
        <v>2018</v>
      </c>
      <c r="Q15" s="26">
        <v>17</v>
      </c>
      <c r="R15" s="26"/>
      <c r="S15" s="26">
        <v>213</v>
      </c>
      <c r="T15" s="26">
        <v>223</v>
      </c>
    </row>
    <row r="16" spans="1:20" s="15" customFormat="1" x14ac:dyDescent="0.25">
      <c r="A16" s="15">
        <v>15</v>
      </c>
      <c r="B16" s="25" t="s">
        <v>5065</v>
      </c>
      <c r="C16" s="31" t="s">
        <v>5066</v>
      </c>
      <c r="D16" s="25" t="s">
        <v>5067</v>
      </c>
      <c r="E16" s="26" t="s">
        <v>10</v>
      </c>
      <c r="F16" s="26">
        <v>7.1260000000000003</v>
      </c>
      <c r="G16" s="26" t="s">
        <v>5090</v>
      </c>
      <c r="H16" s="26" t="s">
        <v>5894</v>
      </c>
      <c r="I16" s="26" t="s">
        <v>5980</v>
      </c>
      <c r="J16" s="26" t="s">
        <v>5092</v>
      </c>
      <c r="K16" s="26" t="s">
        <v>5068</v>
      </c>
      <c r="L16" s="26"/>
      <c r="M16" s="26" t="s">
        <v>89</v>
      </c>
      <c r="N16" s="26" t="s">
        <v>321</v>
      </c>
      <c r="O16" s="26" t="s">
        <v>5069</v>
      </c>
      <c r="P16" s="26">
        <v>2018</v>
      </c>
      <c r="Q16" s="26">
        <v>18</v>
      </c>
      <c r="R16" s="26"/>
      <c r="S16" s="26" t="s">
        <v>5070</v>
      </c>
      <c r="T16" s="26"/>
    </row>
    <row r="17" s="15" customFormat="1" x14ac:dyDescent="0.25"/>
    <row r="18" s="15" customFormat="1" x14ac:dyDescent="0.25"/>
    <row r="19" s="15" customFormat="1" x14ac:dyDescent="0.25"/>
    <row r="20" s="15" customFormat="1" x14ac:dyDescent="0.25"/>
    <row r="21" s="15" customFormat="1" x14ac:dyDescent="0.25"/>
    <row r="22" s="15" customFormat="1" x14ac:dyDescent="0.25"/>
    <row r="23" s="15" customFormat="1" x14ac:dyDescent="0.25"/>
    <row r="24" s="15" customFormat="1" x14ac:dyDescent="0.25"/>
    <row r="25" s="15" customFormat="1" x14ac:dyDescent="0.25"/>
    <row r="26" s="15" customFormat="1" x14ac:dyDescent="0.25"/>
    <row r="27" s="15" customFormat="1" x14ac:dyDescent="0.25"/>
    <row r="28" s="15" customFormat="1" x14ac:dyDescent="0.25"/>
    <row r="29" s="15" customFormat="1" x14ac:dyDescent="0.25"/>
    <row r="30" s="15" customFormat="1" x14ac:dyDescent="0.25"/>
    <row r="31" s="15" customFormat="1" x14ac:dyDescent="0.25"/>
    <row r="32" s="15" customFormat="1" x14ac:dyDescent="0.25"/>
    <row r="33" s="15" customFormat="1" x14ac:dyDescent="0.25"/>
    <row r="34" s="15" customFormat="1" x14ac:dyDescent="0.25"/>
    <row r="35" s="15" customFormat="1" x14ac:dyDescent="0.25"/>
    <row r="36" s="15" customFormat="1" x14ac:dyDescent="0.25"/>
    <row r="37" s="15" customFormat="1" x14ac:dyDescent="0.25"/>
    <row r="38" s="15" customFormat="1" x14ac:dyDescent="0.25"/>
    <row r="39" s="15" customFormat="1" x14ac:dyDescent="0.25"/>
    <row r="40" s="15" customFormat="1" x14ac:dyDescent="0.25"/>
    <row r="41" s="15" customFormat="1" x14ac:dyDescent="0.25"/>
    <row r="42" s="15" customFormat="1" x14ac:dyDescent="0.25"/>
    <row r="43" s="15" customFormat="1" x14ac:dyDescent="0.25"/>
    <row r="44" s="15" customFormat="1" x14ac:dyDescent="0.25"/>
    <row r="45" s="15" customFormat="1" x14ac:dyDescent="0.25"/>
    <row r="46" s="15" customFormat="1" x14ac:dyDescent="0.25"/>
    <row r="47" s="15" customFormat="1" x14ac:dyDescent="0.25"/>
    <row r="48" s="15" customFormat="1" x14ac:dyDescent="0.25"/>
    <row r="49" s="15" customFormat="1" x14ac:dyDescent="0.25"/>
    <row r="50" s="15" customFormat="1" x14ac:dyDescent="0.25"/>
    <row r="51" s="15" customFormat="1" x14ac:dyDescent="0.25"/>
    <row r="52" s="15" customFormat="1" x14ac:dyDescent="0.25"/>
    <row r="53" s="15" customFormat="1" x14ac:dyDescent="0.25"/>
    <row r="54" s="15" customFormat="1" x14ac:dyDescent="0.25"/>
    <row r="55" s="15" customFormat="1" x14ac:dyDescent="0.25"/>
    <row r="56" s="15" customFormat="1" x14ac:dyDescent="0.25"/>
    <row r="57" s="15" customFormat="1" x14ac:dyDescent="0.25"/>
    <row r="58" s="15" customFormat="1" x14ac:dyDescent="0.25"/>
    <row r="59" s="15" customFormat="1" x14ac:dyDescent="0.25"/>
    <row r="60" s="15" customFormat="1" x14ac:dyDescent="0.25"/>
    <row r="61" s="15" customFormat="1" x14ac:dyDescent="0.25"/>
    <row r="62" s="15" customFormat="1" x14ac:dyDescent="0.25"/>
    <row r="63" s="15" customFormat="1" x14ac:dyDescent="0.25"/>
    <row r="64" s="15" customFormat="1" x14ac:dyDescent="0.25"/>
    <row r="65" s="15" customFormat="1" x14ac:dyDescent="0.25"/>
    <row r="66" s="15" customFormat="1" x14ac:dyDescent="0.25"/>
    <row r="67" s="15" customFormat="1" x14ac:dyDescent="0.25"/>
    <row r="68" s="15" customFormat="1" x14ac:dyDescent="0.25"/>
    <row r="69" s="15" customFormat="1" x14ac:dyDescent="0.25"/>
    <row r="70" s="15" customFormat="1" x14ac:dyDescent="0.25"/>
    <row r="71" s="15" customFormat="1" x14ac:dyDescent="0.25"/>
    <row r="72" s="15" customFormat="1" x14ac:dyDescent="0.25"/>
    <row r="73" s="15" customFormat="1" x14ac:dyDescent="0.25"/>
    <row r="74" s="15" customFormat="1" x14ac:dyDescent="0.25"/>
    <row r="75" s="15" customFormat="1" x14ac:dyDescent="0.25"/>
    <row r="76" s="15" customFormat="1" x14ac:dyDescent="0.25"/>
    <row r="77" s="15" customFormat="1" x14ac:dyDescent="0.25"/>
    <row r="78" s="15" customFormat="1" x14ac:dyDescent="0.25"/>
    <row r="79" s="15" customFormat="1" x14ac:dyDescent="0.25"/>
    <row r="80" s="15" customFormat="1" x14ac:dyDescent="0.25"/>
    <row r="81" s="15" customFormat="1" x14ac:dyDescent="0.25"/>
    <row r="82" s="15" customFormat="1" x14ac:dyDescent="0.25"/>
    <row r="83" s="15" customFormat="1" x14ac:dyDescent="0.25"/>
    <row r="84" s="15" customFormat="1" x14ac:dyDescent="0.25"/>
    <row r="85" s="15" customFormat="1" x14ac:dyDescent="0.25"/>
    <row r="86" s="15" customFormat="1" x14ac:dyDescent="0.25"/>
    <row r="87" s="15" customFormat="1" x14ac:dyDescent="0.25"/>
    <row r="88" s="15" customFormat="1" x14ac:dyDescent="0.25"/>
    <row r="89" s="15" customFormat="1" x14ac:dyDescent="0.25"/>
    <row r="90" s="15" customFormat="1" x14ac:dyDescent="0.25"/>
    <row r="91" s="15" customFormat="1" x14ac:dyDescent="0.25"/>
    <row r="92" s="15" customFormat="1" x14ac:dyDescent="0.25"/>
    <row r="93" s="15" customFormat="1" x14ac:dyDescent="0.25"/>
    <row r="94" s="15" customFormat="1" x14ac:dyDescent="0.25"/>
    <row r="95" s="15" customFormat="1" x14ac:dyDescent="0.25"/>
    <row r="96" s="15" customFormat="1" x14ac:dyDescent="0.25"/>
    <row r="97" s="15" customFormat="1" x14ac:dyDescent="0.25"/>
    <row r="98" s="15" customFormat="1" x14ac:dyDescent="0.25"/>
    <row r="99" s="15" customFormat="1" x14ac:dyDescent="0.25"/>
    <row r="100" s="15" customFormat="1" x14ac:dyDescent="0.25"/>
    <row r="101" s="15" customFormat="1" x14ac:dyDescent="0.25"/>
    <row r="102" s="15" customFormat="1" x14ac:dyDescent="0.25"/>
    <row r="103" s="15" customFormat="1" x14ac:dyDescent="0.25"/>
    <row r="104" s="15" customFormat="1" x14ac:dyDescent="0.25"/>
    <row r="105" s="15" customFormat="1" x14ac:dyDescent="0.25"/>
    <row r="106" s="15" customFormat="1" x14ac:dyDescent="0.25"/>
    <row r="107" s="15" customFormat="1" x14ac:dyDescent="0.25"/>
    <row r="108" s="15" customFormat="1" x14ac:dyDescent="0.25"/>
    <row r="109" s="15" customFormat="1" x14ac:dyDescent="0.25"/>
    <row r="110" s="15" customFormat="1" x14ac:dyDescent="0.25"/>
    <row r="111" s="15" customFormat="1" x14ac:dyDescent="0.25"/>
    <row r="112" s="15" customFormat="1" x14ac:dyDescent="0.25"/>
    <row r="113" s="15" customFormat="1" x14ac:dyDescent="0.25"/>
    <row r="114" s="15" customFormat="1" x14ac:dyDescent="0.25"/>
    <row r="115" s="15" customFormat="1" x14ac:dyDescent="0.25"/>
    <row r="116" s="15" customFormat="1" x14ac:dyDescent="0.25"/>
    <row r="117" s="15" customFormat="1" x14ac:dyDescent="0.25"/>
    <row r="118" s="15" customFormat="1" x14ac:dyDescent="0.25"/>
    <row r="119" s="15" customFormat="1" x14ac:dyDescent="0.25"/>
    <row r="120" s="15" customFormat="1" x14ac:dyDescent="0.25"/>
    <row r="121" s="15" customFormat="1" x14ac:dyDescent="0.25"/>
    <row r="122" s="15" customFormat="1" x14ac:dyDescent="0.25"/>
    <row r="123" s="15" customFormat="1" x14ac:dyDescent="0.25"/>
    <row r="124" s="15" customFormat="1" x14ac:dyDescent="0.25"/>
    <row r="125" s="15" customFormat="1" x14ac:dyDescent="0.25"/>
    <row r="126" s="15" customFormat="1" x14ac:dyDescent="0.25"/>
    <row r="127" s="15" customFormat="1" x14ac:dyDescent="0.25"/>
    <row r="128" s="15" customFormat="1" x14ac:dyDescent="0.25"/>
    <row r="129" s="15" customFormat="1" x14ac:dyDescent="0.25"/>
    <row r="130" s="15" customFormat="1" x14ac:dyDescent="0.25"/>
    <row r="131" s="15" customFormat="1" x14ac:dyDescent="0.25"/>
    <row r="132" s="15" customFormat="1" x14ac:dyDescent="0.25"/>
    <row r="133" s="15" customFormat="1" x14ac:dyDescent="0.25"/>
    <row r="134" s="15" customFormat="1" x14ac:dyDescent="0.25"/>
    <row r="135" s="15" customFormat="1" x14ac:dyDescent="0.25"/>
    <row r="136" s="15" customFormat="1" x14ac:dyDescent="0.25"/>
    <row r="137" s="15" customFormat="1" x14ac:dyDescent="0.25"/>
    <row r="138" s="15" customFormat="1" x14ac:dyDescent="0.25"/>
    <row r="139" s="15" customFormat="1" x14ac:dyDescent="0.25"/>
    <row r="140" s="15" customFormat="1" x14ac:dyDescent="0.25"/>
    <row r="141" s="15" customFormat="1" x14ac:dyDescent="0.25"/>
    <row r="142" s="15" customFormat="1" x14ac:dyDescent="0.25"/>
    <row r="143" s="15" customFormat="1" x14ac:dyDescent="0.25"/>
    <row r="144" s="15" customFormat="1" x14ac:dyDescent="0.25"/>
    <row r="145" s="15" customFormat="1" x14ac:dyDescent="0.25"/>
    <row r="146" s="15" customFormat="1" x14ac:dyDescent="0.25"/>
    <row r="147" s="15" customFormat="1" x14ac:dyDescent="0.25"/>
    <row r="148" s="15" customFormat="1" x14ac:dyDescent="0.25"/>
    <row r="149" s="15" customFormat="1" x14ac:dyDescent="0.25"/>
    <row r="150" s="15" customFormat="1" x14ac:dyDescent="0.25"/>
    <row r="151" s="15" customFormat="1" x14ac:dyDescent="0.25"/>
    <row r="152" s="15" customFormat="1" x14ac:dyDescent="0.25"/>
    <row r="153" s="15" customFormat="1" x14ac:dyDescent="0.25"/>
    <row r="154" s="15" customFormat="1" x14ac:dyDescent="0.25"/>
    <row r="155" s="15" customFormat="1" x14ac:dyDescent="0.25"/>
    <row r="156" s="15" customFormat="1" x14ac:dyDescent="0.25"/>
    <row r="157" s="15" customFormat="1" x14ac:dyDescent="0.25"/>
    <row r="158" s="15" customFormat="1" x14ac:dyDescent="0.25"/>
    <row r="159" s="15" customFormat="1" x14ac:dyDescent="0.25"/>
    <row r="160" s="15" customFormat="1" x14ac:dyDescent="0.25"/>
    <row r="161" s="15" customFormat="1" x14ac:dyDescent="0.25"/>
    <row r="162" s="15" customFormat="1" x14ac:dyDescent="0.25"/>
    <row r="163" s="15" customFormat="1" x14ac:dyDescent="0.25"/>
    <row r="164" s="15" customFormat="1" x14ac:dyDescent="0.25"/>
    <row r="165" s="15" customFormat="1" x14ac:dyDescent="0.25"/>
    <row r="166" s="15" customFormat="1" x14ac:dyDescent="0.25"/>
    <row r="167" s="15" customFormat="1" x14ac:dyDescent="0.25"/>
    <row r="168" s="15" customFormat="1" x14ac:dyDescent="0.25"/>
    <row r="169" s="15" customFormat="1" x14ac:dyDescent="0.25"/>
    <row r="170" s="15" customFormat="1" x14ac:dyDescent="0.25"/>
    <row r="171" s="15" customFormat="1" x14ac:dyDescent="0.25"/>
    <row r="172" s="15" customFormat="1" x14ac:dyDescent="0.25"/>
    <row r="173" s="15" customFormat="1" x14ac:dyDescent="0.25"/>
    <row r="174" s="15" customFormat="1" x14ac:dyDescent="0.25"/>
    <row r="175" s="15" customFormat="1" x14ac:dyDescent="0.25"/>
    <row r="176" s="15" customFormat="1" x14ac:dyDescent="0.25"/>
    <row r="177" s="15" customFormat="1" x14ac:dyDescent="0.25"/>
    <row r="178" s="15" customFormat="1" x14ac:dyDescent="0.25"/>
    <row r="179" s="15" customFormat="1" x14ac:dyDescent="0.25"/>
    <row r="180" s="15" customFormat="1" x14ac:dyDescent="0.25"/>
    <row r="181" s="15" customFormat="1" x14ac:dyDescent="0.25"/>
    <row r="182" s="15" customFormat="1" x14ac:dyDescent="0.25"/>
    <row r="183" s="15" customFormat="1" x14ac:dyDescent="0.25"/>
    <row r="184" s="15" customFormat="1" x14ac:dyDescent="0.25"/>
    <row r="185" s="15" customFormat="1" x14ac:dyDescent="0.25"/>
    <row r="186" s="15" customFormat="1" x14ac:dyDescent="0.25"/>
    <row r="187" s="15" customFormat="1" x14ac:dyDescent="0.25"/>
    <row r="188" s="15" customFormat="1" x14ac:dyDescent="0.25"/>
    <row r="189" s="15" customFormat="1" x14ac:dyDescent="0.25"/>
    <row r="190" s="15" customFormat="1" x14ac:dyDescent="0.25"/>
    <row r="191" s="15" customFormat="1" x14ac:dyDescent="0.25"/>
    <row r="192" s="15" customFormat="1" x14ac:dyDescent="0.25"/>
    <row r="193" s="15" customFormat="1" x14ac:dyDescent="0.25"/>
    <row r="194" s="15" customFormat="1" x14ac:dyDescent="0.25"/>
    <row r="195" s="15" customFormat="1" x14ac:dyDescent="0.25"/>
    <row r="196" s="15" customFormat="1" x14ac:dyDescent="0.25"/>
    <row r="197" s="15" customFormat="1" x14ac:dyDescent="0.25"/>
    <row r="198" s="15" customFormat="1" x14ac:dyDescent="0.25"/>
    <row r="199" s="15" customFormat="1" x14ac:dyDescent="0.25"/>
    <row r="200" s="15" customFormat="1" x14ac:dyDescent="0.25"/>
    <row r="201" s="15" customFormat="1" x14ac:dyDescent="0.25"/>
    <row r="202" s="15" customFormat="1" x14ac:dyDescent="0.25"/>
    <row r="203" s="15" customFormat="1" x14ac:dyDescent="0.25"/>
    <row r="204" s="15" customFormat="1" x14ac:dyDescent="0.25"/>
    <row r="205" s="15" customFormat="1" x14ac:dyDescent="0.25"/>
    <row r="206" s="15" customFormat="1" x14ac:dyDescent="0.25"/>
    <row r="207" s="15" customFormat="1" x14ac:dyDescent="0.25"/>
    <row r="208" s="15" customFormat="1" x14ac:dyDescent="0.25"/>
    <row r="209" s="15" customFormat="1" x14ac:dyDescent="0.25"/>
    <row r="210" s="15" customFormat="1" x14ac:dyDescent="0.25"/>
    <row r="211" s="15" customFormat="1" x14ac:dyDescent="0.25"/>
    <row r="212" s="15" customFormat="1" x14ac:dyDescent="0.25"/>
    <row r="213" s="15" customFormat="1" x14ac:dyDescent="0.25"/>
    <row r="214" s="15" customFormat="1" x14ac:dyDescent="0.25"/>
    <row r="215" s="15" customFormat="1" x14ac:dyDescent="0.25"/>
    <row r="216" s="15" customFormat="1" x14ac:dyDescent="0.25"/>
    <row r="217" s="15" customFormat="1" x14ac:dyDescent="0.25"/>
    <row r="218" s="15" customFormat="1" x14ac:dyDescent="0.25"/>
    <row r="219" s="15" customFormat="1" x14ac:dyDescent="0.25"/>
    <row r="220" s="15" customFormat="1" x14ac:dyDescent="0.25"/>
    <row r="221" s="15" customFormat="1" x14ac:dyDescent="0.25"/>
    <row r="222" s="15" customFormat="1" x14ac:dyDescent="0.25"/>
    <row r="223" s="15" customFormat="1" x14ac:dyDescent="0.25"/>
    <row r="224" s="15" customFormat="1" x14ac:dyDescent="0.25"/>
    <row r="225" s="15" customFormat="1" x14ac:dyDescent="0.25"/>
    <row r="226" s="15" customFormat="1" x14ac:dyDescent="0.25"/>
    <row r="227" s="15" customFormat="1" x14ac:dyDescent="0.25"/>
    <row r="228" s="15" customFormat="1" x14ac:dyDescent="0.25"/>
    <row r="229" s="15" customFormat="1" x14ac:dyDescent="0.25"/>
    <row r="230" s="15" customFormat="1" x14ac:dyDescent="0.25"/>
    <row r="231" s="15" customFormat="1" x14ac:dyDescent="0.25"/>
    <row r="232" s="15" customFormat="1" x14ac:dyDescent="0.25"/>
    <row r="233" s="15" customFormat="1" x14ac:dyDescent="0.25"/>
    <row r="234" s="15" customFormat="1" x14ac:dyDescent="0.25"/>
    <row r="235" s="15" customFormat="1" x14ac:dyDescent="0.25"/>
    <row r="236" s="15" customFormat="1" x14ac:dyDescent="0.25"/>
    <row r="237" s="15" customFormat="1" x14ac:dyDescent="0.25"/>
    <row r="238" s="15" customFormat="1" x14ac:dyDescent="0.25"/>
    <row r="239" s="15" customFormat="1" x14ac:dyDescent="0.25"/>
    <row r="240" s="15" customFormat="1" x14ac:dyDescent="0.25"/>
    <row r="241" s="15" customFormat="1" x14ac:dyDescent="0.25"/>
    <row r="242" s="15" customFormat="1" x14ac:dyDescent="0.25"/>
    <row r="243" s="15" customFormat="1" x14ac:dyDescent="0.25"/>
    <row r="244" s="15" customFormat="1" x14ac:dyDescent="0.25"/>
    <row r="245" s="15" customFormat="1" x14ac:dyDescent="0.25"/>
    <row r="246" s="15" customFormat="1" x14ac:dyDescent="0.25"/>
    <row r="247" s="15" customFormat="1" x14ac:dyDescent="0.25"/>
    <row r="248" s="15" customFormat="1" x14ac:dyDescent="0.25"/>
    <row r="249" s="15" customFormat="1" x14ac:dyDescent="0.25"/>
    <row r="250" s="15" customFormat="1" x14ac:dyDescent="0.25"/>
    <row r="251" s="15" customFormat="1" x14ac:dyDescent="0.25"/>
    <row r="252" s="15" customFormat="1" x14ac:dyDescent="0.25"/>
    <row r="253" s="15" customFormat="1" x14ac:dyDescent="0.25"/>
    <row r="254" s="15" customFormat="1" x14ac:dyDescent="0.25"/>
    <row r="255" s="15" customFormat="1" x14ac:dyDescent="0.25"/>
    <row r="256" s="15" customFormat="1" x14ac:dyDescent="0.25"/>
    <row r="257" s="15" customFormat="1" x14ac:dyDescent="0.25"/>
    <row r="258" s="15" customFormat="1" x14ac:dyDescent="0.25"/>
    <row r="259" s="15" customFormat="1" x14ac:dyDescent="0.25"/>
    <row r="260" s="15" customFormat="1" x14ac:dyDescent="0.25"/>
    <row r="261" s="15" customFormat="1" x14ac:dyDescent="0.25"/>
    <row r="262" s="15" customFormat="1" x14ac:dyDescent="0.25"/>
    <row r="263" s="15" customFormat="1" x14ac:dyDescent="0.25"/>
    <row r="264" s="15" customFormat="1" x14ac:dyDescent="0.25"/>
    <row r="265" s="15" customFormat="1" x14ac:dyDescent="0.25"/>
    <row r="266" s="15" customFormat="1" x14ac:dyDescent="0.25"/>
    <row r="267" s="15" customFormat="1" x14ac:dyDescent="0.25"/>
    <row r="268" s="15" customFormat="1" x14ac:dyDescent="0.25"/>
    <row r="269" s="15" customFormat="1" x14ac:dyDescent="0.25"/>
    <row r="270" s="15" customFormat="1" x14ac:dyDescent="0.25"/>
    <row r="271" s="15" customFormat="1" x14ac:dyDescent="0.25"/>
    <row r="272" s="15" customFormat="1" x14ac:dyDescent="0.25"/>
    <row r="273" s="15" customFormat="1" x14ac:dyDescent="0.25"/>
    <row r="274" s="15" customFormat="1" x14ac:dyDescent="0.25"/>
    <row r="275" s="15" customFormat="1" x14ac:dyDescent="0.25"/>
    <row r="276" s="15" customFormat="1" x14ac:dyDescent="0.25"/>
    <row r="277" s="15" customFormat="1" x14ac:dyDescent="0.25"/>
    <row r="278" s="15" customFormat="1" x14ac:dyDescent="0.25"/>
    <row r="279" s="15" customFormat="1" x14ac:dyDescent="0.25"/>
    <row r="280" s="15" customFormat="1" x14ac:dyDescent="0.25"/>
    <row r="281" s="15" customFormat="1" x14ac:dyDescent="0.25"/>
    <row r="282" s="15" customFormat="1" x14ac:dyDescent="0.25"/>
    <row r="283" s="15" customFormat="1" x14ac:dyDescent="0.25"/>
    <row r="284" s="15" customFormat="1" x14ac:dyDescent="0.25"/>
    <row r="285" s="15" customFormat="1" x14ac:dyDescent="0.25"/>
    <row r="286" s="15" customFormat="1" x14ac:dyDescent="0.25"/>
    <row r="287" s="15" customFormat="1" x14ac:dyDescent="0.25"/>
    <row r="288" s="15" customFormat="1" x14ac:dyDescent="0.25"/>
    <row r="289" s="15" customFormat="1" x14ac:dyDescent="0.25"/>
    <row r="290" s="15" customFormat="1" x14ac:dyDescent="0.25"/>
    <row r="291" s="15" customFormat="1" x14ac:dyDescent="0.25"/>
    <row r="292" s="15" customFormat="1" x14ac:dyDescent="0.25"/>
    <row r="293" s="15" customFormat="1" x14ac:dyDescent="0.25"/>
    <row r="294" s="15" customFormat="1" x14ac:dyDescent="0.25"/>
    <row r="295" s="15" customFormat="1" x14ac:dyDescent="0.25"/>
    <row r="296" s="15" customFormat="1" x14ac:dyDescent="0.25"/>
    <row r="297" s="15" customFormat="1" x14ac:dyDescent="0.25"/>
    <row r="298" s="15" customFormat="1" x14ac:dyDescent="0.25"/>
    <row r="299" s="15" customFormat="1" x14ac:dyDescent="0.25"/>
    <row r="300" s="15" customFormat="1" x14ac:dyDescent="0.25"/>
    <row r="301" s="15" customFormat="1" x14ac:dyDescent="0.25"/>
    <row r="302" s="15" customFormat="1" x14ac:dyDescent="0.25"/>
    <row r="303" s="15" customFormat="1" x14ac:dyDescent="0.25"/>
    <row r="304" s="15" customFormat="1" x14ac:dyDescent="0.25"/>
    <row r="305" s="15" customFormat="1" x14ac:dyDescent="0.25"/>
    <row r="306" s="15" customFormat="1" x14ac:dyDescent="0.25"/>
    <row r="307" s="15" customFormat="1" x14ac:dyDescent="0.25"/>
    <row r="308" s="15" customFormat="1" x14ac:dyDescent="0.25"/>
    <row r="309" s="15" customFormat="1" x14ac:dyDescent="0.25"/>
    <row r="310" s="15" customFormat="1" x14ac:dyDescent="0.25"/>
    <row r="311" s="15" customFormat="1" x14ac:dyDescent="0.25"/>
    <row r="312" s="15" customFormat="1" x14ac:dyDescent="0.25"/>
    <row r="313" s="15" customFormat="1" x14ac:dyDescent="0.25"/>
    <row r="314" s="15" customFormat="1" x14ac:dyDescent="0.25"/>
    <row r="315" s="15" customFormat="1" x14ac:dyDescent="0.25"/>
    <row r="316" s="15" customFormat="1" x14ac:dyDescent="0.25"/>
    <row r="317" s="15" customFormat="1" x14ac:dyDescent="0.25"/>
    <row r="318" s="15" customFormat="1" x14ac:dyDescent="0.25"/>
    <row r="319" s="15" customFormat="1" x14ac:dyDescent="0.25"/>
    <row r="320" s="15" customFormat="1" x14ac:dyDescent="0.25"/>
    <row r="321" s="15" customFormat="1" x14ac:dyDescent="0.25"/>
    <row r="322" s="15" customFormat="1" x14ac:dyDescent="0.25"/>
    <row r="323" s="15" customFormat="1" x14ac:dyDescent="0.25"/>
    <row r="324" s="15" customFormat="1" x14ac:dyDescent="0.25"/>
    <row r="325" s="15" customFormat="1" x14ac:dyDescent="0.25"/>
    <row r="326" s="15" customFormat="1" x14ac:dyDescent="0.25"/>
    <row r="327" s="15" customFormat="1" x14ac:dyDescent="0.25"/>
    <row r="328" s="15" customFormat="1" x14ac:dyDescent="0.25"/>
    <row r="329" s="15" customFormat="1" x14ac:dyDescent="0.25"/>
    <row r="330" s="15" customFormat="1" x14ac:dyDescent="0.25"/>
    <row r="331" s="15" customFormat="1" x14ac:dyDescent="0.25"/>
    <row r="332" s="15" customFormat="1" x14ac:dyDescent="0.25"/>
    <row r="333" s="15" customFormat="1" x14ac:dyDescent="0.25"/>
    <row r="334" s="15" customFormat="1" x14ac:dyDescent="0.25"/>
    <row r="335" s="15" customFormat="1" x14ac:dyDescent="0.25"/>
    <row r="336" s="15" customFormat="1" x14ac:dyDescent="0.25"/>
    <row r="337" s="15" customFormat="1" x14ac:dyDescent="0.25"/>
    <row r="338" s="15" customFormat="1" x14ac:dyDescent="0.25"/>
    <row r="339" s="15" customFormat="1" x14ac:dyDescent="0.25"/>
    <row r="340" s="15" customFormat="1" x14ac:dyDescent="0.25"/>
    <row r="341" s="15" customFormat="1" x14ac:dyDescent="0.25"/>
    <row r="342" s="15" customFormat="1" x14ac:dyDescent="0.25"/>
    <row r="343" s="15" customFormat="1" x14ac:dyDescent="0.25"/>
    <row r="344" s="15" customFormat="1" x14ac:dyDescent="0.25"/>
    <row r="345" s="15" customFormat="1" x14ac:dyDescent="0.25"/>
    <row r="346" s="15" customFormat="1" x14ac:dyDescent="0.25"/>
    <row r="347" s="15" customFormat="1" x14ac:dyDescent="0.25"/>
    <row r="348" s="15" customFormat="1" x14ac:dyDescent="0.25"/>
    <row r="349" s="15" customFormat="1" x14ac:dyDescent="0.25"/>
    <row r="350" s="15" customFormat="1" x14ac:dyDescent="0.25"/>
    <row r="351" s="15" customFormat="1" x14ac:dyDescent="0.25"/>
    <row r="352" s="15" customFormat="1" x14ac:dyDescent="0.25"/>
    <row r="353" s="15" customFormat="1" x14ac:dyDescent="0.25"/>
    <row r="354" s="15" customFormat="1" x14ac:dyDescent="0.25"/>
    <row r="355" s="15" customFormat="1" x14ac:dyDescent="0.25"/>
    <row r="356" s="15" customFormat="1" x14ac:dyDescent="0.25"/>
    <row r="357" s="15" customFormat="1" x14ac:dyDescent="0.25"/>
    <row r="358" s="15" customFormat="1" x14ac:dyDescent="0.25"/>
    <row r="359" s="15" customFormat="1" x14ac:dyDescent="0.25"/>
    <row r="360" s="15" customFormat="1" x14ac:dyDescent="0.25"/>
    <row r="361" s="15" customFormat="1" x14ac:dyDescent="0.25"/>
    <row r="362" s="15" customFormat="1" x14ac:dyDescent="0.25"/>
    <row r="363" s="15" customFormat="1" x14ac:dyDescent="0.25"/>
    <row r="364" s="15" customFormat="1" x14ac:dyDescent="0.25"/>
    <row r="365" s="15" customFormat="1" x14ac:dyDescent="0.25"/>
    <row r="366" s="15" customFormat="1" x14ac:dyDescent="0.25"/>
    <row r="367" s="15" customFormat="1" x14ac:dyDescent="0.25"/>
    <row r="368" s="15" customFormat="1" x14ac:dyDescent="0.25"/>
    <row r="369" s="15" customFormat="1" x14ac:dyDescent="0.25"/>
    <row r="370" s="15" customFormat="1" x14ac:dyDescent="0.25"/>
    <row r="371" s="15" customFormat="1" x14ac:dyDescent="0.25"/>
    <row r="372" s="15" customFormat="1" x14ac:dyDescent="0.25"/>
    <row r="373" s="15" customFormat="1" x14ac:dyDescent="0.25"/>
    <row r="374" s="15" customFormat="1" x14ac:dyDescent="0.25"/>
    <row r="375" s="15" customFormat="1" x14ac:dyDescent="0.25"/>
    <row r="376" s="15" customFormat="1" x14ac:dyDescent="0.25"/>
    <row r="377" s="15" customFormat="1" x14ac:dyDescent="0.25"/>
    <row r="378" s="15" customFormat="1" x14ac:dyDescent="0.25"/>
    <row r="379" s="15" customFormat="1" x14ac:dyDescent="0.25"/>
    <row r="380" s="15" customFormat="1" x14ac:dyDescent="0.25"/>
    <row r="381" s="15" customFormat="1" x14ac:dyDescent="0.25"/>
    <row r="382" s="15" customFormat="1" x14ac:dyDescent="0.25"/>
    <row r="383" s="15" customFormat="1" x14ac:dyDescent="0.25"/>
    <row r="384" s="15" customFormat="1" x14ac:dyDescent="0.25"/>
    <row r="385" s="15" customFormat="1" x14ac:dyDescent="0.25"/>
    <row r="386" s="15" customFormat="1" x14ac:dyDescent="0.25"/>
    <row r="387" s="15" customFormat="1" x14ac:dyDescent="0.25"/>
    <row r="388" s="15" customFormat="1" x14ac:dyDescent="0.25"/>
    <row r="389" s="15" customFormat="1" x14ac:dyDescent="0.25"/>
    <row r="390" s="15" customFormat="1" x14ac:dyDescent="0.25"/>
    <row r="391" s="15" customFormat="1" x14ac:dyDescent="0.25"/>
    <row r="392" s="15" customFormat="1" x14ac:dyDescent="0.25"/>
    <row r="393" s="15" customFormat="1" x14ac:dyDescent="0.25"/>
    <row r="394" s="15" customFormat="1" x14ac:dyDescent="0.25"/>
    <row r="395" s="15" customFormat="1" x14ac:dyDescent="0.25"/>
    <row r="396" s="15" customFormat="1" x14ac:dyDescent="0.25"/>
    <row r="397" s="15" customFormat="1" x14ac:dyDescent="0.25"/>
    <row r="398" s="15" customFormat="1" x14ac:dyDescent="0.25"/>
    <row r="399" s="15" customFormat="1" x14ac:dyDescent="0.25"/>
    <row r="400" s="15" customFormat="1" x14ac:dyDescent="0.25"/>
    <row r="401" s="15" customFormat="1" x14ac:dyDescent="0.25"/>
    <row r="402" s="15" customFormat="1" x14ac:dyDescent="0.25"/>
    <row r="403" s="15" customFormat="1" x14ac:dyDescent="0.25"/>
    <row r="404" s="15" customFormat="1" x14ac:dyDescent="0.25"/>
    <row r="405" s="15" customFormat="1" x14ac:dyDescent="0.25"/>
    <row r="406" s="15" customFormat="1" x14ac:dyDescent="0.25"/>
    <row r="407" s="15" customFormat="1" x14ac:dyDescent="0.25"/>
    <row r="408" s="15" customFormat="1" x14ac:dyDescent="0.25"/>
    <row r="409" s="15" customFormat="1" x14ac:dyDescent="0.25"/>
    <row r="410" s="15" customFormat="1" x14ac:dyDescent="0.25"/>
    <row r="411" s="15" customFormat="1" x14ac:dyDescent="0.25"/>
    <row r="412" s="15" customFormat="1" x14ac:dyDescent="0.25"/>
    <row r="413" s="15" customFormat="1" x14ac:dyDescent="0.25"/>
    <row r="414" s="15" customFormat="1" x14ac:dyDescent="0.25"/>
    <row r="415" s="15" customFormat="1" x14ac:dyDescent="0.25"/>
    <row r="416" s="15" customFormat="1" x14ac:dyDescent="0.25"/>
    <row r="417" s="15" customFormat="1" x14ac:dyDescent="0.25"/>
    <row r="418" s="15" customFormat="1" x14ac:dyDescent="0.25"/>
    <row r="419" s="15" customFormat="1" x14ac:dyDescent="0.25"/>
    <row r="420" s="15" customFormat="1" x14ac:dyDescent="0.25"/>
    <row r="421" s="15" customFormat="1" x14ac:dyDescent="0.25"/>
    <row r="422" s="15" customFormat="1" x14ac:dyDescent="0.25"/>
    <row r="423" s="15" customFormat="1" x14ac:dyDescent="0.25"/>
    <row r="424" s="15" customFormat="1" x14ac:dyDescent="0.25"/>
    <row r="425" s="15" customFormat="1" x14ac:dyDescent="0.25"/>
    <row r="426" s="15" customFormat="1" x14ac:dyDescent="0.25"/>
    <row r="427" s="15" customFormat="1" x14ac:dyDescent="0.25"/>
    <row r="428" s="15" customFormat="1" x14ac:dyDescent="0.25"/>
    <row r="429" s="15" customFormat="1" x14ac:dyDescent="0.25"/>
    <row r="430" s="15" customFormat="1" x14ac:dyDescent="0.25"/>
    <row r="431" s="15" customFormat="1" x14ac:dyDescent="0.25"/>
    <row r="432" s="15" customFormat="1" x14ac:dyDescent="0.25"/>
    <row r="433" s="15" customFormat="1" x14ac:dyDescent="0.25"/>
    <row r="434" s="15" customFormat="1" x14ac:dyDescent="0.25"/>
    <row r="435" s="15" customFormat="1" x14ac:dyDescent="0.25"/>
    <row r="436" s="15" customFormat="1" x14ac:dyDescent="0.25"/>
    <row r="437" s="15" customFormat="1" x14ac:dyDescent="0.25"/>
    <row r="438" s="15" customFormat="1" x14ac:dyDescent="0.25"/>
    <row r="439" s="15" customFormat="1" x14ac:dyDescent="0.25"/>
    <row r="440" s="15" customFormat="1" x14ac:dyDescent="0.25"/>
    <row r="441" s="15" customFormat="1" x14ac:dyDescent="0.25"/>
    <row r="442" s="15" customFormat="1" x14ac:dyDescent="0.25"/>
    <row r="443" s="15" customFormat="1" x14ac:dyDescent="0.25"/>
    <row r="444" s="15" customFormat="1" x14ac:dyDescent="0.25"/>
    <row r="445" s="15" customFormat="1" x14ac:dyDescent="0.25"/>
    <row r="446" s="15" customFormat="1" x14ac:dyDescent="0.25"/>
    <row r="447" s="15" customFormat="1" x14ac:dyDescent="0.25"/>
    <row r="448" s="15" customFormat="1" x14ac:dyDescent="0.25"/>
    <row r="449" s="15" customFormat="1" x14ac:dyDescent="0.25"/>
    <row r="450" s="15" customFormat="1" x14ac:dyDescent="0.25"/>
    <row r="451" s="15" customFormat="1" x14ac:dyDescent="0.25"/>
    <row r="452" s="15" customFormat="1" x14ac:dyDescent="0.25"/>
    <row r="453" s="15" customFormat="1" x14ac:dyDescent="0.25"/>
    <row r="454" s="15" customFormat="1" x14ac:dyDescent="0.25"/>
    <row r="455" s="15" customFormat="1" x14ac:dyDescent="0.25"/>
    <row r="456" s="15" customFormat="1" x14ac:dyDescent="0.25"/>
    <row r="457" s="15" customFormat="1" x14ac:dyDescent="0.25"/>
    <row r="458" s="15" customFormat="1" x14ac:dyDescent="0.25"/>
    <row r="459" s="15" customFormat="1" x14ac:dyDescent="0.25"/>
    <row r="460" s="15" customFormat="1" x14ac:dyDescent="0.25"/>
    <row r="461" s="15" customFormat="1" x14ac:dyDescent="0.25"/>
    <row r="462" s="15" customFormat="1" x14ac:dyDescent="0.25"/>
    <row r="463" s="15" customFormat="1" x14ac:dyDescent="0.25"/>
    <row r="464" s="15" customFormat="1" x14ac:dyDescent="0.25"/>
    <row r="465" s="15" customFormat="1" x14ac:dyDescent="0.25"/>
    <row r="466" s="15" customFormat="1" x14ac:dyDescent="0.25"/>
    <row r="467" s="15" customFormat="1" x14ac:dyDescent="0.25"/>
    <row r="468" s="15" customFormat="1" x14ac:dyDescent="0.25"/>
    <row r="469" s="15" customFormat="1" x14ac:dyDescent="0.25"/>
    <row r="470" s="15" customFormat="1" x14ac:dyDescent="0.25"/>
    <row r="471" s="15" customFormat="1" x14ac:dyDescent="0.25"/>
    <row r="472" s="15" customFormat="1" x14ac:dyDescent="0.25"/>
    <row r="473" s="15" customFormat="1" x14ac:dyDescent="0.25"/>
    <row r="474" s="15" customFormat="1" x14ac:dyDescent="0.25"/>
    <row r="475" s="15" customFormat="1" x14ac:dyDescent="0.25"/>
    <row r="476" s="15" customFormat="1" x14ac:dyDescent="0.25"/>
    <row r="477" s="15" customFormat="1" x14ac:dyDescent="0.25"/>
    <row r="478" s="15" customFormat="1" x14ac:dyDescent="0.25"/>
    <row r="479" s="15" customFormat="1" x14ac:dyDescent="0.25"/>
    <row r="480" s="15" customFormat="1" x14ac:dyDescent="0.25"/>
    <row r="481" s="15" customFormat="1" x14ac:dyDescent="0.25"/>
    <row r="482" s="15" customFormat="1" x14ac:dyDescent="0.25"/>
    <row r="483" s="15" customFormat="1" x14ac:dyDescent="0.25"/>
    <row r="484" s="15" customFormat="1" x14ac:dyDescent="0.25"/>
    <row r="485" s="15" customFormat="1" x14ac:dyDescent="0.25"/>
    <row r="486" s="15" customFormat="1" x14ac:dyDescent="0.25"/>
    <row r="487" s="15" customFormat="1" x14ac:dyDescent="0.25"/>
    <row r="488" s="15" customFormat="1" x14ac:dyDescent="0.25"/>
    <row r="489" s="15" customFormat="1" x14ac:dyDescent="0.25"/>
    <row r="490" s="15" customFormat="1" x14ac:dyDescent="0.25"/>
    <row r="491" s="15" customFormat="1" x14ac:dyDescent="0.25"/>
    <row r="492" s="15" customFormat="1" x14ac:dyDescent="0.25"/>
    <row r="493" s="15" customFormat="1" x14ac:dyDescent="0.25"/>
    <row r="494" s="15" customFormat="1" x14ac:dyDescent="0.25"/>
    <row r="495" s="15" customFormat="1" x14ac:dyDescent="0.25"/>
    <row r="496" s="15" customFormat="1" x14ac:dyDescent="0.25"/>
    <row r="497" s="15" customFormat="1" x14ac:dyDescent="0.25"/>
    <row r="498" s="15" customFormat="1" x14ac:dyDescent="0.25"/>
    <row r="499" s="15" customFormat="1" x14ac:dyDescent="0.25"/>
    <row r="500" s="15" customFormat="1" x14ac:dyDescent="0.25"/>
    <row r="501" s="15" customFormat="1" x14ac:dyDescent="0.25"/>
    <row r="502" s="15" customFormat="1" x14ac:dyDescent="0.25"/>
    <row r="503" s="15" customFormat="1" x14ac:dyDescent="0.25"/>
    <row r="504" s="15" customFormat="1" x14ac:dyDescent="0.25"/>
    <row r="505" s="15" customFormat="1" x14ac:dyDescent="0.25"/>
    <row r="506" s="15" customFormat="1" x14ac:dyDescent="0.25"/>
    <row r="507" s="15" customFormat="1" x14ac:dyDescent="0.25"/>
    <row r="508" s="15" customFormat="1" x14ac:dyDescent="0.25"/>
    <row r="509" s="15" customFormat="1" x14ac:dyDescent="0.25"/>
    <row r="510" s="15" customFormat="1" x14ac:dyDescent="0.25"/>
    <row r="511" s="15" customFormat="1" x14ac:dyDescent="0.25"/>
    <row r="512" s="15" customFormat="1" x14ac:dyDescent="0.25"/>
    <row r="513" s="15" customFormat="1" x14ac:dyDescent="0.25"/>
    <row r="514" s="15" customFormat="1" x14ac:dyDescent="0.25"/>
    <row r="515" s="15" customFormat="1" x14ac:dyDescent="0.25"/>
    <row r="516" s="15" customFormat="1" x14ac:dyDescent="0.25"/>
    <row r="517" s="15" customFormat="1" x14ac:dyDescent="0.25"/>
    <row r="518" s="15" customFormat="1" x14ac:dyDescent="0.25"/>
    <row r="519" s="15" customFormat="1" x14ac:dyDescent="0.25"/>
    <row r="520" s="15" customFormat="1" x14ac:dyDescent="0.25"/>
    <row r="521" s="15" customFormat="1" x14ac:dyDescent="0.25"/>
    <row r="522" s="15" customFormat="1" x14ac:dyDescent="0.25"/>
    <row r="523" s="15" customFormat="1" x14ac:dyDescent="0.25"/>
    <row r="524" s="15" customFormat="1" x14ac:dyDescent="0.25"/>
    <row r="525" s="15" customFormat="1" x14ac:dyDescent="0.25"/>
    <row r="526" s="15" customFormat="1" x14ac:dyDescent="0.25"/>
    <row r="527" s="15" customFormat="1" x14ac:dyDescent="0.25"/>
    <row r="528" s="15" customFormat="1" x14ac:dyDescent="0.25"/>
    <row r="529" s="15" customFormat="1" x14ac:dyDescent="0.25"/>
    <row r="530" s="15" customFormat="1" x14ac:dyDescent="0.25"/>
    <row r="531" s="15" customFormat="1" x14ac:dyDescent="0.25"/>
    <row r="532" s="15" customFormat="1" x14ac:dyDescent="0.25"/>
    <row r="533" s="15" customFormat="1" x14ac:dyDescent="0.25"/>
    <row r="534" s="15" customFormat="1" x14ac:dyDescent="0.25"/>
    <row r="535" s="15" customFormat="1" x14ac:dyDescent="0.25"/>
    <row r="536" s="15" customFormat="1" x14ac:dyDescent="0.25"/>
    <row r="537" s="15" customFormat="1" x14ac:dyDescent="0.25"/>
    <row r="538" s="15" customFormat="1" x14ac:dyDescent="0.25"/>
    <row r="539" s="15" customFormat="1" x14ac:dyDescent="0.25"/>
    <row r="540" s="15" customFormat="1" x14ac:dyDescent="0.25"/>
    <row r="541" s="15" customFormat="1" x14ac:dyDescent="0.25"/>
    <row r="542" s="15" customFormat="1" x14ac:dyDescent="0.25"/>
    <row r="543" s="15" customFormat="1" x14ac:dyDescent="0.25"/>
    <row r="544" s="15" customFormat="1" x14ac:dyDescent="0.25"/>
    <row r="545" s="15" customFormat="1" x14ac:dyDescent="0.25"/>
    <row r="546" s="15" customFormat="1" x14ac:dyDescent="0.25"/>
    <row r="547" s="15" customFormat="1" x14ac:dyDescent="0.25"/>
    <row r="548" s="15" customFormat="1" x14ac:dyDescent="0.25"/>
    <row r="549" s="15" customFormat="1" x14ac:dyDescent="0.25"/>
    <row r="550" s="15" customFormat="1" x14ac:dyDescent="0.25"/>
    <row r="551" s="15" customFormat="1" x14ac:dyDescent="0.25"/>
    <row r="552" s="15" customFormat="1" x14ac:dyDescent="0.25"/>
    <row r="553" s="15" customFormat="1" x14ac:dyDescent="0.25"/>
    <row r="554" s="15" customFormat="1" x14ac:dyDescent="0.25"/>
    <row r="555" s="15" customFormat="1" x14ac:dyDescent="0.25"/>
    <row r="556" s="15" customFormat="1" x14ac:dyDescent="0.25"/>
    <row r="557" s="15" customFormat="1" x14ac:dyDescent="0.25"/>
    <row r="558" s="15" customFormat="1" x14ac:dyDescent="0.25"/>
    <row r="559" s="15" customFormat="1" x14ac:dyDescent="0.25"/>
    <row r="560" s="15" customFormat="1" x14ac:dyDescent="0.25"/>
    <row r="561" s="15" customFormat="1" x14ac:dyDescent="0.25"/>
    <row r="562" s="15" customFormat="1" x14ac:dyDescent="0.25"/>
    <row r="563" s="15" customFormat="1" x14ac:dyDescent="0.25"/>
    <row r="564" s="15" customFormat="1" x14ac:dyDescent="0.25"/>
    <row r="565" s="15" customFormat="1" x14ac:dyDescent="0.25"/>
    <row r="566" s="15" customFormat="1" x14ac:dyDescent="0.25"/>
    <row r="567" s="15" customFormat="1" x14ac:dyDescent="0.25"/>
    <row r="568" s="15" customFormat="1" x14ac:dyDescent="0.25"/>
    <row r="569" s="15" customFormat="1" x14ac:dyDescent="0.25"/>
    <row r="570" s="15" customFormat="1" x14ac:dyDescent="0.25"/>
    <row r="571" s="15" customFormat="1" x14ac:dyDescent="0.25"/>
    <row r="572" s="15" customFormat="1" x14ac:dyDescent="0.25"/>
    <row r="573" s="15" customFormat="1" x14ac:dyDescent="0.25"/>
    <row r="574" s="15" customFormat="1" x14ac:dyDescent="0.25"/>
    <row r="575" s="15" customFormat="1" x14ac:dyDescent="0.25"/>
    <row r="576" s="15" customFormat="1" x14ac:dyDescent="0.25"/>
    <row r="577" s="15" customFormat="1" x14ac:dyDescent="0.25"/>
    <row r="578" s="15" customFormat="1" x14ac:dyDescent="0.25"/>
    <row r="579" s="15" customFormat="1" x14ac:dyDescent="0.25"/>
    <row r="580" s="15" customFormat="1" x14ac:dyDescent="0.25"/>
    <row r="581" s="15" customFormat="1" x14ac:dyDescent="0.25"/>
    <row r="582" s="15" customFormat="1" x14ac:dyDescent="0.25"/>
    <row r="583" s="15" customFormat="1" x14ac:dyDescent="0.25"/>
    <row r="584" s="15" customFormat="1" x14ac:dyDescent="0.25"/>
    <row r="585" s="15" customFormat="1" x14ac:dyDescent="0.25"/>
    <row r="586" s="15" customFormat="1" x14ac:dyDescent="0.25"/>
    <row r="587" s="15" customFormat="1" x14ac:dyDescent="0.25"/>
    <row r="588" s="15" customFormat="1" x14ac:dyDescent="0.25"/>
    <row r="589" s="15" customFormat="1" x14ac:dyDescent="0.25"/>
    <row r="590" s="15" customFormat="1" x14ac:dyDescent="0.25"/>
    <row r="591" s="15" customFormat="1" x14ac:dyDescent="0.25"/>
    <row r="592" s="15" customFormat="1" x14ac:dyDescent="0.25"/>
    <row r="593" s="15" customFormat="1" x14ac:dyDescent="0.25"/>
    <row r="594" s="15" customFormat="1" x14ac:dyDescent="0.25"/>
    <row r="595" s="15" customFormat="1" x14ac:dyDescent="0.25"/>
    <row r="596" s="15" customFormat="1" x14ac:dyDescent="0.25"/>
    <row r="597" s="15" customFormat="1" x14ac:dyDescent="0.25"/>
    <row r="598" s="15" customFormat="1" x14ac:dyDescent="0.25"/>
    <row r="599" s="15" customFormat="1" x14ac:dyDescent="0.25"/>
    <row r="600" s="15" customFormat="1" x14ac:dyDescent="0.25"/>
    <row r="601" s="15" customFormat="1" x14ac:dyDescent="0.25"/>
    <row r="602" s="15" customFormat="1" x14ac:dyDescent="0.25"/>
    <row r="603" s="15" customFormat="1" x14ac:dyDescent="0.25"/>
    <row r="604" s="15" customFormat="1" x14ac:dyDescent="0.25"/>
    <row r="605" s="15" customFormat="1" x14ac:dyDescent="0.25"/>
    <row r="606" s="15" customFormat="1" x14ac:dyDescent="0.25"/>
    <row r="607" s="15" customFormat="1" x14ac:dyDescent="0.25"/>
    <row r="608" s="15" customFormat="1" x14ac:dyDescent="0.25"/>
    <row r="609" s="15" customFormat="1" x14ac:dyDescent="0.25"/>
    <row r="610" s="15" customFormat="1" x14ac:dyDescent="0.25"/>
    <row r="611" s="15" customFormat="1" x14ac:dyDescent="0.25"/>
    <row r="612" s="15" customFormat="1" x14ac:dyDescent="0.25"/>
    <row r="613" s="15" customFormat="1" x14ac:dyDescent="0.25"/>
    <row r="614" s="15" customFormat="1" x14ac:dyDescent="0.25"/>
    <row r="615" s="15" customFormat="1" x14ac:dyDescent="0.25"/>
    <row r="616" s="15" customFormat="1" x14ac:dyDescent="0.25"/>
    <row r="617" s="15" customFormat="1" x14ac:dyDescent="0.25"/>
    <row r="618" s="15" customFormat="1" x14ac:dyDescent="0.25"/>
    <row r="619" s="15" customFormat="1" x14ac:dyDescent="0.25"/>
    <row r="620" s="15" customFormat="1" x14ac:dyDescent="0.25"/>
    <row r="621" s="15" customFormat="1" x14ac:dyDescent="0.25"/>
    <row r="622" s="15" customFormat="1" x14ac:dyDescent="0.25"/>
    <row r="623" s="15" customFormat="1" x14ac:dyDescent="0.25"/>
    <row r="624" s="15" customFormat="1" x14ac:dyDescent="0.25"/>
    <row r="625" s="15" customFormat="1" x14ac:dyDescent="0.25"/>
    <row r="626" s="15" customFormat="1" x14ac:dyDescent="0.25"/>
    <row r="627" s="15" customFormat="1" x14ac:dyDescent="0.25"/>
    <row r="628" s="15" customFormat="1" x14ac:dyDescent="0.25"/>
    <row r="629" s="15" customFormat="1" x14ac:dyDescent="0.25"/>
    <row r="630" s="15" customFormat="1" x14ac:dyDescent="0.25"/>
    <row r="631" s="15" customFormat="1" x14ac:dyDescent="0.25"/>
    <row r="632" s="15" customFormat="1" x14ac:dyDescent="0.25"/>
    <row r="633" s="15" customFormat="1" x14ac:dyDescent="0.25"/>
    <row r="634" s="15" customFormat="1" x14ac:dyDescent="0.25"/>
    <row r="635" s="15" customFormat="1" x14ac:dyDescent="0.25"/>
    <row r="636" s="15" customFormat="1" x14ac:dyDescent="0.25"/>
    <row r="637" s="15" customFormat="1" x14ac:dyDescent="0.25"/>
    <row r="638" s="15" customFormat="1" x14ac:dyDescent="0.25"/>
    <row r="639" s="15" customFormat="1" x14ac:dyDescent="0.25"/>
    <row r="640" s="15" customFormat="1" x14ac:dyDescent="0.25"/>
    <row r="641" s="15" customFormat="1" x14ac:dyDescent="0.25"/>
    <row r="642" s="15" customFormat="1" x14ac:dyDescent="0.25"/>
    <row r="643" s="15" customFormat="1" x14ac:dyDescent="0.25"/>
    <row r="644" s="15" customFormat="1" x14ac:dyDescent="0.25"/>
    <row r="645" s="15" customFormat="1" x14ac:dyDescent="0.25"/>
    <row r="646" s="15" customFormat="1" x14ac:dyDescent="0.25"/>
    <row r="647" s="15" customFormat="1" x14ac:dyDescent="0.25"/>
    <row r="648" s="15" customFormat="1" x14ac:dyDescent="0.25"/>
    <row r="649" s="15" customFormat="1" x14ac:dyDescent="0.25"/>
    <row r="650" s="15" customFormat="1" x14ac:dyDescent="0.25"/>
    <row r="651" s="15" customFormat="1" x14ac:dyDescent="0.25"/>
    <row r="652" s="15" customFormat="1" x14ac:dyDescent="0.25"/>
    <row r="653" s="15" customFormat="1" x14ac:dyDescent="0.25"/>
    <row r="654" s="15" customFormat="1" x14ac:dyDescent="0.25"/>
    <row r="655" s="15" customFormat="1" x14ac:dyDescent="0.25"/>
    <row r="656" s="15" customFormat="1" x14ac:dyDescent="0.25"/>
    <row r="657" s="15" customFormat="1" x14ac:dyDescent="0.25"/>
    <row r="658" s="15" customFormat="1" x14ac:dyDescent="0.25"/>
    <row r="659" s="15" customFormat="1" x14ac:dyDescent="0.25"/>
    <row r="660" s="15" customFormat="1" x14ac:dyDescent="0.25"/>
    <row r="661" s="15" customFormat="1" x14ac:dyDescent="0.25"/>
    <row r="662" s="15" customFormat="1" x14ac:dyDescent="0.25"/>
    <row r="663" s="15" customFormat="1" x14ac:dyDescent="0.25"/>
    <row r="664" s="15" customFormat="1" x14ac:dyDescent="0.25"/>
    <row r="665" s="15" customFormat="1" x14ac:dyDescent="0.25"/>
    <row r="666" s="15" customFormat="1" x14ac:dyDescent="0.25"/>
    <row r="667" s="15" customFormat="1" x14ac:dyDescent="0.25"/>
    <row r="668" s="15" customFormat="1" x14ac:dyDescent="0.25"/>
    <row r="669" s="15" customFormat="1" x14ac:dyDescent="0.25"/>
    <row r="670" s="15" customFormat="1" x14ac:dyDescent="0.25"/>
    <row r="671" s="15" customFormat="1" x14ac:dyDescent="0.25"/>
    <row r="672" s="15" customFormat="1" x14ac:dyDescent="0.25"/>
    <row r="673" s="15" customFormat="1" x14ac:dyDescent="0.25"/>
    <row r="674" s="15" customFormat="1" x14ac:dyDescent="0.25"/>
    <row r="675" s="15" customFormat="1" x14ac:dyDescent="0.25"/>
    <row r="676" s="15" customFormat="1" x14ac:dyDescent="0.25"/>
    <row r="677" s="15" customFormat="1" x14ac:dyDescent="0.25"/>
    <row r="678" s="15" customFormat="1" x14ac:dyDescent="0.25"/>
    <row r="679" s="15" customFormat="1" x14ac:dyDescent="0.25"/>
    <row r="680" s="15" customFormat="1" x14ac:dyDescent="0.25"/>
    <row r="681" s="15" customFormat="1" x14ac:dyDescent="0.25"/>
    <row r="682" s="15" customFormat="1" x14ac:dyDescent="0.25"/>
    <row r="683" s="15" customFormat="1" x14ac:dyDescent="0.25"/>
    <row r="684" s="15" customFormat="1" x14ac:dyDescent="0.25"/>
    <row r="685" s="15" customFormat="1" x14ac:dyDescent="0.25"/>
    <row r="686" s="15" customFormat="1" x14ac:dyDescent="0.25"/>
    <row r="687" s="15" customFormat="1" x14ac:dyDescent="0.25"/>
    <row r="688" s="15" customFormat="1" x14ac:dyDescent="0.25"/>
    <row r="689" s="15" customFormat="1" x14ac:dyDescent="0.25"/>
    <row r="690" s="15" customFormat="1" x14ac:dyDescent="0.25"/>
    <row r="691" s="15" customFormat="1" x14ac:dyDescent="0.25"/>
    <row r="692" s="15" customFormat="1" x14ac:dyDescent="0.25"/>
    <row r="693" s="15" customFormat="1" x14ac:dyDescent="0.25"/>
    <row r="694" s="15" customFormat="1" x14ac:dyDescent="0.25"/>
    <row r="695" s="15" customFormat="1" x14ac:dyDescent="0.25"/>
    <row r="696" s="15" customFormat="1" x14ac:dyDescent="0.25"/>
    <row r="697" s="15" customFormat="1" x14ac:dyDescent="0.25"/>
    <row r="698" s="15" customFormat="1" x14ac:dyDescent="0.25"/>
    <row r="699" s="15" customFormat="1" x14ac:dyDescent="0.25"/>
    <row r="700" s="15" customFormat="1" x14ac:dyDescent="0.25"/>
    <row r="701" s="15" customFormat="1" x14ac:dyDescent="0.25"/>
    <row r="702" s="15" customFormat="1" x14ac:dyDescent="0.25"/>
    <row r="703" s="15" customFormat="1" x14ac:dyDescent="0.25"/>
    <row r="704" s="15" customFormat="1" x14ac:dyDescent="0.25"/>
    <row r="705" s="15" customFormat="1" x14ac:dyDescent="0.25"/>
    <row r="706" s="15" customFormat="1" x14ac:dyDescent="0.25"/>
    <row r="707" s="15" customFormat="1" x14ac:dyDescent="0.25"/>
    <row r="708" s="15" customFormat="1" x14ac:dyDescent="0.25"/>
    <row r="709" s="15" customFormat="1" x14ac:dyDescent="0.25"/>
    <row r="710" s="15" customFormat="1" x14ac:dyDescent="0.25"/>
    <row r="711" s="15" customFormat="1" x14ac:dyDescent="0.25"/>
    <row r="712" s="15" customFormat="1" x14ac:dyDescent="0.25"/>
    <row r="713" s="15" customFormat="1" x14ac:dyDescent="0.25"/>
    <row r="714" s="15" customFormat="1" x14ac:dyDescent="0.25"/>
    <row r="715" s="15" customFormat="1" x14ac:dyDescent="0.25"/>
    <row r="716" s="15" customFormat="1" x14ac:dyDescent="0.25"/>
    <row r="717" s="15" customFormat="1" x14ac:dyDescent="0.25"/>
    <row r="718" s="15" customFormat="1" x14ac:dyDescent="0.25"/>
    <row r="719" s="15" customFormat="1" x14ac:dyDescent="0.25"/>
    <row r="720" s="15" customFormat="1" x14ac:dyDescent="0.25"/>
    <row r="721" s="15" customFormat="1" x14ac:dyDescent="0.25"/>
    <row r="722" s="15" customFormat="1" x14ac:dyDescent="0.25"/>
    <row r="723" s="15" customFormat="1" x14ac:dyDescent="0.25"/>
    <row r="724" s="15" customFormat="1" x14ac:dyDescent="0.25"/>
    <row r="725" s="15" customFormat="1" x14ac:dyDescent="0.25"/>
    <row r="726" s="15" customFormat="1" x14ac:dyDescent="0.25"/>
    <row r="727" s="15" customFormat="1" x14ac:dyDescent="0.25"/>
    <row r="728" s="15" customFormat="1" x14ac:dyDescent="0.25"/>
    <row r="729" s="15" customFormat="1" x14ac:dyDescent="0.25"/>
    <row r="730" s="15" customFormat="1" x14ac:dyDescent="0.25"/>
    <row r="731" s="15" customFormat="1" x14ac:dyDescent="0.25"/>
    <row r="732" s="15" customFormat="1" x14ac:dyDescent="0.25"/>
    <row r="733" s="15" customFormat="1" x14ac:dyDescent="0.25"/>
    <row r="734" s="15" customFormat="1" x14ac:dyDescent="0.25"/>
    <row r="735" s="15" customFormat="1" x14ac:dyDescent="0.25"/>
    <row r="736" s="15" customFormat="1" x14ac:dyDescent="0.25"/>
    <row r="737" s="15" customFormat="1" x14ac:dyDescent="0.25"/>
    <row r="738" s="15" customFormat="1" x14ac:dyDescent="0.25"/>
    <row r="739" s="15" customFormat="1" x14ac:dyDescent="0.25"/>
    <row r="740" s="15" customFormat="1" x14ac:dyDescent="0.25"/>
    <row r="741" s="15" customFormat="1" x14ac:dyDescent="0.25"/>
    <row r="742" s="15" customFormat="1" x14ac:dyDescent="0.25"/>
    <row r="743" s="15" customFormat="1" x14ac:dyDescent="0.25"/>
    <row r="744" s="15" customFormat="1" x14ac:dyDescent="0.25"/>
    <row r="745" s="15" customFormat="1" x14ac:dyDescent="0.25"/>
    <row r="746" s="15" customFormat="1" x14ac:dyDescent="0.25"/>
    <row r="747" s="15" customFormat="1" x14ac:dyDescent="0.25"/>
    <row r="748" s="15" customFormat="1" x14ac:dyDescent="0.25"/>
    <row r="749" s="15" customFormat="1" x14ac:dyDescent="0.25"/>
    <row r="750" s="15" customFormat="1" x14ac:dyDescent="0.25"/>
    <row r="751" s="15" customFormat="1" x14ac:dyDescent="0.25"/>
    <row r="752" s="15" customFormat="1" x14ac:dyDescent="0.25"/>
    <row r="753" s="15" customFormat="1" x14ac:dyDescent="0.25"/>
    <row r="754" s="15" customFormat="1" x14ac:dyDescent="0.25"/>
    <row r="755" s="15" customFormat="1" x14ac:dyDescent="0.25"/>
    <row r="756" s="15" customFormat="1" x14ac:dyDescent="0.25"/>
    <row r="757" s="15" customFormat="1" x14ac:dyDescent="0.25"/>
    <row r="758" s="15" customFormat="1" x14ac:dyDescent="0.25"/>
    <row r="759" s="15" customFormat="1" x14ac:dyDescent="0.25"/>
    <row r="760" s="15" customFormat="1" x14ac:dyDescent="0.25"/>
    <row r="761" s="15" customFormat="1" x14ac:dyDescent="0.25"/>
    <row r="762" s="15" customFormat="1" x14ac:dyDescent="0.25"/>
    <row r="763" s="15" customFormat="1" x14ac:dyDescent="0.25"/>
    <row r="764" s="15" customFormat="1" x14ac:dyDescent="0.25"/>
    <row r="765" s="15" customFormat="1" x14ac:dyDescent="0.25"/>
    <row r="766" s="15" customFormat="1" x14ac:dyDescent="0.25"/>
    <row r="767" s="15" customFormat="1" x14ac:dyDescent="0.25"/>
    <row r="768" s="15" customFormat="1" x14ac:dyDescent="0.25"/>
    <row r="769" s="15" customFormat="1" x14ac:dyDescent="0.25"/>
    <row r="770" s="15" customFormat="1" x14ac:dyDescent="0.25"/>
    <row r="771" s="15" customFormat="1" x14ac:dyDescent="0.25"/>
    <row r="772" s="15" customFormat="1" x14ac:dyDescent="0.25"/>
    <row r="773" s="15" customFormat="1" x14ac:dyDescent="0.25"/>
    <row r="774" s="15" customFormat="1" x14ac:dyDescent="0.25"/>
    <row r="775" s="15" customFormat="1" x14ac:dyDescent="0.25"/>
    <row r="776" s="15" customFormat="1" x14ac:dyDescent="0.25"/>
    <row r="777" s="15" customFormat="1" x14ac:dyDescent="0.25"/>
    <row r="778" s="15" customFormat="1" x14ac:dyDescent="0.25"/>
    <row r="779" s="15" customFormat="1" x14ac:dyDescent="0.25"/>
    <row r="780" s="15" customFormat="1" x14ac:dyDescent="0.25"/>
    <row r="781" s="15" customFormat="1" x14ac:dyDescent="0.25"/>
    <row r="782" s="15" customFormat="1" x14ac:dyDescent="0.25"/>
    <row r="783" s="15" customFormat="1" x14ac:dyDescent="0.25"/>
    <row r="784" s="15" customFormat="1" x14ac:dyDescent="0.25"/>
    <row r="785" s="15" customFormat="1" x14ac:dyDescent="0.25"/>
    <row r="786" s="15" customFormat="1" x14ac:dyDescent="0.25"/>
    <row r="787" s="15" customFormat="1" x14ac:dyDescent="0.25"/>
    <row r="788" s="15" customFormat="1" x14ac:dyDescent="0.25"/>
    <row r="789" s="15" customFormat="1" x14ac:dyDescent="0.25"/>
    <row r="790" s="15" customFormat="1" x14ac:dyDescent="0.25"/>
    <row r="791" s="15" customFormat="1" x14ac:dyDescent="0.25"/>
    <row r="792" s="15" customFormat="1" x14ac:dyDescent="0.25"/>
    <row r="793" s="15" customFormat="1" x14ac:dyDescent="0.25"/>
    <row r="794" s="15" customFormat="1" x14ac:dyDescent="0.25"/>
    <row r="795" s="15" customFormat="1" x14ac:dyDescent="0.25"/>
    <row r="796" s="15" customFormat="1" x14ac:dyDescent="0.25"/>
    <row r="797" s="15" customFormat="1" x14ac:dyDescent="0.25"/>
    <row r="798" s="15" customFormat="1" x14ac:dyDescent="0.25"/>
    <row r="799" s="15" customFormat="1" x14ac:dyDescent="0.25"/>
    <row r="800" s="15" customFormat="1" x14ac:dyDescent="0.25"/>
    <row r="801" s="15" customFormat="1" x14ac:dyDescent="0.25"/>
    <row r="802" s="15" customFormat="1" x14ac:dyDescent="0.25"/>
    <row r="803" s="15" customFormat="1" x14ac:dyDescent="0.25"/>
    <row r="804" s="15" customFormat="1" x14ac:dyDescent="0.25"/>
    <row r="805" s="15" customFormat="1" x14ac:dyDescent="0.25"/>
    <row r="806" s="15" customFormat="1" x14ac:dyDescent="0.25"/>
    <row r="807" s="15" customFormat="1" x14ac:dyDescent="0.25"/>
    <row r="808" s="15" customFormat="1" x14ac:dyDescent="0.25"/>
    <row r="809" s="15" customFormat="1" x14ac:dyDescent="0.25"/>
    <row r="810" s="15" customFormat="1" x14ac:dyDescent="0.25"/>
    <row r="811" s="15" customFormat="1" x14ac:dyDescent="0.25"/>
    <row r="812" s="15" customFormat="1" x14ac:dyDescent="0.25"/>
    <row r="813" s="15" customFormat="1" x14ac:dyDescent="0.25"/>
    <row r="814" s="15" customFormat="1" x14ac:dyDescent="0.25"/>
    <row r="815" s="15" customFormat="1" x14ac:dyDescent="0.25"/>
    <row r="816" s="15" customFormat="1" x14ac:dyDescent="0.25"/>
    <row r="817" s="15" customFormat="1" x14ac:dyDescent="0.25"/>
    <row r="818" s="15" customFormat="1" x14ac:dyDescent="0.25"/>
    <row r="819" s="15" customFormat="1" x14ac:dyDescent="0.25"/>
    <row r="820" s="15" customFormat="1" x14ac:dyDescent="0.25"/>
    <row r="821" s="15" customFormat="1" x14ac:dyDescent="0.25"/>
    <row r="822" s="15" customFormat="1" x14ac:dyDescent="0.25"/>
    <row r="823" s="15" customFormat="1" x14ac:dyDescent="0.25"/>
    <row r="824" s="15" customFormat="1" x14ac:dyDescent="0.25"/>
    <row r="825" s="15" customFormat="1" x14ac:dyDescent="0.25"/>
    <row r="826" s="15" customFormat="1" x14ac:dyDescent="0.25"/>
    <row r="827" s="15" customFormat="1" x14ac:dyDescent="0.25"/>
    <row r="828" s="15" customFormat="1" x14ac:dyDescent="0.25"/>
    <row r="829" s="15" customFormat="1" x14ac:dyDescent="0.25"/>
    <row r="830" s="15" customFormat="1" x14ac:dyDescent="0.25"/>
    <row r="831" s="15" customFormat="1" x14ac:dyDescent="0.25"/>
    <row r="832" s="15" customFormat="1" x14ac:dyDescent="0.25"/>
    <row r="833" s="15" customFormat="1" x14ac:dyDescent="0.25"/>
    <row r="834" s="15" customFormat="1" x14ac:dyDescent="0.25"/>
    <row r="835" s="15" customFormat="1" x14ac:dyDescent="0.25"/>
    <row r="836" s="15" customFormat="1" x14ac:dyDescent="0.25"/>
    <row r="837" s="15" customFormat="1" x14ac:dyDescent="0.25"/>
    <row r="838" s="15" customFormat="1" x14ac:dyDescent="0.25"/>
    <row r="839" s="15" customFormat="1" x14ac:dyDescent="0.25"/>
    <row r="840" s="15" customFormat="1" x14ac:dyDescent="0.25"/>
    <row r="841" s="15" customFormat="1" x14ac:dyDescent="0.25"/>
    <row r="842" s="15" customFormat="1" x14ac:dyDescent="0.25"/>
    <row r="843" s="15" customFormat="1" x14ac:dyDescent="0.25"/>
    <row r="844" s="15" customFormat="1" x14ac:dyDescent="0.25"/>
    <row r="845" s="15" customFormat="1" x14ac:dyDescent="0.25"/>
    <row r="846" s="15" customFormat="1" x14ac:dyDescent="0.25"/>
    <row r="847" s="15" customFormat="1" x14ac:dyDescent="0.25"/>
    <row r="848" s="15" customFormat="1" x14ac:dyDescent="0.25"/>
    <row r="849" s="15" customFormat="1" x14ac:dyDescent="0.25"/>
    <row r="850" s="15" customFormat="1" x14ac:dyDescent="0.25"/>
    <row r="851" s="15" customFormat="1" x14ac:dyDescent="0.25"/>
    <row r="852" s="15" customFormat="1" x14ac:dyDescent="0.25"/>
    <row r="853" s="15" customFormat="1" x14ac:dyDescent="0.25"/>
    <row r="854" s="15" customFormat="1" x14ac:dyDescent="0.25"/>
    <row r="855" s="15" customFormat="1" x14ac:dyDescent="0.25"/>
    <row r="856" s="15" customFormat="1" x14ac:dyDescent="0.25"/>
    <row r="857" s="15" customFormat="1" x14ac:dyDescent="0.25"/>
    <row r="858" s="15" customFormat="1" x14ac:dyDescent="0.25"/>
    <row r="859" s="15" customFormat="1" x14ac:dyDescent="0.25"/>
    <row r="860" s="15" customFormat="1" x14ac:dyDescent="0.25"/>
    <row r="861" s="15" customFormat="1" x14ac:dyDescent="0.25"/>
    <row r="862" s="15" customFormat="1" x14ac:dyDescent="0.25"/>
    <row r="863" s="15" customFormat="1" x14ac:dyDescent="0.25"/>
    <row r="864" s="15" customFormat="1" x14ac:dyDescent="0.25"/>
    <row r="865" s="15" customFormat="1" x14ac:dyDescent="0.25"/>
    <row r="866" s="15" customFormat="1" x14ac:dyDescent="0.25"/>
    <row r="867" s="15" customFormat="1" x14ac:dyDescent="0.25"/>
    <row r="868" s="15" customFormat="1" x14ac:dyDescent="0.25"/>
    <row r="869" s="15" customFormat="1" x14ac:dyDescent="0.25"/>
    <row r="870" s="15" customFormat="1" x14ac:dyDescent="0.25"/>
    <row r="871" s="15" customFormat="1" x14ac:dyDescent="0.25"/>
    <row r="872" s="15" customFormat="1" x14ac:dyDescent="0.25"/>
    <row r="873" s="15" customFormat="1" x14ac:dyDescent="0.25"/>
    <row r="874" s="15" customFormat="1" x14ac:dyDescent="0.25"/>
    <row r="875" s="15" customFormat="1" x14ac:dyDescent="0.25"/>
    <row r="876" s="15" customFormat="1" x14ac:dyDescent="0.25"/>
    <row r="877" s="15" customFormat="1" x14ac:dyDescent="0.25"/>
    <row r="878" s="15" customFormat="1" x14ac:dyDescent="0.25"/>
    <row r="879" s="15" customFormat="1" x14ac:dyDescent="0.25"/>
    <row r="880" s="15" customFormat="1" x14ac:dyDescent="0.25"/>
    <row r="881" s="15" customFormat="1" x14ac:dyDescent="0.25"/>
    <row r="882" s="15" customFormat="1" x14ac:dyDescent="0.25"/>
    <row r="883" s="15" customFormat="1" x14ac:dyDescent="0.25"/>
    <row r="884" s="15" customFormat="1" x14ac:dyDescent="0.25"/>
    <row r="885" s="15" customFormat="1" x14ac:dyDescent="0.25"/>
    <row r="886" s="15" customFormat="1" x14ac:dyDescent="0.25"/>
    <row r="887" s="15" customFormat="1" x14ac:dyDescent="0.25"/>
    <row r="888" s="15" customFormat="1" x14ac:dyDescent="0.25"/>
    <row r="889" s="15" customFormat="1" x14ac:dyDescent="0.25"/>
    <row r="890" s="15" customFormat="1" x14ac:dyDescent="0.25"/>
    <row r="891" s="15" customFormat="1" x14ac:dyDescent="0.25"/>
    <row r="892" s="15" customFormat="1" x14ac:dyDescent="0.25"/>
    <row r="893" s="15" customFormat="1" x14ac:dyDescent="0.25"/>
    <row r="894" s="15" customFormat="1" x14ac:dyDescent="0.25"/>
    <row r="895" s="15" customFormat="1" x14ac:dyDescent="0.25"/>
    <row r="896" s="15" customFormat="1" x14ac:dyDescent="0.25"/>
    <row r="897" s="15" customFormat="1" x14ac:dyDescent="0.25"/>
    <row r="898" s="15" customFormat="1" x14ac:dyDescent="0.25"/>
    <row r="899" s="15" customFormat="1" x14ac:dyDescent="0.25"/>
    <row r="900" s="15" customFormat="1" x14ac:dyDescent="0.25"/>
    <row r="901" s="15" customFormat="1" x14ac:dyDescent="0.25"/>
    <row r="902" s="15" customFormat="1" x14ac:dyDescent="0.25"/>
    <row r="903" s="15" customFormat="1" x14ac:dyDescent="0.25"/>
    <row r="904" s="15" customFormat="1" x14ac:dyDescent="0.25"/>
    <row r="905" s="15" customFormat="1" x14ac:dyDescent="0.25"/>
    <row r="906" s="15" customFormat="1" x14ac:dyDescent="0.25"/>
    <row r="907" s="15" customFormat="1" x14ac:dyDescent="0.25"/>
    <row r="908" s="15" customFormat="1" x14ac:dyDescent="0.25"/>
    <row r="909" s="15" customFormat="1" x14ac:dyDescent="0.25"/>
    <row r="910" s="15" customFormat="1" x14ac:dyDescent="0.25"/>
    <row r="911" s="15" customFormat="1" x14ac:dyDescent="0.25"/>
    <row r="912" s="15" customFormat="1" x14ac:dyDescent="0.25"/>
    <row r="913" s="15" customFormat="1" x14ac:dyDescent="0.25"/>
    <row r="914" s="15" customFormat="1" x14ac:dyDescent="0.25"/>
    <row r="915" s="15" customFormat="1" x14ac:dyDescent="0.25"/>
    <row r="916" s="15" customFormat="1" x14ac:dyDescent="0.25"/>
    <row r="917" s="15" customFormat="1" x14ac:dyDescent="0.25"/>
    <row r="918" s="15" customFormat="1" x14ac:dyDescent="0.25"/>
    <row r="919" s="15" customFormat="1" x14ac:dyDescent="0.25"/>
    <row r="920" s="15" customFormat="1" x14ac:dyDescent="0.25"/>
    <row r="921" s="15" customFormat="1" x14ac:dyDescent="0.25"/>
    <row r="922" s="15" customFormat="1" x14ac:dyDescent="0.25"/>
    <row r="923" s="15" customFormat="1" x14ac:dyDescent="0.25"/>
    <row r="924" s="15" customFormat="1" x14ac:dyDescent="0.25"/>
    <row r="925" s="15" customFormat="1" x14ac:dyDescent="0.25"/>
    <row r="926" s="15" customFormat="1" x14ac:dyDescent="0.25"/>
    <row r="927" s="15" customFormat="1" x14ac:dyDescent="0.25"/>
    <row r="928" s="15" customFormat="1" x14ac:dyDescent="0.25"/>
    <row r="929" s="15" customFormat="1" x14ac:dyDescent="0.25"/>
    <row r="930" s="15" customFormat="1" x14ac:dyDescent="0.25"/>
    <row r="931" s="15" customFormat="1" x14ac:dyDescent="0.25"/>
    <row r="932" s="15" customFormat="1" x14ac:dyDescent="0.25"/>
    <row r="933" s="15" customFormat="1" x14ac:dyDescent="0.25"/>
    <row r="934" s="15" customFormat="1" x14ac:dyDescent="0.25"/>
    <row r="935" s="15" customFormat="1" x14ac:dyDescent="0.25"/>
    <row r="936" s="15" customFormat="1" x14ac:dyDescent="0.25"/>
    <row r="937" s="15" customFormat="1" x14ac:dyDescent="0.25"/>
    <row r="938" s="15" customFormat="1" x14ac:dyDescent="0.25"/>
    <row r="939" s="15" customFormat="1" x14ac:dyDescent="0.25"/>
    <row r="940" s="15" customFormat="1" x14ac:dyDescent="0.25"/>
    <row r="941" s="15" customFormat="1" x14ac:dyDescent="0.25"/>
    <row r="942" s="15" customFormat="1" x14ac:dyDescent="0.25"/>
    <row r="943" s="15" customFormat="1" x14ac:dyDescent="0.25"/>
    <row r="944" s="15" customFormat="1" x14ac:dyDescent="0.25"/>
    <row r="945" s="15" customFormat="1" x14ac:dyDescent="0.25"/>
    <row r="946" s="15" customFormat="1" x14ac:dyDescent="0.25"/>
    <row r="947" s="15" customFormat="1" x14ac:dyDescent="0.25"/>
    <row r="948" s="15" customFormat="1" x14ac:dyDescent="0.25"/>
    <row r="949" s="15" customFormat="1" x14ac:dyDescent="0.25"/>
    <row r="950" s="15" customFormat="1" x14ac:dyDescent="0.25"/>
    <row r="951" s="15" customFormat="1" x14ac:dyDescent="0.25"/>
    <row r="952" s="15" customFormat="1" x14ac:dyDescent="0.25"/>
    <row r="953" s="15" customFormat="1" x14ac:dyDescent="0.25"/>
    <row r="954" s="15" customFormat="1" x14ac:dyDescent="0.25"/>
    <row r="955" s="15" customFormat="1" x14ac:dyDescent="0.25"/>
    <row r="956" s="15" customFormat="1" x14ac:dyDescent="0.25"/>
    <row r="957" s="15" customFormat="1" x14ac:dyDescent="0.25"/>
    <row r="958" s="15" customFormat="1" x14ac:dyDescent="0.25"/>
    <row r="959" s="15" customFormat="1" x14ac:dyDescent="0.25"/>
    <row r="960" s="15" customFormat="1" x14ac:dyDescent="0.25"/>
    <row r="961" s="15" customFormat="1" x14ac:dyDescent="0.25"/>
    <row r="962" s="15" customFormat="1" x14ac:dyDescent="0.25"/>
    <row r="963" s="15" customFormat="1" x14ac:dyDescent="0.25"/>
    <row r="964" s="15" customFormat="1" x14ac:dyDescent="0.25"/>
    <row r="965" s="15" customFormat="1" x14ac:dyDescent="0.25"/>
    <row r="966" s="15" customFormat="1" x14ac:dyDescent="0.25"/>
    <row r="967" s="15" customFormat="1" x14ac:dyDescent="0.25"/>
    <row r="968" s="15" customFormat="1" x14ac:dyDescent="0.25"/>
    <row r="969" s="15" customFormat="1" x14ac:dyDescent="0.25"/>
    <row r="970" s="15" customFormat="1" x14ac:dyDescent="0.25"/>
    <row r="971" s="15" customFormat="1" x14ac:dyDescent="0.25"/>
    <row r="972" s="15" customFormat="1" x14ac:dyDescent="0.25"/>
    <row r="973" s="15" customFormat="1" x14ac:dyDescent="0.25"/>
    <row r="974" s="15" customFormat="1" x14ac:dyDescent="0.25"/>
    <row r="975" s="15" customFormat="1" x14ac:dyDescent="0.25"/>
    <row r="976" s="15" customFormat="1" x14ac:dyDescent="0.25"/>
    <row r="977" s="15" customFormat="1" x14ac:dyDescent="0.25"/>
    <row r="978" s="15" customFormat="1" x14ac:dyDescent="0.25"/>
    <row r="979" s="15" customFormat="1" x14ac:dyDescent="0.25"/>
    <row r="980" s="15" customFormat="1" x14ac:dyDescent="0.25"/>
    <row r="981" s="15" customFormat="1" x14ac:dyDescent="0.25"/>
    <row r="982" s="15" customFormat="1" x14ac:dyDescent="0.25"/>
    <row r="983" s="15" customFormat="1" x14ac:dyDescent="0.25"/>
    <row r="984" s="15" customFormat="1" x14ac:dyDescent="0.25"/>
    <row r="985" s="15" customFormat="1" x14ac:dyDescent="0.25"/>
    <row r="986" s="15" customFormat="1" x14ac:dyDescent="0.25"/>
    <row r="987" s="15" customFormat="1" x14ac:dyDescent="0.25"/>
    <row r="988" s="15" customFormat="1" x14ac:dyDescent="0.25"/>
    <row r="989" s="15" customFormat="1" x14ac:dyDescent="0.25"/>
    <row r="990" s="15" customFormat="1" x14ac:dyDescent="0.25"/>
    <row r="991" s="15" customFormat="1" x14ac:dyDescent="0.25"/>
    <row r="992" s="15" customFormat="1" x14ac:dyDescent="0.25"/>
    <row r="993" s="15" customFormat="1" x14ac:dyDescent="0.25"/>
    <row r="994" s="15" customFormat="1" x14ac:dyDescent="0.25"/>
    <row r="995" s="15" customFormat="1" x14ac:dyDescent="0.25"/>
    <row r="996" s="15" customFormat="1" x14ac:dyDescent="0.25"/>
    <row r="997" s="15" customFormat="1" x14ac:dyDescent="0.25"/>
    <row r="998" s="15" customFormat="1" x14ac:dyDescent="0.25"/>
    <row r="999" s="15" customFormat="1" x14ac:dyDescent="0.25"/>
    <row r="1000" s="15" customFormat="1" x14ac:dyDescent="0.25"/>
    <row r="1001" s="15" customFormat="1" x14ac:dyDescent="0.25"/>
    <row r="1002" s="15" customFormat="1" x14ac:dyDescent="0.25"/>
    <row r="1003" s="15" customFormat="1" x14ac:dyDescent="0.25"/>
    <row r="1004" s="15" customFormat="1" x14ac:dyDescent="0.25"/>
    <row r="1005" s="15" customFormat="1" x14ac:dyDescent="0.25"/>
    <row r="1006" s="15" customFormat="1" x14ac:dyDescent="0.25"/>
    <row r="1007" s="15" customFormat="1" x14ac:dyDescent="0.25"/>
    <row r="1008" s="15" customFormat="1" x14ac:dyDescent="0.25"/>
    <row r="1009" s="15" customFormat="1" x14ac:dyDescent="0.25"/>
    <row r="1010" s="15" customFormat="1" x14ac:dyDescent="0.25"/>
    <row r="1011" s="15" customFormat="1" x14ac:dyDescent="0.25"/>
    <row r="1012" s="15" customFormat="1" x14ac:dyDescent="0.25"/>
    <row r="1013" s="15" customFormat="1" x14ac:dyDescent="0.25"/>
    <row r="1014" s="15" customFormat="1" x14ac:dyDescent="0.25"/>
    <row r="1015" s="15" customFormat="1" x14ac:dyDescent="0.25"/>
    <row r="1016" s="15" customFormat="1" x14ac:dyDescent="0.25"/>
    <row r="1017" s="15" customFormat="1" x14ac:dyDescent="0.25"/>
    <row r="1018" s="15" customFormat="1" x14ac:dyDescent="0.25"/>
    <row r="1019" s="15" customFormat="1" x14ac:dyDescent="0.25"/>
    <row r="1020" s="15" customFormat="1" x14ac:dyDescent="0.25"/>
    <row r="1021" s="15" customFormat="1" x14ac:dyDescent="0.25"/>
    <row r="1022" s="15" customFormat="1" x14ac:dyDescent="0.25"/>
    <row r="1023" s="15" customFormat="1" x14ac:dyDescent="0.25"/>
    <row r="1024" s="15" customFormat="1" x14ac:dyDescent="0.25"/>
    <row r="1025" s="15" customFormat="1" x14ac:dyDescent="0.25"/>
    <row r="1026" s="15" customFormat="1" x14ac:dyDescent="0.25"/>
    <row r="1027" s="15" customFormat="1" x14ac:dyDescent="0.25"/>
    <row r="1028" s="15" customFormat="1" x14ac:dyDescent="0.25"/>
    <row r="1029" s="15" customFormat="1" x14ac:dyDescent="0.25"/>
    <row r="1030" s="15" customFormat="1" x14ac:dyDescent="0.25"/>
    <row r="1031" s="15" customFormat="1" x14ac:dyDescent="0.25"/>
    <row r="1032" s="15" customFormat="1" x14ac:dyDescent="0.25"/>
    <row r="1033" s="15" customFormat="1" x14ac:dyDescent="0.25"/>
    <row r="1034" s="15" customFormat="1" x14ac:dyDescent="0.25"/>
    <row r="1035" s="15" customFormat="1" x14ac:dyDescent="0.25"/>
    <row r="1036" s="15" customFormat="1" x14ac:dyDescent="0.25"/>
    <row r="1037" s="15" customFormat="1" x14ac:dyDescent="0.25"/>
    <row r="1038" s="15" customFormat="1" x14ac:dyDescent="0.25"/>
    <row r="1039" s="15" customFormat="1" x14ac:dyDescent="0.25"/>
    <row r="1040" s="15" customFormat="1" x14ac:dyDescent="0.25"/>
    <row r="1041" s="15" customFormat="1" x14ac:dyDescent="0.25"/>
    <row r="1042" s="15" customFormat="1" x14ac:dyDescent="0.25"/>
    <row r="1043" s="15" customFormat="1" x14ac:dyDescent="0.25"/>
    <row r="1044" s="15" customFormat="1" x14ac:dyDescent="0.25"/>
    <row r="1045" s="15" customFormat="1" x14ac:dyDescent="0.25"/>
    <row r="1046" s="15" customFormat="1" x14ac:dyDescent="0.25"/>
    <row r="1047" s="15" customFormat="1" x14ac:dyDescent="0.25"/>
    <row r="1048" s="15" customFormat="1" x14ac:dyDescent="0.25"/>
    <row r="1049" s="15" customFormat="1" x14ac:dyDescent="0.25"/>
    <row r="1050" s="15" customFormat="1" x14ac:dyDescent="0.25"/>
    <row r="1051" s="15" customFormat="1" x14ac:dyDescent="0.25"/>
    <row r="1052" s="15" customFormat="1" x14ac:dyDescent="0.25"/>
    <row r="1053" s="15" customFormat="1" x14ac:dyDescent="0.25"/>
    <row r="1054" s="15" customFormat="1" x14ac:dyDescent="0.25"/>
    <row r="1055" s="15" customFormat="1" x14ac:dyDescent="0.25"/>
    <row r="1056" s="15" customFormat="1" x14ac:dyDescent="0.25"/>
    <row r="1057" s="15" customFormat="1" x14ac:dyDescent="0.25"/>
    <row r="1058" s="15" customFormat="1" x14ac:dyDescent="0.25"/>
    <row r="1059" s="15" customFormat="1" x14ac:dyDescent="0.25"/>
    <row r="1060" s="15" customFormat="1" x14ac:dyDescent="0.25"/>
    <row r="1061" s="15" customFormat="1" x14ac:dyDescent="0.25"/>
    <row r="1062" s="15" customFormat="1" x14ac:dyDescent="0.25"/>
    <row r="1063" s="15" customFormat="1" x14ac:dyDescent="0.25"/>
    <row r="1064" s="15" customFormat="1" x14ac:dyDescent="0.25"/>
    <row r="1065" s="15" customFormat="1" x14ac:dyDescent="0.25"/>
    <row r="1066" s="15" customFormat="1" x14ac:dyDescent="0.25"/>
    <row r="1067" s="15" customFormat="1" x14ac:dyDescent="0.25"/>
    <row r="1068" s="15" customFormat="1" x14ac:dyDescent="0.25"/>
    <row r="1069" s="15" customFormat="1" x14ac:dyDescent="0.25"/>
    <row r="1070" s="15" customFormat="1" x14ac:dyDescent="0.25"/>
    <row r="1071" s="15" customFormat="1" x14ac:dyDescent="0.25"/>
    <row r="1072" s="15" customFormat="1" x14ac:dyDescent="0.25"/>
    <row r="1073" s="15" customFormat="1" x14ac:dyDescent="0.25"/>
    <row r="1074" s="15" customFormat="1" x14ac:dyDescent="0.25"/>
    <row r="1075" s="15" customFormat="1" x14ac:dyDescent="0.25"/>
    <row r="1076" s="15" customFormat="1" x14ac:dyDescent="0.25"/>
    <row r="1077" s="15" customFormat="1" x14ac:dyDescent="0.25"/>
    <row r="1078" s="15" customFormat="1" x14ac:dyDescent="0.25"/>
    <row r="1079" s="15" customFormat="1" x14ac:dyDescent="0.25"/>
    <row r="1080" s="15" customFormat="1" x14ac:dyDescent="0.25"/>
    <row r="1081" s="15" customFormat="1" x14ac:dyDescent="0.25"/>
    <row r="1082" s="15" customFormat="1" x14ac:dyDescent="0.25"/>
    <row r="1083" s="15" customFormat="1" x14ac:dyDescent="0.25"/>
    <row r="1084" s="15" customFormat="1" x14ac:dyDescent="0.25"/>
    <row r="1085" s="15" customFormat="1" x14ac:dyDescent="0.25"/>
    <row r="1086" s="15" customFormat="1" x14ac:dyDescent="0.25"/>
    <row r="1087" s="15" customFormat="1" x14ac:dyDescent="0.25"/>
    <row r="1088"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pans="1:1" s="15" customFormat="1" x14ac:dyDescent="0.25"/>
    <row r="1250" spans="1:1" s="15" customFormat="1" x14ac:dyDescent="0.25"/>
    <row r="1251" spans="1:1" s="15" customFormat="1" x14ac:dyDescent="0.25"/>
    <row r="1252" spans="1:1" x14ac:dyDescent="0.25">
      <c r="A1252" s="15"/>
    </row>
  </sheetData>
  <sortState ref="B2:T16">
    <sortCondition descending="1" ref="F2:F16"/>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AY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4.5703125" customWidth="1"/>
    <col min="6" max="6" width="12.5703125"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6368</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2149</v>
      </c>
      <c r="C5" s="25" t="s">
        <v>2150</v>
      </c>
      <c r="D5" s="25" t="s">
        <v>1070</v>
      </c>
      <c r="E5" s="26" t="s">
        <v>18</v>
      </c>
      <c r="F5" s="26">
        <f>VLOOKUP(N5,Revistas!$B$2:$H$63710,2,FALSE)</f>
        <v>1.7070000000000001</v>
      </c>
      <c r="G5" s="26" t="str">
        <f>VLOOKUP(N5,Revistas!$B$2:$H$63732,3,FALSE)</f>
        <v>Q3</v>
      </c>
      <c r="H5" s="26">
        <f>VLOOKUP(N5,Revistas!$B$2:$H$63732,4,FALSE)</f>
        <v>0</v>
      </c>
      <c r="I5" s="26">
        <f>VLOOKUP(N5,Revistas!$B$2:$H$63732,5,FALSE)</f>
        <v>0</v>
      </c>
      <c r="J5" s="26" t="str">
        <f>VLOOKUP(N5,Revistas!$B$2:$H$63732,6,FALSE)</f>
        <v>NO</v>
      </c>
      <c r="K5" s="26" t="s">
        <v>2151</v>
      </c>
      <c r="L5" s="26" t="s">
        <v>2152</v>
      </c>
      <c r="M5" s="26">
        <v>0</v>
      </c>
      <c r="N5" s="26" t="s">
        <v>1073</v>
      </c>
      <c r="O5" s="26" t="s">
        <v>207</v>
      </c>
      <c r="P5" s="26">
        <v>2018</v>
      </c>
      <c r="Q5" s="26">
        <v>36</v>
      </c>
      <c r="R5" s="26">
        <v>8</v>
      </c>
      <c r="S5" s="26">
        <v>530</v>
      </c>
      <c r="T5" s="26">
        <v>531</v>
      </c>
    </row>
    <row r="6" spans="2:20" s="15" customFormat="1" x14ac:dyDescent="0.25">
      <c r="B6" s="25" t="s">
        <v>2197</v>
      </c>
      <c r="C6" s="25" t="s">
        <v>2198</v>
      </c>
      <c r="D6" s="25" t="s">
        <v>2199</v>
      </c>
      <c r="E6" s="26" t="s">
        <v>10</v>
      </c>
      <c r="F6" s="26">
        <f>VLOOKUP(N6,Revistas!$B$2:$H$63710,2,FALSE)</f>
        <v>2.3050000000000002</v>
      </c>
      <c r="G6" s="26" t="str">
        <f>VLOOKUP(N6,Revistas!$B$2:$H$63732,3,FALSE)</f>
        <v>Q2</v>
      </c>
      <c r="H6" s="26">
        <f>VLOOKUP(N6,Revistas!$B$2:$H$63732,4,FALSE)</f>
        <v>0</v>
      </c>
      <c r="I6" s="26">
        <f>VLOOKUP(N6,Revistas!$B$2:$H$63732,5,FALSE)</f>
        <v>0</v>
      </c>
      <c r="J6" s="26" t="str">
        <f>VLOOKUP(N6,Revistas!$B$2:$H$63732,6,FALSE)</f>
        <v>NO</v>
      </c>
      <c r="K6" s="26" t="s">
        <v>2200</v>
      </c>
      <c r="L6" s="26" t="s">
        <v>2201</v>
      </c>
      <c r="M6" s="26">
        <v>0</v>
      </c>
      <c r="N6" s="26" t="s">
        <v>2202</v>
      </c>
      <c r="O6" s="26" t="s">
        <v>460</v>
      </c>
      <c r="P6" s="26">
        <v>2018</v>
      </c>
      <c r="Q6" s="26">
        <v>37</v>
      </c>
      <c r="R6" s="26">
        <v>2</v>
      </c>
      <c r="S6" s="26" t="s">
        <v>2204</v>
      </c>
      <c r="T6" s="26" t="s">
        <v>2205</v>
      </c>
    </row>
    <row r="7" spans="2:20" s="15" customFormat="1" x14ac:dyDescent="0.25">
      <c r="B7" s="25" t="s">
        <v>2287</v>
      </c>
      <c r="C7" s="25" t="s">
        <v>2286</v>
      </c>
      <c r="D7" s="25" t="s">
        <v>1381</v>
      </c>
      <c r="E7" s="26" t="s">
        <v>10</v>
      </c>
      <c r="F7" s="26">
        <f>VLOOKUP(N7,Revistas!$B$2:$H$63710,2,FALSE)</f>
        <v>1.7070000000000001</v>
      </c>
      <c r="G7" s="26" t="str">
        <f>VLOOKUP(N7,Revistas!$B$2:$H$63732,3,FALSE)</f>
        <v>Q3</v>
      </c>
      <c r="H7" s="26">
        <f>VLOOKUP(N7,Revistas!$B$2:$H$63732,4,FALSE)</f>
        <v>0</v>
      </c>
      <c r="I7" s="26">
        <f>VLOOKUP(N7,Revistas!$B$2:$H$63732,5,FALSE)</f>
        <v>0</v>
      </c>
      <c r="J7" s="26" t="str">
        <f>VLOOKUP(N7,Revistas!$B$2:$H$63732,6,FALSE)</f>
        <v>NO</v>
      </c>
      <c r="K7" s="26" t="s">
        <v>2289</v>
      </c>
      <c r="L7" s="26"/>
      <c r="M7" s="26" t="s">
        <v>89</v>
      </c>
      <c r="N7" s="26" t="s">
        <v>1074</v>
      </c>
      <c r="O7" s="26" t="s">
        <v>2288</v>
      </c>
      <c r="P7" s="26">
        <v>2018</v>
      </c>
      <c r="Q7" s="26"/>
      <c r="R7" s="26"/>
      <c r="S7" s="26"/>
      <c r="T7" s="26"/>
    </row>
    <row r="8" spans="2:20" s="15" customFormat="1" x14ac:dyDescent="0.25">
      <c r="B8" s="25" t="s">
        <v>2272</v>
      </c>
      <c r="C8" s="25" t="s">
        <v>2273</v>
      </c>
      <c r="D8" s="25" t="s">
        <v>17</v>
      </c>
      <c r="E8" s="26" t="s">
        <v>10</v>
      </c>
      <c r="F8" s="26">
        <f>VLOOKUP(N8,Revistas!$B$2:$H$63710,2,FALSE)</f>
        <v>1.3180000000000001</v>
      </c>
      <c r="G8" s="26" t="str">
        <f>VLOOKUP(N8,Revistas!$B$2:$H$63732,3,FALSE)</f>
        <v>Q3</v>
      </c>
      <c r="H8" s="26">
        <f>VLOOKUP(N8,Revistas!$B$2:$H$63732,4,FALSE)</f>
        <v>0</v>
      </c>
      <c r="I8" s="26">
        <f>VLOOKUP(N8,Revistas!$B$2:$H$63732,5,FALSE)</f>
        <v>0</v>
      </c>
      <c r="J8" s="26" t="str">
        <f>VLOOKUP(N8,Revistas!$B$2:$H$63732,6,FALSE)</f>
        <v>NO</v>
      </c>
      <c r="K8" s="26" t="s">
        <v>2274</v>
      </c>
      <c r="L8" s="26" t="s">
        <v>2275</v>
      </c>
      <c r="M8" s="26">
        <v>1</v>
      </c>
      <c r="N8" s="26" t="s">
        <v>21</v>
      </c>
      <c r="O8" s="26" t="s">
        <v>29</v>
      </c>
      <c r="P8" s="26">
        <v>2018</v>
      </c>
      <c r="Q8" s="26">
        <v>88</v>
      </c>
      <c r="R8" s="26">
        <v>1</v>
      </c>
      <c r="S8" s="26">
        <v>12</v>
      </c>
      <c r="T8" s="26">
        <v>18</v>
      </c>
    </row>
    <row r="9" spans="2:20" s="15" customFormat="1" x14ac:dyDescent="0.25">
      <c r="B9" s="25" t="s">
        <v>2227</v>
      </c>
      <c r="C9" s="25" t="s">
        <v>4374</v>
      </c>
      <c r="D9" s="25" t="s">
        <v>2214</v>
      </c>
      <c r="E9" s="26" t="s">
        <v>10</v>
      </c>
      <c r="F9" s="26">
        <f>VLOOKUP(N9,Revistas!$B$2:$H$63710,2,FALSE)</f>
        <v>1.3180000000000001</v>
      </c>
      <c r="G9" s="26" t="str">
        <f>VLOOKUP(N9,Revistas!$B$2:$H$63732,3,FALSE)</f>
        <v>Q3</v>
      </c>
      <c r="H9" s="26">
        <f>VLOOKUP(N9,Revistas!$B$2:$H$63732,4,FALSE)</f>
        <v>0</v>
      </c>
      <c r="I9" s="26">
        <f>VLOOKUP(N9,Revistas!$B$2:$H$63732,5,FALSE)</f>
        <v>0</v>
      </c>
      <c r="J9" s="26" t="str">
        <f>VLOOKUP(N9,Revistas!$B$2:$H$63732,6,FALSE)</f>
        <v>NO</v>
      </c>
      <c r="K9" s="26" t="s">
        <v>2228</v>
      </c>
      <c r="L9" s="26"/>
      <c r="M9" s="26" t="s">
        <v>89</v>
      </c>
      <c r="N9" s="26" t="s">
        <v>2216</v>
      </c>
      <c r="O9" s="26" t="s">
        <v>798</v>
      </c>
      <c r="P9" s="26">
        <v>2018</v>
      </c>
      <c r="Q9" s="26"/>
      <c r="R9" s="26"/>
      <c r="S9" s="26"/>
      <c r="T9" s="26"/>
    </row>
    <row r="10" spans="2:20" s="15" customFormat="1" x14ac:dyDescent="0.25">
      <c r="B10" s="25" t="s">
        <v>2213</v>
      </c>
      <c r="C10" s="25" t="s">
        <v>4372</v>
      </c>
      <c r="D10" s="25" t="s">
        <v>2214</v>
      </c>
      <c r="E10" s="26" t="s">
        <v>10</v>
      </c>
      <c r="F10" s="26">
        <f>VLOOKUP(N10,Revistas!$B$2:$H$63710,2,FALSE)</f>
        <v>1.3180000000000001</v>
      </c>
      <c r="G10" s="26" t="str">
        <f>VLOOKUP(N10,Revistas!$B$2:$H$63732,3,FALSE)</f>
        <v>Q3</v>
      </c>
      <c r="H10" s="26">
        <f>VLOOKUP(N10,Revistas!$B$2:$H$63732,4,FALSE)</f>
        <v>0</v>
      </c>
      <c r="I10" s="26">
        <f>VLOOKUP(N10,Revistas!$B$2:$H$63732,5,FALSE)</f>
        <v>0</v>
      </c>
      <c r="J10" s="26" t="str">
        <f>VLOOKUP(N10,Revistas!$B$2:$H$63732,6,FALSE)</f>
        <v>NO</v>
      </c>
      <c r="K10" s="26" t="s">
        <v>2215</v>
      </c>
      <c r="L10" s="26"/>
      <c r="M10" s="26" t="s">
        <v>89</v>
      </c>
      <c r="N10" s="26" t="s">
        <v>2216</v>
      </c>
      <c r="O10" s="26" t="s">
        <v>2109</v>
      </c>
      <c r="P10" s="26">
        <v>2018</v>
      </c>
      <c r="Q10" s="26"/>
      <c r="R10" s="26"/>
      <c r="S10" s="26"/>
      <c r="T10" s="26"/>
    </row>
    <row r="11" spans="2:20" s="15" customFormat="1" x14ac:dyDescent="0.25">
      <c r="B11" s="25" t="s">
        <v>2265</v>
      </c>
      <c r="C11" s="25" t="s">
        <v>2266</v>
      </c>
      <c r="D11" s="25" t="s">
        <v>2267</v>
      </c>
      <c r="E11" s="26" t="s">
        <v>10</v>
      </c>
      <c r="F11" s="26">
        <f>VLOOKUP(N11,Revistas!$B$2:$H$63710,2,FALSE)</f>
        <v>1.4930000000000001</v>
      </c>
      <c r="G11" s="26" t="str">
        <f>VLOOKUP(N11,Revistas!$B$2:$H$63732,3,FALSE)</f>
        <v>Q4</v>
      </c>
      <c r="H11" s="26">
        <f>VLOOKUP(N11,Revistas!$B$2:$H$63732,4,FALSE)</f>
        <v>0</v>
      </c>
      <c r="I11" s="26">
        <f>VLOOKUP(N11,Revistas!$B$2:$H$63732,5,FALSE)</f>
        <v>0</v>
      </c>
      <c r="J11" s="26" t="str">
        <f>VLOOKUP(N11,Revistas!$B$2:$H$63732,6,FALSE)</f>
        <v>NO</v>
      </c>
      <c r="K11" s="26" t="s">
        <v>2268</v>
      </c>
      <c r="L11" s="26" t="s">
        <v>2269</v>
      </c>
      <c r="M11" s="26">
        <v>0</v>
      </c>
      <c r="N11" s="26" t="s">
        <v>2270</v>
      </c>
      <c r="O11" s="26"/>
      <c r="P11" s="26">
        <v>2018</v>
      </c>
      <c r="Q11" s="26">
        <v>31</v>
      </c>
      <c r="R11" s="26">
        <v>16</v>
      </c>
      <c r="S11" s="26">
        <v>2226</v>
      </c>
      <c r="T11" s="26">
        <v>2229</v>
      </c>
    </row>
    <row r="12" spans="2:20" s="15" customFormat="1" x14ac:dyDescent="0.25">
      <c r="B12" s="25" t="s">
        <v>2249</v>
      </c>
      <c r="C12" s="25" t="s">
        <v>2250</v>
      </c>
      <c r="D12" s="25" t="s">
        <v>1125</v>
      </c>
      <c r="E12" s="26" t="s">
        <v>10</v>
      </c>
      <c r="F12" s="26">
        <f>VLOOKUP(N12,Revistas!$B$2:$H$63710,2,FALSE)</f>
        <v>4.9139999999999997</v>
      </c>
      <c r="G12" s="26" t="str">
        <f>VLOOKUP(N12,Revistas!$B$2:$H$63732,3,FALSE)</f>
        <v>Q1</v>
      </c>
      <c r="H12" s="26" t="str">
        <f>VLOOKUP(N12,Revistas!$B$2:$H$63732,4,FALSE)</f>
        <v>IMMUNOLOGY</v>
      </c>
      <c r="I12" s="26" t="str">
        <f>VLOOKUP(N12,Revistas!$B$2:$H$63732,5,FALSE)</f>
        <v>33/155</v>
      </c>
      <c r="J12" s="26" t="str">
        <f>VLOOKUP(N12,Revistas!$B$2:$H$63732,6,FALSE)</f>
        <v>NO</v>
      </c>
      <c r="K12" s="26" t="s">
        <v>2251</v>
      </c>
      <c r="L12" s="26" t="s">
        <v>2252</v>
      </c>
      <c r="M12" s="26">
        <v>0</v>
      </c>
      <c r="N12" s="26" t="s">
        <v>1128</v>
      </c>
      <c r="O12" s="27">
        <v>43617</v>
      </c>
      <c r="P12" s="26">
        <v>2018</v>
      </c>
      <c r="Q12" s="26">
        <v>32</v>
      </c>
      <c r="R12" s="26">
        <v>10</v>
      </c>
      <c r="S12" s="26">
        <v>1229</v>
      </c>
      <c r="T12" s="26">
        <v>1237</v>
      </c>
    </row>
    <row r="13" spans="2:20" s="15" customFormat="1" x14ac:dyDescent="0.25">
      <c r="B13" s="25" t="s">
        <v>1303</v>
      </c>
      <c r="C13" s="25" t="s">
        <v>1304</v>
      </c>
      <c r="D13" s="25" t="s">
        <v>1305</v>
      </c>
      <c r="E13" s="26" t="s">
        <v>10</v>
      </c>
      <c r="F13" s="26" t="str">
        <f>VLOOKUP(N13,Revistas!$B$2:$H$63710,2,FALSE)</f>
        <v>NO TIENE</v>
      </c>
      <c r="G13" s="26" t="str">
        <f>VLOOKUP(N13,Revistas!$B$2:$H$63732,3,FALSE)</f>
        <v>NO TIENE</v>
      </c>
      <c r="H13" s="26" t="str">
        <f>VLOOKUP(N13,Revistas!$B$2:$H$63732,4,FALSE)</f>
        <v>NO TIENE</v>
      </c>
      <c r="I13" s="26">
        <f>VLOOKUP(N13,Revistas!$B$2:$H$63732,5,FALSE)</f>
        <v>0</v>
      </c>
      <c r="J13" s="26" t="str">
        <f>VLOOKUP(N13,Revistas!$B$2:$H$63732,6,FALSE)</f>
        <v>NO</v>
      </c>
      <c r="K13" s="26" t="s">
        <v>1306</v>
      </c>
      <c r="L13" s="26" t="s">
        <v>1307</v>
      </c>
      <c r="M13" s="26">
        <v>0</v>
      </c>
      <c r="N13" s="26" t="s">
        <v>1308</v>
      </c>
      <c r="O13" s="26" t="s">
        <v>122</v>
      </c>
      <c r="P13" s="26">
        <v>2018</v>
      </c>
      <c r="Q13" s="26">
        <v>21</v>
      </c>
      <c r="R13" s="26"/>
      <c r="S13" s="26">
        <v>66</v>
      </c>
      <c r="T13" s="26">
        <v>68</v>
      </c>
    </row>
    <row r="14" spans="2:20" s="15" customFormat="1" x14ac:dyDescent="0.25">
      <c r="B14" s="25" t="s">
        <v>1309</v>
      </c>
      <c r="C14" s="25" t="s">
        <v>1310</v>
      </c>
      <c r="D14" s="25" t="s">
        <v>1070</v>
      </c>
      <c r="E14" s="26" t="s">
        <v>10</v>
      </c>
      <c r="F14" s="26">
        <f>VLOOKUP(N14,Revistas!$B$2:$H$63710,2,FALSE)</f>
        <v>1.7070000000000001</v>
      </c>
      <c r="G14" s="26" t="str">
        <f>VLOOKUP(N14,Revistas!$B$2:$H$63732,3,FALSE)</f>
        <v>Q3</v>
      </c>
      <c r="H14" s="26">
        <f>VLOOKUP(N14,Revistas!$B$2:$H$63732,4,FALSE)</f>
        <v>0</v>
      </c>
      <c r="I14" s="26">
        <f>VLOOKUP(N14,Revistas!$B$2:$H$63732,5,FALSE)</f>
        <v>0</v>
      </c>
      <c r="J14" s="26" t="str">
        <f>VLOOKUP(N14,Revistas!$B$2:$H$63732,6,FALSE)</f>
        <v>NO</v>
      </c>
      <c r="K14" s="26" t="s">
        <v>1311</v>
      </c>
      <c r="L14" s="26" t="s">
        <v>1312</v>
      </c>
      <c r="M14" s="26">
        <v>0</v>
      </c>
      <c r="N14" s="26" t="s">
        <v>1073</v>
      </c>
      <c r="O14" s="26" t="s">
        <v>1313</v>
      </c>
      <c r="P14" s="26">
        <v>2018</v>
      </c>
      <c r="Q14" s="26">
        <v>36</v>
      </c>
      <c r="R14" s="26">
        <v>6</v>
      </c>
      <c r="S14" s="26">
        <v>357</v>
      </c>
      <c r="T14" s="26">
        <v>361</v>
      </c>
    </row>
    <row r="15" spans="2:20" s="15" customFormat="1" x14ac:dyDescent="0.25">
      <c r="B15" s="25" t="s">
        <v>2261</v>
      </c>
      <c r="C15" s="25" t="s">
        <v>2262</v>
      </c>
      <c r="D15" s="25" t="s">
        <v>1084</v>
      </c>
      <c r="E15" s="26" t="s">
        <v>10</v>
      </c>
      <c r="F15" s="26">
        <f>VLOOKUP(N15,Revistas!$B$2:$H$63710,2,FALSE)</f>
        <v>9.1170000000000009</v>
      </c>
      <c r="G15" s="26" t="str">
        <f>VLOOKUP(N15,Revistas!$B$2:$H$63732,3,FALSE)</f>
        <v>Q1</v>
      </c>
      <c r="H15" s="26" t="str">
        <f>VLOOKUP(N15,Revistas!$B$2:$H$63732,4,FALSE)</f>
        <v>IMMUNOLOGY - SCIE;</v>
      </c>
      <c r="I15" s="26" t="str">
        <f>VLOOKUP(N15,Revistas!$B$2:$H$63732,5,FALSE)</f>
        <v>11/155</v>
      </c>
      <c r="J15" s="26" t="str">
        <f>VLOOKUP(N15,Revistas!$B$2:$H$63732,6,FALSE)</f>
        <v>SI</v>
      </c>
      <c r="K15" s="26" t="s">
        <v>2263</v>
      </c>
      <c r="L15" s="26" t="s">
        <v>2264</v>
      </c>
      <c r="M15" s="26">
        <v>1</v>
      </c>
      <c r="N15" s="26" t="s">
        <v>1087</v>
      </c>
      <c r="O15" s="27">
        <v>42036</v>
      </c>
      <c r="P15" s="26">
        <v>2018</v>
      </c>
      <c r="Q15" s="26">
        <v>66</v>
      </c>
      <c r="R15" s="26">
        <v>4</v>
      </c>
      <c r="S15" s="26">
        <v>594</v>
      </c>
      <c r="T15" s="26">
        <v>603</v>
      </c>
    </row>
    <row r="16" spans="2:20" s="15" customFormat="1" x14ac:dyDescent="0.25">
      <c r="B16" s="25" t="s">
        <v>2257</v>
      </c>
      <c r="C16" s="25" t="s">
        <v>2258</v>
      </c>
      <c r="D16" s="25" t="s">
        <v>2199</v>
      </c>
      <c r="E16" s="26" t="s">
        <v>18</v>
      </c>
      <c r="F16" s="26">
        <f>VLOOKUP(N16,Revistas!$B$2:$H$63710,2,FALSE)</f>
        <v>2.3050000000000002</v>
      </c>
      <c r="G16" s="26" t="str">
        <f>VLOOKUP(N16,Revistas!$B$2:$H$63732,3,FALSE)</f>
        <v>Q2</v>
      </c>
      <c r="H16" s="26">
        <f>VLOOKUP(N16,Revistas!$B$2:$H$63732,4,FALSE)</f>
        <v>0</v>
      </c>
      <c r="I16" s="26">
        <f>VLOOKUP(N16,Revistas!$B$2:$H$63732,5,FALSE)</f>
        <v>0</v>
      </c>
      <c r="J16" s="26" t="str">
        <f>VLOOKUP(N16,Revistas!$B$2:$H$63732,6,FALSE)</f>
        <v>NO</v>
      </c>
      <c r="K16" s="26" t="s">
        <v>2259</v>
      </c>
      <c r="L16" s="26" t="s">
        <v>2260</v>
      </c>
      <c r="M16" s="26">
        <v>1</v>
      </c>
      <c r="N16" s="26" t="s">
        <v>2202</v>
      </c>
      <c r="O16" s="26" t="s">
        <v>22</v>
      </c>
      <c r="P16" s="26">
        <v>2018</v>
      </c>
      <c r="Q16" s="26">
        <v>37</v>
      </c>
      <c r="R16" s="26">
        <v>3</v>
      </c>
      <c r="S16" s="26">
        <v>278</v>
      </c>
      <c r="T16" s="26">
        <v>278</v>
      </c>
    </row>
    <row r="17" spans="2:20" s="15" customFormat="1" x14ac:dyDescent="0.25">
      <c r="B17" s="25" t="s">
        <v>2280</v>
      </c>
      <c r="C17" s="25" t="s">
        <v>4376</v>
      </c>
      <c r="D17" s="25" t="s">
        <v>2214</v>
      </c>
      <c r="E17" s="26" t="s">
        <v>10</v>
      </c>
      <c r="F17" s="26">
        <f>VLOOKUP(N17,Revistas!$B$2:$H$63710,2,FALSE)</f>
        <v>1.3180000000000001</v>
      </c>
      <c r="G17" s="26" t="str">
        <f>VLOOKUP(N17,Revistas!$B$2:$H$63732,3,FALSE)</f>
        <v>Q3</v>
      </c>
      <c r="H17" s="26">
        <f>VLOOKUP(N17,Revistas!$B$2:$H$63732,4,FALSE)</f>
        <v>0</v>
      </c>
      <c r="I17" s="26">
        <f>VLOOKUP(N17,Revistas!$B$2:$H$63732,5,FALSE)</f>
        <v>0</v>
      </c>
      <c r="J17" s="26" t="str">
        <f>VLOOKUP(N17,Revistas!$B$2:$H$63732,6,FALSE)</f>
        <v>NO</v>
      </c>
      <c r="K17" s="26" t="s">
        <v>2283</v>
      </c>
      <c r="L17" s="26"/>
      <c r="M17" s="26" t="s">
        <v>89</v>
      </c>
      <c r="N17" s="26" t="s">
        <v>2216</v>
      </c>
      <c r="O17" s="26" t="s">
        <v>2282</v>
      </c>
      <c r="P17" s="26">
        <v>2018</v>
      </c>
      <c r="Q17" s="26">
        <v>89</v>
      </c>
      <c r="R17" s="26">
        <v>1</v>
      </c>
      <c r="S17" s="26" t="s">
        <v>2281</v>
      </c>
      <c r="T17" s="26"/>
    </row>
    <row r="18" spans="2:20" s="15" customFormat="1" x14ac:dyDescent="0.25">
      <c r="B18" s="25" t="s">
        <v>2240</v>
      </c>
      <c r="C18" s="25" t="s">
        <v>4375</v>
      </c>
      <c r="D18" s="25" t="s">
        <v>2214</v>
      </c>
      <c r="E18" s="26" t="s">
        <v>10</v>
      </c>
      <c r="F18" s="26">
        <f>VLOOKUP(N18,Revistas!$B$2:$H$63710,2,FALSE)</f>
        <v>1.3180000000000001</v>
      </c>
      <c r="G18" s="26" t="str">
        <f>VLOOKUP(N18,Revistas!$B$2:$H$63732,3,FALSE)</f>
        <v>Q3</v>
      </c>
      <c r="H18" s="26">
        <f>VLOOKUP(N18,Revistas!$B$2:$H$63732,4,FALSE)</f>
        <v>0</v>
      </c>
      <c r="I18" s="26">
        <f>VLOOKUP(N18,Revistas!$B$2:$H$63732,5,FALSE)</f>
        <v>0</v>
      </c>
      <c r="J18" s="26" t="str">
        <f>VLOOKUP(N18,Revistas!$B$2:$H$63732,6,FALSE)</f>
        <v>NO</v>
      </c>
      <c r="K18" s="26" t="s">
        <v>2243</v>
      </c>
      <c r="L18" s="26"/>
      <c r="M18" s="26" t="s">
        <v>89</v>
      </c>
      <c r="N18" s="26" t="s">
        <v>2216</v>
      </c>
      <c r="O18" s="26" t="s">
        <v>2242</v>
      </c>
      <c r="P18" s="26">
        <v>2018</v>
      </c>
      <c r="Q18" s="26">
        <v>88</v>
      </c>
      <c r="R18" s="26">
        <v>1</v>
      </c>
      <c r="S18" s="26" t="s">
        <v>2241</v>
      </c>
      <c r="T18" s="26"/>
    </row>
    <row r="19" spans="2:20" s="15" customFormat="1" x14ac:dyDescent="0.25">
      <c r="B19" s="25" t="s">
        <v>2190</v>
      </c>
      <c r="C19" s="25" t="s">
        <v>2191</v>
      </c>
      <c r="D19" s="25" t="s">
        <v>2192</v>
      </c>
      <c r="E19" s="26" t="s">
        <v>18</v>
      </c>
      <c r="F19" s="26">
        <f>VLOOKUP(N19,Revistas!$B$2:$H$63710,2,FALSE)</f>
        <v>2.7730000000000001</v>
      </c>
      <c r="G19" s="26" t="str">
        <f>VLOOKUP(N19,Revistas!$B$2:$H$63732,3,FALSE)</f>
        <v>Q2</v>
      </c>
      <c r="H19" s="26">
        <f>VLOOKUP(N19,Revistas!$B$2:$H$63732,4,FALSE)</f>
        <v>0</v>
      </c>
      <c r="I19" s="26">
        <f>VLOOKUP(N19,Revistas!$B$2:$H$63732,5,FALSE)</f>
        <v>0</v>
      </c>
      <c r="J19" s="26" t="str">
        <f>VLOOKUP(N19,Revistas!$B$2:$H$63732,6,FALSE)</f>
        <v>NO</v>
      </c>
      <c r="K19" s="26" t="s">
        <v>2193</v>
      </c>
      <c r="L19" s="26" t="s">
        <v>2194</v>
      </c>
      <c r="M19" s="26">
        <v>0</v>
      </c>
      <c r="N19" s="26" t="s">
        <v>2195</v>
      </c>
      <c r="O19" s="26" t="s">
        <v>460</v>
      </c>
      <c r="P19" s="26">
        <v>2018</v>
      </c>
      <c r="Q19" s="26">
        <v>46</v>
      </c>
      <c r="R19" s="26">
        <v>1</v>
      </c>
      <c r="S19" s="26">
        <v>141</v>
      </c>
      <c r="T19" s="26">
        <v>142</v>
      </c>
    </row>
    <row r="20" spans="2:20" s="15" customFormat="1" x14ac:dyDescent="0.25">
      <c r="B20" s="25" t="s">
        <v>2230</v>
      </c>
      <c r="C20" s="25" t="s">
        <v>2229</v>
      </c>
      <c r="D20" s="25" t="s">
        <v>4353</v>
      </c>
      <c r="E20" s="26" t="s">
        <v>10</v>
      </c>
      <c r="F20" s="26">
        <f>VLOOKUP(N20,Revistas!$B$2:$H$63710,2,FALSE)</f>
        <v>2.3050000000000002</v>
      </c>
      <c r="G20" s="26" t="str">
        <f>VLOOKUP(N20,Revistas!$B$2:$H$63732,3,FALSE)</f>
        <v>Q2</v>
      </c>
      <c r="H20" s="26">
        <f>VLOOKUP(N20,Revistas!$B$2:$H$63732,4,FALSE)</f>
        <v>0</v>
      </c>
      <c r="I20" s="26">
        <f>VLOOKUP(N20,Revistas!$B$2:$H$63732,5,FALSE)</f>
        <v>0</v>
      </c>
      <c r="J20" s="26" t="str">
        <f>VLOOKUP(N20,Revistas!$B$2:$H$63732,6,FALSE)</f>
        <v>NO</v>
      </c>
      <c r="K20" s="26" t="s">
        <v>2232</v>
      </c>
      <c r="L20" s="26"/>
      <c r="M20" s="26" t="s">
        <v>89</v>
      </c>
      <c r="N20" s="26" t="s">
        <v>2203</v>
      </c>
      <c r="O20" s="26" t="s">
        <v>2231</v>
      </c>
      <c r="P20" s="26">
        <v>2018</v>
      </c>
      <c r="Q20" s="26"/>
      <c r="R20" s="26"/>
      <c r="S20" s="26"/>
      <c r="T20" s="26"/>
    </row>
    <row r="21" spans="2:20" s="15" customFormat="1" x14ac:dyDescent="0.25">
      <c r="B21" s="25" t="s">
        <v>2253</v>
      </c>
      <c r="C21" s="25" t="s">
        <v>2254</v>
      </c>
      <c r="D21" s="25" t="s">
        <v>2199</v>
      </c>
      <c r="E21" s="26" t="s">
        <v>18</v>
      </c>
      <c r="F21" s="26">
        <f>VLOOKUP(N21,Revistas!$B$2:$H$63710,2,FALSE)</f>
        <v>2.3050000000000002</v>
      </c>
      <c r="G21" s="26" t="str">
        <f>VLOOKUP(N21,Revistas!$B$2:$H$63732,3,FALSE)</f>
        <v>Q2</v>
      </c>
      <c r="H21" s="26">
        <f>VLOOKUP(N21,Revistas!$B$2:$H$63732,4,FALSE)</f>
        <v>0</v>
      </c>
      <c r="I21" s="26">
        <f>VLOOKUP(N21,Revistas!$B$2:$H$63732,5,FALSE)</f>
        <v>0</v>
      </c>
      <c r="J21" s="26" t="str">
        <f>VLOOKUP(N21,Revistas!$B$2:$H$63732,6,FALSE)</f>
        <v>NO</v>
      </c>
      <c r="K21" s="26" t="s">
        <v>2255</v>
      </c>
      <c r="L21" s="26" t="s">
        <v>2256</v>
      </c>
      <c r="M21" s="26">
        <v>0</v>
      </c>
      <c r="N21" s="26" t="s">
        <v>2202</v>
      </c>
      <c r="O21" s="26" t="s">
        <v>68</v>
      </c>
      <c r="P21" s="26">
        <v>2018</v>
      </c>
      <c r="Q21" s="26">
        <v>37</v>
      </c>
      <c r="R21" s="26">
        <v>4</v>
      </c>
      <c r="S21" s="26">
        <v>376</v>
      </c>
      <c r="T21" s="26">
        <v>376</v>
      </c>
    </row>
    <row r="22" spans="2:20" s="15" customFormat="1" x14ac:dyDescent="0.25">
      <c r="B22" s="25" t="s">
        <v>2291</v>
      </c>
      <c r="C22" s="25" t="s">
        <v>2290</v>
      </c>
      <c r="D22" s="25" t="s">
        <v>2292</v>
      </c>
      <c r="E22" s="26" t="s">
        <v>10</v>
      </c>
      <c r="F22" s="26">
        <f>VLOOKUP(N22,Revistas!$B$2:$H$63710,2,FALSE)</f>
        <v>9.1170000000000009</v>
      </c>
      <c r="G22" s="26" t="str">
        <f>VLOOKUP(N22,Revistas!$B$2:$H$63732,3,FALSE)</f>
        <v>Q1</v>
      </c>
      <c r="H22" s="26" t="str">
        <f>VLOOKUP(N22,Revistas!$B$2:$H$63732,4,FALSE)</f>
        <v>IMMUNOLOGY - SCIE;</v>
      </c>
      <c r="I22" s="26" t="str">
        <f>VLOOKUP(N22,Revistas!$B$2:$H$63732,5,FALSE)</f>
        <v>11/155</v>
      </c>
      <c r="J22" s="26" t="str">
        <f>VLOOKUP(N22,Revistas!$B$2:$H$63732,6,FALSE)</f>
        <v>SI</v>
      </c>
      <c r="K22" s="26" t="s">
        <v>2294</v>
      </c>
      <c r="L22" s="26"/>
      <c r="M22" s="26" t="s">
        <v>89</v>
      </c>
      <c r="N22" s="26" t="s">
        <v>1088</v>
      </c>
      <c r="O22" s="26" t="s">
        <v>2293</v>
      </c>
      <c r="P22" s="26">
        <v>2018</v>
      </c>
      <c r="Q22" s="26"/>
      <c r="R22" s="26"/>
      <c r="S22" s="26"/>
      <c r="T22" s="26"/>
    </row>
    <row r="23" spans="2:20" s="15" customFormat="1" x14ac:dyDescent="0.25">
      <c r="B23" s="25" t="s">
        <v>2245</v>
      </c>
      <c r="C23" s="25" t="s">
        <v>2246</v>
      </c>
      <c r="D23" s="25" t="s">
        <v>1193</v>
      </c>
      <c r="E23" s="26" t="s">
        <v>10</v>
      </c>
      <c r="F23" s="26">
        <f>VLOOKUP(N23,Revistas!$B$2:$H$63710,2,FALSE)</f>
        <v>4.1159999999999997</v>
      </c>
      <c r="G23" s="26" t="str">
        <f>VLOOKUP(N23,Revistas!$B$2:$H$63732,3,FALSE)</f>
        <v>Q1</v>
      </c>
      <c r="H23" s="26" t="str">
        <f>VLOOKUP(N23,Revistas!$B$2:$H$63732,4,FALSE)</f>
        <v>INFECTIOUS DISEASES - SCIE;</v>
      </c>
      <c r="I23" s="26" t="str">
        <f>VLOOKUP(N23,Revistas!$B$2:$H$63732,5,FALSE)</f>
        <v>20/88</v>
      </c>
      <c r="J23" s="26" t="str">
        <f>VLOOKUP(N23,Revistas!$B$2:$H$63732,6,FALSE)</f>
        <v>NO</v>
      </c>
      <c r="K23" s="26" t="s">
        <v>2247</v>
      </c>
      <c r="L23" s="26" t="s">
        <v>2248</v>
      </c>
      <c r="M23" s="26">
        <v>0</v>
      </c>
      <c r="N23" s="26" t="s">
        <v>1196</v>
      </c>
      <c r="O23" s="27">
        <v>37165</v>
      </c>
      <c r="P23" s="26">
        <v>2018</v>
      </c>
      <c r="Q23" s="26">
        <v>79</v>
      </c>
      <c r="R23" s="26">
        <v>2</v>
      </c>
      <c r="S23" s="26">
        <v>269</v>
      </c>
      <c r="T23" s="26">
        <v>276</v>
      </c>
    </row>
    <row r="24" spans="2:20" s="15" customFormat="1" x14ac:dyDescent="0.25">
      <c r="B24" s="25" t="s">
        <v>2277</v>
      </c>
      <c r="C24" s="25" t="s">
        <v>2276</v>
      </c>
      <c r="D24" s="25" t="s">
        <v>4353</v>
      </c>
      <c r="E24" s="26" t="s">
        <v>10</v>
      </c>
      <c r="F24" s="26">
        <f>VLOOKUP(N24,Revistas!$B$2:$H$63710,2,FALSE)</f>
        <v>2.3050000000000002</v>
      </c>
      <c r="G24" s="26" t="str">
        <f>VLOOKUP(N24,Revistas!$B$2:$H$63732,3,FALSE)</f>
        <v>Q2</v>
      </c>
      <c r="H24" s="26">
        <f>VLOOKUP(N24,Revistas!$B$2:$H$63732,4,FALSE)</f>
        <v>0</v>
      </c>
      <c r="I24" s="26">
        <f>VLOOKUP(N24,Revistas!$B$2:$H$63732,5,FALSE)</f>
        <v>0</v>
      </c>
      <c r="J24" s="26" t="str">
        <f>VLOOKUP(N24,Revistas!$B$2:$H$63732,6,FALSE)</f>
        <v>NO</v>
      </c>
      <c r="K24" s="26" t="s">
        <v>2279</v>
      </c>
      <c r="L24" s="26"/>
      <c r="M24" s="26" t="s">
        <v>89</v>
      </c>
      <c r="N24" s="26" t="s">
        <v>2203</v>
      </c>
      <c r="O24" s="26" t="s">
        <v>2278</v>
      </c>
      <c r="P24" s="26">
        <v>2018</v>
      </c>
      <c r="Q24" s="26"/>
      <c r="R24" s="26"/>
      <c r="S24" s="26"/>
      <c r="T24" s="26"/>
    </row>
    <row r="25" spans="2:20" s="15" customFormat="1" x14ac:dyDescent="0.25">
      <c r="B25" s="25"/>
      <c r="C25" s="25" t="s">
        <v>4377</v>
      </c>
      <c r="D25" s="25" t="s">
        <v>2214</v>
      </c>
      <c r="E25" s="26" t="s">
        <v>10</v>
      </c>
      <c r="F25" s="26">
        <f>VLOOKUP(N25,Revistas!$B$2:$H$63710,2,FALSE)</f>
        <v>1.3180000000000001</v>
      </c>
      <c r="G25" s="26" t="str">
        <f>VLOOKUP(N25,Revistas!$B$2:$H$63732,3,FALSE)</f>
        <v>Q3</v>
      </c>
      <c r="H25" s="26">
        <f>VLOOKUP(N25,Revistas!$B$2:$H$63732,4,FALSE)</f>
        <v>0</v>
      </c>
      <c r="I25" s="26">
        <f>VLOOKUP(N25,Revistas!$B$2:$H$63732,5,FALSE)</f>
        <v>0</v>
      </c>
      <c r="J25" s="26" t="str">
        <f>VLOOKUP(N25,Revistas!$B$2:$H$63732,6,FALSE)</f>
        <v>NO</v>
      </c>
      <c r="K25" s="26"/>
      <c r="L25" s="26"/>
      <c r="M25" s="26" t="s">
        <v>89</v>
      </c>
      <c r="N25" s="26" t="s">
        <v>2216</v>
      </c>
      <c r="O25" s="26" t="s">
        <v>2285</v>
      </c>
      <c r="P25" s="26">
        <v>2018</v>
      </c>
      <c r="Q25" s="26">
        <v>89</v>
      </c>
      <c r="R25" s="26">
        <v>1</v>
      </c>
      <c r="S25" s="26" t="s">
        <v>2284</v>
      </c>
      <c r="T25" s="26"/>
    </row>
    <row r="26" spans="2:20" s="15" customFormat="1" x14ac:dyDescent="0.25"/>
    <row r="27" spans="2:20" s="15" customFormat="1" x14ac:dyDescent="0.25"/>
    <row r="28" spans="2:20" s="15" customFormat="1" hidden="1" x14ac:dyDescent="0.25"/>
    <row r="29" spans="2:20" s="15" customFormat="1" hidden="1" x14ac:dyDescent="0.25"/>
    <row r="30" spans="2:20" s="15" customFormat="1" hidden="1" x14ac:dyDescent="0.25"/>
    <row r="31" spans="2:20" s="15" customFormat="1" hidden="1" x14ac:dyDescent="0.25"/>
    <row r="32" spans="2:20"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0" s="15" customFormat="1" hidden="1" x14ac:dyDescent="0.25"/>
    <row r="1042" spans="2:20" s="15" customFormat="1" hidden="1" x14ac:dyDescent="0.25"/>
    <row r="1043" spans="2:20" s="15" customFormat="1" hidden="1" x14ac:dyDescent="0.25"/>
    <row r="1044" spans="2:20" s="15" customFormat="1" hidden="1" x14ac:dyDescent="0.25"/>
    <row r="1045" spans="2:20" hidden="1" x14ac:dyDescent="0.25"/>
    <row r="1046" spans="2:20" s="15" customFormat="1" hidden="1" x14ac:dyDescent="0.25">
      <c r="F1046" s="16"/>
      <c r="G1046" s="16"/>
      <c r="H1046" s="16"/>
      <c r="I1046" s="16"/>
      <c r="J1046" s="16"/>
      <c r="M1046" s="16"/>
      <c r="N1046" s="16"/>
      <c r="O1046" s="16"/>
      <c r="P1046" s="16"/>
      <c r="Q1046" s="16"/>
      <c r="R1046" s="16"/>
      <c r="S1046" s="16"/>
      <c r="T1046" s="16"/>
    </row>
    <row r="1047" spans="2:20"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row>
    <row r="1048" spans="2:20" s="17" customFormat="1" hidden="1" x14ac:dyDescent="0.25">
      <c r="B1048" s="17" t="s">
        <v>10</v>
      </c>
      <c r="C1048" s="17">
        <f>DCOUNTA(A4:T1041,C1047,B1047:B1048)</f>
        <v>17</v>
      </c>
      <c r="D1048" s="17" t="s">
        <v>10</v>
      </c>
      <c r="E1048" s="18">
        <f>DSUM(A4:T1042,F4,D1047:D1048)</f>
        <v>46.994</v>
      </c>
      <c r="F1048" s="18" t="s">
        <v>10</v>
      </c>
      <c r="G1048" s="18" t="s">
        <v>5090</v>
      </c>
      <c r="H1048" s="18">
        <f>DCOUNTA(A4:T1042,G4,F1047:G1048)</f>
        <v>4</v>
      </c>
      <c r="I1048" s="18" t="s">
        <v>10</v>
      </c>
      <c r="J1048" s="18" t="s">
        <v>5098</v>
      </c>
      <c r="K1048" s="18">
        <f>DCOUNTA(A4:T1042,J4,I1047:J1048)</f>
        <v>2</v>
      </c>
      <c r="L1048" s="18"/>
      <c r="M1048" s="18"/>
      <c r="N1048" s="18"/>
      <c r="O1048" s="18"/>
      <c r="P1048" s="18"/>
      <c r="Q1048" s="18"/>
      <c r="R1048" s="18"/>
      <c r="S1048" s="18"/>
      <c r="T1048" s="18"/>
    </row>
    <row r="1049" spans="2:20" s="17" customFormat="1" hidden="1" x14ac:dyDescent="0.25">
      <c r="E1049" s="18"/>
      <c r="F1049" s="18"/>
      <c r="G1049" s="18"/>
      <c r="H1049" s="18"/>
      <c r="I1049" s="18"/>
      <c r="J1049" s="18"/>
      <c r="K1049" s="18"/>
      <c r="L1049" s="18"/>
      <c r="M1049" s="18"/>
      <c r="N1049" s="18"/>
      <c r="O1049" s="18"/>
      <c r="P1049" s="18"/>
      <c r="Q1049" s="18"/>
      <c r="R1049" s="18"/>
      <c r="S1049" s="18"/>
      <c r="T1049" s="18"/>
    </row>
    <row r="1050" spans="2:20"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row>
    <row r="1051" spans="2:20" s="17" customFormat="1" hidden="1" x14ac:dyDescent="0.25">
      <c r="B1051" s="17" t="s">
        <v>18</v>
      </c>
      <c r="C1051" s="17">
        <f>DCOUNTA(A4:T1042,E4,B1050:B1051)</f>
        <v>4</v>
      </c>
      <c r="D1051" s="17" t="s">
        <v>18</v>
      </c>
      <c r="E1051" s="18">
        <f>DSUM(A4:T1042,E1050,D1050:D1051)</f>
        <v>9.09</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row>
    <row r="1052" spans="2:20" s="17" customFormat="1" hidden="1" x14ac:dyDescent="0.25">
      <c r="E1052" s="18"/>
      <c r="F1052" s="18"/>
      <c r="G1052" s="18"/>
      <c r="H1052" s="18"/>
      <c r="I1052" s="18"/>
      <c r="J1052" s="18"/>
      <c r="K1052" s="18"/>
      <c r="L1052" s="18"/>
      <c r="M1052" s="18"/>
      <c r="N1052" s="18"/>
      <c r="O1052" s="18"/>
      <c r="P1052" s="18"/>
      <c r="Q1052" s="18"/>
      <c r="R1052" s="18"/>
      <c r="S1052" s="18"/>
      <c r="T1052" s="18"/>
    </row>
    <row r="1053" spans="2:20"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row>
    <row r="1054" spans="2:20"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row>
    <row r="1055" spans="2:20" s="17" customFormat="1" hidden="1" x14ac:dyDescent="0.25">
      <c r="E1055" s="18"/>
      <c r="F1055" s="18"/>
      <c r="G1055" s="18"/>
      <c r="H1055" s="18"/>
      <c r="I1055" s="18"/>
      <c r="J1055" s="18"/>
      <c r="K1055" s="18"/>
      <c r="L1055" s="18"/>
      <c r="M1055" s="18"/>
      <c r="N1055" s="18"/>
      <c r="O1055" s="18"/>
      <c r="P1055" s="18"/>
      <c r="Q1055" s="18"/>
      <c r="R1055" s="18"/>
      <c r="S1055" s="18"/>
      <c r="T1055" s="18"/>
    </row>
    <row r="1056" spans="2:20"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row>
    <row r="1057" spans="2:51"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row>
    <row r="1058" spans="2:51" s="17" customFormat="1" hidden="1" x14ac:dyDescent="0.25">
      <c r="E1058" s="18"/>
      <c r="F1058" s="18"/>
      <c r="G1058" s="18"/>
      <c r="H1058" s="18"/>
      <c r="I1058" s="18"/>
      <c r="J1058" s="18"/>
      <c r="K1058" s="18"/>
      <c r="L1058" s="18"/>
      <c r="M1058" s="18"/>
      <c r="N1058" s="18"/>
      <c r="O1058" s="18"/>
      <c r="P1058" s="18"/>
      <c r="Q1058" s="18"/>
      <c r="R1058" s="18"/>
      <c r="S1058" s="18"/>
      <c r="T1058" s="18"/>
    </row>
    <row r="1059" spans="2:51" s="17" customFormat="1" hidden="1" x14ac:dyDescent="0.25">
      <c r="E1059" s="18"/>
      <c r="F1059" s="18"/>
      <c r="G1059" s="18"/>
      <c r="H1059" s="18"/>
      <c r="I1059" s="18"/>
      <c r="J1059" s="18"/>
      <c r="K1059" s="18"/>
      <c r="L1059" s="18"/>
      <c r="M1059" s="18"/>
      <c r="N1059" s="18"/>
      <c r="O1059" s="18"/>
      <c r="P1059" s="18"/>
      <c r="Q1059" s="18"/>
      <c r="R1059" s="18"/>
      <c r="S1059" s="18"/>
      <c r="T1059" s="18"/>
    </row>
    <row r="1060" spans="2:51"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row>
    <row r="1061" spans="2:51" s="17" customFormat="1" hidden="1" x14ac:dyDescent="0.25">
      <c r="B1061" s="17" t="s">
        <v>72</v>
      </c>
      <c r="C1061" s="17">
        <f>DCOUNTA(A4:T1042,E4,B1060:B1061)</f>
        <v>0</v>
      </c>
      <c r="D1061" s="17" t="s">
        <v>72</v>
      </c>
      <c r="E1061" s="18">
        <f>DSUM(A4:T1042,F4,D1060:D1061)</f>
        <v>0</v>
      </c>
      <c r="F1061" s="18" t="s">
        <v>72</v>
      </c>
      <c r="G1061" s="18" t="s">
        <v>5090</v>
      </c>
      <c r="H1061" s="18">
        <f>DCOUNTA(A4:T1042,G4,F1060:G1061)</f>
        <v>0</v>
      </c>
      <c r="I1061" s="18" t="s">
        <v>72</v>
      </c>
      <c r="J1061" s="18" t="s">
        <v>5098</v>
      </c>
      <c r="K1061" s="18">
        <f>DCOUNTA(A4:T1042,J4,I1060:J1061)</f>
        <v>0</v>
      </c>
      <c r="L1061" s="18"/>
      <c r="M1061" s="18"/>
      <c r="N1061" s="18"/>
      <c r="O1061" s="18"/>
      <c r="P1061" s="18"/>
      <c r="Q1061" s="18"/>
      <c r="R1061" s="18"/>
      <c r="S1061" s="18"/>
      <c r="T1061" s="18"/>
    </row>
    <row r="1062" spans="2:51" s="17" customFormat="1" hidden="1" x14ac:dyDescent="0.25">
      <c r="E1062" s="18"/>
      <c r="F1062" s="18"/>
      <c r="G1062" s="18"/>
      <c r="H1062" s="18"/>
      <c r="I1062" s="18"/>
      <c r="J1062" s="18"/>
      <c r="K1062" s="18"/>
      <c r="L1062" s="18"/>
      <c r="M1062" s="18"/>
      <c r="N1062" s="18"/>
      <c r="O1062" s="18"/>
      <c r="P1062" s="18"/>
      <c r="Q1062" s="18"/>
      <c r="R1062" s="18"/>
      <c r="S1062" s="18"/>
      <c r="T1062" s="18"/>
    </row>
    <row r="1063" spans="2:51"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row>
    <row r="1064" spans="2:51"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row>
    <row r="1065" spans="2:51" s="17" customFormat="1" x14ac:dyDescent="0.25">
      <c r="E1065" s="18"/>
      <c r="F1065" s="18"/>
      <c r="G1065" s="18"/>
      <c r="H1065" s="18"/>
      <c r="I1065" s="18"/>
      <c r="J1065" s="18"/>
      <c r="K1065" s="18"/>
      <c r="L1065" s="18"/>
      <c r="M1065" s="18"/>
      <c r="N1065" s="18"/>
      <c r="O1065" s="18"/>
      <c r="P1065" s="18"/>
      <c r="Q1065" s="18"/>
      <c r="R1065" s="18"/>
      <c r="S1065" s="18"/>
      <c r="T1065" s="18"/>
    </row>
    <row r="1066" spans="2:51"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AX1066" s="17" t="s">
        <v>6098</v>
      </c>
      <c r="AY1066" s="17" t="s">
        <v>6099</v>
      </c>
    </row>
    <row r="1067" spans="2:51" s="17" customFormat="1" ht="15.75" x14ac:dyDescent="0.3">
      <c r="C1067" s="21">
        <f>C1048</f>
        <v>17</v>
      </c>
      <c r="D1067" s="22" t="s">
        <v>6100</v>
      </c>
      <c r="E1067" s="22">
        <f>E1048</f>
        <v>46.994</v>
      </c>
      <c r="F1067" s="21">
        <f>H1048</f>
        <v>4</v>
      </c>
      <c r="G1067" s="21">
        <f>K1048</f>
        <v>2</v>
      </c>
      <c r="H1067" s="18"/>
      <c r="I1067" s="18"/>
      <c r="J1067" s="18"/>
      <c r="K1067" s="18"/>
      <c r="L1067" s="18"/>
      <c r="M1067" s="18"/>
      <c r="N1067" s="18"/>
      <c r="O1067" s="20"/>
      <c r="P1067" s="18"/>
      <c r="Q1067" s="18"/>
      <c r="R1067" s="18"/>
      <c r="S1067" s="18"/>
      <c r="T1067" s="18"/>
    </row>
    <row r="1068" spans="2:51" s="17" customFormat="1" ht="15.75" x14ac:dyDescent="0.3">
      <c r="C1068" s="21">
        <f>C1051</f>
        <v>4</v>
      </c>
      <c r="D1068" s="22" t="s">
        <v>6101</v>
      </c>
      <c r="E1068" s="22">
        <f>E1051</f>
        <v>9.09</v>
      </c>
      <c r="F1068" s="21">
        <f>H1051</f>
        <v>0</v>
      </c>
      <c r="G1068" s="21">
        <f>K1051</f>
        <v>0</v>
      </c>
      <c r="H1068" s="18"/>
      <c r="I1068" s="18"/>
      <c r="J1068" s="18"/>
      <c r="K1068" s="18"/>
      <c r="L1068" s="18"/>
      <c r="M1068" s="18"/>
      <c r="N1068" s="18"/>
      <c r="O1068" s="20"/>
      <c r="P1068" s="18"/>
      <c r="Q1068" s="18"/>
      <c r="R1068" s="18"/>
      <c r="S1068" s="18"/>
      <c r="T1068" s="18"/>
    </row>
    <row r="1069" spans="2:51"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row>
    <row r="1070" spans="2:51"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row>
    <row r="1071" spans="2:51" s="17" customFormat="1" ht="15.75" x14ac:dyDescent="0.3">
      <c r="C1071" s="21">
        <f>C1061</f>
        <v>0</v>
      </c>
      <c r="D1071" s="22" t="s">
        <v>72</v>
      </c>
      <c r="E1071" s="22">
        <f>E1061</f>
        <v>0</v>
      </c>
      <c r="F1071" s="21">
        <f>H1061</f>
        <v>0</v>
      </c>
      <c r="G1071" s="21">
        <f>K1061</f>
        <v>0</v>
      </c>
      <c r="H1071" s="18"/>
      <c r="I1071" s="18"/>
      <c r="J1071" s="18"/>
      <c r="K1071" s="18"/>
      <c r="L1071" s="18"/>
      <c r="M1071" s="18"/>
      <c r="N1071" s="18"/>
      <c r="O1071" s="20"/>
      <c r="P1071" s="18"/>
      <c r="Q1071" s="18"/>
      <c r="R1071" s="18"/>
      <c r="S1071" s="18"/>
      <c r="T1071" s="18"/>
    </row>
    <row r="1072" spans="2:51"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row>
    <row r="1073" spans="3:20" s="17" customFormat="1" ht="15.75" x14ac:dyDescent="0.3">
      <c r="C1073" s="23"/>
      <c r="D1073" s="19" t="s">
        <v>6105</v>
      </c>
      <c r="E1073" s="19">
        <f>E1067</f>
        <v>46.994</v>
      </c>
      <c r="F1073" s="23"/>
      <c r="G1073" s="18"/>
      <c r="H1073" s="18"/>
      <c r="I1073" s="18"/>
      <c r="J1073" s="18"/>
      <c r="K1073" s="18"/>
      <c r="L1073" s="18"/>
      <c r="M1073" s="18"/>
      <c r="N1073" s="18"/>
      <c r="O1073" s="20"/>
      <c r="P1073" s="18"/>
      <c r="Q1073" s="18"/>
      <c r="R1073" s="18"/>
      <c r="S1073" s="18"/>
      <c r="T1073" s="18"/>
    </row>
    <row r="1074" spans="3:20" s="17" customFormat="1" ht="15.75" x14ac:dyDescent="0.3">
      <c r="C1074" s="23"/>
      <c r="D1074" s="19" t="s">
        <v>6106</v>
      </c>
      <c r="E1074" s="19">
        <f>E1067+E1068+E1069+E1070+E1071+E1072</f>
        <v>56.084000000000003</v>
      </c>
      <c r="F1074" s="18"/>
      <c r="G1074" s="18"/>
      <c r="H1074" s="18"/>
      <c r="I1074" s="18"/>
      <c r="J1074" s="18"/>
      <c r="K1074" s="18"/>
      <c r="L1074" s="18"/>
      <c r="M1074" s="18"/>
      <c r="N1074" s="18"/>
      <c r="O1074" s="18"/>
      <c r="P1074" s="18"/>
      <c r="Q1074" s="18"/>
      <c r="R1074" s="18"/>
      <c r="S1074" s="18"/>
      <c r="T1074" s="18"/>
    </row>
    <row r="1075" spans="3:20" s="15" customFormat="1" ht="12.75" customHeight="1" x14ac:dyDescent="0.25"/>
    <row r="1076" spans="3:20" s="15" customFormat="1" x14ac:dyDescent="0.25"/>
    <row r="1077" spans="3:20" s="15" customFormat="1" x14ac:dyDescent="0.25"/>
    <row r="1078" spans="3:20" s="15" customFormat="1" x14ac:dyDescent="0.25"/>
    <row r="1079" spans="3:20" s="15" customFormat="1" x14ac:dyDescent="0.25"/>
    <row r="1080" spans="3:20" s="15" customFormat="1" x14ac:dyDescent="0.25"/>
    <row r="1081" spans="3:20" s="15" customFormat="1" x14ac:dyDescent="0.25"/>
    <row r="1082" spans="3:20" s="15" customFormat="1" x14ac:dyDescent="0.25"/>
    <row r="1083" spans="3:20" s="15" customFormat="1" x14ac:dyDescent="0.25"/>
    <row r="1084" spans="3:20" s="15" customFormat="1" x14ac:dyDescent="0.25"/>
    <row r="1085" spans="3:20" s="15" customFormat="1" x14ac:dyDescent="0.25"/>
    <row r="1086" spans="3:20" s="15" customFormat="1" x14ac:dyDescent="0.25"/>
    <row r="1087" spans="3:20" s="15" customFormat="1" x14ac:dyDescent="0.25"/>
    <row r="1088" spans="3:20"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22">
    <sortCondition ref="B2:B22"/>
    <sortCondition ref="C2:C2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AY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6.85546875" customWidth="1"/>
    <col min="6" max="6" width="12.5703125"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6369</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2322</v>
      </c>
      <c r="C5" s="25" t="s">
        <v>6302</v>
      </c>
      <c r="D5" s="25" t="s">
        <v>2323</v>
      </c>
      <c r="E5" s="26" t="s">
        <v>10</v>
      </c>
      <c r="F5" s="26" t="str">
        <f>VLOOKUP(N5,Revistas!$B$2:$H$63710,2,FALSE)</f>
        <v>NO TIENE</v>
      </c>
      <c r="G5" s="26" t="str">
        <f>VLOOKUP(N5,Revistas!$B$2:$H$63732,3,FALSE)</f>
        <v>NO TIENE</v>
      </c>
      <c r="H5" s="26" t="str">
        <f>VLOOKUP(N5,Revistas!$B$2:$H$63732,4,FALSE)</f>
        <v>NO TIENE</v>
      </c>
      <c r="I5" s="26">
        <f>VLOOKUP(N5,Revistas!$B$2:$H$63732,5,FALSE)</f>
        <v>0</v>
      </c>
      <c r="J5" s="26" t="str">
        <f>VLOOKUP(N5,Revistas!$B$2:$H$63732,6,FALSE)</f>
        <v>NO</v>
      </c>
      <c r="K5" s="26" t="s">
        <v>2326</v>
      </c>
      <c r="L5" s="26"/>
      <c r="M5" s="26" t="s">
        <v>89</v>
      </c>
      <c r="N5" s="26" t="s">
        <v>2327</v>
      </c>
      <c r="O5" s="26" t="s">
        <v>2325</v>
      </c>
      <c r="P5" s="26">
        <v>2018</v>
      </c>
      <c r="Q5" s="26">
        <v>31</v>
      </c>
      <c r="R5" s="26">
        <v>2</v>
      </c>
      <c r="S5" s="26" t="s">
        <v>2324</v>
      </c>
      <c r="T5" s="26"/>
    </row>
    <row r="6" spans="2:20" s="15" customFormat="1" x14ac:dyDescent="0.25">
      <c r="B6" s="25" t="s">
        <v>2213</v>
      </c>
      <c r="C6" s="25" t="s">
        <v>4372</v>
      </c>
      <c r="D6" s="25" t="s">
        <v>2214</v>
      </c>
      <c r="E6" s="26" t="s">
        <v>10</v>
      </c>
      <c r="F6" s="26">
        <f>VLOOKUP(N6,Revistas!$B$2:$H$63710,2,FALSE)</f>
        <v>1.3180000000000001</v>
      </c>
      <c r="G6" s="26" t="str">
        <f>VLOOKUP(N6,Revistas!$B$2:$H$63732,3,FALSE)</f>
        <v>Q3</v>
      </c>
      <c r="H6" s="26">
        <f>VLOOKUP(N6,Revistas!$B$2:$H$63732,4,FALSE)</f>
        <v>0</v>
      </c>
      <c r="I6" s="26">
        <f>VLOOKUP(N6,Revistas!$B$2:$H$63732,5,FALSE)</f>
        <v>0</v>
      </c>
      <c r="J6" s="26" t="str">
        <f>VLOOKUP(N6,Revistas!$B$2:$H$63732,6,FALSE)</f>
        <v>NO</v>
      </c>
      <c r="K6" s="26" t="s">
        <v>2215</v>
      </c>
      <c r="L6" s="26"/>
      <c r="M6" s="26" t="s">
        <v>89</v>
      </c>
      <c r="N6" s="26" t="s">
        <v>2216</v>
      </c>
      <c r="O6" s="26" t="s">
        <v>2109</v>
      </c>
      <c r="P6" s="26">
        <v>2018</v>
      </c>
      <c r="Q6" s="26"/>
      <c r="R6" s="26"/>
      <c r="S6" s="26"/>
      <c r="T6" s="26"/>
    </row>
    <row r="7" spans="2:20" s="15" customFormat="1" x14ac:dyDescent="0.25">
      <c r="B7" s="25" t="s">
        <v>2314</v>
      </c>
      <c r="C7" s="25" t="s">
        <v>2313</v>
      </c>
      <c r="D7" s="25" t="s">
        <v>2024</v>
      </c>
      <c r="E7" s="26" t="s">
        <v>10</v>
      </c>
      <c r="F7" s="26">
        <f>VLOOKUP(N7,Revistas!$B$2:$H$63710,2,FALSE)</f>
        <v>4.484</v>
      </c>
      <c r="G7" s="26" t="str">
        <f>VLOOKUP(N7,Revistas!$B$2:$H$63732,3,FALSE)</f>
        <v>Q1</v>
      </c>
      <c r="H7" s="26" t="str">
        <f>VLOOKUP(N7,Revistas!$B$2:$H$63732,4,FALSE)</f>
        <v>HEMATOLOGY - SCIE;</v>
      </c>
      <c r="I7" s="26" t="str">
        <f>VLOOKUP(N7,Revistas!$B$2:$H$63732,5,FALSE)</f>
        <v>17 de 71</v>
      </c>
      <c r="J7" s="26" t="str">
        <f>VLOOKUP(N7,Revistas!$B$2:$H$63732,6,FALSE)</f>
        <v>NO</v>
      </c>
      <c r="K7" s="26" t="s">
        <v>2315</v>
      </c>
      <c r="L7" s="26"/>
      <c r="M7" s="26" t="s">
        <v>89</v>
      </c>
      <c r="N7" s="26" t="s">
        <v>2006</v>
      </c>
      <c r="O7" s="26" t="s">
        <v>1252</v>
      </c>
      <c r="P7" s="26">
        <v>2018</v>
      </c>
      <c r="Q7" s="26"/>
      <c r="R7" s="26"/>
      <c r="S7" s="26"/>
      <c r="T7" s="26"/>
    </row>
    <row r="8" spans="2:20" s="15" customFormat="1" x14ac:dyDescent="0.25">
      <c r="B8" s="25" t="s">
        <v>1753</v>
      </c>
      <c r="C8" s="25" t="s">
        <v>1754</v>
      </c>
      <c r="D8" s="25" t="s">
        <v>1755</v>
      </c>
      <c r="E8" s="26" t="s">
        <v>10</v>
      </c>
      <c r="F8" s="26">
        <f>VLOOKUP(N8,Revistas!$B$2:$H$63710,2,FALSE)</f>
        <v>3.423</v>
      </c>
      <c r="G8" s="26" t="str">
        <f>VLOOKUP(N8,Revistas!$B$2:$H$63732,3,FALSE)</f>
        <v>Q2</v>
      </c>
      <c r="H8" s="26">
        <f>VLOOKUP(N8,Revistas!$B$2:$H$63732,4,FALSE)</f>
        <v>0</v>
      </c>
      <c r="I8" s="26">
        <f>VLOOKUP(N8,Revistas!$B$2:$H$63732,5,FALSE)</f>
        <v>0</v>
      </c>
      <c r="J8" s="26" t="str">
        <f>VLOOKUP(N8,Revistas!$B$2:$H$63732,6,FALSE)</f>
        <v>NO</v>
      </c>
      <c r="K8" s="26" t="s">
        <v>1756</v>
      </c>
      <c r="L8" s="26" t="s">
        <v>1757</v>
      </c>
      <c r="M8" s="26">
        <v>0</v>
      </c>
      <c r="N8" s="26" t="s">
        <v>1758</v>
      </c>
      <c r="O8" s="26" t="s">
        <v>75</v>
      </c>
      <c r="P8" s="26">
        <v>2018</v>
      </c>
      <c r="Q8" s="26">
        <v>58</v>
      </c>
      <c r="R8" s="26">
        <v>6</v>
      </c>
      <c r="S8" s="26">
        <v>1340</v>
      </c>
      <c r="T8" s="26">
        <v>1347</v>
      </c>
    </row>
    <row r="9" spans="2:20" s="15" customFormat="1" x14ac:dyDescent="0.25">
      <c r="B9" s="25" t="s">
        <v>1973</v>
      </c>
      <c r="C9" s="25" t="s">
        <v>1974</v>
      </c>
      <c r="D9" s="25" t="s">
        <v>1958</v>
      </c>
      <c r="E9" s="26" t="s">
        <v>72</v>
      </c>
      <c r="F9" s="26">
        <f>VLOOKUP(N9,Revistas!$B$2:$H$63710,2,FALSE)</f>
        <v>2.6459999999999999</v>
      </c>
      <c r="G9" s="26" t="str">
        <f>VLOOKUP(N9,Revistas!$B$2:$H$63732,3,FALSE)</f>
        <v>Q1</v>
      </c>
      <c r="H9" s="26" t="str">
        <f>VLOOKUP(N9,Revistas!$B$2:$H$63732,4,FALSE)</f>
        <v>PEDIATRICS - SCIE;</v>
      </c>
      <c r="I9" s="26" t="str">
        <f>VLOOKUP(N9,Revistas!$B$2:$H$63732,5,FALSE)</f>
        <v>26/124</v>
      </c>
      <c r="J9" s="26" t="str">
        <f>VLOOKUP(N9,Revistas!$B$2:$H$63732,6,FALSE)</f>
        <v>NO</v>
      </c>
      <c r="K9" s="26" t="s">
        <v>1975</v>
      </c>
      <c r="L9" s="26"/>
      <c r="M9" s="26">
        <v>0</v>
      </c>
      <c r="N9" s="26" t="s">
        <v>1960</v>
      </c>
      <c r="O9" s="26" t="s">
        <v>75</v>
      </c>
      <c r="P9" s="26">
        <v>2018</v>
      </c>
      <c r="Q9" s="26">
        <v>65</v>
      </c>
      <c r="R9" s="26"/>
      <c r="S9" s="26"/>
      <c r="T9" s="26"/>
    </row>
    <row r="10" spans="2:20" s="15" customFormat="1" x14ac:dyDescent="0.25">
      <c r="B10" s="25" t="s">
        <v>1981</v>
      </c>
      <c r="C10" s="25" t="s">
        <v>1982</v>
      </c>
      <c r="D10" s="25" t="s">
        <v>1737</v>
      </c>
      <c r="E10" s="26" t="s">
        <v>72</v>
      </c>
      <c r="F10" s="26">
        <f>VLOOKUP(N10,Revistas!$B$2:$H$63710,2,FALSE)</f>
        <v>3.96</v>
      </c>
      <c r="G10" s="26" t="str">
        <f>VLOOKUP(N10,Revistas!$B$2:$H$63732,3,FALSE)</f>
        <v>Q1</v>
      </c>
      <c r="H10" s="26" t="str">
        <f>VLOOKUP(N10,Revistas!$B$2:$H$63732,4,FALSE)</f>
        <v>SURGERY - SCIE;</v>
      </c>
      <c r="I10" s="26" t="str">
        <f>VLOOKUP(N10,Revistas!$B$2:$H$63732,5,FALSE)</f>
        <v>16/200</v>
      </c>
      <c r="J10" s="26" t="str">
        <f>VLOOKUP(N10,Revistas!$B$2:$H$63732,6,FALSE)</f>
        <v>SI</v>
      </c>
      <c r="K10" s="26" t="s">
        <v>1983</v>
      </c>
      <c r="L10" s="26"/>
      <c r="M10" s="26">
        <v>0</v>
      </c>
      <c r="N10" s="26" t="s">
        <v>1739</v>
      </c>
      <c r="O10" s="26" t="s">
        <v>36</v>
      </c>
      <c r="P10" s="26">
        <v>2018</v>
      </c>
      <c r="Q10" s="26">
        <v>102</v>
      </c>
      <c r="R10" s="26"/>
      <c r="S10" s="26">
        <v>143</v>
      </c>
      <c r="T10" s="26">
        <v>143</v>
      </c>
    </row>
    <row r="11" spans="2:20" s="15" customFormat="1" x14ac:dyDescent="0.25">
      <c r="B11" s="25" t="s">
        <v>1962</v>
      </c>
      <c r="C11" s="25" t="s">
        <v>1963</v>
      </c>
      <c r="D11" s="25" t="s">
        <v>1737</v>
      </c>
      <c r="E11" s="26" t="s">
        <v>72</v>
      </c>
      <c r="F11" s="26">
        <f>VLOOKUP(N11,Revistas!$B$2:$H$63710,2,FALSE)</f>
        <v>3.96</v>
      </c>
      <c r="G11" s="26" t="str">
        <f>VLOOKUP(N11,Revistas!$B$2:$H$63732,3,FALSE)</f>
        <v>Q1</v>
      </c>
      <c r="H11" s="26" t="str">
        <f>VLOOKUP(N11,Revistas!$B$2:$H$63732,4,FALSE)</f>
        <v>SURGERY - SCIE;</v>
      </c>
      <c r="I11" s="26" t="str">
        <f>VLOOKUP(N11,Revistas!$B$2:$H$63732,5,FALSE)</f>
        <v>16/200</v>
      </c>
      <c r="J11" s="26" t="str">
        <f>VLOOKUP(N11,Revistas!$B$2:$H$63732,6,FALSE)</f>
        <v>SI</v>
      </c>
      <c r="K11" s="26" t="s">
        <v>1964</v>
      </c>
      <c r="L11" s="26"/>
      <c r="M11" s="26">
        <v>0</v>
      </c>
      <c r="N11" s="26" t="s">
        <v>1739</v>
      </c>
      <c r="O11" s="26" t="s">
        <v>629</v>
      </c>
      <c r="P11" s="26">
        <v>2018</v>
      </c>
      <c r="Q11" s="26">
        <v>102</v>
      </c>
      <c r="R11" s="26"/>
      <c r="S11" s="26" t="s">
        <v>1965</v>
      </c>
      <c r="T11" s="26" t="s">
        <v>1965</v>
      </c>
    </row>
    <row r="12" spans="2:20" s="15" customFormat="1" x14ac:dyDescent="0.25">
      <c r="B12" s="25" t="s">
        <v>2299</v>
      </c>
      <c r="C12" s="25" t="s">
        <v>2300</v>
      </c>
      <c r="D12" s="25" t="s">
        <v>1737</v>
      </c>
      <c r="E12" s="26" t="s">
        <v>72</v>
      </c>
      <c r="F12" s="26">
        <f>VLOOKUP(N12,Revistas!$B$2:$H$63710,2,FALSE)</f>
        <v>3.96</v>
      </c>
      <c r="G12" s="26" t="str">
        <f>VLOOKUP(N12,Revistas!$B$2:$H$63732,3,FALSE)</f>
        <v>Q1</v>
      </c>
      <c r="H12" s="26" t="str">
        <f>VLOOKUP(N12,Revistas!$B$2:$H$63732,4,FALSE)</f>
        <v>SURGERY - SCIE;</v>
      </c>
      <c r="I12" s="26" t="str">
        <f>VLOOKUP(N12,Revistas!$B$2:$H$63732,5,FALSE)</f>
        <v>16/200</v>
      </c>
      <c r="J12" s="26" t="str">
        <f>VLOOKUP(N12,Revistas!$B$2:$H$63732,6,FALSE)</f>
        <v>SI</v>
      </c>
      <c r="K12" s="26" t="s">
        <v>2301</v>
      </c>
      <c r="L12" s="26"/>
      <c r="M12" s="26">
        <v>0</v>
      </c>
      <c r="N12" s="26" t="s">
        <v>1739</v>
      </c>
      <c r="O12" s="26" t="s">
        <v>629</v>
      </c>
      <c r="P12" s="26">
        <v>2018</v>
      </c>
      <c r="Q12" s="26">
        <v>102</v>
      </c>
      <c r="R12" s="26"/>
      <c r="S12" s="26" t="s">
        <v>2302</v>
      </c>
      <c r="T12" s="26" t="s">
        <v>2302</v>
      </c>
    </row>
    <row r="13" spans="2:20" s="15" customFormat="1" x14ac:dyDescent="0.25">
      <c r="B13" s="25" t="s">
        <v>2237</v>
      </c>
      <c r="C13" s="25" t="s">
        <v>2236</v>
      </c>
      <c r="D13" s="25" t="s">
        <v>4353</v>
      </c>
      <c r="E13" s="26" t="s">
        <v>10</v>
      </c>
      <c r="F13" s="26">
        <f>VLOOKUP(N13,Revistas!$B$2:$H$63710,2,FALSE)</f>
        <v>2.3050000000000002</v>
      </c>
      <c r="G13" s="26" t="str">
        <f>VLOOKUP(N13,Revistas!$B$2:$H$63732,3,FALSE)</f>
        <v>Q2</v>
      </c>
      <c r="H13" s="26">
        <f>VLOOKUP(N13,Revistas!$B$2:$H$63732,4,FALSE)</f>
        <v>0</v>
      </c>
      <c r="I13" s="26">
        <f>VLOOKUP(N13,Revistas!$B$2:$H$63732,5,FALSE)</f>
        <v>0</v>
      </c>
      <c r="J13" s="26" t="str">
        <f>VLOOKUP(N13,Revistas!$B$2:$H$63732,6,FALSE)</f>
        <v>NO</v>
      </c>
      <c r="K13" s="26" t="s">
        <v>2239</v>
      </c>
      <c r="L13" s="26"/>
      <c r="M13" s="26" t="s">
        <v>89</v>
      </c>
      <c r="N13" s="26" t="s">
        <v>2203</v>
      </c>
      <c r="O13" s="26" t="s">
        <v>2238</v>
      </c>
      <c r="P13" s="26">
        <v>2018</v>
      </c>
      <c r="Q13" s="26"/>
      <c r="R13" s="26"/>
      <c r="S13" s="26"/>
      <c r="T13" s="26"/>
    </row>
    <row r="14" spans="2:20" s="15" customFormat="1" x14ac:dyDescent="0.25">
      <c r="B14" s="25" t="s">
        <v>2317</v>
      </c>
      <c r="C14" s="25" t="s">
        <v>2316</v>
      </c>
      <c r="D14" s="25" t="s">
        <v>2024</v>
      </c>
      <c r="E14" s="26" t="s">
        <v>10</v>
      </c>
      <c r="F14" s="26">
        <f>VLOOKUP(N14,Revistas!$B$2:$H$63710,2,FALSE)</f>
        <v>4.484</v>
      </c>
      <c r="G14" s="26" t="str">
        <f>VLOOKUP(N14,Revistas!$B$2:$H$63732,3,FALSE)</f>
        <v>Q1</v>
      </c>
      <c r="H14" s="26" t="str">
        <f>VLOOKUP(N14,Revistas!$B$2:$H$63732,4,FALSE)</f>
        <v>HEMATOLOGY - SCIE;</v>
      </c>
      <c r="I14" s="26" t="str">
        <f>VLOOKUP(N14,Revistas!$B$2:$H$63732,5,FALSE)</f>
        <v>17 de 71</v>
      </c>
      <c r="J14" s="26" t="str">
        <f>VLOOKUP(N14,Revistas!$B$2:$H$63732,6,FALSE)</f>
        <v>NO</v>
      </c>
      <c r="K14" s="26" t="s">
        <v>2318</v>
      </c>
      <c r="L14" s="26"/>
      <c r="M14" s="26" t="s">
        <v>89</v>
      </c>
      <c r="N14" s="26" t="s">
        <v>2006</v>
      </c>
      <c r="O14" s="26" t="s">
        <v>1369</v>
      </c>
      <c r="P14" s="26">
        <v>2018</v>
      </c>
      <c r="Q14" s="26"/>
      <c r="R14" s="26"/>
      <c r="S14" s="26"/>
      <c r="T14" s="26"/>
    </row>
    <row r="15" spans="2:20" s="15" customFormat="1" x14ac:dyDescent="0.25">
      <c r="B15" s="25" t="s">
        <v>2001</v>
      </c>
      <c r="C15" s="25" t="s">
        <v>2002</v>
      </c>
      <c r="D15" s="25" t="s">
        <v>2003</v>
      </c>
      <c r="E15" s="26" t="s">
        <v>72</v>
      </c>
      <c r="F15" s="26">
        <f>VLOOKUP(N15,Revistas!$B$2:$H$63710,2,FALSE)</f>
        <v>4.484</v>
      </c>
      <c r="G15" s="26" t="str">
        <f>VLOOKUP(N15,Revistas!$B$2:$H$63732,3,FALSE)</f>
        <v>Q1</v>
      </c>
      <c r="H15" s="26" t="str">
        <f>VLOOKUP(N15,Revistas!$B$2:$H$63732,4,FALSE)</f>
        <v>HEMATOLOGY - SCIE;</v>
      </c>
      <c r="I15" s="26" t="str">
        <f>VLOOKUP(N15,Revistas!$B$2:$H$63732,5,FALSE)</f>
        <v>17 de 71</v>
      </c>
      <c r="J15" s="26" t="str">
        <f>VLOOKUP(N15,Revistas!$B$2:$H$63732,6,FALSE)</f>
        <v>NO</v>
      </c>
      <c r="K15" s="26" t="s">
        <v>2004</v>
      </c>
      <c r="L15" s="26"/>
      <c r="M15" s="26">
        <v>0</v>
      </c>
      <c r="N15" s="26" t="s">
        <v>2005</v>
      </c>
      <c r="O15" s="26" t="s">
        <v>22</v>
      </c>
      <c r="P15" s="26">
        <v>2018</v>
      </c>
      <c r="Q15" s="26">
        <v>24</v>
      </c>
      <c r="R15" s="26">
        <v>3</v>
      </c>
      <c r="S15" s="26" t="s">
        <v>2007</v>
      </c>
      <c r="T15" s="26" t="s">
        <v>2008</v>
      </c>
    </row>
    <row r="16" spans="2:20" s="15" customFormat="1" x14ac:dyDescent="0.25">
      <c r="B16" s="25" t="s">
        <v>2320</v>
      </c>
      <c r="C16" s="25" t="s">
        <v>2319</v>
      </c>
      <c r="D16" s="25" t="s">
        <v>2024</v>
      </c>
      <c r="E16" s="26" t="s">
        <v>10</v>
      </c>
      <c r="F16" s="26">
        <f>VLOOKUP(N16,Revistas!$B$2:$H$63710,2,FALSE)</f>
        <v>4.484</v>
      </c>
      <c r="G16" s="26" t="str">
        <f>VLOOKUP(N16,Revistas!$B$2:$H$63732,3,FALSE)</f>
        <v>Q1</v>
      </c>
      <c r="H16" s="26" t="str">
        <f>VLOOKUP(N16,Revistas!$B$2:$H$63732,4,FALSE)</f>
        <v>HEMATOLOGY - SCIE;</v>
      </c>
      <c r="I16" s="26" t="str">
        <f>VLOOKUP(N16,Revistas!$B$2:$H$63732,5,FALSE)</f>
        <v>17 de 71</v>
      </c>
      <c r="J16" s="26" t="str">
        <f>VLOOKUP(N16,Revistas!$B$2:$H$63732,6,FALSE)</f>
        <v>NO</v>
      </c>
      <c r="K16" s="26" t="s">
        <v>2321</v>
      </c>
      <c r="L16" s="26"/>
      <c r="M16" s="26" t="s">
        <v>89</v>
      </c>
      <c r="N16" s="26" t="s">
        <v>2006</v>
      </c>
      <c r="O16" s="26" t="s">
        <v>2128</v>
      </c>
      <c r="P16" s="26">
        <v>2018</v>
      </c>
      <c r="Q16" s="26"/>
      <c r="R16" s="26"/>
      <c r="S16" s="26"/>
      <c r="T16" s="26"/>
    </row>
    <row r="17" spans="2:20" s="15" customFormat="1" x14ac:dyDescent="0.25">
      <c r="B17" s="25" t="s">
        <v>2307</v>
      </c>
      <c r="C17" s="25" t="s">
        <v>2308</v>
      </c>
      <c r="D17" s="25" t="s">
        <v>2309</v>
      </c>
      <c r="E17" s="26" t="s">
        <v>10</v>
      </c>
      <c r="F17" s="26">
        <f>VLOOKUP(N17,Revistas!$B$2:$H$63710,2,FALSE)</f>
        <v>3.605</v>
      </c>
      <c r="G17" s="26" t="str">
        <f>VLOOKUP(N17,Revistas!$B$2:$H$63732,3,FALSE)</f>
        <v>Q2</v>
      </c>
      <c r="H17" s="26">
        <f>VLOOKUP(N17,Revistas!$B$2:$H$63732,4,FALSE)</f>
        <v>0</v>
      </c>
      <c r="I17" s="26">
        <f>VLOOKUP(N17,Revistas!$B$2:$H$63732,5,FALSE)</f>
        <v>0</v>
      </c>
      <c r="J17" s="26" t="str">
        <f>VLOOKUP(N17,Revistas!$B$2:$H$63732,6,FALSE)</f>
        <v>NO</v>
      </c>
      <c r="K17" s="26" t="s">
        <v>2310</v>
      </c>
      <c r="L17" s="26" t="s">
        <v>2311</v>
      </c>
      <c r="M17" s="26">
        <v>0</v>
      </c>
      <c r="N17" s="26" t="s">
        <v>2312</v>
      </c>
      <c r="O17" s="26" t="s">
        <v>29</v>
      </c>
      <c r="P17" s="26">
        <v>2018</v>
      </c>
      <c r="Q17" s="26">
        <v>167</v>
      </c>
      <c r="R17" s="26">
        <v>1</v>
      </c>
      <c r="S17" s="26">
        <v>249</v>
      </c>
      <c r="T17" s="26">
        <v>256</v>
      </c>
    </row>
    <row r="18" spans="2:20" s="15" customFormat="1" x14ac:dyDescent="0.25">
      <c r="B18" s="25" t="s">
        <v>2023</v>
      </c>
      <c r="C18" s="25" t="s">
        <v>2022</v>
      </c>
      <c r="D18" s="25" t="s">
        <v>2024</v>
      </c>
      <c r="E18" s="26" t="s">
        <v>10</v>
      </c>
      <c r="F18" s="26">
        <f>VLOOKUP(N18,Revistas!$B$2:$H$63710,2,FALSE)</f>
        <v>4.484</v>
      </c>
      <c r="G18" s="26" t="str">
        <f>VLOOKUP(N18,Revistas!$B$2:$H$63732,3,FALSE)</f>
        <v>Q1</v>
      </c>
      <c r="H18" s="26" t="str">
        <f>VLOOKUP(N18,Revistas!$B$2:$H$63732,4,FALSE)</f>
        <v>HEMATOLOGY - SCIE;</v>
      </c>
      <c r="I18" s="26" t="str">
        <f>VLOOKUP(N18,Revistas!$B$2:$H$63732,5,FALSE)</f>
        <v>17 de 71</v>
      </c>
      <c r="J18" s="26" t="str">
        <f>VLOOKUP(N18,Revistas!$B$2:$H$63732,6,FALSE)</f>
        <v>NO</v>
      </c>
      <c r="K18" s="26" t="s">
        <v>2026</v>
      </c>
      <c r="L18" s="26"/>
      <c r="M18" s="26" t="s">
        <v>89</v>
      </c>
      <c r="N18" s="26" t="s">
        <v>2006</v>
      </c>
      <c r="O18" s="26" t="s">
        <v>2025</v>
      </c>
      <c r="P18" s="26">
        <v>2018</v>
      </c>
      <c r="Q18" s="26"/>
      <c r="R18" s="26"/>
      <c r="S18" s="26"/>
      <c r="T18" s="26"/>
    </row>
    <row r="19" spans="2:20" s="15" customFormat="1" x14ac:dyDescent="0.25">
      <c r="B19" s="25" t="s">
        <v>2303</v>
      </c>
      <c r="C19" s="25" t="s">
        <v>2304</v>
      </c>
      <c r="D19" s="25" t="s">
        <v>1016</v>
      </c>
      <c r="E19" s="26" t="s">
        <v>10</v>
      </c>
      <c r="F19" s="26">
        <f>VLOOKUP(N19,Revistas!$B$2:$H$63710,2,FALSE)</f>
        <v>5.5110000000000001</v>
      </c>
      <c r="G19" s="26" t="str">
        <f>VLOOKUP(N19,Revistas!$B$2:$H$63732,3,FALSE)</f>
        <v>Q1</v>
      </c>
      <c r="H19" s="26" t="str">
        <f>VLOOKUP(N19,Revistas!$B$2:$H$63732,4,FALSE)</f>
        <v>IMMUNOLOGY - SCIE</v>
      </c>
      <c r="I19" s="26" t="str">
        <f>VLOOKUP(N19,Revistas!$B$2:$H$63732,5,FALSE)</f>
        <v>30/155</v>
      </c>
      <c r="J19" s="26" t="str">
        <f>VLOOKUP(N19,Revistas!$B$2:$H$63732,6,FALSE)</f>
        <v>NO</v>
      </c>
      <c r="K19" s="26" t="s">
        <v>2305</v>
      </c>
      <c r="L19" s="26" t="s">
        <v>2306</v>
      </c>
      <c r="M19" s="26">
        <v>0</v>
      </c>
      <c r="N19" s="26" t="s">
        <v>1019</v>
      </c>
      <c r="O19" s="26" t="s">
        <v>1830</v>
      </c>
      <c r="P19" s="26">
        <v>2018</v>
      </c>
      <c r="Q19" s="26">
        <v>9</v>
      </c>
      <c r="R19" s="26"/>
      <c r="S19" s="26"/>
      <c r="T19" s="26">
        <v>77</v>
      </c>
    </row>
    <row r="20" spans="2:20" s="15" customFormat="1" x14ac:dyDescent="0.25">
      <c r="B20" s="25" t="s">
        <v>1735</v>
      </c>
      <c r="C20" s="25" t="s">
        <v>1736</v>
      </c>
      <c r="D20" s="25" t="s">
        <v>1737</v>
      </c>
      <c r="E20" s="26" t="s">
        <v>72</v>
      </c>
      <c r="F20" s="26">
        <f>VLOOKUP(N20,Revistas!$B$2:$H$63710,2,FALSE)</f>
        <v>3.96</v>
      </c>
      <c r="G20" s="26" t="str">
        <f>VLOOKUP(N20,Revistas!$B$2:$H$63732,3,FALSE)</f>
        <v>Q1</v>
      </c>
      <c r="H20" s="26" t="str">
        <f>VLOOKUP(N20,Revistas!$B$2:$H$63732,4,FALSE)</f>
        <v>SURGERY - SCIE;</v>
      </c>
      <c r="I20" s="26" t="str">
        <f>VLOOKUP(N20,Revistas!$B$2:$H$63732,5,FALSE)</f>
        <v>16/200</v>
      </c>
      <c r="J20" s="26" t="str">
        <f>VLOOKUP(N20,Revistas!$B$2:$H$63732,6,FALSE)</f>
        <v>SI</v>
      </c>
      <c r="K20" s="26" t="s">
        <v>1738</v>
      </c>
      <c r="L20" s="26"/>
      <c r="M20" s="26">
        <v>0</v>
      </c>
      <c r="N20" s="26" t="s">
        <v>1739</v>
      </c>
      <c r="O20" s="26" t="s">
        <v>629</v>
      </c>
      <c r="P20" s="26">
        <v>2018</v>
      </c>
      <c r="Q20" s="26">
        <v>102</v>
      </c>
      <c r="R20" s="26"/>
      <c r="S20" s="26" t="s">
        <v>1740</v>
      </c>
      <c r="T20" s="26" t="s">
        <v>1740</v>
      </c>
    </row>
    <row r="21" spans="2:20" s="15" customFormat="1" x14ac:dyDescent="0.25">
      <c r="B21" s="25" t="s">
        <v>2013</v>
      </c>
      <c r="C21" s="25" t="s">
        <v>2014</v>
      </c>
      <c r="D21" s="25" t="s">
        <v>2015</v>
      </c>
      <c r="E21" s="26" t="s">
        <v>10</v>
      </c>
      <c r="F21" s="26">
        <f>VLOOKUP(N21,Revistas!$B$2:$H$63710,2,FALSE)</f>
        <v>6.4909999999999997</v>
      </c>
      <c r="G21" s="26" t="str">
        <f>VLOOKUP(N21,Revistas!$B$2:$H$63732,3,FALSE)</f>
        <v>Q1</v>
      </c>
      <c r="H21" s="26" t="str">
        <f>VLOOKUP(N21,Revistas!$B$2:$H$63732,4,FALSE)</f>
        <v>ONCOLOGY</v>
      </c>
      <c r="I21" s="26" t="str">
        <f>VLOOKUP(N21,Revistas!$B$2:$H$63732,5,FALSE)</f>
        <v>28/222</v>
      </c>
      <c r="J21" s="26" t="str">
        <f>VLOOKUP(N21,Revistas!$B$2:$H$63732,6,FALSE)</f>
        <v>NO</v>
      </c>
      <c r="K21" s="26" t="s">
        <v>2016</v>
      </c>
      <c r="L21" s="26" t="s">
        <v>2017</v>
      </c>
      <c r="M21" s="26">
        <v>0</v>
      </c>
      <c r="N21" s="26" t="s">
        <v>2018</v>
      </c>
      <c r="O21" s="26"/>
      <c r="P21" s="26">
        <v>2018</v>
      </c>
      <c r="Q21" s="26">
        <v>422</v>
      </c>
      <c r="R21" s="26"/>
      <c r="S21" s="26">
        <v>107</v>
      </c>
      <c r="T21" s="26">
        <v>117</v>
      </c>
    </row>
    <row r="22" spans="2:20" s="15" customFormat="1" x14ac:dyDescent="0.25">
      <c r="B22" s="25" t="s">
        <v>2295</v>
      </c>
      <c r="C22" s="25" t="s">
        <v>2296</v>
      </c>
      <c r="D22" s="25" t="s">
        <v>1958</v>
      </c>
      <c r="E22" s="26" t="s">
        <v>72</v>
      </c>
      <c r="F22" s="26">
        <f>VLOOKUP(N22,Revistas!$B$2:$H$63710,2,FALSE)</f>
        <v>2.6459999999999999</v>
      </c>
      <c r="G22" s="26" t="str">
        <f>VLOOKUP(N22,Revistas!$B$2:$H$63732,3,FALSE)</f>
        <v>Q1</v>
      </c>
      <c r="H22" s="26" t="str">
        <f>VLOOKUP(N22,Revistas!$B$2:$H$63732,4,FALSE)</f>
        <v>PEDIATRICS - SCIE;</v>
      </c>
      <c r="I22" s="26" t="str">
        <f>VLOOKUP(N22,Revistas!$B$2:$H$63732,5,FALSE)</f>
        <v>26/124</v>
      </c>
      <c r="J22" s="26" t="str">
        <f>VLOOKUP(N22,Revistas!$B$2:$H$63732,6,FALSE)</f>
        <v>NO</v>
      </c>
      <c r="K22" s="26" t="s">
        <v>2297</v>
      </c>
      <c r="L22" s="26"/>
      <c r="M22" s="26">
        <v>0</v>
      </c>
      <c r="N22" s="26" t="s">
        <v>1960</v>
      </c>
      <c r="O22" s="26" t="s">
        <v>1059</v>
      </c>
      <c r="P22" s="26">
        <v>2018</v>
      </c>
      <c r="Q22" s="26">
        <v>65</v>
      </c>
      <c r="R22" s="26"/>
      <c r="S22" s="26" t="s">
        <v>2298</v>
      </c>
      <c r="T22" s="26" t="s">
        <v>2298</v>
      </c>
    </row>
    <row r="23" spans="2:20" s="15" customFormat="1" x14ac:dyDescent="0.25">
      <c r="B23" s="25" t="s">
        <v>1741</v>
      </c>
      <c r="C23" s="25" t="s">
        <v>1742</v>
      </c>
      <c r="D23" s="25" t="s">
        <v>1737</v>
      </c>
      <c r="E23" s="26" t="s">
        <v>72</v>
      </c>
      <c r="F23" s="26">
        <f>VLOOKUP(N23,Revistas!$B$2:$H$63710,2,FALSE)</f>
        <v>3.96</v>
      </c>
      <c r="G23" s="26" t="str">
        <f>VLOOKUP(N23,Revistas!$B$2:$H$63732,3,FALSE)</f>
        <v>Q1</v>
      </c>
      <c r="H23" s="26" t="str">
        <f>VLOOKUP(N23,Revistas!$B$2:$H$63732,4,FALSE)</f>
        <v>SURGERY - SCIE;</v>
      </c>
      <c r="I23" s="26" t="str">
        <f>VLOOKUP(N23,Revistas!$B$2:$H$63732,5,FALSE)</f>
        <v>16/200</v>
      </c>
      <c r="J23" s="26" t="str">
        <f>VLOOKUP(N23,Revistas!$B$2:$H$63732,6,FALSE)</f>
        <v>SI</v>
      </c>
      <c r="K23" s="26" t="s">
        <v>1743</v>
      </c>
      <c r="L23" s="26"/>
      <c r="M23" s="26">
        <v>0</v>
      </c>
      <c r="N23" s="26" t="s">
        <v>1739</v>
      </c>
      <c r="O23" s="26" t="s">
        <v>629</v>
      </c>
      <c r="P23" s="26">
        <v>2018</v>
      </c>
      <c r="Q23" s="26">
        <v>102</v>
      </c>
      <c r="R23" s="26"/>
      <c r="S23" s="26" t="s">
        <v>1744</v>
      </c>
      <c r="T23" s="26" t="s">
        <v>1745</v>
      </c>
    </row>
    <row r="24" spans="2:20" s="15" customFormat="1" x14ac:dyDescent="0.25"/>
    <row r="25" spans="2:20" s="15" customFormat="1" x14ac:dyDescent="0.25"/>
    <row r="26" spans="2:20" s="15" customFormat="1" hidden="1" x14ac:dyDescent="0.25"/>
    <row r="27" spans="2:20" s="15" customFormat="1" hidden="1" x14ac:dyDescent="0.25"/>
    <row r="28" spans="2:20" s="15" customFormat="1" hidden="1" x14ac:dyDescent="0.25"/>
    <row r="29" spans="2:20" s="15" customFormat="1" hidden="1" x14ac:dyDescent="0.25"/>
    <row r="30" spans="2:20" s="15" customFormat="1" hidden="1" x14ac:dyDescent="0.25"/>
    <row r="31" spans="2:20" s="15" customFormat="1" hidden="1" x14ac:dyDescent="0.25"/>
    <row r="32" spans="2:20"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0" s="15" customFormat="1" hidden="1" x14ac:dyDescent="0.25"/>
    <row r="1042" spans="2:20" s="15" customFormat="1" hidden="1" x14ac:dyDescent="0.25"/>
    <row r="1043" spans="2:20" s="15" customFormat="1" hidden="1" x14ac:dyDescent="0.25"/>
    <row r="1044" spans="2:20" s="15" customFormat="1" hidden="1" x14ac:dyDescent="0.25"/>
    <row r="1045" spans="2:20" s="15" customFormat="1" hidden="1" x14ac:dyDescent="0.25"/>
    <row r="1046" spans="2:20" s="15" customFormat="1" hidden="1" x14ac:dyDescent="0.25">
      <c r="F1046" s="16"/>
      <c r="G1046" s="16"/>
      <c r="H1046" s="16"/>
      <c r="I1046" s="16"/>
      <c r="J1046" s="16"/>
      <c r="M1046" s="16"/>
      <c r="N1046" s="16"/>
      <c r="O1046" s="16"/>
      <c r="P1046" s="16"/>
      <c r="Q1046" s="16"/>
      <c r="R1046" s="16"/>
      <c r="S1046" s="16"/>
      <c r="T1046" s="16"/>
    </row>
    <row r="1047" spans="2:20"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row>
    <row r="1048" spans="2:20" s="17" customFormat="1" hidden="1" x14ac:dyDescent="0.25">
      <c r="B1048" s="17" t="s">
        <v>10</v>
      </c>
      <c r="C1048" s="17">
        <f>DCOUNTA(A4:T1041,C1047,B1047:B1048)</f>
        <v>11</v>
      </c>
      <c r="D1048" s="17" t="s">
        <v>10</v>
      </c>
      <c r="E1048" s="18">
        <f>DSUM(A4:T1042,F4,D1047:D1048)</f>
        <v>40.588999999999999</v>
      </c>
      <c r="F1048" s="18" t="s">
        <v>10</v>
      </c>
      <c r="G1048" s="18" t="s">
        <v>5090</v>
      </c>
      <c r="H1048" s="18">
        <f>DCOUNTA(A4:T1042,G4,F1047:G1048)</f>
        <v>6</v>
      </c>
      <c r="I1048" s="18" t="s">
        <v>10</v>
      </c>
      <c r="J1048" s="18" t="s">
        <v>5098</v>
      </c>
      <c r="K1048" s="18">
        <f>DCOUNTA(A4:T1042,J4,I1047:J1048)</f>
        <v>0</v>
      </c>
      <c r="L1048" s="18"/>
      <c r="M1048" s="18"/>
      <c r="N1048" s="18"/>
      <c r="O1048" s="18"/>
      <c r="P1048" s="18"/>
      <c r="Q1048" s="18"/>
      <c r="R1048" s="18"/>
      <c r="S1048" s="18"/>
      <c r="T1048" s="18"/>
    </row>
    <row r="1049" spans="2:20" s="17" customFormat="1" hidden="1" x14ac:dyDescent="0.25">
      <c r="E1049" s="18"/>
      <c r="F1049" s="18"/>
      <c r="G1049" s="18"/>
      <c r="H1049" s="18"/>
      <c r="I1049" s="18"/>
      <c r="J1049" s="18"/>
      <c r="K1049" s="18"/>
      <c r="L1049" s="18"/>
      <c r="M1049" s="18"/>
      <c r="N1049" s="18"/>
      <c r="O1049" s="18"/>
      <c r="P1049" s="18"/>
      <c r="Q1049" s="18"/>
      <c r="R1049" s="18"/>
      <c r="S1049" s="18"/>
      <c r="T1049" s="18"/>
    </row>
    <row r="1050" spans="2:20"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row>
    <row r="1051" spans="2:20" s="17" customFormat="1" hidden="1" x14ac:dyDescent="0.25">
      <c r="B1051" s="17" t="s">
        <v>18</v>
      </c>
      <c r="C1051" s="17">
        <f>DCOUNTA(A4:T1042,E4,B1050:B1051)</f>
        <v>0</v>
      </c>
      <c r="D1051" s="17" t="s">
        <v>18</v>
      </c>
      <c r="E1051" s="18">
        <f>DSUM(A4:T1042,E1050,D1050:D1051)</f>
        <v>0</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row>
    <row r="1052" spans="2:20" s="17" customFormat="1" hidden="1" x14ac:dyDescent="0.25">
      <c r="E1052" s="18"/>
      <c r="F1052" s="18"/>
      <c r="G1052" s="18"/>
      <c r="H1052" s="18"/>
      <c r="I1052" s="18"/>
      <c r="J1052" s="18"/>
      <c r="K1052" s="18"/>
      <c r="L1052" s="18"/>
      <c r="M1052" s="18"/>
      <c r="N1052" s="18"/>
      <c r="O1052" s="18"/>
      <c r="P1052" s="18"/>
      <c r="Q1052" s="18"/>
      <c r="R1052" s="18"/>
      <c r="S1052" s="18"/>
      <c r="T1052" s="18"/>
    </row>
    <row r="1053" spans="2:20"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row>
    <row r="1054" spans="2:20"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row>
    <row r="1055" spans="2:20" s="17" customFormat="1" hidden="1" x14ac:dyDescent="0.25">
      <c r="E1055" s="18"/>
      <c r="F1055" s="18"/>
      <c r="G1055" s="18"/>
      <c r="H1055" s="18"/>
      <c r="I1055" s="18"/>
      <c r="J1055" s="18"/>
      <c r="K1055" s="18"/>
      <c r="L1055" s="18"/>
      <c r="M1055" s="18"/>
      <c r="N1055" s="18"/>
      <c r="O1055" s="18"/>
      <c r="P1055" s="18"/>
      <c r="Q1055" s="18"/>
      <c r="R1055" s="18"/>
      <c r="S1055" s="18"/>
      <c r="T1055" s="18"/>
    </row>
    <row r="1056" spans="2:20"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row>
    <row r="1057" spans="2:51"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row>
    <row r="1058" spans="2:51" s="17" customFormat="1" hidden="1" x14ac:dyDescent="0.25">
      <c r="E1058" s="18"/>
      <c r="F1058" s="18"/>
      <c r="G1058" s="18"/>
      <c r="H1058" s="18"/>
      <c r="I1058" s="18"/>
      <c r="J1058" s="18"/>
      <c r="K1058" s="18"/>
      <c r="L1058" s="18"/>
      <c r="M1058" s="18"/>
      <c r="N1058" s="18"/>
      <c r="O1058" s="18"/>
      <c r="P1058" s="18"/>
      <c r="Q1058" s="18"/>
      <c r="R1058" s="18"/>
      <c r="S1058" s="18"/>
      <c r="T1058" s="18"/>
    </row>
    <row r="1059" spans="2:51" s="17" customFormat="1" hidden="1" x14ac:dyDescent="0.25">
      <c r="E1059" s="18"/>
      <c r="F1059" s="18"/>
      <c r="G1059" s="18"/>
      <c r="H1059" s="18"/>
      <c r="I1059" s="18"/>
      <c r="J1059" s="18"/>
      <c r="K1059" s="18"/>
      <c r="L1059" s="18"/>
      <c r="M1059" s="18"/>
      <c r="N1059" s="18"/>
      <c r="O1059" s="18"/>
      <c r="P1059" s="18"/>
      <c r="Q1059" s="18"/>
      <c r="R1059" s="18"/>
      <c r="S1059" s="18"/>
      <c r="T1059" s="18"/>
    </row>
    <row r="1060" spans="2:51"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row>
    <row r="1061" spans="2:51" s="17" customFormat="1" hidden="1" x14ac:dyDescent="0.25">
      <c r="B1061" s="17" t="s">
        <v>72</v>
      </c>
      <c r="C1061" s="17">
        <f>DCOUNTA(A4:T1042,E4,B1060:B1061)</f>
        <v>8</v>
      </c>
      <c r="D1061" s="17" t="s">
        <v>72</v>
      </c>
      <c r="E1061" s="18">
        <f>DSUM(A4:T1042,F4,D1060:D1061)</f>
        <v>29.576000000000001</v>
      </c>
      <c r="F1061" s="18" t="s">
        <v>72</v>
      </c>
      <c r="G1061" s="18" t="s">
        <v>5090</v>
      </c>
      <c r="H1061" s="18">
        <f>DCOUNTA(A4:T1042,G4,F1060:G1061)</f>
        <v>8</v>
      </c>
      <c r="I1061" s="18" t="s">
        <v>72</v>
      </c>
      <c r="J1061" s="18" t="s">
        <v>5098</v>
      </c>
      <c r="K1061" s="18">
        <f>DCOUNTA(A4:T1042,J4,I1060:J1061)</f>
        <v>5</v>
      </c>
      <c r="L1061" s="18"/>
      <c r="M1061" s="18"/>
      <c r="N1061" s="18"/>
      <c r="O1061" s="18"/>
      <c r="P1061" s="18"/>
      <c r="Q1061" s="18"/>
      <c r="R1061" s="18"/>
      <c r="S1061" s="18"/>
      <c r="T1061" s="18"/>
    </row>
    <row r="1062" spans="2:51" s="17" customFormat="1" hidden="1" x14ac:dyDescent="0.25">
      <c r="E1062" s="18"/>
      <c r="F1062" s="18"/>
      <c r="G1062" s="18"/>
      <c r="H1062" s="18"/>
      <c r="I1062" s="18"/>
      <c r="J1062" s="18"/>
      <c r="K1062" s="18"/>
      <c r="L1062" s="18"/>
      <c r="M1062" s="18"/>
      <c r="N1062" s="18"/>
      <c r="O1062" s="18"/>
      <c r="P1062" s="18"/>
      <c r="Q1062" s="18"/>
      <c r="R1062" s="18"/>
      <c r="S1062" s="18"/>
      <c r="T1062" s="18"/>
    </row>
    <row r="1063" spans="2:51"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row>
    <row r="1064" spans="2:51"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row>
    <row r="1065" spans="2:51" s="17" customFormat="1" x14ac:dyDescent="0.25">
      <c r="E1065" s="18"/>
      <c r="F1065" s="18"/>
      <c r="G1065" s="18"/>
      <c r="H1065" s="18"/>
      <c r="I1065" s="18"/>
      <c r="J1065" s="18"/>
      <c r="K1065" s="18"/>
      <c r="L1065" s="18"/>
      <c r="M1065" s="18"/>
      <c r="N1065" s="18"/>
      <c r="O1065" s="18"/>
      <c r="P1065" s="18"/>
      <c r="Q1065" s="18"/>
      <c r="R1065" s="18"/>
      <c r="S1065" s="18"/>
      <c r="T1065" s="18"/>
    </row>
    <row r="1066" spans="2:51"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AX1066" s="17" t="s">
        <v>6098</v>
      </c>
      <c r="AY1066" s="17" t="s">
        <v>6099</v>
      </c>
    </row>
    <row r="1067" spans="2:51" s="17" customFormat="1" ht="15.75" x14ac:dyDescent="0.3">
      <c r="C1067" s="21">
        <f>C1048</f>
        <v>11</v>
      </c>
      <c r="D1067" s="22" t="s">
        <v>6100</v>
      </c>
      <c r="E1067" s="22">
        <f>E1048</f>
        <v>40.588999999999999</v>
      </c>
      <c r="F1067" s="21">
        <f>H1048</f>
        <v>6</v>
      </c>
      <c r="G1067" s="21">
        <f>K1048</f>
        <v>0</v>
      </c>
      <c r="H1067" s="18"/>
      <c r="I1067" s="18"/>
      <c r="J1067" s="18"/>
      <c r="K1067" s="18"/>
      <c r="L1067" s="18"/>
      <c r="M1067" s="18"/>
      <c r="N1067" s="18"/>
      <c r="O1067" s="20"/>
      <c r="P1067" s="18"/>
      <c r="Q1067" s="18"/>
      <c r="R1067" s="18"/>
      <c r="S1067" s="18"/>
      <c r="T1067" s="18"/>
    </row>
    <row r="1068" spans="2:51" s="17" customFormat="1" ht="15.75" x14ac:dyDescent="0.3">
      <c r="C1068" s="21">
        <f>C1051</f>
        <v>0</v>
      </c>
      <c r="D1068" s="22" t="s">
        <v>6101</v>
      </c>
      <c r="E1068" s="22">
        <f>E1051</f>
        <v>0</v>
      </c>
      <c r="F1068" s="21">
        <f>H1051</f>
        <v>0</v>
      </c>
      <c r="G1068" s="21">
        <f>K1051</f>
        <v>0</v>
      </c>
      <c r="H1068" s="18"/>
      <c r="I1068" s="18"/>
      <c r="J1068" s="18"/>
      <c r="K1068" s="18"/>
      <c r="L1068" s="18"/>
      <c r="M1068" s="18"/>
      <c r="N1068" s="18"/>
      <c r="O1068" s="20"/>
      <c r="P1068" s="18"/>
      <c r="Q1068" s="18"/>
      <c r="R1068" s="18"/>
      <c r="S1068" s="18"/>
      <c r="T1068" s="18"/>
    </row>
    <row r="1069" spans="2:51"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row>
    <row r="1070" spans="2:51"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row>
    <row r="1071" spans="2:51" s="17" customFormat="1" ht="15.75" x14ac:dyDescent="0.3">
      <c r="C1071" s="21">
        <f>C1061</f>
        <v>8</v>
      </c>
      <c r="D1071" s="22" t="s">
        <v>72</v>
      </c>
      <c r="E1071" s="22">
        <f>E1061</f>
        <v>29.576000000000001</v>
      </c>
      <c r="F1071" s="21">
        <f>H1061</f>
        <v>8</v>
      </c>
      <c r="G1071" s="21">
        <f>K1061</f>
        <v>5</v>
      </c>
      <c r="H1071" s="18"/>
      <c r="I1071" s="18"/>
      <c r="J1071" s="18"/>
      <c r="K1071" s="18"/>
      <c r="L1071" s="18"/>
      <c r="M1071" s="18"/>
      <c r="N1071" s="18"/>
      <c r="O1071" s="20"/>
      <c r="P1071" s="18"/>
      <c r="Q1071" s="18"/>
      <c r="R1071" s="18"/>
      <c r="S1071" s="18"/>
      <c r="T1071" s="18"/>
    </row>
    <row r="1072" spans="2:51"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row>
    <row r="1073" spans="3:20" s="17" customFormat="1" ht="15.75" x14ac:dyDescent="0.3">
      <c r="C1073" s="23"/>
      <c r="D1073" s="19" t="s">
        <v>6105</v>
      </c>
      <c r="E1073" s="19">
        <f>E1067</f>
        <v>40.588999999999999</v>
      </c>
      <c r="F1073" s="23"/>
      <c r="G1073" s="18"/>
      <c r="H1073" s="18"/>
      <c r="I1073" s="18"/>
      <c r="J1073" s="18"/>
      <c r="K1073" s="18"/>
      <c r="L1073" s="18"/>
      <c r="M1073" s="18"/>
      <c r="N1073" s="18"/>
      <c r="O1073" s="20"/>
      <c r="P1073" s="18"/>
      <c r="Q1073" s="18"/>
      <c r="R1073" s="18"/>
      <c r="S1073" s="18"/>
      <c r="T1073" s="18"/>
    </row>
    <row r="1074" spans="3:20" s="17" customFormat="1" ht="15.75" x14ac:dyDescent="0.3">
      <c r="C1074" s="23"/>
      <c r="D1074" s="19" t="s">
        <v>6106</v>
      </c>
      <c r="E1074" s="19">
        <f>E1067+E1068+E1069+E1070+E1071+E1072</f>
        <v>70.164999999999992</v>
      </c>
      <c r="F1074" s="18"/>
      <c r="G1074" s="18"/>
      <c r="H1074" s="18"/>
      <c r="I1074" s="18"/>
      <c r="J1074" s="18"/>
      <c r="K1074" s="18"/>
      <c r="L1074" s="18"/>
      <c r="M1074" s="18"/>
      <c r="N1074" s="18"/>
      <c r="O1074" s="18"/>
      <c r="P1074" s="18"/>
      <c r="Q1074" s="18"/>
      <c r="R1074" s="18"/>
      <c r="S1074" s="18"/>
      <c r="T1074" s="18"/>
    </row>
    <row r="1075" spans="3:20" s="15" customFormat="1" ht="12.75" customHeight="1" x14ac:dyDescent="0.25"/>
    <row r="1076" spans="3:20" s="15" customFormat="1" x14ac:dyDescent="0.25"/>
    <row r="1077" spans="3:20" s="15" customFormat="1" x14ac:dyDescent="0.25"/>
    <row r="1078" spans="3:20" s="15" customFormat="1" x14ac:dyDescent="0.25"/>
    <row r="1079" spans="3:20" s="15" customFormat="1" x14ac:dyDescent="0.25"/>
    <row r="1080" spans="3:20" s="15" customFormat="1" x14ac:dyDescent="0.25"/>
    <row r="1081" spans="3:20" s="15" customFormat="1" x14ac:dyDescent="0.25"/>
    <row r="1082" spans="3:20" s="15" customFormat="1" x14ac:dyDescent="0.25"/>
    <row r="1083" spans="3:20" s="15" customFormat="1" x14ac:dyDescent="0.25"/>
    <row r="1084" spans="3:20" s="15" customFormat="1" x14ac:dyDescent="0.25"/>
    <row r="1085" spans="3:20" s="15" customFormat="1" x14ac:dyDescent="0.25"/>
    <row r="1086" spans="3:20" s="15" customFormat="1" x14ac:dyDescent="0.25"/>
    <row r="1087" spans="3:20" s="15" customFormat="1" x14ac:dyDescent="0.25"/>
    <row r="1088" spans="3:20"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20">
    <sortCondition ref="B2:B20"/>
    <sortCondition ref="C2:C20"/>
  </sortStat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1:AZ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6.5703125" customWidth="1"/>
    <col min="6" max="6" width="12.85546875"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6370</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2346</v>
      </c>
      <c r="C5" s="25" t="s">
        <v>2347</v>
      </c>
      <c r="D5" s="25" t="s">
        <v>2348</v>
      </c>
      <c r="E5" s="26" t="s">
        <v>10</v>
      </c>
      <c r="F5" s="26">
        <f>VLOOKUP(N5,Revistas!$B$2:$H$63710,2,FALSE)</f>
        <v>5.117</v>
      </c>
      <c r="G5" s="26" t="str">
        <f>VLOOKUP(N5,Revistas!$B$2:$H$63732,3,FALSE)</f>
        <v>Q1</v>
      </c>
      <c r="H5" s="26" t="str">
        <f>VLOOKUP(N5,Revistas!$B$2:$H$63732,4,FALSE)</f>
        <v>MEDICINA, GENERAL &amp; INTERNAL</v>
      </c>
      <c r="I5" s="26" t="str">
        <f>VLOOKUP(N5,Revistas!$B$2:$H$63732,5,FALSE)</f>
        <v>16/154</v>
      </c>
      <c r="J5" s="26" t="str">
        <f>VLOOKUP(N5,Revistas!$B$2:$H$63732,6,FALSE)</f>
        <v>NO</v>
      </c>
      <c r="K5" s="26" t="s">
        <v>2349</v>
      </c>
      <c r="L5" s="26" t="s">
        <v>2350</v>
      </c>
      <c r="M5" s="26">
        <v>1</v>
      </c>
      <c r="N5" s="26" t="s">
        <v>2351</v>
      </c>
      <c r="O5" s="26" t="s">
        <v>68</v>
      </c>
      <c r="P5" s="26">
        <v>2018</v>
      </c>
      <c r="Q5" s="26">
        <v>131</v>
      </c>
      <c r="R5" s="26">
        <v>4</v>
      </c>
      <c r="S5" s="26">
        <v>430</v>
      </c>
      <c r="T5" s="26">
        <v>437</v>
      </c>
    </row>
    <row r="6" spans="2:20" s="15" customFormat="1" x14ac:dyDescent="0.25">
      <c r="B6" s="25" t="s">
        <v>2356</v>
      </c>
      <c r="C6" s="25" t="s">
        <v>2357</v>
      </c>
      <c r="D6" s="25" t="s">
        <v>467</v>
      </c>
      <c r="E6" s="26" t="s">
        <v>10</v>
      </c>
      <c r="F6" s="26">
        <f>VLOOKUP(N6,Revistas!$B$2:$H$63710,2,FALSE)</f>
        <v>4.952</v>
      </c>
      <c r="G6" s="26" t="str">
        <f>VLOOKUP(N6,Revistas!$B$2:$H$63732,3,FALSE)</f>
        <v>Q1</v>
      </c>
      <c r="H6" s="26" t="str">
        <f>VLOOKUP(N6,Revistas!$B$2:$H$63732,4,FALSE)</f>
        <v>PERIPHERAL VASCULAR DISEASE</v>
      </c>
      <c r="I6" s="26" t="str">
        <f>VLOOKUP(N6,Revistas!$B$2:$H$63732,5,FALSE)</f>
        <v>6 de 65</v>
      </c>
      <c r="J6" s="26" t="str">
        <f>VLOOKUP(N6,Revistas!$B$2:$H$63732,6,FALSE)</f>
        <v>si</v>
      </c>
      <c r="K6" s="26" t="s">
        <v>2358</v>
      </c>
      <c r="L6" s="26" t="s">
        <v>2359</v>
      </c>
      <c r="M6" s="26">
        <v>1</v>
      </c>
      <c r="N6" s="26" t="s">
        <v>470</v>
      </c>
      <c r="O6" s="26" t="s">
        <v>460</v>
      </c>
      <c r="P6" s="26">
        <v>2018</v>
      </c>
      <c r="Q6" s="26">
        <v>118</v>
      </c>
      <c r="R6" s="26">
        <v>2</v>
      </c>
      <c r="S6" s="26">
        <v>320</v>
      </c>
      <c r="T6" s="26">
        <v>328</v>
      </c>
    </row>
    <row r="7" spans="2:20" s="15" customFormat="1" x14ac:dyDescent="0.25">
      <c r="B7" s="25" t="s">
        <v>2366</v>
      </c>
      <c r="C7" s="25" t="s">
        <v>2365</v>
      </c>
      <c r="D7" s="25" t="s">
        <v>2367</v>
      </c>
      <c r="E7" s="26" t="s">
        <v>10</v>
      </c>
      <c r="F7" s="26">
        <f>VLOOKUP(N7,Revistas!$B$2:$H$63710,2,FALSE)</f>
        <v>4.952</v>
      </c>
      <c r="G7" s="26" t="str">
        <f>VLOOKUP(N7,Revistas!$B$2:$H$63732,3,FALSE)</f>
        <v>Q1</v>
      </c>
      <c r="H7" s="26" t="str">
        <f>VLOOKUP(N7,Revistas!$B$2:$H$63732,4,FALSE)</f>
        <v>PERIPHERAL VASCULAR DISEASE</v>
      </c>
      <c r="I7" s="26" t="str">
        <f>VLOOKUP(N7,Revistas!$B$2:$H$63732,5,FALSE)</f>
        <v>6 de 65</v>
      </c>
      <c r="J7" s="26" t="str">
        <f>VLOOKUP(N7,Revistas!$B$2:$H$63732,6,FALSE)</f>
        <v>si</v>
      </c>
      <c r="K7" s="26" t="s">
        <v>2368</v>
      </c>
      <c r="L7" s="26"/>
      <c r="M7" s="26" t="s">
        <v>89</v>
      </c>
      <c r="N7" s="26" t="s">
        <v>471</v>
      </c>
      <c r="O7" s="26" t="s">
        <v>2109</v>
      </c>
      <c r="P7" s="26">
        <v>2018</v>
      </c>
      <c r="Q7" s="26"/>
      <c r="R7" s="26"/>
      <c r="S7" s="26"/>
      <c r="T7" s="26"/>
    </row>
    <row r="8" spans="2:20" s="15" customFormat="1" x14ac:dyDescent="0.25">
      <c r="B8" s="25" t="s">
        <v>2361</v>
      </c>
      <c r="C8" s="25" t="s">
        <v>2360</v>
      </c>
      <c r="D8" s="25" t="s">
        <v>2362</v>
      </c>
      <c r="E8" s="26" t="s">
        <v>10</v>
      </c>
      <c r="F8" s="26">
        <f>VLOOKUP(N8,Revistas!$B$2:$H$63710,2,FALSE)</f>
        <v>1.1839999999999999</v>
      </c>
      <c r="G8" s="26" t="str">
        <f>VLOOKUP(N8,Revistas!$B$2:$H$63732,3,FALSE)</f>
        <v>Q3</v>
      </c>
      <c r="H8" s="26">
        <f>VLOOKUP(N8,Revistas!$B$2:$H$63732,4,FALSE)</f>
        <v>0</v>
      </c>
      <c r="I8" s="26">
        <f>VLOOKUP(N8,Revistas!$B$2:$H$63732,5,FALSE)</f>
        <v>0</v>
      </c>
      <c r="J8" s="26" t="str">
        <f>VLOOKUP(N8,Revistas!$B$2:$H$63732,6,FALSE)</f>
        <v>NO</v>
      </c>
      <c r="K8" s="26" t="s">
        <v>2363</v>
      </c>
      <c r="L8" s="26"/>
      <c r="M8" s="26" t="s">
        <v>89</v>
      </c>
      <c r="N8" s="26" t="s">
        <v>2364</v>
      </c>
      <c r="O8" s="26" t="s">
        <v>756</v>
      </c>
      <c r="P8" s="26">
        <v>2018</v>
      </c>
      <c r="Q8" s="26"/>
      <c r="R8" s="26"/>
      <c r="S8" s="26"/>
      <c r="T8" s="26"/>
    </row>
    <row r="9" spans="2:20" s="15" customFormat="1" x14ac:dyDescent="0.25">
      <c r="B9" s="25" t="s">
        <v>2370</v>
      </c>
      <c r="C9" s="25" t="s">
        <v>2369</v>
      </c>
      <c r="D9" s="25" t="s">
        <v>2362</v>
      </c>
      <c r="E9" s="26" t="s">
        <v>10</v>
      </c>
      <c r="F9" s="26">
        <f>VLOOKUP(N9,Revistas!$B$2:$H$63710,2,FALSE)</f>
        <v>1.1839999999999999</v>
      </c>
      <c r="G9" s="26" t="str">
        <f>VLOOKUP(N9,Revistas!$B$2:$H$63732,3,FALSE)</f>
        <v>Q3</v>
      </c>
      <c r="H9" s="26">
        <f>VLOOKUP(N9,Revistas!$B$2:$H$63732,4,FALSE)</f>
        <v>0</v>
      </c>
      <c r="I9" s="26">
        <f>VLOOKUP(N9,Revistas!$B$2:$H$63732,5,FALSE)</f>
        <v>0</v>
      </c>
      <c r="J9" s="26" t="str">
        <f>VLOOKUP(N9,Revistas!$B$2:$H$63732,6,FALSE)</f>
        <v>NO</v>
      </c>
      <c r="K9" s="26" t="s">
        <v>2371</v>
      </c>
      <c r="L9" s="26"/>
      <c r="M9" s="26" t="s">
        <v>89</v>
      </c>
      <c r="N9" s="26" t="s">
        <v>2364</v>
      </c>
      <c r="O9" s="26" t="s">
        <v>807</v>
      </c>
      <c r="P9" s="26">
        <v>2018</v>
      </c>
      <c r="Q9" s="26"/>
      <c r="R9" s="26"/>
      <c r="S9" s="26"/>
      <c r="T9" s="26"/>
    </row>
    <row r="10" spans="2:20" s="15" customFormat="1" x14ac:dyDescent="0.25">
      <c r="B10" s="25" t="s">
        <v>326</v>
      </c>
      <c r="C10" s="25" t="s">
        <v>327</v>
      </c>
      <c r="D10" s="25" t="s">
        <v>328</v>
      </c>
      <c r="E10" s="26" t="s">
        <v>10</v>
      </c>
      <c r="F10" s="26">
        <f>VLOOKUP(N10,Revistas!$B$2:$H$63710,2,FALSE)</f>
        <v>4.01</v>
      </c>
      <c r="G10" s="26" t="str">
        <f>VLOOKUP(N10,Revistas!$B$2:$H$63732,3,FALSE)</f>
        <v>Q2</v>
      </c>
      <c r="H10" s="26">
        <f>VLOOKUP(N10,Revistas!$B$2:$H$63732,4,FALSE)</f>
        <v>0</v>
      </c>
      <c r="I10" s="26">
        <f>VLOOKUP(N10,Revistas!$B$2:$H$63732,5,FALSE)</f>
        <v>0</v>
      </c>
      <c r="J10" s="26" t="str">
        <f>VLOOKUP(N10,Revistas!$B$2:$H$63732,6,FALSE)</f>
        <v>NO</v>
      </c>
      <c r="K10" s="26" t="s">
        <v>329</v>
      </c>
      <c r="L10" s="26" t="s">
        <v>330</v>
      </c>
      <c r="M10" s="26">
        <v>0</v>
      </c>
      <c r="N10" s="26" t="s">
        <v>331</v>
      </c>
      <c r="O10" s="27">
        <v>39326</v>
      </c>
      <c r="P10" s="26">
        <v>2018</v>
      </c>
      <c r="Q10" s="26">
        <v>293</v>
      </c>
      <c r="R10" s="26">
        <v>36</v>
      </c>
      <c r="S10" s="26">
        <v>13874</v>
      </c>
      <c r="T10" s="26">
        <v>13888</v>
      </c>
    </row>
    <row r="11" spans="2:20" s="15" customFormat="1" x14ac:dyDescent="0.25">
      <c r="B11" s="25" t="s">
        <v>2337</v>
      </c>
      <c r="C11" s="25" t="s">
        <v>2338</v>
      </c>
      <c r="D11" s="25" t="s">
        <v>369</v>
      </c>
      <c r="E11" s="26" t="s">
        <v>10</v>
      </c>
      <c r="F11" s="26">
        <f>VLOOKUP(N11,Revistas!$B$2:$H$63710,2,FALSE)</f>
        <v>3.0859999999999999</v>
      </c>
      <c r="G11" s="26" t="str">
        <f>VLOOKUP(N11,Revistas!$B$2:$H$63732,3,FALSE)</f>
        <v>Q1</v>
      </c>
      <c r="H11" s="26" t="str">
        <f>VLOOKUP(N11,Revistas!$B$2:$H$63732,4,FALSE)</f>
        <v>MEDICINE, GENERAL &amp; INTERNAL - SCIE;</v>
      </c>
      <c r="I11" s="26" t="str">
        <f>VLOOKUP(N11,Revistas!$B$2:$H$63732,5,FALSE)</f>
        <v>32/155</v>
      </c>
      <c r="J11" s="26" t="str">
        <f>VLOOKUP(N11,Revistas!$B$2:$H$63732,6,FALSE)</f>
        <v>NO</v>
      </c>
      <c r="K11" s="26" t="s">
        <v>2339</v>
      </c>
      <c r="L11" s="26" t="s">
        <v>2340</v>
      </c>
      <c r="M11" s="26">
        <v>0</v>
      </c>
      <c r="N11" s="26" t="s">
        <v>371</v>
      </c>
      <c r="O11" s="26" t="s">
        <v>36</v>
      </c>
      <c r="P11" s="26">
        <v>2018</v>
      </c>
      <c r="Q11" s="26">
        <v>48</v>
      </c>
      <c r="R11" s="26">
        <v>5</v>
      </c>
      <c r="S11" s="26"/>
      <c r="T11" s="26" t="s">
        <v>2341</v>
      </c>
    </row>
    <row r="12" spans="2:20" s="15" customFormat="1" x14ac:dyDescent="0.25">
      <c r="B12" s="25" t="s">
        <v>1995</v>
      </c>
      <c r="C12" s="25" t="s">
        <v>1996</v>
      </c>
      <c r="D12" s="25" t="s">
        <v>1997</v>
      </c>
      <c r="E12" s="26" t="s">
        <v>18</v>
      </c>
      <c r="F12" s="26">
        <f>VLOOKUP(N12,Revistas!$B$2:$H$63710,2,FALSE)</f>
        <v>4.2270000000000003</v>
      </c>
      <c r="G12" s="26" t="str">
        <f>VLOOKUP(N12,Revistas!$B$2:$H$63732,3,FALSE)</f>
        <v>Q2</v>
      </c>
      <c r="H12" s="26">
        <f>VLOOKUP(N12,Revistas!$B$2:$H$63732,4,FALSE)</f>
        <v>0</v>
      </c>
      <c r="I12" s="26">
        <f>VLOOKUP(N12,Revistas!$B$2:$H$63732,5,FALSE)</f>
        <v>0</v>
      </c>
      <c r="J12" s="26" t="str">
        <f>VLOOKUP(N12,Revistas!$B$2:$H$63732,6,FALSE)</f>
        <v>NO</v>
      </c>
      <c r="K12" s="26" t="s">
        <v>1998</v>
      </c>
      <c r="L12" s="26" t="s">
        <v>1999</v>
      </c>
      <c r="M12" s="26">
        <v>0</v>
      </c>
      <c r="N12" s="26" t="s">
        <v>2000</v>
      </c>
      <c r="O12" s="26" t="s">
        <v>68</v>
      </c>
      <c r="P12" s="26">
        <v>2018</v>
      </c>
      <c r="Q12" s="26">
        <v>38</v>
      </c>
      <c r="R12" s="26">
        <v>3</v>
      </c>
      <c r="S12" s="26">
        <v>257</v>
      </c>
      <c r="T12" s="26">
        <v>259</v>
      </c>
    </row>
    <row r="13" spans="2:20" s="15" customFormat="1" x14ac:dyDescent="0.25">
      <c r="B13" s="25" t="s">
        <v>2342</v>
      </c>
      <c r="C13" s="25" t="s">
        <v>2343</v>
      </c>
      <c r="D13" s="25" t="s">
        <v>2330</v>
      </c>
      <c r="E13" s="26" t="s">
        <v>10</v>
      </c>
      <c r="F13" s="26">
        <f>VLOOKUP(N13,Revistas!$B$2:$H$63710,2,FALSE)</f>
        <v>2.141</v>
      </c>
      <c r="G13" s="26" t="str">
        <f>VLOOKUP(N13,Revistas!$B$2:$H$63732,3,FALSE)</f>
        <v>Q3</v>
      </c>
      <c r="H13" s="26">
        <f>VLOOKUP(N13,Revistas!$B$2:$H$63732,4,FALSE)</f>
        <v>0</v>
      </c>
      <c r="I13" s="26">
        <f>VLOOKUP(N13,Revistas!$B$2:$H$63732,5,FALSE)</f>
        <v>0</v>
      </c>
      <c r="J13" s="26" t="str">
        <f>VLOOKUP(N13,Revistas!$B$2:$H$63732,6,FALSE)</f>
        <v>NO</v>
      </c>
      <c r="K13" s="26" t="s">
        <v>2344</v>
      </c>
      <c r="L13" s="26" t="s">
        <v>2345</v>
      </c>
      <c r="M13" s="26">
        <v>2</v>
      </c>
      <c r="N13" s="26" t="s">
        <v>2333</v>
      </c>
      <c r="O13" s="26" t="s">
        <v>68</v>
      </c>
      <c r="P13" s="26">
        <v>2018</v>
      </c>
      <c r="Q13" s="26">
        <v>37</v>
      </c>
      <c r="R13" s="26">
        <v>4</v>
      </c>
      <c r="S13" s="26">
        <v>999</v>
      </c>
      <c r="T13" s="26">
        <v>1009</v>
      </c>
    </row>
    <row r="14" spans="2:20" s="15" customFormat="1" x14ac:dyDescent="0.25">
      <c r="B14" s="25" t="s">
        <v>2328</v>
      </c>
      <c r="C14" s="25" t="s">
        <v>2329</v>
      </c>
      <c r="D14" s="25" t="s">
        <v>2330</v>
      </c>
      <c r="E14" s="26" t="s">
        <v>318</v>
      </c>
      <c r="F14" s="26">
        <f>VLOOKUP(N14,Revistas!$B$2:$H$63710,2,FALSE)</f>
        <v>2.141</v>
      </c>
      <c r="G14" s="26" t="str">
        <f>VLOOKUP(N14,Revistas!$B$2:$H$63732,3,FALSE)</f>
        <v>Q3</v>
      </c>
      <c r="H14" s="26">
        <f>VLOOKUP(N14,Revistas!$B$2:$H$63732,4,FALSE)</f>
        <v>0</v>
      </c>
      <c r="I14" s="26">
        <f>VLOOKUP(N14,Revistas!$B$2:$H$63732,5,FALSE)</f>
        <v>0</v>
      </c>
      <c r="J14" s="26" t="str">
        <f>VLOOKUP(N14,Revistas!$B$2:$H$63732,6,FALSE)</f>
        <v>NO</v>
      </c>
      <c r="K14" s="26" t="s">
        <v>2331</v>
      </c>
      <c r="L14" s="26" t="s">
        <v>2332</v>
      </c>
      <c r="M14" s="26">
        <v>0</v>
      </c>
      <c r="N14" s="26" t="s">
        <v>2333</v>
      </c>
      <c r="O14" s="26" t="s">
        <v>43</v>
      </c>
      <c r="P14" s="26">
        <v>2018</v>
      </c>
      <c r="Q14" s="26">
        <v>37</v>
      </c>
      <c r="R14" s="26">
        <v>8</v>
      </c>
      <c r="S14" s="26">
        <v>2303</v>
      </c>
      <c r="T14" s="26">
        <v>2304</v>
      </c>
    </row>
    <row r="15" spans="2:20" s="15" customFormat="1" x14ac:dyDescent="0.25">
      <c r="B15" s="25" t="s">
        <v>2352</v>
      </c>
      <c r="C15" s="25" t="s">
        <v>2353</v>
      </c>
      <c r="D15" s="25" t="s">
        <v>1431</v>
      </c>
      <c r="E15" s="26" t="s">
        <v>10</v>
      </c>
      <c r="F15" s="26">
        <f>VLOOKUP(N15,Revistas!$B$2:$H$63710,2,FALSE)</f>
        <v>1.952</v>
      </c>
      <c r="G15" s="26" t="str">
        <f>VLOOKUP(N15,Revistas!$B$2:$H$63732,3,FALSE)</f>
        <v>Q4</v>
      </c>
      <c r="H15" s="26">
        <f>VLOOKUP(N15,Revistas!$B$2:$H$63732,4,FALSE)</f>
        <v>0</v>
      </c>
      <c r="I15" s="26">
        <f>VLOOKUP(N15,Revistas!$B$2:$H$63732,5,FALSE)</f>
        <v>0</v>
      </c>
      <c r="J15" s="26" t="str">
        <f>VLOOKUP(N15,Revistas!$B$2:$H$63732,6,FALSE)</f>
        <v>NO</v>
      </c>
      <c r="K15" s="26" t="s">
        <v>2354</v>
      </c>
      <c r="L15" s="26" t="s">
        <v>2355</v>
      </c>
      <c r="M15" s="26">
        <v>0</v>
      </c>
      <c r="N15" s="26" t="s">
        <v>1434</v>
      </c>
      <c r="O15" s="26" t="s">
        <v>22</v>
      </c>
      <c r="P15" s="26">
        <v>2018</v>
      </c>
      <c r="Q15" s="26">
        <v>38</v>
      </c>
      <c r="R15" s="26">
        <v>3</v>
      </c>
      <c r="S15" s="26">
        <v>363</v>
      </c>
      <c r="T15" s="26">
        <v>374</v>
      </c>
    </row>
    <row r="16" spans="2:20" s="15" customFormat="1" x14ac:dyDescent="0.25">
      <c r="B16" s="25" t="s">
        <v>2334</v>
      </c>
      <c r="C16" s="25" t="s">
        <v>2335</v>
      </c>
      <c r="D16" s="25" t="s">
        <v>1403</v>
      </c>
      <c r="E16" s="26" t="s">
        <v>72</v>
      </c>
      <c r="F16" s="26">
        <f>VLOOKUP(N16,Revistas!$B$2:$H$63710,2,FALSE)</f>
        <v>12.35</v>
      </c>
      <c r="G16" s="26" t="str">
        <f>VLOOKUP(N16,Revistas!$B$2:$H$63732,3,FALSE)</f>
        <v>Q1</v>
      </c>
      <c r="H16" s="26" t="str">
        <f>VLOOKUP(N16,Revistas!$B$2:$H$63732,4,FALSE)</f>
        <v>RHEUMATOLOGY - SCIE</v>
      </c>
      <c r="I16" s="26" t="str">
        <f>VLOOKUP(N16,Revistas!$B$2:$H$63732,5,FALSE)</f>
        <v>2 DE 31</v>
      </c>
      <c r="J16" s="26" t="str">
        <f>VLOOKUP(N16,Revistas!$B$2:$H$63732,6,FALSE)</f>
        <v>SI</v>
      </c>
      <c r="K16" s="26" t="s">
        <v>2336</v>
      </c>
      <c r="L16" s="26"/>
      <c r="M16" s="26">
        <v>0</v>
      </c>
      <c r="N16" s="26" t="s">
        <v>1406</v>
      </c>
      <c r="O16" s="26" t="s">
        <v>75</v>
      </c>
      <c r="P16" s="26">
        <v>2018</v>
      </c>
      <c r="Q16" s="26">
        <v>77</v>
      </c>
      <c r="R16" s="26"/>
      <c r="S16" s="26">
        <v>1480</v>
      </c>
      <c r="T16" s="26">
        <v>1480</v>
      </c>
    </row>
    <row r="17" s="15" customFormat="1" x14ac:dyDescent="0.25"/>
    <row r="18" s="15" customFormat="1" x14ac:dyDescent="0.25"/>
    <row r="19" s="15" customFormat="1" hidden="1" x14ac:dyDescent="0.25"/>
    <row r="20" s="15" customFormat="1" hidden="1" x14ac:dyDescent="0.25"/>
    <row r="21" s="15" customFormat="1" hidden="1" x14ac:dyDescent="0.25"/>
    <row r="22" s="15" customFormat="1" hidden="1" x14ac:dyDescent="0.25"/>
    <row r="23" s="15" customFormat="1" hidden="1" x14ac:dyDescent="0.25"/>
    <row r="24" s="15" customFormat="1" hidden="1" x14ac:dyDescent="0.25"/>
    <row r="25" s="15" customFormat="1" hidden="1" x14ac:dyDescent="0.25"/>
    <row r="26" s="15" customFormat="1" hidden="1" x14ac:dyDescent="0.25"/>
    <row r="27" s="15" customFormat="1" hidden="1" x14ac:dyDescent="0.25"/>
    <row r="28" s="15" customFormat="1" hidden="1" x14ac:dyDescent="0.25"/>
    <row r="29" s="15" customFormat="1" hidden="1" x14ac:dyDescent="0.25"/>
    <row r="30" s="15" customFormat="1" hidden="1" x14ac:dyDescent="0.25"/>
    <row r="31" s="15" customFormat="1" hidden="1" x14ac:dyDescent="0.25"/>
    <row r="32"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s="15" customFormat="1" hidden="1" x14ac:dyDescent="0.25"/>
    <row r="1045" spans="2:21" hidden="1" x14ac:dyDescent="0.25"/>
    <row r="1046" spans="2:21" s="15" customFormat="1" hidden="1" x14ac:dyDescent="0.25">
      <c r="F1046" s="16"/>
      <c r="G1046" s="16"/>
      <c r="H1046" s="16"/>
      <c r="I1046" s="16"/>
      <c r="J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9</v>
      </c>
      <c r="D1048" s="17" t="s">
        <v>10</v>
      </c>
      <c r="E1048" s="18">
        <f>DSUM(A4:T1042,F4,D1047:D1048)</f>
        <v>28.577999999999996</v>
      </c>
      <c r="F1048" s="18" t="s">
        <v>10</v>
      </c>
      <c r="G1048" s="18" t="s">
        <v>5090</v>
      </c>
      <c r="H1048" s="18">
        <f>DCOUNTA(A4:T1042,G4,F1047:G1048)</f>
        <v>4</v>
      </c>
      <c r="I1048" s="18" t="s">
        <v>10</v>
      </c>
      <c r="J1048" s="18" t="s">
        <v>5098</v>
      </c>
      <c r="K1048" s="18">
        <f>DCOUNTA(A4:T1042,J4,I1047:J1048)</f>
        <v>2</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1</v>
      </c>
      <c r="D1051" s="17" t="s">
        <v>18</v>
      </c>
      <c r="E1051" s="18">
        <f>DSUM(A4:T1042,E1050,D1050:D1051)</f>
        <v>4.2270000000000003</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1</v>
      </c>
      <c r="D1054" s="17" t="s">
        <v>318</v>
      </c>
      <c r="E1054" s="18">
        <f>DSUM(A4:T1042,F4,D1053:D1054)</f>
        <v>2.141</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1</v>
      </c>
      <c r="D1061" s="17" t="s">
        <v>72</v>
      </c>
      <c r="E1061" s="18">
        <f>DSUM(A4:T1042,F4,D1060:D1061)</f>
        <v>12.35</v>
      </c>
      <c r="F1061" s="18" t="s">
        <v>72</v>
      </c>
      <c r="G1061" s="18" t="s">
        <v>5090</v>
      </c>
      <c r="H1061" s="18">
        <f>DCOUNTA(A4:T1042,G4,F1060:G1061)</f>
        <v>1</v>
      </c>
      <c r="I1061" s="18" t="s">
        <v>72</v>
      </c>
      <c r="J1061" s="18" t="s">
        <v>5098</v>
      </c>
      <c r="K1061" s="18">
        <f>DCOUNTA(A4:T1042,J4,I1060:J1061)</f>
        <v>1</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9</v>
      </c>
      <c r="D1067" s="22" t="s">
        <v>6100</v>
      </c>
      <c r="E1067" s="22">
        <f>E1048</f>
        <v>28.577999999999996</v>
      </c>
      <c r="F1067" s="21">
        <f>H1048</f>
        <v>4</v>
      </c>
      <c r="G1067" s="21">
        <f>K1048</f>
        <v>2</v>
      </c>
      <c r="H1067" s="18"/>
      <c r="I1067" s="18"/>
      <c r="J1067" s="18"/>
      <c r="K1067" s="18"/>
      <c r="L1067" s="18"/>
      <c r="M1067" s="18"/>
      <c r="N1067" s="18"/>
      <c r="O1067" s="20"/>
      <c r="P1067" s="18"/>
      <c r="Q1067" s="18"/>
      <c r="R1067" s="18"/>
      <c r="S1067" s="18"/>
      <c r="T1067" s="18"/>
      <c r="U1067" s="18"/>
    </row>
    <row r="1068" spans="2:52" s="17" customFormat="1" ht="15.75" x14ac:dyDescent="0.3">
      <c r="C1068" s="21">
        <f>C1051</f>
        <v>1</v>
      </c>
      <c r="D1068" s="22" t="s">
        <v>6101</v>
      </c>
      <c r="E1068" s="22">
        <f>E1051</f>
        <v>4.2270000000000003</v>
      </c>
      <c r="F1068" s="21">
        <f>H1051</f>
        <v>0</v>
      </c>
      <c r="G1068" s="21">
        <f>K1051</f>
        <v>0</v>
      </c>
      <c r="H1068" s="18"/>
      <c r="I1068" s="18"/>
      <c r="J1068" s="18"/>
      <c r="K1068" s="18"/>
      <c r="L1068" s="18"/>
      <c r="M1068" s="18"/>
      <c r="N1068" s="18"/>
      <c r="O1068" s="20"/>
      <c r="P1068" s="18"/>
      <c r="Q1068" s="18"/>
      <c r="R1068" s="18"/>
      <c r="S1068" s="18"/>
      <c r="T1068" s="18"/>
      <c r="U1068" s="18"/>
    </row>
    <row r="1069" spans="2:52" s="17" customFormat="1" ht="15.75" x14ac:dyDescent="0.3">
      <c r="C1069" s="21">
        <f>C1054</f>
        <v>1</v>
      </c>
      <c r="D1069" s="22" t="s">
        <v>6102</v>
      </c>
      <c r="E1069" s="22">
        <f>E1054</f>
        <v>2.141</v>
      </c>
      <c r="F1069" s="21">
        <f>H1054</f>
        <v>0</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1</v>
      </c>
      <c r="D1071" s="22" t="s">
        <v>72</v>
      </c>
      <c r="E1071" s="22">
        <f>E1061</f>
        <v>12.35</v>
      </c>
      <c r="F1071" s="21">
        <f>H1061</f>
        <v>1</v>
      </c>
      <c r="G1071" s="21">
        <f>K1061</f>
        <v>1</v>
      </c>
      <c r="H1071" s="18"/>
      <c r="I1071" s="18"/>
      <c r="J1071" s="18"/>
      <c r="K1071" s="18"/>
      <c r="L1071" s="18"/>
      <c r="M1071" s="18"/>
      <c r="N1071" s="18"/>
      <c r="O1071" s="20"/>
      <c r="P1071" s="18"/>
      <c r="Q1071" s="18"/>
      <c r="R1071" s="18"/>
      <c r="S1071" s="18"/>
      <c r="T1071" s="18"/>
      <c r="U1071" s="18"/>
    </row>
    <row r="1072" spans="2:52"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28.577999999999996</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47.295999999999992</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x14ac:dyDescent="0.25"/>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13">
    <sortCondition ref="B2:B13"/>
    <sortCondition ref="C2:C13"/>
  </sortState>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1:AZ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3.7109375" customWidth="1"/>
    <col min="6" max="6" width="12.7109375"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6371</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2378</v>
      </c>
      <c r="C5" s="25" t="s">
        <v>2379</v>
      </c>
      <c r="D5" s="25" t="s">
        <v>2380</v>
      </c>
      <c r="E5" s="26" t="s">
        <v>18</v>
      </c>
      <c r="F5" s="26">
        <f>VLOOKUP(N5,Revistas!$B$2:$H$63710,2,FALSE)</f>
        <v>6.4249999999999998</v>
      </c>
      <c r="G5" s="26" t="str">
        <f>VLOOKUP(N5,Revistas!$B$2:$H$63732,3,FALSE)</f>
        <v>Q1</v>
      </c>
      <c r="H5" s="26" t="str">
        <f>VLOOKUP(N5,Revistas!$B$2:$H$63732,4,FALSE)</f>
        <v>CRITICAL CARE MEDICINE - SCIE</v>
      </c>
      <c r="I5" s="26" t="str">
        <f>VLOOKUP(N5,Revistas!$B$2:$H$63732,5,FALSE)</f>
        <v>6 de 33</v>
      </c>
      <c r="J5" s="26" t="str">
        <f>VLOOKUP(N5,Revistas!$B$2:$H$63732,6,FALSE)</f>
        <v>NO</v>
      </c>
      <c r="K5" s="26" t="s">
        <v>2381</v>
      </c>
      <c r="L5" s="26" t="s">
        <v>2382</v>
      </c>
      <c r="M5" s="26">
        <v>0</v>
      </c>
      <c r="N5" s="26" t="s">
        <v>2383</v>
      </c>
      <c r="O5" s="27">
        <v>38504</v>
      </c>
      <c r="P5" s="26">
        <v>2018</v>
      </c>
      <c r="Q5" s="26">
        <v>22</v>
      </c>
      <c r="R5" s="26"/>
      <c r="S5" s="26"/>
      <c r="T5" s="26">
        <v>149</v>
      </c>
    </row>
    <row r="6" spans="2:20" s="15" customFormat="1" x14ac:dyDescent="0.25">
      <c r="B6" s="25" t="s">
        <v>2372</v>
      </c>
      <c r="C6" s="25" t="s">
        <v>2373</v>
      </c>
      <c r="D6" s="25" t="s">
        <v>2374</v>
      </c>
      <c r="E6" s="26" t="s">
        <v>10</v>
      </c>
      <c r="F6" s="26">
        <f>VLOOKUP(N6,Revistas!$B$2:$H$63710,2,FALSE)</f>
        <v>2.8719999999999999</v>
      </c>
      <c r="G6" s="26" t="str">
        <f>VLOOKUP(N6,Revistas!$B$2:$H$63732,3,FALSE)</f>
        <v>Q2</v>
      </c>
      <c r="H6" s="26">
        <f>VLOOKUP(N6,Revistas!$B$2:$H$63732,4,FALSE)</f>
        <v>0</v>
      </c>
      <c r="I6" s="26">
        <f>VLOOKUP(N6,Revistas!$B$2:$H$63732,5,FALSE)</f>
        <v>0</v>
      </c>
      <c r="J6" s="26" t="str">
        <f>VLOOKUP(N6,Revistas!$B$2:$H$63732,6,FALSE)</f>
        <v>NO</v>
      </c>
      <c r="K6" s="26" t="s">
        <v>2375</v>
      </c>
      <c r="L6" s="26" t="s">
        <v>2376</v>
      </c>
      <c r="M6" s="26">
        <v>0</v>
      </c>
      <c r="N6" s="26" t="s">
        <v>2377</v>
      </c>
      <c r="O6" s="26" t="s">
        <v>207</v>
      </c>
      <c r="P6" s="26">
        <v>2018</v>
      </c>
      <c r="Q6" s="26">
        <v>47</v>
      </c>
      <c r="R6" s="26"/>
      <c r="S6" s="26">
        <v>238</v>
      </c>
      <c r="T6" s="26">
        <v>244</v>
      </c>
    </row>
    <row r="7" spans="2:20" s="15" customFormat="1" x14ac:dyDescent="0.25">
      <c r="B7" s="25" t="s">
        <v>2418</v>
      </c>
      <c r="C7" s="25" t="s">
        <v>2419</v>
      </c>
      <c r="D7" s="25" t="s">
        <v>2386</v>
      </c>
      <c r="E7" s="26" t="s">
        <v>10</v>
      </c>
      <c r="F7" s="26">
        <f>VLOOKUP(N7,Revistas!$B$2:$H$63710,2,FALSE)</f>
        <v>6.63</v>
      </c>
      <c r="G7" s="26" t="str">
        <f>VLOOKUP(N7,Revistas!$B$2:$H$63732,3,FALSE)</f>
        <v>Q1</v>
      </c>
      <c r="H7" s="26" t="str">
        <f>VLOOKUP(N7,Revistas!$B$2:$H$63732,4,FALSE)</f>
        <v>CRITICAL CARE MEDICINE - SCIE</v>
      </c>
      <c r="I7" s="26" t="str">
        <f>VLOOKUP(N7,Revistas!$B$2:$H$63732,5,FALSE)</f>
        <v>5 de 33</v>
      </c>
      <c r="J7" s="26" t="str">
        <f>VLOOKUP(N7,Revistas!$B$2:$H$63732,6,FALSE)</f>
        <v>NO</v>
      </c>
      <c r="K7" s="26" t="s">
        <v>2420</v>
      </c>
      <c r="L7" s="26" t="s">
        <v>2421</v>
      </c>
      <c r="M7" s="26">
        <v>3</v>
      </c>
      <c r="N7" s="26" t="s">
        <v>2389</v>
      </c>
      <c r="O7" s="26" t="s">
        <v>460</v>
      </c>
      <c r="P7" s="26">
        <v>2018</v>
      </c>
      <c r="Q7" s="26">
        <v>46</v>
      </c>
      <c r="R7" s="26">
        <v>2</v>
      </c>
      <c r="S7" s="26">
        <v>181</v>
      </c>
      <c r="T7" s="26">
        <v>188</v>
      </c>
    </row>
    <row r="8" spans="2:20" s="15" customFormat="1" x14ac:dyDescent="0.25">
      <c r="B8" s="25" t="s">
        <v>2403</v>
      </c>
      <c r="C8" s="25" t="s">
        <v>2404</v>
      </c>
      <c r="D8" s="25" t="s">
        <v>2405</v>
      </c>
      <c r="E8" s="26" t="s">
        <v>10</v>
      </c>
      <c r="F8" s="26">
        <f>VLOOKUP(N8,Revistas!$B$2:$H$63710,2,FALSE)</f>
        <v>1.7549999999999999</v>
      </c>
      <c r="G8" s="26" t="str">
        <f>VLOOKUP(N8,Revistas!$B$2:$H$63732,3,FALSE)</f>
        <v>Q4</v>
      </c>
      <c r="H8" s="26">
        <f>VLOOKUP(N8,Revistas!$B$2:$H$63732,4,FALSE)</f>
        <v>0</v>
      </c>
      <c r="I8" s="26">
        <f>VLOOKUP(N8,Revistas!$B$2:$H$63732,5,FALSE)</f>
        <v>0</v>
      </c>
      <c r="J8" s="26" t="str">
        <f>VLOOKUP(N8,Revistas!$B$2:$H$63732,6,FALSE)</f>
        <v>NO</v>
      </c>
      <c r="K8" s="26" t="s">
        <v>2406</v>
      </c>
      <c r="L8" s="26" t="s">
        <v>2407</v>
      </c>
      <c r="M8" s="26">
        <v>0</v>
      </c>
      <c r="N8" s="26" t="s">
        <v>2408</v>
      </c>
      <c r="O8" s="26" t="s">
        <v>68</v>
      </c>
      <c r="P8" s="26">
        <v>2018</v>
      </c>
      <c r="Q8" s="26">
        <v>42</v>
      </c>
      <c r="R8" s="26">
        <v>3</v>
      </c>
      <c r="S8" s="26">
        <v>151</v>
      </c>
      <c r="T8" s="26">
        <v>158</v>
      </c>
    </row>
    <row r="9" spans="2:20" s="15" customFormat="1" x14ac:dyDescent="0.25">
      <c r="B9" s="25" t="s">
        <v>2422</v>
      </c>
      <c r="C9" s="25" t="s">
        <v>4378</v>
      </c>
      <c r="D9" s="25" t="s">
        <v>2423</v>
      </c>
      <c r="E9" s="26" t="s">
        <v>10</v>
      </c>
      <c r="F9" s="26" t="str">
        <f>VLOOKUP(N9,Revistas!$B$2:$H$63710,2,FALSE)</f>
        <v>NO TIENE</v>
      </c>
      <c r="G9" s="26" t="str">
        <f>VLOOKUP(N9,Revistas!$B$2:$H$63732,3,FALSE)</f>
        <v>NO TIENE</v>
      </c>
      <c r="H9" s="26" t="str">
        <f>VLOOKUP(N9,Revistas!$B$2:$H$63732,4,FALSE)</f>
        <v>NO TIENE</v>
      </c>
      <c r="I9" s="26" t="str">
        <f>VLOOKUP(N9,Revistas!$B$2:$H$63732,5,FALSE)</f>
        <v>NO TIENE</v>
      </c>
      <c r="J9" s="26" t="str">
        <f>VLOOKUP(N9,Revistas!$B$2:$H$63732,6,FALSE)</f>
        <v>NO</v>
      </c>
      <c r="K9" s="26" t="s">
        <v>2426</v>
      </c>
      <c r="L9" s="26"/>
      <c r="M9" s="26" t="s">
        <v>89</v>
      </c>
      <c r="N9" s="26" t="s">
        <v>2427</v>
      </c>
      <c r="O9" s="26" t="s">
        <v>2425</v>
      </c>
      <c r="P9" s="26">
        <v>2018</v>
      </c>
      <c r="Q9" s="26">
        <v>35</v>
      </c>
      <c r="R9" s="26">
        <v>5</v>
      </c>
      <c r="S9" s="26" t="s">
        <v>2424</v>
      </c>
      <c r="T9" s="26"/>
    </row>
    <row r="10" spans="2:20" s="15" customFormat="1" x14ac:dyDescent="0.25">
      <c r="B10" s="25" t="s">
        <v>2390</v>
      </c>
      <c r="C10" s="25" t="s">
        <v>2391</v>
      </c>
      <c r="D10" s="25" t="s">
        <v>2392</v>
      </c>
      <c r="E10" s="26" t="s">
        <v>10</v>
      </c>
      <c r="F10" s="26">
        <f>VLOOKUP(N10,Revistas!$B$2:$H$63710,2,FALSE)</f>
        <v>2.7879999999999998</v>
      </c>
      <c r="G10" s="26" t="str">
        <f>VLOOKUP(N10,Revistas!$B$2:$H$63732,3,FALSE)</f>
        <v>Q1</v>
      </c>
      <c r="H10" s="26" t="str">
        <f>VLOOKUP(N10,Revistas!$B$2:$H$63732,4,FALSE)</f>
        <v>PLANT SCIENCES - SCIE</v>
      </c>
      <c r="I10" s="26" t="str">
        <f>VLOOKUP(N10,Revistas!$B$2:$H$63732,5,FALSE)</f>
        <v>49/223</v>
      </c>
      <c r="J10" s="26" t="str">
        <f>VLOOKUP(N10,Revistas!$B$2:$H$63732,6,FALSE)</f>
        <v>NO</v>
      </c>
      <c r="K10" s="26" t="s">
        <v>2393</v>
      </c>
      <c r="L10" s="26" t="s">
        <v>2394</v>
      </c>
      <c r="M10" s="26">
        <v>0</v>
      </c>
      <c r="N10" s="26" t="s">
        <v>2395</v>
      </c>
      <c r="O10" s="26" t="s">
        <v>75</v>
      </c>
      <c r="P10" s="26">
        <v>2018</v>
      </c>
      <c r="Q10" s="26">
        <v>105</v>
      </c>
      <c r="R10" s="26">
        <v>6</v>
      </c>
      <c r="S10" s="26">
        <v>996</v>
      </c>
      <c r="T10" s="26">
        <v>1008</v>
      </c>
    </row>
    <row r="11" spans="2:20" s="15" customFormat="1" x14ac:dyDescent="0.25">
      <c r="B11" s="25" t="s">
        <v>2414</v>
      </c>
      <c r="C11" s="25" t="s">
        <v>2415</v>
      </c>
      <c r="D11" s="25" t="s">
        <v>2405</v>
      </c>
      <c r="E11" s="26" t="s">
        <v>10</v>
      </c>
      <c r="F11" s="26">
        <f>VLOOKUP(N11,Revistas!$B$2:$H$63710,2,FALSE)</f>
        <v>1.7549999999999999</v>
      </c>
      <c r="G11" s="26" t="str">
        <f>VLOOKUP(N11,Revistas!$B$2:$H$63732,3,FALSE)</f>
        <v>Q4</v>
      </c>
      <c r="H11" s="26">
        <f>VLOOKUP(N11,Revistas!$B$2:$H$63732,4,FALSE)</f>
        <v>0</v>
      </c>
      <c r="I11" s="26">
        <f>VLOOKUP(N11,Revistas!$B$2:$H$63732,5,FALSE)</f>
        <v>0</v>
      </c>
      <c r="J11" s="26" t="str">
        <f>VLOOKUP(N11,Revistas!$B$2:$H$63732,6,FALSE)</f>
        <v>NO</v>
      </c>
      <c r="K11" s="26" t="s">
        <v>2416</v>
      </c>
      <c r="L11" s="26" t="s">
        <v>2417</v>
      </c>
      <c r="M11" s="26">
        <v>0</v>
      </c>
      <c r="N11" s="26" t="s">
        <v>2408</v>
      </c>
      <c r="O11" s="26" t="s">
        <v>22</v>
      </c>
      <c r="P11" s="26">
        <v>2018</v>
      </c>
      <c r="Q11" s="26">
        <v>42</v>
      </c>
      <c r="R11" s="26">
        <v>2</v>
      </c>
      <c r="S11" s="26">
        <v>110</v>
      </c>
      <c r="T11" s="26">
        <v>113</v>
      </c>
    </row>
    <row r="12" spans="2:20" s="15" customFormat="1" x14ac:dyDescent="0.25">
      <c r="B12" s="25" t="s">
        <v>2433</v>
      </c>
      <c r="C12" s="25" t="s">
        <v>2432</v>
      </c>
      <c r="D12" s="25" t="s">
        <v>2434</v>
      </c>
      <c r="E12" s="26" t="s">
        <v>10</v>
      </c>
      <c r="F12" s="26">
        <f>VLOOKUP(N12,Revistas!$B$2:$H$63710,2,FALSE)</f>
        <v>1.7549999999999999</v>
      </c>
      <c r="G12" s="26" t="str">
        <f>VLOOKUP(N12,Revistas!$B$2:$H$63732,3,FALSE)</f>
        <v>Q4</v>
      </c>
      <c r="H12" s="26">
        <f>VLOOKUP(N12,Revistas!$B$2:$H$63732,4,FALSE)</f>
        <v>0</v>
      </c>
      <c r="I12" s="26">
        <f>VLOOKUP(N12,Revistas!$B$2:$H$63732,5,FALSE)</f>
        <v>0</v>
      </c>
      <c r="J12" s="26" t="str">
        <f>VLOOKUP(N12,Revistas!$B$2:$H$63732,6,FALSE)</f>
        <v>NO</v>
      </c>
      <c r="K12" s="26" t="s">
        <v>2436</v>
      </c>
      <c r="L12" s="26"/>
      <c r="M12" s="26" t="s">
        <v>89</v>
      </c>
      <c r="N12" s="26" t="s">
        <v>2409</v>
      </c>
      <c r="O12" s="26" t="s">
        <v>2435</v>
      </c>
      <c r="P12" s="26">
        <v>2018</v>
      </c>
      <c r="Q12" s="26"/>
      <c r="R12" s="26"/>
      <c r="S12" s="26"/>
      <c r="T12" s="26"/>
    </row>
    <row r="13" spans="2:20" s="15" customFormat="1" x14ac:dyDescent="0.25">
      <c r="B13" s="25" t="s">
        <v>2429</v>
      </c>
      <c r="C13" s="25" t="s">
        <v>2428</v>
      </c>
      <c r="D13" s="25" t="s">
        <v>1244</v>
      </c>
      <c r="E13" s="26" t="s">
        <v>10</v>
      </c>
      <c r="F13" s="26">
        <f>VLOOKUP(N13,Revistas!$B$2:$H$63710,2,FALSE)</f>
        <v>2.028</v>
      </c>
      <c r="G13" s="26" t="str">
        <f>VLOOKUP(N13,Revistas!$B$2:$H$63732,3,FALSE)</f>
        <v>Q2</v>
      </c>
      <c r="H13" s="26">
        <f>VLOOKUP(N13,Revistas!$B$2:$H$63732,4,FALSE)</f>
        <v>0</v>
      </c>
      <c r="I13" s="26">
        <f>VLOOKUP(N13,Revistas!$B$2:$H$63732,5,FALSE)</f>
        <v>0</v>
      </c>
      <c r="J13" s="26" t="str">
        <f>VLOOKUP(N13,Revistas!$B$2:$H$63732,6,FALSE)</f>
        <v>NO</v>
      </c>
      <c r="K13" s="26" t="s">
        <v>2431</v>
      </c>
      <c r="L13" s="26"/>
      <c r="M13" s="26" t="s">
        <v>89</v>
      </c>
      <c r="N13" s="26" t="s">
        <v>1248</v>
      </c>
      <c r="O13" s="26" t="s">
        <v>1246</v>
      </c>
      <c r="P13" s="26">
        <v>2018</v>
      </c>
      <c r="Q13" s="26">
        <v>97</v>
      </c>
      <c r="R13" s="26">
        <v>38</v>
      </c>
      <c r="S13" s="26" t="s">
        <v>2430</v>
      </c>
      <c r="T13" s="26"/>
    </row>
    <row r="14" spans="2:20" s="15" customFormat="1" x14ac:dyDescent="0.25">
      <c r="B14" s="25" t="s">
        <v>2410</v>
      </c>
      <c r="C14" s="25" t="s">
        <v>2411</v>
      </c>
      <c r="D14" s="25" t="s">
        <v>2405</v>
      </c>
      <c r="E14" s="26" t="s">
        <v>10</v>
      </c>
      <c r="F14" s="26">
        <f>VLOOKUP(N14,Revistas!$B$2:$H$63710,2,FALSE)</f>
        <v>1.7549999999999999</v>
      </c>
      <c r="G14" s="26" t="str">
        <f>VLOOKUP(N14,Revistas!$B$2:$H$63732,3,FALSE)</f>
        <v>Q4</v>
      </c>
      <c r="H14" s="26">
        <f>VLOOKUP(N14,Revistas!$B$2:$H$63732,4,FALSE)</f>
        <v>0</v>
      </c>
      <c r="I14" s="26">
        <f>VLOOKUP(N14,Revistas!$B$2:$H$63732,5,FALSE)</f>
        <v>0</v>
      </c>
      <c r="J14" s="26" t="str">
        <f>VLOOKUP(N14,Revistas!$B$2:$H$63732,6,FALSE)</f>
        <v>NO</v>
      </c>
      <c r="K14" s="26" t="s">
        <v>2412</v>
      </c>
      <c r="L14" s="26" t="s">
        <v>2413</v>
      </c>
      <c r="M14" s="26">
        <v>0</v>
      </c>
      <c r="N14" s="26" t="s">
        <v>2408</v>
      </c>
      <c r="O14" s="26" t="s">
        <v>68</v>
      </c>
      <c r="P14" s="26">
        <v>2018</v>
      </c>
      <c r="Q14" s="26">
        <v>42</v>
      </c>
      <c r="R14" s="26">
        <v>3</v>
      </c>
      <c r="S14" s="26">
        <v>168</v>
      </c>
      <c r="T14" s="26">
        <v>179</v>
      </c>
    </row>
    <row r="15" spans="2:20" s="15" customFormat="1" x14ac:dyDescent="0.25">
      <c r="B15" s="25" t="s">
        <v>2396</v>
      </c>
      <c r="C15" s="25" t="s">
        <v>2397</v>
      </c>
      <c r="D15" s="25" t="s">
        <v>2398</v>
      </c>
      <c r="E15" s="26" t="s">
        <v>10</v>
      </c>
      <c r="F15" s="26" t="str">
        <f>VLOOKUP(N15,Revistas!$B$2:$H$63710,2,FALSE)</f>
        <v>NO TIENE</v>
      </c>
      <c r="G15" s="26" t="str">
        <f>VLOOKUP(N15,Revistas!$B$2:$H$63732,3,FALSE)</f>
        <v>NO TIENE</v>
      </c>
      <c r="H15" s="26" t="str">
        <f>VLOOKUP(N15,Revistas!$B$2:$H$63732,4,FALSE)</f>
        <v>NO TIENE</v>
      </c>
      <c r="I15" s="26">
        <f>VLOOKUP(N15,Revistas!$B$2:$H$63732,5,FALSE)</f>
        <v>0</v>
      </c>
      <c r="J15" s="26" t="str">
        <f>VLOOKUP(N15,Revistas!$B$2:$H$63732,6,FALSE)</f>
        <v>NO</v>
      </c>
      <c r="K15" s="26" t="s">
        <v>2399</v>
      </c>
      <c r="L15" s="26" t="s">
        <v>2400</v>
      </c>
      <c r="M15" s="26">
        <v>0</v>
      </c>
      <c r="N15" s="26" t="s">
        <v>2401</v>
      </c>
      <c r="O15" s="26" t="s">
        <v>2402</v>
      </c>
      <c r="P15" s="26">
        <v>2018</v>
      </c>
      <c r="Q15" s="26">
        <v>6</v>
      </c>
      <c r="R15" s="26"/>
      <c r="S15" s="26"/>
      <c r="T15" s="26">
        <v>24</v>
      </c>
    </row>
    <row r="16" spans="2:20" s="15" customFormat="1" x14ac:dyDescent="0.25">
      <c r="B16" s="25" t="s">
        <v>2384</v>
      </c>
      <c r="C16" s="25" t="s">
        <v>2385</v>
      </c>
      <c r="D16" s="25" t="s">
        <v>2386</v>
      </c>
      <c r="E16" s="26" t="s">
        <v>10</v>
      </c>
      <c r="F16" s="26">
        <f>VLOOKUP(N16,Revistas!$B$2:$H$63710,2,FALSE)</f>
        <v>6.63</v>
      </c>
      <c r="G16" s="26" t="str">
        <f>VLOOKUP(N16,Revistas!$B$2:$H$63732,3,FALSE)</f>
        <v>Q1</v>
      </c>
      <c r="H16" s="26" t="str">
        <f>VLOOKUP(N16,Revistas!$B$2:$H$63732,4,FALSE)</f>
        <v>CRITICAL CARE MEDICINE - SCIE</v>
      </c>
      <c r="I16" s="26" t="str">
        <f>VLOOKUP(N16,Revistas!$B$2:$H$63732,5,FALSE)</f>
        <v>5 de 33</v>
      </c>
      <c r="J16" s="26" t="str">
        <f>VLOOKUP(N16,Revistas!$B$2:$H$63732,6,FALSE)</f>
        <v>NO</v>
      </c>
      <c r="K16" s="26" t="s">
        <v>2387</v>
      </c>
      <c r="L16" s="26" t="s">
        <v>2388</v>
      </c>
      <c r="M16" s="26">
        <v>2</v>
      </c>
      <c r="N16" s="26" t="s">
        <v>2389</v>
      </c>
      <c r="O16" s="26" t="s">
        <v>75</v>
      </c>
      <c r="P16" s="26">
        <v>2018</v>
      </c>
      <c r="Q16" s="26">
        <v>46</v>
      </c>
      <c r="R16" s="26">
        <v>6</v>
      </c>
      <c r="S16" s="26">
        <v>892</v>
      </c>
      <c r="T16" s="26">
        <v>899</v>
      </c>
    </row>
    <row r="17" s="15" customFormat="1" x14ac:dyDescent="0.25"/>
    <row r="18" s="15" customFormat="1" x14ac:dyDescent="0.25"/>
    <row r="19" s="15" customFormat="1" hidden="1" x14ac:dyDescent="0.25"/>
    <row r="20" s="15" customFormat="1" hidden="1" x14ac:dyDescent="0.25"/>
    <row r="21" s="15" customFormat="1" hidden="1" x14ac:dyDescent="0.25"/>
    <row r="22" s="15" customFormat="1" hidden="1" x14ac:dyDescent="0.25"/>
    <row r="23" s="15" customFormat="1" hidden="1" x14ac:dyDescent="0.25"/>
    <row r="24" s="15" customFormat="1" hidden="1" x14ac:dyDescent="0.25"/>
    <row r="25" s="15" customFormat="1" hidden="1" x14ac:dyDescent="0.25"/>
    <row r="26" s="15" customFormat="1" hidden="1" x14ac:dyDescent="0.25"/>
    <row r="27" s="15" customFormat="1" hidden="1" x14ac:dyDescent="0.25"/>
    <row r="28" s="15" customFormat="1" hidden="1" x14ac:dyDescent="0.25"/>
    <row r="29" s="15" customFormat="1" hidden="1" x14ac:dyDescent="0.25"/>
    <row r="30" s="15" customFormat="1" hidden="1" x14ac:dyDescent="0.25"/>
    <row r="31" s="15" customFormat="1" hidden="1" x14ac:dyDescent="0.25"/>
    <row r="32"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s="15" customFormat="1" hidden="1" x14ac:dyDescent="0.25"/>
    <row r="1045" spans="2:21" hidden="1" x14ac:dyDescent="0.25"/>
    <row r="1046" spans="2:21" s="15" customFormat="1" hidden="1" x14ac:dyDescent="0.25">
      <c r="F1046" s="16"/>
      <c r="G1046" s="16"/>
      <c r="H1046" s="16"/>
      <c r="I1046" s="16"/>
      <c r="J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11</v>
      </c>
      <c r="D1048" s="17" t="s">
        <v>10</v>
      </c>
      <c r="E1048" s="18">
        <f>DSUM(A4:T1042,F4,D1047:D1048)</f>
        <v>27.967999999999993</v>
      </c>
      <c r="F1048" s="18" t="s">
        <v>10</v>
      </c>
      <c r="G1048" s="18" t="s">
        <v>5090</v>
      </c>
      <c r="H1048" s="18">
        <f>DCOUNTA(A4:T1042,G4,F1047:G1048)</f>
        <v>3</v>
      </c>
      <c r="I1048" s="18" t="s">
        <v>10</v>
      </c>
      <c r="J1048" s="18" t="s">
        <v>5098</v>
      </c>
      <c r="K1048" s="18">
        <f>DCOUNTA(A4:T1042,J4,I1047:J1048)</f>
        <v>0</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1</v>
      </c>
      <c r="D1051" s="17" t="s">
        <v>18</v>
      </c>
      <c r="E1051" s="18">
        <f>DSUM(A4:T1042,E1050,D1050:D1051)</f>
        <v>6.4249999999999998</v>
      </c>
      <c r="F1051" s="18" t="s">
        <v>18</v>
      </c>
      <c r="G1051" s="18" t="s">
        <v>5090</v>
      </c>
      <c r="H1051" s="18">
        <f>DCOUNTA(A4:T1042,G4,F1050:G1051)</f>
        <v>1</v>
      </c>
      <c r="I1051" s="18" t="s">
        <v>18</v>
      </c>
      <c r="J1051" s="18" t="s">
        <v>5098</v>
      </c>
      <c r="K1051" s="18">
        <f>DCOUNTA(A4:T1042,J4,I1050:J1051)</f>
        <v>0</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0</v>
      </c>
      <c r="D1061" s="17" t="s">
        <v>72</v>
      </c>
      <c r="E1061" s="18">
        <f>DSUM(A4:T1042,F4,D1060:D1061)</f>
        <v>0</v>
      </c>
      <c r="F1061" s="18" t="s">
        <v>72</v>
      </c>
      <c r="G1061" s="18" t="s">
        <v>5090</v>
      </c>
      <c r="H1061" s="18">
        <f>DCOUNTA(A4:T1042,G4,F1060:G1061)</f>
        <v>0</v>
      </c>
      <c r="I1061" s="18" t="s">
        <v>72</v>
      </c>
      <c r="J1061" s="18" t="s">
        <v>5098</v>
      </c>
      <c r="K1061" s="18">
        <f>DCOUNTA(A4:T1042,J4,I1060:J1061)</f>
        <v>0</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11</v>
      </c>
      <c r="D1067" s="22" t="s">
        <v>6100</v>
      </c>
      <c r="E1067" s="22">
        <f>E1048</f>
        <v>27.967999999999993</v>
      </c>
      <c r="F1067" s="21">
        <f>H1048</f>
        <v>3</v>
      </c>
      <c r="G1067" s="21">
        <f>K1048</f>
        <v>0</v>
      </c>
      <c r="H1067" s="18"/>
      <c r="I1067" s="18"/>
      <c r="J1067" s="18"/>
      <c r="K1067" s="18"/>
      <c r="L1067" s="18"/>
      <c r="M1067" s="18"/>
      <c r="N1067" s="18"/>
      <c r="O1067" s="20"/>
      <c r="P1067" s="18"/>
      <c r="Q1067" s="18"/>
      <c r="R1067" s="18"/>
      <c r="S1067" s="18"/>
      <c r="T1067" s="18"/>
      <c r="U1067" s="18"/>
    </row>
    <row r="1068" spans="2:52" s="17" customFormat="1" ht="15.75" x14ac:dyDescent="0.3">
      <c r="C1068" s="21">
        <f>C1051</f>
        <v>1</v>
      </c>
      <c r="D1068" s="22" t="s">
        <v>6101</v>
      </c>
      <c r="E1068" s="22">
        <f>E1051</f>
        <v>6.4249999999999998</v>
      </c>
      <c r="F1068" s="21">
        <f>H1051</f>
        <v>1</v>
      </c>
      <c r="G1068" s="21">
        <f>K1051</f>
        <v>0</v>
      </c>
      <c r="H1068" s="18"/>
      <c r="I1068" s="18"/>
      <c r="J1068" s="18"/>
      <c r="K1068" s="18"/>
      <c r="L1068" s="18"/>
      <c r="M1068" s="18"/>
      <c r="N1068" s="18"/>
      <c r="O1068" s="20"/>
      <c r="P1068" s="18"/>
      <c r="Q1068" s="18"/>
      <c r="R1068" s="18"/>
      <c r="S1068" s="18"/>
      <c r="T1068" s="18"/>
      <c r="U1068" s="18"/>
    </row>
    <row r="1069" spans="2:52"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0</v>
      </c>
      <c r="D1071" s="22" t="s">
        <v>72</v>
      </c>
      <c r="E1071" s="22">
        <f>E1061</f>
        <v>0</v>
      </c>
      <c r="F1071" s="21">
        <f>H1061</f>
        <v>0</v>
      </c>
      <c r="G1071" s="21">
        <f>K1061</f>
        <v>0</v>
      </c>
      <c r="H1071" s="18"/>
      <c r="I1071" s="18"/>
      <c r="J1071" s="18"/>
      <c r="K1071" s="18"/>
      <c r="L1071" s="18"/>
      <c r="M1071" s="18"/>
      <c r="N1071" s="18"/>
      <c r="O1071" s="20"/>
      <c r="P1071" s="18"/>
      <c r="Q1071" s="18"/>
      <c r="R1071" s="18"/>
      <c r="S1071" s="18"/>
      <c r="T1071" s="18"/>
      <c r="U1071" s="18"/>
    </row>
    <row r="1072" spans="2:52"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27.967999999999993</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34.392999999999994</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x14ac:dyDescent="0.25"/>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13">
    <sortCondition ref="B2:B13"/>
    <sortCondition ref="C2:C13"/>
  </sortState>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1:AY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6.42578125" customWidth="1"/>
    <col min="6" max="6" width="12.7109375"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6372</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2477</v>
      </c>
      <c r="C5" s="25" t="s">
        <v>2478</v>
      </c>
      <c r="D5" s="25" t="s">
        <v>2479</v>
      </c>
      <c r="E5" s="25" t="s">
        <v>18</v>
      </c>
      <c r="F5" s="25">
        <f>VLOOKUP(N5,Revistas!$B$2:$H$63710,2,FALSE)</f>
        <v>3.2949999999999999</v>
      </c>
      <c r="G5" s="25" t="str">
        <f>VLOOKUP(N5,Revistas!$B$2:$H$63732,3,FALSE)</f>
        <v>Q1</v>
      </c>
      <c r="H5" s="25" t="str">
        <f>VLOOKUP(N5,Revistas!$B$2:$H$63732,4,FALSE)</f>
        <v>OTORHINOLARYNGOLOGY - SCIE;</v>
      </c>
      <c r="I5" s="25" t="str">
        <f>VLOOKUP(N5,Revistas!$B$2:$H$63732,5,FALSE)</f>
        <v>1 de 41</v>
      </c>
      <c r="J5" s="25" t="str">
        <f>VLOOKUP(N5,Revistas!$B$2:$H$63732,6,FALSE)</f>
        <v>SI</v>
      </c>
      <c r="K5" s="25" t="s">
        <v>2480</v>
      </c>
      <c r="L5" s="25" t="s">
        <v>2481</v>
      </c>
      <c r="M5" s="25">
        <v>0</v>
      </c>
      <c r="N5" s="25" t="s">
        <v>2482</v>
      </c>
      <c r="O5" s="25" t="s">
        <v>36</v>
      </c>
      <c r="P5" s="25">
        <v>2018</v>
      </c>
      <c r="Q5" s="25">
        <v>144</v>
      </c>
      <c r="R5" s="25">
        <v>5</v>
      </c>
      <c r="S5" s="25">
        <v>459</v>
      </c>
      <c r="T5" s="25">
        <v>459</v>
      </c>
    </row>
    <row r="6" spans="2:20" s="15" customFormat="1" x14ac:dyDescent="0.25">
      <c r="B6" s="25" t="s">
        <v>2466</v>
      </c>
      <c r="C6" s="25" t="s">
        <v>2467</v>
      </c>
      <c r="D6" s="25" t="s">
        <v>2468</v>
      </c>
      <c r="E6" s="25" t="s">
        <v>18</v>
      </c>
      <c r="F6" s="25">
        <f>VLOOKUP(N6,Revistas!$B$2:$H$63710,2,FALSE)</f>
        <v>12.242000000000001</v>
      </c>
      <c r="G6" s="25" t="str">
        <f>VLOOKUP(N6,Revistas!$B$2:$H$63732,3,FALSE)</f>
        <v>Q1</v>
      </c>
      <c r="H6" s="25" t="str">
        <f>VLOOKUP(N6,Revistas!$B$2:$H$63732,4,FALSE)</f>
        <v>RESPIRATORY SYSTEM - SCIE</v>
      </c>
      <c r="I6" s="25" t="str">
        <f>VLOOKUP(N6,Revistas!$B$2:$H$63732,5,FALSE)</f>
        <v>3 de 59</v>
      </c>
      <c r="J6" s="25" t="str">
        <f>VLOOKUP(N6,Revistas!$B$2:$H$63732,6,FALSE)</f>
        <v>SI</v>
      </c>
      <c r="K6" s="25" t="s">
        <v>2469</v>
      </c>
      <c r="L6" s="25" t="s">
        <v>2470</v>
      </c>
      <c r="M6" s="25">
        <v>1</v>
      </c>
      <c r="N6" s="25" t="s">
        <v>2471</v>
      </c>
      <c r="O6" s="34">
        <v>37012</v>
      </c>
      <c r="P6" s="25">
        <v>2018</v>
      </c>
      <c r="Q6" s="25">
        <v>51</v>
      </c>
      <c r="R6" s="25">
        <v>5</v>
      </c>
      <c r="S6" s="25"/>
      <c r="T6" s="25" t="s">
        <v>2472</v>
      </c>
    </row>
    <row r="7" spans="2:20" s="15" customFormat="1" x14ac:dyDescent="0.25">
      <c r="B7" s="25" t="s">
        <v>1822</v>
      </c>
      <c r="C7" s="25" t="s">
        <v>1823</v>
      </c>
      <c r="D7" s="25" t="s">
        <v>1044</v>
      </c>
      <c r="E7" s="25" t="s">
        <v>10</v>
      </c>
      <c r="F7" s="25">
        <f>VLOOKUP(N7,Revistas!$B$2:$H$63710,2,FALSE)</f>
        <v>5.1859999999999999</v>
      </c>
      <c r="G7" s="25" t="str">
        <f>VLOOKUP(N7,Revistas!$B$2:$H$63732,3,FALSE)</f>
        <v>Q1</v>
      </c>
      <c r="H7" s="25" t="str">
        <f>VLOOKUP(N7,Revistas!$B$2:$H$63732,4,FALSE)</f>
        <v>INFECTIOUS DISEASES - SCIE;</v>
      </c>
      <c r="I7" s="25" t="str">
        <f>VLOOKUP(N7,Revistas!$B$2:$H$63732,5,FALSE)</f>
        <v>9 de 88</v>
      </c>
      <c r="J7" s="25" t="str">
        <f>VLOOKUP(N7,Revistas!$B$2:$H$63732,6,FALSE)</f>
        <v>NO</v>
      </c>
      <c r="K7" s="25" t="s">
        <v>1824</v>
      </c>
      <c r="L7" s="25" t="s">
        <v>1825</v>
      </c>
      <c r="M7" s="25">
        <v>2</v>
      </c>
      <c r="N7" s="25" t="s">
        <v>1047</v>
      </c>
      <c r="O7" s="34">
        <v>36923</v>
      </c>
      <c r="P7" s="25">
        <v>2018</v>
      </c>
      <c r="Q7" s="25">
        <v>217</v>
      </c>
      <c r="R7" s="25">
        <v>3</v>
      </c>
      <c r="S7" s="25">
        <v>393</v>
      </c>
      <c r="T7" s="25">
        <v>404</v>
      </c>
    </row>
    <row r="8" spans="2:20" s="15" customFormat="1" x14ac:dyDescent="0.25">
      <c r="B8" s="25" t="s">
        <v>1681</v>
      </c>
      <c r="C8" s="25" t="s">
        <v>1682</v>
      </c>
      <c r="D8" s="25" t="s">
        <v>1683</v>
      </c>
      <c r="E8" s="25" t="s">
        <v>10</v>
      </c>
      <c r="F8" s="25">
        <f>VLOOKUP(N8,Revistas!$B$2:$H$63710,2,FALSE)</f>
        <v>3.2879999999999998</v>
      </c>
      <c r="G8" s="25" t="str">
        <f>VLOOKUP(N8,Revistas!$B$2:$H$63732,3,FALSE)</f>
        <v>Q2</v>
      </c>
      <c r="H8" s="25">
        <f>VLOOKUP(N8,Revistas!$B$2:$H$63732,4,FALSE)</f>
        <v>0</v>
      </c>
      <c r="I8" s="25">
        <f>VLOOKUP(N8,Revistas!$B$2:$H$63732,5,FALSE)</f>
        <v>0</v>
      </c>
      <c r="J8" s="25" t="str">
        <f>VLOOKUP(N8,Revistas!$B$2:$H$63732,6,FALSE)</f>
        <v>NO</v>
      </c>
      <c r="K8" s="25" t="s">
        <v>1684</v>
      </c>
      <c r="L8" s="25" t="s">
        <v>1685</v>
      </c>
      <c r="M8" s="25">
        <v>0</v>
      </c>
      <c r="N8" s="25" t="s">
        <v>1686</v>
      </c>
      <c r="O8" s="34">
        <v>37895</v>
      </c>
      <c r="P8" s="25">
        <v>2018</v>
      </c>
      <c r="Q8" s="25">
        <v>18</v>
      </c>
      <c r="R8" s="25"/>
      <c r="S8" s="25"/>
      <c r="T8" s="25">
        <v>945</v>
      </c>
    </row>
    <row r="9" spans="2:20" s="15" customFormat="1" x14ac:dyDescent="0.25">
      <c r="B9" s="25" t="s">
        <v>2483</v>
      </c>
      <c r="C9" s="25" t="s">
        <v>2484</v>
      </c>
      <c r="D9" s="25" t="s">
        <v>2485</v>
      </c>
      <c r="E9" s="25" t="s">
        <v>10</v>
      </c>
      <c r="F9" s="25">
        <f>VLOOKUP(N9,Revistas!$B$2:$H$63710,2,FALSE)</f>
        <v>3.2629999999999999</v>
      </c>
      <c r="G9" s="25" t="str">
        <f>VLOOKUP(N9,Revistas!$B$2:$H$63732,3,FALSE)</f>
        <v>Q2</v>
      </c>
      <c r="H9" s="25">
        <f>VLOOKUP(N9,Revistas!$B$2:$H$63732,4,FALSE)</f>
        <v>0</v>
      </c>
      <c r="I9" s="25">
        <f>VLOOKUP(N9,Revistas!$B$2:$H$63732,5,FALSE)</f>
        <v>0</v>
      </c>
      <c r="J9" s="25" t="str">
        <f>VLOOKUP(N9,Revistas!$B$2:$H$63732,6,FALSE)</f>
        <v>NO</v>
      </c>
      <c r="K9" s="25" t="s">
        <v>2486</v>
      </c>
      <c r="L9" s="25" t="s">
        <v>2487</v>
      </c>
      <c r="M9" s="25">
        <v>0</v>
      </c>
      <c r="N9" s="25" t="s">
        <v>2488</v>
      </c>
      <c r="O9" s="25" t="s">
        <v>68</v>
      </c>
      <c r="P9" s="25">
        <v>2018</v>
      </c>
      <c r="Q9" s="25">
        <v>120</v>
      </c>
      <c r="R9" s="25">
        <v>4</v>
      </c>
      <c r="S9" s="25">
        <v>409</v>
      </c>
      <c r="T9" s="25">
        <v>413</v>
      </c>
    </row>
    <row r="10" spans="2:20" s="15" customFormat="1" x14ac:dyDescent="0.25">
      <c r="B10" s="25" t="s">
        <v>1831</v>
      </c>
      <c r="C10" s="25" t="s">
        <v>1832</v>
      </c>
      <c r="D10" s="25" t="s">
        <v>1833</v>
      </c>
      <c r="E10" s="25" t="s">
        <v>10</v>
      </c>
      <c r="F10" s="25">
        <f>VLOOKUP(N10,Revistas!$B$2:$H$63710,2,FALSE)</f>
        <v>3.5489999999999999</v>
      </c>
      <c r="G10" s="25" t="str">
        <f>VLOOKUP(N10,Revistas!$B$2:$H$63732,3,FALSE)</f>
        <v>Q2</v>
      </c>
      <c r="H10" s="25">
        <f>VLOOKUP(N10,Revistas!$B$2:$H$63732,4,FALSE)</f>
        <v>0</v>
      </c>
      <c r="I10" s="25">
        <f>VLOOKUP(N10,Revistas!$B$2:$H$63732,5,FALSE)</f>
        <v>0</v>
      </c>
      <c r="J10" s="25" t="str">
        <f>VLOOKUP(N10,Revistas!$B$2:$H$63732,6,FALSE)</f>
        <v>NO</v>
      </c>
      <c r="K10" s="25" t="s">
        <v>1834</v>
      </c>
      <c r="L10" s="25" t="s">
        <v>1835</v>
      </c>
      <c r="M10" s="25">
        <v>0</v>
      </c>
      <c r="N10" s="25" t="s">
        <v>1836</v>
      </c>
      <c r="O10" s="25"/>
      <c r="P10" s="25">
        <v>2018</v>
      </c>
      <c r="Q10" s="25"/>
      <c r="R10" s="25"/>
      <c r="S10" s="25"/>
      <c r="T10" s="25">
        <v>7373921</v>
      </c>
    </row>
    <row r="11" spans="2:20" s="15" customFormat="1" x14ac:dyDescent="0.25">
      <c r="B11" s="25" t="s">
        <v>2460</v>
      </c>
      <c r="C11" s="25" t="s">
        <v>2461</v>
      </c>
      <c r="D11" s="25" t="s">
        <v>2462</v>
      </c>
      <c r="E11" s="25" t="s">
        <v>72</v>
      </c>
      <c r="F11" s="25">
        <f>VLOOKUP(N11,Revistas!$B$2:$H$63710,2,FALSE)</f>
        <v>5.4939999999999998</v>
      </c>
      <c r="G11" s="25" t="str">
        <f>VLOOKUP(N11,Revistas!$B$2:$H$63732,3,FALSE)</f>
        <v>Q1</v>
      </c>
      <c r="H11" s="25" t="str">
        <f>VLOOKUP(N11,Revistas!$B$2:$H$63732,4,FALSE)</f>
        <v>HEALTH CARE SCIENCES &amp; SERVICES - SCIE</v>
      </c>
      <c r="I11" s="25" t="str">
        <f>VLOOKUP(N11,Revistas!$B$2:$H$63732,5,FALSE)</f>
        <v>3 de 94</v>
      </c>
      <c r="J11" s="25" t="str">
        <f>VLOOKUP(N11,Revistas!$B$2:$H$63732,6,FALSE)</f>
        <v>SI</v>
      </c>
      <c r="K11" s="25" t="s">
        <v>2463</v>
      </c>
      <c r="L11" s="25"/>
      <c r="M11" s="25">
        <v>0</v>
      </c>
      <c r="N11" s="25" t="s">
        <v>2464</v>
      </c>
      <c r="O11" s="25" t="s">
        <v>36</v>
      </c>
      <c r="P11" s="25">
        <v>2018</v>
      </c>
      <c r="Q11" s="25">
        <v>21</v>
      </c>
      <c r="R11" s="25"/>
      <c r="S11" s="25" t="s">
        <v>2465</v>
      </c>
      <c r="T11" s="25" t="s">
        <v>2465</v>
      </c>
    </row>
    <row r="12" spans="2:20" s="15" customFormat="1" x14ac:dyDescent="0.25">
      <c r="B12" s="25" t="s">
        <v>2489</v>
      </c>
      <c r="C12" s="25" t="s">
        <v>2490</v>
      </c>
      <c r="D12" s="25" t="s">
        <v>2491</v>
      </c>
      <c r="E12" s="25" t="s">
        <v>18</v>
      </c>
      <c r="F12" s="25">
        <f>VLOOKUP(N12,Revistas!$B$2:$H$63710,2,FALSE)</f>
        <v>15.239000000000001</v>
      </c>
      <c r="G12" s="25" t="str">
        <f>VLOOKUP(N12,Revistas!$B$2:$H$63732,3,FALSE)</f>
        <v>Q1</v>
      </c>
      <c r="H12" s="25" t="str">
        <f>VLOOKUP(N12,Revistas!$B$2:$H$63732,4,FALSE)</f>
        <v>CRITICAL CARE MEDICINE - SCIE;</v>
      </c>
      <c r="I12" s="25" t="str">
        <f>VLOOKUP(N12,Revistas!$B$2:$H$63732,5,FALSE)</f>
        <v>2 DE 33</v>
      </c>
      <c r="J12" s="25" t="str">
        <f>VLOOKUP(N12,Revistas!$B$2:$H$63732,6,FALSE)</f>
        <v>SI</v>
      </c>
      <c r="K12" s="25" t="s">
        <v>2492</v>
      </c>
      <c r="L12" s="25" t="s">
        <v>2493</v>
      </c>
      <c r="M12" s="25">
        <v>0</v>
      </c>
      <c r="N12" s="25" t="s">
        <v>2494</v>
      </c>
      <c r="O12" s="25" t="s">
        <v>2495</v>
      </c>
      <c r="P12" s="25">
        <v>2018</v>
      </c>
      <c r="Q12" s="25">
        <v>197</v>
      </c>
      <c r="R12" s="25">
        <v>7</v>
      </c>
      <c r="S12" s="25">
        <v>964</v>
      </c>
      <c r="T12" s="25">
        <v>965</v>
      </c>
    </row>
    <row r="13" spans="2:20" s="15" customFormat="1" x14ac:dyDescent="0.25">
      <c r="B13" s="25" t="s">
        <v>2489</v>
      </c>
      <c r="C13" s="25" t="s">
        <v>2521</v>
      </c>
      <c r="D13" s="25" t="s">
        <v>2491</v>
      </c>
      <c r="E13" s="25" t="s">
        <v>18</v>
      </c>
      <c r="F13" s="25">
        <f>VLOOKUP(N13,Revistas!$B$2:$H$63710,2,FALSE)</f>
        <v>15.239000000000001</v>
      </c>
      <c r="G13" s="25" t="str">
        <f>VLOOKUP(N13,Revistas!$B$2:$H$63732,3,FALSE)</f>
        <v>Q1</v>
      </c>
      <c r="H13" s="25" t="str">
        <f>VLOOKUP(N13,Revistas!$B$2:$H$63732,4,FALSE)</f>
        <v>CRITICAL CARE MEDICINE - SCIE;</v>
      </c>
      <c r="I13" s="25" t="str">
        <f>VLOOKUP(N13,Revistas!$B$2:$H$63732,5,FALSE)</f>
        <v>2 DE 33</v>
      </c>
      <c r="J13" s="25" t="str">
        <f>VLOOKUP(N13,Revistas!$B$2:$H$63732,6,FALSE)</f>
        <v>SI</v>
      </c>
      <c r="K13" s="25" t="s">
        <v>2522</v>
      </c>
      <c r="L13" s="25" t="s">
        <v>2523</v>
      </c>
      <c r="M13" s="25">
        <v>0</v>
      </c>
      <c r="N13" s="25" t="s">
        <v>2494</v>
      </c>
      <c r="O13" s="25" t="s">
        <v>1197</v>
      </c>
      <c r="P13" s="25">
        <v>2018</v>
      </c>
      <c r="Q13" s="25">
        <v>197</v>
      </c>
      <c r="R13" s="25">
        <v>1</v>
      </c>
      <c r="S13" s="25">
        <v>141</v>
      </c>
      <c r="T13" s="25">
        <v>142</v>
      </c>
    </row>
    <row r="14" spans="2:20" s="15" customFormat="1" x14ac:dyDescent="0.25">
      <c r="B14" s="25" t="s">
        <v>2444</v>
      </c>
      <c r="C14" s="25" t="s">
        <v>2445</v>
      </c>
      <c r="D14" s="25" t="s">
        <v>2439</v>
      </c>
      <c r="E14" s="25" t="s">
        <v>18</v>
      </c>
      <c r="F14" s="25">
        <f>VLOOKUP(N14,Revistas!$B$2:$H$63710,2,FALSE)</f>
        <v>2.633</v>
      </c>
      <c r="G14" s="25" t="str">
        <f>VLOOKUP(N14,Revistas!$B$2:$H$63732,3,FALSE)</f>
        <v>Q2</v>
      </c>
      <c r="H14" s="25">
        <f>VLOOKUP(N14,Revistas!$B$2:$H$63732,4,FALSE)</f>
        <v>0</v>
      </c>
      <c r="I14" s="25">
        <f>VLOOKUP(N14,Revistas!$B$2:$H$63732,5,FALSE)</f>
        <v>0</v>
      </c>
      <c r="J14" s="25" t="str">
        <f>VLOOKUP(N14,Revistas!$B$2:$H$63732,6,FALSE)</f>
        <v>NO</v>
      </c>
      <c r="K14" s="25" t="s">
        <v>2446</v>
      </c>
      <c r="L14" s="25" t="s">
        <v>2447</v>
      </c>
      <c r="M14" s="25">
        <v>0</v>
      </c>
      <c r="N14" s="25" t="s">
        <v>2442</v>
      </c>
      <c r="O14" s="25" t="s">
        <v>122</v>
      </c>
      <c r="P14" s="25">
        <v>2018</v>
      </c>
      <c r="Q14" s="25">
        <v>54</v>
      </c>
      <c r="R14" s="25">
        <v>9</v>
      </c>
      <c r="S14" s="25">
        <v>481</v>
      </c>
      <c r="T14" s="25">
        <v>482</v>
      </c>
    </row>
    <row r="15" spans="2:20" s="15" customFormat="1" x14ac:dyDescent="0.25">
      <c r="B15" s="25" t="s">
        <v>2525</v>
      </c>
      <c r="C15" s="25" t="s">
        <v>2524</v>
      </c>
      <c r="D15" s="25" t="s">
        <v>2526</v>
      </c>
      <c r="E15" s="25" t="s">
        <v>10</v>
      </c>
      <c r="F15" s="25">
        <f>VLOOKUP(N15,Revistas!$B$2:$H$63710,2,FALSE)</f>
        <v>3.4569999999999999</v>
      </c>
      <c r="G15" s="25" t="str">
        <f>VLOOKUP(N15,Revistas!$B$2:$H$63732,3,FALSE)</f>
        <v>Q2</v>
      </c>
      <c r="H15" s="25">
        <f>VLOOKUP(N15,Revistas!$B$2:$H$63732,4,FALSE)</f>
        <v>0</v>
      </c>
      <c r="I15" s="25">
        <f>VLOOKUP(N15,Revistas!$B$2:$H$63732,5,FALSE)</f>
        <v>0</v>
      </c>
      <c r="J15" s="25" t="str">
        <f>VLOOKUP(N15,Revistas!$B$2:$H$63732,6,FALSE)</f>
        <v>NO</v>
      </c>
      <c r="K15" s="25" t="s">
        <v>2528</v>
      </c>
      <c r="L15" s="25"/>
      <c r="M15" s="25" t="s">
        <v>89</v>
      </c>
      <c r="N15" s="25" t="s">
        <v>1949</v>
      </c>
      <c r="O15" s="25" t="s">
        <v>2115</v>
      </c>
      <c r="P15" s="25">
        <v>2018</v>
      </c>
      <c r="Q15" s="25">
        <v>28</v>
      </c>
      <c r="R15" s="25">
        <v>5</v>
      </c>
      <c r="S15" s="25" t="s">
        <v>2527</v>
      </c>
      <c r="T15" s="25"/>
    </row>
    <row r="16" spans="2:20" s="15" customFormat="1" x14ac:dyDescent="0.25">
      <c r="B16" s="25" t="s">
        <v>2508</v>
      </c>
      <c r="C16" s="25" t="s">
        <v>2509</v>
      </c>
      <c r="D16" s="25" t="s">
        <v>2439</v>
      </c>
      <c r="E16" s="25" t="s">
        <v>10</v>
      </c>
      <c r="F16" s="25">
        <f>VLOOKUP(N16,Revistas!$B$2:$H$63710,2,FALSE)</f>
        <v>2.633</v>
      </c>
      <c r="G16" s="25" t="str">
        <f>VLOOKUP(N16,Revistas!$B$2:$H$63732,3,FALSE)</f>
        <v>Q2</v>
      </c>
      <c r="H16" s="25">
        <f>VLOOKUP(N16,Revistas!$B$2:$H$63732,4,FALSE)</f>
        <v>0</v>
      </c>
      <c r="I16" s="25">
        <f>VLOOKUP(N16,Revistas!$B$2:$H$63732,5,FALSE)</f>
        <v>0</v>
      </c>
      <c r="J16" s="25" t="str">
        <f>VLOOKUP(N16,Revistas!$B$2:$H$63732,6,FALSE)</f>
        <v>NO</v>
      </c>
      <c r="K16" s="25" t="s">
        <v>2510</v>
      </c>
      <c r="L16" s="25" t="s">
        <v>2511</v>
      </c>
      <c r="M16" s="25">
        <v>4</v>
      </c>
      <c r="N16" s="25" t="s">
        <v>2442</v>
      </c>
      <c r="O16" s="25" t="s">
        <v>460</v>
      </c>
      <c r="P16" s="25">
        <v>2018</v>
      </c>
      <c r="Q16" s="25">
        <v>54</v>
      </c>
      <c r="R16" s="25">
        <v>2</v>
      </c>
      <c r="S16" s="25">
        <v>79</v>
      </c>
      <c r="T16" s="25">
        <v>87</v>
      </c>
    </row>
    <row r="17" spans="2:20" s="15" customFormat="1" x14ac:dyDescent="0.25">
      <c r="B17" s="25" t="s">
        <v>2508</v>
      </c>
      <c r="C17" s="25" t="s">
        <v>2512</v>
      </c>
      <c r="D17" s="25" t="s">
        <v>2439</v>
      </c>
      <c r="E17" s="25" t="s">
        <v>10</v>
      </c>
      <c r="F17" s="25">
        <f>VLOOKUP(N17,Revistas!$B$2:$H$63710,2,FALSE)</f>
        <v>2.633</v>
      </c>
      <c r="G17" s="25" t="str">
        <f>VLOOKUP(N17,Revistas!$B$2:$H$63732,3,FALSE)</f>
        <v>Q2</v>
      </c>
      <c r="H17" s="25">
        <f>VLOOKUP(N17,Revistas!$B$2:$H$63732,4,FALSE)</f>
        <v>0</v>
      </c>
      <c r="I17" s="25">
        <f>VLOOKUP(N17,Revistas!$B$2:$H$63732,5,FALSE)</f>
        <v>0</v>
      </c>
      <c r="J17" s="25" t="str">
        <f>VLOOKUP(N17,Revistas!$B$2:$H$63732,6,FALSE)</f>
        <v>NO</v>
      </c>
      <c r="K17" s="25" t="s">
        <v>2513</v>
      </c>
      <c r="L17" s="25" t="s">
        <v>2511</v>
      </c>
      <c r="M17" s="25">
        <v>3</v>
      </c>
      <c r="N17" s="25" t="s">
        <v>2442</v>
      </c>
      <c r="O17" s="25" t="s">
        <v>460</v>
      </c>
      <c r="P17" s="25">
        <v>2018</v>
      </c>
      <c r="Q17" s="25">
        <v>54</v>
      </c>
      <c r="R17" s="25">
        <v>2</v>
      </c>
      <c r="S17" s="25">
        <v>88</v>
      </c>
      <c r="T17" s="25">
        <v>98</v>
      </c>
    </row>
    <row r="18" spans="2:20" s="15" customFormat="1" x14ac:dyDescent="0.25">
      <c r="B18" s="25" t="s">
        <v>2448</v>
      </c>
      <c r="C18" s="25" t="s">
        <v>2449</v>
      </c>
      <c r="D18" s="25" t="s">
        <v>558</v>
      </c>
      <c r="E18" s="25" t="s">
        <v>10</v>
      </c>
      <c r="F18" s="25">
        <f>VLOOKUP(N18,Revistas!$B$2:$H$63710,2,FALSE)</f>
        <v>6.8230000000000004</v>
      </c>
      <c r="G18" s="25" t="str">
        <f>VLOOKUP(N18,Revistas!$B$2:$H$63732,3,FALSE)</f>
        <v>Q1</v>
      </c>
      <c r="H18" s="25" t="str">
        <f>VLOOKUP(N18,Revistas!$B$2:$H$63732,4,FALSE)</f>
        <v>PERIPHERAL VASCULAR DISEASE</v>
      </c>
      <c r="I18" s="25" t="str">
        <f>VLOOKUP(N18,Revistas!$B$2:$H$63732,5,FALSE)</f>
        <v>3 de 65</v>
      </c>
      <c r="J18" s="25" t="str">
        <f>VLOOKUP(N18,Revistas!$B$2:$H$63732,6,FALSE)</f>
        <v>SI</v>
      </c>
      <c r="K18" s="25" t="s">
        <v>2450</v>
      </c>
      <c r="L18" s="25" t="s">
        <v>2451</v>
      </c>
      <c r="M18" s="25">
        <v>1</v>
      </c>
      <c r="N18" s="25" t="s">
        <v>561</v>
      </c>
      <c r="O18" s="25" t="s">
        <v>122</v>
      </c>
      <c r="P18" s="25">
        <v>2018</v>
      </c>
      <c r="Q18" s="25">
        <v>72</v>
      </c>
      <c r="R18" s="25">
        <v>3</v>
      </c>
      <c r="S18" s="25">
        <v>618</v>
      </c>
      <c r="T18" s="25">
        <v>624</v>
      </c>
    </row>
    <row r="19" spans="2:20" s="15" customFormat="1" x14ac:dyDescent="0.25">
      <c r="B19" s="25" t="s">
        <v>2530</v>
      </c>
      <c r="C19" s="25" t="s">
        <v>2529</v>
      </c>
      <c r="D19" s="25" t="s">
        <v>2531</v>
      </c>
      <c r="E19" s="25" t="s">
        <v>10</v>
      </c>
      <c r="F19" s="25">
        <f>VLOOKUP(N19,Revistas!$B$2:$H$63710,2,FALSE)</f>
        <v>2.633</v>
      </c>
      <c r="G19" s="25" t="str">
        <f>VLOOKUP(N19,Revistas!$B$2:$H$63732,3,FALSE)</f>
        <v>Q2</v>
      </c>
      <c r="H19" s="25">
        <f>VLOOKUP(N19,Revistas!$B$2:$H$63732,4,FALSE)</f>
        <v>0</v>
      </c>
      <c r="I19" s="25">
        <f>VLOOKUP(N19,Revistas!$B$2:$H$63732,5,FALSE)</f>
        <v>0</v>
      </c>
      <c r="J19" s="25" t="str">
        <f>VLOOKUP(N19,Revistas!$B$2:$H$63732,6,FALSE)</f>
        <v>NO</v>
      </c>
      <c r="K19" s="25" t="s">
        <v>2533</v>
      </c>
      <c r="L19" s="25"/>
      <c r="M19" s="25" t="s">
        <v>89</v>
      </c>
      <c r="N19" s="25" t="s">
        <v>2443</v>
      </c>
      <c r="O19" s="25" t="s">
        <v>2532</v>
      </c>
      <c r="P19" s="25">
        <v>2018</v>
      </c>
      <c r="Q19" s="25"/>
      <c r="R19" s="25"/>
      <c r="S19" s="25"/>
      <c r="T19" s="25"/>
    </row>
    <row r="20" spans="2:20" s="15" customFormat="1" x14ac:dyDescent="0.25">
      <c r="B20" s="25" t="s">
        <v>2473</v>
      </c>
      <c r="C20" s="25" t="s">
        <v>2474</v>
      </c>
      <c r="D20" s="25" t="s">
        <v>400</v>
      </c>
      <c r="E20" s="25" t="s">
        <v>417</v>
      </c>
      <c r="F20" s="25">
        <f>VLOOKUP(N20,Revistas!$B$2:$H$63710,2,FALSE)</f>
        <v>5.1660000000000004</v>
      </c>
      <c r="G20" s="25" t="str">
        <f>VLOOKUP(N20,Revistas!$B$2:$H$63732,3,FALSE)</f>
        <v>Q1</v>
      </c>
      <c r="H20" s="25" t="str">
        <f>VLOOKUP(N20,Revistas!$B$2:$H$63732,4,FALSE)</f>
        <v>CARDIAC &amp; CARDIOVASCULAR SYSTEM</v>
      </c>
      <c r="I20" s="25" t="str">
        <f>VLOOKUP(N20,Revistas!$B$2:$H$63732,5,FALSE)</f>
        <v>26/128</v>
      </c>
      <c r="J20" s="25" t="str">
        <f>VLOOKUP(N20,Revistas!$B$2:$H$63732,6,FALSE)</f>
        <v>NO</v>
      </c>
      <c r="K20" s="25" t="s">
        <v>2475</v>
      </c>
      <c r="L20" s="25" t="s">
        <v>2476</v>
      </c>
      <c r="M20" s="25">
        <v>0</v>
      </c>
      <c r="N20" s="25" t="s">
        <v>403</v>
      </c>
      <c r="O20" s="25" t="s">
        <v>36</v>
      </c>
      <c r="P20" s="25">
        <v>2018</v>
      </c>
      <c r="Q20" s="25">
        <v>71</v>
      </c>
      <c r="R20" s="25">
        <v>5</v>
      </c>
      <c r="S20" s="25">
        <v>323</v>
      </c>
      <c r="T20" s="25">
        <v>326</v>
      </c>
    </row>
    <row r="21" spans="2:20" s="15" customFormat="1" x14ac:dyDescent="0.25">
      <c r="B21" s="25" t="s">
        <v>2496</v>
      </c>
      <c r="C21" s="25" t="s">
        <v>2497</v>
      </c>
      <c r="D21" s="25" t="s">
        <v>2498</v>
      </c>
      <c r="E21" s="25" t="s">
        <v>10</v>
      </c>
      <c r="F21" s="25">
        <f>VLOOKUP(N21,Revistas!$B$2:$H$63710,2,FALSE)</f>
        <v>2.4060000000000001</v>
      </c>
      <c r="G21" s="25" t="str">
        <f>VLOOKUP(N21,Revistas!$B$2:$H$63732,3,FALSE)</f>
        <v>Q3</v>
      </c>
      <c r="H21" s="25">
        <f>VLOOKUP(N21,Revistas!$B$2:$H$63732,4,FALSE)</f>
        <v>0</v>
      </c>
      <c r="I21" s="25">
        <f>VLOOKUP(N21,Revistas!$B$2:$H$63732,5,FALSE)</f>
        <v>0</v>
      </c>
      <c r="J21" s="25" t="str">
        <f>VLOOKUP(N21,Revistas!$B$2:$H$63732,6,FALSE)</f>
        <v>NO</v>
      </c>
      <c r="K21" s="25" t="s">
        <v>2499</v>
      </c>
      <c r="L21" s="25" t="s">
        <v>2500</v>
      </c>
      <c r="M21" s="25">
        <v>2</v>
      </c>
      <c r="N21" s="25" t="s">
        <v>2501</v>
      </c>
      <c r="O21" s="25" t="s">
        <v>460</v>
      </c>
      <c r="P21" s="25">
        <v>2018</v>
      </c>
      <c r="Q21" s="25">
        <v>48</v>
      </c>
      <c r="R21" s="25"/>
      <c r="S21" s="25">
        <v>97</v>
      </c>
      <c r="T21" s="25">
        <v>103</v>
      </c>
    </row>
    <row r="22" spans="2:20" s="15" customFormat="1" x14ac:dyDescent="0.25">
      <c r="B22" s="25" t="s">
        <v>2452</v>
      </c>
      <c r="C22" s="25" t="s">
        <v>2453</v>
      </c>
      <c r="D22" s="25" t="s">
        <v>2439</v>
      </c>
      <c r="E22" s="25" t="s">
        <v>18</v>
      </c>
      <c r="F22" s="25">
        <f>VLOOKUP(N22,Revistas!$B$2:$H$63710,2,FALSE)</f>
        <v>2.633</v>
      </c>
      <c r="G22" s="25" t="str">
        <f>VLOOKUP(N22,Revistas!$B$2:$H$63732,3,FALSE)</f>
        <v>Q2</v>
      </c>
      <c r="H22" s="25">
        <f>VLOOKUP(N22,Revistas!$B$2:$H$63732,4,FALSE)</f>
        <v>0</v>
      </c>
      <c r="I22" s="25">
        <f>VLOOKUP(N22,Revistas!$B$2:$H$63732,5,FALSE)</f>
        <v>0</v>
      </c>
      <c r="J22" s="25" t="str">
        <f>VLOOKUP(N22,Revistas!$B$2:$H$63732,6,FALSE)</f>
        <v>NO</v>
      </c>
      <c r="K22" s="25" t="s">
        <v>2454</v>
      </c>
      <c r="L22" s="25" t="s">
        <v>2455</v>
      </c>
      <c r="M22" s="25">
        <v>0</v>
      </c>
      <c r="N22" s="25" t="s">
        <v>2442</v>
      </c>
      <c r="O22" s="25" t="s">
        <v>629</v>
      </c>
      <c r="P22" s="25">
        <v>2018</v>
      </c>
      <c r="Q22" s="25">
        <v>54</v>
      </c>
      <c r="R22" s="25">
        <v>7</v>
      </c>
      <c r="S22" s="25">
        <v>394</v>
      </c>
      <c r="T22" s="25">
        <v>395</v>
      </c>
    </row>
    <row r="23" spans="2:20" s="15" customFormat="1" x14ac:dyDescent="0.25">
      <c r="B23" s="25" t="s">
        <v>2456</v>
      </c>
      <c r="C23" s="25" t="s">
        <v>2457</v>
      </c>
      <c r="D23" s="25" t="s">
        <v>1070</v>
      </c>
      <c r="E23" s="25" t="s">
        <v>417</v>
      </c>
      <c r="F23" s="25">
        <f>VLOOKUP(N23,Revistas!$B$2:$H$63710,2,FALSE)</f>
        <v>1.7070000000000001</v>
      </c>
      <c r="G23" s="25" t="str">
        <f>VLOOKUP(N23,Revistas!$B$2:$H$63732,3,FALSE)</f>
        <v>Q3</v>
      </c>
      <c r="H23" s="25">
        <f>VLOOKUP(N23,Revistas!$B$2:$H$63732,4,FALSE)</f>
        <v>0</v>
      </c>
      <c r="I23" s="25">
        <f>VLOOKUP(N23,Revistas!$B$2:$H$63732,5,FALSE)</f>
        <v>0</v>
      </c>
      <c r="J23" s="25" t="str">
        <f>VLOOKUP(N23,Revistas!$B$2:$H$63732,6,FALSE)</f>
        <v>NO</v>
      </c>
      <c r="K23" s="25" t="s">
        <v>2458</v>
      </c>
      <c r="L23" s="25" t="s">
        <v>2459</v>
      </c>
      <c r="M23" s="25">
        <v>0</v>
      </c>
      <c r="N23" s="25" t="s">
        <v>1073</v>
      </c>
      <c r="O23" s="25" t="s">
        <v>1313</v>
      </c>
      <c r="P23" s="25">
        <v>2018</v>
      </c>
      <c r="Q23" s="25">
        <v>36</v>
      </c>
      <c r="R23" s="25">
        <v>6</v>
      </c>
      <c r="S23" s="25">
        <v>382</v>
      </c>
      <c r="T23" s="25">
        <v>383</v>
      </c>
    </row>
    <row r="24" spans="2:20" s="15" customFormat="1" x14ac:dyDescent="0.25">
      <c r="B24" s="25" t="s">
        <v>2437</v>
      </c>
      <c r="C24" s="25" t="s">
        <v>2438</v>
      </c>
      <c r="D24" s="25" t="s">
        <v>2439</v>
      </c>
      <c r="E24" s="25" t="s">
        <v>10</v>
      </c>
      <c r="F24" s="25">
        <f>VLOOKUP(N24,Revistas!$B$2:$H$63710,2,FALSE)</f>
        <v>2.633</v>
      </c>
      <c r="G24" s="25" t="str">
        <f>VLOOKUP(N24,Revistas!$B$2:$H$63732,3,FALSE)</f>
        <v>Q2</v>
      </c>
      <c r="H24" s="25">
        <f>VLOOKUP(N24,Revistas!$B$2:$H$63732,4,FALSE)</f>
        <v>0</v>
      </c>
      <c r="I24" s="25">
        <f>VLOOKUP(N24,Revistas!$B$2:$H$63732,5,FALSE)</f>
        <v>0</v>
      </c>
      <c r="J24" s="25" t="str">
        <f>VLOOKUP(N24,Revistas!$B$2:$H$63732,6,FALSE)</f>
        <v>NO</v>
      </c>
      <c r="K24" s="25" t="s">
        <v>2440</v>
      </c>
      <c r="L24" s="25" t="s">
        <v>2441</v>
      </c>
      <c r="M24" s="25">
        <v>0</v>
      </c>
      <c r="N24" s="25" t="s">
        <v>2442</v>
      </c>
      <c r="O24" s="25" t="s">
        <v>122</v>
      </c>
      <c r="P24" s="25">
        <v>2018</v>
      </c>
      <c r="Q24" s="25">
        <v>54</v>
      </c>
      <c r="R24" s="25">
        <v>9</v>
      </c>
      <c r="S24" s="25">
        <v>467</v>
      </c>
      <c r="T24" s="25">
        <v>475</v>
      </c>
    </row>
    <row r="25" spans="2:20" s="15" customFormat="1" x14ac:dyDescent="0.25">
      <c r="B25" s="25" t="s">
        <v>2514</v>
      </c>
      <c r="C25" s="25" t="s">
        <v>2515</v>
      </c>
      <c r="D25" s="25" t="s">
        <v>2516</v>
      </c>
      <c r="E25" s="25" t="s">
        <v>10</v>
      </c>
      <c r="F25" s="25">
        <f>VLOOKUP(N25,Revistas!$B$2:$H$63710,2,FALSE)</f>
        <v>11.561</v>
      </c>
      <c r="G25" s="25" t="str">
        <f>VLOOKUP(N25,Revistas!$B$2:$H$63732,3,FALSE)</f>
        <v>Q1</v>
      </c>
      <c r="H25" s="25" t="str">
        <f>VLOOKUP(N25,Revistas!$B$2:$H$63732,4,FALSE)</f>
        <v>BIOCHEMISTRY &amp; MOLECULAR BIOLOGY - SCIE</v>
      </c>
      <c r="I25" s="25" t="str">
        <f>VLOOKUP(N25,Revistas!$B$2:$H$63732,5,FALSE)</f>
        <v>10/292</v>
      </c>
      <c r="J25" s="25" t="str">
        <f>VLOOKUP(N25,Revistas!$B$2:$H$63732,6,FALSE)</f>
        <v>SI</v>
      </c>
      <c r="K25" s="25" t="s">
        <v>2517</v>
      </c>
      <c r="L25" s="25" t="s">
        <v>2518</v>
      </c>
      <c r="M25" s="25">
        <v>2</v>
      </c>
      <c r="N25" s="25" t="s">
        <v>2519</v>
      </c>
      <c r="O25" s="25" t="s">
        <v>2520</v>
      </c>
      <c r="P25" s="25">
        <v>2018</v>
      </c>
      <c r="Q25" s="25">
        <v>46</v>
      </c>
      <c r="R25" s="25">
        <v>1</v>
      </c>
      <c r="S25" s="25">
        <v>120</v>
      </c>
      <c r="T25" s="25">
        <v>133</v>
      </c>
    </row>
    <row r="26" spans="2:20" s="15" customFormat="1" x14ac:dyDescent="0.25">
      <c r="B26" s="25" t="s">
        <v>1533</v>
      </c>
      <c r="C26" s="25" t="s">
        <v>1534</v>
      </c>
      <c r="D26" s="25" t="s">
        <v>1403</v>
      </c>
      <c r="E26" s="25" t="s">
        <v>72</v>
      </c>
      <c r="F26" s="25">
        <f>VLOOKUP(N26,Revistas!$B$2:$H$63710,2,FALSE)</f>
        <v>12.35</v>
      </c>
      <c r="G26" s="25" t="str">
        <f>VLOOKUP(N26,Revistas!$B$2:$H$63732,3,FALSE)</f>
        <v>Q1</v>
      </c>
      <c r="H26" s="25" t="str">
        <f>VLOOKUP(N26,Revistas!$B$2:$H$63732,4,FALSE)</f>
        <v>RHEUMATOLOGY - SCIE</v>
      </c>
      <c r="I26" s="25" t="str">
        <f>VLOOKUP(N26,Revistas!$B$2:$H$63732,5,FALSE)</f>
        <v>2 DE 31</v>
      </c>
      <c r="J26" s="25" t="str">
        <f>VLOOKUP(N26,Revistas!$B$2:$H$63732,6,FALSE)</f>
        <v>SI</v>
      </c>
      <c r="K26" s="25" t="s">
        <v>1535</v>
      </c>
      <c r="L26" s="25"/>
      <c r="M26" s="25">
        <v>0</v>
      </c>
      <c r="N26" s="25" t="s">
        <v>1406</v>
      </c>
      <c r="O26" s="25" t="s">
        <v>75</v>
      </c>
      <c r="P26" s="25">
        <v>2018</v>
      </c>
      <c r="Q26" s="25">
        <v>77</v>
      </c>
      <c r="R26" s="25"/>
      <c r="S26" s="25">
        <v>1690</v>
      </c>
      <c r="T26" s="25">
        <v>1691</v>
      </c>
    </row>
    <row r="27" spans="2:20" s="15" customFormat="1" x14ac:dyDescent="0.25">
      <c r="B27" s="25" t="s">
        <v>2502</v>
      </c>
      <c r="C27" s="25" t="s">
        <v>2503</v>
      </c>
      <c r="D27" s="25" t="s">
        <v>2504</v>
      </c>
      <c r="E27" s="25" t="s">
        <v>10</v>
      </c>
      <c r="F27" s="25">
        <f>VLOOKUP(N27,Revistas!$B$2:$H$63710,2,FALSE)</f>
        <v>2.4790000000000001</v>
      </c>
      <c r="G27" s="25" t="str">
        <f>VLOOKUP(N27,Revistas!$B$2:$H$63732,3,FALSE)</f>
        <v>Q1</v>
      </c>
      <c r="H27" s="25" t="str">
        <f>VLOOKUP(N27,Revistas!$B$2:$H$63732,4,FALSE)</f>
        <v>ANATOMY &amp; MORPHOLOGY - SCIE</v>
      </c>
      <c r="I27" s="25" t="str">
        <f>VLOOKUP(N27,Revistas!$B$2:$H$63732,5,FALSE)</f>
        <v>4 de 21</v>
      </c>
      <c r="J27" s="25" t="str">
        <f>VLOOKUP(N27,Revistas!$B$2:$H$63732,6,FALSE)</f>
        <v>NO</v>
      </c>
      <c r="K27" s="25" t="s">
        <v>2505</v>
      </c>
      <c r="L27" s="25" t="s">
        <v>2506</v>
      </c>
      <c r="M27" s="25">
        <v>2</v>
      </c>
      <c r="N27" s="25" t="s">
        <v>2507</v>
      </c>
      <c r="O27" s="25" t="s">
        <v>460</v>
      </c>
      <c r="P27" s="25">
        <v>2018</v>
      </c>
      <c r="Q27" s="25">
        <v>232</v>
      </c>
      <c r="R27" s="25">
        <v>2</v>
      </c>
      <c r="S27" s="25">
        <v>227</v>
      </c>
      <c r="T27" s="25">
        <v>237</v>
      </c>
    </row>
    <row r="28" spans="2:20" s="15" customFormat="1" x14ac:dyDescent="0.25"/>
    <row r="29" spans="2:20" s="15" customFormat="1" x14ac:dyDescent="0.25"/>
    <row r="30" spans="2:20" s="15" customFormat="1" hidden="1" x14ac:dyDescent="0.25"/>
    <row r="31" spans="2:20" s="15" customFormat="1" hidden="1" x14ac:dyDescent="0.25"/>
    <row r="32" spans="2:20"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0" s="15" customFormat="1" hidden="1" x14ac:dyDescent="0.25"/>
    <row r="1042" spans="2:20" s="15" customFormat="1" hidden="1" x14ac:dyDescent="0.25"/>
    <row r="1043" spans="2:20" s="15" customFormat="1" hidden="1" x14ac:dyDescent="0.25"/>
    <row r="1044" spans="2:20" s="15" customFormat="1" hidden="1" x14ac:dyDescent="0.25"/>
    <row r="1045" spans="2:20" hidden="1" x14ac:dyDescent="0.25"/>
    <row r="1046" spans="2:20" s="15" customFormat="1" hidden="1" x14ac:dyDescent="0.25">
      <c r="F1046" s="16"/>
      <c r="G1046" s="16"/>
      <c r="H1046" s="16"/>
      <c r="I1046" s="16"/>
      <c r="J1046" s="16"/>
      <c r="M1046" s="16"/>
      <c r="N1046" s="16"/>
      <c r="O1046" s="16"/>
      <c r="P1046" s="16"/>
      <c r="Q1046" s="16"/>
      <c r="R1046" s="16"/>
      <c r="S1046" s="16"/>
      <c r="T1046" s="16"/>
    </row>
    <row r="1047" spans="2:20"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row>
    <row r="1048" spans="2:20" s="17" customFormat="1" hidden="1" x14ac:dyDescent="0.25">
      <c r="B1048" s="17" t="s">
        <v>10</v>
      </c>
      <c r="C1048" s="17">
        <f>DCOUNTA(A4:T1041,C1047,B1047:B1048)</f>
        <v>13</v>
      </c>
      <c r="D1048" s="17" t="s">
        <v>10</v>
      </c>
      <c r="E1048" s="18">
        <f>DSUM(A4:T1042,F4,D1047:D1048)</f>
        <v>52.543999999999997</v>
      </c>
      <c r="F1048" s="18" t="s">
        <v>10</v>
      </c>
      <c r="G1048" s="18" t="s">
        <v>5090</v>
      </c>
      <c r="H1048" s="18">
        <f>DCOUNTA(A4:T1042,G4,F1047:G1048)</f>
        <v>4</v>
      </c>
      <c r="I1048" s="18" t="s">
        <v>10</v>
      </c>
      <c r="J1048" s="18" t="s">
        <v>5098</v>
      </c>
      <c r="K1048" s="18">
        <f>DCOUNTA(A4:T1042,J4,I1047:J1048)</f>
        <v>2</v>
      </c>
      <c r="L1048" s="18"/>
      <c r="M1048" s="18"/>
      <c r="N1048" s="18"/>
      <c r="O1048" s="18"/>
      <c r="P1048" s="18"/>
      <c r="Q1048" s="18"/>
      <c r="R1048" s="18"/>
      <c r="S1048" s="18"/>
      <c r="T1048" s="18"/>
    </row>
    <row r="1049" spans="2:20" s="17" customFormat="1" hidden="1" x14ac:dyDescent="0.25">
      <c r="E1049" s="18"/>
      <c r="F1049" s="18"/>
      <c r="G1049" s="18"/>
      <c r="H1049" s="18"/>
      <c r="I1049" s="18"/>
      <c r="J1049" s="18"/>
      <c r="K1049" s="18"/>
      <c r="L1049" s="18"/>
      <c r="M1049" s="18"/>
      <c r="N1049" s="18"/>
      <c r="O1049" s="18"/>
      <c r="P1049" s="18"/>
      <c r="Q1049" s="18"/>
      <c r="R1049" s="18"/>
      <c r="S1049" s="18"/>
      <c r="T1049" s="18"/>
    </row>
    <row r="1050" spans="2:20"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row>
    <row r="1051" spans="2:20" s="17" customFormat="1" hidden="1" x14ac:dyDescent="0.25">
      <c r="B1051" s="17" t="s">
        <v>18</v>
      </c>
      <c r="C1051" s="17">
        <f>DCOUNTA(A4:T1042,E4,B1050:B1051)</f>
        <v>6</v>
      </c>
      <c r="D1051" s="17" t="s">
        <v>18</v>
      </c>
      <c r="E1051" s="18">
        <f>DSUM(A4:T1042,E1050,D1050:D1051)</f>
        <v>51.281000000000006</v>
      </c>
      <c r="F1051" s="18" t="s">
        <v>18</v>
      </c>
      <c r="G1051" s="18" t="s">
        <v>5090</v>
      </c>
      <c r="H1051" s="18">
        <f>DCOUNTA(A4:T1042,G4,F1050:G1051)</f>
        <v>4</v>
      </c>
      <c r="I1051" s="18" t="s">
        <v>18</v>
      </c>
      <c r="J1051" s="18" t="s">
        <v>5098</v>
      </c>
      <c r="K1051" s="18">
        <f>DCOUNTA(A4:T1042,J4,I1050:J1051)</f>
        <v>4</v>
      </c>
      <c r="L1051" s="18"/>
      <c r="M1051" s="18"/>
      <c r="N1051" s="18"/>
      <c r="O1051" s="18"/>
      <c r="P1051" s="18"/>
      <c r="Q1051" s="18"/>
      <c r="R1051" s="18"/>
      <c r="S1051" s="18"/>
      <c r="T1051" s="18"/>
    </row>
    <row r="1052" spans="2:20" s="17" customFormat="1" hidden="1" x14ac:dyDescent="0.25">
      <c r="E1052" s="18"/>
      <c r="F1052" s="18"/>
      <c r="G1052" s="18"/>
      <c r="H1052" s="18"/>
      <c r="I1052" s="18"/>
      <c r="J1052" s="18"/>
      <c r="K1052" s="18"/>
      <c r="L1052" s="18"/>
      <c r="M1052" s="18"/>
      <c r="N1052" s="18"/>
      <c r="O1052" s="18"/>
      <c r="P1052" s="18"/>
      <c r="Q1052" s="18"/>
      <c r="R1052" s="18"/>
      <c r="S1052" s="18"/>
      <c r="T1052" s="18"/>
    </row>
    <row r="1053" spans="2:20"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row>
    <row r="1054" spans="2:20"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row>
    <row r="1055" spans="2:20" s="17" customFormat="1" hidden="1" x14ac:dyDescent="0.25">
      <c r="E1055" s="18"/>
      <c r="F1055" s="18"/>
      <c r="G1055" s="18"/>
      <c r="H1055" s="18"/>
      <c r="I1055" s="18"/>
      <c r="J1055" s="18"/>
      <c r="K1055" s="18"/>
      <c r="L1055" s="18"/>
      <c r="M1055" s="18"/>
      <c r="N1055" s="18"/>
      <c r="O1055" s="18"/>
      <c r="P1055" s="18"/>
      <c r="Q1055" s="18"/>
      <c r="R1055" s="18"/>
      <c r="S1055" s="18"/>
      <c r="T1055" s="18"/>
    </row>
    <row r="1056" spans="2:20"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row>
    <row r="1057" spans="2:51" s="17" customFormat="1" hidden="1" x14ac:dyDescent="0.25">
      <c r="B1057" s="17" t="s">
        <v>417</v>
      </c>
      <c r="C1057" s="17">
        <f>DCOUNTA(C4:T1042,E4,B1056:B1057)</f>
        <v>2</v>
      </c>
      <c r="D1057" s="17" t="s">
        <v>417</v>
      </c>
      <c r="E1057" s="18">
        <f>DSUM(A4:T1042,F4,D1056:D1057)</f>
        <v>6.8730000000000002</v>
      </c>
      <c r="F1057" s="18" t="s">
        <v>417</v>
      </c>
      <c r="G1057" s="18" t="s">
        <v>5090</v>
      </c>
      <c r="H1057" s="18">
        <f>DCOUNTA(A4:T1042,G4,F1056:G1057)</f>
        <v>1</v>
      </c>
      <c r="I1057" s="18" t="s">
        <v>417</v>
      </c>
      <c r="J1057" s="18" t="s">
        <v>5098</v>
      </c>
      <c r="K1057" s="18">
        <f>DCOUNTA(A4:T1042,J4,I1056:J1057)</f>
        <v>0</v>
      </c>
      <c r="L1057" s="18"/>
      <c r="M1057" s="18"/>
      <c r="N1057" s="18"/>
      <c r="O1057" s="18"/>
      <c r="P1057" s="18"/>
      <c r="Q1057" s="18"/>
      <c r="R1057" s="18"/>
      <c r="S1057" s="18"/>
      <c r="T1057" s="18"/>
    </row>
    <row r="1058" spans="2:51" s="17" customFormat="1" hidden="1" x14ac:dyDescent="0.25">
      <c r="E1058" s="18"/>
      <c r="F1058" s="18"/>
      <c r="G1058" s="18"/>
      <c r="H1058" s="18"/>
      <c r="I1058" s="18"/>
      <c r="J1058" s="18"/>
      <c r="K1058" s="18"/>
      <c r="L1058" s="18"/>
      <c r="M1058" s="18"/>
      <c r="N1058" s="18"/>
      <c r="O1058" s="18"/>
      <c r="P1058" s="18"/>
      <c r="Q1058" s="18"/>
      <c r="R1058" s="18"/>
      <c r="S1058" s="18"/>
      <c r="T1058" s="18"/>
    </row>
    <row r="1059" spans="2:51" s="17" customFormat="1" hidden="1" x14ac:dyDescent="0.25">
      <c r="E1059" s="18"/>
      <c r="F1059" s="18"/>
      <c r="G1059" s="18"/>
      <c r="H1059" s="18"/>
      <c r="I1059" s="18"/>
      <c r="J1059" s="18"/>
      <c r="K1059" s="18"/>
      <c r="L1059" s="18"/>
      <c r="M1059" s="18"/>
      <c r="N1059" s="18"/>
      <c r="O1059" s="18"/>
      <c r="P1059" s="18"/>
      <c r="Q1059" s="18"/>
      <c r="R1059" s="18"/>
      <c r="S1059" s="18"/>
      <c r="T1059" s="18"/>
    </row>
    <row r="1060" spans="2:51"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row>
    <row r="1061" spans="2:51" s="17" customFormat="1" hidden="1" x14ac:dyDescent="0.25">
      <c r="B1061" s="17" t="s">
        <v>72</v>
      </c>
      <c r="C1061" s="17">
        <f>DCOUNTA(A4:T1042,E4,B1060:B1061)</f>
        <v>2</v>
      </c>
      <c r="D1061" s="17" t="s">
        <v>72</v>
      </c>
      <c r="E1061" s="18">
        <f>DSUM(A4:T1042,F4,D1060:D1061)</f>
        <v>17.844000000000001</v>
      </c>
      <c r="F1061" s="18" t="s">
        <v>72</v>
      </c>
      <c r="G1061" s="18" t="s">
        <v>5090</v>
      </c>
      <c r="H1061" s="18">
        <f>DCOUNTA(A4:T1042,G4,F1060:G1061)</f>
        <v>2</v>
      </c>
      <c r="I1061" s="18" t="s">
        <v>72</v>
      </c>
      <c r="J1061" s="18" t="s">
        <v>5098</v>
      </c>
      <c r="K1061" s="18">
        <f>DCOUNTA(A4:T1042,J4,I1060:J1061)</f>
        <v>2</v>
      </c>
      <c r="L1061" s="18"/>
      <c r="M1061" s="18"/>
      <c r="N1061" s="18"/>
      <c r="O1061" s="18"/>
      <c r="P1061" s="18"/>
      <c r="Q1061" s="18"/>
      <c r="R1061" s="18"/>
      <c r="S1061" s="18"/>
      <c r="T1061" s="18"/>
    </row>
    <row r="1062" spans="2:51" s="17" customFormat="1" hidden="1" x14ac:dyDescent="0.25">
      <c r="E1062" s="18"/>
      <c r="F1062" s="18"/>
      <c r="G1062" s="18"/>
      <c r="H1062" s="18"/>
      <c r="I1062" s="18"/>
      <c r="J1062" s="18"/>
      <c r="K1062" s="18"/>
      <c r="L1062" s="18"/>
      <c r="M1062" s="18"/>
      <c r="N1062" s="18"/>
      <c r="O1062" s="18"/>
      <c r="P1062" s="18"/>
      <c r="Q1062" s="18"/>
      <c r="R1062" s="18"/>
      <c r="S1062" s="18"/>
      <c r="T1062" s="18"/>
    </row>
    <row r="1063" spans="2:51"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row>
    <row r="1064" spans="2:51"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row>
    <row r="1065" spans="2:51" s="17" customFormat="1" x14ac:dyDescent="0.25">
      <c r="E1065" s="18"/>
      <c r="F1065" s="18"/>
      <c r="G1065" s="18"/>
      <c r="H1065" s="18"/>
      <c r="I1065" s="18"/>
      <c r="J1065" s="18"/>
      <c r="K1065" s="18"/>
      <c r="L1065" s="18"/>
      <c r="M1065" s="18"/>
      <c r="N1065" s="18"/>
      <c r="O1065" s="18"/>
      <c r="P1065" s="18"/>
      <c r="Q1065" s="18"/>
      <c r="R1065" s="18"/>
      <c r="S1065" s="18"/>
      <c r="T1065" s="18"/>
    </row>
    <row r="1066" spans="2:51"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AX1066" s="17" t="s">
        <v>6098</v>
      </c>
      <c r="AY1066" s="17" t="s">
        <v>6099</v>
      </c>
    </row>
    <row r="1067" spans="2:51" s="17" customFormat="1" ht="15.75" x14ac:dyDescent="0.3">
      <c r="C1067" s="21">
        <f>C1048</f>
        <v>13</v>
      </c>
      <c r="D1067" s="22" t="s">
        <v>6100</v>
      </c>
      <c r="E1067" s="22">
        <f>E1048</f>
        <v>52.543999999999997</v>
      </c>
      <c r="F1067" s="21">
        <f>H1048</f>
        <v>4</v>
      </c>
      <c r="G1067" s="21">
        <f>K1048</f>
        <v>2</v>
      </c>
      <c r="H1067" s="18"/>
      <c r="I1067" s="18"/>
      <c r="J1067" s="18"/>
      <c r="K1067" s="18"/>
      <c r="L1067" s="18"/>
      <c r="M1067" s="18"/>
      <c r="N1067" s="18"/>
      <c r="O1067" s="20"/>
      <c r="P1067" s="18"/>
      <c r="Q1067" s="18"/>
      <c r="R1067" s="18"/>
      <c r="S1067" s="18"/>
      <c r="T1067" s="18"/>
    </row>
    <row r="1068" spans="2:51" s="17" customFormat="1" ht="15.75" x14ac:dyDescent="0.3">
      <c r="C1068" s="21">
        <f>C1051</f>
        <v>6</v>
      </c>
      <c r="D1068" s="22" t="s">
        <v>6101</v>
      </c>
      <c r="E1068" s="22">
        <f>E1051</f>
        <v>51.281000000000006</v>
      </c>
      <c r="F1068" s="21">
        <f>H1051</f>
        <v>4</v>
      </c>
      <c r="G1068" s="21">
        <f>K1051</f>
        <v>4</v>
      </c>
      <c r="H1068" s="18"/>
      <c r="I1068" s="18"/>
      <c r="J1068" s="18"/>
      <c r="K1068" s="18"/>
      <c r="L1068" s="18"/>
      <c r="M1068" s="18"/>
      <c r="N1068" s="18"/>
      <c r="O1068" s="20"/>
      <c r="P1068" s="18"/>
      <c r="Q1068" s="18"/>
      <c r="R1068" s="18"/>
      <c r="S1068" s="18"/>
      <c r="T1068" s="18"/>
    </row>
    <row r="1069" spans="2:51"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row>
    <row r="1070" spans="2:51" s="17" customFormat="1" ht="15.75" x14ac:dyDescent="0.3">
      <c r="C1070" s="21">
        <f>C1057</f>
        <v>2</v>
      </c>
      <c r="D1070" s="22" t="s">
        <v>6103</v>
      </c>
      <c r="E1070" s="22">
        <f>E1057</f>
        <v>6.8730000000000002</v>
      </c>
      <c r="F1070" s="21">
        <f>H1057</f>
        <v>1</v>
      </c>
      <c r="G1070" s="21">
        <f>K1057</f>
        <v>0</v>
      </c>
      <c r="H1070" s="18"/>
      <c r="I1070" s="18"/>
      <c r="J1070" s="18"/>
      <c r="K1070" s="18"/>
      <c r="L1070" s="18"/>
      <c r="M1070" s="18"/>
      <c r="N1070" s="18"/>
      <c r="O1070" s="20"/>
      <c r="P1070" s="18"/>
      <c r="Q1070" s="18"/>
      <c r="R1070" s="18"/>
      <c r="S1070" s="18"/>
      <c r="T1070" s="18"/>
    </row>
    <row r="1071" spans="2:51" s="17" customFormat="1" ht="15.75" x14ac:dyDescent="0.3">
      <c r="C1071" s="21">
        <f>C1061</f>
        <v>2</v>
      </c>
      <c r="D1071" s="22" t="s">
        <v>72</v>
      </c>
      <c r="E1071" s="22">
        <f>E1061</f>
        <v>17.844000000000001</v>
      </c>
      <c r="F1071" s="21">
        <f>H1061</f>
        <v>2</v>
      </c>
      <c r="G1071" s="21">
        <f>K1061</f>
        <v>2</v>
      </c>
      <c r="H1071" s="18"/>
      <c r="I1071" s="18"/>
      <c r="J1071" s="18"/>
      <c r="K1071" s="18"/>
      <c r="L1071" s="18"/>
      <c r="M1071" s="18"/>
      <c r="N1071" s="18"/>
      <c r="O1071" s="20"/>
      <c r="P1071" s="18"/>
      <c r="Q1071" s="18"/>
      <c r="R1071" s="18"/>
      <c r="S1071" s="18"/>
      <c r="T1071" s="18"/>
    </row>
    <row r="1072" spans="2:51"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row>
    <row r="1073" spans="3:20" s="17" customFormat="1" ht="15.75" x14ac:dyDescent="0.3">
      <c r="C1073" s="23"/>
      <c r="D1073" s="19" t="s">
        <v>6105</v>
      </c>
      <c r="E1073" s="19">
        <f>E1067</f>
        <v>52.543999999999997</v>
      </c>
      <c r="F1073" s="23"/>
      <c r="G1073" s="18"/>
      <c r="H1073" s="18"/>
      <c r="I1073" s="18"/>
      <c r="J1073" s="18"/>
      <c r="K1073" s="18"/>
      <c r="L1073" s="18"/>
      <c r="M1073" s="18"/>
      <c r="N1073" s="18"/>
      <c r="O1073" s="20"/>
      <c r="P1073" s="18"/>
      <c r="Q1073" s="18"/>
      <c r="R1073" s="18"/>
      <c r="S1073" s="18"/>
      <c r="T1073" s="18"/>
    </row>
    <row r="1074" spans="3:20" s="17" customFormat="1" ht="15.75" x14ac:dyDescent="0.3">
      <c r="C1074" s="23"/>
      <c r="D1074" s="19" t="s">
        <v>6106</v>
      </c>
      <c r="E1074" s="19">
        <f>E1067+E1068+E1069+E1070+E1071+E1072</f>
        <v>128.542</v>
      </c>
      <c r="F1074" s="18"/>
      <c r="G1074" s="18"/>
      <c r="H1074" s="18"/>
      <c r="I1074" s="18"/>
      <c r="J1074" s="18"/>
      <c r="K1074" s="18"/>
      <c r="L1074" s="18"/>
      <c r="M1074" s="18"/>
      <c r="N1074" s="18"/>
      <c r="O1074" s="18"/>
      <c r="P1074" s="18"/>
      <c r="Q1074" s="18"/>
      <c r="R1074" s="18"/>
      <c r="S1074" s="18"/>
      <c r="T1074" s="18"/>
    </row>
    <row r="1075" spans="3:20" s="15" customFormat="1" ht="12.75" customHeight="1" x14ac:dyDescent="0.25"/>
    <row r="1076" spans="3:20" s="15" customFormat="1" x14ac:dyDescent="0.25"/>
    <row r="1077" spans="3:20" s="15" customFormat="1" x14ac:dyDescent="0.25"/>
    <row r="1078" spans="3:20" s="15" customFormat="1" x14ac:dyDescent="0.25"/>
    <row r="1079" spans="3:20" s="15" customFormat="1" x14ac:dyDescent="0.25"/>
    <row r="1080" spans="3:20" s="15" customFormat="1" x14ac:dyDescent="0.25"/>
    <row r="1081" spans="3:20" s="15" customFormat="1" x14ac:dyDescent="0.25"/>
    <row r="1082" spans="3:20" s="15" customFormat="1" x14ac:dyDescent="0.25"/>
    <row r="1083" spans="3:20" s="15" customFormat="1" x14ac:dyDescent="0.25"/>
    <row r="1084" spans="3:20" s="15" customFormat="1" x14ac:dyDescent="0.25"/>
    <row r="1085" spans="3:20" s="15" customFormat="1" x14ac:dyDescent="0.25"/>
    <row r="1086" spans="3:20" s="15" customFormat="1" x14ac:dyDescent="0.25"/>
    <row r="1087" spans="3:20" s="15" customFormat="1" x14ac:dyDescent="0.25"/>
    <row r="1088" spans="3:20"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24">
    <sortCondition ref="B2:B24"/>
    <sortCondition ref="C2:C24"/>
  </sortState>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1:AY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5.140625" customWidth="1"/>
    <col min="6" max="6" width="16"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6373</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2534</v>
      </c>
      <c r="C5" s="25" t="s">
        <v>2535</v>
      </c>
      <c r="D5" s="25" t="s">
        <v>2536</v>
      </c>
      <c r="E5" s="25" t="s">
        <v>96</v>
      </c>
      <c r="F5" s="25" t="str">
        <f>VLOOKUP(N5,Revistas!$B$2:$H$63710,2,FALSE)</f>
        <v>NO TIENE</v>
      </c>
      <c r="G5" s="25" t="str">
        <f>VLOOKUP(N5,Revistas!$B$2:$H$63732,3,FALSE)</f>
        <v>NO TIENE</v>
      </c>
      <c r="H5" s="25" t="str">
        <f>VLOOKUP(N5,Revistas!$B$2:$H$63732,4,FALSE)</f>
        <v>NO TIENE</v>
      </c>
      <c r="I5" s="25">
        <f>VLOOKUP(N5,Revistas!$B$2:$H$63732,5,FALSE)</f>
        <v>0</v>
      </c>
      <c r="J5" s="25" t="str">
        <f>VLOOKUP(N5,Revistas!$B$2:$H$63732,6,FALSE)</f>
        <v>NO</v>
      </c>
      <c r="K5" s="25" t="s">
        <v>2537</v>
      </c>
      <c r="L5" s="25" t="s">
        <v>2538</v>
      </c>
      <c r="M5" s="25">
        <v>0</v>
      </c>
      <c r="N5" s="25" t="s">
        <v>2539</v>
      </c>
      <c r="O5" s="25" t="s">
        <v>75</v>
      </c>
      <c r="P5" s="25">
        <v>2018</v>
      </c>
      <c r="Q5" s="25">
        <v>6</v>
      </c>
      <c r="R5" s="25">
        <v>2</v>
      </c>
      <c r="S5" s="25"/>
      <c r="T5" s="25">
        <v>47</v>
      </c>
    </row>
    <row r="6" spans="2:20" s="15" customFormat="1" x14ac:dyDescent="0.25">
      <c r="B6" s="25" t="s">
        <v>1812</v>
      </c>
      <c r="C6" s="25" t="s">
        <v>1813</v>
      </c>
      <c r="D6" s="25" t="s">
        <v>1814</v>
      </c>
      <c r="E6" s="25" t="s">
        <v>10</v>
      </c>
      <c r="F6" s="25">
        <f>VLOOKUP(N6,Revistas!$B$2:$H$63710,2,FALSE)</f>
        <v>7.36</v>
      </c>
      <c r="G6" s="25" t="str">
        <f>VLOOKUP(N6,Revistas!$B$2:$H$63732,3,FALSE)</f>
        <v>Q1</v>
      </c>
      <c r="H6" s="25" t="str">
        <f>VLOOKUP(N6,Revistas!$B$2:$H$63732,4,FALSE)</f>
        <v>ONCOLOGY</v>
      </c>
      <c r="I6" s="25" t="str">
        <f>VLOOKUP(N6,Revistas!$B$2:$H$63732,5,FALSE)</f>
        <v>23/222</v>
      </c>
      <c r="J6" s="25" t="str">
        <f>VLOOKUP(N6,Revistas!$B$2:$H$63732,6,FALSE)</f>
        <v>NO</v>
      </c>
      <c r="K6" s="25" t="s">
        <v>1815</v>
      </c>
      <c r="L6" s="25" t="s">
        <v>1816</v>
      </c>
      <c r="M6" s="25">
        <v>1</v>
      </c>
      <c r="N6" s="25" t="s">
        <v>1817</v>
      </c>
      <c r="O6" s="34">
        <v>42036</v>
      </c>
      <c r="P6" s="25">
        <v>2018</v>
      </c>
      <c r="Q6" s="25">
        <v>142</v>
      </c>
      <c r="R6" s="25">
        <v>4</v>
      </c>
      <c r="S6" s="25">
        <v>792</v>
      </c>
      <c r="T6" s="25">
        <v>804</v>
      </c>
    </row>
    <row r="7" spans="2:20" s="15" customFormat="1" x14ac:dyDescent="0.25">
      <c r="B7" s="25" t="s">
        <v>2514</v>
      </c>
      <c r="C7" s="25" t="s">
        <v>2515</v>
      </c>
      <c r="D7" s="25" t="s">
        <v>2516</v>
      </c>
      <c r="E7" s="25" t="s">
        <v>10</v>
      </c>
      <c r="F7" s="25">
        <f>VLOOKUP(N7,Revistas!$B$2:$H$63710,2,FALSE)</f>
        <v>11.561</v>
      </c>
      <c r="G7" s="25" t="str">
        <f>VLOOKUP(N7,Revistas!$B$2:$H$63732,3,FALSE)</f>
        <v>Q1</v>
      </c>
      <c r="H7" s="25" t="str">
        <f>VLOOKUP(N7,Revistas!$B$2:$H$63732,4,FALSE)</f>
        <v>BIOCHEMISTRY &amp; MOLECULAR BIOLOGY - SCIE</v>
      </c>
      <c r="I7" s="25" t="str">
        <f>VLOOKUP(N7,Revistas!$B$2:$H$63732,5,FALSE)</f>
        <v>10/292</v>
      </c>
      <c r="J7" s="25" t="str">
        <f>VLOOKUP(N7,Revistas!$B$2:$H$63732,6,FALSE)</f>
        <v>SI</v>
      </c>
      <c r="K7" s="25" t="s">
        <v>2517</v>
      </c>
      <c r="L7" s="25" t="s">
        <v>2518</v>
      </c>
      <c r="M7" s="25">
        <v>2</v>
      </c>
      <c r="N7" s="25" t="s">
        <v>2519</v>
      </c>
      <c r="O7" s="25" t="s">
        <v>2520</v>
      </c>
      <c r="P7" s="25">
        <v>2018</v>
      </c>
      <c r="Q7" s="25">
        <v>46</v>
      </c>
      <c r="R7" s="25">
        <v>1</v>
      </c>
      <c r="S7" s="25">
        <v>120</v>
      </c>
      <c r="T7" s="25">
        <v>133</v>
      </c>
    </row>
    <row r="8" spans="2:20" s="15" customFormat="1" x14ac:dyDescent="0.25"/>
    <row r="9" spans="2:20" s="15" customFormat="1" x14ac:dyDescent="0.25"/>
    <row r="10" spans="2:20" s="15" customFormat="1" hidden="1" x14ac:dyDescent="0.25"/>
    <row r="11" spans="2:20" s="15" customFormat="1" hidden="1" x14ac:dyDescent="0.25"/>
    <row r="12" spans="2:20" s="15" customFormat="1" hidden="1" x14ac:dyDescent="0.25"/>
    <row r="13" spans="2:20" s="15" customFormat="1" hidden="1" x14ac:dyDescent="0.25"/>
    <row r="14" spans="2:20" s="15" customFormat="1" hidden="1" x14ac:dyDescent="0.25"/>
    <row r="15" spans="2:20" s="15" customFormat="1" hidden="1" x14ac:dyDescent="0.25"/>
    <row r="16" spans="2:20" s="15" customFormat="1" hidden="1" x14ac:dyDescent="0.25"/>
    <row r="17" s="15" customFormat="1" hidden="1" x14ac:dyDescent="0.25"/>
    <row r="18" s="15" customFormat="1" hidden="1" x14ac:dyDescent="0.25"/>
    <row r="19" s="15" customFormat="1" hidden="1" x14ac:dyDescent="0.25"/>
    <row r="20" s="15" customFormat="1" hidden="1" x14ac:dyDescent="0.25"/>
    <row r="21" s="15" customFormat="1" hidden="1" x14ac:dyDescent="0.25"/>
    <row r="22" s="15" customFormat="1" hidden="1" x14ac:dyDescent="0.25"/>
    <row r="23" s="15" customFormat="1" hidden="1" x14ac:dyDescent="0.25"/>
    <row r="24" s="15" customFormat="1" hidden="1" x14ac:dyDescent="0.25"/>
    <row r="25" s="15" customFormat="1" hidden="1" x14ac:dyDescent="0.25"/>
    <row r="26" s="15" customFormat="1" hidden="1" x14ac:dyDescent="0.25"/>
    <row r="27" s="15" customFormat="1" hidden="1" x14ac:dyDescent="0.25"/>
    <row r="28" s="15" customFormat="1" hidden="1" x14ac:dyDescent="0.25"/>
    <row r="29" s="15" customFormat="1" hidden="1" x14ac:dyDescent="0.25"/>
    <row r="30" s="15" customFormat="1" hidden="1" x14ac:dyDescent="0.25"/>
    <row r="31" s="15" customFormat="1" hidden="1" x14ac:dyDescent="0.25"/>
    <row r="32"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0" s="15" customFormat="1" hidden="1" x14ac:dyDescent="0.25"/>
    <row r="1042" spans="2:20" s="15" customFormat="1" hidden="1" x14ac:dyDescent="0.25"/>
    <row r="1043" spans="2:20" s="15" customFormat="1" hidden="1" x14ac:dyDescent="0.25"/>
    <row r="1044" spans="2:20" s="15" customFormat="1" hidden="1" x14ac:dyDescent="0.25"/>
    <row r="1045" spans="2:20" hidden="1" x14ac:dyDescent="0.25"/>
    <row r="1046" spans="2:20" s="15" customFormat="1" hidden="1" x14ac:dyDescent="0.25">
      <c r="F1046" s="16"/>
      <c r="G1046" s="16"/>
      <c r="H1046" s="16"/>
      <c r="I1046" s="16"/>
      <c r="J1046" s="16"/>
      <c r="M1046" s="16"/>
      <c r="N1046" s="16"/>
      <c r="O1046" s="16"/>
      <c r="P1046" s="16"/>
      <c r="Q1046" s="16"/>
      <c r="R1046" s="16"/>
      <c r="S1046" s="16"/>
      <c r="T1046" s="16"/>
    </row>
    <row r="1047" spans="2:20"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row>
    <row r="1048" spans="2:20" s="17" customFormat="1" hidden="1" x14ac:dyDescent="0.25">
      <c r="B1048" s="17" t="s">
        <v>10</v>
      </c>
      <c r="C1048" s="17">
        <f>DCOUNTA(A4:T1041,C1047,B1047:B1048)</f>
        <v>2</v>
      </c>
      <c r="D1048" s="17" t="s">
        <v>10</v>
      </c>
      <c r="E1048" s="18">
        <f>DSUM(A4:T1042,F4,D1047:D1048)</f>
        <v>18.920999999999999</v>
      </c>
      <c r="F1048" s="18" t="s">
        <v>10</v>
      </c>
      <c r="G1048" s="18" t="s">
        <v>5090</v>
      </c>
      <c r="H1048" s="18">
        <f>DCOUNTA(A4:T1042,G4,F1047:G1048)</f>
        <v>2</v>
      </c>
      <c r="I1048" s="18" t="s">
        <v>10</v>
      </c>
      <c r="J1048" s="18" t="s">
        <v>5098</v>
      </c>
      <c r="K1048" s="18">
        <f>DCOUNTA(A4:T1042,J4,I1047:J1048)</f>
        <v>1</v>
      </c>
      <c r="L1048" s="18"/>
      <c r="M1048" s="18"/>
      <c r="N1048" s="18"/>
      <c r="O1048" s="18"/>
      <c r="P1048" s="18"/>
      <c r="Q1048" s="18"/>
      <c r="R1048" s="18"/>
      <c r="S1048" s="18"/>
      <c r="T1048" s="18"/>
    </row>
    <row r="1049" spans="2:20" s="17" customFormat="1" hidden="1" x14ac:dyDescent="0.25">
      <c r="E1049" s="18"/>
      <c r="F1049" s="18"/>
      <c r="G1049" s="18"/>
      <c r="H1049" s="18"/>
      <c r="I1049" s="18"/>
      <c r="J1049" s="18"/>
      <c r="K1049" s="18"/>
      <c r="L1049" s="18"/>
      <c r="M1049" s="18"/>
      <c r="N1049" s="18"/>
      <c r="O1049" s="18"/>
      <c r="P1049" s="18"/>
      <c r="Q1049" s="18"/>
      <c r="R1049" s="18"/>
      <c r="S1049" s="18"/>
      <c r="T1049" s="18"/>
    </row>
    <row r="1050" spans="2:20"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row>
    <row r="1051" spans="2:20" s="17" customFormat="1" hidden="1" x14ac:dyDescent="0.25">
      <c r="B1051" s="17" t="s">
        <v>18</v>
      </c>
      <c r="C1051" s="17">
        <f>DCOUNTA(A4:T1042,E4,B1050:B1051)</f>
        <v>0</v>
      </c>
      <c r="D1051" s="17" t="s">
        <v>18</v>
      </c>
      <c r="E1051" s="18">
        <f>DSUM(A4:T1042,E1050,D1050:D1051)</f>
        <v>0</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row>
    <row r="1052" spans="2:20" s="17" customFormat="1" hidden="1" x14ac:dyDescent="0.25">
      <c r="E1052" s="18"/>
      <c r="F1052" s="18"/>
      <c r="G1052" s="18"/>
      <c r="H1052" s="18"/>
      <c r="I1052" s="18"/>
      <c r="J1052" s="18"/>
      <c r="K1052" s="18"/>
      <c r="L1052" s="18"/>
      <c r="M1052" s="18"/>
      <c r="N1052" s="18"/>
      <c r="O1052" s="18"/>
      <c r="P1052" s="18"/>
      <c r="Q1052" s="18"/>
      <c r="R1052" s="18"/>
      <c r="S1052" s="18"/>
      <c r="T1052" s="18"/>
    </row>
    <row r="1053" spans="2:20"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row>
    <row r="1054" spans="2:20"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row>
    <row r="1055" spans="2:20" s="17" customFormat="1" hidden="1" x14ac:dyDescent="0.25">
      <c r="E1055" s="18"/>
      <c r="F1055" s="18"/>
      <c r="G1055" s="18"/>
      <c r="H1055" s="18"/>
      <c r="I1055" s="18"/>
      <c r="J1055" s="18"/>
      <c r="K1055" s="18"/>
      <c r="L1055" s="18"/>
      <c r="M1055" s="18"/>
      <c r="N1055" s="18"/>
      <c r="O1055" s="18"/>
      <c r="P1055" s="18"/>
      <c r="Q1055" s="18"/>
      <c r="R1055" s="18"/>
      <c r="S1055" s="18"/>
      <c r="T1055" s="18"/>
    </row>
    <row r="1056" spans="2:20"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row>
    <row r="1057" spans="2:51"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row>
    <row r="1058" spans="2:51" s="17" customFormat="1" hidden="1" x14ac:dyDescent="0.25">
      <c r="E1058" s="18"/>
      <c r="F1058" s="18"/>
      <c r="G1058" s="18"/>
      <c r="H1058" s="18"/>
      <c r="I1058" s="18"/>
      <c r="J1058" s="18"/>
      <c r="K1058" s="18"/>
      <c r="L1058" s="18"/>
      <c r="M1058" s="18"/>
      <c r="N1058" s="18"/>
      <c r="O1058" s="18"/>
      <c r="P1058" s="18"/>
      <c r="Q1058" s="18"/>
      <c r="R1058" s="18"/>
      <c r="S1058" s="18"/>
      <c r="T1058" s="18"/>
    </row>
    <row r="1059" spans="2:51" s="17" customFormat="1" hidden="1" x14ac:dyDescent="0.25">
      <c r="E1059" s="18"/>
      <c r="F1059" s="18"/>
      <c r="G1059" s="18"/>
      <c r="H1059" s="18"/>
      <c r="I1059" s="18"/>
      <c r="J1059" s="18"/>
      <c r="K1059" s="18"/>
      <c r="L1059" s="18"/>
      <c r="M1059" s="18"/>
      <c r="N1059" s="18"/>
      <c r="O1059" s="18"/>
      <c r="P1059" s="18"/>
      <c r="Q1059" s="18"/>
      <c r="R1059" s="18"/>
      <c r="S1059" s="18"/>
      <c r="T1059" s="18"/>
    </row>
    <row r="1060" spans="2:51"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row>
    <row r="1061" spans="2:51" s="17" customFormat="1" hidden="1" x14ac:dyDescent="0.25">
      <c r="B1061" s="17" t="s">
        <v>72</v>
      </c>
      <c r="C1061" s="17">
        <f>DCOUNTA(A4:T1042,E4,B1060:B1061)</f>
        <v>0</v>
      </c>
      <c r="D1061" s="17" t="s">
        <v>72</v>
      </c>
      <c r="E1061" s="18">
        <f>DSUM(A4:T1042,F4,D1060:D1061)</f>
        <v>0</v>
      </c>
      <c r="F1061" s="18" t="s">
        <v>72</v>
      </c>
      <c r="G1061" s="18" t="s">
        <v>5090</v>
      </c>
      <c r="H1061" s="18">
        <f>DCOUNTA(A4:T1042,G4,F1060:G1061)</f>
        <v>0</v>
      </c>
      <c r="I1061" s="18" t="s">
        <v>72</v>
      </c>
      <c r="J1061" s="18" t="s">
        <v>5098</v>
      </c>
      <c r="K1061" s="18">
        <f>DCOUNTA(A4:T1042,J4,I1060:J1061)</f>
        <v>0</v>
      </c>
      <c r="L1061" s="18"/>
      <c r="M1061" s="18"/>
      <c r="N1061" s="18"/>
      <c r="O1061" s="18"/>
      <c r="P1061" s="18"/>
      <c r="Q1061" s="18"/>
      <c r="R1061" s="18"/>
      <c r="S1061" s="18"/>
      <c r="T1061" s="18"/>
    </row>
    <row r="1062" spans="2:51" s="17" customFormat="1" hidden="1" x14ac:dyDescent="0.25">
      <c r="E1062" s="18"/>
      <c r="F1062" s="18"/>
      <c r="G1062" s="18"/>
      <c r="H1062" s="18"/>
      <c r="I1062" s="18"/>
      <c r="J1062" s="18"/>
      <c r="K1062" s="18"/>
      <c r="L1062" s="18"/>
      <c r="M1062" s="18"/>
      <c r="N1062" s="18"/>
      <c r="O1062" s="18"/>
      <c r="P1062" s="18"/>
      <c r="Q1062" s="18"/>
      <c r="R1062" s="18"/>
      <c r="S1062" s="18"/>
      <c r="T1062" s="18"/>
    </row>
    <row r="1063" spans="2:51"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row>
    <row r="1064" spans="2:51" s="17" customFormat="1" hidden="1" x14ac:dyDescent="0.25">
      <c r="B1064" s="17" t="s">
        <v>96</v>
      </c>
      <c r="C1064" s="17">
        <f>DCOUNTA(B4:T1042,B1063,B1063:B1064)</f>
        <v>1</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row>
    <row r="1065" spans="2:51" s="17" customFormat="1" x14ac:dyDescent="0.25">
      <c r="E1065" s="18"/>
      <c r="F1065" s="18"/>
      <c r="G1065" s="18"/>
      <c r="H1065" s="18"/>
      <c r="I1065" s="18"/>
      <c r="J1065" s="18"/>
      <c r="K1065" s="18"/>
      <c r="L1065" s="18"/>
      <c r="M1065" s="18"/>
      <c r="N1065" s="18"/>
      <c r="O1065" s="18"/>
      <c r="P1065" s="18"/>
      <c r="Q1065" s="18"/>
      <c r="R1065" s="18"/>
      <c r="S1065" s="18"/>
      <c r="T1065" s="18"/>
    </row>
    <row r="1066" spans="2:51"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AX1066" s="17" t="s">
        <v>6098</v>
      </c>
      <c r="AY1066" s="17" t="s">
        <v>6099</v>
      </c>
    </row>
    <row r="1067" spans="2:51" s="17" customFormat="1" ht="15.75" x14ac:dyDescent="0.3">
      <c r="C1067" s="21">
        <f>C1048</f>
        <v>2</v>
      </c>
      <c r="D1067" s="22" t="s">
        <v>6100</v>
      </c>
      <c r="E1067" s="22">
        <f>E1048</f>
        <v>18.920999999999999</v>
      </c>
      <c r="F1067" s="21">
        <f>H1048</f>
        <v>2</v>
      </c>
      <c r="G1067" s="21">
        <f>K1048</f>
        <v>1</v>
      </c>
      <c r="H1067" s="18"/>
      <c r="I1067" s="18"/>
      <c r="J1067" s="18"/>
      <c r="K1067" s="18"/>
      <c r="L1067" s="18"/>
      <c r="M1067" s="18"/>
      <c r="N1067" s="18"/>
      <c r="O1067" s="20"/>
      <c r="P1067" s="18"/>
      <c r="Q1067" s="18"/>
      <c r="R1067" s="18"/>
      <c r="S1067" s="18"/>
      <c r="T1067" s="18"/>
    </row>
    <row r="1068" spans="2:51" s="17" customFormat="1" ht="15.75" x14ac:dyDescent="0.3">
      <c r="C1068" s="21">
        <f>C1051</f>
        <v>0</v>
      </c>
      <c r="D1068" s="22" t="s">
        <v>6101</v>
      </c>
      <c r="E1068" s="22">
        <f>E1051</f>
        <v>0</v>
      </c>
      <c r="F1068" s="21">
        <f>H1051</f>
        <v>0</v>
      </c>
      <c r="G1068" s="21">
        <f>K1051</f>
        <v>0</v>
      </c>
      <c r="H1068" s="18"/>
      <c r="I1068" s="18"/>
      <c r="J1068" s="18"/>
      <c r="K1068" s="18"/>
      <c r="L1068" s="18"/>
      <c r="M1068" s="18"/>
      <c r="N1068" s="18"/>
      <c r="O1068" s="20"/>
      <c r="P1068" s="18"/>
      <c r="Q1068" s="18"/>
      <c r="R1068" s="18"/>
      <c r="S1068" s="18"/>
      <c r="T1068" s="18"/>
    </row>
    <row r="1069" spans="2:51"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row>
    <row r="1070" spans="2:51"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row>
    <row r="1071" spans="2:51" s="17" customFormat="1" ht="15.75" x14ac:dyDescent="0.3">
      <c r="C1071" s="21">
        <f>C1061</f>
        <v>0</v>
      </c>
      <c r="D1071" s="22" t="s">
        <v>72</v>
      </c>
      <c r="E1071" s="22">
        <f>E1061</f>
        <v>0</v>
      </c>
      <c r="F1071" s="21">
        <f>H1061</f>
        <v>0</v>
      </c>
      <c r="G1071" s="21">
        <f>K1061</f>
        <v>0</v>
      </c>
      <c r="H1071" s="18"/>
      <c r="I1071" s="18"/>
      <c r="J1071" s="18"/>
      <c r="K1071" s="18"/>
      <c r="L1071" s="18"/>
      <c r="M1071" s="18"/>
      <c r="N1071" s="18"/>
      <c r="O1071" s="20"/>
      <c r="P1071" s="18"/>
      <c r="Q1071" s="18"/>
      <c r="R1071" s="18"/>
      <c r="S1071" s="18"/>
      <c r="T1071" s="18"/>
    </row>
    <row r="1072" spans="2:51" s="17" customFormat="1" ht="15.75" x14ac:dyDescent="0.3">
      <c r="C1072" s="21">
        <f>C1064</f>
        <v>1</v>
      </c>
      <c r="D1072" s="22" t="s">
        <v>6104</v>
      </c>
      <c r="E1072" s="22">
        <f>E1064</f>
        <v>0</v>
      </c>
      <c r="F1072" s="21">
        <f>H1064</f>
        <v>0</v>
      </c>
      <c r="G1072" s="21">
        <f>K1064</f>
        <v>0</v>
      </c>
      <c r="H1072" s="18"/>
      <c r="I1072" s="18"/>
      <c r="J1072" s="18"/>
      <c r="K1072" s="18"/>
      <c r="L1072" s="18"/>
      <c r="M1072" s="18"/>
      <c r="N1072" s="18"/>
      <c r="O1072" s="20"/>
      <c r="P1072" s="18"/>
      <c r="Q1072" s="18"/>
      <c r="R1072" s="18"/>
      <c r="S1072" s="18"/>
      <c r="T1072" s="18"/>
    </row>
    <row r="1073" spans="3:20" s="17" customFormat="1" ht="15.75" x14ac:dyDescent="0.3">
      <c r="C1073" s="23"/>
      <c r="D1073" s="19" t="s">
        <v>6105</v>
      </c>
      <c r="E1073" s="19">
        <f>E1067</f>
        <v>18.920999999999999</v>
      </c>
      <c r="F1073" s="23"/>
      <c r="G1073" s="18"/>
      <c r="H1073" s="18"/>
      <c r="I1073" s="18"/>
      <c r="J1073" s="18"/>
      <c r="K1073" s="18"/>
      <c r="L1073" s="18"/>
      <c r="M1073" s="18"/>
      <c r="N1073" s="18"/>
      <c r="O1073" s="20"/>
      <c r="P1073" s="18"/>
      <c r="Q1073" s="18"/>
      <c r="R1073" s="18"/>
      <c r="S1073" s="18"/>
      <c r="T1073" s="18"/>
    </row>
    <row r="1074" spans="3:20" s="17" customFormat="1" ht="15.75" x14ac:dyDescent="0.3">
      <c r="C1074" s="23"/>
      <c r="D1074" s="19" t="s">
        <v>6106</v>
      </c>
      <c r="E1074" s="19">
        <f>E1067+E1068+E1069+E1070+E1071+E1072</f>
        <v>18.920999999999999</v>
      </c>
      <c r="F1074" s="18"/>
      <c r="G1074" s="18"/>
      <c r="H1074" s="18"/>
      <c r="I1074" s="18"/>
      <c r="J1074" s="18"/>
      <c r="K1074" s="18"/>
      <c r="L1074" s="18"/>
      <c r="M1074" s="18"/>
      <c r="N1074" s="18"/>
      <c r="O1074" s="18"/>
      <c r="P1074" s="18"/>
      <c r="Q1074" s="18"/>
      <c r="R1074" s="18"/>
      <c r="S1074" s="18"/>
      <c r="T1074" s="18"/>
    </row>
    <row r="1075" spans="3:20" s="15" customFormat="1" ht="12.75" customHeight="1" x14ac:dyDescent="0.25"/>
    <row r="1076" spans="3:20" s="15" customFormat="1" x14ac:dyDescent="0.25"/>
    <row r="1077" spans="3:20" s="15" customFormat="1" x14ac:dyDescent="0.25"/>
    <row r="1078" spans="3:20" s="15" customFormat="1" x14ac:dyDescent="0.25"/>
    <row r="1079" spans="3:20" s="15" customFormat="1" x14ac:dyDescent="0.25"/>
    <row r="1080" spans="3:20" s="15" customFormat="1" x14ac:dyDescent="0.25"/>
    <row r="1081" spans="3:20" s="15" customFormat="1" x14ac:dyDescent="0.25"/>
    <row r="1082" spans="3:20" s="15" customFormat="1" x14ac:dyDescent="0.25"/>
    <row r="1083" spans="3:20" s="15" customFormat="1" x14ac:dyDescent="0.25"/>
    <row r="1084" spans="3:20" s="15" customFormat="1" x14ac:dyDescent="0.25"/>
    <row r="1085" spans="3:20" s="15" customFormat="1" x14ac:dyDescent="0.25"/>
    <row r="1086" spans="3:20" s="15" customFormat="1" x14ac:dyDescent="0.25"/>
    <row r="1087" spans="3:20" s="15" customFormat="1" x14ac:dyDescent="0.25"/>
    <row r="1088" spans="3:20"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1:AZ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6.140625" customWidth="1"/>
    <col min="6" max="6" width="13.140625"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6374</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2540</v>
      </c>
      <c r="C5" s="25" t="s">
        <v>2541</v>
      </c>
      <c r="D5" s="25" t="s">
        <v>369</v>
      </c>
      <c r="E5" s="25" t="s">
        <v>96</v>
      </c>
      <c r="F5" s="25">
        <f>VLOOKUP(N5,Revistas!$B$2:$H$63710,2,FALSE)</f>
        <v>3.0859999999999999</v>
      </c>
      <c r="G5" s="25" t="str">
        <f>VLOOKUP(N5,Revistas!$B$2:$H$63732,3,FALSE)</f>
        <v>Q1</v>
      </c>
      <c r="H5" s="25" t="str">
        <f>VLOOKUP(N5,Revistas!$B$2:$H$63732,4,FALSE)</f>
        <v>MEDICINE, GENERAL &amp; INTERNAL - SCIE;</v>
      </c>
      <c r="I5" s="25" t="str">
        <f>VLOOKUP(N5,Revistas!$B$2:$H$63732,5,FALSE)</f>
        <v>32/155</v>
      </c>
      <c r="J5" s="25" t="str">
        <f>VLOOKUP(N5,Revistas!$B$2:$H$63732,6,FALSE)</f>
        <v>NO</v>
      </c>
      <c r="K5" s="25" t="s">
        <v>2542</v>
      </c>
      <c r="L5" s="25" t="s">
        <v>2543</v>
      </c>
      <c r="M5" s="25">
        <v>0</v>
      </c>
      <c r="N5" s="25" t="s">
        <v>371</v>
      </c>
      <c r="O5" s="25" t="s">
        <v>207</v>
      </c>
      <c r="P5" s="25">
        <v>2018</v>
      </c>
      <c r="Q5" s="25">
        <v>48</v>
      </c>
      <c r="R5" s="25">
        <v>10</v>
      </c>
      <c r="S5" s="25"/>
      <c r="T5" s="25" t="s">
        <v>2544</v>
      </c>
    </row>
    <row r="6" spans="2:20" s="15" customFormat="1" x14ac:dyDescent="0.25">
      <c r="B6" s="25" t="s">
        <v>2571</v>
      </c>
      <c r="C6" s="25" t="s">
        <v>2572</v>
      </c>
      <c r="D6" s="25" t="s">
        <v>1737</v>
      </c>
      <c r="E6" s="25" t="s">
        <v>72</v>
      </c>
      <c r="F6" s="25">
        <f>VLOOKUP(N6,Revistas!$B$2:$H$63710,2,FALSE)</f>
        <v>3.96</v>
      </c>
      <c r="G6" s="25" t="str">
        <f>VLOOKUP(N6,Revistas!$B$2:$H$63732,3,FALSE)</f>
        <v>Q1</v>
      </c>
      <c r="H6" s="25" t="str">
        <f>VLOOKUP(N6,Revistas!$B$2:$H$63732,4,FALSE)</f>
        <v>SURGERY - SCIE;</v>
      </c>
      <c r="I6" s="25" t="str">
        <f>VLOOKUP(N6,Revistas!$B$2:$H$63732,5,FALSE)</f>
        <v>16/200</v>
      </c>
      <c r="J6" s="25" t="str">
        <f>VLOOKUP(N6,Revistas!$B$2:$H$63732,6,FALSE)</f>
        <v>SI</v>
      </c>
      <c r="K6" s="25" t="s">
        <v>2573</v>
      </c>
      <c r="L6" s="25"/>
      <c r="M6" s="25">
        <v>0</v>
      </c>
      <c r="N6" s="25" t="s">
        <v>1739</v>
      </c>
      <c r="O6" s="25" t="s">
        <v>629</v>
      </c>
      <c r="P6" s="25">
        <v>2018</v>
      </c>
      <c r="Q6" s="25">
        <v>102</v>
      </c>
      <c r="R6" s="25"/>
      <c r="S6" s="25" t="s">
        <v>2574</v>
      </c>
      <c r="T6" s="25" t="s">
        <v>2574</v>
      </c>
    </row>
    <row r="7" spans="2:20" s="15" customFormat="1" x14ac:dyDescent="0.25">
      <c r="B7" s="25" t="s">
        <v>2583</v>
      </c>
      <c r="C7" s="25" t="s">
        <v>2584</v>
      </c>
      <c r="D7" s="25" t="s">
        <v>2585</v>
      </c>
      <c r="E7" s="25" t="s">
        <v>96</v>
      </c>
      <c r="F7" s="25">
        <f>VLOOKUP(N7,Revistas!$B$2:$H$63710,2,FALSE)</f>
        <v>3.2730000000000001</v>
      </c>
      <c r="G7" s="25" t="str">
        <f>VLOOKUP(N7,Revistas!$B$2:$H$63732,3,FALSE)</f>
        <v>Q1</v>
      </c>
      <c r="H7" s="25" t="str">
        <f>VLOOKUP(N7,Revistas!$B$2:$H$63732,4,FALSE)</f>
        <v>TOXICOLOGY - SCIE</v>
      </c>
      <c r="I7" s="25" t="str">
        <f>VLOOKUP(N7,Revistas!$B$2:$H$63732,5,FALSE)</f>
        <v>21 de 33</v>
      </c>
      <c r="J7" s="25" t="str">
        <f>VLOOKUP(N7,Revistas!$B$2:$H$63732,6,FALSE)</f>
        <v>si</v>
      </c>
      <c r="K7" s="25" t="s">
        <v>2586</v>
      </c>
      <c r="L7" s="25" t="s">
        <v>2587</v>
      </c>
      <c r="M7" s="25">
        <v>0</v>
      </c>
      <c r="N7" s="25" t="s">
        <v>2588</v>
      </c>
      <c r="O7" s="25" t="s">
        <v>629</v>
      </c>
      <c r="P7" s="25">
        <v>2018</v>
      </c>
      <c r="Q7" s="25">
        <v>10</v>
      </c>
      <c r="R7" s="25">
        <v>7</v>
      </c>
      <c r="S7" s="25"/>
      <c r="T7" s="25">
        <v>300</v>
      </c>
    </row>
    <row r="8" spans="2:20" s="15" customFormat="1" x14ac:dyDescent="0.25">
      <c r="B8" s="25" t="s">
        <v>2625</v>
      </c>
      <c r="C8" s="25" t="s">
        <v>2626</v>
      </c>
      <c r="D8" s="25" t="s">
        <v>1923</v>
      </c>
      <c r="E8" s="25" t="s">
        <v>18</v>
      </c>
      <c r="F8" s="25">
        <f>VLOOKUP(N8,Revistas!$B$2:$H$63710,2,FALSE)</f>
        <v>1.167</v>
      </c>
      <c r="G8" s="25" t="str">
        <f>VLOOKUP(N8,Revistas!$B$2:$H$63732,3,FALSE)</f>
        <v>Q4</v>
      </c>
      <c r="H8" s="25">
        <f>VLOOKUP(N8,Revistas!$B$2:$H$63732,4,FALSE)</f>
        <v>0</v>
      </c>
      <c r="I8" s="25">
        <f>VLOOKUP(N8,Revistas!$B$2:$H$63732,5,FALSE)</f>
        <v>0</v>
      </c>
      <c r="J8" s="25" t="str">
        <f>VLOOKUP(N8,Revistas!$B$2:$H$63732,6,FALSE)</f>
        <v>NO</v>
      </c>
      <c r="K8" s="25" t="s">
        <v>2627</v>
      </c>
      <c r="L8" s="25" t="s">
        <v>2624</v>
      </c>
      <c r="M8" s="25">
        <v>0</v>
      </c>
      <c r="N8" s="25" t="s">
        <v>1926</v>
      </c>
      <c r="O8" s="25" t="s">
        <v>1574</v>
      </c>
      <c r="P8" s="25">
        <v>2018</v>
      </c>
      <c r="Q8" s="25">
        <v>38</v>
      </c>
      <c r="R8" s="25">
        <v>3</v>
      </c>
      <c r="S8" s="25">
        <v>331</v>
      </c>
      <c r="T8" s="25">
        <v>332</v>
      </c>
    </row>
    <row r="9" spans="2:20" s="15" customFormat="1" x14ac:dyDescent="0.25">
      <c r="B9" s="25" t="s">
        <v>2621</v>
      </c>
      <c r="C9" s="25" t="s">
        <v>2622</v>
      </c>
      <c r="D9" s="25" t="s">
        <v>1923</v>
      </c>
      <c r="E9" s="25" t="s">
        <v>18</v>
      </c>
      <c r="F9" s="25">
        <f>VLOOKUP(N9,Revistas!$B$2:$H$63710,2,FALSE)</f>
        <v>1.167</v>
      </c>
      <c r="G9" s="25" t="str">
        <f>VLOOKUP(N9,Revistas!$B$2:$H$63732,3,FALSE)</f>
        <v>Q4</v>
      </c>
      <c r="H9" s="25">
        <f>VLOOKUP(N9,Revistas!$B$2:$H$63732,4,FALSE)</f>
        <v>0</v>
      </c>
      <c r="I9" s="25">
        <f>VLOOKUP(N9,Revistas!$B$2:$H$63732,5,FALSE)</f>
        <v>0</v>
      </c>
      <c r="J9" s="25" t="str">
        <f>VLOOKUP(N9,Revistas!$B$2:$H$63732,6,FALSE)</f>
        <v>NO</v>
      </c>
      <c r="K9" s="25" t="s">
        <v>2623</v>
      </c>
      <c r="L9" s="25" t="s">
        <v>2624</v>
      </c>
      <c r="M9" s="25">
        <v>1</v>
      </c>
      <c r="N9" s="25" t="s">
        <v>1926</v>
      </c>
      <c r="O9" s="25" t="s">
        <v>1574</v>
      </c>
      <c r="P9" s="25">
        <v>2018</v>
      </c>
      <c r="Q9" s="25">
        <v>38</v>
      </c>
      <c r="R9" s="25">
        <v>3</v>
      </c>
      <c r="S9" s="25">
        <v>323</v>
      </c>
      <c r="T9" s="25">
        <v>325</v>
      </c>
    </row>
    <row r="10" spans="2:20" s="15" customFormat="1" x14ac:dyDescent="0.25">
      <c r="B10" s="25" t="s">
        <v>2668</v>
      </c>
      <c r="C10" s="25" t="s">
        <v>2667</v>
      </c>
      <c r="D10" s="25" t="s">
        <v>2669</v>
      </c>
      <c r="E10" s="25" t="s">
        <v>10</v>
      </c>
      <c r="F10" s="25">
        <f>VLOOKUP(N10,Revistas!$B$2:$H$63710,2,FALSE)</f>
        <v>4.6020000000000003</v>
      </c>
      <c r="G10" s="25" t="str">
        <f>VLOOKUP(N10,Revistas!$B$2:$H$63732,3,FALSE)</f>
        <v>Q1</v>
      </c>
      <c r="H10" s="25" t="str">
        <f>VLOOKUP(N10,Revistas!$B$2:$H$63732,4,FALSE)</f>
        <v>UROLOGY &amp; NEPHROLOGY - SCIE;</v>
      </c>
      <c r="I10" s="25" t="str">
        <f>VLOOKUP(N10,Revistas!$B$2:$H$63732,5,FALSE)</f>
        <v>4 DE 25</v>
      </c>
      <c r="J10" s="25" t="str">
        <f>VLOOKUP(N10,Revistas!$B$2:$H$63732,6,FALSE)</f>
        <v>NO</v>
      </c>
      <c r="K10" s="25" t="s">
        <v>2671</v>
      </c>
      <c r="L10" s="25"/>
      <c r="M10" s="25" t="s">
        <v>89</v>
      </c>
      <c r="N10" s="25" t="s">
        <v>1779</v>
      </c>
      <c r="O10" s="25" t="s">
        <v>2670</v>
      </c>
      <c r="P10" s="25">
        <v>2018</v>
      </c>
      <c r="Q10" s="25"/>
      <c r="R10" s="25"/>
      <c r="S10" s="25"/>
      <c r="T10" s="25"/>
    </row>
    <row r="11" spans="2:20" s="15" customFormat="1" x14ac:dyDescent="0.25">
      <c r="B11" s="25" t="s">
        <v>2594</v>
      </c>
      <c r="C11" s="25" t="s">
        <v>2595</v>
      </c>
      <c r="D11" s="25" t="s">
        <v>2547</v>
      </c>
      <c r="E11" s="25" t="s">
        <v>10</v>
      </c>
      <c r="F11" s="25">
        <f>VLOOKUP(N11,Revistas!$B$2:$H$63710,2,FALSE)</f>
        <v>53.253999999999998</v>
      </c>
      <c r="G11" s="25" t="str">
        <f>VLOOKUP(N11,Revistas!$B$2:$H$63732,3,FALSE)</f>
        <v>Q1</v>
      </c>
      <c r="H11" s="25" t="str">
        <f>VLOOKUP(N11,Revistas!$B$2:$H$63732,4,FALSE)</f>
        <v>MEDICINA, GENERAL &amp; INTERNAL</v>
      </c>
      <c r="I11" s="25" t="str">
        <f>VLOOKUP(N11,Revistas!$B$2:$H$63732,5,FALSE)</f>
        <v>2/154</v>
      </c>
      <c r="J11" s="25" t="str">
        <f>VLOOKUP(N11,Revistas!$B$2:$H$63732,6,FALSE)</f>
        <v>SI</v>
      </c>
      <c r="K11" s="25" t="s">
        <v>2596</v>
      </c>
      <c r="L11" s="25" t="s">
        <v>2597</v>
      </c>
      <c r="M11" s="25">
        <v>2</v>
      </c>
      <c r="N11" s="25" t="s">
        <v>2550</v>
      </c>
      <c r="O11" s="34">
        <v>37408</v>
      </c>
      <c r="P11" s="25">
        <v>2018</v>
      </c>
      <c r="Q11" s="25">
        <v>391</v>
      </c>
      <c r="R11" s="25">
        <v>10136</v>
      </c>
      <c r="S11" s="25">
        <v>2236</v>
      </c>
      <c r="T11" s="25">
        <v>2271</v>
      </c>
    </row>
    <row r="12" spans="2:20" s="15" customFormat="1" x14ac:dyDescent="0.25">
      <c r="B12" s="25" t="s">
        <v>2579</v>
      </c>
      <c r="C12" s="25" t="s">
        <v>2580</v>
      </c>
      <c r="D12" s="25" t="s">
        <v>1737</v>
      </c>
      <c r="E12" s="25" t="s">
        <v>72</v>
      </c>
      <c r="F12" s="25">
        <f>VLOOKUP(N12,Revistas!$B$2:$H$63710,2,FALSE)</f>
        <v>3.96</v>
      </c>
      <c r="G12" s="25" t="str">
        <f>VLOOKUP(N12,Revistas!$B$2:$H$63732,3,FALSE)</f>
        <v>Q1</v>
      </c>
      <c r="H12" s="25" t="str">
        <f>VLOOKUP(N12,Revistas!$B$2:$H$63732,4,FALSE)</f>
        <v>SURGERY - SCIE;</v>
      </c>
      <c r="I12" s="25" t="str">
        <f>VLOOKUP(N12,Revistas!$B$2:$H$63732,5,FALSE)</f>
        <v>16/200</v>
      </c>
      <c r="J12" s="25" t="str">
        <f>VLOOKUP(N12,Revistas!$B$2:$H$63732,6,FALSE)</f>
        <v>SI</v>
      </c>
      <c r="K12" s="25" t="s">
        <v>2581</v>
      </c>
      <c r="L12" s="25"/>
      <c r="M12" s="25">
        <v>0</v>
      </c>
      <c r="N12" s="25" t="s">
        <v>1739</v>
      </c>
      <c r="O12" s="25" t="s">
        <v>629</v>
      </c>
      <c r="P12" s="25">
        <v>2018</v>
      </c>
      <c r="Q12" s="25">
        <v>102</v>
      </c>
      <c r="R12" s="25"/>
      <c r="S12" s="25" t="s">
        <v>2582</v>
      </c>
      <c r="T12" s="25" t="s">
        <v>2582</v>
      </c>
    </row>
    <row r="13" spans="2:20" s="15" customFormat="1" x14ac:dyDescent="0.25">
      <c r="B13" s="25" t="s">
        <v>2609</v>
      </c>
      <c r="C13" s="25" t="s">
        <v>2610</v>
      </c>
      <c r="D13" s="25" t="s">
        <v>1776</v>
      </c>
      <c r="E13" s="25" t="s">
        <v>72</v>
      </c>
      <c r="F13" s="25">
        <f>VLOOKUP(N13,Revistas!$B$2:$H$63710,2,FALSE)</f>
        <v>4.5999999999999996</v>
      </c>
      <c r="G13" s="25" t="str">
        <f>VLOOKUP(N13,Revistas!$B$2:$H$63732,3,FALSE)</f>
        <v>Q1</v>
      </c>
      <c r="H13" s="25" t="str">
        <f>VLOOKUP(N13,Revistas!$B$2:$H$63732,4,FALSE)</f>
        <v>UROLOGY &amp; NEPHROLOGY - SCIE;</v>
      </c>
      <c r="I13" s="25" t="str">
        <f>VLOOKUP(N13,Revistas!$B$2:$H$63732,5,FALSE)</f>
        <v>10 de 76</v>
      </c>
      <c r="J13" s="25" t="str">
        <f>VLOOKUP(N13,Revistas!$B$2:$H$63732,6,FALSE)</f>
        <v>NO</v>
      </c>
      <c r="K13" s="25" t="s">
        <v>2611</v>
      </c>
      <c r="L13" s="25"/>
      <c r="M13" s="25">
        <v>0</v>
      </c>
      <c r="N13" s="25" t="s">
        <v>1778</v>
      </c>
      <c r="O13" s="25" t="s">
        <v>36</v>
      </c>
      <c r="P13" s="25">
        <v>2018</v>
      </c>
      <c r="Q13" s="25">
        <v>33</v>
      </c>
      <c r="R13" s="25"/>
      <c r="S13" s="25">
        <v>186</v>
      </c>
      <c r="T13" s="25">
        <v>186</v>
      </c>
    </row>
    <row r="14" spans="2:20" s="15" customFormat="1" x14ac:dyDescent="0.25">
      <c r="B14" s="25" t="s">
        <v>2545</v>
      </c>
      <c r="C14" s="25" t="s">
        <v>2546</v>
      </c>
      <c r="D14" s="25" t="s">
        <v>2547</v>
      </c>
      <c r="E14" s="25" t="s">
        <v>10</v>
      </c>
      <c r="F14" s="25">
        <f>VLOOKUP(N14,Revistas!$B$2:$H$63710,2,FALSE)</f>
        <v>53.253999999999998</v>
      </c>
      <c r="G14" s="25" t="str">
        <f>VLOOKUP(N14,Revistas!$B$2:$H$63732,3,FALSE)</f>
        <v>Q1</v>
      </c>
      <c r="H14" s="25" t="str">
        <f>VLOOKUP(N14,Revistas!$B$2:$H$63732,4,FALSE)</f>
        <v>MEDICINA, GENERAL &amp; INTERNAL</v>
      </c>
      <c r="I14" s="25" t="str">
        <f>VLOOKUP(N14,Revistas!$B$2:$H$63732,5,FALSE)</f>
        <v>2/154</v>
      </c>
      <c r="J14" s="25" t="str">
        <f>VLOOKUP(N14,Revistas!$B$2:$H$63732,6,FALSE)</f>
        <v>SI</v>
      </c>
      <c r="K14" s="25" t="s">
        <v>2548</v>
      </c>
      <c r="L14" s="25" t="s">
        <v>2549</v>
      </c>
      <c r="M14" s="25">
        <v>3</v>
      </c>
      <c r="N14" s="25" t="s">
        <v>2550</v>
      </c>
      <c r="O14" s="34">
        <v>44805</v>
      </c>
      <c r="P14" s="25">
        <v>2018</v>
      </c>
      <c r="Q14" s="25">
        <v>392</v>
      </c>
      <c r="R14" s="25">
        <v>10152</v>
      </c>
      <c r="S14" s="25">
        <v>1015</v>
      </c>
      <c r="T14" s="25">
        <v>1035</v>
      </c>
    </row>
    <row r="15" spans="2:20" s="15" customFormat="1" x14ac:dyDescent="0.25">
      <c r="B15" s="25" t="s">
        <v>2654</v>
      </c>
      <c r="C15" s="25" t="s">
        <v>2655</v>
      </c>
      <c r="D15" s="25" t="s">
        <v>2656</v>
      </c>
      <c r="E15" s="25" t="s">
        <v>10</v>
      </c>
      <c r="F15" s="25">
        <f>VLOOKUP(N15,Revistas!$B$2:$H$63710,2,FALSE)</f>
        <v>1.919</v>
      </c>
      <c r="G15" s="25" t="str">
        <f>VLOOKUP(N15,Revistas!$B$2:$H$63732,3,FALSE)</f>
        <v>Q3</v>
      </c>
      <c r="H15" s="25">
        <f>VLOOKUP(N15,Revistas!$B$2:$H$63732,4,FALSE)</f>
        <v>0</v>
      </c>
      <c r="I15" s="25">
        <f>VLOOKUP(N15,Revistas!$B$2:$H$63732,5,FALSE)</f>
        <v>0</v>
      </c>
      <c r="J15" s="25" t="str">
        <f>VLOOKUP(N15,Revistas!$B$2:$H$63732,6,FALSE)</f>
        <v>NO</v>
      </c>
      <c r="K15" s="25" t="s">
        <v>2657</v>
      </c>
      <c r="L15" s="25" t="s">
        <v>2658</v>
      </c>
      <c r="M15" s="25">
        <v>0</v>
      </c>
      <c r="N15" s="25" t="s">
        <v>2659</v>
      </c>
      <c r="O15" s="25"/>
      <c r="P15" s="25">
        <v>2018</v>
      </c>
      <c r="Q15" s="25">
        <v>46</v>
      </c>
      <c r="R15" s="25">
        <v>2</v>
      </c>
      <c r="S15" s="25">
        <v>103</v>
      </c>
      <c r="T15" s="25">
        <v>110</v>
      </c>
    </row>
    <row r="16" spans="2:20" s="15" customFormat="1" x14ac:dyDescent="0.25">
      <c r="B16" s="25" t="s">
        <v>2575</v>
      </c>
      <c r="C16" s="25" t="s">
        <v>2576</v>
      </c>
      <c r="D16" s="25" t="s">
        <v>1737</v>
      </c>
      <c r="E16" s="25" t="s">
        <v>72</v>
      </c>
      <c r="F16" s="25">
        <f>VLOOKUP(N16,Revistas!$B$2:$H$63710,2,FALSE)</f>
        <v>3.96</v>
      </c>
      <c r="G16" s="25" t="str">
        <f>VLOOKUP(N16,Revistas!$B$2:$H$63732,3,FALSE)</f>
        <v>Q1</v>
      </c>
      <c r="H16" s="25" t="str">
        <f>VLOOKUP(N16,Revistas!$B$2:$H$63732,4,FALSE)</f>
        <v>SURGERY - SCIE;</v>
      </c>
      <c r="I16" s="25" t="str">
        <f>VLOOKUP(N16,Revistas!$B$2:$H$63732,5,FALSE)</f>
        <v>16/200</v>
      </c>
      <c r="J16" s="25" t="str">
        <f>VLOOKUP(N16,Revistas!$B$2:$H$63732,6,FALSE)</f>
        <v>SI</v>
      </c>
      <c r="K16" s="25" t="s">
        <v>2577</v>
      </c>
      <c r="L16" s="25"/>
      <c r="M16" s="25">
        <v>0</v>
      </c>
      <c r="N16" s="25" t="s">
        <v>1739</v>
      </c>
      <c r="O16" s="25" t="s">
        <v>629</v>
      </c>
      <c r="P16" s="25">
        <v>2018</v>
      </c>
      <c r="Q16" s="25">
        <v>102</v>
      </c>
      <c r="R16" s="25"/>
      <c r="S16" s="25" t="s">
        <v>2578</v>
      </c>
      <c r="T16" s="25" t="s">
        <v>2578</v>
      </c>
    </row>
    <row r="17" spans="2:20" s="15" customFormat="1" x14ac:dyDescent="0.25">
      <c r="B17" s="25" t="s">
        <v>2057</v>
      </c>
      <c r="C17" s="25" t="s">
        <v>2058</v>
      </c>
      <c r="D17" s="25" t="s">
        <v>1737</v>
      </c>
      <c r="E17" s="25" t="s">
        <v>72</v>
      </c>
      <c r="F17" s="25">
        <f>VLOOKUP(N17,Revistas!$B$2:$H$63710,2,FALSE)</f>
        <v>3.96</v>
      </c>
      <c r="G17" s="25" t="str">
        <f>VLOOKUP(N17,Revistas!$B$2:$H$63732,3,FALSE)</f>
        <v>Q1</v>
      </c>
      <c r="H17" s="25" t="str">
        <f>VLOOKUP(N17,Revistas!$B$2:$H$63732,4,FALSE)</f>
        <v>SURGERY - SCIE;</v>
      </c>
      <c r="I17" s="25" t="str">
        <f>VLOOKUP(N17,Revistas!$B$2:$H$63732,5,FALSE)</f>
        <v>16/200</v>
      </c>
      <c r="J17" s="25" t="str">
        <f>VLOOKUP(N17,Revistas!$B$2:$H$63732,6,FALSE)</f>
        <v>SI</v>
      </c>
      <c r="K17" s="25" t="s">
        <v>2059</v>
      </c>
      <c r="L17" s="25"/>
      <c r="M17" s="25">
        <v>0</v>
      </c>
      <c r="N17" s="25" t="s">
        <v>1739</v>
      </c>
      <c r="O17" s="25" t="s">
        <v>629</v>
      </c>
      <c r="P17" s="25">
        <v>2018</v>
      </c>
      <c r="Q17" s="25">
        <v>102</v>
      </c>
      <c r="R17" s="25"/>
      <c r="S17" s="25" t="s">
        <v>2060</v>
      </c>
      <c r="T17" s="25" t="s">
        <v>2060</v>
      </c>
    </row>
    <row r="18" spans="2:20" s="15" customFormat="1" x14ac:dyDescent="0.25">
      <c r="B18" s="25" t="s">
        <v>2598</v>
      </c>
      <c r="C18" s="25" t="s">
        <v>2628</v>
      </c>
      <c r="D18" s="25" t="s">
        <v>1725</v>
      </c>
      <c r="E18" s="25" t="s">
        <v>10</v>
      </c>
      <c r="F18" s="25">
        <f>VLOOKUP(N18,Revistas!$B$2:$H$63710,2,FALSE)</f>
        <v>9.5039999999999996</v>
      </c>
      <c r="G18" s="25" t="str">
        <f>VLOOKUP(N18,Revistas!$B$2:$H$63732,3,FALSE)</f>
        <v>Q1</v>
      </c>
      <c r="H18" s="25" t="str">
        <f>VLOOKUP(N18,Revistas!$B$2:$H$63732,4,FALSE)</f>
        <v>MULTIDISCIPLINARY SCIENCES</v>
      </c>
      <c r="I18" s="25" t="str">
        <f>VLOOKUP(N18,Revistas!$B$2:$H$63732,5,FALSE)</f>
        <v>5 DE 64</v>
      </c>
      <c r="J18" s="25" t="str">
        <f>VLOOKUP(N18,Revistas!$B$2:$H$63732,6,FALSE)</f>
        <v>SI</v>
      </c>
      <c r="K18" s="25" t="s">
        <v>2629</v>
      </c>
      <c r="L18" s="25" t="s">
        <v>2630</v>
      </c>
      <c r="M18" s="25">
        <v>4</v>
      </c>
      <c r="N18" s="25" t="s">
        <v>1728</v>
      </c>
      <c r="O18" s="25" t="s">
        <v>2631</v>
      </c>
      <c r="P18" s="25">
        <v>2018</v>
      </c>
      <c r="Q18" s="25">
        <v>115</v>
      </c>
      <c r="R18" s="25">
        <v>16</v>
      </c>
      <c r="S18" s="25">
        <v>4182</v>
      </c>
      <c r="T18" s="25">
        <v>4187</v>
      </c>
    </row>
    <row r="19" spans="2:20" s="15" customFormat="1" x14ac:dyDescent="0.25">
      <c r="B19" s="25" t="s">
        <v>2598</v>
      </c>
      <c r="C19" s="25" t="s">
        <v>2599</v>
      </c>
      <c r="D19" s="25" t="s">
        <v>1725</v>
      </c>
      <c r="E19" s="25" t="s">
        <v>318</v>
      </c>
      <c r="F19" s="25">
        <f>VLOOKUP(N19,Revistas!$B$2:$H$63710,2,FALSE)</f>
        <v>9.5039999999999996</v>
      </c>
      <c r="G19" s="25" t="str">
        <f>VLOOKUP(N19,Revistas!$B$2:$H$63732,3,FALSE)</f>
        <v>Q1</v>
      </c>
      <c r="H19" s="25" t="str">
        <f>VLOOKUP(N19,Revistas!$B$2:$H$63732,4,FALSE)</f>
        <v>MULTIDISCIPLINARY SCIENCES</v>
      </c>
      <c r="I19" s="25" t="str">
        <f>VLOOKUP(N19,Revistas!$B$2:$H$63732,5,FALSE)</f>
        <v>5 DE 64</v>
      </c>
      <c r="J19" s="25" t="str">
        <f>VLOOKUP(N19,Revistas!$B$2:$H$63732,6,FALSE)</f>
        <v>SI</v>
      </c>
      <c r="K19" s="25" t="s">
        <v>2600</v>
      </c>
      <c r="L19" s="25" t="s">
        <v>2601</v>
      </c>
      <c r="M19" s="25">
        <v>0</v>
      </c>
      <c r="N19" s="25" t="s">
        <v>1728</v>
      </c>
      <c r="O19" s="34">
        <v>42125</v>
      </c>
      <c r="P19" s="25">
        <v>2018</v>
      </c>
      <c r="Q19" s="25">
        <v>115</v>
      </c>
      <c r="R19" s="25">
        <v>20</v>
      </c>
      <c r="S19" s="25" t="s">
        <v>2602</v>
      </c>
      <c r="T19" s="25" t="s">
        <v>2602</v>
      </c>
    </row>
    <row r="20" spans="2:20" s="15" customFormat="1" x14ac:dyDescent="0.25">
      <c r="B20" s="25" t="s">
        <v>2647</v>
      </c>
      <c r="C20" s="25" t="s">
        <v>2648</v>
      </c>
      <c r="D20" s="25" t="s">
        <v>2649</v>
      </c>
      <c r="E20" s="25" t="s">
        <v>96</v>
      </c>
      <c r="F20" s="25">
        <f>VLOOKUP(N20,Revistas!$B$2:$H$63710,2,FALSE)</f>
        <v>5.6379999999999999</v>
      </c>
      <c r="G20" s="25" t="str">
        <f>VLOOKUP(N20,Revistas!$B$2:$H$63732,3,FALSE)</f>
        <v>Q1</v>
      </c>
      <c r="H20" s="25" t="str">
        <f>VLOOKUP(N20,Revistas!$B$2:$H$63732,4,FALSE)</f>
        <v>CELL BIOLOGY - SCIE</v>
      </c>
      <c r="I20" s="25" t="str">
        <f>VLOOKUP(N20,Revistas!$B$2:$H$63732,5,FALSE)</f>
        <v>41/190</v>
      </c>
      <c r="J20" s="25" t="str">
        <f>VLOOKUP(N20,Revistas!$B$2:$H$63732,6,FALSE)</f>
        <v>NO</v>
      </c>
      <c r="K20" s="25" t="s">
        <v>2650</v>
      </c>
      <c r="L20" s="25" t="s">
        <v>2651</v>
      </c>
      <c r="M20" s="25">
        <v>0</v>
      </c>
      <c r="N20" s="25" t="s">
        <v>2652</v>
      </c>
      <c r="O20" s="25" t="s">
        <v>2653</v>
      </c>
      <c r="P20" s="25">
        <v>2018</v>
      </c>
      <c r="Q20" s="25">
        <v>9</v>
      </c>
      <c r="R20" s="25"/>
      <c r="S20" s="25"/>
      <c r="T20" s="25">
        <v>118</v>
      </c>
    </row>
    <row r="21" spans="2:20" s="15" customFormat="1" x14ac:dyDescent="0.25">
      <c r="B21" s="25" t="s">
        <v>2632</v>
      </c>
      <c r="C21" s="25" t="s">
        <v>2633</v>
      </c>
      <c r="D21" s="25" t="s">
        <v>1923</v>
      </c>
      <c r="E21" s="25" t="s">
        <v>96</v>
      </c>
      <c r="F21" s="25">
        <f>VLOOKUP(N21,Revistas!$B$2:$H$63710,2,FALSE)</f>
        <v>1.167</v>
      </c>
      <c r="G21" s="25" t="str">
        <f>VLOOKUP(N21,Revistas!$B$2:$H$63732,3,FALSE)</f>
        <v>Q4</v>
      </c>
      <c r="H21" s="25">
        <f>VLOOKUP(N21,Revistas!$B$2:$H$63732,4,FALSE)</f>
        <v>0</v>
      </c>
      <c r="I21" s="25">
        <f>VLOOKUP(N21,Revistas!$B$2:$H$63732,5,FALSE)</f>
        <v>0</v>
      </c>
      <c r="J21" s="25" t="str">
        <f>VLOOKUP(N21,Revistas!$B$2:$H$63732,6,FALSE)</f>
        <v>NO</v>
      </c>
      <c r="K21" s="25" t="s">
        <v>2634</v>
      </c>
      <c r="L21" s="25" t="s">
        <v>2635</v>
      </c>
      <c r="M21" s="25">
        <v>2</v>
      </c>
      <c r="N21" s="25" t="s">
        <v>1926</v>
      </c>
      <c r="O21" s="25" t="s">
        <v>2636</v>
      </c>
      <c r="P21" s="25">
        <v>2018</v>
      </c>
      <c r="Q21" s="25">
        <v>38</v>
      </c>
      <c r="R21" s="25">
        <v>2</v>
      </c>
      <c r="S21" s="25">
        <v>125</v>
      </c>
      <c r="T21" s="25">
        <v>135</v>
      </c>
    </row>
    <row r="22" spans="2:20" s="15" customFormat="1" x14ac:dyDescent="0.25">
      <c r="B22" s="25" t="s">
        <v>2603</v>
      </c>
      <c r="C22" s="25" t="s">
        <v>2604</v>
      </c>
      <c r="D22" s="25" t="s">
        <v>2605</v>
      </c>
      <c r="E22" s="25" t="s">
        <v>10</v>
      </c>
      <c r="F22" s="25">
        <f>VLOOKUP(N22,Revistas!$B$2:$H$63710,2,FALSE)</f>
        <v>2.617</v>
      </c>
      <c r="G22" s="25" t="str">
        <f>VLOOKUP(N22,Revistas!$B$2:$H$63732,3,FALSE)</f>
        <v>Q2</v>
      </c>
      <c r="H22" s="25" t="str">
        <f>VLOOKUP(N22,Revistas!$B$2:$H$63732,4,FALSE)</f>
        <v>PUBLIC, ENVIRONMENTAL &amp; OCCUPATIONAL HEALTH - SCIE</v>
      </c>
      <c r="I22" s="25" t="str">
        <f>VLOOKUP(N22,Revistas!$B$2:$H$63732,5,FALSE)</f>
        <v>52/181</v>
      </c>
      <c r="J22" s="25" t="str">
        <f>VLOOKUP(N22,Revistas!$B$2:$H$63732,6,FALSE)</f>
        <v>NO</v>
      </c>
      <c r="K22" s="25" t="s">
        <v>2606</v>
      </c>
      <c r="L22" s="25" t="s">
        <v>2607</v>
      </c>
      <c r="M22" s="25">
        <v>0</v>
      </c>
      <c r="N22" s="25" t="s">
        <v>2608</v>
      </c>
      <c r="O22" s="25" t="s">
        <v>36</v>
      </c>
      <c r="P22" s="25">
        <v>2018</v>
      </c>
      <c r="Q22" s="25">
        <v>63</v>
      </c>
      <c r="R22" s="25"/>
      <c r="S22" s="25">
        <v>177</v>
      </c>
      <c r="T22" s="25">
        <v>186</v>
      </c>
    </row>
    <row r="23" spans="2:20" s="15" customFormat="1" x14ac:dyDescent="0.25">
      <c r="B23" s="25" t="s">
        <v>2612</v>
      </c>
      <c r="C23" s="25" t="s">
        <v>2613</v>
      </c>
      <c r="D23" s="25" t="s">
        <v>1776</v>
      </c>
      <c r="E23" s="25" t="s">
        <v>72</v>
      </c>
      <c r="F23" s="25">
        <f>VLOOKUP(N23,Revistas!$B$2:$H$63710,2,FALSE)</f>
        <v>4.5999999999999996</v>
      </c>
      <c r="G23" s="25" t="str">
        <f>VLOOKUP(N23,Revistas!$B$2:$H$63732,3,FALSE)</f>
        <v>Q1</v>
      </c>
      <c r="H23" s="25" t="str">
        <f>VLOOKUP(N23,Revistas!$B$2:$H$63732,4,FALSE)</f>
        <v>UROLOGY &amp; NEPHROLOGY - SCIE;</v>
      </c>
      <c r="I23" s="25" t="str">
        <f>VLOOKUP(N23,Revistas!$B$2:$H$63732,5,FALSE)</f>
        <v>10 de 76</v>
      </c>
      <c r="J23" s="25" t="str">
        <f>VLOOKUP(N23,Revistas!$B$2:$H$63732,6,FALSE)</f>
        <v>NO</v>
      </c>
      <c r="K23" s="25" t="s">
        <v>2614</v>
      </c>
      <c r="L23" s="25"/>
      <c r="M23" s="25">
        <v>0</v>
      </c>
      <c r="N23" s="25" t="s">
        <v>1778</v>
      </c>
      <c r="O23" s="25" t="s">
        <v>36</v>
      </c>
      <c r="P23" s="25">
        <v>2018</v>
      </c>
      <c r="Q23" s="25">
        <v>33</v>
      </c>
      <c r="R23" s="25"/>
      <c r="S23" s="25"/>
      <c r="T23" s="25"/>
    </row>
    <row r="24" spans="2:20" s="15" customFormat="1" x14ac:dyDescent="0.25">
      <c r="B24" s="25" t="s">
        <v>2567</v>
      </c>
      <c r="C24" s="25" t="s">
        <v>2568</v>
      </c>
      <c r="D24" s="25" t="s">
        <v>552</v>
      </c>
      <c r="E24" s="25" t="s">
        <v>10</v>
      </c>
      <c r="F24" s="25">
        <f>VLOOKUP(N24,Revistas!$B$2:$H$63710,2,FALSE)</f>
        <v>13.397</v>
      </c>
      <c r="G24" s="25" t="str">
        <f>VLOOKUP(N24,Revistas!$B$2:$H$63732,3,FALSE)</f>
        <v>Q1</v>
      </c>
      <c r="H24" s="25" t="str">
        <f>VLOOKUP(N24,Revistas!$B$2:$H$63732,4,FALSE)</f>
        <v>ENDOCRINOLOGY &amp; METABOLISM - SCIE</v>
      </c>
      <c r="I24" s="25" t="str">
        <f>VLOOKUP(N24,Revistas!$B$2:$H$63732,5,FALSE)</f>
        <v>5 de 142</v>
      </c>
      <c r="J24" s="25" t="str">
        <f>VLOOKUP(N24,Revistas!$B$2:$H$63732,6,FALSE)</f>
        <v>SI</v>
      </c>
      <c r="K24" s="25" t="s">
        <v>2569</v>
      </c>
      <c r="L24" s="25" t="s">
        <v>2570</v>
      </c>
      <c r="M24" s="25">
        <v>0</v>
      </c>
      <c r="N24" s="25" t="s">
        <v>555</v>
      </c>
      <c r="O24" s="25" t="s">
        <v>1414</v>
      </c>
      <c r="P24" s="25">
        <v>2018</v>
      </c>
      <c r="Q24" s="25">
        <v>41</v>
      </c>
      <c r="R24" s="25">
        <v>8</v>
      </c>
      <c r="S24" s="25">
        <v>1817</v>
      </c>
      <c r="T24" s="25">
        <v>1820</v>
      </c>
    </row>
    <row r="25" spans="2:20" s="15" customFormat="1" x14ac:dyDescent="0.25">
      <c r="B25" s="25" t="s">
        <v>2563</v>
      </c>
      <c r="C25" s="25" t="s">
        <v>2564</v>
      </c>
      <c r="D25" s="25" t="s">
        <v>1776</v>
      </c>
      <c r="E25" s="25" t="s">
        <v>417</v>
      </c>
      <c r="F25" s="25">
        <f>VLOOKUP(N25,Revistas!$B$2:$H$63710,2,FALSE)</f>
        <v>4.5999999999999996</v>
      </c>
      <c r="G25" s="25" t="str">
        <f>VLOOKUP(N25,Revistas!$B$2:$H$63732,3,FALSE)</f>
        <v>Q1</v>
      </c>
      <c r="H25" s="25" t="str">
        <f>VLOOKUP(N25,Revistas!$B$2:$H$63732,4,FALSE)</f>
        <v>UROLOGY &amp; NEPHROLOGY - SCIE;</v>
      </c>
      <c r="I25" s="25" t="str">
        <f>VLOOKUP(N25,Revistas!$B$2:$H$63732,5,FALSE)</f>
        <v>10 de 76</v>
      </c>
      <c r="J25" s="25" t="str">
        <f>VLOOKUP(N25,Revistas!$B$2:$H$63732,6,FALSE)</f>
        <v>NO</v>
      </c>
      <c r="K25" s="25" t="s">
        <v>2565</v>
      </c>
      <c r="L25" s="25" t="s">
        <v>2566</v>
      </c>
      <c r="M25" s="25">
        <v>0</v>
      </c>
      <c r="N25" s="25" t="s">
        <v>1778</v>
      </c>
      <c r="O25" s="25" t="s">
        <v>43</v>
      </c>
      <c r="P25" s="25">
        <v>2018</v>
      </c>
      <c r="Q25" s="25">
        <v>33</v>
      </c>
      <c r="R25" s="25">
        <v>8</v>
      </c>
      <c r="S25" s="25">
        <v>1284</v>
      </c>
      <c r="T25" s="25">
        <v>1289</v>
      </c>
    </row>
    <row r="26" spans="2:20" s="15" customFormat="1" x14ac:dyDescent="0.25">
      <c r="B26" s="25" t="s">
        <v>2100</v>
      </c>
      <c r="C26" s="25" t="s">
        <v>2101</v>
      </c>
      <c r="D26" s="25" t="s">
        <v>2102</v>
      </c>
      <c r="E26" s="25" t="s">
        <v>10</v>
      </c>
      <c r="F26" s="25">
        <f>VLOOKUP(N26,Revistas!$B$2:$H$63710,2,FALSE)</f>
        <v>2.5830000000000002</v>
      </c>
      <c r="G26" s="25" t="str">
        <f>VLOOKUP(N26,Revistas!$B$2:$H$63732,3,FALSE)</f>
        <v>Q2</v>
      </c>
      <c r="H26" s="25">
        <f>VLOOKUP(N26,Revistas!$B$2:$H$63732,4,FALSE)</f>
        <v>0</v>
      </c>
      <c r="I26" s="25">
        <f>VLOOKUP(N26,Revistas!$B$2:$H$63732,5,FALSE)</f>
        <v>0</v>
      </c>
      <c r="J26" s="25" t="str">
        <f>VLOOKUP(N26,Revistas!$B$2:$H$63732,6,FALSE)</f>
        <v>NO</v>
      </c>
      <c r="K26" s="25" t="s">
        <v>2103</v>
      </c>
      <c r="L26" s="25" t="s">
        <v>2104</v>
      </c>
      <c r="M26" s="25">
        <v>0</v>
      </c>
      <c r="N26" s="25" t="s">
        <v>2105</v>
      </c>
      <c r="O26" s="25"/>
      <c r="P26" s="25">
        <v>2018</v>
      </c>
      <c r="Q26" s="25"/>
      <c r="R26" s="25"/>
      <c r="S26" s="25"/>
      <c r="T26" s="25">
        <v>6415892</v>
      </c>
    </row>
    <row r="27" spans="2:20" s="15" customFormat="1" x14ac:dyDescent="0.25">
      <c r="B27" s="25" t="s">
        <v>2637</v>
      </c>
      <c r="C27" s="25" t="s">
        <v>2638</v>
      </c>
      <c r="D27" s="25" t="s">
        <v>1923</v>
      </c>
      <c r="E27" s="25" t="s">
        <v>10</v>
      </c>
      <c r="F27" s="25">
        <f>VLOOKUP(N27,Revistas!$B$2:$H$63710,2,FALSE)</f>
        <v>1.167</v>
      </c>
      <c r="G27" s="25" t="str">
        <f>VLOOKUP(N27,Revistas!$B$2:$H$63732,3,FALSE)</f>
        <v>Q4</v>
      </c>
      <c r="H27" s="25">
        <f>VLOOKUP(N27,Revistas!$B$2:$H$63732,4,FALSE)</f>
        <v>0</v>
      </c>
      <c r="I27" s="25">
        <f>VLOOKUP(N27,Revistas!$B$2:$H$63732,5,FALSE)</f>
        <v>0</v>
      </c>
      <c r="J27" s="25" t="str">
        <f>VLOOKUP(N27,Revistas!$B$2:$H$63732,6,FALSE)</f>
        <v>NO</v>
      </c>
      <c r="K27" s="25" t="s">
        <v>2639</v>
      </c>
      <c r="L27" s="25" t="s">
        <v>2640</v>
      </c>
      <c r="M27" s="25">
        <v>2</v>
      </c>
      <c r="N27" s="25" t="s">
        <v>1926</v>
      </c>
      <c r="O27" s="25" t="s">
        <v>2636</v>
      </c>
      <c r="P27" s="25">
        <v>2018</v>
      </c>
      <c r="Q27" s="25">
        <v>38</v>
      </c>
      <c r="R27" s="25">
        <v>2</v>
      </c>
      <c r="S27" s="25">
        <v>141</v>
      </c>
      <c r="T27" s="25">
        <v>151</v>
      </c>
    </row>
    <row r="28" spans="2:20" s="15" customFormat="1" x14ac:dyDescent="0.25">
      <c r="B28" s="25" t="s">
        <v>2615</v>
      </c>
      <c r="C28" s="25" t="s">
        <v>2616</v>
      </c>
      <c r="D28" s="25" t="s">
        <v>1776</v>
      </c>
      <c r="E28" s="25" t="s">
        <v>72</v>
      </c>
      <c r="F28" s="25">
        <f>VLOOKUP(N28,Revistas!$B$2:$H$63710,2,FALSE)</f>
        <v>4.5999999999999996</v>
      </c>
      <c r="G28" s="25" t="str">
        <f>VLOOKUP(N28,Revistas!$B$2:$H$63732,3,FALSE)</f>
        <v>Q1</v>
      </c>
      <c r="H28" s="25" t="str">
        <f>VLOOKUP(N28,Revistas!$B$2:$H$63732,4,FALSE)</f>
        <v>UROLOGY &amp; NEPHROLOGY - SCIE;</v>
      </c>
      <c r="I28" s="25" t="str">
        <f>VLOOKUP(N28,Revistas!$B$2:$H$63732,5,FALSE)</f>
        <v>10 de 76</v>
      </c>
      <c r="J28" s="25" t="str">
        <f>VLOOKUP(N28,Revistas!$B$2:$H$63732,6,FALSE)</f>
        <v>NO</v>
      </c>
      <c r="K28" s="25" t="s">
        <v>2617</v>
      </c>
      <c r="L28" s="25"/>
      <c r="M28" s="25">
        <v>0</v>
      </c>
      <c r="N28" s="25" t="s">
        <v>1778</v>
      </c>
      <c r="O28" s="25" t="s">
        <v>36</v>
      </c>
      <c r="P28" s="25">
        <v>2018</v>
      </c>
      <c r="Q28" s="25">
        <v>33</v>
      </c>
      <c r="R28" s="25"/>
      <c r="S28" s="25"/>
      <c r="T28" s="25"/>
    </row>
    <row r="29" spans="2:20" s="15" customFormat="1" x14ac:dyDescent="0.25">
      <c r="B29" s="25" t="s">
        <v>2641</v>
      </c>
      <c r="C29" s="25" t="s">
        <v>2642</v>
      </c>
      <c r="D29" s="25" t="s">
        <v>2643</v>
      </c>
      <c r="E29" s="25" t="s">
        <v>10</v>
      </c>
      <c r="F29" s="25">
        <f>VLOOKUP(N29,Revistas!$B$2:$H$63710,2,FALSE)</f>
        <v>6.2530000000000001</v>
      </c>
      <c r="G29" s="25" t="str">
        <f>VLOOKUP(N29,Revistas!$B$2:$H$63732,3,FALSE)</f>
        <v>Q1</v>
      </c>
      <c r="H29" s="25" t="str">
        <f>VLOOKUP(N29,Revistas!$B$2:$H$63732,4,FALSE)</f>
        <v>PATHOLOGY - SCIE;</v>
      </c>
      <c r="I29" s="25" t="str">
        <f>VLOOKUP(N29,Revistas!$B$2:$H$63732,5,FALSE)</f>
        <v>5 de 79</v>
      </c>
      <c r="J29" s="25" t="str">
        <f>VLOOKUP(N29,Revistas!$B$2:$H$63732,6,FALSE)</f>
        <v>SI</v>
      </c>
      <c r="K29" s="25" t="s">
        <v>2644</v>
      </c>
      <c r="L29" s="25" t="s">
        <v>2645</v>
      </c>
      <c r="M29" s="25">
        <v>2</v>
      </c>
      <c r="N29" s="25" t="s">
        <v>2646</v>
      </c>
      <c r="O29" s="25" t="s">
        <v>22</v>
      </c>
      <c r="P29" s="25">
        <v>2018</v>
      </c>
      <c r="Q29" s="25">
        <v>244</v>
      </c>
      <c r="R29" s="25">
        <v>3</v>
      </c>
      <c r="S29" s="25">
        <v>296</v>
      </c>
      <c r="T29" s="25">
        <v>310</v>
      </c>
    </row>
    <row r="30" spans="2:20" s="15" customFormat="1" x14ac:dyDescent="0.25">
      <c r="B30" s="25" t="s">
        <v>2661</v>
      </c>
      <c r="C30" s="25" t="s">
        <v>2660</v>
      </c>
      <c r="D30" s="25" t="s">
        <v>2662</v>
      </c>
      <c r="E30" s="25" t="s">
        <v>10</v>
      </c>
      <c r="F30" s="25" t="str">
        <f>VLOOKUP(N30,Revistas!$B$2:$H$63710,2,FALSE)</f>
        <v>NO TIENE</v>
      </c>
      <c r="G30" s="25" t="str">
        <f>VLOOKUP(N30,Revistas!$B$2:$H$63732,3,FALSE)</f>
        <v>NO TIENE</v>
      </c>
      <c r="H30" s="25" t="str">
        <f>VLOOKUP(N30,Revistas!$B$2:$H$63732,4,FALSE)</f>
        <v>NO TIENE</v>
      </c>
      <c r="I30" s="25" t="str">
        <f>VLOOKUP(N30,Revistas!$B$2:$H$63732,5,FALSE)</f>
        <v>NO TIENE</v>
      </c>
      <c r="J30" s="25" t="str">
        <f>VLOOKUP(N30,Revistas!$B$2:$H$63732,6,FALSE)</f>
        <v>NO</v>
      </c>
      <c r="K30" s="25" t="s">
        <v>2665</v>
      </c>
      <c r="L30" s="25"/>
      <c r="M30" s="25" t="s">
        <v>89</v>
      </c>
      <c r="N30" s="25" t="s">
        <v>2666</v>
      </c>
      <c r="O30" s="25" t="s">
        <v>2664</v>
      </c>
      <c r="P30" s="25">
        <v>2018</v>
      </c>
      <c r="Q30" s="25">
        <v>11</v>
      </c>
      <c r="R30" s="25">
        <v>5</v>
      </c>
      <c r="S30" s="25" t="s">
        <v>2663</v>
      </c>
      <c r="T30" s="25"/>
    </row>
    <row r="31" spans="2:20" s="15" customFormat="1" x14ac:dyDescent="0.25">
      <c r="B31" s="25" t="s">
        <v>2618</v>
      </c>
      <c r="C31" s="25" t="s">
        <v>2619</v>
      </c>
      <c r="D31" s="25" t="s">
        <v>1776</v>
      </c>
      <c r="E31" s="25" t="s">
        <v>72</v>
      </c>
      <c r="F31" s="25">
        <f>VLOOKUP(N31,Revistas!$B$2:$H$63710,2,FALSE)</f>
        <v>4.5999999999999996</v>
      </c>
      <c r="G31" s="25" t="str">
        <f>VLOOKUP(N31,Revistas!$B$2:$H$63732,3,FALSE)</f>
        <v>Q1</v>
      </c>
      <c r="H31" s="25" t="str">
        <f>VLOOKUP(N31,Revistas!$B$2:$H$63732,4,FALSE)</f>
        <v>UROLOGY &amp; NEPHROLOGY - SCIE;</v>
      </c>
      <c r="I31" s="25" t="str">
        <f>VLOOKUP(N31,Revistas!$B$2:$H$63732,5,FALSE)</f>
        <v>10 de 76</v>
      </c>
      <c r="J31" s="25" t="str">
        <f>VLOOKUP(N31,Revistas!$B$2:$H$63732,6,FALSE)</f>
        <v>NO</v>
      </c>
      <c r="K31" s="25" t="s">
        <v>2620</v>
      </c>
      <c r="L31" s="25"/>
      <c r="M31" s="25">
        <v>0</v>
      </c>
      <c r="N31" s="25" t="s">
        <v>1778</v>
      </c>
      <c r="O31" s="25" t="s">
        <v>36</v>
      </c>
      <c r="P31" s="25">
        <v>2018</v>
      </c>
      <c r="Q31" s="25">
        <v>33</v>
      </c>
      <c r="R31" s="25"/>
      <c r="S31" s="25"/>
      <c r="T31" s="25"/>
    </row>
    <row r="32" spans="2:20" s="15" customFormat="1" x14ac:dyDescent="0.25">
      <c r="B32" s="25" t="s">
        <v>2551</v>
      </c>
      <c r="C32" s="25" t="s">
        <v>2552</v>
      </c>
      <c r="D32" s="25" t="s">
        <v>150</v>
      </c>
      <c r="E32" s="25" t="s">
        <v>10</v>
      </c>
      <c r="F32" s="25">
        <f>VLOOKUP(N32,Revistas!$B$2:$H$63710,2,FALSE)</f>
        <v>1.1679999999999999</v>
      </c>
      <c r="G32" s="25" t="str">
        <f>VLOOKUP(N32,Revistas!$B$2:$H$63732,3,FALSE)</f>
        <v>Q3</v>
      </c>
      <c r="H32" s="25">
        <f>VLOOKUP(N32,Revistas!$B$2:$H$63732,4,FALSE)</f>
        <v>0</v>
      </c>
      <c r="I32" s="25">
        <f>VLOOKUP(N32,Revistas!$B$2:$H$63732,5,FALSE)</f>
        <v>0</v>
      </c>
      <c r="J32" s="25" t="str">
        <f>VLOOKUP(N32,Revistas!$B$2:$H$63732,6,FALSE)</f>
        <v>NO</v>
      </c>
      <c r="K32" s="25" t="s">
        <v>2553</v>
      </c>
      <c r="L32" s="25" t="s">
        <v>2554</v>
      </c>
      <c r="M32" s="25">
        <v>0</v>
      </c>
      <c r="N32" s="25" t="s">
        <v>153</v>
      </c>
      <c r="O32" s="25" t="s">
        <v>359</v>
      </c>
      <c r="P32" s="25">
        <v>2018</v>
      </c>
      <c r="Q32" s="25">
        <v>151</v>
      </c>
      <c r="R32" s="25">
        <v>5</v>
      </c>
      <c r="S32" s="25">
        <v>171</v>
      </c>
      <c r="T32" s="25">
        <v>190</v>
      </c>
    </row>
    <row r="33" spans="2:20" s="15" customFormat="1" x14ac:dyDescent="0.25">
      <c r="B33" s="25" t="s">
        <v>2555</v>
      </c>
      <c r="C33" s="25" t="s">
        <v>2556</v>
      </c>
      <c r="D33" s="25" t="s">
        <v>2557</v>
      </c>
      <c r="E33" s="25" t="s">
        <v>10</v>
      </c>
      <c r="F33" s="25" t="str">
        <f>VLOOKUP(N33,Revistas!$B$2:$H$63710,2,FALSE)</f>
        <v>NO TIENE</v>
      </c>
      <c r="G33" s="25" t="str">
        <f>VLOOKUP(N33,Revistas!$B$2:$H$63732,3,FALSE)</f>
        <v>NO TIENE</v>
      </c>
      <c r="H33" s="25" t="str">
        <f>VLOOKUP(N33,Revistas!$B$2:$H$63732,4,FALSE)</f>
        <v>NO TIENE</v>
      </c>
      <c r="I33" s="25">
        <f>VLOOKUP(N33,Revistas!$B$2:$H$63732,5,FALSE)</f>
        <v>0</v>
      </c>
      <c r="J33" s="25" t="str">
        <f>VLOOKUP(N33,Revistas!$B$2:$H$63732,6,FALSE)</f>
        <v>NO</v>
      </c>
      <c r="K33" s="25" t="s">
        <v>2558</v>
      </c>
      <c r="L33" s="25" t="s">
        <v>2559</v>
      </c>
      <c r="M33" s="25">
        <v>0</v>
      </c>
      <c r="N33" s="25" t="s">
        <v>2560</v>
      </c>
      <c r="O33" s="25" t="s">
        <v>43</v>
      </c>
      <c r="P33" s="25">
        <v>2018</v>
      </c>
      <c r="Q33" s="25">
        <v>3</v>
      </c>
      <c r="R33" s="25">
        <v>8</v>
      </c>
      <c r="S33" s="25" t="s">
        <v>2561</v>
      </c>
      <c r="T33" s="25" t="s">
        <v>2562</v>
      </c>
    </row>
    <row r="34" spans="2:20" s="15" customFormat="1" x14ac:dyDescent="0.25">
      <c r="B34" s="25" t="s">
        <v>2589</v>
      </c>
      <c r="C34" s="25" t="s">
        <v>2590</v>
      </c>
      <c r="D34" s="25" t="s">
        <v>191</v>
      </c>
      <c r="E34" s="25" t="s">
        <v>10</v>
      </c>
      <c r="F34" s="25">
        <f>VLOOKUP(N34,Revistas!$B$2:$H$63710,2,FALSE)</f>
        <v>2.766</v>
      </c>
      <c r="G34" s="25" t="str">
        <f>VLOOKUP(N34,Revistas!$B$2:$H$63732,3,FALSE)</f>
        <v>Q1</v>
      </c>
      <c r="H34" s="25" t="str">
        <f>VLOOKUP(N34,Revistas!$B$2:$H$63732,4,FALSE)</f>
        <v>MULTIDISCIPLINARY SCIENCES</v>
      </c>
      <c r="I34" s="25" t="str">
        <f>VLOOKUP(N34,Revistas!$B$2:$H$63732,5,FALSE)</f>
        <v>15/64</v>
      </c>
      <c r="J34" s="25" t="str">
        <f>VLOOKUP(N34,Revistas!$B$2:$H$63732,6,FALSE)</f>
        <v>NO</v>
      </c>
      <c r="K34" s="25" t="s">
        <v>2591</v>
      </c>
      <c r="L34" s="25" t="s">
        <v>2592</v>
      </c>
      <c r="M34" s="25">
        <v>0</v>
      </c>
      <c r="N34" s="25" t="s">
        <v>194</v>
      </c>
      <c r="O34" s="34">
        <v>43983</v>
      </c>
      <c r="P34" s="25">
        <v>2018</v>
      </c>
      <c r="Q34" s="25">
        <v>13</v>
      </c>
      <c r="R34" s="25">
        <v>6</v>
      </c>
      <c r="S34" s="25"/>
      <c r="T34" s="25" t="s">
        <v>2593</v>
      </c>
    </row>
    <row r="35" spans="2:20" s="15" customFormat="1" x14ac:dyDescent="0.25"/>
    <row r="36" spans="2:20" s="15" customFormat="1" x14ac:dyDescent="0.25"/>
    <row r="37" spans="2:20" s="15" customFormat="1" hidden="1" x14ac:dyDescent="0.25"/>
    <row r="38" spans="2:20" s="15" customFormat="1" hidden="1" x14ac:dyDescent="0.25"/>
    <row r="39" spans="2:20" s="15" customFormat="1" hidden="1" x14ac:dyDescent="0.25"/>
    <row r="40" spans="2:20" s="15" customFormat="1" hidden="1" x14ac:dyDescent="0.25"/>
    <row r="41" spans="2:20" s="15" customFormat="1" hidden="1" x14ac:dyDescent="0.25"/>
    <row r="42" spans="2:20" s="15" customFormat="1" hidden="1" x14ac:dyDescent="0.25"/>
    <row r="43" spans="2:20" s="15" customFormat="1" hidden="1" x14ac:dyDescent="0.25"/>
    <row r="44" spans="2:20" s="15" customFormat="1" hidden="1" x14ac:dyDescent="0.25"/>
    <row r="45" spans="2:20" s="15" customFormat="1" hidden="1" x14ac:dyDescent="0.25"/>
    <row r="46" spans="2:20" s="15" customFormat="1" hidden="1" x14ac:dyDescent="0.25"/>
    <row r="47" spans="2:20" s="15" customFormat="1" hidden="1" x14ac:dyDescent="0.25"/>
    <row r="48" spans="2:20"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s="15" customFormat="1" hidden="1" x14ac:dyDescent="0.25"/>
    <row r="1045" spans="2:21" hidden="1" x14ac:dyDescent="0.25"/>
    <row r="1046" spans="2:21" s="15" customFormat="1" hidden="1" x14ac:dyDescent="0.25">
      <c r="F1046" s="16"/>
      <c r="G1046" s="16"/>
      <c r="H1046" s="16"/>
      <c r="I1046" s="16"/>
      <c r="J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14</v>
      </c>
      <c r="D1048" s="17" t="s">
        <v>10</v>
      </c>
      <c r="E1048" s="18">
        <f>DSUM(A4:T1042,F4,D1047:D1048)</f>
        <v>152.48400000000001</v>
      </c>
      <c r="F1048" s="18" t="s">
        <v>10</v>
      </c>
      <c r="G1048" s="18" t="s">
        <v>5090</v>
      </c>
      <c r="H1048" s="18">
        <f>DCOUNTA(A4:T1042,G4,F1047:G1048)</f>
        <v>7</v>
      </c>
      <c r="I1048" s="18" t="s">
        <v>10</v>
      </c>
      <c r="J1048" s="18" t="s">
        <v>5098</v>
      </c>
      <c r="K1048" s="18">
        <f>DCOUNTA(A4:T1042,J4,I1047:J1048)</f>
        <v>5</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2</v>
      </c>
      <c r="D1051" s="17" t="s">
        <v>18</v>
      </c>
      <c r="E1051" s="18">
        <f>DSUM(A4:T1042,E1050,D1050:D1051)</f>
        <v>2.3340000000000001</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1</v>
      </c>
      <c r="D1054" s="17" t="s">
        <v>318</v>
      </c>
      <c r="E1054" s="18">
        <f>DSUM(A4:T1042,F4,D1053:D1054)</f>
        <v>9.5039999999999996</v>
      </c>
      <c r="F1054" s="18" t="s">
        <v>318</v>
      </c>
      <c r="G1054" s="18" t="s">
        <v>5090</v>
      </c>
      <c r="H1054" s="18">
        <f>DCOUNTA(A4:T1042,G4,F1053:G1054)</f>
        <v>1</v>
      </c>
      <c r="I1054" s="18" t="s">
        <v>318</v>
      </c>
      <c r="J1054" s="18" t="s">
        <v>5098</v>
      </c>
      <c r="K1054" s="18">
        <f>DCOUNTA(A4:T1042,J4,I1053:J1054)</f>
        <v>1</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1</v>
      </c>
      <c r="D1057" s="17" t="s">
        <v>417</v>
      </c>
      <c r="E1057" s="18">
        <f>DSUM(A4:T1042,F4,D1056:D1057)</f>
        <v>4.5999999999999996</v>
      </c>
      <c r="F1057" s="18" t="s">
        <v>417</v>
      </c>
      <c r="G1057" s="18" t="s">
        <v>5090</v>
      </c>
      <c r="H1057" s="18">
        <f>DCOUNTA(A4:T1042,G4,F1056:G1057)</f>
        <v>1</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8</v>
      </c>
      <c r="D1061" s="17" t="s">
        <v>72</v>
      </c>
      <c r="E1061" s="18">
        <f>DSUM(A4:T1042,F4,D1060:D1061)</f>
        <v>34.24</v>
      </c>
      <c r="F1061" s="18" t="s">
        <v>72</v>
      </c>
      <c r="G1061" s="18" t="s">
        <v>5090</v>
      </c>
      <c r="H1061" s="18">
        <f>DCOUNTA(A4:T1042,G4,F1060:G1061)</f>
        <v>8</v>
      </c>
      <c r="I1061" s="18" t="s">
        <v>72</v>
      </c>
      <c r="J1061" s="18" t="s">
        <v>5098</v>
      </c>
      <c r="K1061" s="18">
        <f>DCOUNTA(A4:T1042,J4,I1060:J1061)</f>
        <v>4</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4</v>
      </c>
      <c r="D1064" s="17" t="s">
        <v>96</v>
      </c>
      <c r="E1064" s="18">
        <f>DSUM(A4:T1042,F4,D1063:D1064)</f>
        <v>13.164</v>
      </c>
      <c r="F1064" s="18" t="s">
        <v>96</v>
      </c>
      <c r="G1064" s="18" t="s">
        <v>5090</v>
      </c>
      <c r="H1064" s="18">
        <f>DCOUNTA(A4:T1042,G4,F1063:G1064)</f>
        <v>3</v>
      </c>
      <c r="I1064" s="18" t="s">
        <v>96</v>
      </c>
      <c r="J1064" s="18" t="s">
        <v>5098</v>
      </c>
      <c r="K1064" s="18">
        <f>DCOUNTA(A4:T1042,J4,I1063:J1064)</f>
        <v>1</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14</v>
      </c>
      <c r="D1067" s="22" t="s">
        <v>6100</v>
      </c>
      <c r="E1067" s="22">
        <f>E1048</f>
        <v>152.48400000000001</v>
      </c>
      <c r="F1067" s="21">
        <f>H1048</f>
        <v>7</v>
      </c>
      <c r="G1067" s="21">
        <f>K1048</f>
        <v>5</v>
      </c>
      <c r="H1067" s="18"/>
      <c r="I1067" s="18"/>
      <c r="J1067" s="18"/>
      <c r="K1067" s="18"/>
      <c r="L1067" s="18"/>
      <c r="M1067" s="18"/>
      <c r="N1067" s="18"/>
      <c r="O1067" s="20"/>
      <c r="P1067" s="18"/>
      <c r="Q1067" s="18"/>
      <c r="R1067" s="18"/>
      <c r="S1067" s="18"/>
      <c r="T1067" s="18"/>
      <c r="U1067" s="18"/>
    </row>
    <row r="1068" spans="2:52" s="17" customFormat="1" ht="15.75" x14ac:dyDescent="0.3">
      <c r="C1068" s="21">
        <f>C1051</f>
        <v>2</v>
      </c>
      <c r="D1068" s="22" t="s">
        <v>6101</v>
      </c>
      <c r="E1068" s="22">
        <f>E1051</f>
        <v>2.3340000000000001</v>
      </c>
      <c r="F1068" s="21">
        <f>H1051</f>
        <v>0</v>
      </c>
      <c r="G1068" s="21">
        <f>K1051</f>
        <v>0</v>
      </c>
      <c r="H1068" s="18"/>
      <c r="I1068" s="18"/>
      <c r="J1068" s="18"/>
      <c r="K1068" s="18"/>
      <c r="L1068" s="18"/>
      <c r="M1068" s="18"/>
      <c r="N1068" s="18"/>
      <c r="O1068" s="20"/>
      <c r="P1068" s="18"/>
      <c r="Q1068" s="18"/>
      <c r="R1068" s="18"/>
      <c r="S1068" s="18"/>
      <c r="T1068" s="18"/>
      <c r="U1068" s="18"/>
    </row>
    <row r="1069" spans="2:52" s="17" customFormat="1" ht="15.75" x14ac:dyDescent="0.3">
      <c r="C1069" s="21">
        <f>C1054</f>
        <v>1</v>
      </c>
      <c r="D1069" s="22" t="s">
        <v>6102</v>
      </c>
      <c r="E1069" s="22">
        <f>E1054</f>
        <v>9.5039999999999996</v>
      </c>
      <c r="F1069" s="21">
        <f>H1054</f>
        <v>1</v>
      </c>
      <c r="G1069" s="21">
        <f>K1054</f>
        <v>1</v>
      </c>
      <c r="H1069" s="18"/>
      <c r="I1069" s="18"/>
      <c r="J1069" s="18"/>
      <c r="K1069" s="18"/>
      <c r="L1069" s="18"/>
      <c r="M1069" s="18"/>
      <c r="N1069" s="18"/>
      <c r="O1069" s="20"/>
      <c r="P1069" s="18"/>
      <c r="Q1069" s="18"/>
      <c r="R1069" s="18"/>
      <c r="S1069" s="18"/>
      <c r="T1069" s="18"/>
      <c r="U1069" s="18"/>
    </row>
    <row r="1070" spans="2:52" s="17" customFormat="1" ht="15.75" x14ac:dyDescent="0.3">
      <c r="C1070" s="21">
        <f>C1057</f>
        <v>1</v>
      </c>
      <c r="D1070" s="22" t="s">
        <v>6103</v>
      </c>
      <c r="E1070" s="22">
        <f>E1057</f>
        <v>4.5999999999999996</v>
      </c>
      <c r="F1070" s="21">
        <f>H1057</f>
        <v>1</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8</v>
      </c>
      <c r="D1071" s="22" t="s">
        <v>72</v>
      </c>
      <c r="E1071" s="22">
        <f>E1061</f>
        <v>34.24</v>
      </c>
      <c r="F1071" s="21">
        <f>H1061</f>
        <v>8</v>
      </c>
      <c r="G1071" s="21">
        <f>K1061</f>
        <v>4</v>
      </c>
      <c r="H1071" s="18"/>
      <c r="I1071" s="18"/>
      <c r="J1071" s="18"/>
      <c r="K1071" s="18"/>
      <c r="L1071" s="18"/>
      <c r="M1071" s="18"/>
      <c r="N1071" s="18"/>
      <c r="O1071" s="20"/>
      <c r="P1071" s="18"/>
      <c r="Q1071" s="18"/>
      <c r="R1071" s="18"/>
      <c r="S1071" s="18"/>
      <c r="T1071" s="18"/>
      <c r="U1071" s="18"/>
    </row>
    <row r="1072" spans="2:52" s="17" customFormat="1" ht="15.75" x14ac:dyDescent="0.3">
      <c r="C1072" s="21">
        <f>C1064</f>
        <v>4</v>
      </c>
      <c r="D1072" s="22" t="s">
        <v>6104</v>
      </c>
      <c r="E1072" s="22">
        <f>E1064</f>
        <v>13.164</v>
      </c>
      <c r="F1072" s="21">
        <f>H1064</f>
        <v>3</v>
      </c>
      <c r="G1072" s="21">
        <f>K1064</f>
        <v>1</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152.48400000000001</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216.32599999999999</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x14ac:dyDescent="0.25"/>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31">
    <sortCondition ref="B2:B31"/>
    <sortCondition ref="C2:C31"/>
  </sortState>
  <pageMargins left="0.7" right="0.7" top="0.75" bottom="0.75" header="0.3" footer="0.3"/>
  <pageSetup paperSize="9" orientation="landscape"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1:AZ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6.28515625" customWidth="1"/>
    <col min="6" max="6" width="16"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6375</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2672</v>
      </c>
      <c r="C5" s="25" t="s">
        <v>2673</v>
      </c>
      <c r="D5" s="25" t="s">
        <v>2674</v>
      </c>
      <c r="E5" s="25" t="s">
        <v>10</v>
      </c>
      <c r="F5" s="25">
        <f>VLOOKUP(N5,Revistas!$B$2:$H$63710,2,FALSE)</f>
        <v>1.288</v>
      </c>
      <c r="G5" s="25" t="str">
        <f>VLOOKUP(N5,Revistas!$B$2:$H$63732,3,FALSE)</f>
        <v>Q4</v>
      </c>
      <c r="H5" s="25" t="str">
        <f>VLOOKUP(N5,Revistas!$B$2:$H$63732,4,FALSE)</f>
        <v>CRITICAL CARE MEDICINE - SCIE</v>
      </c>
      <c r="I5" s="25" t="str">
        <f>VLOOKUP(N5,Revistas!$B$2:$H$63732,5,FALSE)</f>
        <v>25/33</v>
      </c>
      <c r="J5" s="25" t="str">
        <f>VLOOKUP(N5,Revistas!$B$2:$H$63732,6,FALSE)</f>
        <v>NO</v>
      </c>
      <c r="K5" s="25" t="s">
        <v>2675</v>
      </c>
      <c r="L5" s="25" t="s">
        <v>2676</v>
      </c>
      <c r="M5" s="25">
        <v>1</v>
      </c>
      <c r="N5" s="25" t="s">
        <v>2677</v>
      </c>
      <c r="O5" s="25" t="s">
        <v>22</v>
      </c>
      <c r="P5" s="25">
        <v>2018</v>
      </c>
      <c r="Q5" s="25">
        <v>8</v>
      </c>
      <c r="R5" s="25">
        <v>1</v>
      </c>
      <c r="S5" s="25">
        <v>24</v>
      </c>
      <c r="T5" s="25">
        <v>29</v>
      </c>
    </row>
    <row r="6" spans="2:20" s="15" customFormat="1" x14ac:dyDescent="0.25">
      <c r="B6" s="25" t="s">
        <v>2702</v>
      </c>
      <c r="C6" s="25" t="s">
        <v>4379</v>
      </c>
      <c r="D6" s="25" t="s">
        <v>2214</v>
      </c>
      <c r="E6" s="25" t="s">
        <v>10</v>
      </c>
      <c r="F6" s="25">
        <f>VLOOKUP(N6,Revistas!$B$2:$H$63710,2,FALSE)</f>
        <v>1.3180000000000001</v>
      </c>
      <c r="G6" s="25" t="str">
        <f>VLOOKUP(N6,Revistas!$B$2:$H$63732,3,FALSE)</f>
        <v>Q3</v>
      </c>
      <c r="H6" s="25">
        <f>VLOOKUP(N6,Revistas!$B$2:$H$63732,4,FALSE)</f>
        <v>0</v>
      </c>
      <c r="I6" s="25">
        <f>VLOOKUP(N6,Revistas!$B$2:$H$63732,5,FALSE)</f>
        <v>0</v>
      </c>
      <c r="J6" s="25" t="str">
        <f>VLOOKUP(N6,Revistas!$B$2:$H$63732,6,FALSE)</f>
        <v>NO</v>
      </c>
      <c r="K6" s="25" t="s">
        <v>2704</v>
      </c>
      <c r="L6" s="25"/>
      <c r="M6" s="25" t="s">
        <v>89</v>
      </c>
      <c r="N6" s="25" t="s">
        <v>2216</v>
      </c>
      <c r="O6" s="25" t="s">
        <v>2703</v>
      </c>
      <c r="P6" s="25">
        <v>2018</v>
      </c>
      <c r="Q6" s="25">
        <v>89</v>
      </c>
      <c r="R6" s="25">
        <v>1</v>
      </c>
      <c r="S6" s="34">
        <v>45261</v>
      </c>
      <c r="T6" s="25"/>
    </row>
    <row r="7" spans="2:20" s="15" customFormat="1" x14ac:dyDescent="0.25">
      <c r="B7" s="25" t="s">
        <v>2690</v>
      </c>
      <c r="C7" s="25" t="s">
        <v>2691</v>
      </c>
      <c r="D7" s="25" t="s">
        <v>2692</v>
      </c>
      <c r="E7" s="25" t="s">
        <v>10</v>
      </c>
      <c r="F7" s="25">
        <f>VLOOKUP(N7,Revistas!$B$2:$H$63710,2,FALSE)</f>
        <v>4.9790000000000001</v>
      </c>
      <c r="G7" s="25" t="str">
        <f>VLOOKUP(N7,Revistas!$B$2:$H$63732,3,FALSE)</f>
        <v>Q1</v>
      </c>
      <c r="H7" s="25" t="str">
        <f>VLOOKUP(N7,Revistas!$B$2:$H$63732,4,FALSE)</f>
        <v>GENETICS &amp; HEREDITY - SCIE</v>
      </c>
      <c r="I7" s="25" t="str">
        <f>VLOOKUP(N7,Revistas!$B$2:$H$63732,5,FALSE)</f>
        <v>28/171</v>
      </c>
      <c r="J7" s="25" t="str">
        <f>VLOOKUP(N7,Revistas!$B$2:$H$63732,6,FALSE)</f>
        <v>NO</v>
      </c>
      <c r="K7" s="25" t="s">
        <v>2693</v>
      </c>
      <c r="L7" s="25" t="s">
        <v>2694</v>
      </c>
      <c r="M7" s="25">
        <v>0</v>
      </c>
      <c r="N7" s="25" t="s">
        <v>2695</v>
      </c>
      <c r="O7" s="25" t="s">
        <v>29</v>
      </c>
      <c r="P7" s="25">
        <v>2018</v>
      </c>
      <c r="Q7" s="25">
        <v>10</v>
      </c>
      <c r="R7" s="25">
        <v>1</v>
      </c>
      <c r="S7" s="25">
        <v>91</v>
      </c>
      <c r="T7" s="25">
        <v>103</v>
      </c>
    </row>
    <row r="8" spans="2:20" s="15" customFormat="1" x14ac:dyDescent="0.25">
      <c r="B8" s="25" t="s">
        <v>2213</v>
      </c>
      <c r="C8" s="25" t="s">
        <v>4372</v>
      </c>
      <c r="D8" s="25" t="s">
        <v>2214</v>
      </c>
      <c r="E8" s="25" t="s">
        <v>10</v>
      </c>
      <c r="F8" s="25">
        <f>VLOOKUP(N8,Revistas!$B$2:$H$63710,2,FALSE)</f>
        <v>1.3180000000000001</v>
      </c>
      <c r="G8" s="25" t="str">
        <f>VLOOKUP(N8,Revistas!$B$2:$H$63732,3,FALSE)</f>
        <v>Q3</v>
      </c>
      <c r="H8" s="25">
        <f>VLOOKUP(N8,Revistas!$B$2:$H$63732,4,FALSE)</f>
        <v>0</v>
      </c>
      <c r="I8" s="25">
        <f>VLOOKUP(N8,Revistas!$B$2:$H$63732,5,FALSE)</f>
        <v>0</v>
      </c>
      <c r="J8" s="25" t="str">
        <f>VLOOKUP(N8,Revistas!$B$2:$H$63732,6,FALSE)</f>
        <v>NO</v>
      </c>
      <c r="K8" s="25" t="s">
        <v>2215</v>
      </c>
      <c r="L8" s="25"/>
      <c r="M8" s="25" t="s">
        <v>89</v>
      </c>
      <c r="N8" s="25" t="s">
        <v>2216</v>
      </c>
      <c r="O8" s="25" t="s">
        <v>2109</v>
      </c>
      <c r="P8" s="25">
        <v>2018</v>
      </c>
      <c r="Q8" s="25"/>
      <c r="R8" s="25"/>
      <c r="S8" s="25"/>
      <c r="T8" s="25"/>
    </row>
    <row r="9" spans="2:20" s="15" customFormat="1" x14ac:dyDescent="0.25">
      <c r="B9" s="25" t="s">
        <v>2678</v>
      </c>
      <c r="C9" s="25" t="s">
        <v>2679</v>
      </c>
      <c r="D9" s="25" t="s">
        <v>2680</v>
      </c>
      <c r="E9" s="25" t="s">
        <v>10</v>
      </c>
      <c r="F9" s="25">
        <f>VLOOKUP(N9,Revistas!$B$2:$H$63710,2,FALSE)</f>
        <v>2.31</v>
      </c>
      <c r="G9" s="25" t="str">
        <f>VLOOKUP(N9,Revistas!$B$2:$H$63732,3,FALSE)</f>
        <v>Q3</v>
      </c>
      <c r="H9" s="25">
        <f>VLOOKUP(N9,Revistas!$B$2:$H$63732,4,FALSE)</f>
        <v>0</v>
      </c>
      <c r="I9" s="25">
        <f>VLOOKUP(N9,Revistas!$B$2:$H$63732,5,FALSE)</f>
        <v>0</v>
      </c>
      <c r="J9" s="25" t="str">
        <f>VLOOKUP(N9,Revistas!$B$2:$H$63732,6,FALSE)</f>
        <v>NO</v>
      </c>
      <c r="K9" s="25" t="s">
        <v>2681</v>
      </c>
      <c r="L9" s="25" t="s">
        <v>2682</v>
      </c>
      <c r="M9" s="25">
        <v>0</v>
      </c>
      <c r="N9" s="25" t="s">
        <v>2683</v>
      </c>
      <c r="O9" s="25"/>
      <c r="P9" s="25">
        <v>2018</v>
      </c>
      <c r="Q9" s="25">
        <v>9</v>
      </c>
      <c r="R9" s="25">
        <v>5</v>
      </c>
      <c r="S9" s="25">
        <v>683</v>
      </c>
      <c r="T9" s="25">
        <v>690</v>
      </c>
    </row>
    <row r="10" spans="2:20" s="15" customFormat="1" x14ac:dyDescent="0.25">
      <c r="B10" s="25" t="s">
        <v>2697</v>
      </c>
      <c r="C10" s="25" t="s">
        <v>2696</v>
      </c>
      <c r="D10" s="25" t="s">
        <v>2698</v>
      </c>
      <c r="E10" s="25" t="s">
        <v>10</v>
      </c>
      <c r="F10" s="25">
        <f>VLOOKUP(N10,Revistas!$B$2:$H$63710,2,FALSE)</f>
        <v>1.623</v>
      </c>
      <c r="G10" s="25" t="str">
        <f>VLOOKUP(N10,Revistas!$B$2:$H$63732,3,FALSE)</f>
        <v>Q3</v>
      </c>
      <c r="H10" s="25">
        <f>VLOOKUP(N10,Revistas!$B$2:$H$63732,4,FALSE)</f>
        <v>0</v>
      </c>
      <c r="I10" s="25" t="str">
        <f>VLOOKUP(N10,Revistas!$B$2:$H$63732,5,FALSE)</f>
        <v>58/82</v>
      </c>
      <c r="J10" s="25" t="str">
        <f>VLOOKUP(N10,Revistas!$B$2:$H$63732,6,FALSE)</f>
        <v>NO</v>
      </c>
      <c r="K10" s="25" t="s">
        <v>2700</v>
      </c>
      <c r="L10" s="25"/>
      <c r="M10" s="25" t="s">
        <v>89</v>
      </c>
      <c r="N10" s="25" t="s">
        <v>2701</v>
      </c>
      <c r="O10" s="25" t="s">
        <v>2699</v>
      </c>
      <c r="P10" s="25">
        <v>2018</v>
      </c>
      <c r="Q10" s="25"/>
      <c r="R10" s="25"/>
      <c r="S10" s="25"/>
      <c r="T10" s="25"/>
    </row>
    <row r="11" spans="2:20" s="15" customFormat="1" x14ac:dyDescent="0.25">
      <c r="B11" s="25" t="s">
        <v>2713</v>
      </c>
      <c r="C11" s="25" t="s">
        <v>4363</v>
      </c>
      <c r="D11" s="25" t="s">
        <v>2323</v>
      </c>
      <c r="E11" s="25" t="s">
        <v>10</v>
      </c>
      <c r="F11" s="25" t="str">
        <f>VLOOKUP(N11,Revistas!$B$2:$H$63710,2,FALSE)</f>
        <v>NO TIENE</v>
      </c>
      <c r="G11" s="25" t="str">
        <f>VLOOKUP(N11,Revistas!$B$2:$H$63732,3,FALSE)</f>
        <v>NO TIENE</v>
      </c>
      <c r="H11" s="25" t="str">
        <f>VLOOKUP(N11,Revistas!$B$2:$H$63732,4,FALSE)</f>
        <v>NO TIENE</v>
      </c>
      <c r="I11" s="25">
        <f>VLOOKUP(N11,Revistas!$B$2:$H$63732,5,FALSE)</f>
        <v>0</v>
      </c>
      <c r="J11" s="25" t="str">
        <f>VLOOKUP(N11,Revistas!$B$2:$H$63732,6,FALSE)</f>
        <v>NO</v>
      </c>
      <c r="K11" s="25" t="s">
        <v>2715</v>
      </c>
      <c r="L11" s="25"/>
      <c r="M11" s="25" t="s">
        <v>89</v>
      </c>
      <c r="N11" s="25" t="s">
        <v>2327</v>
      </c>
      <c r="O11" s="25" t="s">
        <v>2325</v>
      </c>
      <c r="P11" s="25">
        <v>2018</v>
      </c>
      <c r="Q11" s="25">
        <v>31</v>
      </c>
      <c r="R11" s="25">
        <v>2</v>
      </c>
      <c r="S11" s="25" t="s">
        <v>2714</v>
      </c>
      <c r="T11" s="25"/>
    </row>
    <row r="12" spans="2:20" s="15" customFormat="1" x14ac:dyDescent="0.25">
      <c r="B12" s="25" t="s">
        <v>2710</v>
      </c>
      <c r="C12" s="25" t="s">
        <v>4362</v>
      </c>
      <c r="D12" s="25" t="s">
        <v>2323</v>
      </c>
      <c r="E12" s="25" t="s">
        <v>10</v>
      </c>
      <c r="F12" s="25" t="str">
        <f>VLOOKUP(N12,Revistas!$B$2:$H$63710,2,FALSE)</f>
        <v>NO TIENE</v>
      </c>
      <c r="G12" s="25" t="str">
        <f>VLOOKUP(N12,Revistas!$B$2:$H$63732,3,FALSE)</f>
        <v>NO TIENE</v>
      </c>
      <c r="H12" s="25" t="str">
        <f>VLOOKUP(N12,Revistas!$B$2:$H$63732,4,FALSE)</f>
        <v>NO TIENE</v>
      </c>
      <c r="I12" s="25">
        <f>VLOOKUP(N12,Revistas!$B$2:$H$63732,5,FALSE)</f>
        <v>0</v>
      </c>
      <c r="J12" s="25" t="str">
        <f>VLOOKUP(N12,Revistas!$B$2:$H$63732,6,FALSE)</f>
        <v>NO</v>
      </c>
      <c r="K12" s="25" t="s">
        <v>2712</v>
      </c>
      <c r="L12" s="25"/>
      <c r="M12" s="25" t="s">
        <v>89</v>
      </c>
      <c r="N12" s="25" t="s">
        <v>2327</v>
      </c>
      <c r="O12" s="25" t="s">
        <v>2325</v>
      </c>
      <c r="P12" s="25">
        <v>2018</v>
      </c>
      <c r="Q12" s="25">
        <v>31</v>
      </c>
      <c r="R12" s="25">
        <v>2</v>
      </c>
      <c r="S12" s="25" t="s">
        <v>2711</v>
      </c>
      <c r="T12" s="25"/>
    </row>
    <row r="13" spans="2:20" s="15" customFormat="1" x14ac:dyDescent="0.25">
      <c r="B13" s="25" t="s">
        <v>2716</v>
      </c>
      <c r="C13" s="25" t="s">
        <v>4380</v>
      </c>
      <c r="D13" s="25" t="s">
        <v>2214</v>
      </c>
      <c r="E13" s="25" t="s">
        <v>10</v>
      </c>
      <c r="F13" s="25">
        <f>VLOOKUP(N13,Revistas!$B$2:$H$63710,2,FALSE)</f>
        <v>1.3180000000000001</v>
      </c>
      <c r="G13" s="25" t="str">
        <f>VLOOKUP(N13,Revistas!$B$2:$H$63732,3,FALSE)</f>
        <v>Q3</v>
      </c>
      <c r="H13" s="25">
        <f>VLOOKUP(N13,Revistas!$B$2:$H$63732,4,FALSE)</f>
        <v>0</v>
      </c>
      <c r="I13" s="25">
        <f>VLOOKUP(N13,Revistas!$B$2:$H$63732,5,FALSE)</f>
        <v>0</v>
      </c>
      <c r="J13" s="25" t="str">
        <f>VLOOKUP(N13,Revistas!$B$2:$H$63732,6,FALSE)</f>
        <v>NO</v>
      </c>
      <c r="K13" s="25" t="s">
        <v>2719</v>
      </c>
      <c r="L13" s="25"/>
      <c r="M13" s="25" t="s">
        <v>89</v>
      </c>
      <c r="N13" s="25" t="s">
        <v>2216</v>
      </c>
      <c r="O13" s="25" t="s">
        <v>2718</v>
      </c>
      <c r="P13" s="25">
        <v>2018</v>
      </c>
      <c r="Q13" s="25">
        <v>88</v>
      </c>
      <c r="R13" s="25">
        <v>4</v>
      </c>
      <c r="S13" s="25" t="s">
        <v>2717</v>
      </c>
      <c r="T13" s="25"/>
    </row>
    <row r="14" spans="2:20" s="15" customFormat="1" x14ac:dyDescent="0.25">
      <c r="B14" s="25" t="s">
        <v>2706</v>
      </c>
      <c r="C14" s="25" t="s">
        <v>2705</v>
      </c>
      <c r="D14" s="25" t="s">
        <v>2707</v>
      </c>
      <c r="E14" s="25" t="s">
        <v>10</v>
      </c>
      <c r="F14" s="25">
        <f>VLOOKUP(N14,Revistas!$B$2:$H$63710,2,FALSE)</f>
        <v>2.58</v>
      </c>
      <c r="G14" s="25" t="str">
        <f>VLOOKUP(N14,Revistas!$B$2:$H$63732,3,FALSE)</f>
        <v>Q1</v>
      </c>
      <c r="H14" s="25" t="str">
        <f>VLOOKUP(N14,Revistas!$B$2:$H$63732,4,FALSE)</f>
        <v>PEDIATRICS - SCIE</v>
      </c>
      <c r="I14" s="25" t="str">
        <f>VLOOKUP(N14,Revistas!$B$2:$H$63732,5,FALSE)</f>
        <v>28/124</v>
      </c>
      <c r="J14" s="25" t="str">
        <f>VLOOKUP(N14,Revistas!$B$2:$H$63732,6,FALSE)</f>
        <v>NO</v>
      </c>
      <c r="K14" s="25" t="s">
        <v>2709</v>
      </c>
      <c r="L14" s="25"/>
      <c r="M14" s="25" t="s">
        <v>89</v>
      </c>
      <c r="N14" s="25" t="s">
        <v>2159</v>
      </c>
      <c r="O14" s="25" t="s">
        <v>2708</v>
      </c>
      <c r="P14" s="25">
        <v>2018</v>
      </c>
      <c r="Q14" s="25"/>
      <c r="R14" s="25"/>
      <c r="S14" s="25"/>
      <c r="T14" s="25"/>
    </row>
    <row r="15" spans="2:20" s="15" customFormat="1" x14ac:dyDescent="0.25">
      <c r="B15" s="25" t="s">
        <v>2684</v>
      </c>
      <c r="C15" s="25" t="s">
        <v>2685</v>
      </c>
      <c r="D15" s="25" t="s">
        <v>2686</v>
      </c>
      <c r="E15" s="25" t="s">
        <v>10</v>
      </c>
      <c r="F15" s="25">
        <f>VLOOKUP(N15,Revistas!$B$2:$H$63710,2,FALSE)</f>
        <v>2.6880000000000002</v>
      </c>
      <c r="G15" s="25" t="str">
        <f>VLOOKUP(N15,Revistas!$B$2:$H$63732,3,FALSE)</f>
        <v>Q1</v>
      </c>
      <c r="H15" s="25" t="str">
        <f>VLOOKUP(N15,Revistas!$B$2:$H$63732,4,FALSE)</f>
        <v>PEDIATRICS - SCIE</v>
      </c>
      <c r="I15" s="25" t="str">
        <f>VLOOKUP(N15,Revistas!$B$2:$H$63732,5,FALSE)</f>
        <v>24/124</v>
      </c>
      <c r="J15" s="25" t="str">
        <f>VLOOKUP(N15,Revistas!$B$2:$H$63732,6,FALSE)</f>
        <v>NO</v>
      </c>
      <c r="K15" s="25" t="s">
        <v>2687</v>
      </c>
      <c r="L15" s="25" t="s">
        <v>2688</v>
      </c>
      <c r="M15" s="25">
        <v>0</v>
      </c>
      <c r="N15" s="25" t="s">
        <v>2689</v>
      </c>
      <c r="O15" s="25"/>
      <c r="P15" s="25">
        <v>2018</v>
      </c>
      <c r="Q15" s="25">
        <v>114</v>
      </c>
      <c r="R15" s="25">
        <v>2</v>
      </c>
      <c r="S15" s="25">
        <v>177</v>
      </c>
      <c r="T15" s="25">
        <v>180</v>
      </c>
    </row>
    <row r="16" spans="2:20" s="15" customFormat="1" x14ac:dyDescent="0.25"/>
    <row r="17" s="15" customFormat="1" ht="12" customHeight="1" x14ac:dyDescent="0.25"/>
    <row r="18" s="15" customFormat="1" hidden="1" x14ac:dyDescent="0.25"/>
    <row r="19" s="15" customFormat="1" hidden="1" x14ac:dyDescent="0.25"/>
    <row r="20" s="15" customFormat="1" hidden="1" x14ac:dyDescent="0.25"/>
    <row r="21" s="15" customFormat="1" hidden="1" x14ac:dyDescent="0.25"/>
    <row r="22" s="15" customFormat="1" hidden="1" x14ac:dyDescent="0.25"/>
    <row r="23" s="15" customFormat="1" hidden="1" x14ac:dyDescent="0.25"/>
    <row r="24" s="15" customFormat="1" hidden="1" x14ac:dyDescent="0.25"/>
    <row r="25" s="15" customFormat="1" hidden="1" x14ac:dyDescent="0.25"/>
    <row r="26" s="15" customFormat="1" hidden="1" x14ac:dyDescent="0.25"/>
    <row r="27" s="15" customFormat="1" hidden="1" x14ac:dyDescent="0.25"/>
    <row r="28" s="15" customFormat="1" hidden="1" x14ac:dyDescent="0.25"/>
    <row r="29" s="15" customFormat="1" hidden="1" x14ac:dyDescent="0.25"/>
    <row r="30" s="15" customFormat="1" hidden="1" x14ac:dyDescent="0.25"/>
    <row r="31" s="15" customFormat="1" hidden="1" x14ac:dyDescent="0.25"/>
    <row r="32"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s="15" customFormat="1" hidden="1" x14ac:dyDescent="0.25"/>
    <row r="1045" spans="2:21" hidden="1" x14ac:dyDescent="0.25"/>
    <row r="1046" spans="2:21" s="15" customFormat="1" hidden="1" x14ac:dyDescent="0.25">
      <c r="F1046" s="16"/>
      <c r="G1046" s="16"/>
      <c r="H1046" s="16"/>
      <c r="I1046" s="16"/>
      <c r="J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11</v>
      </c>
      <c r="D1048" s="17" t="s">
        <v>10</v>
      </c>
      <c r="E1048" s="18">
        <f>DSUM(A4:T1042,F4,D1047:D1048)</f>
        <v>19.422000000000001</v>
      </c>
      <c r="F1048" s="18" t="s">
        <v>10</v>
      </c>
      <c r="G1048" s="18" t="s">
        <v>5090</v>
      </c>
      <c r="H1048" s="18">
        <f>DCOUNTA(A4:T1042,G4,F1047:G1048)</f>
        <v>3</v>
      </c>
      <c r="I1048" s="18" t="s">
        <v>10</v>
      </c>
      <c r="J1048" s="18" t="s">
        <v>5098</v>
      </c>
      <c r="K1048" s="18">
        <f>DCOUNTA(A4:T1042,J4,I1047:J1048)</f>
        <v>0</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0</v>
      </c>
      <c r="D1051" s="17" t="s">
        <v>18</v>
      </c>
      <c r="E1051" s="18">
        <f>DSUM(A4:T1042,E1050,D1050:D1051)</f>
        <v>0</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0</v>
      </c>
      <c r="D1061" s="17" t="s">
        <v>72</v>
      </c>
      <c r="E1061" s="18">
        <f>DSUM(A4:T1042,F4,D1060:D1061)</f>
        <v>0</v>
      </c>
      <c r="F1061" s="18" t="s">
        <v>72</v>
      </c>
      <c r="G1061" s="18" t="s">
        <v>5090</v>
      </c>
      <c r="H1061" s="18">
        <f>DCOUNTA(A4:T1042,G4,F1060:G1061)</f>
        <v>0</v>
      </c>
      <c r="I1061" s="18" t="s">
        <v>72</v>
      </c>
      <c r="J1061" s="18" t="s">
        <v>5098</v>
      </c>
      <c r="K1061" s="18">
        <f>DCOUNTA(A4:T1042,J4,I1060:J1061)</f>
        <v>0</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11</v>
      </c>
      <c r="D1067" s="22" t="s">
        <v>6100</v>
      </c>
      <c r="E1067" s="22">
        <f>E1048</f>
        <v>19.422000000000001</v>
      </c>
      <c r="F1067" s="21">
        <f>H1048</f>
        <v>3</v>
      </c>
      <c r="G1067" s="21">
        <f>K1048</f>
        <v>0</v>
      </c>
      <c r="H1067" s="18"/>
      <c r="I1067" s="18"/>
      <c r="J1067" s="18"/>
      <c r="K1067" s="18"/>
      <c r="L1067" s="18"/>
      <c r="M1067" s="18"/>
      <c r="N1067" s="18"/>
      <c r="O1067" s="20"/>
      <c r="P1067" s="18"/>
      <c r="Q1067" s="18"/>
      <c r="R1067" s="18"/>
      <c r="S1067" s="18"/>
      <c r="T1067" s="18"/>
      <c r="U1067" s="18"/>
    </row>
    <row r="1068" spans="2:52" s="17" customFormat="1" ht="15.75" x14ac:dyDescent="0.3">
      <c r="C1068" s="21">
        <f>C1051</f>
        <v>0</v>
      </c>
      <c r="D1068" s="22" t="s">
        <v>6101</v>
      </c>
      <c r="E1068" s="22">
        <f>E1051</f>
        <v>0</v>
      </c>
      <c r="F1068" s="21">
        <f>H1051</f>
        <v>0</v>
      </c>
      <c r="G1068" s="21">
        <f>K1051</f>
        <v>0</v>
      </c>
      <c r="H1068" s="18"/>
      <c r="I1068" s="18"/>
      <c r="J1068" s="18"/>
      <c r="K1068" s="18"/>
      <c r="L1068" s="18"/>
      <c r="M1068" s="18"/>
      <c r="N1068" s="18"/>
      <c r="O1068" s="20"/>
      <c r="P1068" s="18"/>
      <c r="Q1068" s="18"/>
      <c r="R1068" s="18"/>
      <c r="S1068" s="18"/>
      <c r="T1068" s="18"/>
      <c r="U1068" s="18"/>
    </row>
    <row r="1069" spans="2:52"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0</v>
      </c>
      <c r="D1071" s="22" t="s">
        <v>72</v>
      </c>
      <c r="E1071" s="22">
        <f>E1061</f>
        <v>0</v>
      </c>
      <c r="F1071" s="21">
        <f>H1061</f>
        <v>0</v>
      </c>
      <c r="G1071" s="21">
        <f>K1061</f>
        <v>0</v>
      </c>
      <c r="H1071" s="18"/>
      <c r="I1071" s="18"/>
      <c r="J1071" s="18"/>
      <c r="K1071" s="18"/>
      <c r="L1071" s="18"/>
      <c r="M1071" s="18"/>
      <c r="N1071" s="18"/>
      <c r="O1071" s="20"/>
      <c r="P1071" s="18"/>
      <c r="Q1071" s="18"/>
      <c r="R1071" s="18"/>
      <c r="S1071" s="18"/>
      <c r="T1071" s="18"/>
      <c r="U1071" s="18"/>
    </row>
    <row r="1072" spans="2:52"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19.422000000000001</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19.422000000000001</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x14ac:dyDescent="0.25"/>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12">
    <sortCondition ref="B2:B12"/>
    <sortCondition ref="C2:C12"/>
  </sortState>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1:AZ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4.7109375" customWidth="1"/>
    <col min="6" max="6" width="16" customWidth="1"/>
    <col min="7" max="7" width="9.28515625" bestFit="1" customWidth="1"/>
    <col min="8" max="9" width="11.42578125" hidden="1" customWidth="1"/>
    <col min="10" max="10" width="7.85546875" customWidth="1"/>
    <col min="11" max="12" width="0" hidden="1" customWidth="1"/>
    <col min="13" max="13" width="8" customWidth="1"/>
    <col min="14" max="15" width="11.42578125"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6376</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2726</v>
      </c>
      <c r="C5" s="25" t="s">
        <v>2727</v>
      </c>
      <c r="D5" s="25" t="s">
        <v>2728</v>
      </c>
      <c r="E5" s="26" t="s">
        <v>10</v>
      </c>
      <c r="F5" s="26">
        <f>VLOOKUP(N5,Revistas!$B$2:$H$63710,2,FALSE)</f>
        <v>2.032</v>
      </c>
      <c r="G5" s="26" t="str">
        <f>VLOOKUP(N5,Revistas!$B$2:$H$63732,3,FALSE)</f>
        <v>Q2</v>
      </c>
      <c r="H5" s="26">
        <f>VLOOKUP(N5,Revistas!$B$2:$H$63732,4,FALSE)</f>
        <v>0</v>
      </c>
      <c r="I5" s="26">
        <f>VLOOKUP(N5,Revistas!$B$2:$H$63732,5,FALSE)</f>
        <v>0</v>
      </c>
      <c r="J5" s="26" t="str">
        <f>VLOOKUP(N5,Revistas!$B$2:$H$63732,6,FALSE)</f>
        <v>NO</v>
      </c>
      <c r="K5" s="26" t="s">
        <v>2729</v>
      </c>
      <c r="L5" s="26" t="s">
        <v>2730</v>
      </c>
      <c r="M5" s="26">
        <v>0</v>
      </c>
      <c r="N5" s="26" t="s">
        <v>2731</v>
      </c>
      <c r="O5" s="27">
        <v>45474</v>
      </c>
      <c r="P5" s="26">
        <v>2018</v>
      </c>
      <c r="Q5" s="26">
        <v>19</v>
      </c>
      <c r="R5" s="26"/>
      <c r="S5" s="26"/>
      <c r="T5" s="26">
        <v>125</v>
      </c>
    </row>
    <row r="6" spans="2:20" s="15" customFormat="1" x14ac:dyDescent="0.25">
      <c r="B6" s="25" t="s">
        <v>2745</v>
      </c>
      <c r="C6" s="25" t="s">
        <v>2746</v>
      </c>
      <c r="D6" s="25" t="s">
        <v>2747</v>
      </c>
      <c r="E6" s="26" t="s">
        <v>10</v>
      </c>
      <c r="F6" s="26">
        <f>VLOOKUP(N6,Revistas!$B$2:$H$63710,2,FALSE)</f>
        <v>2.9540000000000002</v>
      </c>
      <c r="G6" s="26" t="str">
        <f>VLOOKUP(N6,Revistas!$B$2:$H$63732,3,FALSE)</f>
        <v>Q2</v>
      </c>
      <c r="H6" s="26">
        <f>VLOOKUP(N6,Revistas!$B$2:$H$63732,4,FALSE)</f>
        <v>0</v>
      </c>
      <c r="I6" s="26">
        <f>VLOOKUP(N6,Revistas!$B$2:$H$63732,5,FALSE)</f>
        <v>0</v>
      </c>
      <c r="J6" s="26" t="str">
        <f>VLOOKUP(N6,Revistas!$B$2:$H$63732,6,FALSE)</f>
        <v>NO</v>
      </c>
      <c r="K6" s="26" t="s">
        <v>2748</v>
      </c>
      <c r="L6" s="26" t="s">
        <v>2749</v>
      </c>
      <c r="M6" s="26">
        <v>1</v>
      </c>
      <c r="N6" s="26" t="s">
        <v>2750</v>
      </c>
      <c r="O6" s="26" t="s">
        <v>29</v>
      </c>
      <c r="P6" s="26">
        <v>2018</v>
      </c>
      <c r="Q6" s="26">
        <v>72</v>
      </c>
      <c r="R6" s="26">
        <v>1</v>
      </c>
      <c r="S6" s="26">
        <v>77</v>
      </c>
      <c r="T6" s="26">
        <v>81</v>
      </c>
    </row>
    <row r="7" spans="2:20" s="15" customFormat="1" x14ac:dyDescent="0.25">
      <c r="B7" s="25" t="s">
        <v>2764</v>
      </c>
      <c r="C7" s="25" t="s">
        <v>4382</v>
      </c>
      <c r="D7" s="25" t="s">
        <v>2759</v>
      </c>
      <c r="E7" s="26" t="s">
        <v>10</v>
      </c>
      <c r="F7" s="26" t="str">
        <f>VLOOKUP(N7,Revistas!$B$2:$H$63710,2,FALSE)</f>
        <v>NO TIENE</v>
      </c>
      <c r="G7" s="26" t="str">
        <f>VLOOKUP(N7,Revistas!$B$2:$H$63732,3,FALSE)</f>
        <v>NO TIENE</v>
      </c>
      <c r="H7" s="26" t="str">
        <f>VLOOKUP(N7,Revistas!$B$2:$H$63732,4,FALSE)</f>
        <v>NO TIENE</v>
      </c>
      <c r="I7" s="26" t="str">
        <f>VLOOKUP(N7,Revistas!$B$2:$H$63732,5,FALSE)</f>
        <v>NO TIENE</v>
      </c>
      <c r="J7" s="26" t="str">
        <f>VLOOKUP(N7,Revistas!$B$2:$H$63732,6,FALSE)</f>
        <v>NO</v>
      </c>
      <c r="K7" s="26" t="s">
        <v>2766</v>
      </c>
      <c r="L7" s="26"/>
      <c r="M7" s="26" t="s">
        <v>89</v>
      </c>
      <c r="N7" s="26" t="s">
        <v>2763</v>
      </c>
      <c r="O7" s="26" t="s">
        <v>2765</v>
      </c>
      <c r="P7" s="26">
        <v>2018</v>
      </c>
      <c r="Q7" s="26">
        <v>53</v>
      </c>
      <c r="R7" s="26">
        <v>3</v>
      </c>
      <c r="S7" s="26">
        <v>173</v>
      </c>
      <c r="T7" s="26"/>
    </row>
    <row r="8" spans="2:20" s="15" customFormat="1" x14ac:dyDescent="0.25">
      <c r="B8" s="25" t="s">
        <v>2732</v>
      </c>
      <c r="C8" s="25" t="s">
        <v>2733</v>
      </c>
      <c r="D8" s="25" t="s">
        <v>2734</v>
      </c>
      <c r="E8" s="26" t="s">
        <v>10</v>
      </c>
      <c r="F8" s="26">
        <f>VLOOKUP(N8,Revistas!$B$2:$H$63710,2,FALSE)</f>
        <v>4.1959999999999997</v>
      </c>
      <c r="G8" s="26" t="str">
        <f>VLOOKUP(N8,Revistas!$B$2:$H$63732,3,FALSE)</f>
        <v>Q1</v>
      </c>
      <c r="H8" s="26" t="str">
        <f>VLOOKUP(N8,Revistas!$B$2:$H$63732,4,FALSE)</f>
        <v>NUTRITION &amp; DIETETICS - SCIE</v>
      </c>
      <c r="I8" s="26" t="str">
        <f>VLOOKUP(N8,Revistas!$B$2:$H$63732,5,FALSE)</f>
        <v>18/81</v>
      </c>
      <c r="J8" s="26" t="str">
        <f>VLOOKUP(N8,Revistas!$B$2:$H$63732,6,FALSE)</f>
        <v>NO</v>
      </c>
      <c r="K8" s="26" t="s">
        <v>2735</v>
      </c>
      <c r="L8" s="26" t="s">
        <v>2736</v>
      </c>
      <c r="M8" s="26">
        <v>1</v>
      </c>
      <c r="N8" s="26" t="s">
        <v>2737</v>
      </c>
      <c r="O8" s="26" t="s">
        <v>22</v>
      </c>
      <c r="P8" s="26">
        <v>2018</v>
      </c>
      <c r="Q8" s="26">
        <v>10</v>
      </c>
      <c r="R8" s="26">
        <v>3</v>
      </c>
      <c r="S8" s="26"/>
      <c r="T8" s="26">
        <v>379</v>
      </c>
    </row>
    <row r="9" spans="2:20" s="15" customFormat="1" x14ac:dyDescent="0.25">
      <c r="B9" s="25" t="s">
        <v>704</v>
      </c>
      <c r="C9" s="25" t="s">
        <v>705</v>
      </c>
      <c r="D9" s="25" t="s">
        <v>400</v>
      </c>
      <c r="E9" s="26" t="s">
        <v>10</v>
      </c>
      <c r="F9" s="26">
        <f>VLOOKUP(N9,Revistas!$B$2:$H$63710,2,FALSE)</f>
        <v>5.1660000000000004</v>
      </c>
      <c r="G9" s="26" t="str">
        <f>VLOOKUP(N9,Revistas!$B$2:$H$63732,3,FALSE)</f>
        <v>Q1</v>
      </c>
      <c r="H9" s="26" t="str">
        <f>VLOOKUP(N9,Revistas!$B$2:$H$63732,4,FALSE)</f>
        <v>CARDIAC &amp; CARDIOVASCULAR SYSTEM</v>
      </c>
      <c r="I9" s="26" t="str">
        <f>VLOOKUP(N9,Revistas!$B$2:$H$63732,5,FALSE)</f>
        <v>26/128</v>
      </c>
      <c r="J9" s="26" t="str">
        <f>VLOOKUP(N9,Revistas!$B$2:$H$63732,6,FALSE)</f>
        <v>NO</v>
      </c>
      <c r="K9" s="26" t="s">
        <v>706</v>
      </c>
      <c r="L9" s="26" t="s">
        <v>707</v>
      </c>
      <c r="M9" s="26">
        <v>0</v>
      </c>
      <c r="N9" s="26" t="s">
        <v>403</v>
      </c>
      <c r="O9" s="26" t="s">
        <v>22</v>
      </c>
      <c r="P9" s="26">
        <v>2018</v>
      </c>
      <c r="Q9" s="26">
        <v>71</v>
      </c>
      <c r="R9" s="26">
        <v>3</v>
      </c>
      <c r="S9" s="26">
        <v>178</v>
      </c>
      <c r="T9" s="26">
        <v>184</v>
      </c>
    </row>
    <row r="10" spans="2:20" s="15" customFormat="1" x14ac:dyDescent="0.25">
      <c r="B10" s="25" t="s">
        <v>2738</v>
      </c>
      <c r="C10" s="25" t="s">
        <v>2739</v>
      </c>
      <c r="D10" s="25" t="s">
        <v>2740</v>
      </c>
      <c r="E10" s="26" t="s">
        <v>10</v>
      </c>
      <c r="F10" s="26">
        <f>VLOOKUP(N10,Revistas!$B$2:$H$63710,2,FALSE)</f>
        <v>2.1989999999999998</v>
      </c>
      <c r="G10" s="26" t="str">
        <f>VLOOKUP(N10,Revistas!$B$2:$H$63732,3,FALSE)</f>
        <v>Q2</v>
      </c>
      <c r="H10" s="26">
        <f>VLOOKUP(N10,Revistas!$B$2:$H$63732,4,FALSE)</f>
        <v>0</v>
      </c>
      <c r="I10" s="26">
        <f>VLOOKUP(N10,Revistas!$B$2:$H$63732,5,FALSE)</f>
        <v>0</v>
      </c>
      <c r="J10" s="26" t="str">
        <f>VLOOKUP(N10,Revistas!$B$2:$H$63732,6,FALSE)</f>
        <v>NO</v>
      </c>
      <c r="K10" s="26" t="s">
        <v>2741</v>
      </c>
      <c r="L10" s="26" t="s">
        <v>2742</v>
      </c>
      <c r="M10" s="26">
        <v>1</v>
      </c>
      <c r="N10" s="26" t="s">
        <v>2743</v>
      </c>
      <c r="O10" s="26" t="s">
        <v>22</v>
      </c>
      <c r="P10" s="26">
        <v>2018</v>
      </c>
      <c r="Q10" s="26">
        <v>49</v>
      </c>
      <c r="R10" s="26">
        <v>3</v>
      </c>
      <c r="S10" s="26">
        <v>656</v>
      </c>
      <c r="T10" s="26">
        <v>661</v>
      </c>
    </row>
    <row r="11" spans="2:20" s="15" customFormat="1" x14ac:dyDescent="0.25">
      <c r="B11" s="25" t="s">
        <v>2775</v>
      </c>
      <c r="C11" s="25" t="s">
        <v>4384</v>
      </c>
      <c r="D11" s="25" t="s">
        <v>2759</v>
      </c>
      <c r="E11" s="26" t="s">
        <v>10</v>
      </c>
      <c r="F11" s="26" t="str">
        <f>VLOOKUP(N11,Revistas!$B$2:$H$63710,2,FALSE)</f>
        <v>NO TIENE</v>
      </c>
      <c r="G11" s="26" t="str">
        <f>VLOOKUP(N11,Revistas!$B$2:$H$63732,3,FALSE)</f>
        <v>NO TIENE</v>
      </c>
      <c r="H11" s="26" t="str">
        <f>VLOOKUP(N11,Revistas!$B$2:$H$63732,4,FALSE)</f>
        <v>NO TIENE</v>
      </c>
      <c r="I11" s="26" t="str">
        <f>VLOOKUP(N11,Revistas!$B$2:$H$63732,5,FALSE)</f>
        <v>NO TIENE</v>
      </c>
      <c r="J11" s="26" t="str">
        <f>VLOOKUP(N11,Revistas!$B$2:$H$63732,6,FALSE)</f>
        <v>NO</v>
      </c>
      <c r="K11" s="26" t="s">
        <v>2778</v>
      </c>
      <c r="L11" s="26"/>
      <c r="M11" s="26" t="s">
        <v>89</v>
      </c>
      <c r="N11" s="26" t="s">
        <v>2763</v>
      </c>
      <c r="O11" s="26" t="s">
        <v>2777</v>
      </c>
      <c r="P11" s="26">
        <v>2018</v>
      </c>
      <c r="Q11" s="26">
        <v>53</v>
      </c>
      <c r="R11" s="26">
        <v>2</v>
      </c>
      <c r="S11" s="26" t="s">
        <v>2776</v>
      </c>
      <c r="T11" s="26"/>
    </row>
    <row r="12" spans="2:20" s="15" customFormat="1" x14ac:dyDescent="0.25">
      <c r="B12" s="25" t="s">
        <v>2720</v>
      </c>
      <c r="C12" s="25" t="s">
        <v>2721</v>
      </c>
      <c r="D12" s="25" t="s">
        <v>2722</v>
      </c>
      <c r="E12" s="26" t="s">
        <v>10</v>
      </c>
      <c r="F12" s="26">
        <f>VLOOKUP(N12,Revistas!$B$2:$H$63710,2,FALSE)</f>
        <v>3.58</v>
      </c>
      <c r="G12" s="26" t="str">
        <f>VLOOKUP(N12,Revistas!$B$2:$H$63732,3,FALSE)</f>
        <v>Q1</v>
      </c>
      <c r="H12" s="26" t="str">
        <f>VLOOKUP(N12,Revistas!$B$2:$H$63732,4,FALSE)</f>
        <v>PHARMACOLOGY &amp; PHARMACY - SCIE</v>
      </c>
      <c r="I12" s="26" t="str">
        <f>VLOOKUP(N12,Revistas!$B$2:$H$63732,5,FALSE)</f>
        <v>61/261</v>
      </c>
      <c r="J12" s="26" t="str">
        <f>VLOOKUP(N12,Revistas!$B$2:$H$63732,6,FALSE)</f>
        <v>NO</v>
      </c>
      <c r="K12" s="26" t="s">
        <v>2723</v>
      </c>
      <c r="L12" s="26" t="s">
        <v>2724</v>
      </c>
      <c r="M12" s="26">
        <v>1</v>
      </c>
      <c r="N12" s="26" t="s">
        <v>2725</v>
      </c>
      <c r="O12" s="26" t="s">
        <v>43</v>
      </c>
      <c r="P12" s="26">
        <v>2018</v>
      </c>
      <c r="Q12" s="26">
        <v>12</v>
      </c>
      <c r="R12" s="26">
        <v>4</v>
      </c>
      <c r="S12" s="26">
        <v>1039</v>
      </c>
      <c r="T12" s="26">
        <v>1046</v>
      </c>
    </row>
    <row r="13" spans="2:20" s="15" customFormat="1" x14ac:dyDescent="0.25">
      <c r="B13" s="25" t="s">
        <v>2771</v>
      </c>
      <c r="C13" s="25" t="s">
        <v>2770</v>
      </c>
      <c r="D13" s="25" t="s">
        <v>1010</v>
      </c>
      <c r="E13" s="26" t="s">
        <v>10</v>
      </c>
      <c r="F13" s="26" t="str">
        <f>VLOOKUP(N13,Revistas!$B$2:$H$63710,2,FALSE)</f>
        <v>NO TIENE</v>
      </c>
      <c r="G13" s="26" t="str">
        <f>VLOOKUP(N13,Revistas!$B$2:$H$63732,3,FALSE)</f>
        <v>NO TIENE</v>
      </c>
      <c r="H13" s="26" t="str">
        <f>VLOOKUP(N13,Revistas!$B$2:$H$63732,4,FALSE)</f>
        <v>NO TIENE</v>
      </c>
      <c r="I13" s="26" t="str">
        <f>VLOOKUP(N13,Revistas!$B$2:$H$63732,5,FALSE)</f>
        <v>NO TIENE</v>
      </c>
      <c r="J13" s="26" t="str">
        <f>VLOOKUP(N13,Revistas!$B$2:$H$63732,6,FALSE)</f>
        <v>NO</v>
      </c>
      <c r="K13" s="26" t="s">
        <v>2774</v>
      </c>
      <c r="L13" s="26"/>
      <c r="M13" s="26" t="s">
        <v>89</v>
      </c>
      <c r="N13" s="26" t="s">
        <v>1013</v>
      </c>
      <c r="O13" s="26" t="s">
        <v>2773</v>
      </c>
      <c r="P13" s="26">
        <v>2018</v>
      </c>
      <c r="Q13" s="26">
        <v>30</v>
      </c>
      <c r="R13" s="26">
        <v>2</v>
      </c>
      <c r="S13" s="26" t="s">
        <v>2772</v>
      </c>
      <c r="T13" s="26"/>
    </row>
    <row r="14" spans="2:20" s="15" customFormat="1" x14ac:dyDescent="0.25">
      <c r="B14" s="25" t="s">
        <v>2758</v>
      </c>
      <c r="C14" s="25" t="s">
        <v>4381</v>
      </c>
      <c r="D14" s="25" t="s">
        <v>2759</v>
      </c>
      <c r="E14" s="26" t="s">
        <v>18</v>
      </c>
      <c r="F14" s="26" t="str">
        <f>VLOOKUP(N14,Revistas!$B$2:$H$63710,2,FALSE)</f>
        <v>NO TIENE</v>
      </c>
      <c r="G14" s="26" t="str">
        <f>VLOOKUP(N14,Revistas!$B$2:$H$63732,3,FALSE)</f>
        <v>NO TIENE</v>
      </c>
      <c r="H14" s="26" t="str">
        <f>VLOOKUP(N14,Revistas!$B$2:$H$63732,4,FALSE)</f>
        <v>NO TIENE</v>
      </c>
      <c r="I14" s="26" t="str">
        <f>VLOOKUP(N14,Revistas!$B$2:$H$63732,5,FALSE)</f>
        <v>NO TIENE</v>
      </c>
      <c r="J14" s="26" t="str">
        <f>VLOOKUP(N14,Revistas!$B$2:$H$63732,6,FALSE)</f>
        <v>NO</v>
      </c>
      <c r="K14" s="26" t="s">
        <v>2762</v>
      </c>
      <c r="L14" s="26"/>
      <c r="M14" s="26" t="s">
        <v>89</v>
      </c>
      <c r="N14" s="26" t="s">
        <v>2763</v>
      </c>
      <c r="O14" s="26" t="s">
        <v>2761</v>
      </c>
      <c r="P14" s="26">
        <v>2018</v>
      </c>
      <c r="Q14" s="26">
        <v>53</v>
      </c>
      <c r="R14" s="26">
        <v>4</v>
      </c>
      <c r="S14" s="26" t="s">
        <v>2760</v>
      </c>
      <c r="T14" s="26"/>
    </row>
    <row r="15" spans="2:20" s="15" customFormat="1" x14ac:dyDescent="0.25">
      <c r="B15" s="25" t="s">
        <v>2767</v>
      </c>
      <c r="C15" s="25" t="s">
        <v>4383</v>
      </c>
      <c r="D15" s="25" t="s">
        <v>2759</v>
      </c>
      <c r="E15" s="26" t="s">
        <v>10</v>
      </c>
      <c r="F15" s="26" t="str">
        <f>VLOOKUP(N15,Revistas!$B$2:$H$63710,2,FALSE)</f>
        <v>NO TIENE</v>
      </c>
      <c r="G15" s="26" t="str">
        <f>VLOOKUP(N15,Revistas!$B$2:$H$63732,3,FALSE)</f>
        <v>NO TIENE</v>
      </c>
      <c r="H15" s="26" t="str">
        <f>VLOOKUP(N15,Revistas!$B$2:$H$63732,4,FALSE)</f>
        <v>NO TIENE</v>
      </c>
      <c r="I15" s="26" t="str">
        <f>VLOOKUP(N15,Revistas!$B$2:$H$63732,5,FALSE)</f>
        <v>NO TIENE</v>
      </c>
      <c r="J15" s="26" t="str">
        <f>VLOOKUP(N15,Revistas!$B$2:$H$63732,6,FALSE)</f>
        <v>NO</v>
      </c>
      <c r="K15" s="26" t="s">
        <v>2769</v>
      </c>
      <c r="L15" s="26"/>
      <c r="M15" s="26" t="s">
        <v>89</v>
      </c>
      <c r="N15" s="26" t="s">
        <v>2763</v>
      </c>
      <c r="O15" s="26" t="s">
        <v>2768</v>
      </c>
      <c r="P15" s="26">
        <v>2018</v>
      </c>
      <c r="Q15" s="26"/>
      <c r="R15" s="26"/>
      <c r="S15" s="26"/>
      <c r="T15" s="26"/>
    </row>
    <row r="16" spans="2:20" s="15" customFormat="1" x14ac:dyDescent="0.25">
      <c r="B16" s="25" t="s">
        <v>2751</v>
      </c>
      <c r="C16" s="25" t="s">
        <v>2752</v>
      </c>
      <c r="D16" s="25" t="s">
        <v>2753</v>
      </c>
      <c r="E16" s="26" t="s">
        <v>18</v>
      </c>
      <c r="F16" s="26">
        <f>VLOOKUP(N16,Revistas!$B$2:$H$63710,2,FALSE)</f>
        <v>3.282</v>
      </c>
      <c r="G16" s="26" t="str">
        <f>VLOOKUP(N16,Revistas!$B$2:$H$63732,3,FALSE)</f>
        <v>Q1</v>
      </c>
      <c r="H16" s="26" t="str">
        <f>VLOOKUP(N16,Revistas!$B$2:$H$63732,4,FALSE)</f>
        <v>MEDICINA, GENERAL &amp; INTERNAL</v>
      </c>
      <c r="I16" s="26" t="str">
        <f>VLOOKUP(N16,Revistas!$B$2:$H$63732,5,FALSE)</f>
        <v>27/154</v>
      </c>
      <c r="J16" s="26" t="str">
        <f>VLOOKUP(N16,Revistas!$B$2:$H$63732,6,FALSE)</f>
        <v>NO</v>
      </c>
      <c r="K16" s="26" t="s">
        <v>2754</v>
      </c>
      <c r="L16" s="26" t="s">
        <v>2755</v>
      </c>
      <c r="M16" s="26">
        <v>0</v>
      </c>
      <c r="N16" s="26" t="s">
        <v>2756</v>
      </c>
      <c r="O16" s="26" t="s">
        <v>29</v>
      </c>
      <c r="P16" s="26">
        <v>2018</v>
      </c>
      <c r="Q16" s="26">
        <v>47</v>
      </c>
      <c r="R16" s="26"/>
      <c r="S16" s="26" t="s">
        <v>2757</v>
      </c>
      <c r="T16" s="26" t="s">
        <v>2757</v>
      </c>
    </row>
    <row r="17" s="15" customFormat="1" x14ac:dyDescent="0.25"/>
    <row r="18" s="15" customFormat="1" x14ac:dyDescent="0.25"/>
    <row r="19" s="15" customFormat="1" hidden="1" x14ac:dyDescent="0.25"/>
    <row r="20" s="15" customFormat="1" hidden="1" x14ac:dyDescent="0.25"/>
    <row r="21" s="15" customFormat="1" hidden="1" x14ac:dyDescent="0.25"/>
    <row r="22" s="15" customFormat="1" hidden="1" x14ac:dyDescent="0.25"/>
    <row r="23" s="15" customFormat="1" hidden="1" x14ac:dyDescent="0.25"/>
    <row r="24" s="15" customFormat="1" hidden="1" x14ac:dyDescent="0.25"/>
    <row r="25" s="15" customFormat="1" hidden="1" x14ac:dyDescent="0.25"/>
    <row r="26" s="15" customFormat="1" hidden="1" x14ac:dyDescent="0.25"/>
    <row r="27" s="15" customFormat="1" hidden="1" x14ac:dyDescent="0.25"/>
    <row r="28" s="15" customFormat="1" hidden="1" x14ac:dyDescent="0.25"/>
    <row r="29" s="15" customFormat="1" hidden="1" x14ac:dyDescent="0.25"/>
    <row r="30" s="15" customFormat="1" hidden="1" x14ac:dyDescent="0.25"/>
    <row r="31" s="15" customFormat="1" hidden="1" x14ac:dyDescent="0.25"/>
    <row r="32"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s="15" customFormat="1" hidden="1" x14ac:dyDescent="0.25"/>
    <row r="1045" spans="2:21" hidden="1" x14ac:dyDescent="0.25"/>
    <row r="1046" spans="2:21" s="15" customFormat="1" hidden="1" x14ac:dyDescent="0.25">
      <c r="F1046" s="16"/>
      <c r="G1046" s="16"/>
      <c r="H1046" s="16"/>
      <c r="I1046" s="16"/>
      <c r="J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10</v>
      </c>
      <c r="D1048" s="17" t="s">
        <v>10</v>
      </c>
      <c r="E1048" s="18">
        <f>DSUM(A4:T1042,F4,D1047:D1048)</f>
        <v>20.127000000000002</v>
      </c>
      <c r="F1048" s="18" t="s">
        <v>10</v>
      </c>
      <c r="G1048" s="18" t="s">
        <v>5090</v>
      </c>
      <c r="H1048" s="18">
        <f>DCOUNTA(A4:T1042,G4,F1047:G1048)</f>
        <v>3</v>
      </c>
      <c r="I1048" s="18" t="s">
        <v>10</v>
      </c>
      <c r="J1048" s="18" t="s">
        <v>5098</v>
      </c>
      <c r="K1048" s="18">
        <f>DCOUNTA(A4:T1042,J4,I1047:J1048)</f>
        <v>0</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2</v>
      </c>
      <c r="D1051" s="17" t="s">
        <v>18</v>
      </c>
      <c r="E1051" s="18">
        <f>DSUM(A4:T1042,E1050,D1050:D1051)</f>
        <v>3.282</v>
      </c>
      <c r="F1051" s="18" t="s">
        <v>18</v>
      </c>
      <c r="G1051" s="18" t="s">
        <v>5090</v>
      </c>
      <c r="H1051" s="18">
        <f>DCOUNTA(A4:T1042,G4,F1050:G1051)</f>
        <v>1</v>
      </c>
      <c r="I1051" s="18" t="s">
        <v>18</v>
      </c>
      <c r="J1051" s="18" t="s">
        <v>5098</v>
      </c>
      <c r="K1051" s="18">
        <f>DCOUNTA(A4:T1042,J4,I1050:J1051)</f>
        <v>0</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0</v>
      </c>
      <c r="D1061" s="17" t="s">
        <v>72</v>
      </c>
      <c r="E1061" s="18">
        <f>DSUM(A4:T1042,F4,D1060:D1061)</f>
        <v>0</v>
      </c>
      <c r="F1061" s="18" t="s">
        <v>72</v>
      </c>
      <c r="G1061" s="18" t="s">
        <v>5090</v>
      </c>
      <c r="H1061" s="18">
        <f>DCOUNTA(A4:T1042,G4,F1060:G1061)</f>
        <v>0</v>
      </c>
      <c r="I1061" s="18" t="s">
        <v>72</v>
      </c>
      <c r="J1061" s="18" t="s">
        <v>5098</v>
      </c>
      <c r="K1061" s="18">
        <f>DCOUNTA(A4:T1042,J4,I1060:J1061)</f>
        <v>0</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10</v>
      </c>
      <c r="D1067" s="22" t="s">
        <v>6100</v>
      </c>
      <c r="E1067" s="22">
        <f>E1048</f>
        <v>20.127000000000002</v>
      </c>
      <c r="F1067" s="21">
        <f>H1048</f>
        <v>3</v>
      </c>
      <c r="G1067" s="21">
        <f>K1048</f>
        <v>0</v>
      </c>
      <c r="H1067" s="18"/>
      <c r="I1067" s="18"/>
      <c r="J1067" s="18"/>
      <c r="K1067" s="18"/>
      <c r="L1067" s="18"/>
      <c r="M1067" s="18"/>
      <c r="N1067" s="18"/>
      <c r="O1067" s="20"/>
      <c r="P1067" s="18"/>
      <c r="Q1067" s="18"/>
      <c r="R1067" s="18"/>
      <c r="S1067" s="18"/>
      <c r="T1067" s="18"/>
      <c r="U1067" s="18"/>
    </row>
    <row r="1068" spans="2:52" s="17" customFormat="1" ht="15.75" x14ac:dyDescent="0.3">
      <c r="C1068" s="21">
        <f>C1051</f>
        <v>2</v>
      </c>
      <c r="D1068" s="22" t="s">
        <v>6101</v>
      </c>
      <c r="E1068" s="22">
        <f>E1051</f>
        <v>3.282</v>
      </c>
      <c r="F1068" s="21">
        <f>H1051</f>
        <v>1</v>
      </c>
      <c r="G1068" s="21">
        <f>K1051</f>
        <v>0</v>
      </c>
      <c r="H1068" s="18"/>
      <c r="I1068" s="18"/>
      <c r="J1068" s="18"/>
      <c r="K1068" s="18"/>
      <c r="L1068" s="18"/>
      <c r="M1068" s="18"/>
      <c r="N1068" s="18"/>
      <c r="O1068" s="20"/>
      <c r="P1068" s="18"/>
      <c r="Q1068" s="18"/>
      <c r="R1068" s="18"/>
      <c r="S1068" s="18"/>
      <c r="T1068" s="18"/>
      <c r="U1068" s="18"/>
    </row>
    <row r="1069" spans="2:52"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0</v>
      </c>
      <c r="D1071" s="22" t="s">
        <v>72</v>
      </c>
      <c r="E1071" s="22">
        <f>E1061</f>
        <v>0</v>
      </c>
      <c r="F1071" s="21">
        <f>H1061</f>
        <v>0</v>
      </c>
      <c r="G1071" s="21">
        <f>K1061</f>
        <v>0</v>
      </c>
      <c r="H1071" s="18"/>
      <c r="I1071" s="18"/>
      <c r="J1071" s="18"/>
      <c r="K1071" s="18"/>
      <c r="L1071" s="18"/>
      <c r="M1071" s="18"/>
      <c r="N1071" s="18"/>
      <c r="O1071" s="20"/>
      <c r="P1071" s="18"/>
      <c r="Q1071" s="18"/>
      <c r="R1071" s="18"/>
      <c r="S1071" s="18"/>
      <c r="T1071" s="18"/>
      <c r="U1071" s="18"/>
    </row>
    <row r="1072" spans="2:52"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20.127000000000002</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23.409000000000002</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x14ac:dyDescent="0.25"/>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13">
    <sortCondition ref="B2:B13"/>
    <sortCondition ref="C2:C13"/>
  </sortState>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1:AZ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7.140625" customWidth="1"/>
    <col min="6" max="6" width="13.7109375" customWidth="1"/>
    <col min="7" max="7" width="9.7109375" customWidth="1"/>
    <col min="8" max="9" width="0" hidden="1" customWidth="1"/>
    <col min="10" max="10" width="7.85546875" customWidth="1"/>
    <col min="11" max="12" width="0" hidden="1" customWidth="1"/>
    <col min="13" max="13" width="6.5703125" bestFit="1" customWidth="1"/>
    <col min="14" max="14" width="9.85546875" hidden="1" customWidth="1"/>
    <col min="15" max="15" width="7.42578125"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6377</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1981</v>
      </c>
      <c r="C5" s="25" t="s">
        <v>1982</v>
      </c>
      <c r="D5" s="25" t="s">
        <v>1737</v>
      </c>
      <c r="E5" s="26" t="s">
        <v>72</v>
      </c>
      <c r="F5" s="26">
        <f>VLOOKUP(N5,Revistas!$B$2:$H$63710,2,FALSE)</f>
        <v>3.96</v>
      </c>
      <c r="G5" s="26" t="str">
        <f>VLOOKUP(N5,Revistas!$B$2:$H$63732,3,FALSE)</f>
        <v>Q1</v>
      </c>
      <c r="H5" s="26" t="str">
        <f>VLOOKUP(N5,Revistas!$B$2:$H$63732,4,FALSE)</f>
        <v>SURGERY - SCIE;</v>
      </c>
      <c r="I5" s="26" t="str">
        <f>VLOOKUP(N5,Revistas!$B$2:$H$63732,5,FALSE)</f>
        <v>16/200</v>
      </c>
      <c r="J5" s="26" t="str">
        <f>VLOOKUP(N5,Revistas!$B$2:$H$63732,6,FALSE)</f>
        <v>SI</v>
      </c>
      <c r="K5" s="26" t="s">
        <v>1983</v>
      </c>
      <c r="L5" s="26"/>
      <c r="M5" s="26">
        <v>0</v>
      </c>
      <c r="N5" s="26" t="s">
        <v>1739</v>
      </c>
      <c r="O5" s="26" t="s">
        <v>36</v>
      </c>
      <c r="P5" s="26">
        <v>2018</v>
      </c>
      <c r="Q5" s="26">
        <v>102</v>
      </c>
      <c r="R5" s="26"/>
      <c r="S5" s="26">
        <v>143</v>
      </c>
      <c r="T5" s="26">
        <v>143</v>
      </c>
    </row>
    <row r="6" spans="2:20" s="15" customFormat="1" x14ac:dyDescent="0.25">
      <c r="B6" s="25" t="s">
        <v>1962</v>
      </c>
      <c r="C6" s="25" t="s">
        <v>1963</v>
      </c>
      <c r="D6" s="25" t="s">
        <v>1737</v>
      </c>
      <c r="E6" s="26" t="s">
        <v>72</v>
      </c>
      <c r="F6" s="26">
        <f>VLOOKUP(N6,Revistas!$B$2:$H$63710,2,FALSE)</f>
        <v>3.96</v>
      </c>
      <c r="G6" s="26" t="str">
        <f>VLOOKUP(N6,Revistas!$B$2:$H$63732,3,FALSE)</f>
        <v>Q1</v>
      </c>
      <c r="H6" s="26" t="str">
        <f>VLOOKUP(N6,Revistas!$B$2:$H$63732,4,FALSE)</f>
        <v>SURGERY - SCIE;</v>
      </c>
      <c r="I6" s="26" t="str">
        <f>VLOOKUP(N6,Revistas!$B$2:$H$63732,5,FALSE)</f>
        <v>16/200</v>
      </c>
      <c r="J6" s="26" t="str">
        <f>VLOOKUP(N6,Revistas!$B$2:$H$63732,6,FALSE)</f>
        <v>SI</v>
      </c>
      <c r="K6" s="26" t="s">
        <v>1964</v>
      </c>
      <c r="L6" s="26"/>
      <c r="M6" s="26">
        <v>0</v>
      </c>
      <c r="N6" s="26" t="s">
        <v>1739</v>
      </c>
      <c r="O6" s="26" t="s">
        <v>629</v>
      </c>
      <c r="P6" s="26">
        <v>2018</v>
      </c>
      <c r="Q6" s="26">
        <v>102</v>
      </c>
      <c r="R6" s="26"/>
      <c r="S6" s="26" t="s">
        <v>1965</v>
      </c>
      <c r="T6" s="26" t="s">
        <v>1965</v>
      </c>
    </row>
    <row r="7" spans="2:20" s="15" customFormat="1" x14ac:dyDescent="0.25">
      <c r="B7" s="25" t="s">
        <v>2299</v>
      </c>
      <c r="C7" s="25" t="s">
        <v>2300</v>
      </c>
      <c r="D7" s="25" t="s">
        <v>1737</v>
      </c>
      <c r="E7" s="26" t="s">
        <v>72</v>
      </c>
      <c r="F7" s="26">
        <f>VLOOKUP(N7,Revistas!$B$2:$H$63710,2,FALSE)</f>
        <v>3.96</v>
      </c>
      <c r="G7" s="26" t="str">
        <f>VLOOKUP(N7,Revistas!$B$2:$H$63732,3,FALSE)</f>
        <v>Q1</v>
      </c>
      <c r="H7" s="26" t="str">
        <f>VLOOKUP(N7,Revistas!$B$2:$H$63732,4,FALSE)</f>
        <v>SURGERY - SCIE;</v>
      </c>
      <c r="I7" s="26" t="str">
        <f>VLOOKUP(N7,Revistas!$B$2:$H$63732,5,FALSE)</f>
        <v>16/200</v>
      </c>
      <c r="J7" s="26" t="str">
        <f>VLOOKUP(N7,Revistas!$B$2:$H$63732,6,FALSE)</f>
        <v>SI</v>
      </c>
      <c r="K7" s="26" t="s">
        <v>2301</v>
      </c>
      <c r="L7" s="26"/>
      <c r="M7" s="26">
        <v>0</v>
      </c>
      <c r="N7" s="26" t="s">
        <v>1739</v>
      </c>
      <c r="O7" s="26" t="s">
        <v>629</v>
      </c>
      <c r="P7" s="26">
        <v>2018</v>
      </c>
      <c r="Q7" s="26">
        <v>102</v>
      </c>
      <c r="R7" s="26"/>
      <c r="S7" s="26" t="s">
        <v>2302</v>
      </c>
      <c r="T7" s="26" t="s">
        <v>2302</v>
      </c>
    </row>
    <row r="8" spans="2:20" s="15" customFormat="1" x14ac:dyDescent="0.25">
      <c r="B8" s="25" t="s">
        <v>2794</v>
      </c>
      <c r="C8" s="25" t="s">
        <v>2795</v>
      </c>
      <c r="D8" s="25" t="s">
        <v>2796</v>
      </c>
      <c r="E8" s="26" t="s">
        <v>10</v>
      </c>
      <c r="F8" s="26">
        <f>VLOOKUP(N8,Revistas!$B$2:$H$63710,2,FALSE)</f>
        <v>5.359</v>
      </c>
      <c r="G8" s="26" t="str">
        <f>VLOOKUP(N8,Revistas!$B$2:$H$63732,3,FALSE)</f>
        <v>Q1</v>
      </c>
      <c r="H8" s="26" t="str">
        <f>VLOOKUP(N8,Revistas!$B$2:$H$63732,4,FALSE)</f>
        <v>GENETICS &amp; HEREDITY - SCIE</v>
      </c>
      <c r="I8" s="26" t="str">
        <f>VLOOKUP(N8,Revistas!$B$2:$H$63732,5,FALSE)</f>
        <v>24/171</v>
      </c>
      <c r="J8" s="26" t="str">
        <f>VLOOKUP(N8,Revistas!$B$2:$H$63732,6,FALSE)</f>
        <v>NO</v>
      </c>
      <c r="K8" s="26" t="s">
        <v>2797</v>
      </c>
      <c r="L8" s="26" t="s">
        <v>2798</v>
      </c>
      <c r="M8" s="26">
        <v>0</v>
      </c>
      <c r="N8" s="26" t="s">
        <v>2799</v>
      </c>
      <c r="O8" s="26" t="s">
        <v>43</v>
      </c>
      <c r="P8" s="26">
        <v>2018</v>
      </c>
      <c r="Q8" s="26">
        <v>39</v>
      </c>
      <c r="R8" s="26">
        <v>8</v>
      </c>
      <c r="S8" s="26">
        <v>1081</v>
      </c>
      <c r="T8" s="26">
        <v>1091</v>
      </c>
    </row>
    <row r="9" spans="2:20" s="15" customFormat="1" x14ac:dyDescent="0.25">
      <c r="B9" s="25" t="s">
        <v>2804</v>
      </c>
      <c r="C9" s="25" t="s">
        <v>2805</v>
      </c>
      <c r="D9" s="25" t="s">
        <v>191</v>
      </c>
      <c r="E9" s="26" t="s">
        <v>10</v>
      </c>
      <c r="F9" s="26">
        <f>VLOOKUP(N9,Revistas!$B$2:$H$63710,2,FALSE)</f>
        <v>2.766</v>
      </c>
      <c r="G9" s="26" t="str">
        <f>VLOOKUP(N9,Revistas!$B$2:$H$63732,3,FALSE)</f>
        <v>Q1</v>
      </c>
      <c r="H9" s="26" t="str">
        <f>VLOOKUP(N9,Revistas!$B$2:$H$63732,4,FALSE)</f>
        <v>MULTIDISCIPLINARY SCIENCES</v>
      </c>
      <c r="I9" s="26" t="str">
        <f>VLOOKUP(N9,Revistas!$B$2:$H$63732,5,FALSE)</f>
        <v>15/64</v>
      </c>
      <c r="J9" s="26" t="str">
        <f>VLOOKUP(N9,Revistas!$B$2:$H$63732,6,FALSE)</f>
        <v>NO</v>
      </c>
      <c r="K9" s="26" t="s">
        <v>2806</v>
      </c>
      <c r="L9" s="26" t="s">
        <v>2807</v>
      </c>
      <c r="M9" s="26">
        <v>0</v>
      </c>
      <c r="N9" s="26" t="s">
        <v>194</v>
      </c>
      <c r="O9" s="27">
        <v>43983</v>
      </c>
      <c r="P9" s="26">
        <v>2018</v>
      </c>
      <c r="Q9" s="26">
        <v>13</v>
      </c>
      <c r="R9" s="26">
        <v>6</v>
      </c>
      <c r="S9" s="26"/>
      <c r="T9" s="26" t="s">
        <v>2808</v>
      </c>
    </row>
    <row r="10" spans="2:20" s="15" customFormat="1" x14ac:dyDescent="0.25">
      <c r="B10" s="25" t="s">
        <v>2819</v>
      </c>
      <c r="C10" s="25" t="s">
        <v>2820</v>
      </c>
      <c r="D10" s="25" t="s">
        <v>2821</v>
      </c>
      <c r="E10" s="26" t="s">
        <v>10</v>
      </c>
      <c r="F10" s="26">
        <f>VLOOKUP(N10,Revistas!$B$2:$H$63710,2,FALSE)</f>
        <v>2.7309999999999999</v>
      </c>
      <c r="G10" s="26" t="str">
        <f>VLOOKUP(N10,Revistas!$B$2:$H$63732,3,FALSE)</f>
        <v>Q3</v>
      </c>
      <c r="H10" s="26">
        <f>VLOOKUP(N10,Revistas!$B$2:$H$63732,4,FALSE)</f>
        <v>0</v>
      </c>
      <c r="I10" s="26">
        <f>VLOOKUP(N10,Revistas!$B$2:$H$63732,5,FALSE)</f>
        <v>0</v>
      </c>
      <c r="J10" s="26" t="str">
        <f>VLOOKUP(N10,Revistas!$B$2:$H$63732,6,FALSE)</f>
        <v>NO</v>
      </c>
      <c r="K10" s="26" t="s">
        <v>2822</v>
      </c>
      <c r="L10" s="26" t="s">
        <v>2823</v>
      </c>
      <c r="M10" s="26">
        <v>0</v>
      </c>
      <c r="N10" s="26" t="s">
        <v>2824</v>
      </c>
      <c r="O10" s="27">
        <v>42491</v>
      </c>
      <c r="P10" s="26">
        <v>2018</v>
      </c>
      <c r="Q10" s="26">
        <v>18</v>
      </c>
      <c r="R10" s="26"/>
      <c r="S10" s="26"/>
      <c r="T10" s="26">
        <v>63</v>
      </c>
    </row>
    <row r="11" spans="2:20" s="15" customFormat="1" x14ac:dyDescent="0.25">
      <c r="B11" s="25" t="s">
        <v>2825</v>
      </c>
      <c r="C11" s="25" t="s">
        <v>2826</v>
      </c>
      <c r="D11" s="25" t="s">
        <v>2811</v>
      </c>
      <c r="E11" s="26" t="s">
        <v>10</v>
      </c>
      <c r="F11" s="26">
        <f>VLOOKUP(N11,Revistas!$B$2:$H$63710,2,FALSE)</f>
        <v>2.7519999999999998</v>
      </c>
      <c r="G11" s="26" t="str">
        <f>VLOOKUP(N11,Revistas!$B$2:$H$63732,3,FALSE)</f>
        <v>Q1</v>
      </c>
      <c r="H11" s="26" t="str">
        <f>VLOOKUP(N11,Revistas!$B$2:$H$63732,4,FALSE)</f>
        <v>PEDIATRICS - SCIE;</v>
      </c>
      <c r="I11" s="26" t="str">
        <f>VLOOKUP(N11,Revistas!$B$2:$H$63732,5,FALSE)</f>
        <v>23/124</v>
      </c>
      <c r="J11" s="26" t="str">
        <f>VLOOKUP(N11,Revistas!$B$2:$H$63732,6,FALSE)</f>
        <v>NO</v>
      </c>
      <c r="K11" s="26" t="s">
        <v>2827</v>
      </c>
      <c r="L11" s="26" t="s">
        <v>2828</v>
      </c>
      <c r="M11" s="26">
        <v>6</v>
      </c>
      <c r="N11" s="26" t="s">
        <v>2814</v>
      </c>
      <c r="O11" s="26" t="s">
        <v>22</v>
      </c>
      <c r="P11" s="26">
        <v>2018</v>
      </c>
      <c r="Q11" s="26">
        <v>66</v>
      </c>
      <c r="R11" s="26">
        <v>3</v>
      </c>
      <c r="S11" s="26">
        <v>505</v>
      </c>
      <c r="T11" s="26">
        <v>515</v>
      </c>
    </row>
    <row r="12" spans="2:20" s="15" customFormat="1" x14ac:dyDescent="0.25">
      <c r="B12" s="25" t="s">
        <v>2789</v>
      </c>
      <c r="C12" s="25" t="s">
        <v>2790</v>
      </c>
      <c r="D12" s="25" t="s">
        <v>1062</v>
      </c>
      <c r="E12" s="26" t="s">
        <v>72</v>
      </c>
      <c r="F12" s="26">
        <f>VLOOKUP(N12,Revistas!$B$2:$H$63710,2,FALSE)</f>
        <v>14.079000000000001</v>
      </c>
      <c r="G12" s="26" t="str">
        <f>VLOOKUP(N12,Revistas!$B$2:$H$63732,3,FALSE)</f>
        <v>Q1</v>
      </c>
      <c r="H12" s="26" t="str">
        <f>VLOOKUP(N12,Revistas!$B$2:$H$63732,4,FALSE)</f>
        <v>GASTROENTEROLOGY &amp;HEPATOLOGY</v>
      </c>
      <c r="I12" s="26" t="str">
        <f>VLOOKUP(N12,Revistas!$B$2:$H$63732,5,FALSE)</f>
        <v>5 de 80</v>
      </c>
      <c r="J12" s="26" t="str">
        <f>VLOOKUP(N12,Revistas!$B$2:$H$63732,6,FALSE)</f>
        <v>SI</v>
      </c>
      <c r="K12" s="26" t="s">
        <v>2791</v>
      </c>
      <c r="L12" s="26"/>
      <c r="M12" s="26">
        <v>0</v>
      </c>
      <c r="N12" s="26" t="s">
        <v>1064</v>
      </c>
      <c r="O12" s="26" t="s">
        <v>207</v>
      </c>
      <c r="P12" s="26">
        <v>2018</v>
      </c>
      <c r="Q12" s="26">
        <v>68</v>
      </c>
      <c r="R12" s="26"/>
      <c r="S12" s="26" t="s">
        <v>2792</v>
      </c>
      <c r="T12" s="26" t="s">
        <v>2793</v>
      </c>
    </row>
    <row r="13" spans="2:20" s="15" customFormat="1" x14ac:dyDescent="0.25">
      <c r="B13" s="25" t="s">
        <v>2833</v>
      </c>
      <c r="C13" s="25" t="s">
        <v>2834</v>
      </c>
      <c r="D13" s="25" t="s">
        <v>2811</v>
      </c>
      <c r="E13" s="26" t="s">
        <v>10</v>
      </c>
      <c r="F13" s="26">
        <f>VLOOKUP(N13,Revistas!$B$2:$H$63710,2,FALSE)</f>
        <v>2.7519999999999998</v>
      </c>
      <c r="G13" s="26" t="str">
        <f>VLOOKUP(N13,Revistas!$B$2:$H$63732,3,FALSE)</f>
        <v>Q1</v>
      </c>
      <c r="H13" s="26" t="str">
        <f>VLOOKUP(N13,Revistas!$B$2:$H$63732,4,FALSE)</f>
        <v>PEDIATRICS - SCIE;</v>
      </c>
      <c r="I13" s="26" t="str">
        <f>VLOOKUP(N13,Revistas!$B$2:$H$63732,5,FALSE)</f>
        <v>23/124</v>
      </c>
      <c r="J13" s="26" t="str">
        <f>VLOOKUP(N13,Revistas!$B$2:$H$63732,6,FALSE)</f>
        <v>NO</v>
      </c>
      <c r="K13" s="26" t="s">
        <v>2835</v>
      </c>
      <c r="L13" s="26" t="s">
        <v>2836</v>
      </c>
      <c r="M13" s="26">
        <v>8</v>
      </c>
      <c r="N13" s="26" t="s">
        <v>2814</v>
      </c>
      <c r="O13" s="26" t="s">
        <v>460</v>
      </c>
      <c r="P13" s="26">
        <v>2018</v>
      </c>
      <c r="Q13" s="26">
        <v>66</v>
      </c>
      <c r="R13" s="26">
        <v>2</v>
      </c>
      <c r="S13" s="26">
        <v>345</v>
      </c>
      <c r="T13" s="26">
        <v>360</v>
      </c>
    </row>
    <row r="14" spans="2:20" s="15" customFormat="1" x14ac:dyDescent="0.25">
      <c r="B14" s="25" t="s">
        <v>2815</v>
      </c>
      <c r="C14" s="25" t="s">
        <v>2816</v>
      </c>
      <c r="D14" s="25" t="s">
        <v>273</v>
      </c>
      <c r="E14" s="26" t="s">
        <v>72</v>
      </c>
      <c r="F14" s="26">
        <f>VLOOKUP(N14,Revistas!$B$2:$H$63710,2,FALSE)</f>
        <v>6.02</v>
      </c>
      <c r="G14" s="26" t="str">
        <f>VLOOKUP(N14,Revistas!$B$2:$H$63732,3,FALSE)</f>
        <v>Q1</v>
      </c>
      <c r="H14" s="26" t="str">
        <f>VLOOKUP(N14,Revistas!$B$2:$H$63732,4,FALSE)</f>
        <v>ENDOCRINOLOGY &amp; METABOLISM - SCIE;</v>
      </c>
      <c r="I14" s="26" t="str">
        <f>VLOOKUP(N14,Revistas!$B$2:$H$63732,5,FALSE)</f>
        <v>17/143</v>
      </c>
      <c r="J14" s="26" t="str">
        <f>VLOOKUP(N14,Revistas!$B$2:$H$63732,6,FALSE)</f>
        <v>NO</v>
      </c>
      <c r="K14" s="26" t="s">
        <v>2817</v>
      </c>
      <c r="L14" s="26"/>
      <c r="M14" s="26">
        <v>0</v>
      </c>
      <c r="N14" s="26" t="s">
        <v>275</v>
      </c>
      <c r="O14" s="27">
        <v>43952</v>
      </c>
      <c r="P14" s="26">
        <v>2018</v>
      </c>
      <c r="Q14" s="26">
        <v>120</v>
      </c>
      <c r="R14" s="26"/>
      <c r="S14" s="26" t="s">
        <v>2818</v>
      </c>
      <c r="T14" s="26" t="s">
        <v>2818</v>
      </c>
    </row>
    <row r="15" spans="2:20" s="15" customFormat="1" x14ac:dyDescent="0.25">
      <c r="B15" s="25" t="s">
        <v>2800</v>
      </c>
      <c r="C15" s="25" t="s">
        <v>2801</v>
      </c>
      <c r="D15" s="25" t="s">
        <v>261</v>
      </c>
      <c r="E15" s="26" t="s">
        <v>96</v>
      </c>
      <c r="F15" s="26">
        <f>VLOOKUP(N15,Revistas!$B$2:$H$63710,2,FALSE)</f>
        <v>6.53</v>
      </c>
      <c r="G15" s="26" t="str">
        <f>VLOOKUP(N15,Revistas!$B$2:$H$63732,3,FALSE)</f>
        <v>Q1</v>
      </c>
      <c r="H15" s="26" t="str">
        <f>VLOOKUP(N15,Revistas!$B$2:$H$63732,4,FALSE)</f>
        <v>ENDOCRINOLOGY &amp; METABOLISM</v>
      </c>
      <c r="I15" s="26" t="str">
        <f>VLOOKUP(N15,Revistas!$B$2:$H$63732,5,FALSE)</f>
        <v>12/143</v>
      </c>
      <c r="J15" s="26" t="str">
        <f>VLOOKUP(N15,Revistas!$B$2:$H$63732,6,FALSE)</f>
        <v>SI</v>
      </c>
      <c r="K15" s="26" t="s">
        <v>2802</v>
      </c>
      <c r="L15" s="26" t="s">
        <v>2803</v>
      </c>
      <c r="M15" s="26">
        <v>0</v>
      </c>
      <c r="N15" s="26" t="s">
        <v>264</v>
      </c>
      <c r="O15" s="26" t="s">
        <v>43</v>
      </c>
      <c r="P15" s="26">
        <v>2018</v>
      </c>
      <c r="Q15" s="26">
        <v>29</v>
      </c>
      <c r="R15" s="26">
        <v>4</v>
      </c>
      <c r="S15" s="26">
        <v>408</v>
      </c>
      <c r="T15" s="26">
        <v>452</v>
      </c>
    </row>
    <row r="16" spans="2:20" s="15" customFormat="1" x14ac:dyDescent="0.25">
      <c r="B16" s="25" t="s">
        <v>2829</v>
      </c>
      <c r="C16" s="25" t="s">
        <v>2830</v>
      </c>
      <c r="D16" s="25" t="s">
        <v>2811</v>
      </c>
      <c r="E16" s="26" t="s">
        <v>10</v>
      </c>
      <c r="F16" s="26">
        <f>VLOOKUP(N16,Revistas!$B$2:$H$63710,2,FALSE)</f>
        <v>2.7519999999999998</v>
      </c>
      <c r="G16" s="26" t="str">
        <f>VLOOKUP(N16,Revistas!$B$2:$H$63732,3,FALSE)</f>
        <v>Q1</v>
      </c>
      <c r="H16" s="26" t="str">
        <f>VLOOKUP(N16,Revistas!$B$2:$H$63732,4,FALSE)</f>
        <v>PEDIATRICS - SCIE;</v>
      </c>
      <c r="I16" s="26" t="str">
        <f>VLOOKUP(N16,Revistas!$B$2:$H$63732,5,FALSE)</f>
        <v>23/124</v>
      </c>
      <c r="J16" s="26" t="str">
        <f>VLOOKUP(N16,Revistas!$B$2:$H$63732,6,FALSE)</f>
        <v>NO</v>
      </c>
      <c r="K16" s="26" t="s">
        <v>2831</v>
      </c>
      <c r="L16" s="26" t="s">
        <v>2832</v>
      </c>
      <c r="M16" s="26">
        <v>3</v>
      </c>
      <c r="N16" s="26" t="s">
        <v>2814</v>
      </c>
      <c r="O16" s="26" t="s">
        <v>460</v>
      </c>
      <c r="P16" s="26">
        <v>2018</v>
      </c>
      <c r="Q16" s="26">
        <v>66</v>
      </c>
      <c r="R16" s="26">
        <v>2</v>
      </c>
      <c r="S16" s="26">
        <v>334</v>
      </c>
      <c r="T16" s="26">
        <v>344</v>
      </c>
    </row>
    <row r="17" spans="2:20" s="15" customFormat="1" x14ac:dyDescent="0.25">
      <c r="B17" s="25" t="s">
        <v>2809</v>
      </c>
      <c r="C17" s="25" t="s">
        <v>2810</v>
      </c>
      <c r="D17" s="25" t="s">
        <v>2811</v>
      </c>
      <c r="E17" s="26" t="s">
        <v>10</v>
      </c>
      <c r="F17" s="26">
        <f>VLOOKUP(N17,Revistas!$B$2:$H$63710,2,FALSE)</f>
        <v>2.7519999999999998</v>
      </c>
      <c r="G17" s="26" t="str">
        <f>VLOOKUP(N17,Revistas!$B$2:$H$63732,3,FALSE)</f>
        <v>Q1</v>
      </c>
      <c r="H17" s="26" t="str">
        <f>VLOOKUP(N17,Revistas!$B$2:$H$63732,4,FALSE)</f>
        <v>PEDIATRICS - SCIE;</v>
      </c>
      <c r="I17" s="26" t="str">
        <f>VLOOKUP(N17,Revistas!$B$2:$H$63732,5,FALSE)</f>
        <v>23/124</v>
      </c>
      <c r="J17" s="26" t="str">
        <f>VLOOKUP(N17,Revistas!$B$2:$H$63732,6,FALSE)</f>
        <v>NO</v>
      </c>
      <c r="K17" s="26" t="s">
        <v>2812</v>
      </c>
      <c r="L17" s="26" t="s">
        <v>2813</v>
      </c>
      <c r="M17" s="26">
        <v>1</v>
      </c>
      <c r="N17" s="26" t="s">
        <v>2814</v>
      </c>
      <c r="O17" s="26" t="s">
        <v>75</v>
      </c>
      <c r="P17" s="26">
        <v>2018</v>
      </c>
      <c r="Q17" s="26">
        <v>66</v>
      </c>
      <c r="R17" s="26">
        <v>6</v>
      </c>
      <c r="S17" s="26">
        <v>976</v>
      </c>
      <c r="T17" s="26">
        <v>990</v>
      </c>
    </row>
    <row r="18" spans="2:20" s="15" customFormat="1" x14ac:dyDescent="0.25">
      <c r="B18" s="25" t="s">
        <v>2779</v>
      </c>
      <c r="C18" s="25" t="s">
        <v>2780</v>
      </c>
      <c r="D18" s="25" t="s">
        <v>1062</v>
      </c>
      <c r="E18" s="26" t="s">
        <v>72</v>
      </c>
      <c r="F18" s="26">
        <f>VLOOKUP(N18,Revistas!$B$2:$H$63710,2,FALSE)</f>
        <v>14.079000000000001</v>
      </c>
      <c r="G18" s="26" t="str">
        <f>VLOOKUP(N18,Revistas!$B$2:$H$63732,3,FALSE)</f>
        <v>Q1</v>
      </c>
      <c r="H18" s="26" t="str">
        <f>VLOOKUP(N18,Revistas!$B$2:$H$63732,4,FALSE)</f>
        <v>GASTROENTEROLOGY &amp;HEPATOLOGY</v>
      </c>
      <c r="I18" s="26" t="str">
        <f>VLOOKUP(N18,Revistas!$B$2:$H$63732,5,FALSE)</f>
        <v>5 de 80</v>
      </c>
      <c r="J18" s="26" t="str">
        <f>VLOOKUP(N18,Revistas!$B$2:$H$63732,6,FALSE)</f>
        <v>SI</v>
      </c>
      <c r="K18" s="26" t="s">
        <v>2781</v>
      </c>
      <c r="L18" s="26"/>
      <c r="M18" s="26">
        <v>0</v>
      </c>
      <c r="N18" s="26" t="s">
        <v>1064</v>
      </c>
      <c r="O18" s="26" t="s">
        <v>207</v>
      </c>
      <c r="P18" s="26">
        <v>2018</v>
      </c>
      <c r="Q18" s="26">
        <v>68</v>
      </c>
      <c r="R18" s="26"/>
      <c r="S18" s="26" t="s">
        <v>2782</v>
      </c>
      <c r="T18" s="26" t="s">
        <v>2783</v>
      </c>
    </row>
    <row r="19" spans="2:20" s="15" customFormat="1" x14ac:dyDescent="0.25">
      <c r="B19" s="25" t="s">
        <v>2784</v>
      </c>
      <c r="C19" s="25" t="s">
        <v>2785</v>
      </c>
      <c r="D19" s="25" t="s">
        <v>1062</v>
      </c>
      <c r="E19" s="26" t="s">
        <v>72</v>
      </c>
      <c r="F19" s="26">
        <f>VLOOKUP(N19,Revistas!$B$2:$H$63710,2,FALSE)</f>
        <v>14.079000000000001</v>
      </c>
      <c r="G19" s="26" t="str">
        <f>VLOOKUP(N19,Revistas!$B$2:$H$63732,3,FALSE)</f>
        <v>Q1</v>
      </c>
      <c r="H19" s="26" t="str">
        <f>VLOOKUP(N19,Revistas!$B$2:$H$63732,4,FALSE)</f>
        <v>GASTROENTEROLOGY &amp;HEPATOLOGY</v>
      </c>
      <c r="I19" s="26" t="str">
        <f>VLOOKUP(N19,Revistas!$B$2:$H$63732,5,FALSE)</f>
        <v>5 de 80</v>
      </c>
      <c r="J19" s="26" t="str">
        <f>VLOOKUP(N19,Revistas!$B$2:$H$63732,6,FALSE)</f>
        <v>SI</v>
      </c>
      <c r="K19" s="26" t="s">
        <v>2786</v>
      </c>
      <c r="L19" s="26"/>
      <c r="M19" s="26">
        <v>0</v>
      </c>
      <c r="N19" s="26" t="s">
        <v>1064</v>
      </c>
      <c r="O19" s="26" t="s">
        <v>207</v>
      </c>
      <c r="P19" s="26">
        <v>2018</v>
      </c>
      <c r="Q19" s="26">
        <v>68</v>
      </c>
      <c r="R19" s="26"/>
      <c r="S19" s="26" t="s">
        <v>2787</v>
      </c>
      <c r="T19" s="26" t="s">
        <v>2788</v>
      </c>
    </row>
    <row r="20" spans="2:20" s="15" customFormat="1" x14ac:dyDescent="0.25"/>
    <row r="21" spans="2:20" s="15" customFormat="1" x14ac:dyDescent="0.25"/>
    <row r="22" spans="2:20" s="15" customFormat="1" hidden="1" x14ac:dyDescent="0.25"/>
    <row r="23" spans="2:20" s="15" customFormat="1" hidden="1" x14ac:dyDescent="0.25"/>
    <row r="24" spans="2:20" s="15" customFormat="1" hidden="1" x14ac:dyDescent="0.25"/>
    <row r="25" spans="2:20" s="15" customFormat="1" hidden="1" x14ac:dyDescent="0.25"/>
    <row r="26" spans="2:20" s="15" customFormat="1" hidden="1" x14ac:dyDescent="0.25"/>
    <row r="27" spans="2:20" s="15" customFormat="1" hidden="1" x14ac:dyDescent="0.25"/>
    <row r="28" spans="2:20" s="15" customFormat="1" hidden="1" x14ac:dyDescent="0.25"/>
    <row r="29" spans="2:20" s="15" customFormat="1" hidden="1" x14ac:dyDescent="0.25"/>
    <row r="30" spans="2:20" s="15" customFormat="1" hidden="1" x14ac:dyDescent="0.25"/>
    <row r="31" spans="2:20" s="15" customFormat="1" hidden="1" x14ac:dyDescent="0.25"/>
    <row r="32" spans="2:20"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s="15" customFormat="1" hidden="1" x14ac:dyDescent="0.25"/>
    <row r="1045" spans="2:21" hidden="1" x14ac:dyDescent="0.25"/>
    <row r="1046" spans="2:21" s="15" customFormat="1" hidden="1" x14ac:dyDescent="0.25">
      <c r="F1046" s="16"/>
      <c r="G1046" s="16"/>
      <c r="H1046" s="16"/>
      <c r="I1046" s="16"/>
      <c r="J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7</v>
      </c>
      <c r="D1048" s="17" t="s">
        <v>10</v>
      </c>
      <c r="E1048" s="18">
        <f>DSUM(A4:T1042,F4,D1047:D1048)</f>
        <v>21.863999999999997</v>
      </c>
      <c r="F1048" s="18" t="s">
        <v>10</v>
      </c>
      <c r="G1048" s="18" t="s">
        <v>5090</v>
      </c>
      <c r="H1048" s="18">
        <f>DCOUNTA(A4:T1042,G4,F1047:G1048)</f>
        <v>6</v>
      </c>
      <c r="I1048" s="18" t="s">
        <v>10</v>
      </c>
      <c r="J1048" s="18" t="s">
        <v>5098</v>
      </c>
      <c r="K1048" s="18">
        <f>DCOUNTA(A4:T1042,J4,I1047:J1048)</f>
        <v>0</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0</v>
      </c>
      <c r="D1051" s="17" t="s">
        <v>18</v>
      </c>
      <c r="E1051" s="18">
        <f>DSUM(A4:T1042,E1050,D1050:D1051)</f>
        <v>0</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7</v>
      </c>
      <c r="D1061" s="17" t="s">
        <v>72</v>
      </c>
      <c r="E1061" s="18">
        <f>DSUM(A4:T1042,F4,D1060:D1061)</f>
        <v>60.137</v>
      </c>
      <c r="F1061" s="18" t="s">
        <v>72</v>
      </c>
      <c r="G1061" s="18" t="s">
        <v>5090</v>
      </c>
      <c r="H1061" s="18">
        <f>DCOUNTA(A4:T1042,G4,F1060:G1061)</f>
        <v>7</v>
      </c>
      <c r="I1061" s="18" t="s">
        <v>72</v>
      </c>
      <c r="J1061" s="18" t="s">
        <v>5098</v>
      </c>
      <c r="K1061" s="18">
        <f>DCOUNTA(A4:T1042,J4,I1060:J1061)</f>
        <v>6</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1</v>
      </c>
      <c r="D1064" s="17" t="s">
        <v>96</v>
      </c>
      <c r="E1064" s="18">
        <f>DSUM(A4:T1042,F4,D1063:D1064)</f>
        <v>6.53</v>
      </c>
      <c r="F1064" s="18" t="s">
        <v>96</v>
      </c>
      <c r="G1064" s="18" t="s">
        <v>5090</v>
      </c>
      <c r="H1064" s="18">
        <f>DCOUNTA(A4:T1042,G4,F1063:G1064)</f>
        <v>1</v>
      </c>
      <c r="I1064" s="18" t="s">
        <v>96</v>
      </c>
      <c r="J1064" s="18" t="s">
        <v>5098</v>
      </c>
      <c r="K1064" s="18">
        <f>DCOUNTA(A4:T1042,J4,I1063:J1064)</f>
        <v>1</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7</v>
      </c>
      <c r="D1067" s="22" t="s">
        <v>6100</v>
      </c>
      <c r="E1067" s="22">
        <f>E1048</f>
        <v>21.863999999999997</v>
      </c>
      <c r="F1067" s="21">
        <f>H1048</f>
        <v>6</v>
      </c>
      <c r="G1067" s="21">
        <f>K1048</f>
        <v>0</v>
      </c>
      <c r="H1067" s="18"/>
      <c r="I1067" s="18"/>
      <c r="J1067" s="18"/>
      <c r="K1067" s="18"/>
      <c r="L1067" s="18"/>
      <c r="M1067" s="18"/>
      <c r="N1067" s="18"/>
      <c r="O1067" s="20"/>
      <c r="P1067" s="18"/>
      <c r="Q1067" s="18"/>
      <c r="R1067" s="18"/>
      <c r="S1067" s="18"/>
      <c r="T1067" s="18"/>
      <c r="U1067" s="18"/>
    </row>
    <row r="1068" spans="2:52" s="17" customFormat="1" ht="15.75" x14ac:dyDescent="0.3">
      <c r="C1068" s="21">
        <f>C1051</f>
        <v>0</v>
      </c>
      <c r="D1068" s="22" t="s">
        <v>6101</v>
      </c>
      <c r="E1068" s="22">
        <f>E1051</f>
        <v>0</v>
      </c>
      <c r="F1068" s="21">
        <f>H1051</f>
        <v>0</v>
      </c>
      <c r="G1068" s="21">
        <f>K1051</f>
        <v>0</v>
      </c>
      <c r="H1068" s="18"/>
      <c r="I1068" s="18"/>
      <c r="J1068" s="18"/>
      <c r="K1068" s="18"/>
      <c r="L1068" s="18"/>
      <c r="M1068" s="18"/>
      <c r="N1068" s="18"/>
      <c r="O1068" s="20"/>
      <c r="P1068" s="18"/>
      <c r="Q1068" s="18"/>
      <c r="R1068" s="18"/>
      <c r="S1068" s="18"/>
      <c r="T1068" s="18"/>
      <c r="U1068" s="18"/>
    </row>
    <row r="1069" spans="2:52"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7</v>
      </c>
      <c r="D1071" s="22" t="s">
        <v>72</v>
      </c>
      <c r="E1071" s="22">
        <f>E1061</f>
        <v>60.137</v>
      </c>
      <c r="F1071" s="21">
        <f>H1061</f>
        <v>7</v>
      </c>
      <c r="G1071" s="21">
        <f>K1061</f>
        <v>6</v>
      </c>
      <c r="H1071" s="18"/>
      <c r="I1071" s="18"/>
      <c r="J1071" s="18"/>
      <c r="K1071" s="18"/>
      <c r="L1071" s="18"/>
      <c r="M1071" s="18"/>
      <c r="N1071" s="18"/>
      <c r="O1071" s="20"/>
      <c r="P1071" s="18"/>
      <c r="Q1071" s="18"/>
      <c r="R1071" s="18"/>
      <c r="S1071" s="18"/>
      <c r="T1071" s="18"/>
      <c r="U1071" s="18"/>
    </row>
    <row r="1072" spans="2:52" s="17" customFormat="1" ht="15.75" x14ac:dyDescent="0.3">
      <c r="C1072" s="21">
        <f>C1064</f>
        <v>1</v>
      </c>
      <c r="D1072" s="22" t="s">
        <v>6104</v>
      </c>
      <c r="E1072" s="22">
        <f>E1064</f>
        <v>6.53</v>
      </c>
      <c r="F1072" s="21">
        <f>H1064</f>
        <v>1</v>
      </c>
      <c r="G1072" s="21">
        <f>K1064</f>
        <v>1</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21.863999999999997</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88.531000000000006</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x14ac:dyDescent="0.25"/>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16">
    <sortCondition ref="B2:B16"/>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AZ2340"/>
  <sheetViews>
    <sheetView workbookViewId="0">
      <selection activeCell="C1087" sqref="C1087"/>
    </sheetView>
  </sheetViews>
  <sheetFormatPr baseColWidth="10" defaultRowHeight="15" x14ac:dyDescent="0.25"/>
  <cols>
    <col min="2" max="2" width="34.42578125" customWidth="1"/>
    <col min="3" max="3" width="45.85546875" customWidth="1"/>
    <col min="4" max="4" width="31.7109375" customWidth="1"/>
    <col min="5" max="5" width="13.42578125" customWidth="1"/>
    <col min="6" max="6" width="16"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 min="21" max="21" width="0" hidden="1" customWidth="1"/>
  </cols>
  <sheetData>
    <row r="1" spans="2:21" s="15" customFormat="1" x14ac:dyDescent="0.25"/>
    <row r="2" spans="2:21" s="15" customFormat="1" ht="28.5" x14ac:dyDescent="0.45">
      <c r="D2" s="40" t="s">
        <v>6351</v>
      </c>
    </row>
    <row r="3" spans="2:21" s="15" customFormat="1" x14ac:dyDescent="0.25"/>
    <row r="4" spans="2:21"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c r="U4" s="24" t="s">
        <v>4350</v>
      </c>
    </row>
    <row r="5" spans="2:21" s="15" customFormat="1" x14ac:dyDescent="0.25">
      <c r="B5" s="25" t="s">
        <v>7</v>
      </c>
      <c r="C5" s="25" t="s">
        <v>8</v>
      </c>
      <c r="D5" s="25" t="s">
        <v>9</v>
      </c>
      <c r="E5" s="26" t="s">
        <v>10</v>
      </c>
      <c r="F5" s="26">
        <f>VLOOKUP(N5,Revistas!$B$2:$H$63710,2,FALSE)</f>
        <v>2.2330000000000001</v>
      </c>
      <c r="G5" s="26" t="str">
        <f>VLOOKUP(N5,Revistas!$B$2:$H$63732,3,FALSE)</f>
        <v>Q2</v>
      </c>
      <c r="H5" s="26">
        <f>VLOOKUP(N5,Revistas!$B$2:$H$63732,4,FALSE)</f>
        <v>0</v>
      </c>
      <c r="I5" s="26">
        <f>VLOOKUP(N5,Revistas!$B$2:$H$63732,5,FALSE)</f>
        <v>0</v>
      </c>
      <c r="J5" s="26" t="str">
        <f>VLOOKUP(N5,Revistas!$B$2:$H$63732,6,FALSE)</f>
        <v>NO</v>
      </c>
      <c r="K5" s="26" t="s">
        <v>11</v>
      </c>
      <c r="L5" s="26" t="s">
        <v>12</v>
      </c>
      <c r="M5" s="26">
        <v>0</v>
      </c>
      <c r="N5" s="26" t="s">
        <v>13</v>
      </c>
      <c r="O5" s="26" t="s">
        <v>14</v>
      </c>
      <c r="P5" s="26">
        <v>2018</v>
      </c>
      <c r="Q5" s="26">
        <v>11</v>
      </c>
      <c r="R5" s="26">
        <v>2</v>
      </c>
      <c r="S5" s="26">
        <v>66</v>
      </c>
      <c r="T5" s="26">
        <v>75</v>
      </c>
    </row>
    <row r="6" spans="2:21" s="15" customFormat="1" x14ac:dyDescent="0.25"/>
    <row r="7" spans="2:21" s="15" customFormat="1" x14ac:dyDescent="0.25"/>
    <row r="8" spans="2:21" s="15" customFormat="1" hidden="1" x14ac:dyDescent="0.25"/>
    <row r="9" spans="2:21" s="15" customFormat="1" hidden="1" x14ac:dyDescent="0.25"/>
    <row r="10" spans="2:21" s="15" customFormat="1" hidden="1" x14ac:dyDescent="0.25"/>
    <row r="11" spans="2:21" s="15" customFormat="1" hidden="1" x14ac:dyDescent="0.25"/>
    <row r="12" spans="2:21" s="15" customFormat="1" hidden="1" x14ac:dyDescent="0.25"/>
    <row r="13" spans="2:21" s="15" customFormat="1" hidden="1" x14ac:dyDescent="0.25"/>
    <row r="14" spans="2:21" s="15" customFormat="1" hidden="1" x14ac:dyDescent="0.25"/>
    <row r="15" spans="2:21" s="15" customFormat="1" hidden="1" x14ac:dyDescent="0.25"/>
    <row r="16" spans="2:21" s="15" customFormat="1" hidden="1" x14ac:dyDescent="0.25"/>
    <row r="17" s="15" customFormat="1" hidden="1" x14ac:dyDescent="0.25"/>
    <row r="18" s="15" customFormat="1" hidden="1" x14ac:dyDescent="0.25"/>
    <row r="19" s="15" customFormat="1" hidden="1" x14ac:dyDescent="0.25"/>
    <row r="20" s="15" customFormat="1" hidden="1" x14ac:dyDescent="0.25"/>
    <row r="21" s="15" customFormat="1" hidden="1" x14ac:dyDescent="0.25"/>
    <row r="22" s="15" customFormat="1" hidden="1" x14ac:dyDescent="0.25"/>
    <row r="23" s="15" customFormat="1" hidden="1" x14ac:dyDescent="0.25"/>
    <row r="24" s="15" customFormat="1" hidden="1" x14ac:dyDescent="0.25"/>
    <row r="25" s="15" customFormat="1" hidden="1" x14ac:dyDescent="0.25"/>
    <row r="26" s="15" customFormat="1" hidden="1" x14ac:dyDescent="0.25"/>
    <row r="27" s="15" customFormat="1" hidden="1" x14ac:dyDescent="0.25"/>
    <row r="28" s="15" customFormat="1" hidden="1" x14ac:dyDescent="0.25"/>
    <row r="29" s="15" customFormat="1" hidden="1" x14ac:dyDescent="0.25"/>
    <row r="30" s="15" customFormat="1" hidden="1" x14ac:dyDescent="0.25"/>
    <row r="31" s="15" customFormat="1" hidden="1" x14ac:dyDescent="0.25"/>
    <row r="32"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s="15" customFormat="1" hidden="1" x14ac:dyDescent="0.25"/>
    <row r="1045" spans="2:21" s="15" customFormat="1" hidden="1" x14ac:dyDescent="0.25"/>
    <row r="1046" spans="2:21" s="15" customFormat="1" hidden="1" x14ac:dyDescent="0.25">
      <c r="F1046" s="16"/>
      <c r="G1046" s="16"/>
      <c r="H1046" s="16"/>
      <c r="I1046" s="16"/>
      <c r="J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1</v>
      </c>
      <c r="D1048" s="17" t="s">
        <v>10</v>
      </c>
      <c r="E1048" s="18">
        <f>DSUM(A4:T1042,F4,D1047:D1048)</f>
        <v>2.2330000000000001</v>
      </c>
      <c r="F1048" s="18" t="s">
        <v>10</v>
      </c>
      <c r="G1048" s="18" t="s">
        <v>5090</v>
      </c>
      <c r="H1048" s="18">
        <f>DCOUNTA(A4:T1042,G4,F1047:G1048)</f>
        <v>0</v>
      </c>
      <c r="I1048" s="18" t="s">
        <v>10</v>
      </c>
      <c r="J1048" s="18" t="s">
        <v>5098</v>
      </c>
      <c r="K1048" s="18">
        <f>DCOUNTA(A4:T1042,J4,I1047:J1048)</f>
        <v>0</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0</v>
      </c>
      <c r="D1051" s="17" t="s">
        <v>18</v>
      </c>
      <c r="E1051" s="18">
        <f>DSUM(A4:T1042,E1050,D1050:D1051)</f>
        <v>0</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0</v>
      </c>
      <c r="D1061" s="17" t="s">
        <v>72</v>
      </c>
      <c r="E1061" s="18">
        <f>DSUM(A4:T1042,F4,D1060:D1061)</f>
        <v>0</v>
      </c>
      <c r="F1061" s="18" t="s">
        <v>72</v>
      </c>
      <c r="G1061" s="18" t="s">
        <v>5090</v>
      </c>
      <c r="H1061" s="18">
        <f>DCOUNTA(A4:T1042,G4,F1060:G1061)</f>
        <v>0</v>
      </c>
      <c r="I1061" s="18" t="s">
        <v>72</v>
      </c>
      <c r="J1061" s="18" t="s">
        <v>5098</v>
      </c>
      <c r="K1061" s="18">
        <f>DCOUNTA(A4:T1042,J4,I1060:J1061)</f>
        <v>0</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1</v>
      </c>
      <c r="D1067" s="22" t="s">
        <v>6100</v>
      </c>
      <c r="E1067" s="22">
        <f>E1048</f>
        <v>2.2330000000000001</v>
      </c>
      <c r="F1067" s="21">
        <f>H1048</f>
        <v>0</v>
      </c>
      <c r="G1067" s="21">
        <f>K1048</f>
        <v>0</v>
      </c>
      <c r="H1067" s="18"/>
      <c r="I1067" s="18"/>
      <c r="J1067" s="18"/>
      <c r="K1067" s="18"/>
      <c r="L1067" s="18"/>
      <c r="M1067" s="18"/>
      <c r="N1067" s="18"/>
      <c r="O1067" s="20"/>
      <c r="P1067" s="18"/>
      <c r="Q1067" s="18"/>
      <c r="R1067" s="18"/>
      <c r="S1067" s="18"/>
      <c r="T1067" s="18"/>
      <c r="U1067" s="18"/>
    </row>
    <row r="1068" spans="2:52" s="17" customFormat="1" ht="15.75" x14ac:dyDescent="0.3">
      <c r="C1068" s="21">
        <f>C1051</f>
        <v>0</v>
      </c>
      <c r="D1068" s="22" t="s">
        <v>6101</v>
      </c>
      <c r="E1068" s="22">
        <f>E1051</f>
        <v>0</v>
      </c>
      <c r="F1068" s="21">
        <f>H1051</f>
        <v>0</v>
      </c>
      <c r="G1068" s="21">
        <f>K1051</f>
        <v>0</v>
      </c>
      <c r="H1068" s="18"/>
      <c r="I1068" s="18"/>
      <c r="J1068" s="18"/>
      <c r="K1068" s="18"/>
      <c r="L1068" s="18"/>
      <c r="M1068" s="18"/>
      <c r="N1068" s="18"/>
      <c r="O1068" s="20"/>
      <c r="P1068" s="18"/>
      <c r="Q1068" s="18"/>
      <c r="R1068" s="18"/>
      <c r="S1068" s="18"/>
      <c r="T1068" s="18"/>
      <c r="U1068" s="18"/>
    </row>
    <row r="1069" spans="2:52"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0</v>
      </c>
      <c r="D1071" s="22" t="s">
        <v>72</v>
      </c>
      <c r="E1071" s="22">
        <f>E1061</f>
        <v>0</v>
      </c>
      <c r="F1071" s="21">
        <f>H1061</f>
        <v>0</v>
      </c>
      <c r="G1071" s="21">
        <f>K1061</f>
        <v>0</v>
      </c>
      <c r="H1071" s="18"/>
      <c r="I1071" s="18"/>
      <c r="J1071" s="18"/>
      <c r="K1071" s="18"/>
      <c r="L1071" s="18"/>
      <c r="M1071" s="18"/>
      <c r="N1071" s="18"/>
      <c r="O1071" s="20"/>
      <c r="P1071" s="18"/>
      <c r="Q1071" s="18"/>
      <c r="R1071" s="18"/>
      <c r="S1071" s="18"/>
      <c r="T1071" s="18"/>
      <c r="U1071" s="18"/>
    </row>
    <row r="1072" spans="2:52"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2.2330000000000001</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2.2330000000000001</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ht="15.75" x14ac:dyDescent="0.25">
      <c r="C1084" s="39"/>
    </row>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1:AZ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8.140625" customWidth="1"/>
    <col min="6" max="6" width="16" customWidth="1"/>
    <col min="7" max="7" width="9.7109375" customWidth="1"/>
    <col min="8" max="9" width="0" hidden="1" customWidth="1"/>
    <col min="10" max="10" width="7.85546875" customWidth="1"/>
    <col min="11" max="12" width="0" hidden="1" customWidth="1"/>
    <col min="13" max="13" width="8.42578125" bestFit="1" customWidth="1"/>
    <col min="14" max="14" width="9.85546875" hidden="1" customWidth="1"/>
    <col min="15" max="15" width="28.7109375"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6378</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2922</v>
      </c>
      <c r="C5" s="25" t="s">
        <v>2923</v>
      </c>
      <c r="D5" s="25" t="s">
        <v>1939</v>
      </c>
      <c r="E5" s="26" t="s">
        <v>72</v>
      </c>
      <c r="F5" s="26">
        <f>VLOOKUP(N5,Revistas!$B$2:$H$63710,2,FALSE)</f>
        <v>13.257999999999999</v>
      </c>
      <c r="G5" s="26" t="str">
        <f>VLOOKUP(N5,Revistas!$B$2:$H$63732,3,FALSE)</f>
        <v>Q1</v>
      </c>
      <c r="H5" s="26" t="str">
        <f>VLOOKUP(N5,Revistas!$B$2:$H$63732,4,FALSE)</f>
        <v>ALLERGY - SCIE;</v>
      </c>
      <c r="I5" s="26" t="str">
        <f>VLOOKUP(N5,Revistas!$B$2:$H$63732,5,FALSE)</f>
        <v>1 de 27</v>
      </c>
      <c r="J5" s="26" t="str">
        <f>VLOOKUP(N5,Revistas!$B$2:$H$63732,6,FALSE)</f>
        <v>SI</v>
      </c>
      <c r="K5" s="26" t="s">
        <v>2924</v>
      </c>
      <c r="L5" s="26"/>
      <c r="M5" s="26">
        <v>0</v>
      </c>
      <c r="N5" s="26" t="s">
        <v>1942</v>
      </c>
      <c r="O5" s="26" t="s">
        <v>460</v>
      </c>
      <c r="P5" s="26">
        <v>2018</v>
      </c>
      <c r="Q5" s="26">
        <v>141</v>
      </c>
      <c r="R5" s="26">
        <v>2</v>
      </c>
      <c r="S5" s="26" t="s">
        <v>2925</v>
      </c>
      <c r="T5" s="26" t="s">
        <v>2925</v>
      </c>
    </row>
    <row r="6" spans="2:20" s="15" customFormat="1" x14ac:dyDescent="0.25">
      <c r="B6" s="25" t="s">
        <v>1944</v>
      </c>
      <c r="C6" s="25" t="s">
        <v>1945</v>
      </c>
      <c r="D6" s="25" t="s">
        <v>1946</v>
      </c>
      <c r="E6" s="26" t="s">
        <v>417</v>
      </c>
      <c r="F6" s="26">
        <f>VLOOKUP(N6,Revistas!$B$2:$H$63710,2,FALSE)</f>
        <v>3.4569999999999999</v>
      </c>
      <c r="G6" s="26" t="str">
        <f>VLOOKUP(N6,Revistas!$B$2:$H$63732,3,FALSE)</f>
        <v>Q2</v>
      </c>
      <c r="H6" s="26">
        <f>VLOOKUP(N6,Revistas!$B$2:$H$63732,4,FALSE)</f>
        <v>0</v>
      </c>
      <c r="I6" s="26">
        <f>VLOOKUP(N6,Revistas!$B$2:$H$63732,5,FALSE)</f>
        <v>0</v>
      </c>
      <c r="J6" s="26" t="str">
        <f>VLOOKUP(N6,Revistas!$B$2:$H$63732,6,FALSE)</f>
        <v>NO</v>
      </c>
      <c r="K6" s="26" t="s">
        <v>1947</v>
      </c>
      <c r="L6" s="26" t="s">
        <v>1948</v>
      </c>
      <c r="M6" s="26">
        <v>0</v>
      </c>
      <c r="N6" s="26" t="s">
        <v>1949</v>
      </c>
      <c r="O6" s="26"/>
      <c r="P6" s="26">
        <v>2018</v>
      </c>
      <c r="Q6" s="26">
        <v>28</v>
      </c>
      <c r="R6" s="26">
        <v>1</v>
      </c>
      <c r="S6" s="26">
        <v>62</v>
      </c>
      <c r="T6" s="26">
        <v>64</v>
      </c>
    </row>
    <row r="7" spans="2:20" s="15" customFormat="1" x14ac:dyDescent="0.25">
      <c r="B7" s="25" t="s">
        <v>2850</v>
      </c>
      <c r="C7" s="25" t="s">
        <v>2851</v>
      </c>
      <c r="D7" s="25" t="s">
        <v>1939</v>
      </c>
      <c r="E7" s="26" t="s">
        <v>10</v>
      </c>
      <c r="F7" s="26">
        <f>VLOOKUP(N7,Revistas!$B$2:$H$63710,2,FALSE)</f>
        <v>13.257999999999999</v>
      </c>
      <c r="G7" s="26" t="str">
        <f>VLOOKUP(N7,Revistas!$B$2:$H$63732,3,FALSE)</f>
        <v>Q1</v>
      </c>
      <c r="H7" s="26" t="str">
        <f>VLOOKUP(N7,Revistas!$B$2:$H$63732,4,FALSE)</f>
        <v>ALLERGY - SCIE;</v>
      </c>
      <c r="I7" s="26" t="str">
        <f>VLOOKUP(N7,Revistas!$B$2:$H$63732,5,FALSE)</f>
        <v>1 de 27</v>
      </c>
      <c r="J7" s="26" t="str">
        <f>VLOOKUP(N7,Revistas!$B$2:$H$63732,6,FALSE)</f>
        <v>SI</v>
      </c>
      <c r="K7" s="26" t="s">
        <v>2852</v>
      </c>
      <c r="L7" s="26" t="s">
        <v>2853</v>
      </c>
      <c r="M7" s="26">
        <v>0</v>
      </c>
      <c r="N7" s="26" t="s">
        <v>1942</v>
      </c>
      <c r="O7" s="26" t="s">
        <v>122</v>
      </c>
      <c r="P7" s="26">
        <v>2018</v>
      </c>
      <c r="Q7" s="26">
        <v>142</v>
      </c>
      <c r="R7" s="26">
        <v>3</v>
      </c>
      <c r="S7" s="26">
        <v>959</v>
      </c>
      <c r="T7" s="26">
        <v>969</v>
      </c>
    </row>
    <row r="8" spans="2:20" s="15" customFormat="1" x14ac:dyDescent="0.25">
      <c r="B8" s="25" t="s">
        <v>2033</v>
      </c>
      <c r="C8" s="25" t="s">
        <v>2034</v>
      </c>
      <c r="D8" s="25" t="s">
        <v>2035</v>
      </c>
      <c r="E8" s="26" t="s">
        <v>10</v>
      </c>
      <c r="F8" s="26">
        <f>VLOOKUP(N8,Revistas!$B$2:$H$63710,2,FALSE)</f>
        <v>3.23</v>
      </c>
      <c r="G8" s="26" t="str">
        <f>VLOOKUP(N8,Revistas!$B$2:$H$63732,3,FALSE)</f>
        <v>Q2</v>
      </c>
      <c r="H8" s="26">
        <f>VLOOKUP(N8,Revistas!$B$2:$H$63732,4,FALSE)</f>
        <v>0</v>
      </c>
      <c r="I8" s="26">
        <f>VLOOKUP(N8,Revistas!$B$2:$H$63732,5,FALSE)</f>
        <v>0</v>
      </c>
      <c r="J8" s="26" t="str">
        <f>VLOOKUP(N8,Revistas!$B$2:$H$63732,6,FALSE)</f>
        <v>NO</v>
      </c>
      <c r="K8" s="26" t="s">
        <v>2036</v>
      </c>
      <c r="L8" s="26" t="s">
        <v>2037</v>
      </c>
      <c r="M8" s="26">
        <v>0</v>
      </c>
      <c r="N8" s="26" t="s">
        <v>2038</v>
      </c>
      <c r="O8" s="26" t="s">
        <v>207</v>
      </c>
      <c r="P8" s="26">
        <v>2018</v>
      </c>
      <c r="Q8" s="26">
        <v>143</v>
      </c>
      <c r="R8" s="26"/>
      <c r="S8" s="26">
        <v>39</v>
      </c>
      <c r="T8" s="26">
        <v>41</v>
      </c>
    </row>
    <row r="9" spans="2:20" s="15" customFormat="1" x14ac:dyDescent="0.25">
      <c r="B9" s="25" t="s">
        <v>1166</v>
      </c>
      <c r="C9" s="25" t="s">
        <v>1167</v>
      </c>
      <c r="D9" s="25" t="s">
        <v>1168</v>
      </c>
      <c r="E9" s="26" t="s">
        <v>10</v>
      </c>
      <c r="F9" s="26">
        <f>VLOOKUP(N9,Revistas!$B$2:$H$63710,2,FALSE)</f>
        <v>6.0910000000000002</v>
      </c>
      <c r="G9" s="26" t="str">
        <f>VLOOKUP(N9,Revistas!$B$2:$H$63732,3,FALSE)</f>
        <v>Q1</v>
      </c>
      <c r="H9" s="26" t="str">
        <f>VLOOKUP(N9,Revistas!$B$2:$H$63732,4,FALSE)</f>
        <v>ONCOLOGY - SCIE</v>
      </c>
      <c r="I9" s="26" t="str">
        <f>VLOOKUP(N9,Revistas!$B$2:$H$63732,5,FALSE)</f>
        <v>37/223</v>
      </c>
      <c r="J9" s="26" t="str">
        <f>VLOOKUP(N9,Revistas!$B$2:$H$63732,6,FALSE)</f>
        <v>NO</v>
      </c>
      <c r="K9" s="26" t="s">
        <v>1169</v>
      </c>
      <c r="L9" s="26" t="s">
        <v>1170</v>
      </c>
      <c r="M9" s="26">
        <v>0</v>
      </c>
      <c r="N9" s="26" t="s">
        <v>1171</v>
      </c>
      <c r="O9" s="27">
        <v>41306</v>
      </c>
      <c r="P9" s="26">
        <v>2018</v>
      </c>
      <c r="Q9" s="26">
        <v>10</v>
      </c>
      <c r="R9" s="26"/>
      <c r="S9" s="26"/>
      <c r="T9" s="26">
        <v>20</v>
      </c>
    </row>
    <row r="10" spans="2:20" s="15" customFormat="1" x14ac:dyDescent="0.25">
      <c r="B10" s="25" t="s">
        <v>2912</v>
      </c>
      <c r="C10" s="25" t="s">
        <v>2913</v>
      </c>
      <c r="D10" s="25" t="s">
        <v>2839</v>
      </c>
      <c r="E10" s="26" t="s">
        <v>10</v>
      </c>
      <c r="F10" s="26">
        <f>VLOOKUP(N10,Revistas!$B$2:$H$63710,2,FALSE)</f>
        <v>3.5390000000000001</v>
      </c>
      <c r="G10" s="26" t="str">
        <f>VLOOKUP(N10,Revistas!$B$2:$H$63732,3,FALSE)</f>
        <v>Q2</v>
      </c>
      <c r="H10" s="26">
        <f>VLOOKUP(N10,Revistas!$B$2:$H$63732,4,FALSE)</f>
        <v>0</v>
      </c>
      <c r="I10" s="26">
        <f>VLOOKUP(N10,Revistas!$B$2:$H$63732,5,FALSE)</f>
        <v>0</v>
      </c>
      <c r="J10" s="26" t="str">
        <f>VLOOKUP(N10,Revistas!$B$2:$H$63732,6,FALSE)</f>
        <v>NO</v>
      </c>
      <c r="K10" s="26" t="s">
        <v>2914</v>
      </c>
      <c r="L10" s="26" t="s">
        <v>2915</v>
      </c>
      <c r="M10" s="26">
        <v>0</v>
      </c>
      <c r="N10" s="26" t="s">
        <v>2842</v>
      </c>
      <c r="O10" s="27">
        <v>44986</v>
      </c>
      <c r="P10" s="26">
        <v>2018</v>
      </c>
      <c r="Q10" s="26">
        <v>8</v>
      </c>
      <c r="R10" s="26"/>
      <c r="S10" s="26"/>
      <c r="T10" s="26">
        <v>11</v>
      </c>
    </row>
    <row r="11" spans="2:20" s="15" customFormat="1" x14ac:dyDescent="0.25">
      <c r="B11" s="25" t="s">
        <v>2082</v>
      </c>
      <c r="C11" s="25" t="s">
        <v>2083</v>
      </c>
      <c r="D11" s="25" t="s">
        <v>2084</v>
      </c>
      <c r="E11" s="26" t="s">
        <v>10</v>
      </c>
      <c r="F11" s="26">
        <f>VLOOKUP(N11,Revistas!$B$2:$H$63710,2,FALSE)</f>
        <v>5.1580000000000004</v>
      </c>
      <c r="G11" s="26" t="str">
        <f>VLOOKUP(N11,Revistas!$B$2:$H$63732,3,FALSE)</f>
        <v>Q1</v>
      </c>
      <c r="H11" s="26" t="str">
        <f>VLOOKUP(N11,Revistas!$B$2:$H$63732,4,FALSE)</f>
        <v>ALLERGY - SCIE;</v>
      </c>
      <c r="I11" s="26" t="str">
        <f>VLOOKUP(N11,Revistas!$B$2:$H$63732,5,FALSE)</f>
        <v>6 de 27</v>
      </c>
      <c r="J11" s="26" t="str">
        <f>VLOOKUP(N11,Revistas!$B$2:$H$63732,6,FALSE)</f>
        <v>NO</v>
      </c>
      <c r="K11" s="26" t="s">
        <v>2085</v>
      </c>
      <c r="L11" s="26" t="s">
        <v>2086</v>
      </c>
      <c r="M11" s="26">
        <v>0</v>
      </c>
      <c r="N11" s="26" t="s">
        <v>2087</v>
      </c>
      <c r="O11" s="26" t="s">
        <v>22</v>
      </c>
      <c r="P11" s="26">
        <v>2018</v>
      </c>
      <c r="Q11" s="26">
        <v>48</v>
      </c>
      <c r="R11" s="26">
        <v>3</v>
      </c>
      <c r="S11" s="26">
        <v>325</v>
      </c>
      <c r="T11" s="26">
        <v>333</v>
      </c>
    </row>
    <row r="12" spans="2:20" s="15" customFormat="1" x14ac:dyDescent="0.25">
      <c r="B12" s="25" t="s">
        <v>2854</v>
      </c>
      <c r="C12" s="25" t="s">
        <v>2855</v>
      </c>
      <c r="D12" s="25" t="s">
        <v>2084</v>
      </c>
      <c r="E12" s="26" t="s">
        <v>10</v>
      </c>
      <c r="F12" s="26">
        <f>VLOOKUP(N12,Revistas!$B$2:$H$63710,2,FALSE)</f>
        <v>5.1580000000000004</v>
      </c>
      <c r="G12" s="26" t="str">
        <f>VLOOKUP(N12,Revistas!$B$2:$H$63732,3,FALSE)</f>
        <v>Q1</v>
      </c>
      <c r="H12" s="26" t="str">
        <f>VLOOKUP(N12,Revistas!$B$2:$H$63732,4,FALSE)</f>
        <v>ALLERGY - SCIE;</v>
      </c>
      <c r="I12" s="26" t="str">
        <f>VLOOKUP(N12,Revistas!$B$2:$H$63732,5,FALSE)</f>
        <v>6 de 27</v>
      </c>
      <c r="J12" s="26" t="str">
        <f>VLOOKUP(N12,Revistas!$B$2:$H$63732,6,FALSE)</f>
        <v>NO</v>
      </c>
      <c r="K12" s="26" t="s">
        <v>2856</v>
      </c>
      <c r="L12" s="26" t="s">
        <v>2857</v>
      </c>
      <c r="M12" s="26">
        <v>0</v>
      </c>
      <c r="N12" s="26" t="s">
        <v>2087</v>
      </c>
      <c r="O12" s="26" t="s">
        <v>122</v>
      </c>
      <c r="P12" s="26">
        <v>2018</v>
      </c>
      <c r="Q12" s="26">
        <v>48</v>
      </c>
      <c r="R12" s="26">
        <v>9</v>
      </c>
      <c r="S12" s="26">
        <v>1173</v>
      </c>
      <c r="T12" s="26">
        <v>1185</v>
      </c>
    </row>
    <row r="13" spans="2:20" s="15" customFormat="1" x14ac:dyDescent="0.25">
      <c r="B13" s="25" t="s">
        <v>2916</v>
      </c>
      <c r="C13" s="25" t="s">
        <v>2917</v>
      </c>
      <c r="D13" s="25" t="s">
        <v>2918</v>
      </c>
      <c r="E13" s="26" t="s">
        <v>10</v>
      </c>
      <c r="F13" s="26" t="str">
        <f>VLOOKUP(N13,Revistas!$B$2:$H$63710,2,FALSE)</f>
        <v>NO TIENE</v>
      </c>
      <c r="G13" s="26" t="str">
        <f>VLOOKUP(N13,Revistas!$B$2:$H$63732,3,FALSE)</f>
        <v>NO TIENE</v>
      </c>
      <c r="H13" s="26" t="str">
        <f>VLOOKUP(N13,Revistas!$B$2:$H$63732,4,FALSE)</f>
        <v>NO TIENE</v>
      </c>
      <c r="I13" s="26">
        <f>VLOOKUP(N13,Revistas!$B$2:$H$63732,5,FALSE)</f>
        <v>0</v>
      </c>
      <c r="J13" s="26" t="str">
        <f>VLOOKUP(N13,Revistas!$B$2:$H$63732,6,FALSE)</f>
        <v>NO</v>
      </c>
      <c r="K13" s="26" t="s">
        <v>2919</v>
      </c>
      <c r="L13" s="26" t="s">
        <v>2920</v>
      </c>
      <c r="M13" s="26">
        <v>0</v>
      </c>
      <c r="N13" s="26" t="s">
        <v>2921</v>
      </c>
      <c r="O13" s="26" t="s">
        <v>22</v>
      </c>
      <c r="P13" s="26">
        <v>2018</v>
      </c>
      <c r="Q13" s="26">
        <v>8</v>
      </c>
      <c r="R13" s="26">
        <v>1</v>
      </c>
      <c r="S13" s="26"/>
      <c r="T13" s="26"/>
    </row>
    <row r="14" spans="2:20" s="15" customFormat="1" x14ac:dyDescent="0.25">
      <c r="B14" s="25" t="s">
        <v>2889</v>
      </c>
      <c r="C14" s="25" t="s">
        <v>2890</v>
      </c>
      <c r="D14" s="25" t="s">
        <v>2485</v>
      </c>
      <c r="E14" s="26" t="s">
        <v>18</v>
      </c>
      <c r="F14" s="26">
        <f>VLOOKUP(N14,Revistas!$B$2:$H$63710,2,FALSE)</f>
        <v>3.2629999999999999</v>
      </c>
      <c r="G14" s="26" t="str">
        <f>VLOOKUP(N14,Revistas!$B$2:$H$63732,3,FALSE)</f>
        <v>Q2</v>
      </c>
      <c r="H14" s="26">
        <f>VLOOKUP(N14,Revistas!$B$2:$H$63732,4,FALSE)</f>
        <v>0</v>
      </c>
      <c r="I14" s="26">
        <f>VLOOKUP(N14,Revistas!$B$2:$H$63732,5,FALSE)</f>
        <v>0</v>
      </c>
      <c r="J14" s="26" t="str">
        <f>VLOOKUP(N14,Revistas!$B$2:$H$63732,6,FALSE)</f>
        <v>NO</v>
      </c>
      <c r="K14" s="26" t="s">
        <v>2891</v>
      </c>
      <c r="L14" s="26" t="s">
        <v>2892</v>
      </c>
      <c r="M14" s="26">
        <v>0</v>
      </c>
      <c r="N14" s="26" t="s">
        <v>2488</v>
      </c>
      <c r="O14" s="26" t="s">
        <v>75</v>
      </c>
      <c r="P14" s="26">
        <v>2018</v>
      </c>
      <c r="Q14" s="26">
        <v>120</v>
      </c>
      <c r="R14" s="26">
        <v>6</v>
      </c>
      <c r="S14" s="26">
        <v>669</v>
      </c>
      <c r="T14" s="26">
        <v>670</v>
      </c>
    </row>
    <row r="15" spans="2:20" s="15" customFormat="1" x14ac:dyDescent="0.25">
      <c r="B15" s="25" t="s">
        <v>2483</v>
      </c>
      <c r="C15" s="25" t="s">
        <v>2484</v>
      </c>
      <c r="D15" s="25" t="s">
        <v>2485</v>
      </c>
      <c r="E15" s="26" t="s">
        <v>10</v>
      </c>
      <c r="F15" s="26">
        <f>VLOOKUP(N15,Revistas!$B$2:$H$63710,2,FALSE)</f>
        <v>3.2629999999999999</v>
      </c>
      <c r="G15" s="26" t="str">
        <f>VLOOKUP(N15,Revistas!$B$2:$H$63732,3,FALSE)</f>
        <v>Q2</v>
      </c>
      <c r="H15" s="26">
        <f>VLOOKUP(N15,Revistas!$B$2:$H$63732,4,FALSE)</f>
        <v>0</v>
      </c>
      <c r="I15" s="26">
        <f>VLOOKUP(N15,Revistas!$B$2:$H$63732,5,FALSE)</f>
        <v>0</v>
      </c>
      <c r="J15" s="26" t="str">
        <f>VLOOKUP(N15,Revistas!$B$2:$H$63732,6,FALSE)</f>
        <v>NO</v>
      </c>
      <c r="K15" s="26" t="s">
        <v>2486</v>
      </c>
      <c r="L15" s="26" t="s">
        <v>2487</v>
      </c>
      <c r="M15" s="26">
        <v>0</v>
      </c>
      <c r="N15" s="26" t="s">
        <v>2488</v>
      </c>
      <c r="O15" s="26" t="s">
        <v>68</v>
      </c>
      <c r="P15" s="26">
        <v>2018</v>
      </c>
      <c r="Q15" s="26">
        <v>120</v>
      </c>
      <c r="R15" s="26">
        <v>4</v>
      </c>
      <c r="S15" s="26">
        <v>409</v>
      </c>
      <c r="T15" s="26">
        <v>413</v>
      </c>
    </row>
    <row r="16" spans="2:20" s="15" customFormat="1" x14ac:dyDescent="0.25">
      <c r="B16" s="25" t="s">
        <v>2944</v>
      </c>
      <c r="C16" s="25" t="s">
        <v>2945</v>
      </c>
      <c r="D16" s="25" t="s">
        <v>2946</v>
      </c>
      <c r="E16" s="26" t="s">
        <v>10</v>
      </c>
      <c r="F16" s="26">
        <f>VLOOKUP(N16,Revistas!$B$2:$H$63710,2,FALSE)</f>
        <v>1.927</v>
      </c>
      <c r="G16" s="26" t="str">
        <f>VLOOKUP(N16,Revistas!$B$2:$H$63732,3,FALSE)</f>
        <v>Q2</v>
      </c>
      <c r="H16" s="26">
        <f>VLOOKUP(N16,Revistas!$B$2:$H$63732,4,FALSE)</f>
        <v>0</v>
      </c>
      <c r="I16" s="26">
        <f>VLOOKUP(N16,Revistas!$B$2:$H$63732,5,FALSE)</f>
        <v>0</v>
      </c>
      <c r="J16" s="26" t="str">
        <f>VLOOKUP(N16,Revistas!$B$2:$H$63732,6,FALSE)</f>
        <v>NO</v>
      </c>
      <c r="K16" s="26" t="s">
        <v>2947</v>
      </c>
      <c r="L16" s="26" t="s">
        <v>2948</v>
      </c>
      <c r="M16" s="26">
        <v>1</v>
      </c>
      <c r="N16" s="26" t="s">
        <v>2949</v>
      </c>
      <c r="O16" s="26" t="s">
        <v>2950</v>
      </c>
      <c r="P16" s="26">
        <v>2018</v>
      </c>
      <c r="Q16" s="26">
        <v>35</v>
      </c>
      <c r="R16" s="26"/>
      <c r="S16" s="26"/>
      <c r="T16" s="26" t="s">
        <v>2951</v>
      </c>
    </row>
    <row r="17" spans="2:20" s="15" customFormat="1" x14ac:dyDescent="0.25">
      <c r="B17" s="25" t="s">
        <v>2952</v>
      </c>
      <c r="C17" s="25" t="s">
        <v>2953</v>
      </c>
      <c r="D17" s="25" t="s">
        <v>1946</v>
      </c>
      <c r="E17" s="26" t="s">
        <v>417</v>
      </c>
      <c r="F17" s="26">
        <f>VLOOKUP(N17,Revistas!$B$2:$H$63710,2,FALSE)</f>
        <v>3.4569999999999999</v>
      </c>
      <c r="G17" s="26" t="str">
        <f>VLOOKUP(N17,Revistas!$B$2:$H$63732,3,FALSE)</f>
        <v>Q2</v>
      </c>
      <c r="H17" s="26">
        <f>VLOOKUP(N17,Revistas!$B$2:$H$63732,4,FALSE)</f>
        <v>0</v>
      </c>
      <c r="I17" s="26">
        <f>VLOOKUP(N17,Revistas!$B$2:$H$63732,5,FALSE)</f>
        <v>0</v>
      </c>
      <c r="J17" s="26" t="str">
        <f>VLOOKUP(N17,Revistas!$B$2:$H$63732,6,FALSE)</f>
        <v>NO</v>
      </c>
      <c r="K17" s="26" t="s">
        <v>2954</v>
      </c>
      <c r="L17" s="26" t="s">
        <v>2955</v>
      </c>
      <c r="M17" s="26">
        <v>0</v>
      </c>
      <c r="N17" s="26" t="s">
        <v>1949</v>
      </c>
      <c r="O17" s="26"/>
      <c r="P17" s="26">
        <v>2018</v>
      </c>
      <c r="Q17" s="26">
        <v>28</v>
      </c>
      <c r="R17" s="26">
        <v>4</v>
      </c>
      <c r="S17" s="26">
        <v>279</v>
      </c>
      <c r="T17" s="26">
        <v>280</v>
      </c>
    </row>
    <row r="18" spans="2:20" s="15" customFormat="1" x14ac:dyDescent="0.25">
      <c r="B18" s="25" t="s">
        <v>2871</v>
      </c>
      <c r="C18" s="25" t="s">
        <v>2872</v>
      </c>
      <c r="D18" s="25" t="s">
        <v>2873</v>
      </c>
      <c r="E18" s="26" t="s">
        <v>72</v>
      </c>
      <c r="F18" s="26">
        <f>VLOOKUP(N18,Revistas!$B$2:$H$63710,2,FALSE)</f>
        <v>3.3879999999999999</v>
      </c>
      <c r="G18" s="26" t="str">
        <f>VLOOKUP(N18,Revistas!$B$2:$H$63732,3,FALSE)</f>
        <v>Q1</v>
      </c>
      <c r="H18" s="26" t="str">
        <f>VLOOKUP(N18,Revistas!$B$2:$H$63732,4,FALSE)</f>
        <v>OPHTHALMOLOGY - SCIE</v>
      </c>
      <c r="I18" s="26" t="str">
        <f>VLOOKUP(N18,Revistas!$B$2:$H$63732,5,FALSE)</f>
        <v>9 DE 59</v>
      </c>
      <c r="J18" s="26" t="str">
        <f>VLOOKUP(N18,Revistas!$B$2:$H$63732,6,FALSE)</f>
        <v>NO</v>
      </c>
      <c r="K18" s="26" t="s">
        <v>2874</v>
      </c>
      <c r="L18" s="26"/>
      <c r="M18" s="26">
        <v>0</v>
      </c>
      <c r="N18" s="26" t="s">
        <v>2875</v>
      </c>
      <c r="O18" s="26" t="s">
        <v>629</v>
      </c>
      <c r="P18" s="26">
        <v>2018</v>
      </c>
      <c r="Q18" s="26">
        <v>59</v>
      </c>
      <c r="R18" s="26">
        <v>9</v>
      </c>
      <c r="S18" s="26"/>
      <c r="T18" s="26"/>
    </row>
    <row r="19" spans="2:20" s="15" customFormat="1" x14ac:dyDescent="0.25">
      <c r="B19" s="25" t="s">
        <v>2975</v>
      </c>
      <c r="C19" s="25" t="s">
        <v>2974</v>
      </c>
      <c r="D19" s="25" t="s">
        <v>1946</v>
      </c>
      <c r="E19" s="26" t="s">
        <v>96</v>
      </c>
      <c r="F19" s="26">
        <f>VLOOKUP(N19,Revistas!$B$2:$H$63710,2,FALSE)</f>
        <v>3.4569999999999999</v>
      </c>
      <c r="G19" s="26" t="str">
        <f>VLOOKUP(N19,Revistas!$B$2:$H$63732,3,FALSE)</f>
        <v>Q2</v>
      </c>
      <c r="H19" s="26">
        <f>VLOOKUP(N19,Revistas!$B$2:$H$63732,4,FALSE)</f>
        <v>0</v>
      </c>
      <c r="I19" s="26">
        <f>VLOOKUP(N19,Revistas!$B$2:$H$63732,5,FALSE)</f>
        <v>0</v>
      </c>
      <c r="J19" s="26" t="str">
        <f>VLOOKUP(N19,Revistas!$B$2:$H$63732,6,FALSE)</f>
        <v>NO</v>
      </c>
      <c r="K19" s="26" t="s">
        <v>2976</v>
      </c>
      <c r="L19" s="26"/>
      <c r="M19" s="26" t="s">
        <v>89</v>
      </c>
      <c r="N19" s="26" t="s">
        <v>1949</v>
      </c>
      <c r="O19" s="26" t="s">
        <v>1653</v>
      </c>
      <c r="P19" s="26">
        <v>2018</v>
      </c>
      <c r="Q19" s="26"/>
      <c r="R19" s="26"/>
      <c r="S19" s="26">
        <v>0</v>
      </c>
      <c r="T19" s="26"/>
    </row>
    <row r="20" spans="2:20" s="15" customFormat="1" x14ac:dyDescent="0.25">
      <c r="B20" s="25" t="s">
        <v>2938</v>
      </c>
      <c r="C20" s="25" t="s">
        <v>2939</v>
      </c>
      <c r="D20" s="25" t="s">
        <v>2940</v>
      </c>
      <c r="E20" s="26" t="s">
        <v>10</v>
      </c>
      <c r="F20" s="26">
        <f>VLOOKUP(N20,Revistas!$B$2:$H$63710,2,FALSE)</f>
        <v>4.1369999999999996</v>
      </c>
      <c r="G20" s="26" t="str">
        <f>VLOOKUP(N20,Revistas!$B$2:$H$63732,3,FALSE)</f>
        <v>Q1</v>
      </c>
      <c r="H20" s="26" t="str">
        <f>VLOOKUP(N20,Revistas!$B$2:$H$63732,4,FALSE)</f>
        <v>PEDIATRICS - SCIE;</v>
      </c>
      <c r="I20" s="26" t="str">
        <f>VLOOKUP(N20,Revistas!$B$2:$H$63732,5,FALSE)</f>
        <v>4/124</v>
      </c>
      <c r="J20" s="26" t="str">
        <f>VLOOKUP(N20,Revistas!$B$2:$H$63732,6,FALSE)</f>
        <v>SI</v>
      </c>
      <c r="K20" s="26" t="s">
        <v>2941</v>
      </c>
      <c r="L20" s="26" t="s">
        <v>2942</v>
      </c>
      <c r="M20" s="26">
        <v>3</v>
      </c>
      <c r="N20" s="26" t="s">
        <v>2943</v>
      </c>
      <c r="O20" s="26" t="s">
        <v>460</v>
      </c>
      <c r="P20" s="26">
        <v>2018</v>
      </c>
      <c r="Q20" s="26">
        <v>29</v>
      </c>
      <c r="R20" s="26">
        <v>1</v>
      </c>
      <c r="S20" s="26">
        <v>58</v>
      </c>
      <c r="T20" s="26">
        <v>65</v>
      </c>
    </row>
    <row r="21" spans="2:20" s="15" customFormat="1" x14ac:dyDescent="0.25">
      <c r="B21" s="25" t="s">
        <v>2978</v>
      </c>
      <c r="C21" s="25" t="s">
        <v>2977</v>
      </c>
      <c r="D21" s="25" t="s">
        <v>4354</v>
      </c>
      <c r="E21" s="26" t="s">
        <v>10</v>
      </c>
      <c r="F21" s="26">
        <f>VLOOKUP(N21,Revistas!$B$2:$H$63710,2,FALSE)</f>
        <v>6.9660000000000002</v>
      </c>
      <c r="G21" s="26" t="str">
        <f>VLOOKUP(N21,Revistas!$B$2:$H$63732,3,FALSE)</f>
        <v>Q1</v>
      </c>
      <c r="H21" s="26" t="str">
        <f>VLOOKUP(N21,Revistas!$B$2:$H$63732,4,FALSE)</f>
        <v>ALLERGY - SCIE;</v>
      </c>
      <c r="I21" s="26" t="str">
        <f>VLOOKUP(N21,Revistas!$B$2:$H$63732,5,FALSE)</f>
        <v>2  DE 27</v>
      </c>
      <c r="J21" s="26" t="str">
        <f>VLOOKUP(N21,Revistas!$B$2:$H$63732,6,FALSE)</f>
        <v>SI</v>
      </c>
      <c r="K21" s="26" t="s">
        <v>2980</v>
      </c>
      <c r="L21" s="26"/>
      <c r="M21" s="26" t="s">
        <v>89</v>
      </c>
      <c r="N21" s="26" t="s">
        <v>2849</v>
      </c>
      <c r="O21" s="26" t="s">
        <v>2979</v>
      </c>
      <c r="P21" s="26">
        <v>2018</v>
      </c>
      <c r="Q21" s="26"/>
      <c r="R21" s="26"/>
      <c r="S21" s="26"/>
      <c r="T21" s="26"/>
    </row>
    <row r="22" spans="2:20" s="15" customFormat="1" x14ac:dyDescent="0.25">
      <c r="B22" s="25" t="s">
        <v>2051</v>
      </c>
      <c r="C22" s="25" t="s">
        <v>2052</v>
      </c>
      <c r="D22" s="25" t="s">
        <v>2047</v>
      </c>
      <c r="E22" s="26" t="s">
        <v>72</v>
      </c>
      <c r="F22" s="26">
        <f>VLOOKUP(N22,Revistas!$B$2:$H$63710,2,FALSE)</f>
        <v>6.048</v>
      </c>
      <c r="G22" s="26" t="str">
        <f>VLOOKUP(N22,Revistas!$B$2:$H$63732,3,FALSE)</f>
        <v>Q1</v>
      </c>
      <c r="H22" s="26" t="str">
        <f>VLOOKUP(N22,Revistas!$B$2:$H$63732,4,FALSE)</f>
        <v>ALLERGY - SCIE;</v>
      </c>
      <c r="I22" s="26" t="str">
        <f>VLOOKUP(N22,Revistas!$B$2:$H$63732,5,FALSE)</f>
        <v>4 de 27</v>
      </c>
      <c r="J22" s="26" t="str">
        <f>VLOOKUP(N22,Revistas!$B$2:$H$63732,6,FALSE)</f>
        <v>NO</v>
      </c>
      <c r="K22" s="26" t="s">
        <v>2053</v>
      </c>
      <c r="L22" s="26"/>
      <c r="M22" s="26">
        <v>0</v>
      </c>
      <c r="N22" s="26" t="s">
        <v>2049</v>
      </c>
      <c r="O22" s="26" t="s">
        <v>43</v>
      </c>
      <c r="P22" s="26">
        <v>2018</v>
      </c>
      <c r="Q22" s="26">
        <v>73</v>
      </c>
      <c r="R22" s="26"/>
      <c r="S22" s="26">
        <v>286</v>
      </c>
      <c r="T22" s="26">
        <v>286</v>
      </c>
    </row>
    <row r="23" spans="2:20" s="15" customFormat="1" x14ac:dyDescent="0.25">
      <c r="B23" s="25" t="s">
        <v>2088</v>
      </c>
      <c r="C23" s="25" t="s">
        <v>2089</v>
      </c>
      <c r="D23" s="25" t="s">
        <v>1939</v>
      </c>
      <c r="E23" s="26" t="s">
        <v>72</v>
      </c>
      <c r="F23" s="26">
        <f>VLOOKUP(N23,Revistas!$B$2:$H$63710,2,FALSE)</f>
        <v>13.257999999999999</v>
      </c>
      <c r="G23" s="26" t="str">
        <f>VLOOKUP(N23,Revistas!$B$2:$H$63732,3,FALSE)</f>
        <v>Q1</v>
      </c>
      <c r="H23" s="26" t="str">
        <f>VLOOKUP(N23,Revistas!$B$2:$H$63732,4,FALSE)</f>
        <v>ALLERGY - SCIE;</v>
      </c>
      <c r="I23" s="26" t="str">
        <f>VLOOKUP(N23,Revistas!$B$2:$H$63732,5,FALSE)</f>
        <v>1 de 27</v>
      </c>
      <c r="J23" s="26" t="str">
        <f>VLOOKUP(N23,Revistas!$B$2:$H$63732,6,FALSE)</f>
        <v>SI</v>
      </c>
      <c r="K23" s="26" t="s">
        <v>2090</v>
      </c>
      <c r="L23" s="26"/>
      <c r="M23" s="26">
        <v>0</v>
      </c>
      <c r="N23" s="26" t="s">
        <v>1942</v>
      </c>
      <c r="O23" s="26" t="s">
        <v>460</v>
      </c>
      <c r="P23" s="26">
        <v>2018</v>
      </c>
      <c r="Q23" s="26">
        <v>141</v>
      </c>
      <c r="R23" s="26">
        <v>2</v>
      </c>
      <c r="S23" s="26" t="s">
        <v>2091</v>
      </c>
      <c r="T23" s="26" t="s">
        <v>2091</v>
      </c>
    </row>
    <row r="24" spans="2:20" s="15" customFormat="1" x14ac:dyDescent="0.25">
      <c r="B24" s="25" t="s">
        <v>2971</v>
      </c>
      <c r="C24" s="25" t="s">
        <v>2970</v>
      </c>
      <c r="D24" s="25" t="s">
        <v>1946</v>
      </c>
      <c r="E24" s="26" t="s">
        <v>10</v>
      </c>
      <c r="F24" s="26">
        <f>VLOOKUP(N24,Revistas!$B$2:$H$63710,2,FALSE)</f>
        <v>3.4569999999999999</v>
      </c>
      <c r="G24" s="26" t="str">
        <f>VLOOKUP(N24,Revistas!$B$2:$H$63732,3,FALSE)</f>
        <v>Q2</v>
      </c>
      <c r="H24" s="26">
        <f>VLOOKUP(N24,Revistas!$B$2:$H$63732,4,FALSE)</f>
        <v>0</v>
      </c>
      <c r="I24" s="26">
        <f>VLOOKUP(N24,Revistas!$B$2:$H$63732,5,FALSE)</f>
        <v>0</v>
      </c>
      <c r="J24" s="26" t="str">
        <f>VLOOKUP(N24,Revistas!$B$2:$H$63732,6,FALSE)</f>
        <v>NO</v>
      </c>
      <c r="K24" s="26" t="s">
        <v>2973</v>
      </c>
      <c r="L24" s="26"/>
      <c r="M24" s="26" t="s">
        <v>89</v>
      </c>
      <c r="N24" s="26" t="s">
        <v>1949</v>
      </c>
      <c r="O24" s="26" t="s">
        <v>2115</v>
      </c>
      <c r="P24" s="26">
        <v>2018</v>
      </c>
      <c r="Q24" s="26">
        <v>28</v>
      </c>
      <c r="R24" s="26">
        <v>5</v>
      </c>
      <c r="S24" s="26" t="s">
        <v>2972</v>
      </c>
      <c r="T24" s="26"/>
    </row>
    <row r="25" spans="2:20" s="15" customFormat="1" x14ac:dyDescent="0.25">
      <c r="B25" s="25" t="s">
        <v>2986</v>
      </c>
      <c r="C25" s="25" t="s">
        <v>2985</v>
      </c>
      <c r="D25" s="25" t="s">
        <v>4385</v>
      </c>
      <c r="E25" s="26" t="s">
        <v>10</v>
      </c>
      <c r="F25" s="26">
        <f>VLOOKUP(N25,Revistas!$B$2:$H$63710,2,FALSE)</f>
        <v>2.0139999999999998</v>
      </c>
      <c r="G25" s="26" t="str">
        <f>VLOOKUP(N25,Revistas!$B$2:$H$63732,3,FALSE)</f>
        <v>Q3</v>
      </c>
      <c r="H25" s="26">
        <f>VLOOKUP(N25,Revistas!$B$2:$H$63732,4,FALSE)</f>
        <v>0</v>
      </c>
      <c r="I25" s="26">
        <f>VLOOKUP(N25,Revistas!$B$2:$H$63732,5,FALSE)</f>
        <v>0</v>
      </c>
      <c r="J25" s="26" t="str">
        <f>VLOOKUP(N25,Revistas!$B$2:$H$63732,6,FALSE)</f>
        <v>NO</v>
      </c>
      <c r="K25" s="26" t="s">
        <v>2988</v>
      </c>
      <c r="L25" s="26"/>
      <c r="M25" s="26" t="s">
        <v>89</v>
      </c>
      <c r="N25" s="26" t="s">
        <v>2989</v>
      </c>
      <c r="O25" s="26" t="s">
        <v>2987</v>
      </c>
      <c r="P25" s="26">
        <v>2018</v>
      </c>
      <c r="Q25" s="26"/>
      <c r="R25" s="26"/>
      <c r="S25" s="29">
        <v>43313</v>
      </c>
      <c r="T25" s="26"/>
    </row>
    <row r="26" spans="2:20" s="15" customFormat="1" x14ac:dyDescent="0.25">
      <c r="B26" s="25" t="s">
        <v>2926</v>
      </c>
      <c r="C26" s="25" t="s">
        <v>2927</v>
      </c>
      <c r="D26" s="25" t="s">
        <v>1939</v>
      </c>
      <c r="E26" s="26" t="s">
        <v>72</v>
      </c>
      <c r="F26" s="26">
        <f>VLOOKUP(N26,Revistas!$B$2:$H$63710,2,FALSE)</f>
        <v>13.257999999999999</v>
      </c>
      <c r="G26" s="26" t="str">
        <f>VLOOKUP(N26,Revistas!$B$2:$H$63732,3,FALSE)</f>
        <v>Q1</v>
      </c>
      <c r="H26" s="26" t="str">
        <f>VLOOKUP(N26,Revistas!$B$2:$H$63732,4,FALSE)</f>
        <v>ALLERGY - SCIE;</v>
      </c>
      <c r="I26" s="26" t="str">
        <f>VLOOKUP(N26,Revistas!$B$2:$H$63732,5,FALSE)</f>
        <v>1 de 27</v>
      </c>
      <c r="J26" s="26" t="str">
        <f>VLOOKUP(N26,Revistas!$B$2:$H$63732,6,FALSE)</f>
        <v>SI</v>
      </c>
      <c r="K26" s="26" t="s">
        <v>2928</v>
      </c>
      <c r="L26" s="26"/>
      <c r="M26" s="26">
        <v>0</v>
      </c>
      <c r="N26" s="26" t="s">
        <v>1942</v>
      </c>
      <c r="O26" s="26" t="s">
        <v>460</v>
      </c>
      <c r="P26" s="26">
        <v>2018</v>
      </c>
      <c r="Q26" s="26">
        <v>141</v>
      </c>
      <c r="R26" s="26">
        <v>2</v>
      </c>
      <c r="S26" s="26" t="s">
        <v>2929</v>
      </c>
      <c r="T26" s="26" t="s">
        <v>2929</v>
      </c>
    </row>
    <row r="27" spans="2:20" s="15" customFormat="1" x14ac:dyDescent="0.25">
      <c r="B27" s="25" t="s">
        <v>2843</v>
      </c>
      <c r="C27" s="25" t="s">
        <v>2844</v>
      </c>
      <c r="D27" s="25" t="s">
        <v>2845</v>
      </c>
      <c r="E27" s="26" t="s">
        <v>10</v>
      </c>
      <c r="F27" s="26">
        <f>VLOOKUP(N27,Revistas!$B$2:$H$63710,2,FALSE)</f>
        <v>6.9660000000000002</v>
      </c>
      <c r="G27" s="26" t="str">
        <f>VLOOKUP(N27,Revistas!$B$2:$H$63732,3,FALSE)</f>
        <v>Q1</v>
      </c>
      <c r="H27" s="26" t="str">
        <f>VLOOKUP(N27,Revistas!$B$2:$H$63732,4,FALSE)</f>
        <v>ALLERGY - SCIE;</v>
      </c>
      <c r="I27" s="26" t="str">
        <f>VLOOKUP(N27,Revistas!$B$2:$H$63732,5,FALSE)</f>
        <v>2 de 27</v>
      </c>
      <c r="J27" s="26" t="str">
        <f>VLOOKUP(N27,Revistas!$B$2:$H$63732,6,FALSE)</f>
        <v>SI</v>
      </c>
      <c r="K27" s="26" t="s">
        <v>2846</v>
      </c>
      <c r="L27" s="26" t="s">
        <v>2847</v>
      </c>
      <c r="M27" s="26">
        <v>0</v>
      </c>
      <c r="N27" s="26" t="s">
        <v>2848</v>
      </c>
      <c r="O27" s="26" t="s">
        <v>580</v>
      </c>
      <c r="P27" s="26">
        <v>2018</v>
      </c>
      <c r="Q27" s="26">
        <v>6</v>
      </c>
      <c r="R27" s="26">
        <v>5</v>
      </c>
      <c r="S27" s="26">
        <v>1733</v>
      </c>
      <c r="T27" s="26" t="s">
        <v>1811</v>
      </c>
    </row>
    <row r="28" spans="2:20" s="15" customFormat="1" x14ac:dyDescent="0.25">
      <c r="B28" s="25" t="s">
        <v>2525</v>
      </c>
      <c r="C28" s="25" t="s">
        <v>2524</v>
      </c>
      <c r="D28" s="25" t="s">
        <v>1946</v>
      </c>
      <c r="E28" s="26" t="s">
        <v>10</v>
      </c>
      <c r="F28" s="26">
        <f>VLOOKUP(N28,Revistas!$B$2:$H$63710,2,FALSE)</f>
        <v>3.4569999999999999</v>
      </c>
      <c r="G28" s="26" t="str">
        <f>VLOOKUP(N28,Revistas!$B$2:$H$63732,3,FALSE)</f>
        <v>Q2</v>
      </c>
      <c r="H28" s="26">
        <f>VLOOKUP(N28,Revistas!$B$2:$H$63732,4,FALSE)</f>
        <v>0</v>
      </c>
      <c r="I28" s="26">
        <f>VLOOKUP(N28,Revistas!$B$2:$H$63732,5,FALSE)</f>
        <v>0</v>
      </c>
      <c r="J28" s="26" t="str">
        <f>VLOOKUP(N28,Revistas!$B$2:$H$63732,6,FALSE)</f>
        <v>NO</v>
      </c>
      <c r="K28" s="26" t="s">
        <v>2528</v>
      </c>
      <c r="L28" s="26"/>
      <c r="M28" s="26" t="s">
        <v>89</v>
      </c>
      <c r="N28" s="26" t="s">
        <v>1949</v>
      </c>
      <c r="O28" s="26" t="s">
        <v>2115</v>
      </c>
      <c r="P28" s="26">
        <v>2018</v>
      </c>
      <c r="Q28" s="26">
        <v>28</v>
      </c>
      <c r="R28" s="26">
        <v>5</v>
      </c>
      <c r="S28" s="26" t="s">
        <v>2527</v>
      </c>
      <c r="T28" s="26"/>
    </row>
    <row r="29" spans="2:20" s="15" customFormat="1" x14ac:dyDescent="0.25">
      <c r="B29" s="25" t="s">
        <v>2054</v>
      </c>
      <c r="C29" s="25" t="s">
        <v>2055</v>
      </c>
      <c r="D29" s="25" t="s">
        <v>2047</v>
      </c>
      <c r="E29" s="26" t="s">
        <v>72</v>
      </c>
      <c r="F29" s="26">
        <f>VLOOKUP(N29,Revistas!$B$2:$H$63710,2,FALSE)</f>
        <v>6.048</v>
      </c>
      <c r="G29" s="26" t="str">
        <f>VLOOKUP(N29,Revistas!$B$2:$H$63732,3,FALSE)</f>
        <v>Q1</v>
      </c>
      <c r="H29" s="26" t="str">
        <f>VLOOKUP(N29,Revistas!$B$2:$H$63732,4,FALSE)</f>
        <v>ALLERGY - SCIE;</v>
      </c>
      <c r="I29" s="26" t="str">
        <f>VLOOKUP(N29,Revistas!$B$2:$H$63732,5,FALSE)</f>
        <v>4 de 27</v>
      </c>
      <c r="J29" s="26" t="str">
        <f>VLOOKUP(N29,Revistas!$B$2:$H$63732,6,FALSE)</f>
        <v>NO</v>
      </c>
      <c r="K29" s="26" t="s">
        <v>2056</v>
      </c>
      <c r="L29" s="26"/>
      <c r="M29" s="26">
        <v>0</v>
      </c>
      <c r="N29" s="26" t="s">
        <v>2049</v>
      </c>
      <c r="O29" s="26" t="s">
        <v>43</v>
      </c>
      <c r="P29" s="26">
        <v>2018</v>
      </c>
      <c r="Q29" s="26">
        <v>73</v>
      </c>
      <c r="R29" s="26"/>
      <c r="S29" s="26">
        <v>320</v>
      </c>
      <c r="T29" s="26">
        <v>320</v>
      </c>
    </row>
    <row r="30" spans="2:20" s="15" customFormat="1" x14ac:dyDescent="0.25">
      <c r="B30" s="25" t="s">
        <v>2096</v>
      </c>
      <c r="C30" s="25" t="s">
        <v>2097</v>
      </c>
      <c r="D30" s="25" t="s">
        <v>1946</v>
      </c>
      <c r="E30" s="26" t="s">
        <v>417</v>
      </c>
      <c r="F30" s="26">
        <f>VLOOKUP(N30,Revistas!$B$2:$H$63710,2,FALSE)</f>
        <v>3.4569999999999999</v>
      </c>
      <c r="G30" s="26" t="str">
        <f>VLOOKUP(N30,Revistas!$B$2:$H$63732,3,FALSE)</f>
        <v>Q2</v>
      </c>
      <c r="H30" s="26">
        <f>VLOOKUP(N30,Revistas!$B$2:$H$63732,4,FALSE)</f>
        <v>0</v>
      </c>
      <c r="I30" s="26">
        <f>VLOOKUP(N30,Revistas!$B$2:$H$63732,5,FALSE)</f>
        <v>0</v>
      </c>
      <c r="J30" s="26" t="str">
        <f>VLOOKUP(N30,Revistas!$B$2:$H$63732,6,FALSE)</f>
        <v>NO</v>
      </c>
      <c r="K30" s="26" t="s">
        <v>2098</v>
      </c>
      <c r="L30" s="26" t="s">
        <v>2099</v>
      </c>
      <c r="M30" s="26">
        <v>0</v>
      </c>
      <c r="N30" s="26" t="s">
        <v>1949</v>
      </c>
      <c r="O30" s="26"/>
      <c r="P30" s="26">
        <v>2018</v>
      </c>
      <c r="Q30" s="26">
        <v>28</v>
      </c>
      <c r="R30" s="26">
        <v>2</v>
      </c>
      <c r="S30" s="26">
        <v>132</v>
      </c>
      <c r="T30" s="26">
        <v>134</v>
      </c>
    </row>
    <row r="31" spans="2:20" s="15" customFormat="1" x14ac:dyDescent="0.25">
      <c r="B31" s="25" t="s">
        <v>2882</v>
      </c>
      <c r="C31" s="25" t="s">
        <v>2883</v>
      </c>
      <c r="D31" s="25" t="s">
        <v>2439</v>
      </c>
      <c r="E31" s="26" t="s">
        <v>10</v>
      </c>
      <c r="F31" s="26">
        <f>VLOOKUP(N31,Revistas!$B$2:$H$63710,2,FALSE)</f>
        <v>2.633</v>
      </c>
      <c r="G31" s="26" t="str">
        <f>VLOOKUP(N31,Revistas!$B$2:$H$63732,3,FALSE)</f>
        <v>Q2</v>
      </c>
      <c r="H31" s="26">
        <f>VLOOKUP(N31,Revistas!$B$2:$H$63732,4,FALSE)</f>
        <v>0</v>
      </c>
      <c r="I31" s="26">
        <f>VLOOKUP(N31,Revistas!$B$2:$H$63732,5,FALSE)</f>
        <v>0</v>
      </c>
      <c r="J31" s="26" t="str">
        <f>VLOOKUP(N31,Revistas!$B$2:$H$63732,6,FALSE)</f>
        <v>NO</v>
      </c>
      <c r="K31" s="26" t="s">
        <v>2884</v>
      </c>
      <c r="L31" s="26" t="s">
        <v>2885</v>
      </c>
      <c r="M31" s="26">
        <v>0</v>
      </c>
      <c r="N31" s="26" t="s">
        <v>2442</v>
      </c>
      <c r="O31" s="26" t="s">
        <v>629</v>
      </c>
      <c r="P31" s="26">
        <v>2018</v>
      </c>
      <c r="Q31" s="26">
        <v>54</v>
      </c>
      <c r="R31" s="26">
        <v>7</v>
      </c>
      <c r="S31" s="26">
        <v>378</v>
      </c>
      <c r="T31" s="26">
        <v>385</v>
      </c>
    </row>
    <row r="32" spans="2:20" s="15" customFormat="1" x14ac:dyDescent="0.25">
      <c r="B32" s="25" t="s">
        <v>2867</v>
      </c>
      <c r="C32" s="25" t="s">
        <v>2868</v>
      </c>
      <c r="D32" s="25" t="s">
        <v>1016</v>
      </c>
      <c r="E32" s="26" t="s">
        <v>96</v>
      </c>
      <c r="F32" s="26">
        <f>VLOOKUP(N32,Revistas!$B$2:$H$63710,2,FALSE)</f>
        <v>5.5110000000000001</v>
      </c>
      <c r="G32" s="26" t="str">
        <f>VLOOKUP(N32,Revistas!$B$2:$H$63732,3,FALSE)</f>
        <v>Q1</v>
      </c>
      <c r="H32" s="26" t="str">
        <f>VLOOKUP(N32,Revistas!$B$2:$H$63732,4,FALSE)</f>
        <v>IMMUNOLOGY - SCIE</v>
      </c>
      <c r="I32" s="26" t="str">
        <f>VLOOKUP(N32,Revistas!$B$2:$H$63732,5,FALSE)</f>
        <v>30/155</v>
      </c>
      <c r="J32" s="26" t="str">
        <f>VLOOKUP(N32,Revistas!$B$2:$H$63732,6,FALSE)</f>
        <v>NO</v>
      </c>
      <c r="K32" s="26" t="s">
        <v>2869</v>
      </c>
      <c r="L32" s="26" t="s">
        <v>2870</v>
      </c>
      <c r="M32" s="26">
        <v>0</v>
      </c>
      <c r="N32" s="26" t="s">
        <v>1019</v>
      </c>
      <c r="O32" s="27">
        <v>42917</v>
      </c>
      <c r="P32" s="26">
        <v>2018</v>
      </c>
      <c r="Q32" s="26">
        <v>9</v>
      </c>
      <c r="R32" s="26"/>
      <c r="S32" s="26"/>
      <c r="T32" s="26">
        <v>1584</v>
      </c>
    </row>
    <row r="33" spans="2:20" s="15" customFormat="1" x14ac:dyDescent="0.25">
      <c r="B33" s="25" t="s">
        <v>2904</v>
      </c>
      <c r="C33" s="25" t="s">
        <v>2905</v>
      </c>
      <c r="D33" s="25" t="s">
        <v>2439</v>
      </c>
      <c r="E33" s="26" t="s">
        <v>18</v>
      </c>
      <c r="F33" s="26">
        <f>VLOOKUP(N33,Revistas!$B$2:$H$63710,2,FALSE)</f>
        <v>2.633</v>
      </c>
      <c r="G33" s="26" t="str">
        <f>VLOOKUP(N33,Revistas!$B$2:$H$63732,3,FALSE)</f>
        <v>Q2</v>
      </c>
      <c r="H33" s="26">
        <f>VLOOKUP(N33,Revistas!$B$2:$H$63732,4,FALSE)</f>
        <v>0</v>
      </c>
      <c r="I33" s="26">
        <f>VLOOKUP(N33,Revistas!$B$2:$H$63732,5,FALSE)</f>
        <v>0</v>
      </c>
      <c r="J33" s="26" t="str">
        <f>VLOOKUP(N33,Revistas!$B$2:$H$63732,6,FALSE)</f>
        <v>NO</v>
      </c>
      <c r="K33" s="26" t="s">
        <v>2906</v>
      </c>
      <c r="L33" s="26" t="s">
        <v>2907</v>
      </c>
      <c r="M33" s="26">
        <v>0</v>
      </c>
      <c r="N33" s="26" t="s">
        <v>2442</v>
      </c>
      <c r="O33" s="26" t="s">
        <v>68</v>
      </c>
      <c r="P33" s="26">
        <v>2018</v>
      </c>
      <c r="Q33" s="26">
        <v>54</v>
      </c>
      <c r="R33" s="26">
        <v>4</v>
      </c>
      <c r="S33" s="26">
        <v>237</v>
      </c>
      <c r="T33" s="26">
        <v>238</v>
      </c>
    </row>
    <row r="34" spans="2:20" s="15" customFormat="1" x14ac:dyDescent="0.25">
      <c r="B34" s="25" t="s">
        <v>2876</v>
      </c>
      <c r="C34" s="25" t="s">
        <v>2877</v>
      </c>
      <c r="D34" s="25" t="s">
        <v>2878</v>
      </c>
      <c r="E34" s="26" t="s">
        <v>10</v>
      </c>
      <c r="F34" s="26">
        <f>VLOOKUP(N34,Revistas!$B$2:$H$63710,2,FALSE)</f>
        <v>2.2130000000000001</v>
      </c>
      <c r="G34" s="26" t="str">
        <f>VLOOKUP(N34,Revistas!$B$2:$H$63732,3,FALSE)</f>
        <v>Q3</v>
      </c>
      <c r="H34" s="26">
        <f>VLOOKUP(N34,Revistas!$B$2:$H$63732,4,FALSE)</f>
        <v>0</v>
      </c>
      <c r="I34" s="26">
        <f>VLOOKUP(N34,Revistas!$B$2:$H$63732,5,FALSE)</f>
        <v>0</v>
      </c>
      <c r="J34" s="26" t="str">
        <f>VLOOKUP(N34,Revistas!$B$2:$H$63732,6,FALSE)</f>
        <v>NO</v>
      </c>
      <c r="K34" s="26" t="s">
        <v>2879</v>
      </c>
      <c r="L34" s="26" t="s">
        <v>2880</v>
      </c>
      <c r="M34" s="26">
        <v>1</v>
      </c>
      <c r="N34" s="26" t="s">
        <v>2881</v>
      </c>
      <c r="O34" s="26" t="s">
        <v>1425</v>
      </c>
      <c r="P34" s="26">
        <v>2018</v>
      </c>
      <c r="Q34" s="26">
        <v>39</v>
      </c>
      <c r="R34" s="26">
        <v>4</v>
      </c>
      <c r="S34" s="26">
        <v>292</v>
      </c>
      <c r="T34" s="26">
        <v>298</v>
      </c>
    </row>
    <row r="35" spans="2:20" s="15" customFormat="1" x14ac:dyDescent="0.25">
      <c r="B35" s="25" t="s">
        <v>2898</v>
      </c>
      <c r="C35" s="25" t="s">
        <v>2899</v>
      </c>
      <c r="D35" s="25" t="s">
        <v>2900</v>
      </c>
      <c r="E35" s="26" t="s">
        <v>96</v>
      </c>
      <c r="F35" s="26">
        <f>VLOOKUP(N35,Revistas!$B$2:$H$63710,2,FALSE)</f>
        <v>3.544</v>
      </c>
      <c r="G35" s="26" t="str">
        <f>VLOOKUP(N35,Revistas!$B$2:$H$63732,3,FALSE)</f>
        <v>Q2</v>
      </c>
      <c r="H35" s="26">
        <f>VLOOKUP(N35,Revistas!$B$2:$H$63732,4,FALSE)</f>
        <v>0</v>
      </c>
      <c r="I35" s="26">
        <f>VLOOKUP(N35,Revistas!$B$2:$H$63732,5,FALSE)</f>
        <v>0</v>
      </c>
      <c r="J35" s="26" t="str">
        <f>VLOOKUP(N35,Revistas!$B$2:$H$63732,6,FALSE)</f>
        <v>NO</v>
      </c>
      <c r="K35" s="26" t="s">
        <v>2901</v>
      </c>
      <c r="L35" s="26" t="s">
        <v>2902</v>
      </c>
      <c r="M35" s="26">
        <v>1</v>
      </c>
      <c r="N35" s="26" t="s">
        <v>2903</v>
      </c>
      <c r="O35" s="26" t="s">
        <v>68</v>
      </c>
      <c r="P35" s="26">
        <v>2018</v>
      </c>
      <c r="Q35" s="26">
        <v>18</v>
      </c>
      <c r="R35" s="26">
        <v>2</v>
      </c>
      <c r="S35" s="26">
        <v>67</v>
      </c>
      <c r="T35" s="26">
        <v>72</v>
      </c>
    </row>
    <row r="36" spans="2:20" s="15" customFormat="1" x14ac:dyDescent="0.25">
      <c r="B36" s="25" t="s">
        <v>2964</v>
      </c>
      <c r="C36" s="25" t="s">
        <v>2965</v>
      </c>
      <c r="D36" s="25" t="s">
        <v>2966</v>
      </c>
      <c r="E36" s="26" t="s">
        <v>96</v>
      </c>
      <c r="F36" s="26">
        <f>VLOOKUP(N36,Revistas!$B$2:$H$63710,2,FALSE)</f>
        <v>3.4489999999999998</v>
      </c>
      <c r="G36" s="26" t="str">
        <f>VLOOKUP(N36,Revistas!$B$2:$H$63732,3,FALSE)</f>
        <v>Q2</v>
      </c>
      <c r="H36" s="26">
        <f>VLOOKUP(N36,Revistas!$B$2:$H$63732,4,FALSE)</f>
        <v>0</v>
      </c>
      <c r="I36" s="26">
        <f>VLOOKUP(N36,Revistas!$B$2:$H$63732,5,FALSE)</f>
        <v>0</v>
      </c>
      <c r="J36" s="26" t="str">
        <f>VLOOKUP(N36,Revistas!$B$2:$H$63732,6,FALSE)</f>
        <v>NO</v>
      </c>
      <c r="K36" s="26" t="s">
        <v>2967</v>
      </c>
      <c r="L36" s="26" t="s">
        <v>2968</v>
      </c>
      <c r="M36" s="26">
        <v>2</v>
      </c>
      <c r="N36" s="26" t="s">
        <v>2969</v>
      </c>
      <c r="O36" s="26" t="s">
        <v>29</v>
      </c>
      <c r="P36" s="26">
        <v>2018</v>
      </c>
      <c r="Q36" s="26">
        <v>18</v>
      </c>
      <c r="R36" s="26">
        <v>1</v>
      </c>
      <c r="S36" s="26"/>
      <c r="T36" s="26">
        <v>6</v>
      </c>
    </row>
    <row r="37" spans="2:20" s="15" customFormat="1" x14ac:dyDescent="0.25">
      <c r="B37" s="25" t="s">
        <v>2930</v>
      </c>
      <c r="C37" s="25" t="s">
        <v>2931</v>
      </c>
      <c r="D37" s="25" t="s">
        <v>1939</v>
      </c>
      <c r="E37" s="26" t="s">
        <v>72</v>
      </c>
      <c r="F37" s="26">
        <f>VLOOKUP(N37,Revistas!$B$2:$H$63710,2,FALSE)</f>
        <v>13.257999999999999</v>
      </c>
      <c r="G37" s="26" t="str">
        <f>VLOOKUP(N37,Revistas!$B$2:$H$63732,3,FALSE)</f>
        <v>Q1</v>
      </c>
      <c r="H37" s="26" t="str">
        <f>VLOOKUP(N37,Revistas!$B$2:$H$63732,4,FALSE)</f>
        <v>ALLERGY - SCIE;</v>
      </c>
      <c r="I37" s="26" t="str">
        <f>VLOOKUP(N37,Revistas!$B$2:$H$63732,5,FALSE)</f>
        <v>1 de 27</v>
      </c>
      <c r="J37" s="26" t="str">
        <f>VLOOKUP(N37,Revistas!$B$2:$H$63732,6,FALSE)</f>
        <v>SI</v>
      </c>
      <c r="K37" s="26" t="s">
        <v>2932</v>
      </c>
      <c r="L37" s="26"/>
      <c r="M37" s="26">
        <v>0</v>
      </c>
      <c r="N37" s="26" t="s">
        <v>1942</v>
      </c>
      <c r="O37" s="26" t="s">
        <v>460</v>
      </c>
      <c r="P37" s="26">
        <v>2018</v>
      </c>
      <c r="Q37" s="26">
        <v>141</v>
      </c>
      <c r="R37" s="26">
        <v>2</v>
      </c>
      <c r="S37" s="26" t="s">
        <v>2933</v>
      </c>
      <c r="T37" s="26" t="s">
        <v>2933</v>
      </c>
    </row>
    <row r="38" spans="2:20" s="15" customFormat="1" x14ac:dyDescent="0.25">
      <c r="B38" s="25" t="s">
        <v>2886</v>
      </c>
      <c r="C38" s="25" t="s">
        <v>2887</v>
      </c>
      <c r="D38" s="25" t="s">
        <v>1403</v>
      </c>
      <c r="E38" s="26" t="s">
        <v>72</v>
      </c>
      <c r="F38" s="26">
        <f>VLOOKUP(N38,Revistas!$B$2:$H$63710,2,FALSE)</f>
        <v>12.35</v>
      </c>
      <c r="G38" s="26" t="str">
        <f>VLOOKUP(N38,Revistas!$B$2:$H$63732,3,FALSE)</f>
        <v>Q1</v>
      </c>
      <c r="H38" s="26" t="str">
        <f>VLOOKUP(N38,Revistas!$B$2:$H$63732,4,FALSE)</f>
        <v>RHEUMATOLOGY - SCIE</v>
      </c>
      <c r="I38" s="26" t="str">
        <f>VLOOKUP(N38,Revistas!$B$2:$H$63732,5,FALSE)</f>
        <v>2 DE 31</v>
      </c>
      <c r="J38" s="26" t="str">
        <f>VLOOKUP(N38,Revistas!$B$2:$H$63732,6,FALSE)</f>
        <v>SI</v>
      </c>
      <c r="K38" s="26" t="s">
        <v>2888</v>
      </c>
      <c r="L38" s="26"/>
      <c r="M38" s="26">
        <v>0</v>
      </c>
      <c r="N38" s="26" t="s">
        <v>1406</v>
      </c>
      <c r="O38" s="26" t="s">
        <v>75</v>
      </c>
      <c r="P38" s="26">
        <v>2018</v>
      </c>
      <c r="Q38" s="26">
        <v>77</v>
      </c>
      <c r="R38" s="26"/>
      <c r="S38" s="26">
        <v>1151</v>
      </c>
      <c r="T38" s="26">
        <v>1151</v>
      </c>
    </row>
    <row r="39" spans="2:20" s="15" customFormat="1" x14ac:dyDescent="0.25">
      <c r="B39" s="25" t="s">
        <v>2858</v>
      </c>
      <c r="C39" s="25" t="s">
        <v>2859</v>
      </c>
      <c r="D39" s="25" t="s">
        <v>2047</v>
      </c>
      <c r="E39" s="26" t="s">
        <v>72</v>
      </c>
      <c r="F39" s="26">
        <f>VLOOKUP(N39,Revistas!$B$2:$H$63710,2,FALSE)</f>
        <v>6.048</v>
      </c>
      <c r="G39" s="26" t="str">
        <f>VLOOKUP(N39,Revistas!$B$2:$H$63732,3,FALSE)</f>
        <v>Q1</v>
      </c>
      <c r="H39" s="26" t="str">
        <f>VLOOKUP(N39,Revistas!$B$2:$H$63732,4,FALSE)</f>
        <v>ALLERGY - SCIE;</v>
      </c>
      <c r="I39" s="26" t="str">
        <f>VLOOKUP(N39,Revistas!$B$2:$H$63732,5,FALSE)</f>
        <v>4 de 27</v>
      </c>
      <c r="J39" s="26" t="str">
        <f>VLOOKUP(N39,Revistas!$B$2:$H$63732,6,FALSE)</f>
        <v>NO</v>
      </c>
      <c r="K39" s="26" t="s">
        <v>2860</v>
      </c>
      <c r="L39" s="26"/>
      <c r="M39" s="26">
        <v>0</v>
      </c>
      <c r="N39" s="26" t="s">
        <v>2049</v>
      </c>
      <c r="O39" s="26" t="s">
        <v>43</v>
      </c>
      <c r="P39" s="26">
        <v>2018</v>
      </c>
      <c r="Q39" s="26">
        <v>73</v>
      </c>
      <c r="R39" s="26"/>
      <c r="S39" s="26">
        <v>85</v>
      </c>
      <c r="T39" s="26">
        <v>85</v>
      </c>
    </row>
    <row r="40" spans="2:20" s="15" customFormat="1" x14ac:dyDescent="0.25">
      <c r="B40" s="25" t="s">
        <v>2982</v>
      </c>
      <c r="C40" s="25" t="s">
        <v>2981</v>
      </c>
      <c r="D40" s="25" t="s">
        <v>2983</v>
      </c>
      <c r="E40" s="26" t="s">
        <v>10</v>
      </c>
      <c r="F40" s="26">
        <f>VLOOKUP(N40,Revistas!$B$2:$H$63710,2,FALSE)</f>
        <v>6.048</v>
      </c>
      <c r="G40" s="26" t="str">
        <f>VLOOKUP(N40,Revistas!$B$2:$H$63732,3,FALSE)</f>
        <v>Q1</v>
      </c>
      <c r="H40" s="26" t="str">
        <f>VLOOKUP(N40,Revistas!$B$2:$H$63732,4,FALSE)</f>
        <v>ALLERGY - SCIE;</v>
      </c>
      <c r="I40" s="26" t="str">
        <f>VLOOKUP(N40,Revistas!$B$2:$H$63732,5,FALSE)</f>
        <v>4 DE 27</v>
      </c>
      <c r="J40" s="26" t="str">
        <f>VLOOKUP(N40,Revistas!$B$2:$H$63732,6,FALSE)</f>
        <v>NO</v>
      </c>
      <c r="K40" s="26" t="s">
        <v>2984</v>
      </c>
      <c r="L40" s="26"/>
      <c r="M40" s="26" t="s">
        <v>89</v>
      </c>
      <c r="N40" s="26" t="s">
        <v>2050</v>
      </c>
      <c r="O40" s="26" t="s">
        <v>532</v>
      </c>
      <c r="P40" s="26">
        <v>2018</v>
      </c>
      <c r="Q40" s="26"/>
      <c r="R40" s="26"/>
      <c r="S40" s="26"/>
      <c r="T40" s="26"/>
    </row>
    <row r="41" spans="2:20" s="15" customFormat="1" x14ac:dyDescent="0.25">
      <c r="B41" s="25" t="s">
        <v>2908</v>
      </c>
      <c r="C41" s="25" t="s">
        <v>2909</v>
      </c>
      <c r="D41" s="25" t="s">
        <v>2084</v>
      </c>
      <c r="E41" s="26" t="s">
        <v>10</v>
      </c>
      <c r="F41" s="26">
        <f>VLOOKUP(N41,Revistas!$B$2:$H$63710,2,FALSE)</f>
        <v>5.1580000000000004</v>
      </c>
      <c r="G41" s="26" t="str">
        <f>VLOOKUP(N41,Revistas!$B$2:$H$63732,3,FALSE)</f>
        <v>Q1</v>
      </c>
      <c r="H41" s="26" t="str">
        <f>VLOOKUP(N41,Revistas!$B$2:$H$63732,4,FALSE)</f>
        <v>ALLERGY - SCIE;</v>
      </c>
      <c r="I41" s="26" t="str">
        <f>VLOOKUP(N41,Revistas!$B$2:$H$63732,5,FALSE)</f>
        <v>6 de 27</v>
      </c>
      <c r="J41" s="26" t="str">
        <f>VLOOKUP(N41,Revistas!$B$2:$H$63732,6,FALSE)</f>
        <v>NO</v>
      </c>
      <c r="K41" s="26" t="s">
        <v>2910</v>
      </c>
      <c r="L41" s="26" t="s">
        <v>2911</v>
      </c>
      <c r="M41" s="26">
        <v>1</v>
      </c>
      <c r="N41" s="26" t="s">
        <v>2087</v>
      </c>
      <c r="O41" s="26" t="s">
        <v>68</v>
      </c>
      <c r="P41" s="26">
        <v>2018</v>
      </c>
      <c r="Q41" s="26">
        <v>48</v>
      </c>
      <c r="R41" s="26">
        <v>4</v>
      </c>
      <c r="S41" s="26">
        <v>452</v>
      </c>
      <c r="T41" s="26">
        <v>463</v>
      </c>
    </row>
    <row r="42" spans="2:20" s="15" customFormat="1" x14ac:dyDescent="0.25">
      <c r="B42" s="25" t="s">
        <v>2956</v>
      </c>
      <c r="C42" s="25" t="s">
        <v>2957</v>
      </c>
      <c r="D42" s="25" t="s">
        <v>1946</v>
      </c>
      <c r="E42" s="26" t="s">
        <v>10</v>
      </c>
      <c r="F42" s="26">
        <f>VLOOKUP(N42,Revistas!$B$2:$H$63710,2,FALSE)</f>
        <v>3.4569999999999999</v>
      </c>
      <c r="G42" s="26" t="str">
        <f>VLOOKUP(N42,Revistas!$B$2:$H$63732,3,FALSE)</f>
        <v>Q2</v>
      </c>
      <c r="H42" s="26">
        <f>VLOOKUP(N42,Revistas!$B$2:$H$63732,4,FALSE)</f>
        <v>0</v>
      </c>
      <c r="I42" s="26">
        <f>VLOOKUP(N42,Revistas!$B$2:$H$63732,5,FALSE)</f>
        <v>0</v>
      </c>
      <c r="J42" s="26" t="str">
        <f>VLOOKUP(N42,Revistas!$B$2:$H$63732,6,FALSE)</f>
        <v>NO</v>
      </c>
      <c r="K42" s="26" t="s">
        <v>2958</v>
      </c>
      <c r="L42" s="26" t="s">
        <v>2959</v>
      </c>
      <c r="M42" s="26">
        <v>1</v>
      </c>
      <c r="N42" s="26" t="s">
        <v>1949</v>
      </c>
      <c r="O42" s="26"/>
      <c r="P42" s="26">
        <v>2018</v>
      </c>
      <c r="Q42" s="26">
        <v>28</v>
      </c>
      <c r="R42" s="26">
        <v>1</v>
      </c>
      <c r="S42" s="26">
        <v>37</v>
      </c>
      <c r="T42" s="26">
        <v>41</v>
      </c>
    </row>
    <row r="43" spans="2:20" s="15" customFormat="1" x14ac:dyDescent="0.25">
      <c r="B43" s="25" t="s">
        <v>2045</v>
      </c>
      <c r="C43" s="25" t="s">
        <v>2046</v>
      </c>
      <c r="D43" s="25" t="s">
        <v>2047</v>
      </c>
      <c r="E43" s="26" t="s">
        <v>72</v>
      </c>
      <c r="F43" s="26">
        <f>VLOOKUP(N43,Revistas!$B$2:$H$63710,2,FALSE)</f>
        <v>6.048</v>
      </c>
      <c r="G43" s="26" t="str">
        <f>VLOOKUP(N43,Revistas!$B$2:$H$63732,3,FALSE)</f>
        <v>Q1</v>
      </c>
      <c r="H43" s="26" t="str">
        <f>VLOOKUP(N43,Revistas!$B$2:$H$63732,4,FALSE)</f>
        <v>ALLERGY - SCIE;</v>
      </c>
      <c r="I43" s="26" t="str">
        <f>VLOOKUP(N43,Revistas!$B$2:$H$63732,5,FALSE)</f>
        <v>4 de 27</v>
      </c>
      <c r="J43" s="26" t="str">
        <f>VLOOKUP(N43,Revistas!$B$2:$H$63732,6,FALSE)</f>
        <v>NO</v>
      </c>
      <c r="K43" s="26" t="s">
        <v>2048</v>
      </c>
      <c r="L43" s="26"/>
      <c r="M43" s="26">
        <v>0</v>
      </c>
      <c r="N43" s="26" t="s">
        <v>2049</v>
      </c>
      <c r="O43" s="26" t="s">
        <v>43</v>
      </c>
      <c r="P43" s="26">
        <v>2018</v>
      </c>
      <c r="Q43" s="26">
        <v>73</v>
      </c>
      <c r="R43" s="26"/>
      <c r="S43" s="26">
        <v>111</v>
      </c>
      <c r="T43" s="26">
        <v>111</v>
      </c>
    </row>
    <row r="44" spans="2:20" s="15" customFormat="1" x14ac:dyDescent="0.25">
      <c r="B44" s="25" t="s">
        <v>2934</v>
      </c>
      <c r="C44" s="25" t="s">
        <v>2935</v>
      </c>
      <c r="D44" s="25" t="s">
        <v>1939</v>
      </c>
      <c r="E44" s="26" t="s">
        <v>72</v>
      </c>
      <c r="F44" s="26">
        <f>VLOOKUP(N44,Revistas!$B$2:$H$63710,2,FALSE)</f>
        <v>13.257999999999999</v>
      </c>
      <c r="G44" s="26" t="str">
        <f>VLOOKUP(N44,Revistas!$B$2:$H$63732,3,FALSE)</f>
        <v>Q1</v>
      </c>
      <c r="H44" s="26" t="str">
        <f>VLOOKUP(N44,Revistas!$B$2:$H$63732,4,FALSE)</f>
        <v>ALLERGY - SCIE;</v>
      </c>
      <c r="I44" s="26" t="str">
        <f>VLOOKUP(N44,Revistas!$B$2:$H$63732,5,FALSE)</f>
        <v>1 de 27</v>
      </c>
      <c r="J44" s="26" t="str">
        <f>VLOOKUP(N44,Revistas!$B$2:$H$63732,6,FALSE)</f>
        <v>SI</v>
      </c>
      <c r="K44" s="26" t="s">
        <v>2936</v>
      </c>
      <c r="L44" s="26"/>
      <c r="M44" s="26">
        <v>0</v>
      </c>
      <c r="N44" s="26" t="s">
        <v>1942</v>
      </c>
      <c r="O44" s="26" t="s">
        <v>460</v>
      </c>
      <c r="P44" s="26">
        <v>2018</v>
      </c>
      <c r="Q44" s="26">
        <v>141</v>
      </c>
      <c r="R44" s="26">
        <v>2</v>
      </c>
      <c r="S44" s="26" t="s">
        <v>2937</v>
      </c>
      <c r="T44" s="26" t="s">
        <v>2937</v>
      </c>
    </row>
    <row r="45" spans="2:20" s="15" customFormat="1" x14ac:dyDescent="0.25">
      <c r="B45" s="25" t="s">
        <v>2960</v>
      </c>
      <c r="C45" s="25" t="s">
        <v>2961</v>
      </c>
      <c r="D45" s="25" t="s">
        <v>1946</v>
      </c>
      <c r="E45" s="26" t="s">
        <v>417</v>
      </c>
      <c r="F45" s="26">
        <f>VLOOKUP(N45,Revistas!$B$2:$H$63710,2,FALSE)</f>
        <v>3.4569999999999999</v>
      </c>
      <c r="G45" s="26" t="str">
        <f>VLOOKUP(N45,Revistas!$B$2:$H$63732,3,FALSE)</f>
        <v>Q2</v>
      </c>
      <c r="H45" s="26">
        <f>VLOOKUP(N45,Revistas!$B$2:$H$63732,4,FALSE)</f>
        <v>0</v>
      </c>
      <c r="I45" s="26">
        <f>VLOOKUP(N45,Revistas!$B$2:$H$63732,5,FALSE)</f>
        <v>0</v>
      </c>
      <c r="J45" s="26" t="str">
        <f>VLOOKUP(N45,Revistas!$B$2:$H$63732,6,FALSE)</f>
        <v>NO</v>
      </c>
      <c r="K45" s="26" t="s">
        <v>2962</v>
      </c>
      <c r="L45" s="26" t="s">
        <v>2963</v>
      </c>
      <c r="M45" s="26">
        <v>0</v>
      </c>
      <c r="N45" s="26" t="s">
        <v>1949</v>
      </c>
      <c r="O45" s="26"/>
      <c r="P45" s="26">
        <v>2018</v>
      </c>
      <c r="Q45" s="26">
        <v>28</v>
      </c>
      <c r="R45" s="26">
        <v>1</v>
      </c>
      <c r="S45" s="26">
        <v>46</v>
      </c>
      <c r="T45" s="26">
        <v>47</v>
      </c>
    </row>
    <row r="46" spans="2:20" s="15" customFormat="1" x14ac:dyDescent="0.25">
      <c r="B46" s="25" t="s">
        <v>2864</v>
      </c>
      <c r="C46" s="25" t="s">
        <v>2865</v>
      </c>
      <c r="D46" s="25" t="s">
        <v>2047</v>
      </c>
      <c r="E46" s="26" t="s">
        <v>72</v>
      </c>
      <c r="F46" s="26">
        <f>VLOOKUP(N46,Revistas!$B$2:$H$63710,2,FALSE)</f>
        <v>6.048</v>
      </c>
      <c r="G46" s="26" t="str">
        <f>VLOOKUP(N46,Revistas!$B$2:$H$63732,3,FALSE)</f>
        <v>Q1</v>
      </c>
      <c r="H46" s="26" t="str">
        <f>VLOOKUP(N46,Revistas!$B$2:$H$63732,4,FALSE)</f>
        <v>ALLERGY - SCIE;</v>
      </c>
      <c r="I46" s="26" t="str">
        <f>VLOOKUP(N46,Revistas!$B$2:$H$63732,5,FALSE)</f>
        <v>4 de 27</v>
      </c>
      <c r="J46" s="26" t="str">
        <f>VLOOKUP(N46,Revistas!$B$2:$H$63732,6,FALSE)</f>
        <v>NO</v>
      </c>
      <c r="K46" s="26" t="s">
        <v>2866</v>
      </c>
      <c r="L46" s="26"/>
      <c r="M46" s="26">
        <v>0</v>
      </c>
      <c r="N46" s="26" t="s">
        <v>2049</v>
      </c>
      <c r="O46" s="26" t="s">
        <v>43</v>
      </c>
      <c r="P46" s="26">
        <v>2018</v>
      </c>
      <c r="Q46" s="26">
        <v>73</v>
      </c>
      <c r="R46" s="26"/>
      <c r="S46" s="26">
        <v>725</v>
      </c>
      <c r="T46" s="26">
        <v>725</v>
      </c>
    </row>
    <row r="47" spans="2:20" s="15" customFormat="1" x14ac:dyDescent="0.25">
      <c r="B47" s="25" t="s">
        <v>2893</v>
      </c>
      <c r="C47" s="25" t="s">
        <v>2894</v>
      </c>
      <c r="D47" s="25" t="s">
        <v>2895</v>
      </c>
      <c r="E47" s="26" t="s">
        <v>10</v>
      </c>
      <c r="F47" s="26">
        <f>VLOOKUP(N47,Revistas!$B$2:$H$63710,2,FALSE)</f>
        <v>3.6070000000000002</v>
      </c>
      <c r="G47" s="26" t="str">
        <f>VLOOKUP(N47,Revistas!$B$2:$H$63732,3,FALSE)</f>
        <v>Q2</v>
      </c>
      <c r="H47" s="26">
        <f>VLOOKUP(N47,Revistas!$B$2:$H$63732,4,FALSE)</f>
        <v>0</v>
      </c>
      <c r="I47" s="26">
        <f>VLOOKUP(N47,Revistas!$B$2:$H$63732,5,FALSE)</f>
        <v>0</v>
      </c>
      <c r="J47" s="26" t="str">
        <f>VLOOKUP(N47,Revistas!$B$2:$H$63732,6,FALSE)</f>
        <v>NO</v>
      </c>
      <c r="K47" s="26" t="s">
        <v>2896</v>
      </c>
      <c r="L47" s="26" t="s">
        <v>2841</v>
      </c>
      <c r="M47" s="26">
        <v>0</v>
      </c>
      <c r="N47" s="26" t="s">
        <v>2897</v>
      </c>
      <c r="O47" s="26" t="s">
        <v>1849</v>
      </c>
      <c r="P47" s="26">
        <v>2018</v>
      </c>
      <c r="Q47" s="26">
        <v>13</v>
      </c>
      <c r="R47" s="26"/>
      <c r="S47" s="26"/>
      <c r="T47" s="26">
        <v>51</v>
      </c>
    </row>
    <row r="48" spans="2:20" s="15" customFormat="1" x14ac:dyDescent="0.25">
      <c r="B48" s="25" t="s">
        <v>2837</v>
      </c>
      <c r="C48" s="25" t="s">
        <v>2838</v>
      </c>
      <c r="D48" s="25" t="s">
        <v>2839</v>
      </c>
      <c r="E48" s="26" t="s">
        <v>18</v>
      </c>
      <c r="F48" s="26">
        <f>VLOOKUP(N48,Revistas!$B$2:$H$63710,2,FALSE)</f>
        <v>3.5390000000000001</v>
      </c>
      <c r="G48" s="26" t="str">
        <f>VLOOKUP(N48,Revistas!$B$2:$H$63732,3,FALSE)</f>
        <v>Q2</v>
      </c>
      <c r="H48" s="26">
        <f>VLOOKUP(N48,Revistas!$B$2:$H$63732,4,FALSE)</f>
        <v>0</v>
      </c>
      <c r="I48" s="26">
        <f>VLOOKUP(N48,Revistas!$B$2:$H$63732,5,FALSE)</f>
        <v>0</v>
      </c>
      <c r="J48" s="26" t="str">
        <f>VLOOKUP(N48,Revistas!$B$2:$H$63732,6,FALSE)</f>
        <v>NO</v>
      </c>
      <c r="K48" s="26" t="s">
        <v>2840</v>
      </c>
      <c r="L48" s="26" t="s">
        <v>2841</v>
      </c>
      <c r="M48" s="26">
        <v>0</v>
      </c>
      <c r="N48" s="26" t="s">
        <v>2842</v>
      </c>
      <c r="O48" s="27">
        <v>41183</v>
      </c>
      <c r="P48" s="26">
        <v>2018</v>
      </c>
      <c r="Q48" s="26">
        <v>8</v>
      </c>
      <c r="R48" s="26"/>
      <c r="S48" s="26"/>
      <c r="T48" s="26">
        <v>42</v>
      </c>
    </row>
    <row r="49" spans="2:20" s="15" customFormat="1" x14ac:dyDescent="0.25">
      <c r="B49" s="25" t="s">
        <v>2861</v>
      </c>
      <c r="C49" s="25" t="s">
        <v>2862</v>
      </c>
      <c r="D49" s="25" t="s">
        <v>2047</v>
      </c>
      <c r="E49" s="26" t="s">
        <v>72</v>
      </c>
      <c r="F49" s="26">
        <f>VLOOKUP(N49,Revistas!$B$2:$H$63710,2,FALSE)</f>
        <v>6.048</v>
      </c>
      <c r="G49" s="26" t="str">
        <f>VLOOKUP(N49,Revistas!$B$2:$H$63732,3,FALSE)</f>
        <v>Q1</v>
      </c>
      <c r="H49" s="26" t="str">
        <f>VLOOKUP(N49,Revistas!$B$2:$H$63732,4,FALSE)</f>
        <v>ALLERGY - SCIE;</v>
      </c>
      <c r="I49" s="26" t="str">
        <f>VLOOKUP(N49,Revistas!$B$2:$H$63732,5,FALSE)</f>
        <v>4 de 27</v>
      </c>
      <c r="J49" s="26" t="str">
        <f>VLOOKUP(N49,Revistas!$B$2:$H$63732,6,FALSE)</f>
        <v>NO</v>
      </c>
      <c r="K49" s="26" t="s">
        <v>2863</v>
      </c>
      <c r="L49" s="26"/>
      <c r="M49" s="26">
        <v>0</v>
      </c>
      <c r="N49" s="26" t="s">
        <v>2049</v>
      </c>
      <c r="O49" s="26" t="s">
        <v>43</v>
      </c>
      <c r="P49" s="26">
        <v>2018</v>
      </c>
      <c r="Q49" s="26">
        <v>73</v>
      </c>
      <c r="R49" s="26"/>
      <c r="S49" s="26">
        <v>721</v>
      </c>
      <c r="T49" s="26">
        <v>722</v>
      </c>
    </row>
    <row r="50" spans="2:20" s="15" customFormat="1" x14ac:dyDescent="0.25"/>
    <row r="51" spans="2:20" s="15" customFormat="1" x14ac:dyDescent="0.25"/>
    <row r="52" spans="2:20" s="15" customFormat="1" hidden="1" x14ac:dyDescent="0.25"/>
    <row r="53" spans="2:20" s="15" customFormat="1" hidden="1" x14ac:dyDescent="0.25"/>
    <row r="54" spans="2:20" s="15" customFormat="1" hidden="1" x14ac:dyDescent="0.25"/>
    <row r="55" spans="2:20" s="15" customFormat="1" hidden="1" x14ac:dyDescent="0.25"/>
    <row r="56" spans="2:20" s="15" customFormat="1" hidden="1" x14ac:dyDescent="0.25"/>
    <row r="57" spans="2:20" s="15" customFormat="1" hidden="1" x14ac:dyDescent="0.25"/>
    <row r="58" spans="2:20" s="15" customFormat="1" hidden="1" x14ac:dyDescent="0.25"/>
    <row r="59" spans="2:20" s="15" customFormat="1" hidden="1" x14ac:dyDescent="0.25"/>
    <row r="60" spans="2:20" s="15" customFormat="1" hidden="1" x14ac:dyDescent="0.25"/>
    <row r="61" spans="2:20" s="15" customFormat="1" hidden="1" x14ac:dyDescent="0.25"/>
    <row r="62" spans="2:20" s="15" customFormat="1" hidden="1" x14ac:dyDescent="0.25"/>
    <row r="63" spans="2:20" s="15" customFormat="1" hidden="1" x14ac:dyDescent="0.25"/>
    <row r="64" spans="2:20"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s="15" customFormat="1" hidden="1" x14ac:dyDescent="0.25"/>
    <row r="1045" spans="2:21" hidden="1" x14ac:dyDescent="0.25"/>
    <row r="1046" spans="2:21" s="15" customFormat="1" hidden="1" x14ac:dyDescent="0.25">
      <c r="F1046" s="16"/>
      <c r="G1046" s="16"/>
      <c r="H1046" s="16"/>
      <c r="I1046" s="16"/>
      <c r="J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21</v>
      </c>
      <c r="D1048" s="17" t="s">
        <v>10</v>
      </c>
      <c r="E1048" s="18">
        <f>DSUM(A4:T1042,F4,D1047:D1048)</f>
        <v>91.736999999999981</v>
      </c>
      <c r="F1048" s="18" t="s">
        <v>10</v>
      </c>
      <c r="G1048" s="18" t="s">
        <v>5090</v>
      </c>
      <c r="H1048" s="18">
        <f>DCOUNTA(A4:T1042,G4,F1047:G1048)</f>
        <v>9</v>
      </c>
      <c r="I1048" s="18" t="s">
        <v>10</v>
      </c>
      <c r="J1048" s="18" t="s">
        <v>5098</v>
      </c>
      <c r="K1048" s="18">
        <f>DCOUNTA(A4:T1042,J4,I1047:J1048)</f>
        <v>4</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3</v>
      </c>
      <c r="D1051" s="17" t="s">
        <v>18</v>
      </c>
      <c r="E1051" s="18">
        <f>DSUM(A4:T1042,E1050,D1050:D1051)</f>
        <v>9.4350000000000005</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4</v>
      </c>
      <c r="D1057" s="17" t="s">
        <v>417</v>
      </c>
      <c r="E1057" s="18">
        <f>DSUM(A4:T1042,F4,D1056:D1057)</f>
        <v>13.827999999999999</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13</v>
      </c>
      <c r="D1061" s="17" t="s">
        <v>72</v>
      </c>
      <c r="E1061" s="18">
        <f>DSUM(A4:T1042,F4,D1060:D1061)</f>
        <v>118.31599999999999</v>
      </c>
      <c r="F1061" s="18" t="s">
        <v>72</v>
      </c>
      <c r="G1061" s="18" t="s">
        <v>5090</v>
      </c>
      <c r="H1061" s="18">
        <f>DCOUNTA(A4:T1042,G4,F1060:G1061)</f>
        <v>13</v>
      </c>
      <c r="I1061" s="18" t="s">
        <v>72</v>
      </c>
      <c r="J1061" s="18" t="s">
        <v>5098</v>
      </c>
      <c r="K1061" s="18">
        <f>DCOUNTA(A4:T1042,J4,I1060:J1061)</f>
        <v>6</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4</v>
      </c>
      <c r="D1064" s="17" t="s">
        <v>96</v>
      </c>
      <c r="E1064" s="18">
        <f>DSUM(A4:T1042,F4,D1063:D1064)</f>
        <v>15.961</v>
      </c>
      <c r="F1064" s="18" t="s">
        <v>96</v>
      </c>
      <c r="G1064" s="18" t="s">
        <v>5090</v>
      </c>
      <c r="H1064" s="18">
        <f>DCOUNTA(A4:T1042,G4,F1063:G1064)</f>
        <v>1</v>
      </c>
      <c r="I1064" s="18" t="s">
        <v>96</v>
      </c>
      <c r="J1064" s="18" t="s">
        <v>5098</v>
      </c>
      <c r="K1064" s="18">
        <f>DCOUNTA(A4:T1042,J4,I1063:J1064)</f>
        <v>0</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21</v>
      </c>
      <c r="D1067" s="22" t="s">
        <v>6100</v>
      </c>
      <c r="E1067" s="22">
        <f>E1048</f>
        <v>91.736999999999981</v>
      </c>
      <c r="F1067" s="21">
        <f>H1048</f>
        <v>9</v>
      </c>
      <c r="G1067" s="21">
        <f>K1048</f>
        <v>4</v>
      </c>
      <c r="H1067" s="18"/>
      <c r="I1067" s="18"/>
      <c r="J1067" s="18"/>
      <c r="K1067" s="18"/>
      <c r="L1067" s="18"/>
      <c r="M1067" s="18"/>
      <c r="N1067" s="18"/>
      <c r="O1067" s="20"/>
      <c r="P1067" s="18"/>
      <c r="Q1067" s="18"/>
      <c r="R1067" s="18"/>
      <c r="S1067" s="18"/>
      <c r="T1067" s="18"/>
      <c r="U1067" s="18"/>
    </row>
    <row r="1068" spans="2:52" s="17" customFormat="1" ht="15.75" x14ac:dyDescent="0.3">
      <c r="C1068" s="21">
        <f>C1051</f>
        <v>3</v>
      </c>
      <c r="D1068" s="22" t="s">
        <v>6101</v>
      </c>
      <c r="E1068" s="22">
        <f>E1051</f>
        <v>9.4350000000000005</v>
      </c>
      <c r="F1068" s="21">
        <f>H1051</f>
        <v>0</v>
      </c>
      <c r="G1068" s="21">
        <f>K1051</f>
        <v>0</v>
      </c>
      <c r="H1068" s="18"/>
      <c r="I1068" s="18"/>
      <c r="J1068" s="18"/>
      <c r="K1068" s="18"/>
      <c r="L1068" s="18"/>
      <c r="M1068" s="18"/>
      <c r="N1068" s="18"/>
      <c r="O1068" s="20"/>
      <c r="P1068" s="18"/>
      <c r="Q1068" s="18"/>
      <c r="R1068" s="18"/>
      <c r="S1068" s="18"/>
      <c r="T1068" s="18"/>
      <c r="U1068" s="18"/>
    </row>
    <row r="1069" spans="2:52"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4</v>
      </c>
      <c r="D1070" s="22" t="s">
        <v>6103</v>
      </c>
      <c r="E1070" s="22">
        <f>E1057</f>
        <v>13.827999999999999</v>
      </c>
      <c r="F1070" s="21">
        <f>H1057</f>
        <v>0</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13</v>
      </c>
      <c r="D1071" s="22" t="s">
        <v>72</v>
      </c>
      <c r="E1071" s="22">
        <f>E1061</f>
        <v>118.31599999999999</v>
      </c>
      <c r="F1071" s="21">
        <f>H1061</f>
        <v>13</v>
      </c>
      <c r="G1071" s="21">
        <f>K1061</f>
        <v>6</v>
      </c>
      <c r="H1071" s="18"/>
      <c r="I1071" s="18"/>
      <c r="J1071" s="18"/>
      <c r="K1071" s="18"/>
      <c r="L1071" s="18"/>
      <c r="M1071" s="18"/>
      <c r="N1071" s="18"/>
      <c r="O1071" s="20"/>
      <c r="P1071" s="18"/>
      <c r="Q1071" s="18"/>
      <c r="R1071" s="18"/>
      <c r="S1071" s="18"/>
      <c r="T1071" s="18"/>
      <c r="U1071" s="18"/>
    </row>
    <row r="1072" spans="2:52" s="17" customFormat="1" ht="15.75" x14ac:dyDescent="0.3">
      <c r="C1072" s="21">
        <f>C1064</f>
        <v>4</v>
      </c>
      <c r="D1072" s="22" t="s">
        <v>6104</v>
      </c>
      <c r="E1072" s="22">
        <f>E1064</f>
        <v>15.961</v>
      </c>
      <c r="F1072" s="21">
        <f>H1064</f>
        <v>1</v>
      </c>
      <c r="G1072" s="21">
        <f>K1064</f>
        <v>0</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91.736999999999981</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249.27699999999999</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x14ac:dyDescent="0.25"/>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46">
    <sortCondition ref="B2:B46"/>
  </sortState>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1:AZ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4" customWidth="1"/>
    <col min="6" max="6" width="13.5703125"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6379</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3026</v>
      </c>
      <c r="C5" s="25" t="s">
        <v>3027</v>
      </c>
      <c r="D5" s="25" t="s">
        <v>3028</v>
      </c>
      <c r="E5" s="26" t="s">
        <v>10</v>
      </c>
      <c r="F5" s="26">
        <f>VLOOKUP(N5,Revistas!$B$2:$H$63710,2,FALSE)</f>
        <v>3.34</v>
      </c>
      <c r="G5" s="26" t="str">
        <f>VLOOKUP(N5,Revistas!$B$2:$H$63732,3,FALSE)</f>
        <v>Q1</v>
      </c>
      <c r="H5" s="26" t="str">
        <f>VLOOKUP(N5,Revistas!$B$2:$H$63732,4,FALSE)</f>
        <v>OBSTETRICS &amp; GYNECOLOGY - SCIE;</v>
      </c>
      <c r="I5" s="26" t="str">
        <f>VLOOKUP(N5,Revistas!$B$2:$H$63732,5,FALSE)</f>
        <v>11 de 82</v>
      </c>
      <c r="J5" s="26" t="str">
        <f>VLOOKUP(N5,Revistas!$B$2:$H$63732,6,FALSE)</f>
        <v>NO</v>
      </c>
      <c r="K5" s="26" t="s">
        <v>3029</v>
      </c>
      <c r="L5" s="26" t="s">
        <v>3030</v>
      </c>
      <c r="M5" s="26">
        <v>1</v>
      </c>
      <c r="N5" s="26" t="s">
        <v>3031</v>
      </c>
      <c r="O5" s="26" t="s">
        <v>29</v>
      </c>
      <c r="P5" s="26">
        <v>2018</v>
      </c>
      <c r="Q5" s="26">
        <v>29</v>
      </c>
      <c r="R5" s="26">
        <v>1</v>
      </c>
      <c r="S5" s="26"/>
      <c r="T5" s="26" t="s">
        <v>3032</v>
      </c>
    </row>
    <row r="6" spans="2:20" s="15" customFormat="1" x14ac:dyDescent="0.25">
      <c r="B6" s="25" t="s">
        <v>3020</v>
      </c>
      <c r="C6" s="25" t="s">
        <v>3021</v>
      </c>
      <c r="D6" s="25" t="s">
        <v>3022</v>
      </c>
      <c r="E6" s="26" t="s">
        <v>10</v>
      </c>
      <c r="F6" s="26">
        <f>VLOOKUP(N6,Revistas!$B$2:$H$63710,2,FALSE)</f>
        <v>0.61699999999999999</v>
      </c>
      <c r="G6" s="26" t="str">
        <f>VLOOKUP(N6,Revistas!$B$2:$H$63732,3,FALSE)</f>
        <v>Q4</v>
      </c>
      <c r="H6" s="26">
        <f>VLOOKUP(N6,Revistas!$B$2:$H$63732,4,FALSE)</f>
        <v>0</v>
      </c>
      <c r="I6" s="26">
        <f>VLOOKUP(N6,Revistas!$B$2:$H$63732,5,FALSE)</f>
        <v>0</v>
      </c>
      <c r="J6" s="26" t="str">
        <f>VLOOKUP(N6,Revistas!$B$2:$H$63732,6,FALSE)</f>
        <v>NO</v>
      </c>
      <c r="K6" s="26" t="s">
        <v>3023</v>
      </c>
      <c r="L6" s="26" t="s">
        <v>3024</v>
      </c>
      <c r="M6" s="26">
        <v>0</v>
      </c>
      <c r="N6" s="26" t="s">
        <v>3025</v>
      </c>
      <c r="O6" s="26"/>
      <c r="P6" s="26">
        <v>2018</v>
      </c>
      <c r="Q6" s="26">
        <v>39</v>
      </c>
      <c r="R6" s="26">
        <v>2</v>
      </c>
      <c r="S6" s="26">
        <v>310</v>
      </c>
      <c r="T6" s="26">
        <v>313</v>
      </c>
    </row>
    <row r="7" spans="2:20" s="15" customFormat="1" x14ac:dyDescent="0.25">
      <c r="B7" s="25" t="s">
        <v>3014</v>
      </c>
      <c r="C7" s="25" t="s">
        <v>3015</v>
      </c>
      <c r="D7" s="25" t="s">
        <v>3016</v>
      </c>
      <c r="E7" s="26" t="s">
        <v>10</v>
      </c>
      <c r="F7" s="26" t="str">
        <f>VLOOKUP(N7,Revistas!$B$2:$H$63710,2,FALSE)</f>
        <v>NO TIENE</v>
      </c>
      <c r="G7" s="26" t="str">
        <f>VLOOKUP(N7,Revistas!$B$2:$H$63732,3,FALSE)</f>
        <v>NO TIENE</v>
      </c>
      <c r="H7" s="26" t="str">
        <f>VLOOKUP(N7,Revistas!$B$2:$H$63732,4,FALSE)</f>
        <v>NO TIENE</v>
      </c>
      <c r="I7" s="26">
        <f>VLOOKUP(N7,Revistas!$B$2:$H$63732,5,FALSE)</f>
        <v>0</v>
      </c>
      <c r="J7" s="26" t="str">
        <f>VLOOKUP(N7,Revistas!$B$2:$H$63732,6,FALSE)</f>
        <v>NO</v>
      </c>
      <c r="K7" s="26" t="s">
        <v>3017</v>
      </c>
      <c r="L7" s="26" t="s">
        <v>3018</v>
      </c>
      <c r="M7" s="26">
        <v>0</v>
      </c>
      <c r="N7" s="26" t="s">
        <v>3019</v>
      </c>
      <c r="O7" s="26" t="s">
        <v>460</v>
      </c>
      <c r="P7" s="26">
        <v>2018</v>
      </c>
      <c r="Q7" s="26">
        <v>70</v>
      </c>
      <c r="R7" s="26">
        <v>1</v>
      </c>
      <c r="S7" s="26">
        <v>44</v>
      </c>
      <c r="T7" s="26">
        <v>52</v>
      </c>
    </row>
    <row r="8" spans="2:20" s="15" customFormat="1" x14ac:dyDescent="0.25">
      <c r="B8" s="25" t="s">
        <v>2996</v>
      </c>
      <c r="C8" s="25" t="s">
        <v>2997</v>
      </c>
      <c r="D8" s="25" t="s">
        <v>2998</v>
      </c>
      <c r="E8" s="26" t="s">
        <v>10</v>
      </c>
      <c r="F8" s="26">
        <f>VLOOKUP(N8,Revistas!$B$2:$H$63710,2,FALSE)</f>
        <v>3.0609999999999999</v>
      </c>
      <c r="G8" s="26" t="str">
        <f>VLOOKUP(N8,Revistas!$B$2:$H$63732,3,FALSE)</f>
        <v>Q1</v>
      </c>
      <c r="H8" s="26" t="str">
        <f>VLOOKUP(N8,Revistas!$B$2:$H$63732,4,FALSE)</f>
        <v>OBSTETRICS &amp; GYNECOLOGY - SCIE</v>
      </c>
      <c r="I8" s="26" t="str">
        <f>VLOOKUP(N8,Revistas!$B$2:$H$63732,5,FALSE)</f>
        <v>13 de 38</v>
      </c>
      <c r="J8" s="26" t="str">
        <f>VLOOKUP(N8,Revistas!$B$2:$H$63732,6,FALSE)</f>
        <v>NO</v>
      </c>
      <c r="K8" s="26" t="s">
        <v>2999</v>
      </c>
      <c r="L8" s="26" t="s">
        <v>3000</v>
      </c>
      <c r="M8" s="26">
        <v>0</v>
      </c>
      <c r="N8" s="26" t="s">
        <v>3001</v>
      </c>
      <c r="O8" s="26" t="s">
        <v>1574</v>
      </c>
      <c r="P8" s="26">
        <v>2018</v>
      </c>
      <c r="Q8" s="26">
        <v>25</v>
      </c>
      <c r="R8" s="26">
        <v>4</v>
      </c>
      <c r="S8" s="26">
        <v>730</v>
      </c>
      <c r="T8" s="26">
        <v>736</v>
      </c>
    </row>
    <row r="9" spans="2:20" s="15" customFormat="1" x14ac:dyDescent="0.25">
      <c r="B9" s="25" t="s">
        <v>2990</v>
      </c>
      <c r="C9" s="25" t="s">
        <v>2991</v>
      </c>
      <c r="D9" s="25" t="s">
        <v>2992</v>
      </c>
      <c r="E9" s="26" t="s">
        <v>10</v>
      </c>
      <c r="F9" s="26">
        <f>VLOOKUP(N9,Revistas!$B$2:$H$63710,2,FALSE)</f>
        <v>2.2360000000000002</v>
      </c>
      <c r="G9" s="26" t="str">
        <f>VLOOKUP(N9,Revistas!$B$2:$H$63732,3,FALSE)</f>
        <v>Q2</v>
      </c>
      <c r="H9" s="26">
        <f>VLOOKUP(N9,Revistas!$B$2:$H$63732,4,FALSE)</f>
        <v>0</v>
      </c>
      <c r="I9" s="26">
        <f>VLOOKUP(N9,Revistas!$B$2:$H$63732,5,FALSE)</f>
        <v>0</v>
      </c>
      <c r="J9" s="26" t="str">
        <f>VLOOKUP(N9,Revistas!$B$2:$H$63732,6,FALSE)</f>
        <v>NO</v>
      </c>
      <c r="K9" s="26" t="s">
        <v>2993</v>
      </c>
      <c r="L9" s="26" t="s">
        <v>2994</v>
      </c>
      <c r="M9" s="26">
        <v>0</v>
      </c>
      <c r="N9" s="26" t="s">
        <v>2995</v>
      </c>
      <c r="O9" s="26" t="s">
        <v>43</v>
      </c>
      <c r="P9" s="26">
        <v>2018</v>
      </c>
      <c r="Q9" s="26">
        <v>298</v>
      </c>
      <c r="R9" s="26">
        <v>2</v>
      </c>
      <c r="S9" s="26">
        <v>373</v>
      </c>
      <c r="T9" s="26">
        <v>380</v>
      </c>
    </row>
    <row r="10" spans="2:20" s="15" customFormat="1" x14ac:dyDescent="0.25">
      <c r="B10" s="25" t="s">
        <v>3002</v>
      </c>
      <c r="C10" s="25" t="s">
        <v>3003</v>
      </c>
      <c r="D10" s="25" t="s">
        <v>3004</v>
      </c>
      <c r="E10" s="26" t="s">
        <v>10</v>
      </c>
      <c r="F10" s="26">
        <f>VLOOKUP(N10,Revistas!$B$2:$H$63710,2,FALSE)</f>
        <v>2.1920000000000002</v>
      </c>
      <c r="G10" s="26" t="str">
        <f>VLOOKUP(N10,Revistas!$B$2:$H$63732,3,FALSE)</f>
        <v>Q2</v>
      </c>
      <c r="H10" s="26">
        <f>VLOOKUP(N10,Revistas!$B$2:$H$63732,4,FALSE)</f>
        <v>0</v>
      </c>
      <c r="I10" s="26">
        <f>VLOOKUP(N10,Revistas!$B$2:$H$63732,5,FALSE)</f>
        <v>0</v>
      </c>
      <c r="J10" s="26" t="str">
        <f>VLOOKUP(N10,Revistas!$B$2:$H$63732,6,FALSE)</f>
        <v>NO</v>
      </c>
      <c r="K10" s="26" t="s">
        <v>3005</v>
      </c>
      <c r="L10" s="26" t="s">
        <v>3006</v>
      </c>
      <c r="M10" s="26">
        <v>0</v>
      </c>
      <c r="N10" s="26" t="s">
        <v>3007</v>
      </c>
      <c r="O10" s="26" t="s">
        <v>36</v>
      </c>
      <c r="P10" s="26">
        <v>2018</v>
      </c>
      <c r="Q10" s="26">
        <v>28</v>
      </c>
      <c r="R10" s="26">
        <v>4</v>
      </c>
      <c r="S10" s="26">
        <v>788</v>
      </c>
      <c r="T10" s="26">
        <v>793</v>
      </c>
    </row>
    <row r="11" spans="2:20" s="15" customFormat="1" x14ac:dyDescent="0.25">
      <c r="B11" s="25" t="s">
        <v>3008</v>
      </c>
      <c r="C11" s="25" t="s">
        <v>3009</v>
      </c>
      <c r="D11" s="25" t="s">
        <v>3010</v>
      </c>
      <c r="E11" s="26" t="s">
        <v>10</v>
      </c>
      <c r="F11" s="26">
        <f>VLOOKUP(N11,Revistas!$B$2:$H$63710,2,FALSE)</f>
        <v>2.3919999999999999</v>
      </c>
      <c r="G11" s="26" t="str">
        <f>VLOOKUP(N11,Revistas!$B$2:$H$63732,3,FALSE)</f>
        <v>Q3</v>
      </c>
      <c r="H11" s="26">
        <f>VLOOKUP(N11,Revistas!$B$2:$H$63732,4,FALSE)</f>
        <v>0</v>
      </c>
      <c r="I11" s="26">
        <f>VLOOKUP(N11,Revistas!$B$2:$H$63732,5,FALSE)</f>
        <v>0</v>
      </c>
      <c r="J11" s="26" t="str">
        <f>VLOOKUP(N11,Revistas!$B$2:$H$63732,6,FALSE)</f>
        <v>NO</v>
      </c>
      <c r="K11" s="26" t="s">
        <v>3011</v>
      </c>
      <c r="L11" s="26" t="s">
        <v>3012</v>
      </c>
      <c r="M11" s="26">
        <v>0</v>
      </c>
      <c r="N11" s="26" t="s">
        <v>3013</v>
      </c>
      <c r="O11" s="26" t="s">
        <v>68</v>
      </c>
      <c r="P11" s="26">
        <v>2018</v>
      </c>
      <c r="Q11" s="26">
        <v>20</v>
      </c>
      <c r="R11" s="26">
        <v>4</v>
      </c>
      <c r="S11" s="26">
        <v>517</v>
      </c>
      <c r="T11" s="26">
        <v>523</v>
      </c>
    </row>
    <row r="12" spans="2:20" s="15" customFormat="1" x14ac:dyDescent="0.25"/>
    <row r="13" spans="2:20" s="15" customFormat="1" x14ac:dyDescent="0.25"/>
    <row r="14" spans="2:20" s="15" customFormat="1" hidden="1" x14ac:dyDescent="0.25"/>
    <row r="15" spans="2:20" s="15" customFormat="1" hidden="1" x14ac:dyDescent="0.25"/>
    <row r="16" spans="2:20" s="15" customFormat="1" hidden="1" x14ac:dyDescent="0.25"/>
    <row r="17" s="15" customFormat="1" hidden="1" x14ac:dyDescent="0.25"/>
    <row r="18" s="15" customFormat="1" hidden="1" x14ac:dyDescent="0.25"/>
    <row r="19" s="15" customFormat="1" hidden="1" x14ac:dyDescent="0.25"/>
    <row r="20" s="15" customFormat="1" hidden="1" x14ac:dyDescent="0.25"/>
    <row r="21" s="15" customFormat="1" hidden="1" x14ac:dyDescent="0.25"/>
    <row r="22" s="15" customFormat="1" hidden="1" x14ac:dyDescent="0.25"/>
    <row r="23" s="15" customFormat="1" hidden="1" x14ac:dyDescent="0.25"/>
    <row r="24" s="15" customFormat="1" hidden="1" x14ac:dyDescent="0.25"/>
    <row r="25" s="15" customFormat="1" hidden="1" x14ac:dyDescent="0.25"/>
    <row r="26" s="15" customFormat="1" hidden="1" x14ac:dyDescent="0.25"/>
    <row r="27" s="15" customFormat="1" hidden="1" x14ac:dyDescent="0.25"/>
    <row r="28" s="15" customFormat="1" hidden="1" x14ac:dyDescent="0.25"/>
    <row r="29" s="15" customFormat="1" hidden="1" x14ac:dyDescent="0.25"/>
    <row r="30" s="15" customFormat="1" hidden="1" x14ac:dyDescent="0.25"/>
    <row r="31" s="15" customFormat="1" hidden="1" x14ac:dyDescent="0.25"/>
    <row r="32"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s="15" customFormat="1" hidden="1" x14ac:dyDescent="0.25"/>
    <row r="1045" spans="2:21" s="15" customFormat="1" hidden="1" x14ac:dyDescent="0.25"/>
    <row r="1046" spans="2:21" s="15" customFormat="1" hidden="1" x14ac:dyDescent="0.25">
      <c r="F1046" s="16"/>
      <c r="G1046" s="16"/>
      <c r="H1046" s="16"/>
      <c r="I1046" s="16"/>
      <c r="J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7</v>
      </c>
      <c r="D1048" s="17" t="s">
        <v>10</v>
      </c>
      <c r="E1048" s="18">
        <f>DSUM(A4:T1042,F4,D1047:D1048)</f>
        <v>13.837999999999999</v>
      </c>
      <c r="F1048" s="18" t="s">
        <v>10</v>
      </c>
      <c r="G1048" s="18" t="s">
        <v>5090</v>
      </c>
      <c r="H1048" s="18">
        <f>DCOUNTA(A4:T1042,G4,F1047:G1048)</f>
        <v>2</v>
      </c>
      <c r="I1048" s="18" t="s">
        <v>10</v>
      </c>
      <c r="J1048" s="18" t="s">
        <v>5098</v>
      </c>
      <c r="K1048" s="18">
        <f>DCOUNTA(A4:T1042,J4,I1047:J1048)</f>
        <v>0</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0</v>
      </c>
      <c r="D1051" s="17" t="s">
        <v>18</v>
      </c>
      <c r="E1051" s="18">
        <f>DSUM(A4:T1042,E1050,D1050:D1051)</f>
        <v>0</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0</v>
      </c>
      <c r="D1061" s="17" t="s">
        <v>72</v>
      </c>
      <c r="E1061" s="18">
        <f>DSUM(A4:T1042,F4,D1060:D1061)</f>
        <v>0</v>
      </c>
      <c r="F1061" s="18" t="s">
        <v>72</v>
      </c>
      <c r="G1061" s="18" t="s">
        <v>5090</v>
      </c>
      <c r="H1061" s="18">
        <f>DCOUNTA(A4:T1042,G4,F1060:G1061)</f>
        <v>0</v>
      </c>
      <c r="I1061" s="18" t="s">
        <v>72</v>
      </c>
      <c r="J1061" s="18" t="s">
        <v>5098</v>
      </c>
      <c r="K1061" s="18">
        <f>DCOUNTA(A4:T1042,J4,I1060:J1061)</f>
        <v>0</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7</v>
      </c>
      <c r="D1067" s="22" t="s">
        <v>6100</v>
      </c>
      <c r="E1067" s="22">
        <f>E1048</f>
        <v>13.837999999999999</v>
      </c>
      <c r="F1067" s="21">
        <f>H1048</f>
        <v>2</v>
      </c>
      <c r="G1067" s="21">
        <f>K1048</f>
        <v>0</v>
      </c>
      <c r="H1067" s="18"/>
      <c r="I1067" s="18"/>
      <c r="J1067" s="18"/>
      <c r="K1067" s="18"/>
      <c r="L1067" s="18"/>
      <c r="M1067" s="18"/>
      <c r="N1067" s="18"/>
      <c r="O1067" s="20"/>
      <c r="P1067" s="18"/>
      <c r="Q1067" s="18"/>
      <c r="R1067" s="18"/>
      <c r="S1067" s="18"/>
      <c r="T1067" s="18"/>
      <c r="U1067" s="18"/>
    </row>
    <row r="1068" spans="2:52" s="17" customFormat="1" ht="15.75" x14ac:dyDescent="0.3">
      <c r="C1068" s="21">
        <f>C1051</f>
        <v>0</v>
      </c>
      <c r="D1068" s="22" t="s">
        <v>6101</v>
      </c>
      <c r="E1068" s="22">
        <f>E1051</f>
        <v>0</v>
      </c>
      <c r="F1068" s="21">
        <f>H1051</f>
        <v>0</v>
      </c>
      <c r="G1068" s="21">
        <f>K1051</f>
        <v>0</v>
      </c>
      <c r="H1068" s="18"/>
      <c r="I1068" s="18"/>
      <c r="J1068" s="18"/>
      <c r="K1068" s="18"/>
      <c r="L1068" s="18"/>
      <c r="M1068" s="18"/>
      <c r="N1068" s="18"/>
      <c r="O1068" s="20"/>
      <c r="P1068" s="18"/>
      <c r="Q1068" s="18"/>
      <c r="R1068" s="18"/>
      <c r="S1068" s="18"/>
      <c r="T1068" s="18"/>
      <c r="U1068" s="18"/>
    </row>
    <row r="1069" spans="2:52"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0</v>
      </c>
      <c r="D1071" s="22" t="s">
        <v>72</v>
      </c>
      <c r="E1071" s="22">
        <f>E1061</f>
        <v>0</v>
      </c>
      <c r="F1071" s="21">
        <f>H1061</f>
        <v>0</v>
      </c>
      <c r="G1071" s="21">
        <f>K1061</f>
        <v>0</v>
      </c>
      <c r="H1071" s="18"/>
      <c r="I1071" s="18"/>
      <c r="J1071" s="18"/>
      <c r="K1071" s="18"/>
      <c r="L1071" s="18"/>
      <c r="M1071" s="18"/>
      <c r="N1071" s="18"/>
      <c r="O1071" s="20"/>
      <c r="P1071" s="18"/>
      <c r="Q1071" s="18"/>
      <c r="R1071" s="18"/>
      <c r="S1071" s="18"/>
      <c r="T1071" s="18"/>
      <c r="U1071" s="18"/>
    </row>
    <row r="1072" spans="2:52"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13.837999999999999</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13.837999999999999</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x14ac:dyDescent="0.25"/>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8">
    <sortCondition ref="B2:B8"/>
  </sortState>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1:AZ2340"/>
  <sheetViews>
    <sheetView topLeftCell="A4" workbookViewId="0">
      <selection activeCell="F5" sqref="F5:F21"/>
    </sheetView>
  </sheetViews>
  <sheetFormatPr baseColWidth="10" defaultColWidth="15.42578125" defaultRowHeight="15" x14ac:dyDescent="0.25"/>
  <cols>
    <col min="2" max="2" width="28.5703125" customWidth="1"/>
    <col min="3" max="3" width="35" customWidth="1"/>
    <col min="4" max="4" width="32.140625" customWidth="1"/>
    <col min="8" max="9" width="0" hidden="1" customWidth="1"/>
    <col min="11" max="12" width="0" hidden="1" customWidth="1"/>
    <col min="14" max="15" width="0" hidden="1" customWidth="1"/>
  </cols>
  <sheetData>
    <row r="1" spans="2:20" s="15" customFormat="1" x14ac:dyDescent="0.25"/>
    <row r="2" spans="2:20" s="15" customFormat="1" ht="28.5" x14ac:dyDescent="0.45">
      <c r="D2" s="40" t="s">
        <v>6380</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3111</v>
      </c>
      <c r="C5" s="25" t="s">
        <v>3110</v>
      </c>
      <c r="D5" s="25" t="s">
        <v>3106</v>
      </c>
      <c r="E5" s="26" t="s">
        <v>10</v>
      </c>
      <c r="F5" s="26">
        <f>VLOOKUP(N5,Revistas!$B$2:$H$63710,2,FALSE)</f>
        <v>8.6359999999999992</v>
      </c>
      <c r="G5" s="26" t="str">
        <f>VLOOKUP(N5,Revistas!$B$2:$H$63732,3,FALSE)</f>
        <v>Q1</v>
      </c>
      <c r="H5" s="26" t="str">
        <f>VLOOKUP(N5,Revistas!$B$2:$H$63732,4,FALSE)</f>
        <v>MEDICAL LABORATORY TECHNOLOGY - SCIE</v>
      </c>
      <c r="I5" s="26" t="str">
        <f>VLOOKUP(N5,Revistas!$B$2:$H$63732,5,FALSE)</f>
        <v>1 de 30</v>
      </c>
      <c r="J5" s="26" t="str">
        <f>VLOOKUP(N5,Revistas!$B$2:$H$63732,6,FALSE)</f>
        <v>SI</v>
      </c>
      <c r="K5" s="26" t="s">
        <v>3114</v>
      </c>
      <c r="L5" s="26" t="s">
        <v>3102</v>
      </c>
      <c r="M5" s="26" t="s">
        <v>89</v>
      </c>
      <c r="N5" s="26" t="s">
        <v>3080</v>
      </c>
      <c r="O5" s="26" t="s">
        <v>3113</v>
      </c>
      <c r="P5" s="26">
        <v>2018</v>
      </c>
      <c r="Q5" s="26">
        <v>64</v>
      </c>
      <c r="R5" s="26">
        <v>9</v>
      </c>
      <c r="S5" s="26" t="s">
        <v>3112</v>
      </c>
      <c r="T5" s="26"/>
    </row>
    <row r="6" spans="2:20" s="15" customFormat="1" x14ac:dyDescent="0.25">
      <c r="B6" s="25" t="s">
        <v>3033</v>
      </c>
      <c r="C6" s="25" t="s">
        <v>3034</v>
      </c>
      <c r="D6" s="25" t="s">
        <v>3035</v>
      </c>
      <c r="E6" s="26" t="s">
        <v>96</v>
      </c>
      <c r="F6" s="26">
        <f>VLOOKUP(N6,Revistas!$B$2:$H$63710,2,FALSE)</f>
        <v>3.556</v>
      </c>
      <c r="G6" s="26" t="str">
        <f>VLOOKUP(N6,Revistas!$B$2:$H$63732,3,FALSE)</f>
        <v>Q1</v>
      </c>
      <c r="H6" s="26" t="str">
        <f>VLOOKUP(N6,Revistas!$B$2:$H$63732,4,FALSE)</f>
        <v>MEDICAL LABORATORY TECHNOLOGY - SCIE</v>
      </c>
      <c r="I6" s="26" t="str">
        <f>VLOOKUP(N6,Revistas!$B$2:$H$63732,5,FALSE)</f>
        <v>7 de 30</v>
      </c>
      <c r="J6" s="26" t="str">
        <f>VLOOKUP(N6,Revistas!$B$2:$H$63732,6,FALSE)</f>
        <v>NO</v>
      </c>
      <c r="K6" s="26" t="s">
        <v>3036</v>
      </c>
      <c r="L6" s="26" t="s">
        <v>3037</v>
      </c>
      <c r="M6" s="26">
        <v>1</v>
      </c>
      <c r="N6" s="26" t="s">
        <v>3038</v>
      </c>
      <c r="O6" s="26" t="s">
        <v>207</v>
      </c>
      <c r="P6" s="26">
        <v>2018</v>
      </c>
      <c r="Q6" s="26">
        <v>56</v>
      </c>
      <c r="R6" s="26">
        <v>10</v>
      </c>
      <c r="S6" s="26">
        <v>1629</v>
      </c>
      <c r="T6" s="26">
        <v>1636</v>
      </c>
    </row>
    <row r="7" spans="2:20" s="15" customFormat="1" x14ac:dyDescent="0.25">
      <c r="B7" s="25" t="s">
        <v>3074</v>
      </c>
      <c r="C7" s="25" t="s">
        <v>3075</v>
      </c>
      <c r="D7" s="25" t="s">
        <v>3076</v>
      </c>
      <c r="E7" s="26" t="s">
        <v>10</v>
      </c>
      <c r="F7" s="26">
        <f>VLOOKUP(N7,Revistas!$B$2:$H$63710,2,FALSE)</f>
        <v>8.6359999999999992</v>
      </c>
      <c r="G7" s="26" t="str">
        <f>VLOOKUP(N7,Revistas!$B$2:$H$63732,3,FALSE)</f>
        <v>Q1</v>
      </c>
      <c r="H7" s="26" t="str">
        <f>VLOOKUP(N7,Revistas!$B$2:$H$63732,4,FALSE)</f>
        <v>MEDICAL LABORATORY TECHNOLOGY - SCIE</v>
      </c>
      <c r="I7" s="26" t="str">
        <f>VLOOKUP(N7,Revistas!$B$2:$H$63732,5,FALSE)</f>
        <v>1 de 30</v>
      </c>
      <c r="J7" s="26" t="str">
        <f>VLOOKUP(N7,Revistas!$B$2:$H$63732,6,FALSE)</f>
        <v>SI</v>
      </c>
      <c r="K7" s="26" t="s">
        <v>3077</v>
      </c>
      <c r="L7" s="26" t="s">
        <v>3078</v>
      </c>
      <c r="M7" s="26">
        <v>8</v>
      </c>
      <c r="N7" s="26" t="s">
        <v>3079</v>
      </c>
      <c r="O7" s="26" t="s">
        <v>22</v>
      </c>
      <c r="P7" s="26">
        <v>2018</v>
      </c>
      <c r="Q7" s="26">
        <v>64</v>
      </c>
      <c r="R7" s="26">
        <v>3</v>
      </c>
      <c r="S7" s="26">
        <v>501</v>
      </c>
      <c r="T7" s="26">
        <v>514</v>
      </c>
    </row>
    <row r="8" spans="2:20" s="15" customFormat="1" x14ac:dyDescent="0.25">
      <c r="B8" s="25" t="s">
        <v>3054</v>
      </c>
      <c r="C8" s="25" t="s">
        <v>3055</v>
      </c>
      <c r="D8" s="25" t="s">
        <v>150</v>
      </c>
      <c r="E8" s="26" t="s">
        <v>417</v>
      </c>
      <c r="F8" s="26">
        <f>VLOOKUP(N8,Revistas!$B$2:$H$63710,2,FALSE)</f>
        <v>1.1679999999999999</v>
      </c>
      <c r="G8" s="26" t="str">
        <f>VLOOKUP(N8,Revistas!$B$2:$H$63732,3,FALSE)</f>
        <v>Q3</v>
      </c>
      <c r="H8" s="26">
        <f>VLOOKUP(N8,Revistas!$B$2:$H$63732,4,FALSE)</f>
        <v>0</v>
      </c>
      <c r="I8" s="26">
        <f>VLOOKUP(N8,Revistas!$B$2:$H$63732,5,FALSE)</f>
        <v>0</v>
      </c>
      <c r="J8" s="26" t="str">
        <f>VLOOKUP(N8,Revistas!$B$2:$H$63732,6,FALSE)</f>
        <v>NO</v>
      </c>
      <c r="K8" s="26" t="s">
        <v>3056</v>
      </c>
      <c r="L8" s="26" t="s">
        <v>3057</v>
      </c>
      <c r="M8" s="26">
        <v>0</v>
      </c>
      <c r="N8" s="26" t="s">
        <v>153</v>
      </c>
      <c r="O8" s="27">
        <v>44713</v>
      </c>
      <c r="P8" s="26">
        <v>2018</v>
      </c>
      <c r="Q8" s="26">
        <v>150</v>
      </c>
      <c r="R8" s="26">
        <v>12</v>
      </c>
      <c r="S8" s="26">
        <v>469</v>
      </c>
      <c r="T8" s="26">
        <v>471</v>
      </c>
    </row>
    <row r="9" spans="2:20" s="15" customFormat="1" x14ac:dyDescent="0.25">
      <c r="B9" s="25" t="s">
        <v>3042</v>
      </c>
      <c r="C9" s="25" t="s">
        <v>3043</v>
      </c>
      <c r="D9" s="25" t="s">
        <v>978</v>
      </c>
      <c r="E9" s="26" t="s">
        <v>72</v>
      </c>
      <c r="F9" s="26">
        <f>VLOOKUP(N9,Revistas!$B$2:$H$63710,2,FALSE)</f>
        <v>2.6589999999999998</v>
      </c>
      <c r="G9" s="26" t="str">
        <f>VLOOKUP(N9,Revistas!$B$2:$H$63732,3,FALSE)</f>
        <v>Q2</v>
      </c>
      <c r="H9" s="26">
        <f>VLOOKUP(N9,Revistas!$B$2:$H$63732,4,FALSE)</f>
        <v>0</v>
      </c>
      <c r="I9" s="26">
        <f>VLOOKUP(N9,Revistas!$B$2:$H$63732,5,FALSE)</f>
        <v>0</v>
      </c>
      <c r="J9" s="26" t="str">
        <f>VLOOKUP(N9,Revistas!$B$2:$H$63732,6,FALSE)</f>
        <v>NO</v>
      </c>
      <c r="K9" s="26" t="s">
        <v>3044</v>
      </c>
      <c r="L9" s="26"/>
      <c r="M9" s="26">
        <v>0</v>
      </c>
      <c r="N9" s="26" t="s">
        <v>980</v>
      </c>
      <c r="O9" s="26" t="s">
        <v>122</v>
      </c>
      <c r="P9" s="26">
        <v>2018</v>
      </c>
      <c r="Q9" s="26">
        <v>123</v>
      </c>
      <c r="R9" s="26"/>
      <c r="S9" s="26">
        <v>58</v>
      </c>
      <c r="T9" s="26">
        <v>58</v>
      </c>
    </row>
    <row r="10" spans="2:20" s="15" customFormat="1" x14ac:dyDescent="0.25">
      <c r="B10" s="25" t="s">
        <v>3058</v>
      </c>
      <c r="C10" s="25" t="s">
        <v>3059</v>
      </c>
      <c r="D10" s="25" t="s">
        <v>3060</v>
      </c>
      <c r="E10" s="26" t="s">
        <v>10</v>
      </c>
      <c r="F10" s="26">
        <f>VLOOKUP(N10,Revistas!$B$2:$H$63710,2,FALSE)</f>
        <v>0.84099999999999997</v>
      </c>
      <c r="G10" s="26" t="str">
        <f>VLOOKUP(N10,Revistas!$B$2:$H$63732,3,FALSE)</f>
        <v>Q4</v>
      </c>
      <c r="H10" s="26">
        <f>VLOOKUP(N10,Revistas!$B$2:$H$63732,4,FALSE)</f>
        <v>0</v>
      </c>
      <c r="I10" s="26">
        <f>VLOOKUP(N10,Revistas!$B$2:$H$63732,5,FALSE)</f>
        <v>0</v>
      </c>
      <c r="J10" s="26" t="str">
        <f>VLOOKUP(N10,Revistas!$B$2:$H$63732,6,FALSE)</f>
        <v>NO</v>
      </c>
      <c r="K10" s="26" t="s">
        <v>3061</v>
      </c>
      <c r="L10" s="26" t="s">
        <v>3062</v>
      </c>
      <c r="M10" s="26">
        <v>0</v>
      </c>
      <c r="N10" s="26" t="s">
        <v>3063</v>
      </c>
      <c r="O10" s="26" t="s">
        <v>1313</v>
      </c>
      <c r="P10" s="26">
        <v>2018</v>
      </c>
      <c r="Q10" s="26">
        <v>96</v>
      </c>
      <c r="R10" s="26">
        <v>6</v>
      </c>
      <c r="S10" s="26">
        <v>357</v>
      </c>
      <c r="T10" s="26">
        <v>362</v>
      </c>
    </row>
    <row r="11" spans="2:20" s="15" customFormat="1" x14ac:dyDescent="0.25">
      <c r="B11" s="25" t="s">
        <v>3105</v>
      </c>
      <c r="C11" s="25" t="s">
        <v>3104</v>
      </c>
      <c r="D11" s="25" t="s">
        <v>3106</v>
      </c>
      <c r="E11" s="26" t="s">
        <v>18</v>
      </c>
      <c r="F11" s="26">
        <f>VLOOKUP(N11,Revistas!$B$2:$H$63710,2,FALSE)</f>
        <v>8.6359999999999992</v>
      </c>
      <c r="G11" s="26" t="str">
        <f>VLOOKUP(N11,Revistas!$B$2:$H$63732,3,FALSE)</f>
        <v>Q1</v>
      </c>
      <c r="H11" s="26" t="str">
        <f>VLOOKUP(N11,Revistas!$B$2:$H$63732,4,FALSE)</f>
        <v>MEDICAL LABORATORY TECHNOLOGY - SCIE</v>
      </c>
      <c r="I11" s="26" t="str">
        <f>VLOOKUP(N11,Revistas!$B$2:$H$63732,5,FALSE)</f>
        <v>1 de 30</v>
      </c>
      <c r="J11" s="26" t="str">
        <f>VLOOKUP(N11,Revistas!$B$2:$H$63732,6,FALSE)</f>
        <v>SI</v>
      </c>
      <c r="K11" s="26" t="s">
        <v>3109</v>
      </c>
      <c r="L11" s="26" t="s">
        <v>3102</v>
      </c>
      <c r="M11" s="26" t="s">
        <v>89</v>
      </c>
      <c r="N11" s="26" t="s">
        <v>3080</v>
      </c>
      <c r="O11" s="26" t="s">
        <v>3108</v>
      </c>
      <c r="P11" s="26">
        <v>2018</v>
      </c>
      <c r="Q11" s="26">
        <v>64</v>
      </c>
      <c r="R11" s="26">
        <v>10</v>
      </c>
      <c r="S11" s="26" t="s">
        <v>3107</v>
      </c>
      <c r="T11" s="26"/>
    </row>
    <row r="12" spans="2:20" s="15" customFormat="1" x14ac:dyDescent="0.25">
      <c r="B12" s="25" t="s">
        <v>3097</v>
      </c>
      <c r="C12" s="25" t="s">
        <v>3096</v>
      </c>
      <c r="D12" s="25" t="s">
        <v>3098</v>
      </c>
      <c r="E12" s="26" t="s">
        <v>10</v>
      </c>
      <c r="F12" s="26">
        <f>VLOOKUP(N12,Revistas!$B$2:$H$63710,2,FALSE)</f>
        <v>2.9260000000000002</v>
      </c>
      <c r="G12" s="26" t="str">
        <f>VLOOKUP(N12,Revistas!$B$2:$H$63732,3,FALSE)</f>
        <v>Q2</v>
      </c>
      <c r="H12" s="26" t="str">
        <f>VLOOKUP(N12,Revistas!$B$2:$H$63732,4,FALSE)</f>
        <v>MEDICAL LABORATORY TECHNOLOGY - SCIE</v>
      </c>
      <c r="I12" s="26" t="str">
        <f>VLOOKUP(N12,Revistas!$B$2:$H$63732,5,FALSE)</f>
        <v>8 DE 30</v>
      </c>
      <c r="J12" s="26" t="str">
        <f>VLOOKUP(N12,Revistas!$B$2:$H$63732,6,FALSE)</f>
        <v>NO</v>
      </c>
      <c r="K12" s="26" t="s">
        <v>3101</v>
      </c>
      <c r="L12" s="26" t="s">
        <v>3102</v>
      </c>
      <c r="M12" s="26" t="s">
        <v>89</v>
      </c>
      <c r="N12" s="26" t="s">
        <v>3103</v>
      </c>
      <c r="O12" s="26" t="s">
        <v>3100</v>
      </c>
      <c r="P12" s="26">
        <v>2018</v>
      </c>
      <c r="Q12" s="26">
        <v>486</v>
      </c>
      <c r="R12" s="26"/>
      <c r="S12" s="26" t="s">
        <v>3099</v>
      </c>
      <c r="T12" s="26"/>
    </row>
    <row r="13" spans="2:20" s="15" customFormat="1" x14ac:dyDescent="0.25">
      <c r="B13" s="25" t="s">
        <v>3045</v>
      </c>
      <c r="C13" s="25" t="s">
        <v>3046</v>
      </c>
      <c r="D13" s="25" t="s">
        <v>3035</v>
      </c>
      <c r="E13" s="26" t="s">
        <v>10</v>
      </c>
      <c r="F13" s="26">
        <f>VLOOKUP(N13,Revistas!$B$2:$H$63710,2,FALSE)</f>
        <v>3.556</v>
      </c>
      <c r="G13" s="26" t="str">
        <f>VLOOKUP(N13,Revistas!$B$2:$H$63732,3,FALSE)</f>
        <v>Q1</v>
      </c>
      <c r="H13" s="26" t="str">
        <f>VLOOKUP(N13,Revistas!$B$2:$H$63732,4,FALSE)</f>
        <v>MEDICAL LABORATORY TECHNOLOGY - SCIE</v>
      </c>
      <c r="I13" s="26" t="str">
        <f>VLOOKUP(N13,Revistas!$B$2:$H$63732,5,FALSE)</f>
        <v>7 de 30</v>
      </c>
      <c r="J13" s="26" t="str">
        <f>VLOOKUP(N13,Revistas!$B$2:$H$63732,6,FALSE)</f>
        <v>NO</v>
      </c>
      <c r="K13" s="26" t="s">
        <v>3047</v>
      </c>
      <c r="L13" s="26" t="s">
        <v>3048</v>
      </c>
      <c r="M13" s="26">
        <v>1</v>
      </c>
      <c r="N13" s="26" t="s">
        <v>3038</v>
      </c>
      <c r="O13" s="26" t="s">
        <v>43</v>
      </c>
      <c r="P13" s="26">
        <v>2018</v>
      </c>
      <c r="Q13" s="26">
        <v>56</v>
      </c>
      <c r="R13" s="26">
        <v>8</v>
      </c>
      <c r="S13" s="26">
        <v>1309</v>
      </c>
      <c r="T13" s="26">
        <v>1318</v>
      </c>
    </row>
    <row r="14" spans="2:20" s="15" customFormat="1" x14ac:dyDescent="0.25">
      <c r="B14" s="25" t="s">
        <v>3064</v>
      </c>
      <c r="C14" s="25" t="s">
        <v>3065</v>
      </c>
      <c r="D14" s="25" t="s">
        <v>17</v>
      </c>
      <c r="E14" s="26" t="s">
        <v>10</v>
      </c>
      <c r="F14" s="26">
        <f>VLOOKUP(N14,Revistas!$B$2:$H$63710,2,FALSE)</f>
        <v>1.3180000000000001</v>
      </c>
      <c r="G14" s="26" t="str">
        <f>VLOOKUP(N14,Revistas!$B$2:$H$63732,3,FALSE)</f>
        <v>Q3</v>
      </c>
      <c r="H14" s="26">
        <f>VLOOKUP(N14,Revistas!$B$2:$H$63732,4,FALSE)</f>
        <v>0</v>
      </c>
      <c r="I14" s="26">
        <f>VLOOKUP(N14,Revistas!$B$2:$H$63732,5,FALSE)</f>
        <v>0</v>
      </c>
      <c r="J14" s="26" t="str">
        <f>VLOOKUP(N14,Revistas!$B$2:$H$63732,6,FALSE)</f>
        <v>NO</v>
      </c>
      <c r="K14" s="26" t="s">
        <v>3066</v>
      </c>
      <c r="L14" s="26" t="s">
        <v>3067</v>
      </c>
      <c r="M14" s="26">
        <v>0</v>
      </c>
      <c r="N14" s="26" t="s">
        <v>21</v>
      </c>
      <c r="O14" s="26" t="s">
        <v>36</v>
      </c>
      <c r="P14" s="26">
        <v>2018</v>
      </c>
      <c r="Q14" s="26">
        <v>88</v>
      </c>
      <c r="R14" s="26">
        <v>5</v>
      </c>
      <c r="S14" s="26">
        <v>287</v>
      </c>
      <c r="T14" s="26" t="s">
        <v>1811</v>
      </c>
    </row>
    <row r="15" spans="2:20" s="15" customFormat="1" x14ac:dyDescent="0.25">
      <c r="B15" s="25" t="s">
        <v>3064</v>
      </c>
      <c r="C15" s="25" t="s">
        <v>3065</v>
      </c>
      <c r="D15" s="25" t="s">
        <v>2405</v>
      </c>
      <c r="E15" s="26" t="s">
        <v>10</v>
      </c>
      <c r="F15" s="26">
        <f>VLOOKUP(N15,Revistas!$B$2:$H$63710,2,FALSE)</f>
        <v>1.7549999999999999</v>
      </c>
      <c r="G15" s="26" t="str">
        <f>VLOOKUP(N15,Revistas!$B$2:$H$63732,3,FALSE)</f>
        <v>Q4</v>
      </c>
      <c r="H15" s="26">
        <f>VLOOKUP(N15,Revistas!$B$2:$H$63732,4,FALSE)</f>
        <v>0</v>
      </c>
      <c r="I15" s="26">
        <f>VLOOKUP(N15,Revistas!$B$2:$H$63732,5,FALSE)</f>
        <v>0</v>
      </c>
      <c r="J15" s="26" t="str">
        <f>VLOOKUP(N15,Revistas!$B$2:$H$63732,6,FALSE)</f>
        <v>NO</v>
      </c>
      <c r="K15" s="26" t="s">
        <v>3068</v>
      </c>
      <c r="L15" s="26" t="s">
        <v>3069</v>
      </c>
      <c r="M15" s="26">
        <v>1</v>
      </c>
      <c r="N15" s="26" t="s">
        <v>2408</v>
      </c>
      <c r="O15" s="26" t="s">
        <v>36</v>
      </c>
      <c r="P15" s="26">
        <v>2018</v>
      </c>
      <c r="Q15" s="26">
        <v>42</v>
      </c>
      <c r="R15" s="26">
        <v>4</v>
      </c>
      <c r="S15" s="26">
        <v>235</v>
      </c>
      <c r="T15" s="26">
        <v>246</v>
      </c>
    </row>
    <row r="16" spans="2:20" s="15" customFormat="1" x14ac:dyDescent="0.25">
      <c r="B16" s="25" t="s">
        <v>3081</v>
      </c>
      <c r="C16" s="25" t="s">
        <v>3082</v>
      </c>
      <c r="D16" s="25" t="s">
        <v>3083</v>
      </c>
      <c r="E16" s="26" t="s">
        <v>10</v>
      </c>
      <c r="F16" s="26">
        <f>VLOOKUP(N16,Revistas!$B$2:$H$63710,2,FALSE)</f>
        <v>3.4060000000000001</v>
      </c>
      <c r="G16" s="26" t="str">
        <f>VLOOKUP(N16,Revistas!$B$2:$H$63732,3,FALSE)</f>
        <v>Q1</v>
      </c>
      <c r="H16" s="26" t="str">
        <f>VLOOKUP(N16,Revistas!$B$2:$H$63732,4,FALSE)</f>
        <v>REHABILITATION - SCIE;</v>
      </c>
      <c r="I16" s="26" t="str">
        <f>VLOOKUP(N16,Revistas!$B$2:$H$63732,5,FALSE)</f>
        <v>7 de 65</v>
      </c>
      <c r="J16" s="26" t="str">
        <f>VLOOKUP(N16,Revistas!$B$2:$H$63732,6,FALSE)</f>
        <v>NO</v>
      </c>
      <c r="K16" s="26" t="s">
        <v>3084</v>
      </c>
      <c r="L16" s="26" t="s">
        <v>3085</v>
      </c>
      <c r="M16" s="26">
        <v>0</v>
      </c>
      <c r="N16" s="26" t="s">
        <v>3086</v>
      </c>
      <c r="O16" s="26" t="s">
        <v>1627</v>
      </c>
      <c r="P16" s="26">
        <v>2018</v>
      </c>
      <c r="Q16" s="26">
        <v>33</v>
      </c>
      <c r="R16" s="26">
        <v>1</v>
      </c>
      <c r="S16" s="26">
        <v>46</v>
      </c>
      <c r="T16" s="26">
        <v>52</v>
      </c>
    </row>
    <row r="17" spans="2:20" s="15" customFormat="1" x14ac:dyDescent="0.25">
      <c r="B17" s="25" t="s">
        <v>3087</v>
      </c>
      <c r="C17" s="25" t="s">
        <v>3088</v>
      </c>
      <c r="D17" s="25" t="s">
        <v>3089</v>
      </c>
      <c r="E17" s="26" t="s">
        <v>10</v>
      </c>
      <c r="F17" s="26">
        <f>VLOOKUP(N17,Revistas!$B$2:$H$63710,2,FALSE)</f>
        <v>2.0609999999999999</v>
      </c>
      <c r="G17" s="26" t="str">
        <f>VLOOKUP(N17,Revistas!$B$2:$H$63732,3,FALSE)</f>
        <v>Q2</v>
      </c>
      <c r="H17" s="26" t="str">
        <f>VLOOKUP(N17,Revistas!$B$2:$H$63732,4,FALSE)</f>
        <v>REHABILITATION - SCIE;</v>
      </c>
      <c r="I17" s="26" t="str">
        <f>VLOOKUP(N17,Revistas!$B$2:$H$63732,5,FALSE)</f>
        <v>18/65</v>
      </c>
      <c r="J17" s="26" t="str">
        <f>VLOOKUP(N17,Revistas!$B$2:$H$63732,6,FALSE)</f>
        <v>NO</v>
      </c>
      <c r="K17" s="26" t="s">
        <v>3090</v>
      </c>
      <c r="L17" s="26" t="s">
        <v>3085</v>
      </c>
      <c r="M17" s="26">
        <v>0</v>
      </c>
      <c r="N17" s="26" t="s">
        <v>3091</v>
      </c>
      <c r="O17" s="26"/>
      <c r="P17" s="26">
        <v>2018</v>
      </c>
      <c r="Q17" s="26">
        <v>32</v>
      </c>
      <c r="R17" s="26">
        <v>4</v>
      </c>
      <c r="S17" s="26">
        <v>459</v>
      </c>
      <c r="T17" s="26">
        <v>463</v>
      </c>
    </row>
    <row r="18" spans="2:20" s="15" customFormat="1" x14ac:dyDescent="0.25">
      <c r="B18" s="25" t="s">
        <v>3070</v>
      </c>
      <c r="C18" s="25" t="s">
        <v>3071</v>
      </c>
      <c r="D18" s="25" t="s">
        <v>2405</v>
      </c>
      <c r="E18" s="26" t="s">
        <v>18</v>
      </c>
      <c r="F18" s="26">
        <f>VLOOKUP(N18,Revistas!$B$2:$H$63710,2,FALSE)</f>
        <v>1.7549999999999999</v>
      </c>
      <c r="G18" s="26" t="str">
        <f>VLOOKUP(N18,Revistas!$B$2:$H$63732,3,FALSE)</f>
        <v>Q4</v>
      </c>
      <c r="H18" s="26">
        <f>VLOOKUP(N18,Revistas!$B$2:$H$63732,4,FALSE)</f>
        <v>0</v>
      </c>
      <c r="I18" s="26">
        <f>VLOOKUP(N18,Revistas!$B$2:$H$63732,5,FALSE)</f>
        <v>0</v>
      </c>
      <c r="J18" s="26" t="str">
        <f>VLOOKUP(N18,Revistas!$B$2:$H$63732,6,FALSE)</f>
        <v>NO</v>
      </c>
      <c r="K18" s="26" t="s">
        <v>3072</v>
      </c>
      <c r="L18" s="26" t="s">
        <v>3073</v>
      </c>
      <c r="M18" s="26">
        <v>0</v>
      </c>
      <c r="N18" s="26" t="s">
        <v>2408</v>
      </c>
      <c r="O18" s="26" t="s">
        <v>36</v>
      </c>
      <c r="P18" s="26">
        <v>2018</v>
      </c>
      <c r="Q18" s="26">
        <v>42</v>
      </c>
      <c r="R18" s="26">
        <v>4</v>
      </c>
      <c r="S18" s="26">
        <v>261</v>
      </c>
      <c r="T18" s="26">
        <v>262</v>
      </c>
    </row>
    <row r="19" spans="2:20" s="15" customFormat="1" x14ac:dyDescent="0.25">
      <c r="B19" s="25" t="s">
        <v>3049</v>
      </c>
      <c r="C19" s="25" t="s">
        <v>3050</v>
      </c>
      <c r="D19" s="25" t="s">
        <v>191</v>
      </c>
      <c r="E19" s="26" t="s">
        <v>10</v>
      </c>
      <c r="F19" s="26">
        <f>VLOOKUP(N19,Revistas!$B$2:$H$63710,2,FALSE)</f>
        <v>2.766</v>
      </c>
      <c r="G19" s="26" t="str">
        <f>VLOOKUP(N19,Revistas!$B$2:$H$63732,3,FALSE)</f>
        <v>Q1</v>
      </c>
      <c r="H19" s="26" t="str">
        <f>VLOOKUP(N19,Revistas!$B$2:$H$63732,4,FALSE)</f>
        <v>MULTIDISCIPLINARY SCIENCES</v>
      </c>
      <c r="I19" s="26" t="str">
        <f>VLOOKUP(N19,Revistas!$B$2:$H$63732,5,FALSE)</f>
        <v>15/64</v>
      </c>
      <c r="J19" s="26" t="str">
        <f>VLOOKUP(N19,Revistas!$B$2:$H$63732,6,FALSE)</f>
        <v>NO</v>
      </c>
      <c r="K19" s="26" t="s">
        <v>3051</v>
      </c>
      <c r="L19" s="26" t="s">
        <v>3052</v>
      </c>
      <c r="M19" s="26">
        <v>0</v>
      </c>
      <c r="N19" s="26" t="s">
        <v>194</v>
      </c>
      <c r="O19" s="27">
        <v>39995</v>
      </c>
      <c r="P19" s="26">
        <v>2018</v>
      </c>
      <c r="Q19" s="26">
        <v>13</v>
      </c>
      <c r="R19" s="26">
        <v>7</v>
      </c>
      <c r="S19" s="26"/>
      <c r="T19" s="26" t="s">
        <v>3053</v>
      </c>
    </row>
    <row r="20" spans="2:20" s="15" customFormat="1" x14ac:dyDescent="0.25">
      <c r="B20" s="25" t="s">
        <v>3039</v>
      </c>
      <c r="C20" s="25" t="s">
        <v>3040</v>
      </c>
      <c r="D20" s="25" t="s">
        <v>978</v>
      </c>
      <c r="E20" s="26" t="s">
        <v>72</v>
      </c>
      <c r="F20" s="26">
        <f>VLOOKUP(N20,Revistas!$B$2:$H$63710,2,FALSE)</f>
        <v>2.6589999999999998</v>
      </c>
      <c r="G20" s="26" t="str">
        <f>VLOOKUP(N20,Revistas!$B$2:$H$63732,3,FALSE)</f>
        <v>Q2</v>
      </c>
      <c r="H20" s="26">
        <f>VLOOKUP(N20,Revistas!$B$2:$H$63732,4,FALSE)</f>
        <v>0</v>
      </c>
      <c r="I20" s="26">
        <f>VLOOKUP(N20,Revistas!$B$2:$H$63732,5,FALSE)</f>
        <v>0</v>
      </c>
      <c r="J20" s="26" t="str">
        <f>VLOOKUP(N20,Revistas!$B$2:$H$63732,6,FALSE)</f>
        <v>NO</v>
      </c>
      <c r="K20" s="26" t="s">
        <v>3041</v>
      </c>
      <c r="L20" s="26"/>
      <c r="M20" s="26">
        <v>0</v>
      </c>
      <c r="N20" s="26" t="s">
        <v>980</v>
      </c>
      <c r="O20" s="26" t="s">
        <v>122</v>
      </c>
      <c r="P20" s="26">
        <v>2018</v>
      </c>
      <c r="Q20" s="26">
        <v>123</v>
      </c>
      <c r="R20" s="26"/>
      <c r="S20" s="26">
        <v>16</v>
      </c>
      <c r="T20" s="26">
        <v>16</v>
      </c>
    </row>
    <row r="21" spans="2:20" s="15" customFormat="1" x14ac:dyDescent="0.25"/>
    <row r="22" spans="2:20" s="15" customFormat="1" x14ac:dyDescent="0.25"/>
    <row r="23" spans="2:20" s="15" customFormat="1" hidden="1" x14ac:dyDescent="0.25"/>
    <row r="24" spans="2:20" s="15" customFormat="1" hidden="1" x14ac:dyDescent="0.25"/>
    <row r="25" spans="2:20" s="15" customFormat="1" hidden="1" x14ac:dyDescent="0.25"/>
    <row r="26" spans="2:20" s="15" customFormat="1" hidden="1" x14ac:dyDescent="0.25"/>
    <row r="27" spans="2:20" s="15" customFormat="1" hidden="1" x14ac:dyDescent="0.25"/>
    <row r="28" spans="2:20" s="15" customFormat="1" hidden="1" x14ac:dyDescent="0.25"/>
    <row r="29" spans="2:20" s="15" customFormat="1" hidden="1" x14ac:dyDescent="0.25"/>
    <row r="30" spans="2:20" s="15" customFormat="1" hidden="1" x14ac:dyDescent="0.25"/>
    <row r="31" spans="2:20" s="15" customFormat="1" hidden="1" x14ac:dyDescent="0.25"/>
    <row r="32" spans="2:20"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s="15" customFormat="1" hidden="1" x14ac:dyDescent="0.25"/>
    <row r="1045" spans="2:21" s="15" customFormat="1" hidden="1" x14ac:dyDescent="0.25">
      <c r="F1045" s="16"/>
      <c r="G1045" s="16"/>
      <c r="H1045" s="16"/>
      <c r="I1045" s="16"/>
      <c r="J1045" s="16"/>
      <c r="M1045" s="16"/>
      <c r="N1045" s="16"/>
      <c r="O1045" s="16"/>
      <c r="P1045" s="16"/>
      <c r="Q1045" s="16"/>
      <c r="R1045" s="16"/>
      <c r="S1045" s="16"/>
      <c r="T1045" s="16"/>
      <c r="U1045" s="16"/>
    </row>
    <row r="1046" spans="2:21" s="17" customFormat="1" hidden="1" x14ac:dyDescent="0.25">
      <c r="B1046" s="17" t="s">
        <v>4341</v>
      </c>
      <c r="C1046" s="17" t="s">
        <v>4341</v>
      </c>
      <c r="D1046" s="17" t="s">
        <v>4341</v>
      </c>
      <c r="E1046" s="18" t="s">
        <v>4342</v>
      </c>
      <c r="F1046" s="18" t="s">
        <v>4341</v>
      </c>
      <c r="G1046" s="18" t="s">
        <v>4343</v>
      </c>
      <c r="H1046" s="18" t="s">
        <v>6091</v>
      </c>
      <c r="I1046" s="18" t="s">
        <v>4341</v>
      </c>
      <c r="J1046" s="18" t="s">
        <v>4346</v>
      </c>
      <c r="K1046" s="18" t="s">
        <v>6092</v>
      </c>
      <c r="L1046" s="18"/>
      <c r="M1046" s="18"/>
      <c r="N1046" s="18"/>
      <c r="O1046" s="18"/>
      <c r="P1046" s="18"/>
      <c r="Q1046" s="18"/>
      <c r="R1046" s="18"/>
      <c r="S1046" s="18"/>
      <c r="T1046" s="18"/>
      <c r="U1046" s="18"/>
    </row>
    <row r="1047" spans="2:21" s="17" customFormat="1" hidden="1" x14ac:dyDescent="0.25">
      <c r="B1047" s="17" t="s">
        <v>10</v>
      </c>
      <c r="C1047" s="17">
        <f>DCOUNTA(A4:T1040,C1046,B1046:B1047)</f>
        <v>10</v>
      </c>
      <c r="D1047" s="17" t="s">
        <v>10</v>
      </c>
      <c r="E1047" s="18">
        <f>DSUM(A4:T1041,F4,D1046:D1047)</f>
        <v>35.901000000000003</v>
      </c>
      <c r="F1047" s="18" t="s">
        <v>10</v>
      </c>
      <c r="G1047" s="18" t="s">
        <v>5090</v>
      </c>
      <c r="H1047" s="18">
        <f>DCOUNTA(A4:T1041,G4,F1046:G1047)</f>
        <v>5</v>
      </c>
      <c r="I1047" s="18" t="s">
        <v>10</v>
      </c>
      <c r="J1047" s="18" t="s">
        <v>5098</v>
      </c>
      <c r="K1047" s="18">
        <f>DCOUNTA(A4:T1041,J4,I1046:J1047)</f>
        <v>2</v>
      </c>
      <c r="L1047" s="18"/>
      <c r="M1047" s="18"/>
      <c r="N1047" s="18"/>
      <c r="O1047" s="18"/>
      <c r="P1047" s="18"/>
      <c r="Q1047" s="18"/>
      <c r="R1047" s="18"/>
      <c r="S1047" s="18"/>
      <c r="T1047" s="18"/>
      <c r="U1047" s="18"/>
    </row>
    <row r="1048" spans="2:21" s="17" customFormat="1" hidden="1" x14ac:dyDescent="0.25">
      <c r="E1048" s="18"/>
      <c r="F1048" s="18"/>
      <c r="G1048" s="18"/>
      <c r="H1048" s="18"/>
      <c r="I1048" s="18"/>
      <c r="J1048" s="18"/>
      <c r="K1048" s="18"/>
      <c r="L1048" s="18"/>
      <c r="M1048" s="18"/>
      <c r="N1048" s="18"/>
      <c r="O1048" s="18"/>
      <c r="P1048" s="18"/>
      <c r="Q1048" s="18"/>
      <c r="R1048" s="18"/>
      <c r="S1048" s="18"/>
      <c r="T1048" s="18"/>
      <c r="U1048" s="18"/>
    </row>
    <row r="1049" spans="2:21" s="17" customFormat="1" hidden="1" x14ac:dyDescent="0.25">
      <c r="B1049" s="17" t="s">
        <v>4341</v>
      </c>
      <c r="D1049" s="17" t="s">
        <v>4341</v>
      </c>
      <c r="E1049" s="18" t="s">
        <v>4342</v>
      </c>
      <c r="F1049" s="18" t="s">
        <v>4341</v>
      </c>
      <c r="G1049" s="18" t="s">
        <v>4343</v>
      </c>
      <c r="H1049" s="18" t="s">
        <v>6091</v>
      </c>
      <c r="I1049" s="18" t="s">
        <v>4341</v>
      </c>
      <c r="J1049" s="18" t="s">
        <v>4346</v>
      </c>
      <c r="K1049" s="18" t="s">
        <v>6092</v>
      </c>
      <c r="L1049" s="18"/>
      <c r="M1049" s="18"/>
      <c r="N1049" s="18"/>
      <c r="O1049" s="18"/>
      <c r="P1049" s="18"/>
      <c r="Q1049" s="18"/>
      <c r="R1049" s="18"/>
      <c r="S1049" s="18"/>
      <c r="T1049" s="18"/>
      <c r="U1049" s="18"/>
    </row>
    <row r="1050" spans="2:21" s="17" customFormat="1" hidden="1" x14ac:dyDescent="0.25">
      <c r="B1050" s="17" t="s">
        <v>18</v>
      </c>
      <c r="C1050" s="17">
        <f>DCOUNTA(A4:T1041,E4,B1049:B1050)</f>
        <v>2</v>
      </c>
      <c r="D1050" s="17" t="s">
        <v>18</v>
      </c>
      <c r="E1050" s="18">
        <f>DSUM(A4:T1041,E1049,D1049:D1050)</f>
        <v>10.390999999999998</v>
      </c>
      <c r="F1050" s="18" t="s">
        <v>18</v>
      </c>
      <c r="G1050" s="18" t="s">
        <v>5090</v>
      </c>
      <c r="H1050" s="18">
        <f>DCOUNTA(A4:T1041,G4,F1049:G1050)</f>
        <v>1</v>
      </c>
      <c r="I1050" s="18" t="s">
        <v>18</v>
      </c>
      <c r="J1050" s="18" t="s">
        <v>5098</v>
      </c>
      <c r="K1050" s="18">
        <f>DCOUNTA(A4:T1041,J4,I1049:J1050)</f>
        <v>1</v>
      </c>
      <c r="L1050" s="18"/>
      <c r="M1050" s="18"/>
      <c r="N1050" s="18"/>
      <c r="O1050" s="18"/>
      <c r="P1050" s="18"/>
      <c r="Q1050" s="18"/>
      <c r="R1050" s="18"/>
      <c r="S1050" s="18"/>
      <c r="T1050" s="18"/>
      <c r="U1050" s="18"/>
    </row>
    <row r="1051" spans="2:21" s="17" customFormat="1" hidden="1" x14ac:dyDescent="0.25">
      <c r="E1051" s="18"/>
      <c r="F1051" s="18"/>
      <c r="G1051" s="18"/>
      <c r="H1051" s="18"/>
      <c r="I1051" s="18"/>
      <c r="J1051" s="18"/>
      <c r="K1051" s="18"/>
      <c r="L1051" s="18"/>
      <c r="M1051" s="18"/>
      <c r="N1051" s="18"/>
      <c r="O1051" s="18"/>
      <c r="P1051" s="18"/>
      <c r="Q1051" s="18"/>
      <c r="R1051" s="18"/>
      <c r="S1051" s="18"/>
      <c r="T1051" s="18"/>
      <c r="U1051" s="18"/>
    </row>
    <row r="1052" spans="2:21" s="17" customFormat="1" hidden="1" x14ac:dyDescent="0.25">
      <c r="B1052" s="17" t="s">
        <v>4341</v>
      </c>
      <c r="D1052" s="17" t="s">
        <v>4341</v>
      </c>
      <c r="E1052" s="18" t="s">
        <v>4342</v>
      </c>
      <c r="F1052" s="18" t="s">
        <v>4341</v>
      </c>
      <c r="G1052" s="18" t="s">
        <v>4343</v>
      </c>
      <c r="H1052" s="18" t="s">
        <v>6091</v>
      </c>
      <c r="I1052" s="18" t="s">
        <v>4341</v>
      </c>
      <c r="J1052" s="18" t="s">
        <v>4346</v>
      </c>
      <c r="K1052" s="18" t="s">
        <v>6092</v>
      </c>
      <c r="L1052" s="18"/>
      <c r="M1052" s="18"/>
      <c r="N1052" s="18"/>
      <c r="O1052" s="18"/>
      <c r="P1052" s="18"/>
      <c r="Q1052" s="18"/>
      <c r="R1052" s="18"/>
      <c r="S1052" s="18"/>
      <c r="T1052" s="18"/>
      <c r="U1052" s="18"/>
    </row>
    <row r="1053" spans="2:21" s="17" customFormat="1" hidden="1" x14ac:dyDescent="0.25">
      <c r="B1053" s="17" t="s">
        <v>318</v>
      </c>
      <c r="C1053" s="17">
        <f>DCOUNTA(A4:T1041,E4,B1052:B1053)</f>
        <v>0</v>
      </c>
      <c r="D1053" s="17" t="s">
        <v>318</v>
      </c>
      <c r="E1053" s="18">
        <f>DSUM(A4:T1041,F4,D1052:D1053)</f>
        <v>0</v>
      </c>
      <c r="F1053" s="18" t="s">
        <v>318</v>
      </c>
      <c r="G1053" s="18" t="s">
        <v>5090</v>
      </c>
      <c r="H1053" s="18">
        <f>DCOUNTA(A4:T1041,G4,F1052:G1053)</f>
        <v>0</v>
      </c>
      <c r="I1053" s="18" t="s">
        <v>318</v>
      </c>
      <c r="J1053" s="18" t="s">
        <v>5098</v>
      </c>
      <c r="K1053" s="18">
        <f>DCOUNTA(A4:T1041,J4,I1052:J1053)</f>
        <v>0</v>
      </c>
      <c r="L1053" s="18"/>
      <c r="M1053" s="18"/>
      <c r="N1053" s="18"/>
      <c r="O1053" s="18"/>
      <c r="P1053" s="18"/>
      <c r="Q1053" s="18"/>
      <c r="R1053" s="18"/>
      <c r="S1053" s="18"/>
      <c r="T1053" s="18"/>
      <c r="U1053" s="18"/>
    </row>
    <row r="1054" spans="2:21" s="17" customFormat="1" hidden="1" x14ac:dyDescent="0.25">
      <c r="E1054" s="18"/>
      <c r="F1054" s="18"/>
      <c r="G1054" s="18"/>
      <c r="H1054" s="18"/>
      <c r="I1054" s="18"/>
      <c r="J1054" s="18"/>
      <c r="K1054" s="18"/>
      <c r="L1054" s="18"/>
      <c r="M1054" s="18"/>
      <c r="N1054" s="18"/>
      <c r="O1054" s="18"/>
      <c r="P1054" s="18"/>
      <c r="Q1054" s="18"/>
      <c r="R1054" s="18"/>
      <c r="S1054" s="18"/>
      <c r="T1054" s="18"/>
      <c r="U1054" s="18"/>
    </row>
    <row r="1055" spans="2:21" s="17" customFormat="1" hidden="1" x14ac:dyDescent="0.25">
      <c r="B1055" s="17" t="s">
        <v>4341</v>
      </c>
      <c r="D1055" s="17" t="s">
        <v>4341</v>
      </c>
      <c r="E1055" s="18" t="s">
        <v>4342</v>
      </c>
      <c r="F1055" s="18" t="s">
        <v>4341</v>
      </c>
      <c r="G1055" s="18" t="s">
        <v>4343</v>
      </c>
      <c r="H1055" s="18" t="s">
        <v>6091</v>
      </c>
      <c r="I1055" s="18" t="s">
        <v>4341</v>
      </c>
      <c r="J1055" s="18" t="s">
        <v>4346</v>
      </c>
      <c r="K1055" s="18" t="s">
        <v>6092</v>
      </c>
      <c r="L1055" s="18"/>
      <c r="M1055" s="18"/>
      <c r="N1055" s="18"/>
      <c r="O1055" s="18"/>
      <c r="P1055" s="18"/>
      <c r="Q1055" s="18"/>
      <c r="R1055" s="18"/>
      <c r="S1055" s="18"/>
      <c r="T1055" s="18"/>
      <c r="U1055" s="18"/>
    </row>
    <row r="1056" spans="2:21" s="17" customFormat="1" hidden="1" x14ac:dyDescent="0.25">
      <c r="B1056" s="17" t="s">
        <v>417</v>
      </c>
      <c r="C1056" s="17">
        <f>DCOUNTA(C4:T1041,E4,B1055:B1056)</f>
        <v>1</v>
      </c>
      <c r="D1056" s="17" t="s">
        <v>417</v>
      </c>
      <c r="E1056" s="18">
        <f>DSUM(A4:T1041,F4,D1055:D1056)</f>
        <v>1.1679999999999999</v>
      </c>
      <c r="F1056" s="18" t="s">
        <v>417</v>
      </c>
      <c r="G1056" s="18" t="s">
        <v>5090</v>
      </c>
      <c r="H1056" s="18">
        <f>DCOUNTA(A4:T1041,G4,F1055:G1056)</f>
        <v>0</v>
      </c>
      <c r="I1056" s="18" t="s">
        <v>417</v>
      </c>
      <c r="J1056" s="18" t="s">
        <v>5098</v>
      </c>
      <c r="K1056" s="18">
        <f>DCOUNTA(A4:T1041,J4,I1055:J1056)</f>
        <v>0</v>
      </c>
      <c r="L1056" s="18"/>
      <c r="M1056" s="18"/>
      <c r="N1056" s="18"/>
      <c r="O1056" s="18"/>
      <c r="P1056" s="18"/>
      <c r="Q1056" s="18"/>
      <c r="R1056" s="18"/>
      <c r="S1056" s="18"/>
      <c r="T1056" s="18"/>
      <c r="U1056" s="18"/>
    </row>
    <row r="1057" spans="2:52" s="17" customFormat="1" hidden="1" x14ac:dyDescent="0.25">
      <c r="E1057" s="18"/>
      <c r="F1057" s="18"/>
      <c r="G1057" s="18"/>
      <c r="H1057" s="18"/>
      <c r="I1057" s="18"/>
      <c r="J1057" s="18"/>
      <c r="K1057" s="18"/>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B1059" s="17" t="s">
        <v>4341</v>
      </c>
      <c r="D1059" s="17" t="s">
        <v>4341</v>
      </c>
      <c r="E1059" s="18" t="s">
        <v>4342</v>
      </c>
      <c r="F1059" s="18" t="s">
        <v>4341</v>
      </c>
      <c r="G1059" s="18" t="s">
        <v>4343</v>
      </c>
      <c r="H1059" s="18" t="s">
        <v>6091</v>
      </c>
      <c r="I1059" s="18" t="s">
        <v>4341</v>
      </c>
      <c r="J1059" s="18" t="s">
        <v>4346</v>
      </c>
      <c r="K1059" s="18" t="s">
        <v>6092</v>
      </c>
      <c r="L1059" s="18"/>
      <c r="M1059" s="18"/>
      <c r="N1059" s="18"/>
      <c r="O1059" s="18"/>
      <c r="P1059" s="18"/>
      <c r="Q1059" s="18"/>
      <c r="R1059" s="18"/>
      <c r="S1059" s="18"/>
      <c r="T1059" s="18"/>
      <c r="U1059" s="18"/>
    </row>
    <row r="1060" spans="2:52" s="17" customFormat="1" hidden="1" x14ac:dyDescent="0.25">
      <c r="B1060" s="17" t="s">
        <v>72</v>
      </c>
      <c r="C1060" s="17">
        <f>DCOUNTA(A4:T1041,E4,B1059:B1060)</f>
        <v>2</v>
      </c>
      <c r="D1060" s="17" t="s">
        <v>72</v>
      </c>
      <c r="E1060" s="18">
        <f>DSUM(A4:T1041,F4,D1059:D1060)</f>
        <v>5.3179999999999996</v>
      </c>
      <c r="F1060" s="18" t="s">
        <v>72</v>
      </c>
      <c r="G1060" s="18" t="s">
        <v>5090</v>
      </c>
      <c r="H1060" s="18">
        <f>DCOUNTA(A4:T1041,G4,F1059:G1060)</f>
        <v>0</v>
      </c>
      <c r="I1060" s="18" t="s">
        <v>72</v>
      </c>
      <c r="J1060" s="18" t="s">
        <v>5098</v>
      </c>
      <c r="K1060" s="18">
        <f>DCOUNTA(A4:T1041,J4,I1059:J1060)</f>
        <v>0</v>
      </c>
      <c r="L1060" s="18"/>
      <c r="M1060" s="18"/>
      <c r="N1060" s="18"/>
      <c r="O1060" s="18"/>
      <c r="P1060" s="18"/>
      <c r="Q1060" s="18"/>
      <c r="R1060" s="18"/>
      <c r="S1060" s="18"/>
      <c r="T1060" s="18"/>
      <c r="U1060" s="18"/>
    </row>
    <row r="1061" spans="2:52" s="17" customFormat="1" hidden="1" x14ac:dyDescent="0.25">
      <c r="E1061" s="18"/>
      <c r="F1061" s="18"/>
      <c r="G1061" s="18"/>
      <c r="H1061" s="18"/>
      <c r="I1061" s="18"/>
      <c r="J1061" s="18"/>
      <c r="K1061" s="18"/>
      <c r="L1061" s="18"/>
      <c r="M1061" s="18"/>
      <c r="N1061" s="18"/>
      <c r="O1061" s="18"/>
      <c r="P1061" s="18"/>
      <c r="Q1061" s="18"/>
      <c r="R1061" s="18"/>
      <c r="S1061" s="18"/>
      <c r="T1061" s="18"/>
      <c r="U1061" s="18"/>
    </row>
    <row r="1062" spans="2:52" s="17" customFormat="1" hidden="1" x14ac:dyDescent="0.25">
      <c r="B1062" s="17" t="s">
        <v>4341</v>
      </c>
      <c r="D1062" s="17" t="s">
        <v>4341</v>
      </c>
      <c r="E1062" s="18" t="s">
        <v>4342</v>
      </c>
      <c r="F1062" s="18" t="s">
        <v>4341</v>
      </c>
      <c r="G1062" s="18" t="s">
        <v>4343</v>
      </c>
      <c r="H1062" s="18" t="s">
        <v>6091</v>
      </c>
      <c r="I1062" s="18" t="s">
        <v>4341</v>
      </c>
      <c r="J1062" s="18" t="s">
        <v>4346</v>
      </c>
      <c r="K1062" s="18" t="s">
        <v>6092</v>
      </c>
      <c r="L1062" s="18"/>
      <c r="M1062" s="18"/>
      <c r="N1062" s="18"/>
      <c r="O1062" s="18"/>
      <c r="P1062" s="18"/>
      <c r="Q1062" s="18"/>
      <c r="R1062" s="18"/>
      <c r="S1062" s="18"/>
      <c r="T1062" s="18"/>
      <c r="U1062" s="18"/>
    </row>
    <row r="1063" spans="2:52" s="17" customFormat="1" hidden="1" x14ac:dyDescent="0.25">
      <c r="B1063" s="17" t="s">
        <v>96</v>
      </c>
      <c r="C1063" s="17">
        <f>DCOUNTA(B4:T1041,B1062,B1062:B1063)</f>
        <v>1</v>
      </c>
      <c r="D1063" s="17" t="s">
        <v>96</v>
      </c>
      <c r="E1063" s="18">
        <f>DSUM(A4:T1041,F4,D1062:D1063)</f>
        <v>3.556</v>
      </c>
      <c r="F1063" s="18" t="s">
        <v>96</v>
      </c>
      <c r="G1063" s="18" t="s">
        <v>5090</v>
      </c>
      <c r="H1063" s="18">
        <f>DCOUNTA(A4:T1041,G4,F1062:G1063)</f>
        <v>1</v>
      </c>
      <c r="I1063" s="18" t="s">
        <v>96</v>
      </c>
      <c r="J1063" s="18" t="s">
        <v>5098</v>
      </c>
      <c r="K1063" s="18">
        <f>DCOUNTA(A4:T1041,J4,I1062:J1063)</f>
        <v>0</v>
      </c>
      <c r="L1063" s="18"/>
      <c r="M1063" s="18"/>
      <c r="N1063" s="18"/>
      <c r="O1063" s="18"/>
      <c r="P1063" s="18"/>
      <c r="Q1063" s="18"/>
      <c r="R1063" s="18"/>
      <c r="S1063" s="18"/>
      <c r="T1063" s="18"/>
      <c r="U1063" s="18"/>
    </row>
    <row r="1064" spans="2:52" s="17" customFormat="1" x14ac:dyDescent="0.25">
      <c r="E1064" s="18"/>
      <c r="F1064" s="18"/>
      <c r="G1064" s="18"/>
      <c r="H1064" s="18"/>
      <c r="I1064" s="18"/>
      <c r="J1064" s="18"/>
      <c r="K1064" s="18"/>
      <c r="L1064" s="18"/>
      <c r="M1064" s="18"/>
      <c r="N1064" s="18"/>
      <c r="O1064" s="18"/>
      <c r="P1064" s="18"/>
      <c r="Q1064" s="18"/>
      <c r="R1064" s="18"/>
      <c r="S1064" s="18"/>
      <c r="T1064" s="18"/>
      <c r="U1064" s="18"/>
    </row>
    <row r="1065" spans="2:52" s="17" customFormat="1" ht="15.75" x14ac:dyDescent="0.3">
      <c r="C1065" s="19" t="s">
        <v>6093</v>
      </c>
      <c r="D1065" s="19" t="s">
        <v>6094</v>
      </c>
      <c r="E1065" s="19" t="s">
        <v>6095</v>
      </c>
      <c r="F1065" s="19" t="s">
        <v>6096</v>
      </c>
      <c r="G1065" s="19" t="s">
        <v>6097</v>
      </c>
      <c r="H1065" s="18"/>
      <c r="I1065" s="18"/>
      <c r="J1065" s="18"/>
      <c r="K1065" s="18"/>
      <c r="L1065" s="18"/>
      <c r="M1065" s="18"/>
      <c r="N1065" s="18"/>
      <c r="O1065" s="20"/>
      <c r="P1065" s="18"/>
      <c r="Q1065" s="18"/>
      <c r="R1065" s="18"/>
      <c r="S1065" s="18"/>
      <c r="T1065" s="18"/>
      <c r="U1065" s="18"/>
      <c r="AY1065" s="17" t="s">
        <v>6098</v>
      </c>
      <c r="AZ1065" s="17" t="s">
        <v>6099</v>
      </c>
    </row>
    <row r="1066" spans="2:52" s="17" customFormat="1" ht="15.75" x14ac:dyDescent="0.3">
      <c r="C1066" s="21">
        <f>C1047</f>
        <v>10</v>
      </c>
      <c r="D1066" s="22" t="s">
        <v>6100</v>
      </c>
      <c r="E1066" s="22">
        <f>E1047</f>
        <v>35.901000000000003</v>
      </c>
      <c r="F1066" s="21">
        <f>H1047</f>
        <v>5</v>
      </c>
      <c r="G1066" s="21">
        <f>K1047</f>
        <v>2</v>
      </c>
      <c r="H1066" s="18"/>
      <c r="I1066" s="18"/>
      <c r="J1066" s="18"/>
      <c r="K1066" s="18"/>
      <c r="L1066" s="18"/>
      <c r="M1066" s="18"/>
      <c r="N1066" s="18"/>
      <c r="O1066" s="20"/>
      <c r="P1066" s="18"/>
      <c r="Q1066" s="18"/>
      <c r="R1066" s="18"/>
      <c r="S1066" s="18"/>
      <c r="T1066" s="18"/>
      <c r="U1066" s="18"/>
    </row>
    <row r="1067" spans="2:52" s="17" customFormat="1" ht="15.75" x14ac:dyDescent="0.3">
      <c r="C1067" s="21">
        <f>C1050</f>
        <v>2</v>
      </c>
      <c r="D1067" s="22" t="s">
        <v>6101</v>
      </c>
      <c r="E1067" s="22">
        <f>E1050</f>
        <v>10.390999999999998</v>
      </c>
      <c r="F1067" s="21">
        <f>H1050</f>
        <v>1</v>
      </c>
      <c r="G1067" s="21">
        <f>K1050</f>
        <v>1</v>
      </c>
      <c r="H1067" s="18"/>
      <c r="I1067" s="18"/>
      <c r="J1067" s="18"/>
      <c r="K1067" s="18"/>
      <c r="L1067" s="18"/>
      <c r="M1067" s="18"/>
      <c r="N1067" s="18"/>
      <c r="O1067" s="20"/>
      <c r="P1067" s="18"/>
      <c r="Q1067" s="18"/>
      <c r="R1067" s="18"/>
      <c r="S1067" s="18"/>
      <c r="T1067" s="18"/>
      <c r="U1067" s="18"/>
    </row>
    <row r="1068" spans="2:52" s="17" customFormat="1" ht="15.75" x14ac:dyDescent="0.3">
      <c r="C1068" s="21">
        <f>C1053</f>
        <v>0</v>
      </c>
      <c r="D1068" s="22" t="s">
        <v>6102</v>
      </c>
      <c r="E1068" s="22">
        <f>E1053</f>
        <v>0</v>
      </c>
      <c r="F1068" s="21">
        <f>H1053</f>
        <v>0</v>
      </c>
      <c r="G1068" s="21">
        <f>K1053</f>
        <v>0</v>
      </c>
      <c r="H1068" s="18"/>
      <c r="I1068" s="18"/>
      <c r="J1068" s="18"/>
      <c r="K1068" s="18"/>
      <c r="L1068" s="18"/>
      <c r="M1068" s="18"/>
      <c r="N1068" s="18"/>
      <c r="O1068" s="20"/>
      <c r="P1068" s="18"/>
      <c r="Q1068" s="18"/>
      <c r="R1068" s="18"/>
      <c r="S1068" s="18"/>
      <c r="T1068" s="18"/>
      <c r="U1068" s="18"/>
    </row>
    <row r="1069" spans="2:52" s="17" customFormat="1" ht="15.75" x14ac:dyDescent="0.3">
      <c r="C1069" s="21">
        <f>C1056</f>
        <v>1</v>
      </c>
      <c r="D1069" s="22" t="s">
        <v>6103</v>
      </c>
      <c r="E1069" s="22">
        <f>E1056</f>
        <v>1.1679999999999999</v>
      </c>
      <c r="F1069" s="21">
        <f>H1056</f>
        <v>0</v>
      </c>
      <c r="G1069" s="21">
        <f>K1056</f>
        <v>0</v>
      </c>
      <c r="H1069" s="18"/>
      <c r="I1069" s="18"/>
      <c r="J1069" s="18"/>
      <c r="K1069" s="18"/>
      <c r="L1069" s="18"/>
      <c r="M1069" s="18"/>
      <c r="N1069" s="18"/>
      <c r="O1069" s="20"/>
      <c r="P1069" s="18"/>
      <c r="Q1069" s="18"/>
      <c r="R1069" s="18"/>
      <c r="S1069" s="18"/>
      <c r="T1069" s="18"/>
      <c r="U1069" s="18"/>
    </row>
    <row r="1070" spans="2:52" s="17" customFormat="1" ht="15.75" x14ac:dyDescent="0.3">
      <c r="C1070" s="21">
        <f>C1060</f>
        <v>2</v>
      </c>
      <c r="D1070" s="22" t="s">
        <v>72</v>
      </c>
      <c r="E1070" s="22">
        <f>E1060</f>
        <v>5.3179999999999996</v>
      </c>
      <c r="F1070" s="21">
        <f>H1060</f>
        <v>0</v>
      </c>
      <c r="G1070" s="21">
        <f>K1060</f>
        <v>0</v>
      </c>
      <c r="H1070" s="18"/>
      <c r="I1070" s="18"/>
      <c r="J1070" s="18"/>
      <c r="K1070" s="18"/>
      <c r="L1070" s="18"/>
      <c r="M1070" s="18"/>
      <c r="N1070" s="18"/>
      <c r="O1070" s="20"/>
      <c r="P1070" s="18"/>
      <c r="Q1070" s="18"/>
      <c r="R1070" s="18"/>
      <c r="S1070" s="18"/>
      <c r="T1070" s="18"/>
      <c r="U1070" s="18"/>
    </row>
    <row r="1071" spans="2:52" s="17" customFormat="1" ht="15.75" x14ac:dyDescent="0.3">
      <c r="C1071" s="21">
        <f>C1063</f>
        <v>1</v>
      </c>
      <c r="D1071" s="22" t="s">
        <v>6104</v>
      </c>
      <c r="E1071" s="22">
        <f>E1063</f>
        <v>3.556</v>
      </c>
      <c r="F1071" s="21">
        <f>H1063</f>
        <v>1</v>
      </c>
      <c r="G1071" s="21">
        <f>K1063</f>
        <v>0</v>
      </c>
      <c r="H1071" s="18"/>
      <c r="I1071" s="18"/>
      <c r="J1071" s="18"/>
      <c r="K1071" s="18"/>
      <c r="L1071" s="18"/>
      <c r="M1071" s="18"/>
      <c r="N1071" s="18"/>
      <c r="O1071" s="20"/>
      <c r="P1071" s="18"/>
      <c r="Q1071" s="18"/>
      <c r="R1071" s="18"/>
      <c r="S1071" s="18"/>
      <c r="T1071" s="18"/>
      <c r="U1071" s="18"/>
    </row>
    <row r="1072" spans="2:52" s="17" customFormat="1" ht="15.75" x14ac:dyDescent="0.3">
      <c r="C1072" s="23"/>
      <c r="D1072" s="19" t="s">
        <v>6105</v>
      </c>
      <c r="E1072" s="19">
        <f>E1066</f>
        <v>35.901000000000003</v>
      </c>
      <c r="F1072" s="23"/>
      <c r="G1072" s="18"/>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6106</v>
      </c>
      <c r="E1073" s="19">
        <f>E1066+E1067+E1068+E1069+E1070+E1071</f>
        <v>56.333999999999996</v>
      </c>
      <c r="F1073" s="18"/>
      <c r="G1073" s="18"/>
      <c r="H1073" s="18"/>
      <c r="I1073" s="18"/>
      <c r="J1073" s="18"/>
      <c r="K1073" s="18"/>
      <c r="L1073" s="18"/>
      <c r="M1073" s="18"/>
      <c r="N1073" s="18"/>
      <c r="O1073" s="18"/>
      <c r="P1073" s="18"/>
      <c r="Q1073" s="18"/>
      <c r="R1073" s="18"/>
      <c r="S1073" s="18"/>
      <c r="T1073" s="18"/>
      <c r="U1073" s="18"/>
    </row>
    <row r="1074" spans="3:21" s="15" customFormat="1" x14ac:dyDescent="0.25"/>
    <row r="1075" spans="3:21" s="15" customFormat="1" ht="12.75" customHeigh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x14ac:dyDescent="0.25"/>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18">
    <sortCondition ref="B2:B18"/>
    <sortCondition ref="C2:C18"/>
  </sortState>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1:AZ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6" customWidth="1"/>
    <col min="6" max="6" width="13.140625"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6381</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3121</v>
      </c>
      <c r="C5" s="25" t="s">
        <v>3122</v>
      </c>
      <c r="D5" s="25" t="s">
        <v>3123</v>
      </c>
      <c r="E5" s="26" t="s">
        <v>10</v>
      </c>
      <c r="F5" s="26">
        <f>VLOOKUP(N5,Revistas!$B$2:$H$63710,2,FALSE)</f>
        <v>1.821</v>
      </c>
      <c r="G5" s="26" t="str">
        <f>VLOOKUP(N5,Revistas!$B$2:$H$63732,3,FALSE)</f>
        <v>Q2</v>
      </c>
      <c r="H5" s="26">
        <f>VLOOKUP(N5,Revistas!$B$2:$H$63732,4,FALSE)</f>
        <v>0</v>
      </c>
      <c r="I5" s="26">
        <f>VLOOKUP(N5,Revistas!$B$2:$H$63732,5,FALSE)</f>
        <v>0</v>
      </c>
      <c r="J5" s="26" t="str">
        <f>VLOOKUP(N5,Revistas!$B$2:$H$63732,6,FALSE)</f>
        <v>NO</v>
      </c>
      <c r="K5" s="26" t="s">
        <v>3124</v>
      </c>
      <c r="L5" s="26" t="s">
        <v>3125</v>
      </c>
      <c r="M5" s="26">
        <v>0</v>
      </c>
      <c r="N5" s="26" t="s">
        <v>3126</v>
      </c>
      <c r="O5" s="26" t="s">
        <v>122</v>
      </c>
      <c r="P5" s="26">
        <v>2018</v>
      </c>
      <c r="Q5" s="26">
        <v>22</v>
      </c>
      <c r="R5" s="26">
        <v>9</v>
      </c>
      <c r="S5" s="26">
        <v>1297</v>
      </c>
      <c r="T5" s="26">
        <v>1305</v>
      </c>
    </row>
    <row r="6" spans="2:20" s="15" customFormat="1" x14ac:dyDescent="0.25">
      <c r="B6" s="25" t="s">
        <v>3137</v>
      </c>
      <c r="C6" s="25" t="s">
        <v>3138</v>
      </c>
      <c r="D6" s="25" t="s">
        <v>3117</v>
      </c>
      <c r="E6" s="26" t="s">
        <v>10</v>
      </c>
      <c r="F6" s="26" t="str">
        <f>VLOOKUP(N6,Revistas!$B$2:$H$63710,2,FALSE)</f>
        <v>NO TIENE</v>
      </c>
      <c r="G6" s="26" t="str">
        <f>VLOOKUP(N6,Revistas!$B$2:$H$63732,3,FALSE)</f>
        <v>NO TIENE</v>
      </c>
      <c r="H6" s="26" t="str">
        <f>VLOOKUP(N6,Revistas!$B$2:$H$63732,4,FALSE)</f>
        <v>NO TIENE</v>
      </c>
      <c r="I6" s="26" t="str">
        <f>VLOOKUP(N6,Revistas!$B$2:$H$63732,5,FALSE)</f>
        <v>NO TIENE</v>
      </c>
      <c r="J6" s="26" t="str">
        <f>VLOOKUP(N6,Revistas!$B$2:$H$63732,6,FALSE)</f>
        <v>NO</v>
      </c>
      <c r="K6" s="26" t="s">
        <v>3139</v>
      </c>
      <c r="L6" s="26" t="s">
        <v>3140</v>
      </c>
      <c r="M6" s="26">
        <v>0</v>
      </c>
      <c r="N6" s="26" t="s">
        <v>3120</v>
      </c>
      <c r="O6" s="26" t="s">
        <v>36</v>
      </c>
      <c r="P6" s="26">
        <v>2018</v>
      </c>
      <c r="Q6" s="26">
        <v>65</v>
      </c>
      <c r="R6" s="26">
        <v>5</v>
      </c>
      <c r="S6" s="26">
        <v>297</v>
      </c>
      <c r="T6" s="26">
        <v>305</v>
      </c>
    </row>
    <row r="7" spans="2:20" s="15" customFormat="1" x14ac:dyDescent="0.25">
      <c r="B7" s="25" t="s">
        <v>3133</v>
      </c>
      <c r="C7" s="25" t="s">
        <v>3134</v>
      </c>
      <c r="D7" s="25" t="s">
        <v>3117</v>
      </c>
      <c r="E7" s="26" t="s">
        <v>10</v>
      </c>
      <c r="F7" s="26" t="str">
        <f>VLOOKUP(N7,Revistas!$B$2:$H$63710,2,FALSE)</f>
        <v>NO TIENE</v>
      </c>
      <c r="G7" s="26" t="str">
        <f>VLOOKUP(N7,Revistas!$B$2:$H$63732,3,FALSE)</f>
        <v>NO TIENE</v>
      </c>
      <c r="H7" s="26" t="str">
        <f>VLOOKUP(N7,Revistas!$B$2:$H$63732,4,FALSE)</f>
        <v>NO TIENE</v>
      </c>
      <c r="I7" s="26" t="str">
        <f>VLOOKUP(N7,Revistas!$B$2:$H$63732,5,FALSE)</f>
        <v>NO TIENE</v>
      </c>
      <c r="J7" s="26" t="str">
        <f>VLOOKUP(N7,Revistas!$B$2:$H$63732,6,FALSE)</f>
        <v>NO</v>
      </c>
      <c r="K7" s="26" t="s">
        <v>3135</v>
      </c>
      <c r="L7" s="26" t="s">
        <v>3136</v>
      </c>
      <c r="M7" s="26">
        <v>0</v>
      </c>
      <c r="N7" s="26" t="s">
        <v>3120</v>
      </c>
      <c r="O7" s="26" t="s">
        <v>1313</v>
      </c>
      <c r="P7" s="26">
        <v>2018</v>
      </c>
      <c r="Q7" s="26">
        <v>65</v>
      </c>
      <c r="R7" s="26">
        <v>6</v>
      </c>
      <c r="S7" s="26">
        <v>319</v>
      </c>
      <c r="T7" s="26">
        <v>327</v>
      </c>
    </row>
    <row r="8" spans="2:20" s="15" customFormat="1" x14ac:dyDescent="0.25">
      <c r="B8" s="25" t="s">
        <v>3115</v>
      </c>
      <c r="C8" s="25" t="s">
        <v>3116</v>
      </c>
      <c r="D8" s="25" t="s">
        <v>3117</v>
      </c>
      <c r="E8" s="26" t="s">
        <v>417</v>
      </c>
      <c r="F8" s="26" t="str">
        <f>VLOOKUP(N8,Revistas!$B$2:$H$63710,2,FALSE)</f>
        <v>NO TIENE</v>
      </c>
      <c r="G8" s="26" t="str">
        <f>VLOOKUP(N8,Revistas!$B$2:$H$63732,3,FALSE)</f>
        <v>NO TIENE</v>
      </c>
      <c r="H8" s="26" t="str">
        <f>VLOOKUP(N8,Revistas!$B$2:$H$63732,4,FALSE)</f>
        <v>NO TIENE</v>
      </c>
      <c r="I8" s="26" t="str">
        <f>VLOOKUP(N8,Revistas!$B$2:$H$63732,5,FALSE)</f>
        <v>NO TIENE</v>
      </c>
      <c r="J8" s="26" t="str">
        <f>VLOOKUP(N8,Revistas!$B$2:$H$63732,6,FALSE)</f>
        <v>NO</v>
      </c>
      <c r="K8" s="26" t="s">
        <v>3118</v>
      </c>
      <c r="L8" s="26" t="s">
        <v>3119</v>
      </c>
      <c r="M8" s="26">
        <v>0</v>
      </c>
      <c r="N8" s="26" t="s">
        <v>3120</v>
      </c>
      <c r="O8" s="26" t="s">
        <v>207</v>
      </c>
      <c r="P8" s="26">
        <v>2018</v>
      </c>
      <c r="Q8" s="26">
        <v>65</v>
      </c>
      <c r="R8" s="26">
        <v>8</v>
      </c>
      <c r="S8" s="26">
        <v>425</v>
      </c>
      <c r="T8" s="26">
        <v>427</v>
      </c>
    </row>
    <row r="9" spans="2:20" s="15" customFormat="1" x14ac:dyDescent="0.25">
      <c r="B9" s="25" t="s">
        <v>3127</v>
      </c>
      <c r="C9" s="25" t="s">
        <v>3128</v>
      </c>
      <c r="D9" s="25" t="s">
        <v>3129</v>
      </c>
      <c r="E9" s="26" t="s">
        <v>10</v>
      </c>
      <c r="F9" s="26">
        <f>VLOOKUP(N9,Revistas!$B$2:$H$63710,2,FALSE)</f>
        <v>20.265000000000001</v>
      </c>
      <c r="G9" s="26" t="str">
        <f>VLOOKUP(N9,Revistas!$B$2:$H$63732,3,FALSE)</f>
        <v>Q1</v>
      </c>
      <c r="H9" s="26" t="str">
        <f>VLOOKUP(N9,Revistas!$B$2:$H$63732,4,FALSE)</f>
        <v>ENDOCRINOLOGY &amp; METABOLISM - SCIE</v>
      </c>
      <c r="I9" s="26" t="str">
        <f>VLOOKUP(N9,Revistas!$B$2:$H$63732,5,FALSE)</f>
        <v>2 de 142</v>
      </c>
      <c r="J9" s="26" t="str">
        <f>VLOOKUP(N9,Revistas!$B$2:$H$63732,6,FALSE)</f>
        <v>SI</v>
      </c>
      <c r="K9" s="26" t="s">
        <v>3130</v>
      </c>
      <c r="L9" s="26" t="s">
        <v>3131</v>
      </c>
      <c r="M9" s="26">
        <v>1</v>
      </c>
      <c r="N9" s="26" t="s">
        <v>3132</v>
      </c>
      <c r="O9" s="26" t="s">
        <v>43</v>
      </c>
      <c r="P9" s="26">
        <v>2018</v>
      </c>
      <c r="Q9" s="26">
        <v>14</v>
      </c>
      <c r="R9" s="26">
        <v>8</v>
      </c>
      <c r="S9" s="26">
        <v>476</v>
      </c>
      <c r="T9" s="26">
        <v>500</v>
      </c>
    </row>
    <row r="10" spans="2:20" s="15" customFormat="1" x14ac:dyDescent="0.25">
      <c r="B10" s="25" t="s">
        <v>3152</v>
      </c>
      <c r="C10" s="25" t="s">
        <v>3153</v>
      </c>
      <c r="D10" s="25" t="s">
        <v>744</v>
      </c>
      <c r="E10" s="26" t="s">
        <v>72</v>
      </c>
      <c r="F10" s="26">
        <f>VLOOKUP(N10,Revistas!$B$2:$H$63710,2,FALSE)</f>
        <v>2.1030000000000002</v>
      </c>
      <c r="G10" s="26" t="str">
        <f>VLOOKUP(N10,Revistas!$B$2:$H$63732,3,FALSE)</f>
        <v>Q2</v>
      </c>
      <c r="H10" s="26">
        <f>VLOOKUP(N10,Revistas!$B$2:$H$63732,4,FALSE)</f>
        <v>0</v>
      </c>
      <c r="I10" s="26">
        <f>VLOOKUP(N10,Revistas!$B$2:$H$63732,5,FALSE)</f>
        <v>0</v>
      </c>
      <c r="J10" s="26" t="str">
        <f>VLOOKUP(N10,Revistas!$B$2:$H$63732,6,FALSE)</f>
        <v>NO</v>
      </c>
      <c r="K10" s="26" t="s">
        <v>3154</v>
      </c>
      <c r="L10" s="26"/>
      <c r="M10" s="26">
        <v>0</v>
      </c>
      <c r="N10" s="26" t="s">
        <v>746</v>
      </c>
      <c r="O10" s="26"/>
      <c r="P10" s="26">
        <v>2018</v>
      </c>
      <c r="Q10" s="26">
        <v>90</v>
      </c>
      <c r="R10" s="26"/>
      <c r="S10" s="26">
        <v>108</v>
      </c>
      <c r="T10" s="26">
        <v>109</v>
      </c>
    </row>
    <row r="11" spans="2:20" s="15" customFormat="1" x14ac:dyDescent="0.25">
      <c r="B11" s="25" t="s">
        <v>3155</v>
      </c>
      <c r="C11" s="25" t="s">
        <v>3156</v>
      </c>
      <c r="D11" s="25" t="s">
        <v>3157</v>
      </c>
      <c r="E11" s="26" t="s">
        <v>10</v>
      </c>
      <c r="F11" s="26">
        <f>VLOOKUP(N11,Revistas!$B$2:$H$63710,2,FALSE)</f>
        <v>0.29899999999999999</v>
      </c>
      <c r="G11" s="26" t="str">
        <f>VLOOKUP(N11,Revistas!$B$2:$H$63732,3,FALSE)</f>
        <v>q4</v>
      </c>
      <c r="H11" s="26" t="str">
        <f>VLOOKUP(N11,Revistas!$B$2:$H$63732,4,FALSE)</f>
        <v>RADIOLOGY, NUCLEAR MEDICINE &amp; MEDICAL IMAGING - SCIE</v>
      </c>
      <c r="I11" s="26" t="str">
        <f>VLOOKUP(N11,Revistas!$B$2:$H$63732,5,FALSE)</f>
        <v>126/129</v>
      </c>
      <c r="J11" s="26" t="str">
        <f>VLOOKUP(N11,Revistas!$B$2:$H$63732,6,FALSE)</f>
        <v>NO</v>
      </c>
      <c r="K11" s="26" t="s">
        <v>3158</v>
      </c>
      <c r="L11" s="26" t="s">
        <v>3159</v>
      </c>
      <c r="M11" s="26">
        <v>0</v>
      </c>
      <c r="N11" s="26" t="s">
        <v>3160</v>
      </c>
      <c r="O11" s="26"/>
      <c r="P11" s="26">
        <v>2018</v>
      </c>
      <c r="Q11" s="26">
        <v>14</v>
      </c>
      <c r="R11" s="26">
        <v>5</v>
      </c>
      <c r="S11" s="26">
        <v>725</v>
      </c>
      <c r="T11" s="26">
        <v>731</v>
      </c>
    </row>
    <row r="12" spans="2:20" s="15" customFormat="1" x14ac:dyDescent="0.25">
      <c r="B12" s="25" t="s">
        <v>3148</v>
      </c>
      <c r="C12" s="25" t="s">
        <v>3149</v>
      </c>
      <c r="D12" s="25" t="s">
        <v>3117</v>
      </c>
      <c r="E12" s="26" t="s">
        <v>18</v>
      </c>
      <c r="F12" s="26" t="str">
        <f>VLOOKUP(N12,Revistas!$B$2:$H$63710,2,FALSE)</f>
        <v>NO TIENE</v>
      </c>
      <c r="G12" s="26" t="str">
        <f>VLOOKUP(N12,Revistas!$B$2:$H$63732,3,FALSE)</f>
        <v>NO TIENE</v>
      </c>
      <c r="H12" s="26" t="str">
        <f>VLOOKUP(N12,Revistas!$B$2:$H$63732,4,FALSE)</f>
        <v>NO TIENE</v>
      </c>
      <c r="I12" s="26" t="str">
        <f>VLOOKUP(N12,Revistas!$B$2:$H$63732,5,FALSE)</f>
        <v>NO TIENE</v>
      </c>
      <c r="J12" s="26" t="str">
        <f>VLOOKUP(N12,Revistas!$B$2:$H$63732,6,FALSE)</f>
        <v>NO</v>
      </c>
      <c r="K12" s="26" t="s">
        <v>3150</v>
      </c>
      <c r="L12" s="26" t="s">
        <v>3151</v>
      </c>
      <c r="M12" s="26">
        <v>0</v>
      </c>
      <c r="N12" s="26" t="s">
        <v>3120</v>
      </c>
      <c r="O12" s="26" t="s">
        <v>68</v>
      </c>
      <c r="P12" s="26">
        <v>2018</v>
      </c>
      <c r="Q12" s="26">
        <v>65</v>
      </c>
      <c r="R12" s="26">
        <v>4</v>
      </c>
      <c r="S12" s="26">
        <v>239</v>
      </c>
      <c r="T12" s="26">
        <v>241</v>
      </c>
    </row>
    <row r="13" spans="2:20" s="15" customFormat="1" x14ac:dyDescent="0.25">
      <c r="B13" s="25" t="s">
        <v>3141</v>
      </c>
      <c r="C13" s="25" t="s">
        <v>3142</v>
      </c>
      <c r="D13" s="25" t="s">
        <v>3143</v>
      </c>
      <c r="E13" s="26" t="s">
        <v>10</v>
      </c>
      <c r="F13" s="26">
        <f>VLOOKUP(N13,Revistas!$B$2:$H$63710,2,FALSE)</f>
        <v>11.613</v>
      </c>
      <c r="G13" s="26" t="str">
        <f>VLOOKUP(N13,Revistas!$B$2:$H$63732,3,FALSE)</f>
        <v>Q1</v>
      </c>
      <c r="H13" s="26" t="str">
        <f>VLOOKUP(N13,Revistas!$B$2:$H$63732,4,FALSE)</f>
        <v>ENDOCRINOLOGY &amp; METABOLISM - SCIE;</v>
      </c>
      <c r="I13" s="26" t="str">
        <f>VLOOKUP(N13,Revistas!$B$2:$H$63732,5,FALSE)</f>
        <v>6/142</v>
      </c>
      <c r="J13" s="26" t="str">
        <f>VLOOKUP(N13,Revistas!$B$2:$H$63732,6,FALSE)</f>
        <v>SI</v>
      </c>
      <c r="K13" s="26" t="s">
        <v>3144</v>
      </c>
      <c r="L13" s="26" t="s">
        <v>3145</v>
      </c>
      <c r="M13" s="26">
        <v>1</v>
      </c>
      <c r="N13" s="26" t="s">
        <v>3146</v>
      </c>
      <c r="O13" s="26" t="s">
        <v>36</v>
      </c>
      <c r="P13" s="26">
        <v>2018</v>
      </c>
      <c r="Q13" s="26">
        <v>64</v>
      </c>
      <c r="R13" s="26">
        <v>4</v>
      </c>
      <c r="S13" s="26"/>
      <c r="T13" s="26" t="s">
        <v>3147</v>
      </c>
    </row>
    <row r="14" spans="2:20" s="15" customFormat="1" x14ac:dyDescent="0.25"/>
    <row r="15" spans="2:20" s="15" customFormat="1" x14ac:dyDescent="0.25"/>
    <row r="16" spans="2:20" s="15" customFormat="1" hidden="1" x14ac:dyDescent="0.25"/>
    <row r="17" s="15" customFormat="1" hidden="1" x14ac:dyDescent="0.25"/>
    <row r="18" s="15" customFormat="1" hidden="1" x14ac:dyDescent="0.25"/>
    <row r="19" s="15" customFormat="1" hidden="1" x14ac:dyDescent="0.25"/>
    <row r="20" s="15" customFormat="1" hidden="1" x14ac:dyDescent="0.25"/>
    <row r="21" s="15" customFormat="1" hidden="1" x14ac:dyDescent="0.25"/>
    <row r="22" s="15" customFormat="1" hidden="1" x14ac:dyDescent="0.25"/>
    <row r="23" s="15" customFormat="1" hidden="1" x14ac:dyDescent="0.25"/>
    <row r="24" s="15" customFormat="1" hidden="1" x14ac:dyDescent="0.25"/>
    <row r="25" s="15" customFormat="1" hidden="1" x14ac:dyDescent="0.25"/>
    <row r="26" s="15" customFormat="1" hidden="1" x14ac:dyDescent="0.25"/>
    <row r="27" s="15" customFormat="1" hidden="1" x14ac:dyDescent="0.25"/>
    <row r="28" s="15" customFormat="1" hidden="1" x14ac:dyDescent="0.25"/>
    <row r="29" s="15" customFormat="1" hidden="1" x14ac:dyDescent="0.25"/>
    <row r="30" s="15" customFormat="1" hidden="1" x14ac:dyDescent="0.25"/>
    <row r="31" s="15" customFormat="1" hidden="1" x14ac:dyDescent="0.25"/>
    <row r="32"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s="15" customFormat="1" hidden="1" x14ac:dyDescent="0.25"/>
    <row r="1045" spans="2:21" hidden="1" x14ac:dyDescent="0.25"/>
    <row r="1046" spans="2:21" s="15" customFormat="1" hidden="1" x14ac:dyDescent="0.25">
      <c r="F1046" s="16"/>
      <c r="G1046" s="16"/>
      <c r="H1046" s="16"/>
      <c r="I1046" s="16"/>
      <c r="J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6</v>
      </c>
      <c r="D1048" s="17" t="s">
        <v>10</v>
      </c>
      <c r="E1048" s="18">
        <f>DSUM(A4:T1042,F4,D1047:D1048)</f>
        <v>33.998000000000005</v>
      </c>
      <c r="F1048" s="18" t="s">
        <v>10</v>
      </c>
      <c r="G1048" s="18" t="s">
        <v>5090</v>
      </c>
      <c r="H1048" s="18">
        <f>DCOUNTA(A4:T1042,G4,F1047:G1048)</f>
        <v>2</v>
      </c>
      <c r="I1048" s="18" t="s">
        <v>10</v>
      </c>
      <c r="J1048" s="18" t="s">
        <v>5098</v>
      </c>
      <c r="K1048" s="18">
        <f>DCOUNTA(A4:T1042,J4,I1047:J1048)</f>
        <v>2</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1</v>
      </c>
      <c r="D1051" s="17" t="s">
        <v>18</v>
      </c>
      <c r="E1051" s="18">
        <f>DSUM(A4:T1042,E1050,D1050:D1051)</f>
        <v>0</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1</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1</v>
      </c>
      <c r="D1061" s="17" t="s">
        <v>72</v>
      </c>
      <c r="E1061" s="18">
        <f>DSUM(A4:T1042,F4,D1060:D1061)</f>
        <v>2.1030000000000002</v>
      </c>
      <c r="F1061" s="18" t="s">
        <v>72</v>
      </c>
      <c r="G1061" s="18" t="s">
        <v>5090</v>
      </c>
      <c r="H1061" s="18">
        <f>DCOUNTA(A4:T1042,G4,F1060:G1061)</f>
        <v>0</v>
      </c>
      <c r="I1061" s="18" t="s">
        <v>72</v>
      </c>
      <c r="J1061" s="18" t="s">
        <v>5098</v>
      </c>
      <c r="K1061" s="18">
        <f>DCOUNTA(A4:T1042,J4,I1060:J1061)</f>
        <v>0</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6</v>
      </c>
      <c r="D1067" s="22" t="s">
        <v>6100</v>
      </c>
      <c r="E1067" s="22">
        <f>E1048</f>
        <v>33.998000000000005</v>
      </c>
      <c r="F1067" s="21">
        <f>H1048</f>
        <v>2</v>
      </c>
      <c r="G1067" s="21">
        <f>K1048</f>
        <v>2</v>
      </c>
      <c r="H1067" s="18"/>
      <c r="I1067" s="18"/>
      <c r="J1067" s="18"/>
      <c r="K1067" s="18"/>
      <c r="L1067" s="18"/>
      <c r="M1067" s="18"/>
      <c r="N1067" s="18"/>
      <c r="O1067" s="20"/>
      <c r="P1067" s="18"/>
      <c r="Q1067" s="18"/>
      <c r="R1067" s="18"/>
      <c r="S1067" s="18"/>
      <c r="T1067" s="18"/>
      <c r="U1067" s="18"/>
    </row>
    <row r="1068" spans="2:52" s="17" customFormat="1" ht="15.75" x14ac:dyDescent="0.3">
      <c r="C1068" s="21">
        <f>C1051</f>
        <v>1</v>
      </c>
      <c r="D1068" s="22" t="s">
        <v>6101</v>
      </c>
      <c r="E1068" s="22">
        <f>E1051</f>
        <v>0</v>
      </c>
      <c r="F1068" s="21">
        <f>H1051</f>
        <v>0</v>
      </c>
      <c r="G1068" s="21">
        <f>K1051</f>
        <v>0</v>
      </c>
      <c r="H1068" s="18"/>
      <c r="I1068" s="18"/>
      <c r="J1068" s="18"/>
      <c r="K1068" s="18"/>
      <c r="L1068" s="18"/>
      <c r="M1068" s="18"/>
      <c r="N1068" s="18"/>
      <c r="O1068" s="20"/>
      <c r="P1068" s="18"/>
      <c r="Q1068" s="18"/>
      <c r="R1068" s="18"/>
      <c r="S1068" s="18"/>
      <c r="T1068" s="18"/>
      <c r="U1068" s="18"/>
    </row>
    <row r="1069" spans="2:52"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1</v>
      </c>
      <c r="D1070" s="22" t="s">
        <v>6103</v>
      </c>
      <c r="E1070" s="22">
        <f>E1057</f>
        <v>0</v>
      </c>
      <c r="F1070" s="21">
        <f>H1057</f>
        <v>0</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1</v>
      </c>
      <c r="D1071" s="22" t="s">
        <v>72</v>
      </c>
      <c r="E1071" s="22">
        <f>E1061</f>
        <v>2.1030000000000002</v>
      </c>
      <c r="F1071" s="21">
        <f>H1061</f>
        <v>0</v>
      </c>
      <c r="G1071" s="21">
        <f>K1061</f>
        <v>0</v>
      </c>
      <c r="H1071" s="18"/>
      <c r="I1071" s="18"/>
      <c r="J1071" s="18"/>
      <c r="K1071" s="18"/>
      <c r="L1071" s="18"/>
      <c r="M1071" s="18"/>
      <c r="N1071" s="18"/>
      <c r="O1071" s="20"/>
      <c r="P1071" s="18"/>
      <c r="Q1071" s="18"/>
      <c r="R1071" s="18"/>
      <c r="S1071" s="18"/>
      <c r="T1071" s="18"/>
      <c r="U1071" s="18"/>
    </row>
    <row r="1072" spans="2:52"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33.998000000000005</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36.101000000000006</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x14ac:dyDescent="0.25"/>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10">
    <sortCondition ref="B2:B10"/>
  </sortState>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1:AZ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6.28515625" customWidth="1"/>
    <col min="6" max="6" width="13.5703125"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6382</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3240</v>
      </c>
      <c r="C5" s="25" t="s">
        <v>4388</v>
      </c>
      <c r="D5" s="25" t="s">
        <v>3221</v>
      </c>
      <c r="E5" s="26" t="s">
        <v>10</v>
      </c>
      <c r="F5" s="26">
        <f>VLOOKUP(N5,Revistas!$B$2:$H$63710,2,FALSE)</f>
        <v>0.46500000000000002</v>
      </c>
      <c r="G5" s="26" t="str">
        <f>VLOOKUP(N5,Revistas!$B$2:$H$63732,3,FALSE)</f>
        <v>Q4</v>
      </c>
      <c r="H5" s="26">
        <f>VLOOKUP(N5,Revistas!$B$2:$H$63732,4,FALSE)</f>
        <v>0</v>
      </c>
      <c r="I5" s="26">
        <f>VLOOKUP(N5,Revistas!$B$2:$H$63732,5,FALSE)</f>
        <v>0</v>
      </c>
      <c r="J5" s="26" t="str">
        <f>VLOOKUP(N5,Revistas!$B$2:$H$63732,6,FALSE)</f>
        <v>NO</v>
      </c>
      <c r="K5" s="26" t="s">
        <v>3223</v>
      </c>
      <c r="L5" s="26"/>
      <c r="M5" s="26" t="s">
        <v>89</v>
      </c>
      <c r="N5" s="26" t="s">
        <v>3224</v>
      </c>
      <c r="O5" s="26" t="s">
        <v>3238</v>
      </c>
      <c r="P5" s="26">
        <v>2018</v>
      </c>
      <c r="Q5" s="26">
        <v>71</v>
      </c>
      <c r="R5" s="26">
        <v>5</v>
      </c>
      <c r="S5" s="26" t="s">
        <v>3241</v>
      </c>
      <c r="T5" s="26"/>
    </row>
    <row r="6" spans="2:20" s="15" customFormat="1" x14ac:dyDescent="0.25">
      <c r="B6" s="25" t="s">
        <v>3288</v>
      </c>
      <c r="C6" s="25" t="s">
        <v>4394</v>
      </c>
      <c r="D6" s="25" t="s">
        <v>3221</v>
      </c>
      <c r="E6" s="26" t="s">
        <v>10</v>
      </c>
      <c r="F6" s="26">
        <f>VLOOKUP(N6,Revistas!$B$2:$H$63710,2,FALSE)</f>
        <v>0.46500000000000002</v>
      </c>
      <c r="G6" s="26" t="str">
        <f>VLOOKUP(N6,Revistas!$B$2:$H$63732,3,FALSE)</f>
        <v>Q4</v>
      </c>
      <c r="H6" s="26">
        <f>VLOOKUP(N6,Revistas!$B$2:$H$63732,4,FALSE)</f>
        <v>0</v>
      </c>
      <c r="I6" s="26">
        <f>VLOOKUP(N6,Revistas!$B$2:$H$63732,5,FALSE)</f>
        <v>0</v>
      </c>
      <c r="J6" s="26" t="str">
        <f>VLOOKUP(N6,Revistas!$B$2:$H$63732,6,FALSE)</f>
        <v>NO</v>
      </c>
      <c r="K6" s="26" t="s">
        <v>3290</v>
      </c>
      <c r="L6" s="26"/>
      <c r="M6" s="26" t="s">
        <v>89</v>
      </c>
      <c r="N6" s="26" t="s">
        <v>3224</v>
      </c>
      <c r="O6" s="26" t="s">
        <v>2244</v>
      </c>
      <c r="P6" s="26">
        <v>2018</v>
      </c>
      <c r="Q6" s="26">
        <v>71</v>
      </c>
      <c r="R6" s="26">
        <v>1</v>
      </c>
      <c r="S6" s="26" t="s">
        <v>3289</v>
      </c>
      <c r="T6" s="26"/>
    </row>
    <row r="7" spans="2:20" s="15" customFormat="1" x14ac:dyDescent="0.25">
      <c r="B7" s="25" t="s">
        <v>3291</v>
      </c>
      <c r="C7" s="25" t="s">
        <v>4395</v>
      </c>
      <c r="D7" s="25" t="s">
        <v>3221</v>
      </c>
      <c r="E7" s="26" t="s">
        <v>10</v>
      </c>
      <c r="F7" s="26">
        <f>VLOOKUP(N7,Revistas!$B$2:$H$63710,2,FALSE)</f>
        <v>0.46500000000000002</v>
      </c>
      <c r="G7" s="26" t="str">
        <f>VLOOKUP(N7,Revistas!$B$2:$H$63732,3,FALSE)</f>
        <v>Q4</v>
      </c>
      <c r="H7" s="26">
        <f>VLOOKUP(N7,Revistas!$B$2:$H$63732,4,FALSE)</f>
        <v>0</v>
      </c>
      <c r="I7" s="26">
        <f>VLOOKUP(N7,Revistas!$B$2:$H$63732,5,FALSE)</f>
        <v>0</v>
      </c>
      <c r="J7" s="26" t="str">
        <f>VLOOKUP(N7,Revistas!$B$2:$H$63732,6,FALSE)</f>
        <v>NO</v>
      </c>
      <c r="K7" s="26" t="s">
        <v>3293</v>
      </c>
      <c r="L7" s="26"/>
      <c r="M7" s="26" t="s">
        <v>89</v>
      </c>
      <c r="N7" s="26" t="s">
        <v>3224</v>
      </c>
      <c r="O7" s="26" t="s">
        <v>2244</v>
      </c>
      <c r="P7" s="26">
        <v>2018</v>
      </c>
      <c r="Q7" s="26">
        <v>71</v>
      </c>
      <c r="R7" s="26">
        <v>1</v>
      </c>
      <c r="S7" s="26" t="s">
        <v>3292</v>
      </c>
      <c r="T7" s="26"/>
    </row>
    <row r="8" spans="2:20" s="15" customFormat="1" x14ac:dyDescent="0.25">
      <c r="B8" s="25" t="s">
        <v>3253</v>
      </c>
      <c r="C8" s="25" t="s">
        <v>3252</v>
      </c>
      <c r="D8" s="25" t="s">
        <v>3247</v>
      </c>
      <c r="E8" s="26" t="s">
        <v>96</v>
      </c>
      <c r="F8" s="26" t="str">
        <f>VLOOKUP(N8,Revistas!$B$2:$H$63710,2,FALSE)</f>
        <v>NO TIENE</v>
      </c>
      <c r="G8" s="26" t="str">
        <f>VLOOKUP(N8,Revistas!$B$2:$H$63732,3,FALSE)</f>
        <v>NO TIENE</v>
      </c>
      <c r="H8" s="26" t="str">
        <f>VLOOKUP(N8,Revistas!$B$2:$H$63732,4,FALSE)</f>
        <v>NO TIENE</v>
      </c>
      <c r="I8" s="26" t="str">
        <f>VLOOKUP(N8,Revistas!$B$2:$H$63732,5,FALSE)</f>
        <v>NO TIENE</v>
      </c>
      <c r="J8" s="26" t="str">
        <f>VLOOKUP(N8,Revistas!$B$2:$H$63732,6,FALSE)</f>
        <v>NO</v>
      </c>
      <c r="K8" s="26" t="s">
        <v>3255</v>
      </c>
      <c r="L8" s="26" t="s">
        <v>3250</v>
      </c>
      <c r="M8" s="26" t="s">
        <v>89</v>
      </c>
      <c r="N8" s="26" t="s">
        <v>3251</v>
      </c>
      <c r="O8" s="26" t="s">
        <v>3254</v>
      </c>
      <c r="P8" s="26">
        <v>2018</v>
      </c>
      <c r="Q8" s="26"/>
      <c r="R8" s="26"/>
      <c r="S8" s="26"/>
      <c r="T8" s="26"/>
    </row>
    <row r="9" spans="2:20" s="15" customFormat="1" x14ac:dyDescent="0.25">
      <c r="B9" s="25" t="s">
        <v>3246</v>
      </c>
      <c r="C9" s="25" t="s">
        <v>3245</v>
      </c>
      <c r="D9" s="25" t="s">
        <v>3247</v>
      </c>
      <c r="E9" s="26" t="s">
        <v>96</v>
      </c>
      <c r="F9" s="26" t="str">
        <f>VLOOKUP(N9,Revistas!$B$2:$H$63710,2,FALSE)</f>
        <v>NO TIENE</v>
      </c>
      <c r="G9" s="26" t="str">
        <f>VLOOKUP(N9,Revistas!$B$2:$H$63732,3,FALSE)</f>
        <v>NO TIENE</v>
      </c>
      <c r="H9" s="26" t="str">
        <f>VLOOKUP(N9,Revistas!$B$2:$H$63732,4,FALSE)</f>
        <v>NO TIENE</v>
      </c>
      <c r="I9" s="26" t="str">
        <f>VLOOKUP(N9,Revistas!$B$2:$H$63732,5,FALSE)</f>
        <v>NO TIENE</v>
      </c>
      <c r="J9" s="26" t="str">
        <f>VLOOKUP(N9,Revistas!$B$2:$H$63732,6,FALSE)</f>
        <v>NO</v>
      </c>
      <c r="K9" s="26" t="s">
        <v>3249</v>
      </c>
      <c r="L9" s="26" t="s">
        <v>3250</v>
      </c>
      <c r="M9" s="26" t="s">
        <v>89</v>
      </c>
      <c r="N9" s="26" t="s">
        <v>3251</v>
      </c>
      <c r="O9" s="26" t="s">
        <v>3248</v>
      </c>
      <c r="P9" s="26">
        <v>2018</v>
      </c>
      <c r="Q9" s="26"/>
      <c r="R9" s="26"/>
      <c r="S9" s="26"/>
      <c r="T9" s="26"/>
    </row>
    <row r="10" spans="2:20" s="15" customFormat="1" x14ac:dyDescent="0.25">
      <c r="B10" s="25" t="s">
        <v>3215</v>
      </c>
      <c r="C10" s="25" t="s">
        <v>3214</v>
      </c>
      <c r="D10" s="25" t="s">
        <v>3216</v>
      </c>
      <c r="E10" s="26" t="s">
        <v>10</v>
      </c>
      <c r="F10" s="26">
        <f>VLOOKUP(N10,Revistas!$B$2:$H$63710,2,FALSE)</f>
        <v>1.508</v>
      </c>
      <c r="G10" s="26" t="str">
        <f>VLOOKUP(N10,Revistas!$B$2:$H$63732,3,FALSE)</f>
        <v>Q3</v>
      </c>
      <c r="H10" s="26">
        <f>VLOOKUP(N10,Revistas!$B$2:$H$63732,4,FALSE)</f>
        <v>0</v>
      </c>
      <c r="I10" s="26">
        <f>VLOOKUP(N10,Revistas!$B$2:$H$63732,5,FALSE)</f>
        <v>0</v>
      </c>
      <c r="J10" s="26" t="str">
        <f>VLOOKUP(N10,Revistas!$B$2:$H$63732,6,FALSE)</f>
        <v>NO</v>
      </c>
      <c r="K10" s="26" t="s">
        <v>3218</v>
      </c>
      <c r="L10" s="26"/>
      <c r="M10" s="26" t="s">
        <v>89</v>
      </c>
      <c r="N10" s="26" t="s">
        <v>3219</v>
      </c>
      <c r="O10" s="26" t="s">
        <v>3217</v>
      </c>
      <c r="P10" s="26">
        <v>2018</v>
      </c>
      <c r="Q10" s="26"/>
      <c r="R10" s="26"/>
      <c r="S10" s="29">
        <v>43191</v>
      </c>
      <c r="T10" s="26"/>
    </row>
    <row r="11" spans="2:20" s="15" customFormat="1" x14ac:dyDescent="0.25">
      <c r="B11" s="25" t="s">
        <v>3280</v>
      </c>
      <c r="C11" s="25" t="s">
        <v>3279</v>
      </c>
      <c r="D11" s="25" t="s">
        <v>3221</v>
      </c>
      <c r="E11" s="26" t="s">
        <v>10</v>
      </c>
      <c r="F11" s="26">
        <f>VLOOKUP(N11,Revistas!$B$2:$H$63710,2,FALSE)</f>
        <v>0.46500000000000002</v>
      </c>
      <c r="G11" s="26" t="str">
        <f>VLOOKUP(N11,Revistas!$B$2:$H$63732,3,FALSE)</f>
        <v>Q4</v>
      </c>
      <c r="H11" s="26">
        <f>VLOOKUP(N11,Revistas!$B$2:$H$63732,4,FALSE)</f>
        <v>0</v>
      </c>
      <c r="I11" s="26">
        <f>VLOOKUP(N11,Revistas!$B$2:$H$63732,5,FALSE)</f>
        <v>0</v>
      </c>
      <c r="J11" s="26" t="str">
        <f>VLOOKUP(N11,Revistas!$B$2:$H$63732,6,FALSE)</f>
        <v>NO</v>
      </c>
      <c r="K11" s="26" t="s">
        <v>3281</v>
      </c>
      <c r="L11" s="26"/>
      <c r="M11" s="26" t="s">
        <v>89</v>
      </c>
      <c r="N11" s="26" t="s">
        <v>3224</v>
      </c>
      <c r="O11" s="26" t="s">
        <v>2244</v>
      </c>
      <c r="P11" s="26">
        <v>2018</v>
      </c>
      <c r="Q11" s="26">
        <v>71</v>
      </c>
      <c r="R11" s="26">
        <v>1</v>
      </c>
      <c r="S11" s="27">
        <v>43040</v>
      </c>
      <c r="T11" s="26"/>
    </row>
    <row r="12" spans="2:20" s="15" customFormat="1" x14ac:dyDescent="0.25">
      <c r="B12" s="25" t="s">
        <v>3282</v>
      </c>
      <c r="C12" s="25" t="s">
        <v>4392</v>
      </c>
      <c r="D12" s="25" t="s">
        <v>3221</v>
      </c>
      <c r="E12" s="26" t="s">
        <v>10</v>
      </c>
      <c r="F12" s="26">
        <f>VLOOKUP(N12,Revistas!$B$2:$H$63710,2,FALSE)</f>
        <v>0.46500000000000002</v>
      </c>
      <c r="G12" s="26" t="str">
        <f>VLOOKUP(N12,Revistas!$B$2:$H$63732,3,FALSE)</f>
        <v>Q4</v>
      </c>
      <c r="H12" s="26">
        <f>VLOOKUP(N12,Revistas!$B$2:$H$63732,4,FALSE)</f>
        <v>0</v>
      </c>
      <c r="I12" s="26">
        <f>VLOOKUP(N12,Revistas!$B$2:$H$63732,5,FALSE)</f>
        <v>0</v>
      </c>
      <c r="J12" s="26" t="str">
        <f>VLOOKUP(N12,Revistas!$B$2:$H$63732,6,FALSE)</f>
        <v>NO</v>
      </c>
      <c r="K12" s="26" t="s">
        <v>3284</v>
      </c>
      <c r="L12" s="26"/>
      <c r="M12" s="26" t="s">
        <v>89</v>
      </c>
      <c r="N12" s="26" t="s">
        <v>3224</v>
      </c>
      <c r="O12" s="26" t="s">
        <v>2244</v>
      </c>
      <c r="P12" s="26">
        <v>2018</v>
      </c>
      <c r="Q12" s="26">
        <v>71</v>
      </c>
      <c r="R12" s="26">
        <v>1</v>
      </c>
      <c r="S12" s="26" t="s">
        <v>3283</v>
      </c>
      <c r="T12" s="26"/>
    </row>
    <row r="13" spans="2:20" s="15" customFormat="1" x14ac:dyDescent="0.25">
      <c r="B13" s="25" t="s">
        <v>3210</v>
      </c>
      <c r="C13" s="25" t="s">
        <v>3211</v>
      </c>
      <c r="D13" s="25" t="s">
        <v>3182</v>
      </c>
      <c r="E13" s="26" t="s">
        <v>10</v>
      </c>
      <c r="F13" s="26">
        <f>VLOOKUP(N13,Revistas!$B$2:$H$63710,2,FALSE)</f>
        <v>5.3810000000000002</v>
      </c>
      <c r="G13" s="26" t="str">
        <f>VLOOKUP(N13,Revistas!$B$2:$H$63732,3,FALSE)</f>
        <v>Q1</v>
      </c>
      <c r="H13" s="26" t="str">
        <f>VLOOKUP(N13,Revistas!$B$2:$H$63732,4,FALSE)</f>
        <v>UROLOGY &amp; NEPHROLOGY - SCIE</v>
      </c>
      <c r="I13" s="26" t="str">
        <f>VLOOKUP(N13,Revistas!$B$2:$H$63732,5,FALSE)</f>
        <v>8 de 76</v>
      </c>
      <c r="J13" s="26" t="str">
        <f>VLOOKUP(N13,Revistas!$B$2:$H$63732,6,FALSE)</f>
        <v>NO</v>
      </c>
      <c r="K13" s="26" t="s">
        <v>3212</v>
      </c>
      <c r="L13" s="26" t="s">
        <v>3213</v>
      </c>
      <c r="M13" s="26">
        <v>3</v>
      </c>
      <c r="N13" s="26" t="s">
        <v>3183</v>
      </c>
      <c r="O13" s="26" t="s">
        <v>29</v>
      </c>
      <c r="P13" s="26">
        <v>2018</v>
      </c>
      <c r="Q13" s="26">
        <v>199</v>
      </c>
      <c r="R13" s="26">
        <v>1</v>
      </c>
      <c r="S13" s="26">
        <v>140</v>
      </c>
      <c r="T13" s="26">
        <v>146</v>
      </c>
    </row>
    <row r="14" spans="2:20" s="15" customFormat="1" x14ac:dyDescent="0.25">
      <c r="B14" s="25" t="s">
        <v>3275</v>
      </c>
      <c r="C14" s="25" t="s">
        <v>4390</v>
      </c>
      <c r="D14" s="25" t="s">
        <v>3221</v>
      </c>
      <c r="E14" s="26" t="s">
        <v>10</v>
      </c>
      <c r="F14" s="26">
        <f>VLOOKUP(N14,Revistas!$B$2:$H$63710,2,FALSE)</f>
        <v>0.46500000000000002</v>
      </c>
      <c r="G14" s="26" t="str">
        <f>VLOOKUP(N14,Revistas!$B$2:$H$63732,3,FALSE)</f>
        <v>Q4</v>
      </c>
      <c r="H14" s="26">
        <f>VLOOKUP(N14,Revistas!$B$2:$H$63732,4,FALSE)</f>
        <v>0</v>
      </c>
      <c r="I14" s="26">
        <f>VLOOKUP(N14,Revistas!$B$2:$H$63732,5,FALSE)</f>
        <v>0</v>
      </c>
      <c r="J14" s="26" t="str">
        <f>VLOOKUP(N14,Revistas!$B$2:$H$63732,6,FALSE)</f>
        <v>NO</v>
      </c>
      <c r="K14" s="26" t="s">
        <v>3276</v>
      </c>
      <c r="L14" s="26"/>
      <c r="M14" s="26" t="s">
        <v>89</v>
      </c>
      <c r="N14" s="26" t="s">
        <v>3224</v>
      </c>
      <c r="O14" s="26" t="s">
        <v>2244</v>
      </c>
      <c r="P14" s="26">
        <v>2018</v>
      </c>
      <c r="Q14" s="26">
        <v>71</v>
      </c>
      <c r="R14" s="26">
        <v>1</v>
      </c>
      <c r="S14" s="29">
        <v>43160</v>
      </c>
      <c r="T14" s="26"/>
    </row>
    <row r="15" spans="2:20" s="15" customFormat="1" x14ac:dyDescent="0.25">
      <c r="B15" s="25" t="s">
        <v>3266</v>
      </c>
      <c r="C15" s="25" t="s">
        <v>3265</v>
      </c>
      <c r="D15" s="25" t="s">
        <v>3221</v>
      </c>
      <c r="E15" s="26" t="s">
        <v>96</v>
      </c>
      <c r="F15" s="26">
        <f>VLOOKUP(N15,Revistas!$B$2:$H$63710,2,FALSE)</f>
        <v>0.46500000000000002</v>
      </c>
      <c r="G15" s="26" t="str">
        <f>VLOOKUP(N15,Revistas!$B$2:$H$63732,3,FALSE)</f>
        <v>Q4</v>
      </c>
      <c r="H15" s="26">
        <f>VLOOKUP(N15,Revistas!$B$2:$H$63732,4,FALSE)</f>
        <v>0</v>
      </c>
      <c r="I15" s="26">
        <f>VLOOKUP(N15,Revistas!$B$2:$H$63732,5,FALSE)</f>
        <v>0</v>
      </c>
      <c r="J15" s="26" t="str">
        <f>VLOOKUP(N15,Revistas!$B$2:$H$63732,6,FALSE)</f>
        <v>NO</v>
      </c>
      <c r="K15" s="26" t="s">
        <v>3268</v>
      </c>
      <c r="L15" s="26"/>
      <c r="M15" s="26" t="s">
        <v>89</v>
      </c>
      <c r="N15" s="26" t="s">
        <v>3224</v>
      </c>
      <c r="O15" s="26" t="s">
        <v>3263</v>
      </c>
      <c r="P15" s="26">
        <v>2018</v>
      </c>
      <c r="Q15" s="26">
        <v>71</v>
      </c>
      <c r="R15" s="26">
        <v>2</v>
      </c>
      <c r="S15" s="26" t="s">
        <v>3267</v>
      </c>
      <c r="T15" s="26"/>
    </row>
    <row r="16" spans="2:20" s="15" customFormat="1" x14ac:dyDescent="0.25">
      <c r="B16" s="25" t="s">
        <v>3236</v>
      </c>
      <c r="C16" s="25" t="s">
        <v>4387</v>
      </c>
      <c r="D16" s="25" t="s">
        <v>3221</v>
      </c>
      <c r="E16" s="26" t="s">
        <v>10</v>
      </c>
      <c r="F16" s="26">
        <f>VLOOKUP(N16,Revistas!$B$2:$H$63710,2,FALSE)</f>
        <v>0.46500000000000002</v>
      </c>
      <c r="G16" s="26" t="str">
        <f>VLOOKUP(N16,Revistas!$B$2:$H$63732,3,FALSE)</f>
        <v>Q4</v>
      </c>
      <c r="H16" s="26">
        <f>VLOOKUP(N16,Revistas!$B$2:$H$63732,4,FALSE)</f>
        <v>0</v>
      </c>
      <c r="I16" s="26">
        <f>VLOOKUP(N16,Revistas!$B$2:$H$63732,5,FALSE)</f>
        <v>0</v>
      </c>
      <c r="J16" s="26" t="str">
        <f>VLOOKUP(N16,Revistas!$B$2:$H$63732,6,FALSE)</f>
        <v>NO</v>
      </c>
      <c r="K16" s="26" t="s">
        <v>3239</v>
      </c>
      <c r="L16" s="26"/>
      <c r="M16" s="26" t="s">
        <v>89</v>
      </c>
      <c r="N16" s="26" t="s">
        <v>3224</v>
      </c>
      <c r="O16" s="26" t="s">
        <v>3238</v>
      </c>
      <c r="P16" s="26">
        <v>2018</v>
      </c>
      <c r="Q16" s="26">
        <v>71</v>
      </c>
      <c r="R16" s="26">
        <v>5</v>
      </c>
      <c r="S16" s="26" t="s">
        <v>3237</v>
      </c>
      <c r="T16" s="26"/>
    </row>
    <row r="17" spans="2:20" s="15" customFormat="1" x14ac:dyDescent="0.25">
      <c r="B17" s="25" t="s">
        <v>3277</v>
      </c>
      <c r="C17" s="25" t="s">
        <v>4391</v>
      </c>
      <c r="D17" s="25" t="s">
        <v>3221</v>
      </c>
      <c r="E17" s="26" t="s">
        <v>10</v>
      </c>
      <c r="F17" s="26">
        <f>VLOOKUP(N17,Revistas!$B$2:$H$63710,2,FALSE)</f>
        <v>0.46500000000000002</v>
      </c>
      <c r="G17" s="26" t="str">
        <f>VLOOKUP(N17,Revistas!$B$2:$H$63732,3,FALSE)</f>
        <v>Q4</v>
      </c>
      <c r="H17" s="26">
        <f>VLOOKUP(N17,Revistas!$B$2:$H$63732,4,FALSE)</f>
        <v>0</v>
      </c>
      <c r="I17" s="26">
        <f>VLOOKUP(N17,Revistas!$B$2:$H$63732,5,FALSE)</f>
        <v>0</v>
      </c>
      <c r="J17" s="26" t="str">
        <f>VLOOKUP(N17,Revistas!$B$2:$H$63732,6,FALSE)</f>
        <v>NO</v>
      </c>
      <c r="K17" s="26" t="s">
        <v>3278</v>
      </c>
      <c r="L17" s="26"/>
      <c r="M17" s="26" t="s">
        <v>89</v>
      </c>
      <c r="N17" s="26" t="s">
        <v>3224</v>
      </c>
      <c r="O17" s="26" t="s">
        <v>2244</v>
      </c>
      <c r="P17" s="26">
        <v>2018</v>
      </c>
      <c r="Q17" s="26">
        <v>71</v>
      </c>
      <c r="R17" s="26">
        <v>1</v>
      </c>
      <c r="S17" s="29">
        <v>43377</v>
      </c>
      <c r="T17" s="26"/>
    </row>
    <row r="18" spans="2:20" s="15" customFormat="1" x14ac:dyDescent="0.25">
      <c r="B18" s="25" t="s">
        <v>3257</v>
      </c>
      <c r="C18" s="25" t="s">
        <v>3256</v>
      </c>
      <c r="D18" s="25" t="s">
        <v>3247</v>
      </c>
      <c r="E18" s="26" t="s">
        <v>96</v>
      </c>
      <c r="F18" s="26" t="str">
        <f>VLOOKUP(N18,Revistas!$B$2:$H$63710,2,FALSE)</f>
        <v>NO TIENE</v>
      </c>
      <c r="G18" s="26" t="str">
        <f>VLOOKUP(N18,Revistas!$B$2:$H$63732,3,FALSE)</f>
        <v>NO TIENE</v>
      </c>
      <c r="H18" s="26" t="str">
        <f>VLOOKUP(N18,Revistas!$B$2:$H$63732,4,FALSE)</f>
        <v>NO TIENE</v>
      </c>
      <c r="I18" s="26" t="str">
        <f>VLOOKUP(N18,Revistas!$B$2:$H$63732,5,FALSE)</f>
        <v>NO TIENE</v>
      </c>
      <c r="J18" s="26" t="str">
        <f>VLOOKUP(N18,Revistas!$B$2:$H$63732,6,FALSE)</f>
        <v>NO</v>
      </c>
      <c r="K18" s="26" t="s">
        <v>3259</v>
      </c>
      <c r="L18" s="26"/>
      <c r="M18" s="26" t="s">
        <v>89</v>
      </c>
      <c r="N18" s="26" t="s">
        <v>3251</v>
      </c>
      <c r="O18" s="26" t="s">
        <v>3258</v>
      </c>
      <c r="P18" s="26">
        <v>2018</v>
      </c>
      <c r="Q18" s="26"/>
      <c r="R18" s="26"/>
      <c r="S18" s="26"/>
      <c r="T18" s="26"/>
    </row>
    <row r="19" spans="2:20" s="15" customFormat="1" x14ac:dyDescent="0.25">
      <c r="B19" s="25" t="s">
        <v>3294</v>
      </c>
      <c r="C19" s="25" t="s">
        <v>4396</v>
      </c>
      <c r="D19" s="25" t="s">
        <v>3221</v>
      </c>
      <c r="E19" s="26" t="s">
        <v>10</v>
      </c>
      <c r="F19" s="26">
        <f>VLOOKUP(N19,Revistas!$B$2:$H$63710,2,FALSE)</f>
        <v>0.46500000000000002</v>
      </c>
      <c r="G19" s="26" t="str">
        <f>VLOOKUP(N19,Revistas!$B$2:$H$63732,3,FALSE)</f>
        <v>Q4</v>
      </c>
      <c r="H19" s="26">
        <f>VLOOKUP(N19,Revistas!$B$2:$H$63732,4,FALSE)</f>
        <v>0</v>
      </c>
      <c r="I19" s="26">
        <f>VLOOKUP(N19,Revistas!$B$2:$H$63732,5,FALSE)</f>
        <v>0</v>
      </c>
      <c r="J19" s="26" t="str">
        <f>VLOOKUP(N19,Revistas!$B$2:$H$63732,6,FALSE)</f>
        <v>NO</v>
      </c>
      <c r="K19" s="26" t="s">
        <v>3296</v>
      </c>
      <c r="L19" s="26"/>
      <c r="M19" s="26" t="s">
        <v>89</v>
      </c>
      <c r="N19" s="26" t="s">
        <v>3224</v>
      </c>
      <c r="O19" s="26" t="s">
        <v>2244</v>
      </c>
      <c r="P19" s="26">
        <v>2018</v>
      </c>
      <c r="Q19" s="26">
        <v>71</v>
      </c>
      <c r="R19" s="26">
        <v>1</v>
      </c>
      <c r="S19" s="26" t="s">
        <v>3295</v>
      </c>
      <c r="T19" s="26"/>
    </row>
    <row r="20" spans="2:20" s="15" customFormat="1" x14ac:dyDescent="0.25">
      <c r="B20" s="25" t="s">
        <v>3174</v>
      </c>
      <c r="C20" s="25" t="s">
        <v>3175</v>
      </c>
      <c r="D20" s="25" t="s">
        <v>3176</v>
      </c>
      <c r="E20" s="26" t="s">
        <v>96</v>
      </c>
      <c r="F20" s="26">
        <f>VLOOKUP(N20,Revistas!$B$2:$H$63710,2,FALSE)</f>
        <v>1.4490000000000001</v>
      </c>
      <c r="G20" s="26" t="str">
        <f>VLOOKUP(N20,Revistas!$B$2:$H$63732,3,FALSE)</f>
        <v>Q3</v>
      </c>
      <c r="H20" s="26">
        <f>VLOOKUP(N20,Revistas!$B$2:$H$63732,4,FALSE)</f>
        <v>0</v>
      </c>
      <c r="I20" s="26">
        <f>VLOOKUP(N20,Revistas!$B$2:$H$63732,5,FALSE)</f>
        <v>0</v>
      </c>
      <c r="J20" s="26" t="str">
        <f>VLOOKUP(N20,Revistas!$B$2:$H$63732,6,FALSE)</f>
        <v>NO</v>
      </c>
      <c r="K20" s="26" t="s">
        <v>3177</v>
      </c>
      <c r="L20" s="26" t="s">
        <v>3178</v>
      </c>
      <c r="M20" s="26">
        <v>1</v>
      </c>
      <c r="N20" s="26" t="s">
        <v>3179</v>
      </c>
      <c r="O20" s="26" t="s">
        <v>75</v>
      </c>
      <c r="P20" s="26">
        <v>2018</v>
      </c>
      <c r="Q20" s="26">
        <v>70</v>
      </c>
      <c r="R20" s="26">
        <v>3</v>
      </c>
      <c r="S20" s="26">
        <v>252</v>
      </c>
      <c r="T20" s="26">
        <v>263</v>
      </c>
    </row>
    <row r="21" spans="2:20" s="15" customFormat="1" x14ac:dyDescent="0.25">
      <c r="B21" s="25" t="s">
        <v>3226</v>
      </c>
      <c r="C21" s="25" t="s">
        <v>3225</v>
      </c>
      <c r="D21" s="25" t="s">
        <v>3227</v>
      </c>
      <c r="E21" s="26" t="s">
        <v>10</v>
      </c>
      <c r="F21" s="26">
        <f>VLOOKUP(N21,Revistas!$B$2:$H$63710,2,FALSE)</f>
        <v>17.581</v>
      </c>
      <c r="G21" s="26" t="str">
        <f>VLOOKUP(N21,Revistas!$B$2:$H$63732,3,FALSE)</f>
        <v>Q1</v>
      </c>
      <c r="H21" s="26" t="str">
        <f>VLOOKUP(N21,Revistas!$B$2:$H$63732,4,FALSE)</f>
        <v>UROLOGY &amp; NEPHROLOGY - SCIE</v>
      </c>
      <c r="I21" s="26" t="str">
        <f>VLOOKUP(N21,Revistas!$B$2:$H$63732,5,FALSE)</f>
        <v>1 de 76</v>
      </c>
      <c r="J21" s="26" t="str">
        <f>VLOOKUP(N21,Revistas!$B$2:$H$63732,6,FALSE)</f>
        <v>SI</v>
      </c>
      <c r="K21" s="26" t="s">
        <v>3228</v>
      </c>
      <c r="L21" s="26"/>
      <c r="M21" s="26" t="s">
        <v>89</v>
      </c>
      <c r="N21" s="26" t="s">
        <v>3229</v>
      </c>
      <c r="O21" s="26" t="s">
        <v>1369</v>
      </c>
      <c r="P21" s="26">
        <v>2018</v>
      </c>
      <c r="Q21" s="26"/>
      <c r="R21" s="26"/>
      <c r="S21" s="26"/>
      <c r="T21" s="26"/>
    </row>
    <row r="22" spans="2:20" s="15" customFormat="1" x14ac:dyDescent="0.25">
      <c r="B22" s="25" t="s">
        <v>3180</v>
      </c>
      <c r="C22" s="25" t="s">
        <v>3181</v>
      </c>
      <c r="D22" s="25" t="s">
        <v>3182</v>
      </c>
      <c r="E22" s="26" t="s">
        <v>72</v>
      </c>
      <c r="F22" s="26">
        <f>VLOOKUP(N22,Revistas!$B$2:$H$63710,2,FALSE)</f>
        <v>5.3810000000000002</v>
      </c>
      <c r="G22" s="26" t="str">
        <f>VLOOKUP(N22,Revistas!$B$2:$H$63732,3,FALSE)</f>
        <v>Q1</v>
      </c>
      <c r="H22" s="26" t="str">
        <f>VLOOKUP(N22,Revistas!$B$2:$H$63732,4,FALSE)</f>
        <v>UROLOGY &amp; NEPHROLOGY - SCIE</v>
      </c>
      <c r="I22" s="26" t="str">
        <f>VLOOKUP(N22,Revistas!$B$2:$H$63732,5,FALSE)</f>
        <v>8 de 76</v>
      </c>
      <c r="J22" s="26" t="str">
        <f>VLOOKUP(N22,Revistas!$B$2:$H$63732,6,FALSE)</f>
        <v>NO</v>
      </c>
      <c r="K22" s="26"/>
      <c r="L22" s="26"/>
      <c r="M22" s="26">
        <v>0</v>
      </c>
      <c r="N22" s="26" t="s">
        <v>3183</v>
      </c>
      <c r="O22" s="26" t="s">
        <v>68</v>
      </c>
      <c r="P22" s="26">
        <v>2018</v>
      </c>
      <c r="Q22" s="26">
        <v>199</v>
      </c>
      <c r="R22" s="26">
        <v>4</v>
      </c>
      <c r="S22" s="26" t="s">
        <v>3184</v>
      </c>
      <c r="T22" s="26" t="s">
        <v>3184</v>
      </c>
    </row>
    <row r="23" spans="2:20" s="15" customFormat="1" x14ac:dyDescent="0.25">
      <c r="B23" s="25" t="s">
        <v>3167</v>
      </c>
      <c r="C23" s="25" t="s">
        <v>3168</v>
      </c>
      <c r="D23" s="25" t="s">
        <v>3169</v>
      </c>
      <c r="E23" s="26" t="s">
        <v>10</v>
      </c>
      <c r="F23" s="26">
        <f>VLOOKUP(N23,Revistas!$B$2:$H$63710,2,FALSE)</f>
        <v>3.3969999999999998</v>
      </c>
      <c r="G23" s="26" t="str">
        <f>VLOOKUP(N23,Revistas!$B$2:$H$63732,3,FALSE)</f>
        <v>Q1</v>
      </c>
      <c r="H23" s="26" t="str">
        <f>VLOOKUP(N23,Revistas!$B$2:$H$63732,4,FALSE)</f>
        <v>UROLOGY &amp; NEPHROLOGY - SCIE;</v>
      </c>
      <c r="I23" s="26" t="str">
        <f>VLOOKUP(N23,Revistas!$B$2:$H$63732,5,FALSE)</f>
        <v>12 de 76</v>
      </c>
      <c r="J23" s="26" t="str">
        <f>VLOOKUP(N23,Revistas!$B$2:$H$63732,6,FALSE)</f>
        <v>NO</v>
      </c>
      <c r="K23" s="26" t="s">
        <v>3170</v>
      </c>
      <c r="L23" s="26" t="s">
        <v>3171</v>
      </c>
      <c r="M23" s="26">
        <v>0</v>
      </c>
      <c r="N23" s="26" t="s">
        <v>3172</v>
      </c>
      <c r="O23" s="26" t="s">
        <v>629</v>
      </c>
      <c r="P23" s="26">
        <v>2018</v>
      </c>
      <c r="Q23" s="26">
        <v>36</v>
      </c>
      <c r="R23" s="26">
        <v>7</v>
      </c>
      <c r="S23" s="26"/>
      <c r="T23" s="26" t="s">
        <v>3173</v>
      </c>
    </row>
    <row r="24" spans="2:20" s="15" customFormat="1" x14ac:dyDescent="0.25">
      <c r="B24" s="25" t="s">
        <v>3185</v>
      </c>
      <c r="C24" s="25" t="s">
        <v>3186</v>
      </c>
      <c r="D24" s="25" t="s">
        <v>3187</v>
      </c>
      <c r="E24" s="26" t="s">
        <v>10</v>
      </c>
      <c r="F24" s="26">
        <f>VLOOKUP(N24,Revistas!$B$2:$H$63710,2,FALSE)</f>
        <v>5.2960000000000003</v>
      </c>
      <c r="G24" s="26" t="str">
        <f>VLOOKUP(N24,Revistas!$B$2:$H$63732,3,FALSE)</f>
        <v>Q1</v>
      </c>
      <c r="H24" s="26" t="str">
        <f>VLOOKUP(N24,Revistas!$B$2:$H$63732,4,FALSE)</f>
        <v xml:space="preserve">CARDIAC &amp; CARDIOVASCULAR SYSTEMS - SCIE;
</v>
      </c>
      <c r="I24" s="26" t="str">
        <f>VLOOKUP(N24,Revistas!$B$2:$H$63732,5,FALSE)</f>
        <v>23/128</v>
      </c>
      <c r="J24" s="26" t="str">
        <f>VLOOKUP(N24,Revistas!$B$2:$H$63732,6,FALSE)</f>
        <v>NO</v>
      </c>
      <c r="K24" s="26" t="s">
        <v>3188</v>
      </c>
      <c r="L24" s="26" t="s">
        <v>3189</v>
      </c>
      <c r="M24" s="26">
        <v>1</v>
      </c>
      <c r="N24" s="26" t="s">
        <v>3190</v>
      </c>
      <c r="O24" s="26" t="s">
        <v>22</v>
      </c>
      <c r="P24" s="26">
        <v>2018</v>
      </c>
      <c r="Q24" s="26">
        <v>116</v>
      </c>
      <c r="R24" s="26"/>
      <c r="S24" s="26">
        <v>5</v>
      </c>
      <c r="T24" s="26">
        <v>15</v>
      </c>
    </row>
    <row r="25" spans="2:20" s="15" customFormat="1" x14ac:dyDescent="0.25">
      <c r="B25" s="25" t="s">
        <v>3197</v>
      </c>
      <c r="C25" s="25" t="s">
        <v>3198</v>
      </c>
      <c r="D25" s="25" t="s">
        <v>3193</v>
      </c>
      <c r="E25" s="26" t="s">
        <v>10</v>
      </c>
      <c r="F25" s="26">
        <f>VLOOKUP(N25,Revistas!$B$2:$H$63710,2,FALSE)</f>
        <v>1.26</v>
      </c>
      <c r="G25" s="26" t="str">
        <f>VLOOKUP(N25,Revistas!$B$2:$H$63732,3,FALSE)</f>
        <v>Q4</v>
      </c>
      <c r="H25" s="26">
        <f>VLOOKUP(N25,Revistas!$B$2:$H$63732,4,FALSE)</f>
        <v>0</v>
      </c>
      <c r="I25" s="26">
        <f>VLOOKUP(N25,Revistas!$B$2:$H$63732,5,FALSE)</f>
        <v>0</v>
      </c>
      <c r="J25" s="26" t="str">
        <f>VLOOKUP(N25,Revistas!$B$2:$H$63732,6,FALSE)</f>
        <v>NO</v>
      </c>
      <c r="K25" s="26" t="s">
        <v>3199</v>
      </c>
      <c r="L25" s="26" t="s">
        <v>3200</v>
      </c>
      <c r="M25" s="26">
        <v>1</v>
      </c>
      <c r="N25" s="26" t="s">
        <v>3196</v>
      </c>
      <c r="O25" s="26" t="s">
        <v>22</v>
      </c>
      <c r="P25" s="26">
        <v>2018</v>
      </c>
      <c r="Q25" s="26">
        <v>42</v>
      </c>
      <c r="R25" s="26">
        <v>2</v>
      </c>
      <c r="S25" s="26">
        <v>114</v>
      </c>
      <c r="T25" s="26">
        <v>120</v>
      </c>
    </row>
    <row r="26" spans="2:20" s="15" customFormat="1" x14ac:dyDescent="0.25">
      <c r="B26" s="25" t="s">
        <v>3271</v>
      </c>
      <c r="C26" s="25" t="s">
        <v>3270</v>
      </c>
      <c r="D26" s="25" t="s">
        <v>3247</v>
      </c>
      <c r="E26" s="26" t="s">
        <v>10</v>
      </c>
      <c r="F26" s="26" t="str">
        <f>VLOOKUP(N26,Revistas!$B$2:$H$63710,2,FALSE)</f>
        <v>NO TIENE</v>
      </c>
      <c r="G26" s="26" t="str">
        <f>VLOOKUP(N26,Revistas!$B$2:$H$63732,3,FALSE)</f>
        <v>NO TIENE</v>
      </c>
      <c r="H26" s="26" t="str">
        <f>VLOOKUP(N26,Revistas!$B$2:$H$63732,4,FALSE)</f>
        <v>NO TIENE</v>
      </c>
      <c r="I26" s="26" t="str">
        <f>VLOOKUP(N26,Revistas!$B$2:$H$63732,5,FALSE)</f>
        <v>NO TIENE</v>
      </c>
      <c r="J26" s="26" t="str">
        <f>VLOOKUP(N26,Revistas!$B$2:$H$63732,6,FALSE)</f>
        <v>NO</v>
      </c>
      <c r="K26" s="26" t="s">
        <v>3273</v>
      </c>
      <c r="L26" s="26" t="s">
        <v>3274</v>
      </c>
      <c r="M26" s="26" t="s">
        <v>89</v>
      </c>
      <c r="N26" s="26" t="s">
        <v>3251</v>
      </c>
      <c r="O26" s="26" t="s">
        <v>3272</v>
      </c>
      <c r="P26" s="26">
        <v>2018</v>
      </c>
      <c r="Q26" s="26"/>
      <c r="R26" s="26"/>
      <c r="S26" s="26"/>
      <c r="T26" s="26"/>
    </row>
    <row r="27" spans="2:20" s="15" customFormat="1" x14ac:dyDescent="0.25">
      <c r="B27" s="25" t="s">
        <v>3231</v>
      </c>
      <c r="C27" s="25" t="s">
        <v>3230</v>
      </c>
      <c r="D27" s="25" t="s">
        <v>3232</v>
      </c>
      <c r="E27" s="26" t="s">
        <v>10</v>
      </c>
      <c r="F27" s="26">
        <f>VLOOKUP(N27,Revistas!$B$2:$H$63710,2,FALSE)</f>
        <v>2.9809999999999999</v>
      </c>
      <c r="G27" s="26" t="str">
        <f>VLOOKUP(N27,Revistas!$B$2:$H$63732,3,FALSE)</f>
        <v>Q2</v>
      </c>
      <c r="H27" s="26">
        <f>VLOOKUP(N27,Revistas!$B$2:$H$63732,4,FALSE)</f>
        <v>0</v>
      </c>
      <c r="I27" s="26">
        <f>VLOOKUP(N27,Revistas!$B$2:$H$63732,5,FALSE)</f>
        <v>0</v>
      </c>
      <c r="J27" s="26" t="str">
        <f>VLOOKUP(N27,Revistas!$B$2:$H$63732,6,FALSE)</f>
        <v>NO</v>
      </c>
      <c r="K27" s="26" t="s">
        <v>3234</v>
      </c>
      <c r="L27" s="26"/>
      <c r="M27" s="26" t="s">
        <v>89</v>
      </c>
      <c r="N27" s="26" t="s">
        <v>3235</v>
      </c>
      <c r="O27" s="26" t="s">
        <v>3233</v>
      </c>
      <c r="P27" s="26">
        <v>2018</v>
      </c>
      <c r="Q27" s="26"/>
      <c r="R27" s="26"/>
      <c r="S27" s="26"/>
      <c r="T27" s="26"/>
    </row>
    <row r="28" spans="2:20" s="15" customFormat="1" x14ac:dyDescent="0.25">
      <c r="B28" s="25" t="s">
        <v>3220</v>
      </c>
      <c r="C28" s="25" t="s">
        <v>4386</v>
      </c>
      <c r="D28" s="25" t="s">
        <v>3221</v>
      </c>
      <c r="E28" s="26" t="s">
        <v>10</v>
      </c>
      <c r="F28" s="26">
        <f>VLOOKUP(N28,Revistas!$B$2:$H$63710,2,FALSE)</f>
        <v>0.46500000000000002</v>
      </c>
      <c r="G28" s="26" t="str">
        <f>VLOOKUP(N28,Revistas!$B$2:$H$63732,3,FALSE)</f>
        <v>Q4</v>
      </c>
      <c r="H28" s="26">
        <f>VLOOKUP(N28,Revistas!$B$2:$H$63732,4,FALSE)</f>
        <v>0</v>
      </c>
      <c r="I28" s="26">
        <f>VLOOKUP(N28,Revistas!$B$2:$H$63732,5,FALSE)</f>
        <v>0</v>
      </c>
      <c r="J28" s="26" t="str">
        <f>VLOOKUP(N28,Revistas!$B$2:$H$63732,6,FALSE)</f>
        <v>NO</v>
      </c>
      <c r="K28" s="26" t="s">
        <v>3223</v>
      </c>
      <c r="L28" s="26"/>
      <c r="M28" s="26" t="s">
        <v>89</v>
      </c>
      <c r="N28" s="26" t="s">
        <v>3224</v>
      </c>
      <c r="O28" s="26" t="s">
        <v>1246</v>
      </c>
      <c r="P28" s="26">
        <v>2018</v>
      </c>
      <c r="Q28" s="26">
        <v>71</v>
      </c>
      <c r="R28" s="26">
        <v>8</v>
      </c>
      <c r="S28" s="26" t="s">
        <v>3222</v>
      </c>
      <c r="T28" s="26"/>
    </row>
    <row r="29" spans="2:20" s="15" customFormat="1" x14ac:dyDescent="0.25">
      <c r="B29" s="25" t="s">
        <v>3220</v>
      </c>
      <c r="C29" s="25" t="s">
        <v>4389</v>
      </c>
      <c r="D29" s="25" t="s">
        <v>3221</v>
      </c>
      <c r="E29" s="26" t="s">
        <v>96</v>
      </c>
      <c r="F29" s="26">
        <f>VLOOKUP(N29,Revistas!$B$2:$H$63710,2,FALSE)</f>
        <v>0.46500000000000002</v>
      </c>
      <c r="G29" s="26" t="str">
        <f>VLOOKUP(N29,Revistas!$B$2:$H$63732,3,FALSE)</f>
        <v>Q4</v>
      </c>
      <c r="H29" s="26">
        <f>VLOOKUP(N29,Revistas!$B$2:$H$63732,4,FALSE)</f>
        <v>0</v>
      </c>
      <c r="I29" s="26">
        <f>VLOOKUP(N29,Revistas!$B$2:$H$63732,5,FALSE)</f>
        <v>0</v>
      </c>
      <c r="J29" s="26" t="str">
        <f>VLOOKUP(N29,Revistas!$B$2:$H$63732,6,FALSE)</f>
        <v>NO</v>
      </c>
      <c r="K29" s="26" t="s">
        <v>3244</v>
      </c>
      <c r="L29" s="26"/>
      <c r="M29" s="26" t="s">
        <v>89</v>
      </c>
      <c r="N29" s="26" t="s">
        <v>3224</v>
      </c>
      <c r="O29" s="26" t="s">
        <v>3243</v>
      </c>
      <c r="P29" s="26">
        <v>2018</v>
      </c>
      <c r="Q29" s="26">
        <v>71</v>
      </c>
      <c r="R29" s="26">
        <v>4</v>
      </c>
      <c r="S29" s="26" t="s">
        <v>3242</v>
      </c>
      <c r="T29" s="26"/>
    </row>
    <row r="30" spans="2:20" s="15" customFormat="1" x14ac:dyDescent="0.25">
      <c r="B30" s="25" t="s">
        <v>3161</v>
      </c>
      <c r="C30" s="25" t="s">
        <v>3162</v>
      </c>
      <c r="D30" s="25" t="s">
        <v>3163</v>
      </c>
      <c r="E30" s="26" t="s">
        <v>96</v>
      </c>
      <c r="F30" s="26" t="str">
        <f>VLOOKUP(N30,Revistas!$B$2:$H$63710,2,FALSE)</f>
        <v>NO TIENE</v>
      </c>
      <c r="G30" s="26" t="str">
        <f>VLOOKUP(N30,Revistas!$B$2:$H$63732,3,FALSE)</f>
        <v>NO TIENE</v>
      </c>
      <c r="H30" s="26" t="str">
        <f>VLOOKUP(N30,Revistas!$B$2:$H$63732,4,FALSE)</f>
        <v>NO TIENE</v>
      </c>
      <c r="I30" s="26">
        <f>VLOOKUP(N30,Revistas!$B$2:$H$63732,5,FALSE)</f>
        <v>0</v>
      </c>
      <c r="J30" s="26" t="str">
        <f>VLOOKUP(N30,Revistas!$B$2:$H$63732,6,FALSE)</f>
        <v>NO</v>
      </c>
      <c r="K30" s="26" t="s">
        <v>3164</v>
      </c>
      <c r="L30" s="26" t="s">
        <v>3165</v>
      </c>
      <c r="M30" s="26">
        <v>1</v>
      </c>
      <c r="N30" s="26" t="s">
        <v>3166</v>
      </c>
      <c r="O30" s="26" t="s">
        <v>629</v>
      </c>
      <c r="P30" s="26">
        <v>2018</v>
      </c>
      <c r="Q30" s="26">
        <v>5</v>
      </c>
      <c r="R30" s="26">
        <v>3</v>
      </c>
      <c r="S30" s="26">
        <v>164</v>
      </c>
      <c r="T30" s="26">
        <v>171</v>
      </c>
    </row>
    <row r="31" spans="2:20" s="15" customFormat="1" x14ac:dyDescent="0.25">
      <c r="B31" s="25" t="s">
        <v>3285</v>
      </c>
      <c r="C31" s="25" t="s">
        <v>4393</v>
      </c>
      <c r="D31" s="25" t="s">
        <v>3221</v>
      </c>
      <c r="E31" s="26" t="s">
        <v>96</v>
      </c>
      <c r="F31" s="26">
        <f>VLOOKUP(N31,Revistas!$B$2:$H$63710,2,FALSE)</f>
        <v>0.46500000000000002</v>
      </c>
      <c r="G31" s="26" t="str">
        <f>VLOOKUP(N31,Revistas!$B$2:$H$63732,3,FALSE)</f>
        <v>Q4</v>
      </c>
      <c r="H31" s="26">
        <f>VLOOKUP(N31,Revistas!$B$2:$H$63732,4,FALSE)</f>
        <v>0</v>
      </c>
      <c r="I31" s="26">
        <f>VLOOKUP(N31,Revistas!$B$2:$H$63732,5,FALSE)</f>
        <v>0</v>
      </c>
      <c r="J31" s="26" t="str">
        <f>VLOOKUP(N31,Revistas!$B$2:$H$63732,6,FALSE)</f>
        <v>NO</v>
      </c>
      <c r="K31" s="26" t="s">
        <v>3287</v>
      </c>
      <c r="L31" s="26"/>
      <c r="M31" s="26" t="s">
        <v>89</v>
      </c>
      <c r="N31" s="26" t="s">
        <v>3224</v>
      </c>
      <c r="O31" s="26" t="s">
        <v>2244</v>
      </c>
      <c r="P31" s="26">
        <v>2018</v>
      </c>
      <c r="Q31" s="26">
        <v>71</v>
      </c>
      <c r="R31" s="26">
        <v>1</v>
      </c>
      <c r="S31" s="26" t="s">
        <v>3286</v>
      </c>
      <c r="T31" s="26"/>
    </row>
    <row r="32" spans="2:20" s="15" customFormat="1" x14ac:dyDescent="0.25">
      <c r="B32" s="25" t="s">
        <v>3298</v>
      </c>
      <c r="C32" s="25" t="s">
        <v>3297</v>
      </c>
      <c r="D32" s="25" t="s">
        <v>3221</v>
      </c>
      <c r="E32" s="26" t="s">
        <v>10</v>
      </c>
      <c r="F32" s="26">
        <f>VLOOKUP(N32,Revistas!$B$2:$H$63710,2,FALSE)</f>
        <v>0.46500000000000002</v>
      </c>
      <c r="G32" s="26" t="str">
        <f>VLOOKUP(N32,Revistas!$B$2:$H$63732,3,FALSE)</f>
        <v>Q4</v>
      </c>
      <c r="H32" s="26">
        <f>VLOOKUP(N32,Revistas!$B$2:$H$63732,4,FALSE)</f>
        <v>0</v>
      </c>
      <c r="I32" s="26">
        <f>VLOOKUP(N32,Revistas!$B$2:$H$63732,5,FALSE)</f>
        <v>0</v>
      </c>
      <c r="J32" s="26" t="str">
        <f>VLOOKUP(N32,Revistas!$B$2:$H$63732,6,FALSE)</f>
        <v>NO</v>
      </c>
      <c r="K32" s="26" t="s">
        <v>3300</v>
      </c>
      <c r="L32" s="26"/>
      <c r="M32" s="26" t="s">
        <v>89</v>
      </c>
      <c r="N32" s="26" t="s">
        <v>3224</v>
      </c>
      <c r="O32" s="26" t="s">
        <v>2244</v>
      </c>
      <c r="P32" s="26">
        <v>2018</v>
      </c>
      <c r="Q32" s="26">
        <v>71</v>
      </c>
      <c r="R32" s="26">
        <v>1</v>
      </c>
      <c r="S32" s="26" t="s">
        <v>3299</v>
      </c>
      <c r="T32" s="26"/>
    </row>
    <row r="33" spans="2:20" s="15" customFormat="1" x14ac:dyDescent="0.25">
      <c r="B33" s="25" t="s">
        <v>3201</v>
      </c>
      <c r="C33" s="25" t="s">
        <v>3202</v>
      </c>
      <c r="D33" s="25" t="s">
        <v>3169</v>
      </c>
      <c r="E33" s="26" t="s">
        <v>10</v>
      </c>
      <c r="F33" s="26">
        <f>VLOOKUP(N33,Revistas!$B$2:$H$63710,2,FALSE)</f>
        <v>3.3969999999999998</v>
      </c>
      <c r="G33" s="26" t="str">
        <f>VLOOKUP(N33,Revistas!$B$2:$H$63732,3,FALSE)</f>
        <v>Q1</v>
      </c>
      <c r="H33" s="26" t="str">
        <f>VLOOKUP(N33,Revistas!$B$2:$H$63732,4,FALSE)</f>
        <v>UROLOGY &amp; NEPHROLOGY - SCIE;</v>
      </c>
      <c r="I33" s="26" t="str">
        <f>VLOOKUP(N33,Revistas!$B$2:$H$63732,5,FALSE)</f>
        <v>12 de 76</v>
      </c>
      <c r="J33" s="26" t="str">
        <f>VLOOKUP(N33,Revistas!$B$2:$H$63732,6,FALSE)</f>
        <v>NO</v>
      </c>
      <c r="K33" s="26" t="s">
        <v>3203</v>
      </c>
      <c r="L33" s="26" t="s">
        <v>3204</v>
      </c>
      <c r="M33" s="26">
        <v>0</v>
      </c>
      <c r="N33" s="26" t="s">
        <v>3172</v>
      </c>
      <c r="O33" s="26" t="s">
        <v>460</v>
      </c>
      <c r="P33" s="26">
        <v>2018</v>
      </c>
      <c r="Q33" s="26">
        <v>36</v>
      </c>
      <c r="R33" s="26">
        <v>2</v>
      </c>
      <c r="S33" s="26"/>
      <c r="T33" s="26" t="s">
        <v>3205</v>
      </c>
    </row>
    <row r="34" spans="2:20" s="15" customFormat="1" x14ac:dyDescent="0.25">
      <c r="B34" s="25" t="s">
        <v>3261</v>
      </c>
      <c r="C34" s="25" t="s">
        <v>3260</v>
      </c>
      <c r="D34" s="25" t="s">
        <v>3221</v>
      </c>
      <c r="E34" s="26" t="s">
        <v>10</v>
      </c>
      <c r="F34" s="26">
        <f>VLOOKUP(N34,Revistas!$B$2:$H$63710,2,FALSE)</f>
        <v>0.46500000000000002</v>
      </c>
      <c r="G34" s="26" t="str">
        <f>VLOOKUP(N34,Revistas!$B$2:$H$63732,3,FALSE)</f>
        <v>Q4</v>
      </c>
      <c r="H34" s="26">
        <f>VLOOKUP(N34,Revistas!$B$2:$H$63732,4,FALSE)</f>
        <v>0</v>
      </c>
      <c r="I34" s="26">
        <f>VLOOKUP(N34,Revistas!$B$2:$H$63732,5,FALSE)</f>
        <v>0</v>
      </c>
      <c r="J34" s="26" t="str">
        <f>VLOOKUP(N34,Revistas!$B$2:$H$63732,6,FALSE)</f>
        <v>NO</v>
      </c>
      <c r="K34" s="26" t="s">
        <v>3264</v>
      </c>
      <c r="L34" s="26"/>
      <c r="M34" s="26" t="s">
        <v>89</v>
      </c>
      <c r="N34" s="26" t="s">
        <v>3224</v>
      </c>
      <c r="O34" s="26" t="s">
        <v>3263</v>
      </c>
      <c r="P34" s="26">
        <v>2018</v>
      </c>
      <c r="Q34" s="26">
        <v>71</v>
      </c>
      <c r="R34" s="26">
        <v>2</v>
      </c>
      <c r="S34" s="26" t="s">
        <v>3262</v>
      </c>
      <c r="T34" s="26"/>
    </row>
    <row r="35" spans="2:20" s="15" customFormat="1" x14ac:dyDescent="0.25">
      <c r="B35" s="25" t="s">
        <v>3191</v>
      </c>
      <c r="C35" s="25" t="s">
        <v>3192</v>
      </c>
      <c r="D35" s="25" t="s">
        <v>3193</v>
      </c>
      <c r="E35" s="26" t="s">
        <v>417</v>
      </c>
      <c r="F35" s="26">
        <f>VLOOKUP(N35,Revistas!$B$2:$H$63710,2,FALSE)</f>
        <v>1.26</v>
      </c>
      <c r="G35" s="26" t="str">
        <f>VLOOKUP(N35,Revistas!$B$2:$H$63732,3,FALSE)</f>
        <v>Q4</v>
      </c>
      <c r="H35" s="26">
        <f>VLOOKUP(N35,Revistas!$B$2:$H$63732,4,FALSE)</f>
        <v>0</v>
      </c>
      <c r="I35" s="26">
        <f>VLOOKUP(N35,Revistas!$B$2:$H$63732,5,FALSE)</f>
        <v>0</v>
      </c>
      <c r="J35" s="26" t="str">
        <f>VLOOKUP(N35,Revistas!$B$2:$H$63732,6,FALSE)</f>
        <v>NO</v>
      </c>
      <c r="K35" s="26" t="s">
        <v>3194</v>
      </c>
      <c r="L35" s="26" t="s">
        <v>3195</v>
      </c>
      <c r="M35" s="26">
        <v>0</v>
      </c>
      <c r="N35" s="26" t="s">
        <v>3196</v>
      </c>
      <c r="O35" s="26" t="s">
        <v>22</v>
      </c>
      <c r="P35" s="26">
        <v>2018</v>
      </c>
      <c r="Q35" s="26">
        <v>42</v>
      </c>
      <c r="R35" s="26">
        <v>2</v>
      </c>
      <c r="S35" s="26">
        <v>73</v>
      </c>
      <c r="T35" s="26">
        <v>76</v>
      </c>
    </row>
    <row r="36" spans="2:20" s="15" customFormat="1" x14ac:dyDescent="0.25">
      <c r="B36" s="25" t="s">
        <v>3206</v>
      </c>
      <c r="C36" s="25" t="s">
        <v>3207</v>
      </c>
      <c r="D36" s="25" t="s">
        <v>3193</v>
      </c>
      <c r="E36" s="26" t="s">
        <v>96</v>
      </c>
      <c r="F36" s="26">
        <f>VLOOKUP(N36,Revistas!$B$2:$H$63710,2,FALSE)</f>
        <v>1.26</v>
      </c>
      <c r="G36" s="26" t="str">
        <f>VLOOKUP(N36,Revistas!$B$2:$H$63732,3,FALSE)</f>
        <v>Q4</v>
      </c>
      <c r="H36" s="26">
        <f>VLOOKUP(N36,Revistas!$B$2:$H$63732,4,FALSE)</f>
        <v>0</v>
      </c>
      <c r="I36" s="26">
        <f>VLOOKUP(N36,Revistas!$B$2:$H$63732,5,FALSE)</f>
        <v>0</v>
      </c>
      <c r="J36" s="26" t="str">
        <f>VLOOKUP(N36,Revistas!$B$2:$H$63732,6,FALSE)</f>
        <v>NO</v>
      </c>
      <c r="K36" s="26" t="s">
        <v>3208</v>
      </c>
      <c r="L36" s="26" t="s">
        <v>3209</v>
      </c>
      <c r="M36" s="26">
        <v>2</v>
      </c>
      <c r="N36" s="26" t="s">
        <v>3196</v>
      </c>
      <c r="O36" s="26" t="s">
        <v>1627</v>
      </c>
      <c r="P36" s="26">
        <v>2018</v>
      </c>
      <c r="Q36" s="26">
        <v>42</v>
      </c>
      <c r="R36" s="26">
        <v>1</v>
      </c>
      <c r="S36" s="26">
        <v>17</v>
      </c>
      <c r="T36" s="26">
        <v>24</v>
      </c>
    </row>
    <row r="37" spans="2:20" s="15" customFormat="1" x14ac:dyDescent="0.25"/>
    <row r="38" spans="2:20" s="15" customFormat="1" x14ac:dyDescent="0.25"/>
    <row r="39" spans="2:20" s="15" customFormat="1" hidden="1" x14ac:dyDescent="0.25"/>
    <row r="40" spans="2:20" s="15" customFormat="1" hidden="1" x14ac:dyDescent="0.25"/>
    <row r="41" spans="2:20" s="15" customFormat="1" hidden="1" x14ac:dyDescent="0.25"/>
    <row r="42" spans="2:20" s="15" customFormat="1" hidden="1" x14ac:dyDescent="0.25"/>
    <row r="43" spans="2:20" s="15" customFormat="1" hidden="1" x14ac:dyDescent="0.25"/>
    <row r="44" spans="2:20" s="15" customFormat="1" hidden="1" x14ac:dyDescent="0.25"/>
    <row r="45" spans="2:20" s="15" customFormat="1" hidden="1" x14ac:dyDescent="0.25"/>
    <row r="46" spans="2:20" s="15" customFormat="1" hidden="1" x14ac:dyDescent="0.25"/>
    <row r="47" spans="2:20" s="15" customFormat="1" hidden="1" x14ac:dyDescent="0.25"/>
    <row r="48" spans="2:20"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s="15" customFormat="1" hidden="1" x14ac:dyDescent="0.25"/>
    <row r="1045" spans="2:21" hidden="1" x14ac:dyDescent="0.25"/>
    <row r="1046" spans="2:21" s="15" customFormat="1" hidden="1" x14ac:dyDescent="0.25">
      <c r="F1046" s="16"/>
      <c r="G1046" s="16"/>
      <c r="H1046" s="16"/>
      <c r="I1046" s="16"/>
      <c r="J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21</v>
      </c>
      <c r="D1048" s="17" t="s">
        <v>10</v>
      </c>
      <c r="E1048" s="18">
        <f>DSUM(A4:T1042,F4,D1047:D1048)</f>
        <v>46.381000000000007</v>
      </c>
      <c r="F1048" s="18" t="s">
        <v>10</v>
      </c>
      <c r="G1048" s="18" t="s">
        <v>5090</v>
      </c>
      <c r="H1048" s="18">
        <f>DCOUNTA(A4:T1042,G4,F1047:G1048)</f>
        <v>5</v>
      </c>
      <c r="I1048" s="18" t="s">
        <v>10</v>
      </c>
      <c r="J1048" s="18" t="s">
        <v>5098</v>
      </c>
      <c r="K1048" s="18">
        <f>DCOUNTA(A4:T1042,J4,I1047:J1048)</f>
        <v>1</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0</v>
      </c>
      <c r="D1051" s="17" t="s">
        <v>18</v>
      </c>
      <c r="E1051" s="18">
        <f>DSUM(A4:T1042,E1050,D1050:D1051)</f>
        <v>0</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1</v>
      </c>
      <c r="D1057" s="17" t="s">
        <v>417</v>
      </c>
      <c r="E1057" s="18">
        <f>DSUM(A4:T1042,F4,D1056:D1057)</f>
        <v>1.26</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1</v>
      </c>
      <c r="D1061" s="17" t="s">
        <v>72</v>
      </c>
      <c r="E1061" s="18">
        <f>DSUM(A4:T1042,F4,D1060:D1061)</f>
        <v>5.3810000000000002</v>
      </c>
      <c r="F1061" s="18" t="s">
        <v>72</v>
      </c>
      <c r="G1061" s="18" t="s">
        <v>5090</v>
      </c>
      <c r="H1061" s="18">
        <f>DCOUNTA(A4:T1042,G4,F1060:G1061)</f>
        <v>1</v>
      </c>
      <c r="I1061" s="18" t="s">
        <v>72</v>
      </c>
      <c r="J1061" s="18" t="s">
        <v>5098</v>
      </c>
      <c r="K1061" s="18">
        <f>DCOUNTA(A4:T1042,J4,I1060:J1061)</f>
        <v>0</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9</v>
      </c>
      <c r="D1064" s="17" t="s">
        <v>96</v>
      </c>
      <c r="E1064" s="18">
        <f>DSUM(A4:T1042,F4,D1063:D1064)</f>
        <v>4.1040000000000001</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21</v>
      </c>
      <c r="D1067" s="22" t="s">
        <v>6100</v>
      </c>
      <c r="E1067" s="22">
        <f>E1048</f>
        <v>46.381000000000007</v>
      </c>
      <c r="F1067" s="21">
        <f>H1048</f>
        <v>5</v>
      </c>
      <c r="G1067" s="21">
        <f>K1048</f>
        <v>1</v>
      </c>
      <c r="H1067" s="18"/>
      <c r="I1067" s="18"/>
      <c r="J1067" s="18"/>
      <c r="K1067" s="18"/>
      <c r="L1067" s="18"/>
      <c r="M1067" s="18"/>
      <c r="N1067" s="18"/>
      <c r="O1067" s="20"/>
      <c r="P1067" s="18"/>
      <c r="Q1067" s="18"/>
      <c r="R1067" s="18"/>
      <c r="S1067" s="18"/>
      <c r="T1067" s="18"/>
      <c r="U1067" s="18"/>
    </row>
    <row r="1068" spans="2:52" s="17" customFormat="1" ht="15.75" x14ac:dyDescent="0.3">
      <c r="C1068" s="21">
        <f>C1051</f>
        <v>0</v>
      </c>
      <c r="D1068" s="22" t="s">
        <v>6101</v>
      </c>
      <c r="E1068" s="22">
        <f>E1051</f>
        <v>0</v>
      </c>
      <c r="F1068" s="21">
        <f>H1051</f>
        <v>0</v>
      </c>
      <c r="G1068" s="21">
        <f>K1051</f>
        <v>0</v>
      </c>
      <c r="H1068" s="18"/>
      <c r="I1068" s="18"/>
      <c r="J1068" s="18"/>
      <c r="K1068" s="18"/>
      <c r="L1068" s="18"/>
      <c r="M1068" s="18"/>
      <c r="N1068" s="18"/>
      <c r="O1068" s="20"/>
      <c r="P1068" s="18"/>
      <c r="Q1068" s="18"/>
      <c r="R1068" s="18"/>
      <c r="S1068" s="18"/>
      <c r="T1068" s="18"/>
      <c r="U1068" s="18"/>
    </row>
    <row r="1069" spans="2:52"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1</v>
      </c>
      <c r="D1070" s="22" t="s">
        <v>6103</v>
      </c>
      <c r="E1070" s="22">
        <f>E1057</f>
        <v>1.26</v>
      </c>
      <c r="F1070" s="21">
        <f>H1057</f>
        <v>0</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1</v>
      </c>
      <c r="D1071" s="22" t="s">
        <v>72</v>
      </c>
      <c r="E1071" s="22">
        <f>E1061</f>
        <v>5.3810000000000002</v>
      </c>
      <c r="F1071" s="21">
        <f>H1061</f>
        <v>1</v>
      </c>
      <c r="G1071" s="21">
        <f>K1061</f>
        <v>0</v>
      </c>
      <c r="H1071" s="18"/>
      <c r="I1071" s="18"/>
      <c r="J1071" s="18"/>
      <c r="K1071" s="18"/>
      <c r="L1071" s="18"/>
      <c r="M1071" s="18"/>
      <c r="N1071" s="18"/>
      <c r="O1071" s="20"/>
      <c r="P1071" s="18"/>
      <c r="Q1071" s="18"/>
      <c r="R1071" s="18"/>
      <c r="S1071" s="18"/>
      <c r="T1071" s="18"/>
      <c r="U1071" s="18"/>
    </row>
    <row r="1072" spans="2:52" s="17" customFormat="1" ht="15.75" x14ac:dyDescent="0.3">
      <c r="C1072" s="21">
        <f>C1064</f>
        <v>9</v>
      </c>
      <c r="D1072" s="22" t="s">
        <v>6104</v>
      </c>
      <c r="E1072" s="22">
        <f>E1064</f>
        <v>4.1040000000000001</v>
      </c>
      <c r="F1072" s="21">
        <f>H1064</f>
        <v>0</v>
      </c>
      <c r="G1072" s="21">
        <f>K1064</f>
        <v>0</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46.381000000000007</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57.126000000000005</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x14ac:dyDescent="0.25"/>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33">
    <sortCondition ref="B2:B33"/>
    <sortCondition ref="C2:C33"/>
  </sortState>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1:AY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6.28515625" customWidth="1"/>
    <col min="6" max="6" width="14.140625"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6383</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3319</v>
      </c>
      <c r="C5" s="25" t="s">
        <v>3318</v>
      </c>
      <c r="D5" s="25" t="s">
        <v>1238</v>
      </c>
      <c r="E5" s="26" t="s">
        <v>10</v>
      </c>
      <c r="F5" s="26">
        <f>VLOOKUP(N5,Revistas!$B$2:$H$63710,2,FALSE)</f>
        <v>2.649</v>
      </c>
      <c r="G5" s="26" t="str">
        <f>VLOOKUP(N5,Revistas!$B$2:$H$63732,3,FALSE)</f>
        <v>Q2</v>
      </c>
      <c r="H5" s="26">
        <f>VLOOKUP(N5,Revistas!$B$2:$H$63732,4,FALSE)</f>
        <v>0</v>
      </c>
      <c r="I5" s="26">
        <f>VLOOKUP(N5,Revistas!$B$2:$H$63732,5,FALSE)</f>
        <v>0</v>
      </c>
      <c r="J5" s="26" t="str">
        <f>VLOOKUP(N5,Revistas!$B$2:$H$63732,6,FALSE)</f>
        <v>NO</v>
      </c>
      <c r="K5" s="26" t="s">
        <v>3321</v>
      </c>
      <c r="L5" s="26"/>
      <c r="M5" s="26" t="s">
        <v>89</v>
      </c>
      <c r="N5" s="26" t="s">
        <v>1241</v>
      </c>
      <c r="O5" s="26" t="s">
        <v>3320</v>
      </c>
      <c r="P5" s="26">
        <v>2018</v>
      </c>
      <c r="Q5" s="26"/>
      <c r="R5" s="26"/>
      <c r="S5" s="26"/>
      <c r="T5" s="26"/>
    </row>
    <row r="6" spans="2:20" s="15" customFormat="1" x14ac:dyDescent="0.25">
      <c r="B6" s="25" t="s">
        <v>2710</v>
      </c>
      <c r="C6" s="25" t="s">
        <v>4362</v>
      </c>
      <c r="D6" s="25" t="s">
        <v>4397</v>
      </c>
      <c r="E6" s="26" t="s">
        <v>10</v>
      </c>
      <c r="F6" s="26" t="str">
        <f>VLOOKUP(N6,Revistas!$B$2:$H$63710,2,FALSE)</f>
        <v>NO TIENE</v>
      </c>
      <c r="G6" s="26" t="str">
        <f>VLOOKUP(N6,Revistas!$B$2:$H$63732,3,FALSE)</f>
        <v>NO TIENE</v>
      </c>
      <c r="H6" s="26" t="str">
        <f>VLOOKUP(N6,Revistas!$B$2:$H$63732,4,FALSE)</f>
        <v>NO TIENE</v>
      </c>
      <c r="I6" s="26">
        <f>VLOOKUP(N6,Revistas!$B$2:$H$63732,5,FALSE)</f>
        <v>0</v>
      </c>
      <c r="J6" s="26" t="str">
        <f>VLOOKUP(N6,Revistas!$B$2:$H$63732,6,FALSE)</f>
        <v>NO</v>
      </c>
      <c r="K6" s="26" t="s">
        <v>2712</v>
      </c>
      <c r="L6" s="26"/>
      <c r="M6" s="26" t="s">
        <v>89</v>
      </c>
      <c r="N6" s="26" t="s">
        <v>2327</v>
      </c>
      <c r="O6" s="26" t="s">
        <v>2325</v>
      </c>
      <c r="P6" s="26">
        <v>2018</v>
      </c>
      <c r="Q6" s="26">
        <v>31</v>
      </c>
      <c r="R6" s="26">
        <v>2</v>
      </c>
      <c r="S6" s="26" t="s">
        <v>2711</v>
      </c>
      <c r="T6" s="26"/>
    </row>
    <row r="7" spans="2:20" s="15" customFormat="1" x14ac:dyDescent="0.25">
      <c r="B7" s="25" t="s">
        <v>3301</v>
      </c>
      <c r="C7" s="25" t="s">
        <v>4366</v>
      </c>
      <c r="D7" s="25" t="s">
        <v>4397</v>
      </c>
      <c r="E7" s="26" t="s">
        <v>10</v>
      </c>
      <c r="F7" s="26" t="str">
        <f>VLOOKUP(N7,Revistas!$B$2:$H$63710,2,FALSE)</f>
        <v>NO TIENE</v>
      </c>
      <c r="G7" s="26" t="str">
        <f>VLOOKUP(N7,Revistas!$B$2:$H$63732,3,FALSE)</f>
        <v>NO TIENE</v>
      </c>
      <c r="H7" s="26" t="str">
        <f>VLOOKUP(N7,Revistas!$B$2:$H$63732,4,FALSE)</f>
        <v>NO TIENE</v>
      </c>
      <c r="I7" s="26">
        <f>VLOOKUP(N7,Revistas!$B$2:$H$63732,5,FALSE)</f>
        <v>0</v>
      </c>
      <c r="J7" s="26" t="str">
        <f>VLOOKUP(N7,Revistas!$B$2:$H$63732,6,FALSE)</f>
        <v>NO</v>
      </c>
      <c r="K7" s="26" t="s">
        <v>3304</v>
      </c>
      <c r="L7" s="26"/>
      <c r="M7" s="26" t="s">
        <v>89</v>
      </c>
      <c r="N7" s="26" t="s">
        <v>2327</v>
      </c>
      <c r="O7" s="26" t="s">
        <v>3303</v>
      </c>
      <c r="P7" s="26">
        <v>2018</v>
      </c>
      <c r="Q7" s="26">
        <v>31</v>
      </c>
      <c r="R7" s="26">
        <v>1</v>
      </c>
      <c r="S7" s="26" t="s">
        <v>3302</v>
      </c>
      <c r="T7" s="26"/>
    </row>
    <row r="8" spans="2:20" s="15" customFormat="1" x14ac:dyDescent="0.25">
      <c r="B8" s="25" t="s">
        <v>3148</v>
      </c>
      <c r="C8" s="25" t="s">
        <v>3149</v>
      </c>
      <c r="D8" s="25" t="s">
        <v>3117</v>
      </c>
      <c r="E8" s="26" t="s">
        <v>18</v>
      </c>
      <c r="F8" s="26" t="str">
        <f>VLOOKUP(N8,Revistas!$B$2:$H$63710,2,FALSE)</f>
        <v>NO TIENE</v>
      </c>
      <c r="G8" s="26" t="str">
        <f>VLOOKUP(N8,Revistas!$B$2:$H$63732,3,FALSE)</f>
        <v>NO TIENE</v>
      </c>
      <c r="H8" s="26" t="str">
        <f>VLOOKUP(N8,Revistas!$B$2:$H$63732,4,FALSE)</f>
        <v>NO TIENE</v>
      </c>
      <c r="I8" s="26" t="str">
        <f>VLOOKUP(N8,Revistas!$B$2:$H$63732,5,FALSE)</f>
        <v>NO TIENE</v>
      </c>
      <c r="J8" s="26" t="str">
        <f>VLOOKUP(N8,Revistas!$B$2:$H$63732,6,FALSE)</f>
        <v>NO</v>
      </c>
      <c r="K8" s="26" t="s">
        <v>3150</v>
      </c>
      <c r="L8" s="26" t="s">
        <v>3151</v>
      </c>
      <c r="M8" s="26">
        <v>0</v>
      </c>
      <c r="N8" s="26" t="s">
        <v>3120</v>
      </c>
      <c r="O8" s="26" t="s">
        <v>68</v>
      </c>
      <c r="P8" s="26">
        <v>2018</v>
      </c>
      <c r="Q8" s="26">
        <v>65</v>
      </c>
      <c r="R8" s="26">
        <v>4</v>
      </c>
      <c r="S8" s="26">
        <v>239</v>
      </c>
      <c r="T8" s="26">
        <v>241</v>
      </c>
    </row>
    <row r="9" spans="2:20" s="15" customFormat="1" x14ac:dyDescent="0.25">
      <c r="B9" s="25" t="s">
        <v>1211</v>
      </c>
      <c r="C9" s="25" t="s">
        <v>1212</v>
      </c>
      <c r="D9" s="25" t="s">
        <v>1070</v>
      </c>
      <c r="E9" s="26" t="s">
        <v>10</v>
      </c>
      <c r="F9" s="26">
        <f>VLOOKUP(N9,Revistas!$B$2:$H$63710,2,FALSE)</f>
        <v>1.7070000000000001</v>
      </c>
      <c r="G9" s="26" t="str">
        <f>VLOOKUP(N9,Revistas!$B$2:$H$63732,3,FALSE)</f>
        <v>Q3</v>
      </c>
      <c r="H9" s="26">
        <f>VLOOKUP(N9,Revistas!$B$2:$H$63732,4,FALSE)</f>
        <v>0</v>
      </c>
      <c r="I9" s="26">
        <f>VLOOKUP(N9,Revistas!$B$2:$H$63732,5,FALSE)</f>
        <v>0</v>
      </c>
      <c r="J9" s="26" t="str">
        <f>VLOOKUP(N9,Revistas!$B$2:$H$63732,6,FALSE)</f>
        <v>NO</v>
      </c>
      <c r="K9" s="26" t="s">
        <v>1213</v>
      </c>
      <c r="L9" s="26" t="s">
        <v>1149</v>
      </c>
      <c r="M9" s="26">
        <v>3</v>
      </c>
      <c r="N9" s="26" t="s">
        <v>1073</v>
      </c>
      <c r="O9" s="26" t="s">
        <v>29</v>
      </c>
      <c r="P9" s="26">
        <v>2018</v>
      </c>
      <c r="Q9" s="26">
        <v>36</v>
      </c>
      <c r="R9" s="26">
        <v>1</v>
      </c>
      <c r="S9" s="26">
        <v>4</v>
      </c>
      <c r="T9" s="26">
        <v>8</v>
      </c>
    </row>
    <row r="10" spans="2:20" s="15" customFormat="1" x14ac:dyDescent="0.25">
      <c r="B10" s="25" t="s">
        <v>3306</v>
      </c>
      <c r="C10" s="25" t="s">
        <v>3305</v>
      </c>
      <c r="D10" s="25" t="s">
        <v>3307</v>
      </c>
      <c r="E10" s="26" t="s">
        <v>10</v>
      </c>
      <c r="F10" s="26">
        <f>VLOOKUP(N10,Revistas!$B$2:$H$63710,2,FALSE)</f>
        <v>1.8129999999999999</v>
      </c>
      <c r="G10" s="26" t="str">
        <f>VLOOKUP(N10,Revistas!$B$2:$H$63732,3,FALSE)</f>
        <v>Q3</v>
      </c>
      <c r="H10" s="26">
        <f>VLOOKUP(N10,Revistas!$B$2:$H$63732,4,FALSE)</f>
        <v>0</v>
      </c>
      <c r="I10" s="26">
        <f>VLOOKUP(N10,Revistas!$B$2:$H$63732,5,FALSE)</f>
        <v>0</v>
      </c>
      <c r="J10" s="26" t="str">
        <f>VLOOKUP(N10,Revistas!$B$2:$H$63732,6,FALSE)</f>
        <v>NO</v>
      </c>
      <c r="K10" s="26" t="s">
        <v>3309</v>
      </c>
      <c r="L10" s="26"/>
      <c r="M10" s="26" t="s">
        <v>89</v>
      </c>
      <c r="N10" s="26" t="s">
        <v>3310</v>
      </c>
      <c r="O10" s="26" t="s">
        <v>3308</v>
      </c>
      <c r="P10" s="26">
        <v>2018</v>
      </c>
      <c r="Q10" s="26"/>
      <c r="R10" s="26"/>
      <c r="S10" s="29">
        <v>43405</v>
      </c>
      <c r="T10" s="26"/>
    </row>
    <row r="11" spans="2:20" s="15" customFormat="1" x14ac:dyDescent="0.25">
      <c r="B11" s="25" t="s">
        <v>3316</v>
      </c>
      <c r="C11" s="25" t="s">
        <v>3315</v>
      </c>
      <c r="D11" s="25" t="s">
        <v>4399</v>
      </c>
      <c r="E11" s="26" t="s">
        <v>10</v>
      </c>
      <c r="F11" s="26">
        <f>VLOOKUP(N11,Revistas!$B$2:$H$63710,2,FALSE)</f>
        <v>1.4930000000000001</v>
      </c>
      <c r="G11" s="26" t="str">
        <f>VLOOKUP(N11,Revistas!$B$2:$H$63732,3,FALSE)</f>
        <v>Q4</v>
      </c>
      <c r="H11" s="26">
        <f>VLOOKUP(N11,Revistas!$B$2:$H$63732,4,FALSE)</f>
        <v>0</v>
      </c>
      <c r="I11" s="26">
        <f>VLOOKUP(N11,Revistas!$B$2:$H$63732,5,FALSE)</f>
        <v>0</v>
      </c>
      <c r="J11" s="26" t="str">
        <f>VLOOKUP(N11,Revistas!$B$2:$H$63732,6,FALSE)</f>
        <v>NO</v>
      </c>
      <c r="K11" s="26" t="s">
        <v>3317</v>
      </c>
      <c r="L11" s="26"/>
      <c r="M11" s="26" t="s">
        <v>89</v>
      </c>
      <c r="N11" s="26" t="s">
        <v>2271</v>
      </c>
      <c r="O11" s="26" t="s">
        <v>2109</v>
      </c>
      <c r="P11" s="26">
        <v>2018</v>
      </c>
      <c r="Q11" s="26"/>
      <c r="R11" s="26"/>
      <c r="S11" s="27">
        <v>33239</v>
      </c>
      <c r="T11" s="26"/>
    </row>
    <row r="12" spans="2:20" s="15" customFormat="1" x14ac:dyDescent="0.25">
      <c r="B12" s="25" t="s">
        <v>3322</v>
      </c>
      <c r="C12" s="25" t="s">
        <v>3323</v>
      </c>
      <c r="D12" s="25" t="s">
        <v>2267</v>
      </c>
      <c r="E12" s="26" t="s">
        <v>10</v>
      </c>
      <c r="F12" s="26">
        <f>VLOOKUP(N12,Revistas!$B$2:$H$63710,2,FALSE)</f>
        <v>1.4930000000000001</v>
      </c>
      <c r="G12" s="26" t="str">
        <f>VLOOKUP(N12,Revistas!$B$2:$H$63732,3,FALSE)</f>
        <v>Q4</v>
      </c>
      <c r="H12" s="26">
        <f>VLOOKUP(N12,Revistas!$B$2:$H$63732,4,FALSE)</f>
        <v>0</v>
      </c>
      <c r="I12" s="26">
        <f>VLOOKUP(N12,Revistas!$B$2:$H$63732,5,FALSE)</f>
        <v>0</v>
      </c>
      <c r="J12" s="26" t="str">
        <f>VLOOKUP(N12,Revistas!$B$2:$H$63732,6,FALSE)</f>
        <v>NO</v>
      </c>
      <c r="K12" s="26" t="s">
        <v>3324</v>
      </c>
      <c r="L12" s="26" t="s">
        <v>3325</v>
      </c>
      <c r="M12" s="26">
        <v>0</v>
      </c>
      <c r="N12" s="26" t="s">
        <v>2270</v>
      </c>
      <c r="O12" s="26"/>
      <c r="P12" s="26">
        <v>2018</v>
      </c>
      <c r="Q12" s="26">
        <v>31</v>
      </c>
      <c r="R12" s="26">
        <v>14</v>
      </c>
      <c r="S12" s="26">
        <v>1839</v>
      </c>
      <c r="T12" s="26">
        <v>1844</v>
      </c>
    </row>
    <row r="13" spans="2:20" s="15" customFormat="1" x14ac:dyDescent="0.25">
      <c r="B13" s="25" t="s">
        <v>2265</v>
      </c>
      <c r="C13" s="25" t="s">
        <v>2266</v>
      </c>
      <c r="D13" s="25" t="s">
        <v>2267</v>
      </c>
      <c r="E13" s="26" t="s">
        <v>10</v>
      </c>
      <c r="F13" s="26">
        <f>VLOOKUP(N13,Revistas!$B$2:$H$63710,2,FALSE)</f>
        <v>1.4930000000000001</v>
      </c>
      <c r="G13" s="26" t="str">
        <f>VLOOKUP(N13,Revistas!$B$2:$H$63732,3,FALSE)</f>
        <v>Q4</v>
      </c>
      <c r="H13" s="26">
        <f>VLOOKUP(N13,Revistas!$B$2:$H$63732,4,FALSE)</f>
        <v>0</v>
      </c>
      <c r="I13" s="26">
        <f>VLOOKUP(N13,Revistas!$B$2:$H$63732,5,FALSE)</f>
        <v>0</v>
      </c>
      <c r="J13" s="26" t="str">
        <f>VLOOKUP(N13,Revistas!$B$2:$H$63732,6,FALSE)</f>
        <v>NO</v>
      </c>
      <c r="K13" s="26" t="s">
        <v>2268</v>
      </c>
      <c r="L13" s="26" t="s">
        <v>2269</v>
      </c>
      <c r="M13" s="26">
        <v>0</v>
      </c>
      <c r="N13" s="26" t="s">
        <v>2270</v>
      </c>
      <c r="O13" s="26"/>
      <c r="P13" s="26">
        <v>2018</v>
      </c>
      <c r="Q13" s="26">
        <v>31</v>
      </c>
      <c r="R13" s="26">
        <v>16</v>
      </c>
      <c r="S13" s="26">
        <v>2226</v>
      </c>
      <c r="T13" s="26">
        <v>2229</v>
      </c>
    </row>
    <row r="14" spans="2:20" s="15" customFormat="1" x14ac:dyDescent="0.25">
      <c r="B14" s="25" t="s">
        <v>3312</v>
      </c>
      <c r="C14" s="25" t="s">
        <v>3311</v>
      </c>
      <c r="D14" s="25" t="s">
        <v>4398</v>
      </c>
      <c r="E14" s="26" t="s">
        <v>10</v>
      </c>
      <c r="F14" s="26">
        <f>VLOOKUP(N14,Revistas!$B$2:$H$63710,2,FALSE)</f>
        <v>1.4930000000000001</v>
      </c>
      <c r="G14" s="26" t="str">
        <f>VLOOKUP(N14,Revistas!$B$2:$H$63732,3,FALSE)</f>
        <v>Q4</v>
      </c>
      <c r="H14" s="26">
        <f>VLOOKUP(N14,Revistas!$B$2:$H$63732,4,FALSE)</f>
        <v>0</v>
      </c>
      <c r="I14" s="26">
        <f>VLOOKUP(N14,Revistas!$B$2:$H$63732,5,FALSE)</f>
        <v>0</v>
      </c>
      <c r="J14" s="26" t="str">
        <f>VLOOKUP(N14,Revistas!$B$2:$H$63732,6,FALSE)</f>
        <v>NO</v>
      </c>
      <c r="K14" s="26" t="s">
        <v>3314</v>
      </c>
      <c r="L14" s="26"/>
      <c r="M14" s="26" t="s">
        <v>89</v>
      </c>
      <c r="N14" s="26" t="s">
        <v>2271</v>
      </c>
      <c r="O14" s="26" t="s">
        <v>3313</v>
      </c>
      <c r="P14" s="26">
        <v>2018</v>
      </c>
      <c r="Q14" s="26"/>
      <c r="R14" s="26"/>
      <c r="S14" s="29">
        <v>43221</v>
      </c>
      <c r="T14" s="26"/>
    </row>
    <row r="15" spans="2:20" s="15" customFormat="1" x14ac:dyDescent="0.25">
      <c r="B15" s="25" t="s">
        <v>3121</v>
      </c>
      <c r="C15" s="25" t="s">
        <v>3122</v>
      </c>
      <c r="D15" s="25" t="s">
        <v>3123</v>
      </c>
      <c r="E15" s="26" t="s">
        <v>10</v>
      </c>
      <c r="F15" s="26">
        <f>VLOOKUP(N15,Revistas!$B$2:$H$63710,2,FALSE)</f>
        <v>1.821</v>
      </c>
      <c r="G15" s="26" t="str">
        <f>VLOOKUP(N15,Revistas!$B$2:$H$63732,3,FALSE)</f>
        <v>Q2</v>
      </c>
      <c r="H15" s="26">
        <f>VLOOKUP(N15,Revistas!$B$2:$H$63732,4,FALSE)</f>
        <v>0</v>
      </c>
      <c r="I15" s="26">
        <f>VLOOKUP(N15,Revistas!$B$2:$H$63732,5,FALSE)</f>
        <v>0</v>
      </c>
      <c r="J15" s="26" t="str">
        <f>VLOOKUP(N15,Revistas!$B$2:$H$63732,6,FALSE)</f>
        <v>NO</v>
      </c>
      <c r="K15" s="26" t="s">
        <v>3124</v>
      </c>
      <c r="L15" s="26" t="s">
        <v>3125</v>
      </c>
      <c r="M15" s="26">
        <v>0</v>
      </c>
      <c r="N15" s="26" t="s">
        <v>3126</v>
      </c>
      <c r="O15" s="26" t="s">
        <v>122</v>
      </c>
      <c r="P15" s="26">
        <v>2018</v>
      </c>
      <c r="Q15" s="26">
        <v>22</v>
      </c>
      <c r="R15" s="26">
        <v>9</v>
      </c>
      <c r="S15" s="26">
        <v>1297</v>
      </c>
      <c r="T15" s="26">
        <v>1305</v>
      </c>
    </row>
    <row r="16" spans="2:20" s="15" customFormat="1" x14ac:dyDescent="0.25">
      <c r="B16" s="25" t="s">
        <v>3326</v>
      </c>
      <c r="C16" s="25" t="s">
        <v>3327</v>
      </c>
      <c r="D16" s="25" t="s">
        <v>3328</v>
      </c>
      <c r="E16" s="26" t="s">
        <v>10</v>
      </c>
      <c r="F16" s="26">
        <f>VLOOKUP(N16,Revistas!$B$2:$H$63710,2,FALSE)</f>
        <v>2.548</v>
      </c>
      <c r="G16" s="26" t="str">
        <f>VLOOKUP(N16,Revistas!$B$2:$H$63732,3,FALSE)</f>
        <v>Q2</v>
      </c>
      <c r="H16" s="26">
        <f>VLOOKUP(N16,Revistas!$B$2:$H$63732,4,FALSE)</f>
        <v>0</v>
      </c>
      <c r="I16" s="26">
        <f>VLOOKUP(N16,Revistas!$B$2:$H$63732,5,FALSE)</f>
        <v>0</v>
      </c>
      <c r="J16" s="26" t="str">
        <f>VLOOKUP(N16,Revistas!$B$2:$H$63732,6,FALSE)</f>
        <v>NO</v>
      </c>
      <c r="K16" s="26" t="s">
        <v>3329</v>
      </c>
      <c r="L16" s="26" t="s">
        <v>3330</v>
      </c>
      <c r="M16" s="26">
        <v>0</v>
      </c>
      <c r="N16" s="26" t="s">
        <v>3331</v>
      </c>
      <c r="O16" s="26" t="s">
        <v>75</v>
      </c>
      <c r="P16" s="26">
        <v>2018</v>
      </c>
      <c r="Q16" s="26">
        <v>25</v>
      </c>
      <c r="R16" s="26">
        <v>6</v>
      </c>
      <c r="S16" s="26">
        <v>837</v>
      </c>
      <c r="T16" s="26">
        <v>843</v>
      </c>
    </row>
    <row r="17" s="15" customFormat="1" x14ac:dyDescent="0.25"/>
    <row r="18" s="15" customFormat="1" x14ac:dyDescent="0.25"/>
    <row r="19" s="15" customFormat="1" hidden="1" x14ac:dyDescent="0.25"/>
    <row r="20" s="15" customFormat="1" hidden="1" x14ac:dyDescent="0.25"/>
    <row r="21" s="15" customFormat="1" hidden="1" x14ac:dyDescent="0.25"/>
    <row r="22" s="15" customFormat="1" hidden="1" x14ac:dyDescent="0.25"/>
    <row r="23" s="15" customFormat="1" hidden="1" x14ac:dyDescent="0.25"/>
    <row r="24" s="15" customFormat="1" hidden="1" x14ac:dyDescent="0.25"/>
    <row r="25" s="15" customFormat="1" hidden="1" x14ac:dyDescent="0.25"/>
    <row r="26" s="15" customFormat="1" hidden="1" x14ac:dyDescent="0.25"/>
    <row r="27" s="15" customFormat="1" hidden="1" x14ac:dyDescent="0.25"/>
    <row r="28" s="15" customFormat="1" hidden="1" x14ac:dyDescent="0.25"/>
    <row r="29" s="15" customFormat="1" hidden="1" x14ac:dyDescent="0.25"/>
    <row r="30" s="15" customFormat="1" hidden="1" x14ac:dyDescent="0.25"/>
    <row r="31" s="15" customFormat="1" hidden="1" x14ac:dyDescent="0.25"/>
    <row r="32"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0" s="15" customFormat="1" hidden="1" x14ac:dyDescent="0.25"/>
    <row r="1042" spans="2:20" s="15" customFormat="1" hidden="1" x14ac:dyDescent="0.25"/>
    <row r="1043" spans="2:20" s="15" customFormat="1" hidden="1" x14ac:dyDescent="0.25"/>
    <row r="1044" spans="2:20" s="15" customFormat="1" hidden="1" x14ac:dyDescent="0.25"/>
    <row r="1045" spans="2:20" hidden="1" x14ac:dyDescent="0.25"/>
    <row r="1046" spans="2:20" s="15" customFormat="1" hidden="1" x14ac:dyDescent="0.25">
      <c r="F1046" s="16"/>
      <c r="G1046" s="16"/>
      <c r="H1046" s="16"/>
      <c r="I1046" s="16"/>
      <c r="J1046" s="16"/>
      <c r="M1046" s="16"/>
      <c r="N1046" s="16"/>
      <c r="O1046" s="16"/>
      <c r="P1046" s="16"/>
      <c r="Q1046" s="16"/>
      <c r="R1046" s="16"/>
      <c r="S1046" s="16"/>
      <c r="T1046" s="16"/>
    </row>
    <row r="1047" spans="2:20"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row>
    <row r="1048" spans="2:20" s="17" customFormat="1" hidden="1" x14ac:dyDescent="0.25">
      <c r="B1048" s="17" t="s">
        <v>10</v>
      </c>
      <c r="C1048" s="17">
        <f>DCOUNTA(A4:T1041,C1047,B1047:B1048)</f>
        <v>11</v>
      </c>
      <c r="D1048" s="17" t="s">
        <v>10</v>
      </c>
      <c r="E1048" s="18">
        <f>DSUM(A4:T1042,F4,D1047:D1048)</f>
        <v>16.509999999999998</v>
      </c>
      <c r="F1048" s="18" t="s">
        <v>10</v>
      </c>
      <c r="G1048" s="18" t="s">
        <v>5090</v>
      </c>
      <c r="H1048" s="18">
        <f>DCOUNTA(A4:T1042,G4,F1047:G1048)</f>
        <v>0</v>
      </c>
      <c r="I1048" s="18" t="s">
        <v>10</v>
      </c>
      <c r="J1048" s="18" t="s">
        <v>5098</v>
      </c>
      <c r="K1048" s="18">
        <f>DCOUNTA(A4:T1042,J4,I1047:J1048)</f>
        <v>0</v>
      </c>
      <c r="L1048" s="18"/>
      <c r="M1048" s="18"/>
      <c r="N1048" s="18"/>
      <c r="O1048" s="18"/>
      <c r="P1048" s="18"/>
      <c r="Q1048" s="18"/>
      <c r="R1048" s="18"/>
      <c r="S1048" s="18"/>
      <c r="T1048" s="18"/>
    </row>
    <row r="1049" spans="2:20" s="17" customFormat="1" hidden="1" x14ac:dyDescent="0.25">
      <c r="E1049" s="18"/>
      <c r="F1049" s="18"/>
      <c r="G1049" s="18"/>
      <c r="H1049" s="18"/>
      <c r="I1049" s="18"/>
      <c r="J1049" s="18"/>
      <c r="K1049" s="18"/>
      <c r="L1049" s="18"/>
      <c r="M1049" s="18"/>
      <c r="N1049" s="18"/>
      <c r="O1049" s="18"/>
      <c r="P1049" s="18"/>
      <c r="Q1049" s="18"/>
      <c r="R1049" s="18"/>
      <c r="S1049" s="18"/>
      <c r="T1049" s="18"/>
    </row>
    <row r="1050" spans="2:20"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row>
    <row r="1051" spans="2:20" s="17" customFormat="1" hidden="1" x14ac:dyDescent="0.25">
      <c r="B1051" s="17" t="s">
        <v>18</v>
      </c>
      <c r="C1051" s="17">
        <f>DCOUNTA(A4:T1042,E4,B1050:B1051)</f>
        <v>1</v>
      </c>
      <c r="D1051" s="17" t="s">
        <v>18</v>
      </c>
      <c r="E1051" s="18">
        <f>DSUM(A4:T1042,E1050,D1050:D1051)</f>
        <v>0</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row>
    <row r="1052" spans="2:20" s="17" customFormat="1" hidden="1" x14ac:dyDescent="0.25">
      <c r="E1052" s="18"/>
      <c r="F1052" s="18"/>
      <c r="G1052" s="18"/>
      <c r="H1052" s="18"/>
      <c r="I1052" s="18"/>
      <c r="J1052" s="18"/>
      <c r="K1052" s="18"/>
      <c r="L1052" s="18"/>
      <c r="M1052" s="18"/>
      <c r="N1052" s="18"/>
      <c r="O1052" s="18"/>
      <c r="P1052" s="18"/>
      <c r="Q1052" s="18"/>
      <c r="R1052" s="18"/>
      <c r="S1052" s="18"/>
      <c r="T1052" s="18"/>
    </row>
    <row r="1053" spans="2:20"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row>
    <row r="1054" spans="2:20"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row>
    <row r="1055" spans="2:20" s="17" customFormat="1" hidden="1" x14ac:dyDescent="0.25">
      <c r="E1055" s="18"/>
      <c r="F1055" s="18"/>
      <c r="G1055" s="18"/>
      <c r="H1055" s="18"/>
      <c r="I1055" s="18"/>
      <c r="J1055" s="18"/>
      <c r="K1055" s="18"/>
      <c r="L1055" s="18"/>
      <c r="M1055" s="18"/>
      <c r="N1055" s="18"/>
      <c r="O1055" s="18"/>
      <c r="P1055" s="18"/>
      <c r="Q1055" s="18"/>
      <c r="R1055" s="18"/>
      <c r="S1055" s="18"/>
      <c r="T1055" s="18"/>
    </row>
    <row r="1056" spans="2:20"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row>
    <row r="1057" spans="2:51"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row>
    <row r="1058" spans="2:51" s="17" customFormat="1" hidden="1" x14ac:dyDescent="0.25">
      <c r="E1058" s="18"/>
      <c r="F1058" s="18"/>
      <c r="G1058" s="18"/>
      <c r="H1058" s="18"/>
      <c r="I1058" s="18"/>
      <c r="J1058" s="18"/>
      <c r="K1058" s="18"/>
      <c r="L1058" s="18"/>
      <c r="M1058" s="18"/>
      <c r="N1058" s="18"/>
      <c r="O1058" s="18"/>
      <c r="P1058" s="18"/>
      <c r="Q1058" s="18"/>
      <c r="R1058" s="18"/>
      <c r="S1058" s="18"/>
      <c r="T1058" s="18"/>
    </row>
    <row r="1059" spans="2:51" s="17" customFormat="1" hidden="1" x14ac:dyDescent="0.25">
      <c r="E1059" s="18"/>
      <c r="F1059" s="18"/>
      <c r="G1059" s="18"/>
      <c r="H1059" s="18"/>
      <c r="I1059" s="18"/>
      <c r="J1059" s="18"/>
      <c r="K1059" s="18"/>
      <c r="L1059" s="18"/>
      <c r="M1059" s="18"/>
      <c r="N1059" s="18"/>
      <c r="O1059" s="18"/>
      <c r="P1059" s="18"/>
      <c r="Q1059" s="18"/>
      <c r="R1059" s="18"/>
      <c r="S1059" s="18"/>
      <c r="T1059" s="18"/>
    </row>
    <row r="1060" spans="2:51"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row>
    <row r="1061" spans="2:51" s="17" customFormat="1" hidden="1" x14ac:dyDescent="0.25">
      <c r="B1061" s="17" t="s">
        <v>72</v>
      </c>
      <c r="C1061" s="17">
        <f>DCOUNTA(A4:T1042,E4,B1060:B1061)</f>
        <v>0</v>
      </c>
      <c r="D1061" s="17" t="s">
        <v>72</v>
      </c>
      <c r="E1061" s="18">
        <f>DSUM(A4:T1042,F4,D1060:D1061)</f>
        <v>0</v>
      </c>
      <c r="F1061" s="18" t="s">
        <v>72</v>
      </c>
      <c r="G1061" s="18" t="s">
        <v>5090</v>
      </c>
      <c r="H1061" s="18">
        <f>DCOUNTA(A4:T1042,G4,F1060:G1061)</f>
        <v>0</v>
      </c>
      <c r="I1061" s="18" t="s">
        <v>72</v>
      </c>
      <c r="J1061" s="18" t="s">
        <v>5098</v>
      </c>
      <c r="K1061" s="18">
        <f>DCOUNTA(A4:T1042,J4,I1060:J1061)</f>
        <v>0</v>
      </c>
      <c r="L1061" s="18"/>
      <c r="M1061" s="18"/>
      <c r="N1061" s="18"/>
      <c r="O1061" s="18"/>
      <c r="P1061" s="18"/>
      <c r="Q1061" s="18"/>
      <c r="R1061" s="18"/>
      <c r="S1061" s="18"/>
      <c r="T1061" s="18"/>
    </row>
    <row r="1062" spans="2:51" s="17" customFormat="1" hidden="1" x14ac:dyDescent="0.25">
      <c r="E1062" s="18"/>
      <c r="F1062" s="18"/>
      <c r="G1062" s="18"/>
      <c r="H1062" s="18"/>
      <c r="I1062" s="18"/>
      <c r="J1062" s="18"/>
      <c r="K1062" s="18"/>
      <c r="L1062" s="18"/>
      <c r="M1062" s="18"/>
      <c r="N1062" s="18"/>
      <c r="O1062" s="18"/>
      <c r="P1062" s="18"/>
      <c r="Q1062" s="18"/>
      <c r="R1062" s="18"/>
      <c r="S1062" s="18"/>
      <c r="T1062" s="18"/>
    </row>
    <row r="1063" spans="2:51"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row>
    <row r="1064" spans="2:51"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row>
    <row r="1065" spans="2:51" s="17" customFormat="1" x14ac:dyDescent="0.25">
      <c r="E1065" s="18"/>
      <c r="F1065" s="18"/>
      <c r="G1065" s="18"/>
      <c r="H1065" s="18"/>
      <c r="I1065" s="18"/>
      <c r="J1065" s="18"/>
      <c r="K1065" s="18"/>
      <c r="L1065" s="18"/>
      <c r="M1065" s="18"/>
      <c r="N1065" s="18"/>
      <c r="O1065" s="18"/>
      <c r="P1065" s="18"/>
      <c r="Q1065" s="18"/>
      <c r="R1065" s="18"/>
      <c r="S1065" s="18"/>
      <c r="T1065" s="18"/>
    </row>
    <row r="1066" spans="2:51"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AX1066" s="17" t="s">
        <v>6098</v>
      </c>
      <c r="AY1066" s="17" t="s">
        <v>6099</v>
      </c>
    </row>
    <row r="1067" spans="2:51" s="17" customFormat="1" ht="15.75" x14ac:dyDescent="0.3">
      <c r="C1067" s="21">
        <f>C1048</f>
        <v>11</v>
      </c>
      <c r="D1067" s="22" t="s">
        <v>6100</v>
      </c>
      <c r="E1067" s="22">
        <f>E1048</f>
        <v>16.509999999999998</v>
      </c>
      <c r="F1067" s="21">
        <f>H1048</f>
        <v>0</v>
      </c>
      <c r="G1067" s="21">
        <f>K1048</f>
        <v>0</v>
      </c>
      <c r="H1067" s="18"/>
      <c r="I1067" s="18"/>
      <c r="J1067" s="18"/>
      <c r="K1067" s="18"/>
      <c r="L1067" s="18"/>
      <c r="M1067" s="18"/>
      <c r="N1067" s="18"/>
      <c r="O1067" s="20"/>
      <c r="P1067" s="18"/>
      <c r="Q1067" s="18"/>
      <c r="R1067" s="18"/>
      <c r="S1067" s="18"/>
      <c r="T1067" s="18"/>
    </row>
    <row r="1068" spans="2:51" s="17" customFormat="1" ht="15.75" x14ac:dyDescent="0.3">
      <c r="C1068" s="21">
        <f>C1051</f>
        <v>1</v>
      </c>
      <c r="D1068" s="22" t="s">
        <v>6101</v>
      </c>
      <c r="E1068" s="22">
        <f>E1051</f>
        <v>0</v>
      </c>
      <c r="F1068" s="21">
        <f>H1051</f>
        <v>0</v>
      </c>
      <c r="G1068" s="21">
        <f>K1051</f>
        <v>0</v>
      </c>
      <c r="H1068" s="18"/>
      <c r="I1068" s="18"/>
      <c r="J1068" s="18"/>
      <c r="K1068" s="18"/>
      <c r="L1068" s="18"/>
      <c r="M1068" s="18"/>
      <c r="N1068" s="18"/>
      <c r="O1068" s="20"/>
      <c r="P1068" s="18"/>
      <c r="Q1068" s="18"/>
      <c r="R1068" s="18"/>
      <c r="S1068" s="18"/>
      <c r="T1068" s="18"/>
    </row>
    <row r="1069" spans="2:51"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row>
    <row r="1070" spans="2:51"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row>
    <row r="1071" spans="2:51" s="17" customFormat="1" ht="15.75" x14ac:dyDescent="0.3">
      <c r="C1071" s="21">
        <f>C1061</f>
        <v>0</v>
      </c>
      <c r="D1071" s="22" t="s">
        <v>72</v>
      </c>
      <c r="E1071" s="22">
        <f>E1061</f>
        <v>0</v>
      </c>
      <c r="F1071" s="21">
        <f>H1061</f>
        <v>0</v>
      </c>
      <c r="G1071" s="21">
        <f>K1061</f>
        <v>0</v>
      </c>
      <c r="H1071" s="18"/>
      <c r="I1071" s="18"/>
      <c r="J1071" s="18"/>
      <c r="K1071" s="18"/>
      <c r="L1071" s="18"/>
      <c r="M1071" s="18"/>
      <c r="N1071" s="18"/>
      <c r="O1071" s="20"/>
      <c r="P1071" s="18"/>
      <c r="Q1071" s="18"/>
      <c r="R1071" s="18"/>
      <c r="S1071" s="18"/>
      <c r="T1071" s="18"/>
    </row>
    <row r="1072" spans="2:51"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row>
    <row r="1073" spans="3:20" s="17" customFormat="1" ht="15.75" x14ac:dyDescent="0.3">
      <c r="C1073" s="23"/>
      <c r="D1073" s="19" t="s">
        <v>6105</v>
      </c>
      <c r="E1073" s="19">
        <f>E1067</f>
        <v>16.509999999999998</v>
      </c>
      <c r="F1073" s="23"/>
      <c r="G1073" s="18"/>
      <c r="H1073" s="18"/>
      <c r="I1073" s="18"/>
      <c r="J1073" s="18"/>
      <c r="K1073" s="18"/>
      <c r="L1073" s="18"/>
      <c r="M1073" s="18"/>
      <c r="N1073" s="18"/>
      <c r="O1073" s="20"/>
      <c r="P1073" s="18"/>
      <c r="Q1073" s="18"/>
      <c r="R1073" s="18"/>
      <c r="S1073" s="18"/>
      <c r="T1073" s="18"/>
    </row>
    <row r="1074" spans="3:20" s="17" customFormat="1" ht="15.75" x14ac:dyDescent="0.3">
      <c r="C1074" s="23"/>
      <c r="D1074" s="19" t="s">
        <v>6106</v>
      </c>
      <c r="E1074" s="19">
        <f>E1067+E1068+E1069+E1070+E1071+E1072</f>
        <v>16.509999999999998</v>
      </c>
      <c r="F1074" s="18"/>
      <c r="G1074" s="18"/>
      <c r="H1074" s="18"/>
      <c r="I1074" s="18"/>
      <c r="J1074" s="18"/>
      <c r="K1074" s="18"/>
      <c r="L1074" s="18"/>
      <c r="M1074" s="18"/>
      <c r="N1074" s="18"/>
      <c r="O1074" s="18"/>
      <c r="P1074" s="18"/>
      <c r="Q1074" s="18"/>
      <c r="R1074" s="18"/>
      <c r="S1074" s="18"/>
      <c r="T1074" s="18"/>
    </row>
    <row r="1075" spans="3:20" s="15" customFormat="1" ht="12.75" customHeight="1" x14ac:dyDescent="0.25"/>
    <row r="1076" spans="3:20" s="15" customFormat="1" x14ac:dyDescent="0.25"/>
    <row r="1077" spans="3:20" s="15" customFormat="1" x14ac:dyDescent="0.25"/>
    <row r="1078" spans="3:20" s="15" customFormat="1" x14ac:dyDescent="0.25"/>
    <row r="1079" spans="3:20" s="15" customFormat="1" x14ac:dyDescent="0.25"/>
    <row r="1080" spans="3:20" s="15" customFormat="1" x14ac:dyDescent="0.25"/>
    <row r="1081" spans="3:20" s="15" customFormat="1" x14ac:dyDescent="0.25"/>
    <row r="1082" spans="3:20" s="15" customFormat="1" x14ac:dyDescent="0.25"/>
    <row r="1083" spans="3:20" s="15" customFormat="1" x14ac:dyDescent="0.25"/>
    <row r="1084" spans="3:20" s="15" customFormat="1" x14ac:dyDescent="0.25"/>
    <row r="1085" spans="3:20" s="15" customFormat="1" x14ac:dyDescent="0.25"/>
    <row r="1086" spans="3:20" s="15" customFormat="1" x14ac:dyDescent="0.25"/>
    <row r="1087" spans="3:20" s="15" customFormat="1" x14ac:dyDescent="0.25"/>
    <row r="1088" spans="3:20"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A2:U13">
    <sortCondition ref="D2:D13"/>
    <sortCondition ref="C2:C13"/>
  </sortState>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1:AZ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7" customWidth="1"/>
    <col min="6" max="6" width="14.28515625" customWidth="1"/>
    <col min="7" max="7" width="8.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6384</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1693</v>
      </c>
      <c r="C5" s="25" t="s">
        <v>1694</v>
      </c>
      <c r="D5" s="25" t="s">
        <v>1016</v>
      </c>
      <c r="E5" s="26" t="s">
        <v>10</v>
      </c>
      <c r="F5" s="26">
        <f>VLOOKUP(N5,Revistas!$B$2:$H$63710,2,FALSE)</f>
        <v>5.5110000000000001</v>
      </c>
      <c r="G5" s="26" t="str">
        <f>VLOOKUP(N5,Revistas!$B$2:$H$63732,3,FALSE)</f>
        <v>Q1</v>
      </c>
      <c r="H5" s="26" t="str">
        <f>VLOOKUP(N5,Revistas!$B$2:$H$63732,4,FALSE)</f>
        <v>IMMUNOLOGY - SCIE</v>
      </c>
      <c r="I5" s="26" t="str">
        <f>VLOOKUP(N5,Revistas!$B$2:$H$63732,5,FALSE)</f>
        <v>30/155</v>
      </c>
      <c r="J5" s="26" t="str">
        <f>VLOOKUP(N5,Revistas!$B$2:$H$63732,6,FALSE)</f>
        <v>NO</v>
      </c>
      <c r="K5" s="26" t="s">
        <v>1695</v>
      </c>
      <c r="L5" s="26" t="s">
        <v>1696</v>
      </c>
      <c r="M5" s="26">
        <v>0</v>
      </c>
      <c r="N5" s="26" t="s">
        <v>1019</v>
      </c>
      <c r="O5" s="27">
        <v>38231</v>
      </c>
      <c r="P5" s="26">
        <v>2018</v>
      </c>
      <c r="Q5" s="26">
        <v>9</v>
      </c>
      <c r="R5" s="26"/>
      <c r="S5" s="26"/>
      <c r="T5" s="26">
        <v>2008</v>
      </c>
    </row>
    <row r="6" spans="2:20" s="15" customFormat="1" x14ac:dyDescent="0.25">
      <c r="B6" s="25" t="s">
        <v>1822</v>
      </c>
      <c r="C6" s="25" t="s">
        <v>1823</v>
      </c>
      <c r="D6" s="25" t="s">
        <v>1044</v>
      </c>
      <c r="E6" s="26" t="s">
        <v>10</v>
      </c>
      <c r="F6" s="26">
        <f>VLOOKUP(N6,Revistas!$B$2:$H$63710,2,FALSE)</f>
        <v>5.1859999999999999</v>
      </c>
      <c r="G6" s="26" t="str">
        <f>VLOOKUP(N6,Revistas!$B$2:$H$63732,3,FALSE)</f>
        <v>Q1</v>
      </c>
      <c r="H6" s="26" t="str">
        <f>VLOOKUP(N6,Revistas!$B$2:$H$63732,4,FALSE)</f>
        <v>INFECTIOUS DISEASES - SCIE;</v>
      </c>
      <c r="I6" s="26" t="str">
        <f>VLOOKUP(N6,Revistas!$B$2:$H$63732,5,FALSE)</f>
        <v>9 de 88</v>
      </c>
      <c r="J6" s="26" t="str">
        <f>VLOOKUP(N6,Revistas!$B$2:$H$63732,6,FALSE)</f>
        <v>NO</v>
      </c>
      <c r="K6" s="26" t="s">
        <v>1824</v>
      </c>
      <c r="L6" s="26" t="s">
        <v>1825</v>
      </c>
      <c r="M6" s="26">
        <v>2</v>
      </c>
      <c r="N6" s="26" t="s">
        <v>1047</v>
      </c>
      <c r="O6" s="27">
        <v>36923</v>
      </c>
      <c r="P6" s="26">
        <v>2018</v>
      </c>
      <c r="Q6" s="26">
        <v>217</v>
      </c>
      <c r="R6" s="26">
        <v>3</v>
      </c>
      <c r="S6" s="26">
        <v>393</v>
      </c>
      <c r="T6" s="26">
        <v>404</v>
      </c>
    </row>
    <row r="7" spans="2:20" s="15" customFormat="1" x14ac:dyDescent="0.25">
      <c r="B7" s="25" t="s">
        <v>3042</v>
      </c>
      <c r="C7" s="25" t="s">
        <v>3043</v>
      </c>
      <c r="D7" s="25" t="s">
        <v>978</v>
      </c>
      <c r="E7" s="26" t="s">
        <v>72</v>
      </c>
      <c r="F7" s="26">
        <f>VLOOKUP(N7,Revistas!$B$2:$H$63710,2,FALSE)</f>
        <v>2.6589999999999998</v>
      </c>
      <c r="G7" s="26" t="str">
        <f>VLOOKUP(N7,Revistas!$B$2:$H$63732,3,FALSE)</f>
        <v>Q2</v>
      </c>
      <c r="H7" s="26">
        <f>VLOOKUP(N7,Revistas!$B$2:$H$63732,4,FALSE)</f>
        <v>0</v>
      </c>
      <c r="I7" s="26">
        <f>VLOOKUP(N7,Revistas!$B$2:$H$63732,5,FALSE)</f>
        <v>0</v>
      </c>
      <c r="J7" s="26" t="str">
        <f>VLOOKUP(N7,Revistas!$B$2:$H$63732,6,FALSE)</f>
        <v>NO</v>
      </c>
      <c r="K7" s="26" t="s">
        <v>3044</v>
      </c>
      <c r="L7" s="26"/>
      <c r="M7" s="26">
        <v>0</v>
      </c>
      <c r="N7" s="26" t="s">
        <v>980</v>
      </c>
      <c r="O7" s="26" t="s">
        <v>122</v>
      </c>
      <c r="P7" s="26">
        <v>2018</v>
      </c>
      <c r="Q7" s="26">
        <v>123</v>
      </c>
      <c r="R7" s="26"/>
      <c r="S7" s="26">
        <v>58</v>
      </c>
      <c r="T7" s="26">
        <v>58</v>
      </c>
    </row>
    <row r="8" spans="2:20" s="15" customFormat="1" x14ac:dyDescent="0.25">
      <c r="B8" s="25" t="s">
        <v>1068</v>
      </c>
      <c r="C8" s="25" t="s">
        <v>1069</v>
      </c>
      <c r="D8" s="25" t="s">
        <v>1070</v>
      </c>
      <c r="E8" s="26" t="s">
        <v>96</v>
      </c>
      <c r="F8" s="26">
        <f>VLOOKUP(N8,Revistas!$B$2:$H$63710,2,FALSE)</f>
        <v>1.7070000000000001</v>
      </c>
      <c r="G8" s="26" t="str">
        <f>VLOOKUP(N8,Revistas!$B$2:$H$63732,3,FALSE)</f>
        <v>Q3</v>
      </c>
      <c r="H8" s="26">
        <f>VLOOKUP(N8,Revistas!$B$2:$H$63732,4,FALSE)</f>
        <v>0</v>
      </c>
      <c r="I8" s="26">
        <f>VLOOKUP(N8,Revistas!$B$2:$H$63732,5,FALSE)</f>
        <v>0</v>
      </c>
      <c r="J8" s="26" t="str">
        <f>VLOOKUP(N8,Revistas!$B$2:$H$63732,6,FALSE)</f>
        <v>NO</v>
      </c>
      <c r="K8" s="26" t="s">
        <v>1071</v>
      </c>
      <c r="L8" s="26" t="s">
        <v>1072</v>
      </c>
      <c r="M8" s="26">
        <v>0</v>
      </c>
      <c r="N8" s="26" t="s">
        <v>1073</v>
      </c>
      <c r="O8" s="26" t="s">
        <v>207</v>
      </c>
      <c r="P8" s="26">
        <v>2018</v>
      </c>
      <c r="Q8" s="26">
        <v>36</v>
      </c>
      <c r="R8" s="26">
        <v>8</v>
      </c>
      <c r="S8" s="26">
        <v>517</v>
      </c>
      <c r="T8" s="26">
        <v>522</v>
      </c>
    </row>
    <row r="9" spans="2:20" s="15" customFormat="1" x14ac:dyDescent="0.25">
      <c r="B9" s="25" t="s">
        <v>3039</v>
      </c>
      <c r="C9" s="25" t="s">
        <v>3040</v>
      </c>
      <c r="D9" s="25" t="s">
        <v>978</v>
      </c>
      <c r="E9" s="26" t="s">
        <v>72</v>
      </c>
      <c r="F9" s="26">
        <f>VLOOKUP(N9,Revistas!$B$2:$H$63710,2,FALSE)</f>
        <v>2.6589999999999998</v>
      </c>
      <c r="G9" s="26" t="str">
        <f>VLOOKUP(N9,Revistas!$B$2:$H$63732,3,FALSE)</f>
        <v>Q2</v>
      </c>
      <c r="H9" s="26">
        <f>VLOOKUP(N9,Revistas!$B$2:$H$63732,4,FALSE)</f>
        <v>0</v>
      </c>
      <c r="I9" s="26">
        <f>VLOOKUP(N9,Revistas!$B$2:$H$63732,5,FALSE)</f>
        <v>0</v>
      </c>
      <c r="J9" s="26" t="str">
        <f>VLOOKUP(N9,Revistas!$B$2:$H$63732,6,FALSE)</f>
        <v>NO</v>
      </c>
      <c r="K9" s="26" t="s">
        <v>3041</v>
      </c>
      <c r="L9" s="26"/>
      <c r="M9" s="26">
        <v>0</v>
      </c>
      <c r="N9" s="26" t="s">
        <v>980</v>
      </c>
      <c r="O9" s="26" t="s">
        <v>122</v>
      </c>
      <c r="P9" s="26">
        <v>2018</v>
      </c>
      <c r="Q9" s="26">
        <v>123</v>
      </c>
      <c r="R9" s="26"/>
      <c r="S9" s="26">
        <v>16</v>
      </c>
      <c r="T9" s="26">
        <v>16</v>
      </c>
    </row>
    <row r="10" spans="2:20" s="15" customFormat="1" x14ac:dyDescent="0.25">
      <c r="B10" s="25" t="s">
        <v>3332</v>
      </c>
      <c r="C10" s="25" t="s">
        <v>3333</v>
      </c>
      <c r="D10" s="25" t="s">
        <v>3334</v>
      </c>
      <c r="E10" s="26" t="s">
        <v>10</v>
      </c>
      <c r="F10" s="26">
        <f>VLOOKUP(N10,Revistas!$B$2:$H$63710,2,FALSE)</f>
        <v>3.6080000000000001</v>
      </c>
      <c r="G10" s="26" t="str">
        <f>VLOOKUP(N10,Revistas!$B$2:$H$63732,3,FALSE)</f>
        <v>Q1</v>
      </c>
      <c r="H10" s="26" t="str">
        <f>VLOOKUP(N10,Revistas!$B$2:$H$63732,4,FALSE)</f>
        <v>EMERGENCY MEDICINE</v>
      </c>
      <c r="I10" s="26" t="str">
        <f>VLOOKUP(N10,Revistas!$B$2:$H$63732,5,FALSE)</f>
        <v>3 de 26</v>
      </c>
      <c r="J10" s="26" t="str">
        <f>VLOOKUP(N10,Revistas!$B$2:$H$63732,6,FALSE)</f>
        <v>NO</v>
      </c>
      <c r="K10" s="26" t="s">
        <v>3335</v>
      </c>
      <c r="L10" s="26" t="s">
        <v>3336</v>
      </c>
      <c r="M10" s="26">
        <v>0</v>
      </c>
      <c r="N10" s="26" t="s">
        <v>3337</v>
      </c>
      <c r="O10" s="26" t="s">
        <v>75</v>
      </c>
      <c r="P10" s="26">
        <v>2018</v>
      </c>
      <c r="Q10" s="26">
        <v>30</v>
      </c>
      <c r="R10" s="26">
        <v>3</v>
      </c>
      <c r="S10" s="26">
        <v>169</v>
      </c>
      <c r="T10" s="26">
        <v>176</v>
      </c>
    </row>
    <row r="11" spans="2:20" s="15" customFormat="1" x14ac:dyDescent="0.25">
      <c r="B11" s="25" t="s">
        <v>3345</v>
      </c>
      <c r="C11" s="25" t="s">
        <v>3344</v>
      </c>
      <c r="D11" s="25" t="s">
        <v>811</v>
      </c>
      <c r="E11" s="26" t="s">
        <v>10</v>
      </c>
      <c r="F11" s="26" t="str">
        <f>VLOOKUP(N11,Revistas!$B$2:$H$63710,2,FALSE)</f>
        <v>NO TIENE</v>
      </c>
      <c r="G11" s="26" t="str">
        <f>VLOOKUP(N11,Revistas!$B$2:$H$63732,3,FALSE)</f>
        <v>NO TIENE</v>
      </c>
      <c r="H11" s="26" t="str">
        <f>VLOOKUP(N11,Revistas!$B$2:$H$63732,4,FALSE)</f>
        <v>NO TIENE</v>
      </c>
      <c r="I11" s="26">
        <f>VLOOKUP(N11,Revistas!$B$2:$H$63732,5,FALSE)</f>
        <v>0</v>
      </c>
      <c r="J11" s="26" t="str">
        <f>VLOOKUP(N11,Revistas!$B$2:$H$63732,6,FALSE)</f>
        <v>NO</v>
      </c>
      <c r="K11" s="26" t="s">
        <v>3347</v>
      </c>
      <c r="L11" s="26"/>
      <c r="M11" s="26" t="s">
        <v>89</v>
      </c>
      <c r="N11" s="26" t="s">
        <v>814</v>
      </c>
      <c r="O11" s="26" t="s">
        <v>3346</v>
      </c>
      <c r="P11" s="26">
        <v>2018</v>
      </c>
      <c r="Q11" s="26"/>
      <c r="R11" s="26"/>
      <c r="S11" s="26"/>
      <c r="T11" s="26"/>
    </row>
    <row r="12" spans="2:20" s="15" customFormat="1" x14ac:dyDescent="0.25">
      <c r="B12" s="25" t="s">
        <v>3339</v>
      </c>
      <c r="C12" s="25" t="s">
        <v>3338</v>
      </c>
      <c r="D12" s="25" t="s">
        <v>3340</v>
      </c>
      <c r="E12" s="26" t="s">
        <v>10</v>
      </c>
      <c r="F12" s="26">
        <f>VLOOKUP(N12,Revistas!$B$2:$H$63710,2,FALSE)</f>
        <v>0.91600000000000004</v>
      </c>
      <c r="G12" s="26" t="str">
        <f>VLOOKUP(N12,Revistas!$B$2:$H$63732,3,FALSE)</f>
        <v>Q3</v>
      </c>
      <c r="H12" s="26">
        <f>VLOOKUP(N12,Revistas!$B$2:$H$63732,4,FALSE)</f>
        <v>0</v>
      </c>
      <c r="I12" s="26" t="str">
        <f>VLOOKUP(N12,Revistas!$B$2:$H$63732,5,FALSE)</f>
        <v>106/155</v>
      </c>
      <c r="J12" s="26" t="str">
        <f>VLOOKUP(N12,Revistas!$B$2:$H$63732,6,FALSE)</f>
        <v>NO</v>
      </c>
      <c r="K12" s="26" t="s">
        <v>3342</v>
      </c>
      <c r="L12" s="26"/>
      <c r="M12" s="26" t="s">
        <v>89</v>
      </c>
      <c r="N12" s="26" t="s">
        <v>3343</v>
      </c>
      <c r="O12" s="26" t="s">
        <v>3341</v>
      </c>
      <c r="P12" s="26">
        <v>2018</v>
      </c>
      <c r="Q12" s="29">
        <v>43132</v>
      </c>
      <c r="R12" s="26"/>
      <c r="S12" s="26"/>
      <c r="T12" s="26"/>
    </row>
    <row r="13" spans="2:20" s="15" customFormat="1" x14ac:dyDescent="0.25"/>
    <row r="14" spans="2:20" s="15" customFormat="1" x14ac:dyDescent="0.25"/>
    <row r="15" spans="2:20" s="15" customFormat="1" hidden="1" x14ac:dyDescent="0.25"/>
    <row r="16" spans="2:20" s="15" customFormat="1" hidden="1" x14ac:dyDescent="0.25"/>
    <row r="17" s="15" customFormat="1" hidden="1" x14ac:dyDescent="0.25"/>
    <row r="18" s="15" customFormat="1" hidden="1" x14ac:dyDescent="0.25"/>
    <row r="19" s="15" customFormat="1" hidden="1" x14ac:dyDescent="0.25"/>
    <row r="20" s="15" customFormat="1" hidden="1" x14ac:dyDescent="0.25"/>
    <row r="21" s="15" customFormat="1" hidden="1" x14ac:dyDescent="0.25"/>
    <row r="22" s="15" customFormat="1" hidden="1" x14ac:dyDescent="0.25"/>
    <row r="23" s="15" customFormat="1" hidden="1" x14ac:dyDescent="0.25"/>
    <row r="24" s="15" customFormat="1" hidden="1" x14ac:dyDescent="0.25"/>
    <row r="25" s="15" customFormat="1" hidden="1" x14ac:dyDescent="0.25"/>
    <row r="26" s="15" customFormat="1" hidden="1" x14ac:dyDescent="0.25"/>
    <row r="27" s="15" customFormat="1" hidden="1" x14ac:dyDescent="0.25"/>
    <row r="28" s="15" customFormat="1" hidden="1" x14ac:dyDescent="0.25"/>
    <row r="29" s="15" customFormat="1" hidden="1" x14ac:dyDescent="0.25"/>
    <row r="30" s="15" customFormat="1" hidden="1" x14ac:dyDescent="0.25"/>
    <row r="31" s="15" customFormat="1" hidden="1" x14ac:dyDescent="0.25"/>
    <row r="32"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s="15" customFormat="1" hidden="1" x14ac:dyDescent="0.25"/>
    <row r="1045" spans="2:21" s="15" customFormat="1" hidden="1" x14ac:dyDescent="0.25"/>
    <row r="1046" spans="2:21" s="15" customFormat="1" hidden="1" x14ac:dyDescent="0.25">
      <c r="F1046" s="16"/>
      <c r="G1046" s="16"/>
      <c r="H1046" s="16"/>
      <c r="I1046" s="16"/>
      <c r="J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5</v>
      </c>
      <c r="D1048" s="17" t="s">
        <v>10</v>
      </c>
      <c r="E1048" s="18">
        <f>DSUM(A4:T1042,F4,D1047:D1048)</f>
        <v>15.221</v>
      </c>
      <c r="F1048" s="18" t="s">
        <v>10</v>
      </c>
      <c r="G1048" s="18" t="s">
        <v>5090</v>
      </c>
      <c r="H1048" s="18">
        <f>DCOUNTA(A4:T1042,G4,F1047:G1048)</f>
        <v>3</v>
      </c>
      <c r="I1048" s="18" t="s">
        <v>10</v>
      </c>
      <c r="J1048" s="18" t="s">
        <v>5098</v>
      </c>
      <c r="K1048" s="18">
        <f>DCOUNTA(A4:T1042,J4,I1047:J1048)</f>
        <v>0</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0</v>
      </c>
      <c r="D1051" s="17" t="s">
        <v>18</v>
      </c>
      <c r="E1051" s="18">
        <f>DSUM(A4:T1042,E1050,D1050:D1051)</f>
        <v>0</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2</v>
      </c>
      <c r="D1061" s="17" t="s">
        <v>72</v>
      </c>
      <c r="E1061" s="18">
        <f>DSUM(A4:T1042,F4,D1060:D1061)</f>
        <v>5.3179999999999996</v>
      </c>
      <c r="F1061" s="18" t="s">
        <v>72</v>
      </c>
      <c r="G1061" s="18" t="s">
        <v>5090</v>
      </c>
      <c r="H1061" s="18">
        <f>DCOUNTA(A4:T1042,G4,F1060:G1061)</f>
        <v>0</v>
      </c>
      <c r="I1061" s="18" t="s">
        <v>72</v>
      </c>
      <c r="J1061" s="18" t="s">
        <v>5098</v>
      </c>
      <c r="K1061" s="18">
        <f>DCOUNTA(A4:T1042,J4,I1060:J1061)</f>
        <v>0</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1</v>
      </c>
      <c r="D1064" s="17" t="s">
        <v>96</v>
      </c>
      <c r="E1064" s="18">
        <f>DSUM(A4:T1042,F4,D1063:D1064)</f>
        <v>1.7070000000000001</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5</v>
      </c>
      <c r="D1067" s="22" t="s">
        <v>6100</v>
      </c>
      <c r="E1067" s="22">
        <f>E1048</f>
        <v>15.221</v>
      </c>
      <c r="F1067" s="21">
        <f>H1048</f>
        <v>3</v>
      </c>
      <c r="G1067" s="21">
        <f>K1048</f>
        <v>0</v>
      </c>
      <c r="H1067" s="18"/>
      <c r="I1067" s="18"/>
      <c r="J1067" s="18"/>
      <c r="K1067" s="18"/>
      <c r="L1067" s="18"/>
      <c r="M1067" s="18"/>
      <c r="N1067" s="18"/>
      <c r="O1067" s="20"/>
      <c r="P1067" s="18"/>
      <c r="Q1067" s="18"/>
      <c r="R1067" s="18"/>
      <c r="S1067" s="18"/>
      <c r="T1067" s="18"/>
      <c r="U1067" s="18"/>
    </row>
    <row r="1068" spans="2:52" s="17" customFormat="1" ht="15.75" x14ac:dyDescent="0.3">
      <c r="C1068" s="21">
        <f>C1051</f>
        <v>0</v>
      </c>
      <c r="D1068" s="22" t="s">
        <v>6101</v>
      </c>
      <c r="E1068" s="22">
        <f>E1051</f>
        <v>0</v>
      </c>
      <c r="F1068" s="21">
        <f>H1051</f>
        <v>0</v>
      </c>
      <c r="G1068" s="21">
        <f>K1051</f>
        <v>0</v>
      </c>
      <c r="H1068" s="18"/>
      <c r="I1068" s="18"/>
      <c r="J1068" s="18"/>
      <c r="K1068" s="18"/>
      <c r="L1068" s="18"/>
      <c r="M1068" s="18"/>
      <c r="N1068" s="18"/>
      <c r="O1068" s="20"/>
      <c r="P1068" s="18"/>
      <c r="Q1068" s="18"/>
      <c r="R1068" s="18"/>
      <c r="S1068" s="18"/>
      <c r="T1068" s="18"/>
      <c r="U1068" s="18"/>
    </row>
    <row r="1069" spans="2:52"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2</v>
      </c>
      <c r="D1071" s="22" t="s">
        <v>72</v>
      </c>
      <c r="E1071" s="22">
        <f>E1061</f>
        <v>5.3179999999999996</v>
      </c>
      <c r="F1071" s="21">
        <f>H1061</f>
        <v>0</v>
      </c>
      <c r="G1071" s="21">
        <f>K1061</f>
        <v>0</v>
      </c>
      <c r="H1071" s="18"/>
      <c r="I1071" s="18"/>
      <c r="J1071" s="18"/>
      <c r="K1071" s="18"/>
      <c r="L1071" s="18"/>
      <c r="M1071" s="18"/>
      <c r="N1071" s="18"/>
      <c r="O1071" s="20"/>
      <c r="P1071" s="18"/>
      <c r="Q1071" s="18"/>
      <c r="R1071" s="18"/>
      <c r="S1071" s="18"/>
      <c r="T1071" s="18"/>
      <c r="U1071" s="18"/>
    </row>
    <row r="1072" spans="2:52" s="17" customFormat="1" ht="15.75" x14ac:dyDescent="0.3">
      <c r="C1072" s="21">
        <f>C1064</f>
        <v>1</v>
      </c>
      <c r="D1072" s="22" t="s">
        <v>6104</v>
      </c>
      <c r="E1072" s="22">
        <f>E1064</f>
        <v>1.7070000000000001</v>
      </c>
      <c r="F1072" s="21">
        <f>H1064</f>
        <v>0</v>
      </c>
      <c r="G1072" s="21">
        <f>K1064</f>
        <v>0</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15.221</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22.246000000000002</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x14ac:dyDescent="0.25"/>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9">
    <sortCondition ref="B2:B9"/>
    <sortCondition ref="C2:C9"/>
  </sortState>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AZ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6.85546875" style="28" customWidth="1"/>
    <col min="6" max="6" width="16" style="28" customWidth="1"/>
    <col min="7" max="7" width="9.7109375" style="28" customWidth="1"/>
    <col min="8" max="9" width="0" style="28" hidden="1" customWidth="1"/>
    <col min="10" max="10" width="7.85546875" style="28" customWidth="1"/>
    <col min="11" max="12" width="0" style="28" hidden="1" customWidth="1"/>
    <col min="13" max="13" width="8" style="28" customWidth="1"/>
    <col min="14" max="15" width="0" style="28" hidden="1" customWidth="1"/>
    <col min="16" max="16" width="8" style="28" customWidth="1"/>
    <col min="17" max="18" width="8.28515625" style="28" customWidth="1"/>
    <col min="19" max="19" width="8.7109375" style="28" customWidth="1"/>
    <col min="20" max="20" width="8.5703125" style="28" customWidth="1"/>
  </cols>
  <sheetData>
    <row r="1" spans="2:20" s="15" customFormat="1" x14ac:dyDescent="0.25">
      <c r="E1" s="16"/>
      <c r="F1" s="16"/>
      <c r="G1" s="16"/>
      <c r="H1" s="16"/>
      <c r="I1" s="16"/>
      <c r="J1" s="16"/>
      <c r="K1" s="16"/>
      <c r="L1" s="16"/>
      <c r="M1" s="16"/>
      <c r="N1" s="16"/>
      <c r="O1" s="16"/>
      <c r="P1" s="16"/>
      <c r="Q1" s="16"/>
      <c r="R1" s="16"/>
      <c r="S1" s="16"/>
      <c r="T1" s="16"/>
    </row>
    <row r="2" spans="2:20" s="15" customFormat="1" ht="28.5" x14ac:dyDescent="0.45">
      <c r="D2" s="40" t="s">
        <v>6385</v>
      </c>
      <c r="E2" s="16"/>
      <c r="F2" s="16"/>
      <c r="G2" s="16"/>
      <c r="H2" s="16"/>
      <c r="I2" s="16"/>
      <c r="J2" s="16"/>
      <c r="K2" s="16"/>
      <c r="L2" s="16"/>
      <c r="M2" s="16"/>
      <c r="N2" s="16"/>
      <c r="O2" s="16"/>
      <c r="P2" s="16"/>
      <c r="Q2" s="16"/>
      <c r="R2" s="16"/>
      <c r="S2" s="16"/>
      <c r="T2" s="16"/>
    </row>
    <row r="3" spans="2:20" s="15" customFormat="1" x14ac:dyDescent="0.25">
      <c r="E3" s="16"/>
      <c r="F3" s="16"/>
      <c r="G3" s="16"/>
      <c r="H3" s="16"/>
      <c r="I3" s="16"/>
      <c r="J3" s="16"/>
      <c r="K3" s="16"/>
      <c r="L3" s="16"/>
      <c r="M3" s="16"/>
      <c r="N3" s="16"/>
      <c r="O3" s="16"/>
      <c r="P3" s="16"/>
      <c r="Q3" s="16"/>
      <c r="R3" s="16"/>
      <c r="S3" s="16"/>
      <c r="T3" s="16"/>
    </row>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3462</v>
      </c>
      <c r="C5" s="25" t="s">
        <v>3463</v>
      </c>
      <c r="D5" s="25" t="s">
        <v>3387</v>
      </c>
      <c r="E5" s="26" t="s">
        <v>10</v>
      </c>
      <c r="F5" s="26">
        <f>VLOOKUP(N5,Revistas!$B$2:$H$63710,2,FALSE)</f>
        <v>2.004</v>
      </c>
      <c r="G5" s="26" t="str">
        <f>VLOOKUP(N5,Revistas!$B$2:$H$63732,3,FALSE)</f>
        <v>Q3</v>
      </c>
      <c r="H5" s="26">
        <f>VLOOKUP(N5,Revistas!$B$2:$H$63732,4,FALSE)</f>
        <v>0</v>
      </c>
      <c r="I5" s="26">
        <f>VLOOKUP(N5,Revistas!$B$2:$H$63732,5,FALSE)</f>
        <v>0</v>
      </c>
      <c r="J5" s="26" t="str">
        <f>VLOOKUP(N5,Revistas!$B$2:$H$63732,6,FALSE)</f>
        <v>NO</v>
      </c>
      <c r="K5" s="26" t="s">
        <v>3464</v>
      </c>
      <c r="L5" s="26" t="s">
        <v>3465</v>
      </c>
      <c r="M5" s="26">
        <v>0</v>
      </c>
      <c r="N5" s="26" t="s">
        <v>3390</v>
      </c>
      <c r="O5" s="26" t="s">
        <v>29</v>
      </c>
      <c r="P5" s="26">
        <v>2018</v>
      </c>
      <c r="Q5" s="26">
        <v>61</v>
      </c>
      <c r="R5" s="26">
        <v>1</v>
      </c>
      <c r="S5" s="26">
        <v>24</v>
      </c>
      <c r="T5" s="26">
        <v>28</v>
      </c>
    </row>
    <row r="6" spans="2:20" s="15" customFormat="1" x14ac:dyDescent="0.25">
      <c r="B6" s="25" t="s">
        <v>3471</v>
      </c>
      <c r="C6" s="25" t="s">
        <v>3470</v>
      </c>
      <c r="D6" s="25" t="s">
        <v>3472</v>
      </c>
      <c r="E6" s="26" t="s">
        <v>10</v>
      </c>
      <c r="F6" s="26">
        <f>VLOOKUP(N6,Revistas!$B$2:$H$63710,2,FALSE)</f>
        <v>3.93</v>
      </c>
      <c r="G6" s="26" t="str">
        <f>VLOOKUP(N6,Revistas!$B$2:$H$63732,3,FALSE)</f>
        <v>Q2</v>
      </c>
      <c r="H6" s="26">
        <f>VLOOKUP(N6,Revistas!$B$2:$H$63732,4,FALSE)</f>
        <v>0</v>
      </c>
      <c r="I6" s="26">
        <f>VLOOKUP(N6,Revistas!$B$2:$H$63732,5,FALSE)</f>
        <v>0</v>
      </c>
      <c r="J6" s="26" t="str">
        <f>VLOOKUP(N6,Revistas!$B$2:$H$63732,6,FALSE)</f>
        <v>NO</v>
      </c>
      <c r="K6" s="26" t="s">
        <v>3473</v>
      </c>
      <c r="L6" s="26" t="s">
        <v>3474</v>
      </c>
      <c r="M6" s="26" t="s">
        <v>89</v>
      </c>
      <c r="N6" s="26" t="s">
        <v>3475</v>
      </c>
      <c r="O6" s="26" t="s">
        <v>1359</v>
      </c>
      <c r="P6" s="26">
        <v>2018</v>
      </c>
      <c r="Q6" s="26"/>
      <c r="R6" s="26"/>
      <c r="S6" s="26"/>
      <c r="T6" s="26"/>
    </row>
    <row r="7" spans="2:20" s="15" customFormat="1" x14ac:dyDescent="0.25">
      <c r="B7" s="25" t="s">
        <v>3438</v>
      </c>
      <c r="C7" s="25" t="s">
        <v>3439</v>
      </c>
      <c r="D7" s="25" t="s">
        <v>3440</v>
      </c>
      <c r="E7" s="26" t="s">
        <v>10</v>
      </c>
      <c r="F7" s="26">
        <f>VLOOKUP(N7,Revistas!$B$2:$H$63710,2,FALSE)</f>
        <v>1.954</v>
      </c>
      <c r="G7" s="26" t="str">
        <f>VLOOKUP(N7,Revistas!$B$2:$H$63732,3,FALSE)</f>
        <v>Q3</v>
      </c>
      <c r="H7" s="26" t="str">
        <f>VLOOKUP(N7,Revistas!$B$2:$H$63732,4,FALSE)</f>
        <v>MEDICINE, RESEARCH &amp; EXPERIMENTAL - SCIE</v>
      </c>
      <c r="I7" s="26" t="str">
        <f>VLOOKUP(N7,Revistas!$B$2:$H$63732,5,FALSE)</f>
        <v>88/133</v>
      </c>
      <c r="J7" s="26" t="str">
        <f>VLOOKUP(N7,Revistas!$B$2:$H$63732,6,FALSE)</f>
        <v>NO</v>
      </c>
      <c r="K7" s="26" t="s">
        <v>3441</v>
      </c>
      <c r="L7" s="26" t="s">
        <v>3442</v>
      </c>
      <c r="M7" s="26">
        <v>1</v>
      </c>
      <c r="N7" s="26" t="s">
        <v>3443</v>
      </c>
      <c r="O7" s="26" t="s">
        <v>22</v>
      </c>
      <c r="P7" s="26">
        <v>2018</v>
      </c>
      <c r="Q7" s="26">
        <v>11</v>
      </c>
      <c r="R7" s="26">
        <v>2</v>
      </c>
      <c r="S7" s="26">
        <v>189</v>
      </c>
      <c r="T7" s="26">
        <v>199</v>
      </c>
    </row>
    <row r="8" spans="2:20" s="15" customFormat="1" x14ac:dyDescent="0.25">
      <c r="B8" s="25" t="s">
        <v>3428</v>
      </c>
      <c r="C8" s="25" t="s">
        <v>3429</v>
      </c>
      <c r="D8" s="25" t="s">
        <v>3129</v>
      </c>
      <c r="E8" s="26" t="s">
        <v>10</v>
      </c>
      <c r="F8" s="26">
        <f>VLOOKUP(N8,Revistas!$B$2:$H$63710,2,FALSE)</f>
        <v>20.265000000000001</v>
      </c>
      <c r="G8" s="26" t="str">
        <f>VLOOKUP(N8,Revistas!$B$2:$H$63732,3,FALSE)</f>
        <v>Q1</v>
      </c>
      <c r="H8" s="26" t="str">
        <f>VLOOKUP(N8,Revistas!$B$2:$H$63732,4,FALSE)</f>
        <v>ENDOCRINOLOGY &amp; METABOLISM - SCIE</v>
      </c>
      <c r="I8" s="26" t="str">
        <f>VLOOKUP(N8,Revistas!$B$2:$H$63732,5,FALSE)</f>
        <v>2 de 142</v>
      </c>
      <c r="J8" s="26" t="str">
        <f>VLOOKUP(N8,Revistas!$B$2:$H$63732,6,FALSE)</f>
        <v>SI</v>
      </c>
      <c r="K8" s="26" t="s">
        <v>3430</v>
      </c>
      <c r="L8" s="26" t="s">
        <v>3431</v>
      </c>
      <c r="M8" s="26">
        <v>9</v>
      </c>
      <c r="N8" s="26" t="s">
        <v>3132</v>
      </c>
      <c r="O8" s="26" t="s">
        <v>68</v>
      </c>
      <c r="P8" s="26">
        <v>2018</v>
      </c>
      <c r="Q8" s="26">
        <v>14</v>
      </c>
      <c r="R8" s="26">
        <v>4</v>
      </c>
      <c r="S8" s="26">
        <v>229</v>
      </c>
      <c r="T8" s="26">
        <v>249</v>
      </c>
    </row>
    <row r="9" spans="2:20" s="15" customFormat="1" x14ac:dyDescent="0.25">
      <c r="B9" s="25" t="s">
        <v>3348</v>
      </c>
      <c r="C9" s="25" t="s">
        <v>3349</v>
      </c>
      <c r="D9" s="25" t="s">
        <v>3350</v>
      </c>
      <c r="E9" s="26" t="s">
        <v>10</v>
      </c>
      <c r="F9" s="26">
        <f>VLOOKUP(N9,Revistas!$B$2:$H$63710,2,FALSE)</f>
        <v>3.6360000000000001</v>
      </c>
      <c r="G9" s="26" t="str">
        <f>VLOOKUP(N9,Revistas!$B$2:$H$63732,3,FALSE)</f>
        <v>Q2</v>
      </c>
      <c r="H9" s="26">
        <f>VLOOKUP(N9,Revistas!$B$2:$H$63732,4,FALSE)</f>
        <v>0</v>
      </c>
      <c r="I9" s="26">
        <f>VLOOKUP(N9,Revistas!$B$2:$H$63732,5,FALSE)</f>
        <v>0</v>
      </c>
      <c r="J9" s="26" t="str">
        <f>VLOOKUP(N9,Revistas!$B$2:$H$63732,6,FALSE)</f>
        <v>NO</v>
      </c>
      <c r="K9" s="26" t="s">
        <v>3351</v>
      </c>
      <c r="L9" s="26" t="s">
        <v>3352</v>
      </c>
      <c r="M9" s="26">
        <v>0</v>
      </c>
      <c r="N9" s="26" t="s">
        <v>3353</v>
      </c>
      <c r="O9" s="26" t="s">
        <v>207</v>
      </c>
      <c r="P9" s="26">
        <v>2018</v>
      </c>
      <c r="Q9" s="26">
        <v>26</v>
      </c>
      <c r="R9" s="26">
        <v>10</v>
      </c>
      <c r="S9" s="26">
        <v>1451</v>
      </c>
      <c r="T9" s="26">
        <v>1461</v>
      </c>
    </row>
    <row r="10" spans="2:20" s="15" customFormat="1" x14ac:dyDescent="0.25">
      <c r="B10" s="25" t="s">
        <v>3391</v>
      </c>
      <c r="C10" s="25" t="s">
        <v>3392</v>
      </c>
      <c r="D10" s="25" t="s">
        <v>3393</v>
      </c>
      <c r="E10" s="26" t="s">
        <v>72</v>
      </c>
      <c r="F10" s="26">
        <f>VLOOKUP(N10,Revistas!$B$2:$H$63710,2,FALSE)</f>
        <v>2.2639999999999998</v>
      </c>
      <c r="G10" s="26" t="str">
        <f>VLOOKUP(N10,Revistas!$B$2:$H$63732,3,FALSE)</f>
        <v>Q3</v>
      </c>
      <c r="H10" s="26">
        <f>VLOOKUP(N10,Revistas!$B$2:$H$63732,4,FALSE)</f>
        <v>0</v>
      </c>
      <c r="I10" s="26">
        <f>VLOOKUP(N10,Revistas!$B$2:$H$63732,5,FALSE)</f>
        <v>0</v>
      </c>
      <c r="J10" s="26" t="str">
        <f>VLOOKUP(N10,Revistas!$B$2:$H$63732,6,FALSE)</f>
        <v>NO</v>
      </c>
      <c r="K10" s="26" t="s">
        <v>3394</v>
      </c>
      <c r="L10" s="26"/>
      <c r="M10" s="26">
        <v>0</v>
      </c>
      <c r="N10" s="26" t="s">
        <v>3395</v>
      </c>
      <c r="O10" s="26" t="s">
        <v>75</v>
      </c>
      <c r="P10" s="26">
        <v>2018</v>
      </c>
      <c r="Q10" s="26">
        <v>176</v>
      </c>
      <c r="R10" s="26">
        <v>6</v>
      </c>
      <c r="S10" s="26">
        <v>1533</v>
      </c>
      <c r="T10" s="26">
        <v>1533</v>
      </c>
    </row>
    <row r="11" spans="2:20" s="15" customFormat="1" x14ac:dyDescent="0.25">
      <c r="B11" s="25" t="s">
        <v>3416</v>
      </c>
      <c r="C11" s="25" t="s">
        <v>3417</v>
      </c>
      <c r="D11" s="25" t="s">
        <v>3418</v>
      </c>
      <c r="E11" s="26" t="s">
        <v>10</v>
      </c>
      <c r="F11" s="26">
        <f>VLOOKUP(N11,Revistas!$B$2:$H$63710,2,FALSE)</f>
        <v>5.7510000000000003</v>
      </c>
      <c r="G11" s="26" t="str">
        <f>VLOOKUP(N11,Revistas!$B$2:$H$63732,3,FALSE)</f>
        <v>Q1</v>
      </c>
      <c r="H11" s="26" t="str">
        <f>VLOOKUP(N11,Revistas!$B$2:$H$63732,4,FALSE)</f>
        <v>GENETICS &amp; HEREDITY - SCIE</v>
      </c>
      <c r="I11" s="26" t="str">
        <f>VLOOKUP(N11,Revistas!$B$2:$H$63732,5,FALSE)</f>
        <v>19/171</v>
      </c>
      <c r="J11" s="26" t="str">
        <f>VLOOKUP(N11,Revistas!$B$2:$H$63732,6,FALSE)</f>
        <v>NO</v>
      </c>
      <c r="K11" s="26" t="s">
        <v>3419</v>
      </c>
      <c r="L11" s="26" t="s">
        <v>3420</v>
      </c>
      <c r="M11" s="26">
        <v>0</v>
      </c>
      <c r="N11" s="26" t="s">
        <v>3421</v>
      </c>
      <c r="O11" s="26" t="s">
        <v>68</v>
      </c>
      <c r="P11" s="26">
        <v>2018</v>
      </c>
      <c r="Q11" s="26">
        <v>55</v>
      </c>
      <c r="R11" s="26">
        <v>4</v>
      </c>
      <c r="S11" s="26">
        <v>278</v>
      </c>
      <c r="T11" s="26">
        <v>284</v>
      </c>
    </row>
    <row r="12" spans="2:20" s="15" customFormat="1" x14ac:dyDescent="0.25">
      <c r="B12" s="25" t="s">
        <v>3377</v>
      </c>
      <c r="C12" s="25" t="s">
        <v>3378</v>
      </c>
      <c r="D12" s="25" t="s">
        <v>400</v>
      </c>
      <c r="E12" s="26" t="s">
        <v>10</v>
      </c>
      <c r="F12" s="26">
        <f>VLOOKUP(N12,Revistas!$B$2:$H$63710,2,FALSE)</f>
        <v>5.1660000000000004</v>
      </c>
      <c r="G12" s="26" t="str">
        <f>VLOOKUP(N12,Revistas!$B$2:$H$63732,3,FALSE)</f>
        <v>Q1</v>
      </c>
      <c r="H12" s="26" t="str">
        <f>VLOOKUP(N12,Revistas!$B$2:$H$63732,4,FALSE)</f>
        <v>CARDIAC &amp; CARDIOVASCULAR SYSTEM</v>
      </c>
      <c r="I12" s="26" t="str">
        <f>VLOOKUP(N12,Revistas!$B$2:$H$63732,5,FALSE)</f>
        <v>26/128</v>
      </c>
      <c r="J12" s="26" t="str">
        <f>VLOOKUP(N12,Revistas!$B$2:$H$63732,6,FALSE)</f>
        <v>NO</v>
      </c>
      <c r="K12" s="26" t="s">
        <v>3379</v>
      </c>
      <c r="L12" s="26" t="s">
        <v>3380</v>
      </c>
      <c r="M12" s="26">
        <v>0</v>
      </c>
      <c r="N12" s="26" t="s">
        <v>403</v>
      </c>
      <c r="O12" s="26" t="s">
        <v>629</v>
      </c>
      <c r="P12" s="26">
        <v>2018</v>
      </c>
      <c r="Q12" s="26">
        <v>71</v>
      </c>
      <c r="R12" s="26">
        <v>7</v>
      </c>
      <c r="S12" s="26">
        <v>545</v>
      </c>
      <c r="T12" s="26">
        <v>552</v>
      </c>
    </row>
    <row r="13" spans="2:20" s="15" customFormat="1" x14ac:dyDescent="0.25">
      <c r="B13" s="25" t="s">
        <v>3402</v>
      </c>
      <c r="C13" s="25" t="s">
        <v>3403</v>
      </c>
      <c r="D13" s="25" t="s">
        <v>3372</v>
      </c>
      <c r="E13" s="26" t="s">
        <v>10</v>
      </c>
      <c r="F13" s="26">
        <f>VLOOKUP(N13,Revistas!$B$2:$H$63710,2,FALSE)</f>
        <v>9.9369999999999994</v>
      </c>
      <c r="G13" s="26" t="str">
        <f>VLOOKUP(N13,Revistas!$B$2:$H$63732,3,FALSE)</f>
        <v>Q1</v>
      </c>
      <c r="H13" s="26" t="str">
        <f>VLOOKUP(N13,Revistas!$B$2:$H$63732,4,FALSE)</f>
        <v>GENETICS &amp; HEREDITY - SCIE</v>
      </c>
      <c r="I13" s="26" t="str">
        <f>VLOOKUP(N13,Revistas!$B$2:$H$63732,5,FALSE)</f>
        <v>8/171</v>
      </c>
      <c r="J13" s="26" t="str">
        <f>VLOOKUP(N13,Revistas!$B$2:$H$63732,6,FALSE)</f>
        <v>SI</v>
      </c>
      <c r="K13" s="26" t="s">
        <v>3404</v>
      </c>
      <c r="L13" s="26" t="s">
        <v>3405</v>
      </c>
      <c r="M13" s="26">
        <v>1</v>
      </c>
      <c r="N13" s="26" t="s">
        <v>3375</v>
      </c>
      <c r="O13" s="26" t="s">
        <v>75</v>
      </c>
      <c r="P13" s="26">
        <v>2018</v>
      </c>
      <c r="Q13" s="26">
        <v>20</v>
      </c>
      <c r="R13" s="26">
        <v>6</v>
      </c>
      <c r="S13" s="26">
        <v>599</v>
      </c>
      <c r="T13" s="26">
        <v>607</v>
      </c>
    </row>
    <row r="14" spans="2:20" s="15" customFormat="1" x14ac:dyDescent="0.25">
      <c r="B14" s="25" t="s">
        <v>3422</v>
      </c>
      <c r="C14" s="25" t="s">
        <v>3423</v>
      </c>
      <c r="D14" s="25" t="s">
        <v>3424</v>
      </c>
      <c r="E14" s="26" t="s">
        <v>96</v>
      </c>
      <c r="F14" s="26">
        <f>VLOOKUP(N14,Revistas!$B$2:$H$63710,2,FALSE)</f>
        <v>3.512</v>
      </c>
      <c r="G14" s="26" t="str">
        <f>VLOOKUP(N14,Revistas!$B$2:$H$63732,3,FALSE)</f>
        <v>Q2</v>
      </c>
      <c r="H14" s="26">
        <f>VLOOKUP(N14,Revistas!$B$2:$H$63732,4,FALSE)</f>
        <v>0</v>
      </c>
      <c r="I14" s="26">
        <f>VLOOKUP(N14,Revistas!$B$2:$H$63732,5,FALSE)</f>
        <v>0</v>
      </c>
      <c r="J14" s="26" t="str">
        <f>VLOOKUP(N14,Revistas!$B$2:$H$63732,6,FALSE)</f>
        <v>NO</v>
      </c>
      <c r="K14" s="26" t="s">
        <v>3425</v>
      </c>
      <c r="L14" s="26" t="s">
        <v>3426</v>
      </c>
      <c r="M14" s="26">
        <v>0</v>
      </c>
      <c r="N14" s="26" t="s">
        <v>3427</v>
      </c>
      <c r="O14" s="26" t="s">
        <v>68</v>
      </c>
      <c r="P14" s="26">
        <v>2018</v>
      </c>
      <c r="Q14" s="26">
        <v>93</v>
      </c>
      <c r="R14" s="26">
        <v>4</v>
      </c>
      <c r="S14" s="26">
        <v>762</v>
      </c>
      <c r="T14" s="26">
        <v>775</v>
      </c>
    </row>
    <row r="15" spans="2:20" s="15" customFormat="1" x14ac:dyDescent="0.25">
      <c r="B15" s="25" t="s">
        <v>3406</v>
      </c>
      <c r="C15" s="25" t="s">
        <v>3407</v>
      </c>
      <c r="D15" s="25" t="s">
        <v>3372</v>
      </c>
      <c r="E15" s="26" t="s">
        <v>10</v>
      </c>
      <c r="F15" s="26">
        <f>VLOOKUP(N15,Revistas!$B$2:$H$63710,2,FALSE)</f>
        <v>9.9369999999999994</v>
      </c>
      <c r="G15" s="26" t="str">
        <f>VLOOKUP(N15,Revistas!$B$2:$H$63732,3,FALSE)</f>
        <v>Q1</v>
      </c>
      <c r="H15" s="26" t="str">
        <f>VLOOKUP(N15,Revistas!$B$2:$H$63732,4,FALSE)</f>
        <v>GENETICS &amp; HEREDITY - SCIE</v>
      </c>
      <c r="I15" s="26" t="str">
        <f>VLOOKUP(N15,Revistas!$B$2:$H$63732,5,FALSE)</f>
        <v>8/171</v>
      </c>
      <c r="J15" s="26" t="str">
        <f>VLOOKUP(N15,Revistas!$B$2:$H$63732,6,FALSE)</f>
        <v>SI</v>
      </c>
      <c r="K15" s="26" t="s">
        <v>3408</v>
      </c>
      <c r="L15" s="26" t="s">
        <v>3409</v>
      </c>
      <c r="M15" s="26">
        <v>2</v>
      </c>
      <c r="N15" s="26" t="s">
        <v>3375</v>
      </c>
      <c r="O15" s="26" t="s">
        <v>75</v>
      </c>
      <c r="P15" s="26">
        <v>2018</v>
      </c>
      <c r="Q15" s="26">
        <v>20</v>
      </c>
      <c r="R15" s="26">
        <v>6</v>
      </c>
      <c r="S15" s="26">
        <v>630</v>
      </c>
      <c r="T15" s="26">
        <v>638</v>
      </c>
    </row>
    <row r="16" spans="2:20" s="15" customFormat="1" x14ac:dyDescent="0.25">
      <c r="B16" s="25" t="s">
        <v>3458</v>
      </c>
      <c r="C16" s="25" t="s">
        <v>3459</v>
      </c>
      <c r="D16" s="25" t="s">
        <v>3372</v>
      </c>
      <c r="E16" s="26" t="s">
        <v>10</v>
      </c>
      <c r="F16" s="26">
        <f>VLOOKUP(N16,Revistas!$B$2:$H$63710,2,FALSE)</f>
        <v>9.9369999999999994</v>
      </c>
      <c r="G16" s="26" t="str">
        <f>VLOOKUP(N16,Revistas!$B$2:$H$63732,3,FALSE)</f>
        <v>Q1</v>
      </c>
      <c r="H16" s="26" t="str">
        <f>VLOOKUP(N16,Revistas!$B$2:$H$63732,4,FALSE)</f>
        <v>GENETICS &amp; HEREDITY - SCIE</v>
      </c>
      <c r="I16" s="26" t="str">
        <f>VLOOKUP(N16,Revistas!$B$2:$H$63732,5,FALSE)</f>
        <v>8/171</v>
      </c>
      <c r="J16" s="26" t="str">
        <f>VLOOKUP(N16,Revistas!$B$2:$H$63732,6,FALSE)</f>
        <v>SI</v>
      </c>
      <c r="K16" s="26" t="s">
        <v>3460</v>
      </c>
      <c r="L16" s="26" t="s">
        <v>3461</v>
      </c>
      <c r="M16" s="26">
        <v>3</v>
      </c>
      <c r="N16" s="26" t="s">
        <v>3375</v>
      </c>
      <c r="O16" s="26" t="s">
        <v>29</v>
      </c>
      <c r="P16" s="26">
        <v>2018</v>
      </c>
      <c r="Q16" s="26">
        <v>20</v>
      </c>
      <c r="R16" s="26">
        <v>1</v>
      </c>
      <c r="S16" s="26">
        <v>91</v>
      </c>
      <c r="T16" s="26">
        <v>97</v>
      </c>
    </row>
    <row r="17" spans="2:20" s="15" customFormat="1" x14ac:dyDescent="0.25">
      <c r="B17" s="25" t="s">
        <v>3466</v>
      </c>
      <c r="C17" s="25" t="s">
        <v>3467</v>
      </c>
      <c r="D17" s="25" t="s">
        <v>2796</v>
      </c>
      <c r="E17" s="26" t="s">
        <v>10</v>
      </c>
      <c r="F17" s="26">
        <f>VLOOKUP(N17,Revistas!$B$2:$H$63710,2,FALSE)</f>
        <v>5.359</v>
      </c>
      <c r="G17" s="26" t="str">
        <f>VLOOKUP(N17,Revistas!$B$2:$H$63732,3,FALSE)</f>
        <v>Q1</v>
      </c>
      <c r="H17" s="26" t="str">
        <f>VLOOKUP(N17,Revistas!$B$2:$H$63732,4,FALSE)</f>
        <v>GENETICS &amp; HEREDITY - SCIE</v>
      </c>
      <c r="I17" s="26" t="str">
        <f>VLOOKUP(N17,Revistas!$B$2:$H$63732,5,FALSE)</f>
        <v>24/171</v>
      </c>
      <c r="J17" s="26" t="str">
        <f>VLOOKUP(N17,Revistas!$B$2:$H$63732,6,FALSE)</f>
        <v>NO</v>
      </c>
      <c r="K17" s="26" t="s">
        <v>3468</v>
      </c>
      <c r="L17" s="26" t="s">
        <v>3469</v>
      </c>
      <c r="M17" s="26">
        <v>1</v>
      </c>
      <c r="N17" s="26" t="s">
        <v>2799</v>
      </c>
      <c r="O17" s="26" t="s">
        <v>29</v>
      </c>
      <c r="P17" s="26">
        <v>2018</v>
      </c>
      <c r="Q17" s="26">
        <v>39</v>
      </c>
      <c r="R17" s="26">
        <v>1</v>
      </c>
      <c r="S17" s="26">
        <v>103</v>
      </c>
      <c r="T17" s="26">
        <v>113</v>
      </c>
    </row>
    <row r="18" spans="2:20" s="15" customFormat="1" x14ac:dyDescent="0.25">
      <c r="B18" s="25" t="s">
        <v>3448</v>
      </c>
      <c r="C18" s="25" t="s">
        <v>3449</v>
      </c>
      <c r="D18" s="25" t="s">
        <v>3350</v>
      </c>
      <c r="E18" s="26" t="s">
        <v>10</v>
      </c>
      <c r="F18" s="26">
        <f>VLOOKUP(N18,Revistas!$B$2:$H$63710,2,FALSE)</f>
        <v>3.6360000000000001</v>
      </c>
      <c r="G18" s="26" t="str">
        <f>VLOOKUP(N18,Revistas!$B$2:$H$63732,3,FALSE)</f>
        <v>Q2</v>
      </c>
      <c r="H18" s="26">
        <f>VLOOKUP(N18,Revistas!$B$2:$H$63732,4,FALSE)</f>
        <v>0</v>
      </c>
      <c r="I18" s="26">
        <f>VLOOKUP(N18,Revistas!$B$2:$H$63732,5,FALSE)</f>
        <v>0</v>
      </c>
      <c r="J18" s="26" t="str">
        <f>VLOOKUP(N18,Revistas!$B$2:$H$63732,6,FALSE)</f>
        <v>NO</v>
      </c>
      <c r="K18" s="26" t="s">
        <v>3450</v>
      </c>
      <c r="L18" s="26" t="s">
        <v>3451</v>
      </c>
      <c r="M18" s="26">
        <v>1</v>
      </c>
      <c r="N18" s="26" t="s">
        <v>3353</v>
      </c>
      <c r="O18" s="26" t="s">
        <v>460</v>
      </c>
      <c r="P18" s="26">
        <v>2018</v>
      </c>
      <c r="Q18" s="26">
        <v>26</v>
      </c>
      <c r="R18" s="26">
        <v>2</v>
      </c>
      <c r="S18" s="26">
        <v>210</v>
      </c>
      <c r="T18" s="26">
        <v>219</v>
      </c>
    </row>
    <row r="19" spans="2:20" s="15" customFormat="1" x14ac:dyDescent="0.25">
      <c r="B19" s="25" t="s">
        <v>3432</v>
      </c>
      <c r="C19" s="25" t="s">
        <v>3433</v>
      </c>
      <c r="D19" s="25" t="s">
        <v>3434</v>
      </c>
      <c r="E19" s="26" t="s">
        <v>10</v>
      </c>
      <c r="F19" s="26">
        <f>VLOOKUP(N19,Revistas!$B$2:$H$63710,2,FALSE)</f>
        <v>1.913</v>
      </c>
      <c r="G19" s="26" t="str">
        <f>VLOOKUP(N19,Revistas!$B$2:$H$63732,3,FALSE)</f>
        <v>Q3</v>
      </c>
      <c r="H19" s="26">
        <f>VLOOKUP(N19,Revistas!$B$2:$H$63732,4,FALSE)</f>
        <v>0</v>
      </c>
      <c r="I19" s="26">
        <f>VLOOKUP(N19,Revistas!$B$2:$H$63732,5,FALSE)</f>
        <v>0</v>
      </c>
      <c r="J19" s="26" t="str">
        <f>VLOOKUP(N19,Revistas!$B$2:$H$63732,6,FALSE)</f>
        <v>NO</v>
      </c>
      <c r="K19" s="26" t="s">
        <v>3435</v>
      </c>
      <c r="L19" s="26" t="s">
        <v>3436</v>
      </c>
      <c r="M19" s="26">
        <v>1</v>
      </c>
      <c r="N19" s="26" t="s">
        <v>3437</v>
      </c>
      <c r="O19" s="27">
        <v>38412</v>
      </c>
      <c r="P19" s="26">
        <v>2018</v>
      </c>
      <c r="Q19" s="26">
        <v>19</v>
      </c>
      <c r="R19" s="26"/>
      <c r="S19" s="26"/>
      <c r="T19" s="26">
        <v>36</v>
      </c>
    </row>
    <row r="20" spans="2:20" s="15" customFormat="1" x14ac:dyDescent="0.25">
      <c r="B20" s="25" t="s">
        <v>3358</v>
      </c>
      <c r="C20" s="25" t="s">
        <v>3359</v>
      </c>
      <c r="D20" s="25" t="s">
        <v>3360</v>
      </c>
      <c r="E20" s="26" t="s">
        <v>10</v>
      </c>
      <c r="F20" s="26">
        <f>VLOOKUP(N20,Revistas!$B$2:$H$63710,2,FALSE)</f>
        <v>3.8559999999999999</v>
      </c>
      <c r="G20" s="26" t="str">
        <f>VLOOKUP(N20,Revistas!$B$2:$H$63732,3,FALSE)</f>
        <v>Q2</v>
      </c>
      <c r="H20" s="26">
        <f>VLOOKUP(N20,Revistas!$B$2:$H$63732,4,FALSE)</f>
        <v>0</v>
      </c>
      <c r="I20" s="26">
        <f>VLOOKUP(N20,Revistas!$B$2:$H$63732,5,FALSE)</f>
        <v>0</v>
      </c>
      <c r="J20" s="26" t="str">
        <f>VLOOKUP(N20,Revistas!$B$2:$H$63732,6,FALSE)</f>
        <v>NO</v>
      </c>
      <c r="K20" s="26" t="s">
        <v>3361</v>
      </c>
      <c r="L20" s="26" t="s">
        <v>3362</v>
      </c>
      <c r="M20" s="26">
        <v>0</v>
      </c>
      <c r="N20" s="26" t="s">
        <v>3363</v>
      </c>
      <c r="O20" s="26" t="s">
        <v>122</v>
      </c>
      <c r="P20" s="26">
        <v>2018</v>
      </c>
      <c r="Q20" s="26">
        <v>29</v>
      </c>
      <c r="R20" s="26">
        <v>9</v>
      </c>
      <c r="S20" s="26">
        <v>2147</v>
      </c>
      <c r="T20" s="26">
        <v>2150</v>
      </c>
    </row>
    <row r="21" spans="2:20" s="15" customFormat="1" x14ac:dyDescent="0.25">
      <c r="B21" s="25" t="s">
        <v>3381</v>
      </c>
      <c r="C21" s="25" t="s">
        <v>3382</v>
      </c>
      <c r="D21" s="25" t="s">
        <v>2692</v>
      </c>
      <c r="E21" s="26" t="s">
        <v>10</v>
      </c>
      <c r="F21" s="26">
        <f>VLOOKUP(N21,Revistas!$B$2:$H$63710,2,FALSE)</f>
        <v>4.9790000000000001</v>
      </c>
      <c r="G21" s="26" t="str">
        <f>VLOOKUP(N21,Revistas!$B$2:$H$63732,3,FALSE)</f>
        <v>Q1</v>
      </c>
      <c r="H21" s="26" t="str">
        <f>VLOOKUP(N21,Revistas!$B$2:$H$63732,4,FALSE)</f>
        <v>GENETICS &amp; HEREDITY - SCIE</v>
      </c>
      <c r="I21" s="26" t="str">
        <f>VLOOKUP(N21,Revistas!$B$2:$H$63732,5,FALSE)</f>
        <v>28/171</v>
      </c>
      <c r="J21" s="26" t="str">
        <f>VLOOKUP(N21,Revistas!$B$2:$H$63732,6,FALSE)</f>
        <v>NO</v>
      </c>
      <c r="K21" s="26" t="s">
        <v>3383</v>
      </c>
      <c r="L21" s="26" t="s">
        <v>3384</v>
      </c>
      <c r="M21" s="26">
        <v>0</v>
      </c>
      <c r="N21" s="26" t="s">
        <v>2695</v>
      </c>
      <c r="O21" s="26" t="s">
        <v>629</v>
      </c>
      <c r="P21" s="26">
        <v>2018</v>
      </c>
      <c r="Q21" s="26">
        <v>10</v>
      </c>
      <c r="R21" s="26">
        <v>7</v>
      </c>
      <c r="S21" s="26">
        <v>941</v>
      </c>
      <c r="T21" s="26">
        <v>954</v>
      </c>
    </row>
    <row r="22" spans="2:20" s="15" customFormat="1" x14ac:dyDescent="0.25">
      <c r="B22" s="25" t="s">
        <v>3410</v>
      </c>
      <c r="C22" s="25" t="s">
        <v>3411</v>
      </c>
      <c r="D22" s="25" t="s">
        <v>3412</v>
      </c>
      <c r="E22" s="26" t="s">
        <v>10</v>
      </c>
      <c r="F22" s="26">
        <f>VLOOKUP(N22,Revistas!$B$2:$H$63710,2,FALSE)</f>
        <v>1.698</v>
      </c>
      <c r="G22" s="26" t="str">
        <f>VLOOKUP(N22,Revistas!$B$2:$H$63732,3,FALSE)</f>
        <v>Q2</v>
      </c>
      <c r="H22" s="26">
        <f>VLOOKUP(N22,Revistas!$B$2:$H$63732,4,FALSE)</f>
        <v>0</v>
      </c>
      <c r="I22" s="26">
        <f>VLOOKUP(N22,Revistas!$B$2:$H$63732,5,FALSE)</f>
        <v>0</v>
      </c>
      <c r="J22" s="26" t="str">
        <f>VLOOKUP(N22,Revistas!$B$2:$H$63732,6,FALSE)</f>
        <v>NO</v>
      </c>
      <c r="K22" s="26" t="s">
        <v>3413</v>
      </c>
      <c r="L22" s="26" t="s">
        <v>3414</v>
      </c>
      <c r="M22" s="26">
        <v>0</v>
      </c>
      <c r="N22" s="26" t="s">
        <v>3415</v>
      </c>
      <c r="O22" s="26" t="s">
        <v>75</v>
      </c>
      <c r="P22" s="26">
        <v>2018</v>
      </c>
      <c r="Q22" s="26">
        <v>27</v>
      </c>
      <c r="R22" s="26">
        <v>3</v>
      </c>
      <c r="S22" s="26">
        <v>732</v>
      </c>
      <c r="T22" s="26">
        <v>743</v>
      </c>
    </row>
    <row r="23" spans="2:20" s="15" customFormat="1" x14ac:dyDescent="0.25">
      <c r="B23" s="25" t="s">
        <v>3444</v>
      </c>
      <c r="C23" s="25" t="s">
        <v>3445</v>
      </c>
      <c r="D23" s="25" t="s">
        <v>3424</v>
      </c>
      <c r="E23" s="26" t="s">
        <v>10</v>
      </c>
      <c r="F23" s="26">
        <f>VLOOKUP(N23,Revistas!$B$2:$H$63710,2,FALSE)</f>
        <v>3.512</v>
      </c>
      <c r="G23" s="26" t="str">
        <f>VLOOKUP(N23,Revistas!$B$2:$H$63732,3,FALSE)</f>
        <v>Q2</v>
      </c>
      <c r="H23" s="26">
        <f>VLOOKUP(N23,Revistas!$B$2:$H$63732,4,FALSE)</f>
        <v>0</v>
      </c>
      <c r="I23" s="26">
        <f>VLOOKUP(N23,Revistas!$B$2:$H$63732,5,FALSE)</f>
        <v>0</v>
      </c>
      <c r="J23" s="26" t="str">
        <f>VLOOKUP(N23,Revistas!$B$2:$H$63732,6,FALSE)</f>
        <v>NO</v>
      </c>
      <c r="K23" s="26" t="s">
        <v>3446</v>
      </c>
      <c r="L23" s="26" t="s">
        <v>3447</v>
      </c>
      <c r="M23" s="26">
        <v>0</v>
      </c>
      <c r="N23" s="26" t="s">
        <v>3427</v>
      </c>
      <c r="O23" s="26" t="s">
        <v>22</v>
      </c>
      <c r="P23" s="26">
        <v>2018</v>
      </c>
      <c r="Q23" s="26">
        <v>93</v>
      </c>
      <c r="R23" s="26">
        <v>3</v>
      </c>
      <c r="S23" s="26">
        <v>632</v>
      </c>
      <c r="T23" s="26">
        <v>639</v>
      </c>
    </row>
    <row r="24" spans="2:20" s="15" customFormat="1" x14ac:dyDescent="0.25">
      <c r="B24" s="25" t="s">
        <v>3354</v>
      </c>
      <c r="C24" s="25" t="s">
        <v>3355</v>
      </c>
      <c r="D24" s="25" t="s">
        <v>2796</v>
      </c>
      <c r="E24" s="26" t="s">
        <v>10</v>
      </c>
      <c r="F24" s="26">
        <f>VLOOKUP(N24,Revistas!$B$2:$H$63710,2,FALSE)</f>
        <v>5.359</v>
      </c>
      <c r="G24" s="26" t="str">
        <f>VLOOKUP(N24,Revistas!$B$2:$H$63732,3,FALSE)</f>
        <v>Q1</v>
      </c>
      <c r="H24" s="26" t="str">
        <f>VLOOKUP(N24,Revistas!$B$2:$H$63732,4,FALSE)</f>
        <v>GENETICS &amp; HEREDITY - SCIE</v>
      </c>
      <c r="I24" s="26" t="str">
        <f>VLOOKUP(N24,Revistas!$B$2:$H$63732,5,FALSE)</f>
        <v>24/171</v>
      </c>
      <c r="J24" s="26" t="str">
        <f>VLOOKUP(N24,Revistas!$B$2:$H$63732,6,FALSE)</f>
        <v>NO</v>
      </c>
      <c r="K24" s="26" t="s">
        <v>3356</v>
      </c>
      <c r="L24" s="26" t="s">
        <v>3357</v>
      </c>
      <c r="M24" s="26">
        <v>0</v>
      </c>
      <c r="N24" s="26" t="s">
        <v>2799</v>
      </c>
      <c r="O24" s="26" t="s">
        <v>122</v>
      </c>
      <c r="P24" s="26">
        <v>2018</v>
      </c>
      <c r="Q24" s="26">
        <v>39</v>
      </c>
      <c r="R24" s="26">
        <v>9</v>
      </c>
      <c r="S24" s="26">
        <v>1226</v>
      </c>
      <c r="T24" s="26">
        <v>1237</v>
      </c>
    </row>
    <row r="25" spans="2:20" s="15" customFormat="1" x14ac:dyDescent="0.25">
      <c r="B25" s="25" t="s">
        <v>3364</v>
      </c>
      <c r="C25" s="25" t="s">
        <v>3365</v>
      </c>
      <c r="D25" s="25" t="s">
        <v>3366</v>
      </c>
      <c r="E25" s="26" t="s">
        <v>10</v>
      </c>
      <c r="F25" s="26">
        <f>VLOOKUP(N25,Revistas!$B$2:$H$63710,2,FALSE)</f>
        <v>2.2490000000000001</v>
      </c>
      <c r="G25" s="26" t="str">
        <f>VLOOKUP(N25,Revistas!$B$2:$H$63732,3,FALSE)</f>
        <v>Q2</v>
      </c>
      <c r="H25" s="26">
        <f>VLOOKUP(N25,Revistas!$B$2:$H$63732,4,FALSE)</f>
        <v>0</v>
      </c>
      <c r="I25" s="26">
        <f>VLOOKUP(N25,Revistas!$B$2:$H$63732,5,FALSE)</f>
        <v>0</v>
      </c>
      <c r="J25" s="26" t="str">
        <f>VLOOKUP(N25,Revistas!$B$2:$H$63732,6,FALSE)</f>
        <v>NO</v>
      </c>
      <c r="K25" s="26" t="s">
        <v>3367</v>
      </c>
      <c r="L25" s="26" t="s">
        <v>3368</v>
      </c>
      <c r="M25" s="26">
        <v>0</v>
      </c>
      <c r="N25" s="26" t="s">
        <v>3369</v>
      </c>
      <c r="O25" s="26" t="s">
        <v>122</v>
      </c>
      <c r="P25" s="26">
        <v>2018</v>
      </c>
      <c r="Q25" s="26">
        <v>256</v>
      </c>
      <c r="R25" s="26">
        <v>9</v>
      </c>
      <c r="S25" s="26">
        <v>1661</v>
      </c>
      <c r="T25" s="26">
        <v>1667</v>
      </c>
    </row>
    <row r="26" spans="2:20" s="15" customFormat="1" x14ac:dyDescent="0.25">
      <c r="B26" s="25" t="s">
        <v>3370</v>
      </c>
      <c r="C26" s="25" t="s">
        <v>3371</v>
      </c>
      <c r="D26" s="25" t="s">
        <v>3372</v>
      </c>
      <c r="E26" s="26" t="s">
        <v>10</v>
      </c>
      <c r="F26" s="26">
        <f>VLOOKUP(N26,Revistas!$B$2:$H$63710,2,FALSE)</f>
        <v>9.9369999999999994</v>
      </c>
      <c r="G26" s="26" t="str">
        <f>VLOOKUP(N26,Revistas!$B$2:$H$63732,3,FALSE)</f>
        <v>Q1</v>
      </c>
      <c r="H26" s="26" t="str">
        <f>VLOOKUP(N26,Revistas!$B$2:$H$63732,4,FALSE)</f>
        <v>GENETICS &amp; HEREDITY - SCIE</v>
      </c>
      <c r="I26" s="26" t="str">
        <f>VLOOKUP(N26,Revistas!$B$2:$H$63732,5,FALSE)</f>
        <v>8/171</v>
      </c>
      <c r="J26" s="26" t="str">
        <f>VLOOKUP(N26,Revistas!$B$2:$H$63732,6,FALSE)</f>
        <v>SI</v>
      </c>
      <c r="K26" s="26" t="s">
        <v>3373</v>
      </c>
      <c r="L26" s="26" t="s">
        <v>3374</v>
      </c>
      <c r="M26" s="26">
        <v>0</v>
      </c>
      <c r="N26" s="26" t="s">
        <v>3375</v>
      </c>
      <c r="O26" s="26" t="s">
        <v>43</v>
      </c>
      <c r="P26" s="26">
        <v>2018</v>
      </c>
      <c r="Q26" s="26">
        <v>20</v>
      </c>
      <c r="R26" s="26">
        <v>8</v>
      </c>
      <c r="S26" s="26">
        <v>882</v>
      </c>
      <c r="T26" s="26">
        <v>889</v>
      </c>
    </row>
    <row r="27" spans="2:20" s="15" customFormat="1" x14ac:dyDescent="0.25">
      <c r="B27" s="25" t="s">
        <v>3396</v>
      </c>
      <c r="C27" s="25" t="s">
        <v>3397</v>
      </c>
      <c r="D27" s="25" t="s">
        <v>3398</v>
      </c>
      <c r="E27" s="26" t="s">
        <v>96</v>
      </c>
      <c r="F27" s="26">
        <f>VLOOKUP(N27,Revistas!$B$2:$H$63710,2,FALSE)</f>
        <v>3.077</v>
      </c>
      <c r="G27" s="26" t="str">
        <f>VLOOKUP(N27,Revistas!$B$2:$H$63732,3,FALSE)</f>
        <v>Q2</v>
      </c>
      <c r="H27" s="26">
        <f>VLOOKUP(N27,Revistas!$B$2:$H$63732,4,FALSE)</f>
        <v>0</v>
      </c>
      <c r="I27" s="26">
        <f>VLOOKUP(N27,Revistas!$B$2:$H$63732,5,FALSE)</f>
        <v>0</v>
      </c>
      <c r="J27" s="26" t="str">
        <f>VLOOKUP(N27,Revistas!$B$2:$H$63732,6,FALSE)</f>
        <v>NO</v>
      </c>
      <c r="K27" s="26" t="s">
        <v>3399</v>
      </c>
      <c r="L27" s="26" t="s">
        <v>3400</v>
      </c>
      <c r="M27" s="26">
        <v>0</v>
      </c>
      <c r="N27" s="26" t="s">
        <v>3401</v>
      </c>
      <c r="O27" s="26" t="s">
        <v>75</v>
      </c>
      <c r="P27" s="26">
        <v>2018</v>
      </c>
      <c r="Q27" s="26">
        <v>88</v>
      </c>
      <c r="R27" s="26">
        <v>6</v>
      </c>
      <c r="S27" s="26">
        <v>820</v>
      </c>
      <c r="T27" s="26">
        <v>829</v>
      </c>
    </row>
    <row r="28" spans="2:20" s="15" customFormat="1" x14ac:dyDescent="0.25">
      <c r="B28" s="25" t="s">
        <v>3452</v>
      </c>
      <c r="C28" s="25" t="s">
        <v>3453</v>
      </c>
      <c r="D28" s="25" t="s">
        <v>3454</v>
      </c>
      <c r="E28" s="26" t="s">
        <v>10</v>
      </c>
      <c r="F28" s="26">
        <f>VLOOKUP(N28,Revistas!$B$2:$H$63710,2,FALSE)</f>
        <v>5.7889999999999997</v>
      </c>
      <c r="G28" s="26" t="str">
        <f>VLOOKUP(N28,Revistas!$B$2:$H$63732,3,FALSE)</f>
        <v>Q1</v>
      </c>
      <c r="H28" s="26" t="str">
        <f>VLOOKUP(N28,Revistas!$B$2:$H$63732,4,FALSE)</f>
        <v>ENDOCRINOLOGY &amp; METABOLISM - SCIE</v>
      </c>
      <c r="I28" s="26" t="str">
        <f>VLOOKUP(N28,Revistas!$B$2:$H$63732,5,FALSE)</f>
        <v>20/143</v>
      </c>
      <c r="J28" s="26" t="str">
        <f>VLOOKUP(N28,Revistas!$B$2:$H$63732,6,FALSE)</f>
        <v>NO</v>
      </c>
      <c r="K28" s="26" t="s">
        <v>3455</v>
      </c>
      <c r="L28" s="26" t="s">
        <v>3456</v>
      </c>
      <c r="M28" s="26">
        <v>1</v>
      </c>
      <c r="N28" s="26" t="s">
        <v>3457</v>
      </c>
      <c r="O28" s="26" t="s">
        <v>460</v>
      </c>
      <c r="P28" s="26">
        <v>2018</v>
      </c>
      <c r="Q28" s="26">
        <v>103</v>
      </c>
      <c r="R28" s="26">
        <v>2</v>
      </c>
      <c r="S28" s="26">
        <v>604</v>
      </c>
      <c r="T28" s="26">
        <v>614</v>
      </c>
    </row>
    <row r="29" spans="2:20" s="15" customFormat="1" x14ac:dyDescent="0.25">
      <c r="B29" s="25" t="s">
        <v>3385</v>
      </c>
      <c r="C29" s="25" t="s">
        <v>3386</v>
      </c>
      <c r="D29" s="25" t="s">
        <v>3387</v>
      </c>
      <c r="E29" s="26" t="s">
        <v>10</v>
      </c>
      <c r="F29" s="26">
        <f>VLOOKUP(N29,Revistas!$B$2:$H$63710,2,FALSE)</f>
        <v>2.004</v>
      </c>
      <c r="G29" s="26" t="str">
        <f>VLOOKUP(N29,Revistas!$B$2:$H$63732,3,FALSE)</f>
        <v>Q3</v>
      </c>
      <c r="H29" s="26">
        <f>VLOOKUP(N29,Revistas!$B$2:$H$63732,4,FALSE)</f>
        <v>0</v>
      </c>
      <c r="I29" s="26">
        <f>VLOOKUP(N29,Revistas!$B$2:$H$63732,5,FALSE)</f>
        <v>0</v>
      </c>
      <c r="J29" s="26" t="str">
        <f>VLOOKUP(N29,Revistas!$B$2:$H$63732,6,FALSE)</f>
        <v>NO</v>
      </c>
      <c r="K29" s="26" t="s">
        <v>3388</v>
      </c>
      <c r="L29" s="26" t="s">
        <v>3389</v>
      </c>
      <c r="M29" s="26">
        <v>0</v>
      </c>
      <c r="N29" s="26" t="s">
        <v>3390</v>
      </c>
      <c r="O29" s="26" t="s">
        <v>629</v>
      </c>
      <c r="P29" s="26">
        <v>2018</v>
      </c>
      <c r="Q29" s="26">
        <v>61</v>
      </c>
      <c r="R29" s="26">
        <v>7</v>
      </c>
      <c r="S29" s="26">
        <v>393</v>
      </c>
      <c r="T29" s="26">
        <v>398</v>
      </c>
    </row>
    <row r="30" spans="2:20" s="15" customFormat="1" x14ac:dyDescent="0.25">
      <c r="E30" s="16"/>
      <c r="F30" s="16"/>
      <c r="G30" s="16"/>
      <c r="H30" s="16"/>
      <c r="I30" s="16"/>
      <c r="J30" s="16"/>
      <c r="K30" s="16"/>
      <c r="L30" s="16"/>
      <c r="M30" s="16"/>
      <c r="N30" s="16"/>
      <c r="O30" s="16"/>
      <c r="P30" s="16"/>
      <c r="Q30" s="16"/>
      <c r="R30" s="16"/>
      <c r="S30" s="16"/>
      <c r="T30" s="16"/>
    </row>
    <row r="31" spans="2:20" s="15" customFormat="1" x14ac:dyDescent="0.25">
      <c r="E31" s="16"/>
      <c r="F31" s="16"/>
      <c r="G31" s="16"/>
      <c r="H31" s="16"/>
      <c r="I31" s="16"/>
      <c r="J31" s="16"/>
      <c r="K31" s="16"/>
      <c r="L31" s="16"/>
      <c r="M31" s="16"/>
      <c r="N31" s="16"/>
      <c r="O31" s="16"/>
      <c r="P31" s="16"/>
      <c r="Q31" s="16"/>
      <c r="R31" s="16"/>
      <c r="S31" s="16"/>
      <c r="T31" s="16"/>
    </row>
    <row r="32" spans="2:20" s="15" customFormat="1" hidden="1" x14ac:dyDescent="0.25">
      <c r="E32" s="16"/>
      <c r="F32" s="16"/>
      <c r="G32" s="16"/>
      <c r="H32" s="16"/>
      <c r="I32" s="16"/>
      <c r="J32" s="16"/>
      <c r="K32" s="16"/>
      <c r="L32" s="16"/>
      <c r="M32" s="16"/>
      <c r="N32" s="16"/>
      <c r="O32" s="16"/>
      <c r="P32" s="16"/>
      <c r="Q32" s="16"/>
      <c r="R32" s="16"/>
      <c r="S32" s="16"/>
      <c r="T32" s="16"/>
    </row>
    <row r="33" spans="5:20" s="15" customFormat="1" hidden="1" x14ac:dyDescent="0.25">
      <c r="E33" s="16"/>
      <c r="F33" s="16"/>
      <c r="G33" s="16"/>
      <c r="H33" s="16"/>
      <c r="I33" s="16"/>
      <c r="J33" s="16"/>
      <c r="K33" s="16"/>
      <c r="L33" s="16"/>
      <c r="M33" s="16"/>
      <c r="N33" s="16"/>
      <c r="O33" s="16"/>
      <c r="P33" s="16"/>
      <c r="Q33" s="16"/>
      <c r="R33" s="16"/>
      <c r="S33" s="16"/>
      <c r="T33" s="16"/>
    </row>
    <row r="34" spans="5:20" s="15" customFormat="1" hidden="1" x14ac:dyDescent="0.25">
      <c r="E34" s="16"/>
      <c r="F34" s="16"/>
      <c r="G34" s="16"/>
      <c r="H34" s="16"/>
      <c r="I34" s="16"/>
      <c r="J34" s="16"/>
      <c r="K34" s="16"/>
      <c r="L34" s="16"/>
      <c r="M34" s="16"/>
      <c r="N34" s="16"/>
      <c r="O34" s="16"/>
      <c r="P34" s="16"/>
      <c r="Q34" s="16"/>
      <c r="R34" s="16"/>
      <c r="S34" s="16"/>
      <c r="T34" s="16"/>
    </row>
    <row r="35" spans="5:20" s="15" customFormat="1" hidden="1" x14ac:dyDescent="0.25">
      <c r="E35" s="16"/>
      <c r="F35" s="16"/>
      <c r="G35" s="16"/>
      <c r="H35" s="16"/>
      <c r="I35" s="16"/>
      <c r="J35" s="16"/>
      <c r="K35" s="16"/>
      <c r="L35" s="16"/>
      <c r="M35" s="16"/>
      <c r="N35" s="16"/>
      <c r="O35" s="16"/>
      <c r="P35" s="16"/>
      <c r="Q35" s="16"/>
      <c r="R35" s="16"/>
      <c r="S35" s="16"/>
      <c r="T35" s="16"/>
    </row>
    <row r="36" spans="5:20" s="15" customFormat="1" hidden="1" x14ac:dyDescent="0.25">
      <c r="E36" s="16"/>
      <c r="F36" s="16"/>
      <c r="G36" s="16"/>
      <c r="H36" s="16"/>
      <c r="I36" s="16"/>
      <c r="J36" s="16"/>
      <c r="K36" s="16"/>
      <c r="L36" s="16"/>
      <c r="M36" s="16"/>
      <c r="N36" s="16"/>
      <c r="O36" s="16"/>
      <c r="P36" s="16"/>
      <c r="Q36" s="16"/>
      <c r="R36" s="16"/>
      <c r="S36" s="16"/>
      <c r="T36" s="16"/>
    </row>
    <row r="37" spans="5:20" s="15" customFormat="1" hidden="1" x14ac:dyDescent="0.25">
      <c r="E37" s="16"/>
      <c r="F37" s="16"/>
      <c r="G37" s="16"/>
      <c r="H37" s="16"/>
      <c r="I37" s="16"/>
      <c r="J37" s="16"/>
      <c r="K37" s="16"/>
      <c r="L37" s="16"/>
      <c r="M37" s="16"/>
      <c r="N37" s="16"/>
      <c r="O37" s="16"/>
      <c r="P37" s="16"/>
      <c r="Q37" s="16"/>
      <c r="R37" s="16"/>
      <c r="S37" s="16"/>
      <c r="T37" s="16"/>
    </row>
    <row r="38" spans="5:20" s="15" customFormat="1" hidden="1" x14ac:dyDescent="0.25">
      <c r="E38" s="16"/>
      <c r="F38" s="16"/>
      <c r="G38" s="16"/>
      <c r="H38" s="16"/>
      <c r="I38" s="16"/>
      <c r="J38" s="16"/>
      <c r="K38" s="16"/>
      <c r="L38" s="16"/>
      <c r="M38" s="16"/>
      <c r="N38" s="16"/>
      <c r="O38" s="16"/>
      <c r="P38" s="16"/>
      <c r="Q38" s="16"/>
      <c r="R38" s="16"/>
      <c r="S38" s="16"/>
      <c r="T38" s="16"/>
    </row>
    <row r="39" spans="5:20" s="15" customFormat="1" hidden="1" x14ac:dyDescent="0.25">
      <c r="E39" s="16"/>
      <c r="F39" s="16"/>
      <c r="G39" s="16"/>
      <c r="H39" s="16"/>
      <c r="I39" s="16"/>
      <c r="J39" s="16"/>
      <c r="K39" s="16"/>
      <c r="L39" s="16"/>
      <c r="M39" s="16"/>
      <c r="N39" s="16"/>
      <c r="O39" s="16"/>
      <c r="P39" s="16"/>
      <c r="Q39" s="16"/>
      <c r="R39" s="16"/>
      <c r="S39" s="16"/>
      <c r="T39" s="16"/>
    </row>
    <row r="40" spans="5:20" s="15" customFormat="1" hidden="1" x14ac:dyDescent="0.25">
      <c r="E40" s="16"/>
      <c r="F40" s="16"/>
      <c r="G40" s="16"/>
      <c r="H40" s="16"/>
      <c r="I40" s="16"/>
      <c r="J40" s="16"/>
      <c r="K40" s="16"/>
      <c r="L40" s="16"/>
      <c r="M40" s="16"/>
      <c r="N40" s="16"/>
      <c r="O40" s="16"/>
      <c r="P40" s="16"/>
      <c r="Q40" s="16"/>
      <c r="R40" s="16"/>
      <c r="S40" s="16"/>
      <c r="T40" s="16"/>
    </row>
    <row r="41" spans="5:20" s="15" customFormat="1" hidden="1" x14ac:dyDescent="0.25">
      <c r="E41" s="16"/>
      <c r="F41" s="16"/>
      <c r="G41" s="16"/>
      <c r="H41" s="16"/>
      <c r="I41" s="16"/>
      <c r="J41" s="16"/>
      <c r="K41" s="16"/>
      <c r="L41" s="16"/>
      <c r="M41" s="16"/>
      <c r="N41" s="16"/>
      <c r="O41" s="16"/>
      <c r="P41" s="16"/>
      <c r="Q41" s="16"/>
      <c r="R41" s="16"/>
      <c r="S41" s="16"/>
      <c r="T41" s="16"/>
    </row>
    <row r="42" spans="5:20" s="15" customFormat="1" hidden="1" x14ac:dyDescent="0.25">
      <c r="E42" s="16"/>
      <c r="F42" s="16"/>
      <c r="G42" s="16"/>
      <c r="H42" s="16"/>
      <c r="I42" s="16"/>
      <c r="J42" s="16"/>
      <c r="K42" s="16"/>
      <c r="L42" s="16"/>
      <c r="M42" s="16"/>
      <c r="N42" s="16"/>
      <c r="O42" s="16"/>
      <c r="P42" s="16"/>
      <c r="Q42" s="16"/>
      <c r="R42" s="16"/>
      <c r="S42" s="16"/>
      <c r="T42" s="16"/>
    </row>
    <row r="43" spans="5:20" s="15" customFormat="1" hidden="1" x14ac:dyDescent="0.25">
      <c r="E43" s="16"/>
      <c r="F43" s="16"/>
      <c r="G43" s="16"/>
      <c r="H43" s="16"/>
      <c r="I43" s="16"/>
      <c r="J43" s="16"/>
      <c r="K43" s="16"/>
      <c r="L43" s="16"/>
      <c r="M43" s="16"/>
      <c r="N43" s="16"/>
      <c r="O43" s="16"/>
      <c r="P43" s="16"/>
      <c r="Q43" s="16"/>
      <c r="R43" s="16"/>
      <c r="S43" s="16"/>
      <c r="T43" s="16"/>
    </row>
    <row r="44" spans="5:20" s="15" customFormat="1" hidden="1" x14ac:dyDescent="0.25">
      <c r="E44" s="16"/>
      <c r="F44" s="16"/>
      <c r="G44" s="16"/>
      <c r="H44" s="16"/>
      <c r="I44" s="16"/>
      <c r="J44" s="16"/>
      <c r="K44" s="16"/>
      <c r="L44" s="16"/>
      <c r="M44" s="16"/>
      <c r="N44" s="16"/>
      <c r="O44" s="16"/>
      <c r="P44" s="16"/>
      <c r="Q44" s="16"/>
      <c r="R44" s="16"/>
      <c r="S44" s="16"/>
      <c r="T44" s="16"/>
    </row>
    <row r="45" spans="5:20" s="15" customFormat="1" hidden="1" x14ac:dyDescent="0.25">
      <c r="E45" s="16"/>
      <c r="F45" s="16"/>
      <c r="G45" s="16"/>
      <c r="H45" s="16"/>
      <c r="I45" s="16"/>
      <c r="J45" s="16"/>
      <c r="K45" s="16"/>
      <c r="L45" s="16"/>
      <c r="M45" s="16"/>
      <c r="N45" s="16"/>
      <c r="O45" s="16"/>
      <c r="P45" s="16"/>
      <c r="Q45" s="16"/>
      <c r="R45" s="16"/>
      <c r="S45" s="16"/>
      <c r="T45" s="16"/>
    </row>
    <row r="46" spans="5:20" s="15" customFormat="1" hidden="1" x14ac:dyDescent="0.25">
      <c r="E46" s="16"/>
      <c r="F46" s="16"/>
      <c r="G46" s="16"/>
      <c r="H46" s="16"/>
      <c r="I46" s="16"/>
      <c r="J46" s="16"/>
      <c r="K46" s="16"/>
      <c r="L46" s="16"/>
      <c r="M46" s="16"/>
      <c r="N46" s="16"/>
      <c r="O46" s="16"/>
      <c r="P46" s="16"/>
      <c r="Q46" s="16"/>
      <c r="R46" s="16"/>
      <c r="S46" s="16"/>
      <c r="T46" s="16"/>
    </row>
    <row r="47" spans="5:20" s="15" customFormat="1" hidden="1" x14ac:dyDescent="0.25">
      <c r="E47" s="16"/>
      <c r="F47" s="16"/>
      <c r="G47" s="16"/>
      <c r="H47" s="16"/>
      <c r="I47" s="16"/>
      <c r="J47" s="16"/>
      <c r="K47" s="16"/>
      <c r="L47" s="16"/>
      <c r="M47" s="16"/>
      <c r="N47" s="16"/>
      <c r="O47" s="16"/>
      <c r="P47" s="16"/>
      <c r="Q47" s="16"/>
      <c r="R47" s="16"/>
      <c r="S47" s="16"/>
      <c r="T47" s="16"/>
    </row>
    <row r="48" spans="5:20" s="15" customFormat="1" hidden="1" x14ac:dyDescent="0.25">
      <c r="E48" s="16"/>
      <c r="F48" s="16"/>
      <c r="G48" s="16"/>
      <c r="H48" s="16"/>
      <c r="I48" s="16"/>
      <c r="J48" s="16"/>
      <c r="K48" s="16"/>
      <c r="L48" s="16"/>
      <c r="M48" s="16"/>
      <c r="N48" s="16"/>
      <c r="O48" s="16"/>
      <c r="P48" s="16"/>
      <c r="Q48" s="16"/>
      <c r="R48" s="16"/>
      <c r="S48" s="16"/>
      <c r="T48" s="16"/>
    </row>
    <row r="49" spans="5:20" s="15" customFormat="1" hidden="1" x14ac:dyDescent="0.25">
      <c r="E49" s="16"/>
      <c r="F49" s="16"/>
      <c r="G49" s="16"/>
      <c r="H49" s="16"/>
      <c r="I49" s="16"/>
      <c r="J49" s="16"/>
      <c r="K49" s="16"/>
      <c r="L49" s="16"/>
      <c r="M49" s="16"/>
      <c r="N49" s="16"/>
      <c r="O49" s="16"/>
      <c r="P49" s="16"/>
      <c r="Q49" s="16"/>
      <c r="R49" s="16"/>
      <c r="S49" s="16"/>
      <c r="T49" s="16"/>
    </row>
    <row r="50" spans="5:20" s="15" customFormat="1" hidden="1" x14ac:dyDescent="0.25">
      <c r="E50" s="16"/>
      <c r="F50" s="16"/>
      <c r="G50" s="16"/>
      <c r="H50" s="16"/>
      <c r="I50" s="16"/>
      <c r="J50" s="16"/>
      <c r="K50" s="16"/>
      <c r="L50" s="16"/>
      <c r="M50" s="16"/>
      <c r="N50" s="16"/>
      <c r="O50" s="16"/>
      <c r="P50" s="16"/>
      <c r="Q50" s="16"/>
      <c r="R50" s="16"/>
      <c r="S50" s="16"/>
      <c r="T50" s="16"/>
    </row>
    <row r="51" spans="5:20" s="15" customFormat="1" hidden="1" x14ac:dyDescent="0.25">
      <c r="E51" s="16"/>
      <c r="F51" s="16"/>
      <c r="G51" s="16"/>
      <c r="H51" s="16"/>
      <c r="I51" s="16"/>
      <c r="J51" s="16"/>
      <c r="K51" s="16"/>
      <c r="L51" s="16"/>
      <c r="M51" s="16"/>
      <c r="N51" s="16"/>
      <c r="O51" s="16"/>
      <c r="P51" s="16"/>
      <c r="Q51" s="16"/>
      <c r="R51" s="16"/>
      <c r="S51" s="16"/>
      <c r="T51" s="16"/>
    </row>
    <row r="52" spans="5:20" s="15" customFormat="1" hidden="1" x14ac:dyDescent="0.25">
      <c r="E52" s="16"/>
      <c r="F52" s="16"/>
      <c r="G52" s="16"/>
      <c r="H52" s="16"/>
      <c r="I52" s="16"/>
      <c r="J52" s="16"/>
      <c r="K52" s="16"/>
      <c r="L52" s="16"/>
      <c r="M52" s="16"/>
      <c r="N52" s="16"/>
      <c r="O52" s="16"/>
      <c r="P52" s="16"/>
      <c r="Q52" s="16"/>
      <c r="R52" s="16"/>
      <c r="S52" s="16"/>
      <c r="T52" s="16"/>
    </row>
    <row r="53" spans="5:20" s="15" customFormat="1" hidden="1" x14ac:dyDescent="0.25">
      <c r="E53" s="16"/>
      <c r="F53" s="16"/>
      <c r="G53" s="16"/>
      <c r="H53" s="16"/>
      <c r="I53" s="16"/>
      <c r="J53" s="16"/>
      <c r="K53" s="16"/>
      <c r="L53" s="16"/>
      <c r="M53" s="16"/>
      <c r="N53" s="16"/>
      <c r="O53" s="16"/>
      <c r="P53" s="16"/>
      <c r="Q53" s="16"/>
      <c r="R53" s="16"/>
      <c r="S53" s="16"/>
      <c r="T53" s="16"/>
    </row>
    <row r="54" spans="5:20" s="15" customFormat="1" hidden="1" x14ac:dyDescent="0.25">
      <c r="E54" s="16"/>
      <c r="F54" s="16"/>
      <c r="G54" s="16"/>
      <c r="H54" s="16"/>
      <c r="I54" s="16"/>
      <c r="J54" s="16"/>
      <c r="K54" s="16"/>
      <c r="L54" s="16"/>
      <c r="M54" s="16"/>
      <c r="N54" s="16"/>
      <c r="O54" s="16"/>
      <c r="P54" s="16"/>
      <c r="Q54" s="16"/>
      <c r="R54" s="16"/>
      <c r="S54" s="16"/>
      <c r="T54" s="16"/>
    </row>
    <row r="55" spans="5:20" s="15" customFormat="1" hidden="1" x14ac:dyDescent="0.25">
      <c r="E55" s="16"/>
      <c r="F55" s="16"/>
      <c r="G55" s="16"/>
      <c r="H55" s="16"/>
      <c r="I55" s="16"/>
      <c r="J55" s="16"/>
      <c r="K55" s="16"/>
      <c r="L55" s="16"/>
      <c r="M55" s="16"/>
      <c r="N55" s="16"/>
      <c r="O55" s="16"/>
      <c r="P55" s="16"/>
      <c r="Q55" s="16"/>
      <c r="R55" s="16"/>
      <c r="S55" s="16"/>
      <c r="T55" s="16"/>
    </row>
    <row r="56" spans="5:20" s="15" customFormat="1" hidden="1" x14ac:dyDescent="0.25">
      <c r="E56" s="16"/>
      <c r="F56" s="16"/>
      <c r="G56" s="16"/>
      <c r="H56" s="16"/>
      <c r="I56" s="16"/>
      <c r="J56" s="16"/>
      <c r="K56" s="16"/>
      <c r="L56" s="16"/>
      <c r="M56" s="16"/>
      <c r="N56" s="16"/>
      <c r="O56" s="16"/>
      <c r="P56" s="16"/>
      <c r="Q56" s="16"/>
      <c r="R56" s="16"/>
      <c r="S56" s="16"/>
      <c r="T56" s="16"/>
    </row>
    <row r="57" spans="5:20" s="15" customFormat="1" hidden="1" x14ac:dyDescent="0.25">
      <c r="E57" s="16"/>
      <c r="F57" s="16"/>
      <c r="G57" s="16"/>
      <c r="H57" s="16"/>
      <c r="I57" s="16"/>
      <c r="J57" s="16"/>
      <c r="K57" s="16"/>
      <c r="L57" s="16"/>
      <c r="M57" s="16"/>
      <c r="N57" s="16"/>
      <c r="O57" s="16"/>
      <c r="P57" s="16"/>
      <c r="Q57" s="16"/>
      <c r="R57" s="16"/>
      <c r="S57" s="16"/>
      <c r="T57" s="16"/>
    </row>
    <row r="58" spans="5:20" s="15" customFormat="1" hidden="1" x14ac:dyDescent="0.25">
      <c r="E58" s="16"/>
      <c r="F58" s="16"/>
      <c r="G58" s="16"/>
      <c r="H58" s="16"/>
      <c r="I58" s="16"/>
      <c r="J58" s="16"/>
      <c r="K58" s="16"/>
      <c r="L58" s="16"/>
      <c r="M58" s="16"/>
      <c r="N58" s="16"/>
      <c r="O58" s="16"/>
      <c r="P58" s="16"/>
      <c r="Q58" s="16"/>
      <c r="R58" s="16"/>
      <c r="S58" s="16"/>
      <c r="T58" s="16"/>
    </row>
    <row r="59" spans="5:20" s="15" customFormat="1" hidden="1" x14ac:dyDescent="0.25">
      <c r="E59" s="16"/>
      <c r="F59" s="16"/>
      <c r="G59" s="16"/>
      <c r="H59" s="16"/>
      <c r="I59" s="16"/>
      <c r="J59" s="16"/>
      <c r="K59" s="16"/>
      <c r="L59" s="16"/>
      <c r="M59" s="16"/>
      <c r="N59" s="16"/>
      <c r="O59" s="16"/>
      <c r="P59" s="16"/>
      <c r="Q59" s="16"/>
      <c r="R59" s="16"/>
      <c r="S59" s="16"/>
      <c r="T59" s="16"/>
    </row>
    <row r="60" spans="5:20" s="15" customFormat="1" hidden="1" x14ac:dyDescent="0.25">
      <c r="E60" s="16"/>
      <c r="F60" s="16"/>
      <c r="G60" s="16"/>
      <c r="H60" s="16"/>
      <c r="I60" s="16"/>
      <c r="J60" s="16"/>
      <c r="K60" s="16"/>
      <c r="L60" s="16"/>
      <c r="M60" s="16"/>
      <c r="N60" s="16"/>
      <c r="O60" s="16"/>
      <c r="P60" s="16"/>
      <c r="Q60" s="16"/>
      <c r="R60" s="16"/>
      <c r="S60" s="16"/>
      <c r="T60" s="16"/>
    </row>
    <row r="61" spans="5:20" s="15" customFormat="1" hidden="1" x14ac:dyDescent="0.25">
      <c r="E61" s="16"/>
      <c r="F61" s="16"/>
      <c r="G61" s="16"/>
      <c r="H61" s="16"/>
      <c r="I61" s="16"/>
      <c r="J61" s="16"/>
      <c r="K61" s="16"/>
      <c r="L61" s="16"/>
      <c r="M61" s="16"/>
      <c r="N61" s="16"/>
      <c r="O61" s="16"/>
      <c r="P61" s="16"/>
      <c r="Q61" s="16"/>
      <c r="R61" s="16"/>
      <c r="S61" s="16"/>
      <c r="T61" s="16"/>
    </row>
    <row r="62" spans="5:20" s="15" customFormat="1" hidden="1" x14ac:dyDescent="0.25">
      <c r="E62" s="16"/>
      <c r="F62" s="16"/>
      <c r="G62" s="16"/>
      <c r="H62" s="16"/>
      <c r="I62" s="16"/>
      <c r="J62" s="16"/>
      <c r="K62" s="16"/>
      <c r="L62" s="16"/>
      <c r="M62" s="16"/>
      <c r="N62" s="16"/>
      <c r="O62" s="16"/>
      <c r="P62" s="16"/>
      <c r="Q62" s="16"/>
      <c r="R62" s="16"/>
      <c r="S62" s="16"/>
      <c r="T62" s="16"/>
    </row>
    <row r="63" spans="5:20" s="15" customFormat="1" hidden="1" x14ac:dyDescent="0.25">
      <c r="E63" s="16"/>
      <c r="F63" s="16"/>
      <c r="G63" s="16"/>
      <c r="H63" s="16"/>
      <c r="I63" s="16"/>
      <c r="J63" s="16"/>
      <c r="K63" s="16"/>
      <c r="L63" s="16"/>
      <c r="M63" s="16"/>
      <c r="N63" s="16"/>
      <c r="O63" s="16"/>
      <c r="P63" s="16"/>
      <c r="Q63" s="16"/>
      <c r="R63" s="16"/>
      <c r="S63" s="16"/>
      <c r="T63" s="16"/>
    </row>
    <row r="64" spans="5:20" s="15" customFormat="1" hidden="1" x14ac:dyDescent="0.25">
      <c r="E64" s="16"/>
      <c r="F64" s="16"/>
      <c r="G64" s="16"/>
      <c r="H64" s="16"/>
      <c r="I64" s="16"/>
      <c r="J64" s="16"/>
      <c r="K64" s="16"/>
      <c r="L64" s="16"/>
      <c r="M64" s="16"/>
      <c r="N64" s="16"/>
      <c r="O64" s="16"/>
      <c r="P64" s="16"/>
      <c r="Q64" s="16"/>
      <c r="R64" s="16"/>
      <c r="S64" s="16"/>
      <c r="T64" s="16"/>
    </row>
    <row r="65" spans="5:20" s="15" customFormat="1" hidden="1" x14ac:dyDescent="0.25">
      <c r="E65" s="16"/>
      <c r="F65" s="16"/>
      <c r="G65" s="16"/>
      <c r="H65" s="16"/>
      <c r="I65" s="16"/>
      <c r="J65" s="16"/>
      <c r="K65" s="16"/>
      <c r="L65" s="16"/>
      <c r="M65" s="16"/>
      <c r="N65" s="16"/>
      <c r="O65" s="16"/>
      <c r="P65" s="16"/>
      <c r="Q65" s="16"/>
      <c r="R65" s="16"/>
      <c r="S65" s="16"/>
      <c r="T65" s="16"/>
    </row>
    <row r="66" spans="5:20" s="15" customFormat="1" hidden="1" x14ac:dyDescent="0.25">
      <c r="E66" s="16"/>
      <c r="F66" s="16"/>
      <c r="G66" s="16"/>
      <c r="H66" s="16"/>
      <c r="I66" s="16"/>
      <c r="J66" s="16"/>
      <c r="K66" s="16"/>
      <c r="L66" s="16"/>
      <c r="M66" s="16"/>
      <c r="N66" s="16"/>
      <c r="O66" s="16"/>
      <c r="P66" s="16"/>
      <c r="Q66" s="16"/>
      <c r="R66" s="16"/>
      <c r="S66" s="16"/>
      <c r="T66" s="16"/>
    </row>
    <row r="67" spans="5:20" s="15" customFormat="1" hidden="1" x14ac:dyDescent="0.25">
      <c r="E67" s="16"/>
      <c r="F67" s="16"/>
      <c r="G67" s="16"/>
      <c r="H67" s="16"/>
      <c r="I67" s="16"/>
      <c r="J67" s="16"/>
      <c r="K67" s="16"/>
      <c r="L67" s="16"/>
      <c r="M67" s="16"/>
      <c r="N67" s="16"/>
      <c r="O67" s="16"/>
      <c r="P67" s="16"/>
      <c r="Q67" s="16"/>
      <c r="R67" s="16"/>
      <c r="S67" s="16"/>
      <c r="T67" s="16"/>
    </row>
    <row r="68" spans="5:20" s="15" customFormat="1" hidden="1" x14ac:dyDescent="0.25">
      <c r="E68" s="16"/>
      <c r="F68" s="16"/>
      <c r="G68" s="16"/>
      <c r="H68" s="16"/>
      <c r="I68" s="16"/>
      <c r="J68" s="16"/>
      <c r="K68" s="16"/>
      <c r="L68" s="16"/>
      <c r="M68" s="16"/>
      <c r="N68" s="16"/>
      <c r="O68" s="16"/>
      <c r="P68" s="16"/>
      <c r="Q68" s="16"/>
      <c r="R68" s="16"/>
      <c r="S68" s="16"/>
      <c r="T68" s="16"/>
    </row>
    <row r="69" spans="5:20" s="15" customFormat="1" hidden="1" x14ac:dyDescent="0.25">
      <c r="E69" s="16"/>
      <c r="F69" s="16"/>
      <c r="G69" s="16"/>
      <c r="H69" s="16"/>
      <c r="I69" s="16"/>
      <c r="J69" s="16"/>
      <c r="K69" s="16"/>
      <c r="L69" s="16"/>
      <c r="M69" s="16"/>
      <c r="N69" s="16"/>
      <c r="O69" s="16"/>
      <c r="P69" s="16"/>
      <c r="Q69" s="16"/>
      <c r="R69" s="16"/>
      <c r="S69" s="16"/>
      <c r="T69" s="16"/>
    </row>
    <row r="70" spans="5:20" s="15" customFormat="1" hidden="1" x14ac:dyDescent="0.25">
      <c r="E70" s="16"/>
      <c r="F70" s="16"/>
      <c r="G70" s="16"/>
      <c r="H70" s="16"/>
      <c r="I70" s="16"/>
      <c r="J70" s="16"/>
      <c r="K70" s="16"/>
      <c r="L70" s="16"/>
      <c r="M70" s="16"/>
      <c r="N70" s="16"/>
      <c r="O70" s="16"/>
      <c r="P70" s="16"/>
      <c r="Q70" s="16"/>
      <c r="R70" s="16"/>
      <c r="S70" s="16"/>
      <c r="T70" s="16"/>
    </row>
    <row r="71" spans="5:20" s="15" customFormat="1" hidden="1" x14ac:dyDescent="0.25">
      <c r="E71" s="16"/>
      <c r="F71" s="16"/>
      <c r="G71" s="16"/>
      <c r="H71" s="16"/>
      <c r="I71" s="16"/>
      <c r="J71" s="16"/>
      <c r="K71" s="16"/>
      <c r="L71" s="16"/>
      <c r="M71" s="16"/>
      <c r="N71" s="16"/>
      <c r="O71" s="16"/>
      <c r="P71" s="16"/>
      <c r="Q71" s="16"/>
      <c r="R71" s="16"/>
      <c r="S71" s="16"/>
      <c r="T71" s="16"/>
    </row>
    <row r="72" spans="5:20" s="15" customFormat="1" hidden="1" x14ac:dyDescent="0.25">
      <c r="E72" s="16"/>
      <c r="F72" s="16"/>
      <c r="G72" s="16"/>
      <c r="H72" s="16"/>
      <c r="I72" s="16"/>
      <c r="J72" s="16"/>
      <c r="K72" s="16"/>
      <c r="L72" s="16"/>
      <c r="M72" s="16"/>
      <c r="N72" s="16"/>
      <c r="O72" s="16"/>
      <c r="P72" s="16"/>
      <c r="Q72" s="16"/>
      <c r="R72" s="16"/>
      <c r="S72" s="16"/>
      <c r="T72" s="16"/>
    </row>
    <row r="73" spans="5:20" s="15" customFormat="1" hidden="1" x14ac:dyDescent="0.25">
      <c r="E73" s="16"/>
      <c r="F73" s="16"/>
      <c r="G73" s="16"/>
      <c r="H73" s="16"/>
      <c r="I73" s="16"/>
      <c r="J73" s="16"/>
      <c r="K73" s="16"/>
      <c r="L73" s="16"/>
      <c r="M73" s="16"/>
      <c r="N73" s="16"/>
      <c r="O73" s="16"/>
      <c r="P73" s="16"/>
      <c r="Q73" s="16"/>
      <c r="R73" s="16"/>
      <c r="S73" s="16"/>
      <c r="T73" s="16"/>
    </row>
    <row r="74" spans="5:20" s="15" customFormat="1" hidden="1" x14ac:dyDescent="0.25">
      <c r="E74" s="16"/>
      <c r="F74" s="16"/>
      <c r="G74" s="16"/>
      <c r="H74" s="16"/>
      <c r="I74" s="16"/>
      <c r="J74" s="16"/>
      <c r="K74" s="16"/>
      <c r="L74" s="16"/>
      <c r="M74" s="16"/>
      <c r="N74" s="16"/>
      <c r="O74" s="16"/>
      <c r="P74" s="16"/>
      <c r="Q74" s="16"/>
      <c r="R74" s="16"/>
      <c r="S74" s="16"/>
      <c r="T74" s="16"/>
    </row>
    <row r="75" spans="5:20" s="15" customFormat="1" hidden="1" x14ac:dyDescent="0.25">
      <c r="E75" s="16"/>
      <c r="F75" s="16"/>
      <c r="G75" s="16"/>
      <c r="H75" s="16"/>
      <c r="I75" s="16"/>
      <c r="J75" s="16"/>
      <c r="K75" s="16"/>
      <c r="L75" s="16"/>
      <c r="M75" s="16"/>
      <c r="N75" s="16"/>
      <c r="O75" s="16"/>
      <c r="P75" s="16"/>
      <c r="Q75" s="16"/>
      <c r="R75" s="16"/>
      <c r="S75" s="16"/>
      <c r="T75" s="16"/>
    </row>
    <row r="76" spans="5:20" s="15" customFormat="1" hidden="1" x14ac:dyDescent="0.25">
      <c r="E76" s="16"/>
      <c r="F76" s="16"/>
      <c r="G76" s="16"/>
      <c r="H76" s="16"/>
      <c r="I76" s="16"/>
      <c r="J76" s="16"/>
      <c r="K76" s="16"/>
      <c r="L76" s="16"/>
      <c r="M76" s="16"/>
      <c r="N76" s="16"/>
      <c r="O76" s="16"/>
      <c r="P76" s="16"/>
      <c r="Q76" s="16"/>
      <c r="R76" s="16"/>
      <c r="S76" s="16"/>
      <c r="T76" s="16"/>
    </row>
    <row r="77" spans="5:20" s="15" customFormat="1" hidden="1" x14ac:dyDescent="0.25">
      <c r="E77" s="16"/>
      <c r="F77" s="16"/>
      <c r="G77" s="16"/>
      <c r="H77" s="16"/>
      <c r="I77" s="16"/>
      <c r="J77" s="16"/>
      <c r="K77" s="16"/>
      <c r="L77" s="16"/>
      <c r="M77" s="16"/>
      <c r="N77" s="16"/>
      <c r="O77" s="16"/>
      <c r="P77" s="16"/>
      <c r="Q77" s="16"/>
      <c r="R77" s="16"/>
      <c r="S77" s="16"/>
      <c r="T77" s="16"/>
    </row>
    <row r="78" spans="5:20" s="15" customFormat="1" hidden="1" x14ac:dyDescent="0.25">
      <c r="E78" s="16"/>
      <c r="F78" s="16"/>
      <c r="G78" s="16"/>
      <c r="H78" s="16"/>
      <c r="I78" s="16"/>
      <c r="J78" s="16"/>
      <c r="K78" s="16"/>
      <c r="L78" s="16"/>
      <c r="M78" s="16"/>
      <c r="N78" s="16"/>
      <c r="O78" s="16"/>
      <c r="P78" s="16"/>
      <c r="Q78" s="16"/>
      <c r="R78" s="16"/>
      <c r="S78" s="16"/>
      <c r="T78" s="16"/>
    </row>
    <row r="79" spans="5:20" s="15" customFormat="1" hidden="1" x14ac:dyDescent="0.25">
      <c r="E79" s="16"/>
      <c r="F79" s="16"/>
      <c r="G79" s="16"/>
      <c r="H79" s="16"/>
      <c r="I79" s="16"/>
      <c r="J79" s="16"/>
      <c r="K79" s="16"/>
      <c r="L79" s="16"/>
      <c r="M79" s="16"/>
      <c r="N79" s="16"/>
      <c r="O79" s="16"/>
      <c r="P79" s="16"/>
      <c r="Q79" s="16"/>
      <c r="R79" s="16"/>
      <c r="S79" s="16"/>
      <c r="T79" s="16"/>
    </row>
    <row r="80" spans="5:20" s="15" customFormat="1" hidden="1" x14ac:dyDescent="0.25">
      <c r="E80" s="16"/>
      <c r="F80" s="16"/>
      <c r="G80" s="16"/>
      <c r="H80" s="16"/>
      <c r="I80" s="16"/>
      <c r="J80" s="16"/>
      <c r="K80" s="16"/>
      <c r="L80" s="16"/>
      <c r="M80" s="16"/>
      <c r="N80" s="16"/>
      <c r="O80" s="16"/>
      <c r="P80" s="16"/>
      <c r="Q80" s="16"/>
      <c r="R80" s="16"/>
      <c r="S80" s="16"/>
      <c r="T80" s="16"/>
    </row>
    <row r="81" spans="5:20" s="15" customFormat="1" hidden="1" x14ac:dyDescent="0.25">
      <c r="E81" s="16"/>
      <c r="F81" s="16"/>
      <c r="G81" s="16"/>
      <c r="H81" s="16"/>
      <c r="I81" s="16"/>
      <c r="J81" s="16"/>
      <c r="K81" s="16"/>
      <c r="L81" s="16"/>
      <c r="M81" s="16"/>
      <c r="N81" s="16"/>
      <c r="O81" s="16"/>
      <c r="P81" s="16"/>
      <c r="Q81" s="16"/>
      <c r="R81" s="16"/>
      <c r="S81" s="16"/>
      <c r="T81" s="16"/>
    </row>
    <row r="82" spans="5:20" s="15" customFormat="1" hidden="1" x14ac:dyDescent="0.25">
      <c r="E82" s="16"/>
      <c r="F82" s="16"/>
      <c r="G82" s="16"/>
      <c r="H82" s="16"/>
      <c r="I82" s="16"/>
      <c r="J82" s="16"/>
      <c r="K82" s="16"/>
      <c r="L82" s="16"/>
      <c r="M82" s="16"/>
      <c r="N82" s="16"/>
      <c r="O82" s="16"/>
      <c r="P82" s="16"/>
      <c r="Q82" s="16"/>
      <c r="R82" s="16"/>
      <c r="S82" s="16"/>
      <c r="T82" s="16"/>
    </row>
    <row r="83" spans="5:20" s="15" customFormat="1" hidden="1" x14ac:dyDescent="0.25">
      <c r="E83" s="16"/>
      <c r="F83" s="16"/>
      <c r="G83" s="16"/>
      <c r="H83" s="16"/>
      <c r="I83" s="16"/>
      <c r="J83" s="16"/>
      <c r="K83" s="16"/>
      <c r="L83" s="16"/>
      <c r="M83" s="16"/>
      <c r="N83" s="16"/>
      <c r="O83" s="16"/>
      <c r="P83" s="16"/>
      <c r="Q83" s="16"/>
      <c r="R83" s="16"/>
      <c r="S83" s="16"/>
      <c r="T83" s="16"/>
    </row>
    <row r="84" spans="5:20" s="15" customFormat="1" hidden="1" x14ac:dyDescent="0.25">
      <c r="E84" s="16"/>
      <c r="F84" s="16"/>
      <c r="G84" s="16"/>
      <c r="H84" s="16"/>
      <c r="I84" s="16"/>
      <c r="J84" s="16"/>
      <c r="K84" s="16"/>
      <c r="L84" s="16"/>
      <c r="M84" s="16"/>
      <c r="N84" s="16"/>
      <c r="O84" s="16"/>
      <c r="P84" s="16"/>
      <c r="Q84" s="16"/>
      <c r="R84" s="16"/>
      <c r="S84" s="16"/>
      <c r="T84" s="16"/>
    </row>
    <row r="85" spans="5:20" s="15" customFormat="1" hidden="1" x14ac:dyDescent="0.25">
      <c r="E85" s="16"/>
      <c r="F85" s="16"/>
      <c r="G85" s="16"/>
      <c r="H85" s="16"/>
      <c r="I85" s="16"/>
      <c r="J85" s="16"/>
      <c r="K85" s="16"/>
      <c r="L85" s="16"/>
      <c r="M85" s="16"/>
      <c r="N85" s="16"/>
      <c r="O85" s="16"/>
      <c r="P85" s="16"/>
      <c r="Q85" s="16"/>
      <c r="R85" s="16"/>
      <c r="S85" s="16"/>
      <c r="T85" s="16"/>
    </row>
    <row r="86" spans="5:20" s="15" customFormat="1" hidden="1" x14ac:dyDescent="0.25">
      <c r="E86" s="16"/>
      <c r="F86" s="16"/>
      <c r="G86" s="16"/>
      <c r="H86" s="16"/>
      <c r="I86" s="16"/>
      <c r="J86" s="16"/>
      <c r="K86" s="16"/>
      <c r="L86" s="16"/>
      <c r="M86" s="16"/>
      <c r="N86" s="16"/>
      <c r="O86" s="16"/>
      <c r="P86" s="16"/>
      <c r="Q86" s="16"/>
      <c r="R86" s="16"/>
      <c r="S86" s="16"/>
      <c r="T86" s="16"/>
    </row>
    <row r="87" spans="5:20" s="15" customFormat="1" hidden="1" x14ac:dyDescent="0.25">
      <c r="E87" s="16"/>
      <c r="F87" s="16"/>
      <c r="G87" s="16"/>
      <c r="H87" s="16"/>
      <c r="I87" s="16"/>
      <c r="J87" s="16"/>
      <c r="K87" s="16"/>
      <c r="L87" s="16"/>
      <c r="M87" s="16"/>
      <c r="N87" s="16"/>
      <c r="O87" s="16"/>
      <c r="P87" s="16"/>
      <c r="Q87" s="16"/>
      <c r="R87" s="16"/>
      <c r="S87" s="16"/>
      <c r="T87" s="16"/>
    </row>
    <row r="88" spans="5:20" s="15" customFormat="1" hidden="1" x14ac:dyDescent="0.25">
      <c r="E88" s="16"/>
      <c r="F88" s="16"/>
      <c r="G88" s="16"/>
      <c r="H88" s="16"/>
      <c r="I88" s="16"/>
      <c r="J88" s="16"/>
      <c r="K88" s="16"/>
      <c r="L88" s="16"/>
      <c r="M88" s="16"/>
      <c r="N88" s="16"/>
      <c r="O88" s="16"/>
      <c r="P88" s="16"/>
      <c r="Q88" s="16"/>
      <c r="R88" s="16"/>
      <c r="S88" s="16"/>
      <c r="T88" s="16"/>
    </row>
    <row r="89" spans="5:20" s="15" customFormat="1" hidden="1" x14ac:dyDescent="0.25">
      <c r="E89" s="16"/>
      <c r="F89" s="16"/>
      <c r="G89" s="16"/>
      <c r="H89" s="16"/>
      <c r="I89" s="16"/>
      <c r="J89" s="16"/>
      <c r="K89" s="16"/>
      <c r="L89" s="16"/>
      <c r="M89" s="16"/>
      <c r="N89" s="16"/>
      <c r="O89" s="16"/>
      <c r="P89" s="16"/>
      <c r="Q89" s="16"/>
      <c r="R89" s="16"/>
      <c r="S89" s="16"/>
      <c r="T89" s="16"/>
    </row>
    <row r="90" spans="5:20" s="15" customFormat="1" hidden="1" x14ac:dyDescent="0.25">
      <c r="E90" s="16"/>
      <c r="F90" s="16"/>
      <c r="G90" s="16"/>
      <c r="H90" s="16"/>
      <c r="I90" s="16"/>
      <c r="J90" s="16"/>
      <c r="K90" s="16"/>
      <c r="L90" s="16"/>
      <c r="M90" s="16"/>
      <c r="N90" s="16"/>
      <c r="O90" s="16"/>
      <c r="P90" s="16"/>
      <c r="Q90" s="16"/>
      <c r="R90" s="16"/>
      <c r="S90" s="16"/>
      <c r="T90" s="16"/>
    </row>
    <row r="91" spans="5:20" s="15" customFormat="1" hidden="1" x14ac:dyDescent="0.25">
      <c r="E91" s="16"/>
      <c r="F91" s="16"/>
      <c r="G91" s="16"/>
      <c r="H91" s="16"/>
      <c r="I91" s="16"/>
      <c r="J91" s="16"/>
      <c r="K91" s="16"/>
      <c r="L91" s="16"/>
      <c r="M91" s="16"/>
      <c r="N91" s="16"/>
      <c r="O91" s="16"/>
      <c r="P91" s="16"/>
      <c r="Q91" s="16"/>
      <c r="R91" s="16"/>
      <c r="S91" s="16"/>
      <c r="T91" s="16"/>
    </row>
    <row r="92" spans="5:20" s="15" customFormat="1" hidden="1" x14ac:dyDescent="0.25">
      <c r="E92" s="16"/>
      <c r="F92" s="16"/>
      <c r="G92" s="16"/>
      <c r="H92" s="16"/>
      <c r="I92" s="16"/>
      <c r="J92" s="16"/>
      <c r="K92" s="16"/>
      <c r="L92" s="16"/>
      <c r="M92" s="16"/>
      <c r="N92" s="16"/>
      <c r="O92" s="16"/>
      <c r="P92" s="16"/>
      <c r="Q92" s="16"/>
      <c r="R92" s="16"/>
      <c r="S92" s="16"/>
      <c r="T92" s="16"/>
    </row>
    <row r="93" spans="5:20" s="15" customFormat="1" hidden="1" x14ac:dyDescent="0.25">
      <c r="E93" s="16"/>
      <c r="F93" s="16"/>
      <c r="G93" s="16"/>
      <c r="H93" s="16"/>
      <c r="I93" s="16"/>
      <c r="J93" s="16"/>
      <c r="K93" s="16"/>
      <c r="L93" s="16"/>
      <c r="M93" s="16"/>
      <c r="N93" s="16"/>
      <c r="O93" s="16"/>
      <c r="P93" s="16"/>
      <c r="Q93" s="16"/>
      <c r="R93" s="16"/>
      <c r="S93" s="16"/>
      <c r="T93" s="16"/>
    </row>
    <row r="94" spans="5:20" s="15" customFormat="1" hidden="1" x14ac:dyDescent="0.25">
      <c r="E94" s="16"/>
      <c r="F94" s="16"/>
      <c r="G94" s="16"/>
      <c r="H94" s="16"/>
      <c r="I94" s="16"/>
      <c r="J94" s="16"/>
      <c r="K94" s="16"/>
      <c r="L94" s="16"/>
      <c r="M94" s="16"/>
      <c r="N94" s="16"/>
      <c r="O94" s="16"/>
      <c r="P94" s="16"/>
      <c r="Q94" s="16"/>
      <c r="R94" s="16"/>
      <c r="S94" s="16"/>
      <c r="T94" s="16"/>
    </row>
    <row r="95" spans="5:20" s="15" customFormat="1" hidden="1" x14ac:dyDescent="0.25">
      <c r="E95" s="16"/>
      <c r="F95" s="16"/>
      <c r="G95" s="16"/>
      <c r="H95" s="16"/>
      <c r="I95" s="16"/>
      <c r="J95" s="16"/>
      <c r="K95" s="16"/>
      <c r="L95" s="16"/>
      <c r="M95" s="16"/>
      <c r="N95" s="16"/>
      <c r="O95" s="16"/>
      <c r="P95" s="16"/>
      <c r="Q95" s="16"/>
      <c r="R95" s="16"/>
      <c r="S95" s="16"/>
      <c r="T95" s="16"/>
    </row>
    <row r="96" spans="5:20" s="15" customFormat="1" hidden="1" x14ac:dyDescent="0.25">
      <c r="E96" s="16"/>
      <c r="F96" s="16"/>
      <c r="G96" s="16"/>
      <c r="H96" s="16"/>
      <c r="I96" s="16"/>
      <c r="J96" s="16"/>
      <c r="K96" s="16"/>
      <c r="L96" s="16"/>
      <c r="M96" s="16"/>
      <c r="N96" s="16"/>
      <c r="O96" s="16"/>
      <c r="P96" s="16"/>
      <c r="Q96" s="16"/>
      <c r="R96" s="16"/>
      <c r="S96" s="16"/>
      <c r="T96" s="16"/>
    </row>
    <row r="97" spans="5:20" s="15" customFormat="1" hidden="1" x14ac:dyDescent="0.25">
      <c r="E97" s="16"/>
      <c r="F97" s="16"/>
      <c r="G97" s="16"/>
      <c r="H97" s="16"/>
      <c r="I97" s="16"/>
      <c r="J97" s="16"/>
      <c r="K97" s="16"/>
      <c r="L97" s="16"/>
      <c r="M97" s="16"/>
      <c r="N97" s="16"/>
      <c r="O97" s="16"/>
      <c r="P97" s="16"/>
      <c r="Q97" s="16"/>
      <c r="R97" s="16"/>
      <c r="S97" s="16"/>
      <c r="T97" s="16"/>
    </row>
    <row r="98" spans="5:20" s="15" customFormat="1" hidden="1" x14ac:dyDescent="0.25">
      <c r="E98" s="16"/>
      <c r="F98" s="16"/>
      <c r="G98" s="16"/>
      <c r="H98" s="16"/>
      <c r="I98" s="16"/>
      <c r="J98" s="16"/>
      <c r="K98" s="16"/>
      <c r="L98" s="16"/>
      <c r="M98" s="16"/>
      <c r="N98" s="16"/>
      <c r="O98" s="16"/>
      <c r="P98" s="16"/>
      <c r="Q98" s="16"/>
      <c r="R98" s="16"/>
      <c r="S98" s="16"/>
      <c r="T98" s="16"/>
    </row>
    <row r="99" spans="5:20" s="15" customFormat="1" hidden="1" x14ac:dyDescent="0.25">
      <c r="E99" s="16"/>
      <c r="F99" s="16"/>
      <c r="G99" s="16"/>
      <c r="H99" s="16"/>
      <c r="I99" s="16"/>
      <c r="J99" s="16"/>
      <c r="K99" s="16"/>
      <c r="L99" s="16"/>
      <c r="M99" s="16"/>
      <c r="N99" s="16"/>
      <c r="O99" s="16"/>
      <c r="P99" s="16"/>
      <c r="Q99" s="16"/>
      <c r="R99" s="16"/>
      <c r="S99" s="16"/>
      <c r="T99" s="16"/>
    </row>
    <row r="100" spans="5:20" s="15" customFormat="1" hidden="1" x14ac:dyDescent="0.25">
      <c r="E100" s="16"/>
      <c r="F100" s="16"/>
      <c r="G100" s="16"/>
      <c r="H100" s="16"/>
      <c r="I100" s="16"/>
      <c r="J100" s="16"/>
      <c r="K100" s="16"/>
      <c r="L100" s="16"/>
      <c r="M100" s="16"/>
      <c r="N100" s="16"/>
      <c r="O100" s="16"/>
      <c r="P100" s="16"/>
      <c r="Q100" s="16"/>
      <c r="R100" s="16"/>
      <c r="S100" s="16"/>
      <c r="T100" s="16"/>
    </row>
    <row r="101" spans="5:20" s="15" customFormat="1" hidden="1" x14ac:dyDescent="0.25">
      <c r="E101" s="16"/>
      <c r="F101" s="16"/>
      <c r="G101" s="16"/>
      <c r="H101" s="16"/>
      <c r="I101" s="16"/>
      <c r="J101" s="16"/>
      <c r="K101" s="16"/>
      <c r="L101" s="16"/>
      <c r="M101" s="16"/>
      <c r="N101" s="16"/>
      <c r="O101" s="16"/>
      <c r="P101" s="16"/>
      <c r="Q101" s="16"/>
      <c r="R101" s="16"/>
      <c r="S101" s="16"/>
      <c r="T101" s="16"/>
    </row>
    <row r="102" spans="5:20" s="15" customFormat="1" hidden="1" x14ac:dyDescent="0.25">
      <c r="E102" s="16"/>
      <c r="F102" s="16"/>
      <c r="G102" s="16"/>
      <c r="H102" s="16"/>
      <c r="I102" s="16"/>
      <c r="J102" s="16"/>
      <c r="K102" s="16"/>
      <c r="L102" s="16"/>
      <c r="M102" s="16"/>
      <c r="N102" s="16"/>
      <c r="O102" s="16"/>
      <c r="P102" s="16"/>
      <c r="Q102" s="16"/>
      <c r="R102" s="16"/>
      <c r="S102" s="16"/>
      <c r="T102" s="16"/>
    </row>
    <row r="103" spans="5:20" s="15" customFormat="1" hidden="1" x14ac:dyDescent="0.25">
      <c r="E103" s="16"/>
      <c r="F103" s="16"/>
      <c r="G103" s="16"/>
      <c r="H103" s="16"/>
      <c r="I103" s="16"/>
      <c r="J103" s="16"/>
      <c r="K103" s="16"/>
      <c r="L103" s="16"/>
      <c r="M103" s="16"/>
      <c r="N103" s="16"/>
      <c r="O103" s="16"/>
      <c r="P103" s="16"/>
      <c r="Q103" s="16"/>
      <c r="R103" s="16"/>
      <c r="S103" s="16"/>
      <c r="T103" s="16"/>
    </row>
    <row r="104" spans="5:20" s="15" customFormat="1" hidden="1" x14ac:dyDescent="0.25">
      <c r="E104" s="16"/>
      <c r="F104" s="16"/>
      <c r="G104" s="16"/>
      <c r="H104" s="16"/>
      <c r="I104" s="16"/>
      <c r="J104" s="16"/>
      <c r="K104" s="16"/>
      <c r="L104" s="16"/>
      <c r="M104" s="16"/>
      <c r="N104" s="16"/>
      <c r="O104" s="16"/>
      <c r="P104" s="16"/>
      <c r="Q104" s="16"/>
      <c r="R104" s="16"/>
      <c r="S104" s="16"/>
      <c r="T104" s="16"/>
    </row>
    <row r="105" spans="5:20" s="15" customFormat="1" hidden="1" x14ac:dyDescent="0.25">
      <c r="E105" s="16"/>
      <c r="F105" s="16"/>
      <c r="G105" s="16"/>
      <c r="H105" s="16"/>
      <c r="I105" s="16"/>
      <c r="J105" s="16"/>
      <c r="K105" s="16"/>
      <c r="L105" s="16"/>
      <c r="M105" s="16"/>
      <c r="N105" s="16"/>
      <c r="O105" s="16"/>
      <c r="P105" s="16"/>
      <c r="Q105" s="16"/>
      <c r="R105" s="16"/>
      <c r="S105" s="16"/>
      <c r="T105" s="16"/>
    </row>
    <row r="106" spans="5:20" s="15" customFormat="1" hidden="1" x14ac:dyDescent="0.25">
      <c r="E106" s="16"/>
      <c r="F106" s="16"/>
      <c r="G106" s="16"/>
      <c r="H106" s="16"/>
      <c r="I106" s="16"/>
      <c r="J106" s="16"/>
      <c r="K106" s="16"/>
      <c r="L106" s="16"/>
      <c r="M106" s="16"/>
      <c r="N106" s="16"/>
      <c r="O106" s="16"/>
      <c r="P106" s="16"/>
      <c r="Q106" s="16"/>
      <c r="R106" s="16"/>
      <c r="S106" s="16"/>
      <c r="T106" s="16"/>
    </row>
    <row r="107" spans="5:20" s="15" customFormat="1" hidden="1" x14ac:dyDescent="0.25">
      <c r="E107" s="16"/>
      <c r="F107" s="16"/>
      <c r="G107" s="16"/>
      <c r="H107" s="16"/>
      <c r="I107" s="16"/>
      <c r="J107" s="16"/>
      <c r="K107" s="16"/>
      <c r="L107" s="16"/>
      <c r="M107" s="16"/>
      <c r="N107" s="16"/>
      <c r="O107" s="16"/>
      <c r="P107" s="16"/>
      <c r="Q107" s="16"/>
      <c r="R107" s="16"/>
      <c r="S107" s="16"/>
      <c r="T107" s="16"/>
    </row>
    <row r="108" spans="5:20" s="15" customFormat="1" hidden="1" x14ac:dyDescent="0.25">
      <c r="E108" s="16"/>
      <c r="F108" s="16"/>
      <c r="G108" s="16"/>
      <c r="H108" s="16"/>
      <c r="I108" s="16"/>
      <c r="J108" s="16"/>
      <c r="K108" s="16"/>
      <c r="L108" s="16"/>
      <c r="M108" s="16"/>
      <c r="N108" s="16"/>
      <c r="O108" s="16"/>
      <c r="P108" s="16"/>
      <c r="Q108" s="16"/>
      <c r="R108" s="16"/>
      <c r="S108" s="16"/>
      <c r="T108" s="16"/>
    </row>
    <row r="109" spans="5:20" s="15" customFormat="1" hidden="1" x14ac:dyDescent="0.25">
      <c r="E109" s="16"/>
      <c r="F109" s="16"/>
      <c r="G109" s="16"/>
      <c r="H109" s="16"/>
      <c r="I109" s="16"/>
      <c r="J109" s="16"/>
      <c r="K109" s="16"/>
      <c r="L109" s="16"/>
      <c r="M109" s="16"/>
      <c r="N109" s="16"/>
      <c r="O109" s="16"/>
      <c r="P109" s="16"/>
      <c r="Q109" s="16"/>
      <c r="R109" s="16"/>
      <c r="S109" s="16"/>
      <c r="T109" s="16"/>
    </row>
    <row r="110" spans="5:20" s="15" customFormat="1" hidden="1" x14ac:dyDescent="0.25">
      <c r="E110" s="16"/>
      <c r="F110" s="16"/>
      <c r="G110" s="16"/>
      <c r="H110" s="16"/>
      <c r="I110" s="16"/>
      <c r="J110" s="16"/>
      <c r="K110" s="16"/>
      <c r="L110" s="16"/>
      <c r="M110" s="16"/>
      <c r="N110" s="16"/>
      <c r="O110" s="16"/>
      <c r="P110" s="16"/>
      <c r="Q110" s="16"/>
      <c r="R110" s="16"/>
      <c r="S110" s="16"/>
      <c r="T110" s="16"/>
    </row>
    <row r="111" spans="5:20" s="15" customFormat="1" hidden="1" x14ac:dyDescent="0.25">
      <c r="E111" s="16"/>
      <c r="F111" s="16"/>
      <c r="G111" s="16"/>
      <c r="H111" s="16"/>
      <c r="I111" s="16"/>
      <c r="J111" s="16"/>
      <c r="K111" s="16"/>
      <c r="L111" s="16"/>
      <c r="M111" s="16"/>
      <c r="N111" s="16"/>
      <c r="O111" s="16"/>
      <c r="P111" s="16"/>
      <c r="Q111" s="16"/>
      <c r="R111" s="16"/>
      <c r="S111" s="16"/>
      <c r="T111" s="16"/>
    </row>
    <row r="112" spans="5:20" s="15" customFormat="1" hidden="1" x14ac:dyDescent="0.25">
      <c r="E112" s="16"/>
      <c r="F112" s="16"/>
      <c r="G112" s="16"/>
      <c r="H112" s="16"/>
      <c r="I112" s="16"/>
      <c r="J112" s="16"/>
      <c r="K112" s="16"/>
      <c r="L112" s="16"/>
      <c r="M112" s="16"/>
      <c r="N112" s="16"/>
      <c r="O112" s="16"/>
      <c r="P112" s="16"/>
      <c r="Q112" s="16"/>
      <c r="R112" s="16"/>
      <c r="S112" s="16"/>
      <c r="T112" s="16"/>
    </row>
    <row r="113" spans="5:20" s="15" customFormat="1" hidden="1" x14ac:dyDescent="0.25">
      <c r="E113" s="16"/>
      <c r="F113" s="16"/>
      <c r="G113" s="16"/>
      <c r="H113" s="16"/>
      <c r="I113" s="16"/>
      <c r="J113" s="16"/>
      <c r="K113" s="16"/>
      <c r="L113" s="16"/>
      <c r="M113" s="16"/>
      <c r="N113" s="16"/>
      <c r="O113" s="16"/>
      <c r="P113" s="16"/>
      <c r="Q113" s="16"/>
      <c r="R113" s="16"/>
      <c r="S113" s="16"/>
      <c r="T113" s="16"/>
    </row>
    <row r="114" spans="5:20" s="15" customFormat="1" hidden="1" x14ac:dyDescent="0.25">
      <c r="E114" s="16"/>
      <c r="F114" s="16"/>
      <c r="G114" s="16"/>
      <c r="H114" s="16"/>
      <c r="I114" s="16"/>
      <c r="J114" s="16"/>
      <c r="K114" s="16"/>
      <c r="L114" s="16"/>
      <c r="M114" s="16"/>
      <c r="N114" s="16"/>
      <c r="O114" s="16"/>
      <c r="P114" s="16"/>
      <c r="Q114" s="16"/>
      <c r="R114" s="16"/>
      <c r="S114" s="16"/>
      <c r="T114" s="16"/>
    </row>
    <row r="115" spans="5:20" s="15" customFormat="1" hidden="1" x14ac:dyDescent="0.25">
      <c r="E115" s="16"/>
      <c r="F115" s="16"/>
      <c r="G115" s="16"/>
      <c r="H115" s="16"/>
      <c r="I115" s="16"/>
      <c r="J115" s="16"/>
      <c r="K115" s="16"/>
      <c r="L115" s="16"/>
      <c r="M115" s="16"/>
      <c r="N115" s="16"/>
      <c r="O115" s="16"/>
      <c r="P115" s="16"/>
      <c r="Q115" s="16"/>
      <c r="R115" s="16"/>
      <c r="S115" s="16"/>
      <c r="T115" s="16"/>
    </row>
    <row r="116" spans="5:20" s="15" customFormat="1" hidden="1" x14ac:dyDescent="0.25">
      <c r="E116" s="16"/>
      <c r="F116" s="16"/>
      <c r="G116" s="16"/>
      <c r="H116" s="16"/>
      <c r="I116" s="16"/>
      <c r="J116" s="16"/>
      <c r="K116" s="16"/>
      <c r="L116" s="16"/>
      <c r="M116" s="16"/>
      <c r="N116" s="16"/>
      <c r="O116" s="16"/>
      <c r="P116" s="16"/>
      <c r="Q116" s="16"/>
      <c r="R116" s="16"/>
      <c r="S116" s="16"/>
      <c r="T116" s="16"/>
    </row>
    <row r="117" spans="5:20" s="15" customFormat="1" hidden="1" x14ac:dyDescent="0.25">
      <c r="E117" s="16"/>
      <c r="F117" s="16"/>
      <c r="G117" s="16"/>
      <c r="H117" s="16"/>
      <c r="I117" s="16"/>
      <c r="J117" s="16"/>
      <c r="K117" s="16"/>
      <c r="L117" s="16"/>
      <c r="M117" s="16"/>
      <c r="N117" s="16"/>
      <c r="O117" s="16"/>
      <c r="P117" s="16"/>
      <c r="Q117" s="16"/>
      <c r="R117" s="16"/>
      <c r="S117" s="16"/>
      <c r="T117" s="16"/>
    </row>
    <row r="118" spans="5:20" s="15" customFormat="1" hidden="1" x14ac:dyDescent="0.25">
      <c r="E118" s="16"/>
      <c r="F118" s="16"/>
      <c r="G118" s="16"/>
      <c r="H118" s="16"/>
      <c r="I118" s="16"/>
      <c r="J118" s="16"/>
      <c r="K118" s="16"/>
      <c r="L118" s="16"/>
      <c r="M118" s="16"/>
      <c r="N118" s="16"/>
      <c r="O118" s="16"/>
      <c r="P118" s="16"/>
      <c r="Q118" s="16"/>
      <c r="R118" s="16"/>
      <c r="S118" s="16"/>
      <c r="T118" s="16"/>
    </row>
    <row r="119" spans="5:20" s="15" customFormat="1" hidden="1" x14ac:dyDescent="0.25">
      <c r="E119" s="16"/>
      <c r="F119" s="16"/>
      <c r="G119" s="16"/>
      <c r="H119" s="16"/>
      <c r="I119" s="16"/>
      <c r="J119" s="16"/>
      <c r="K119" s="16"/>
      <c r="L119" s="16"/>
      <c r="M119" s="16"/>
      <c r="N119" s="16"/>
      <c r="O119" s="16"/>
      <c r="P119" s="16"/>
      <c r="Q119" s="16"/>
      <c r="R119" s="16"/>
      <c r="S119" s="16"/>
      <c r="T119" s="16"/>
    </row>
    <row r="120" spans="5:20" s="15" customFormat="1" hidden="1" x14ac:dyDescent="0.25">
      <c r="E120" s="16"/>
      <c r="F120" s="16"/>
      <c r="G120" s="16"/>
      <c r="H120" s="16"/>
      <c r="I120" s="16"/>
      <c r="J120" s="16"/>
      <c r="K120" s="16"/>
      <c r="L120" s="16"/>
      <c r="M120" s="16"/>
      <c r="N120" s="16"/>
      <c r="O120" s="16"/>
      <c r="P120" s="16"/>
      <c r="Q120" s="16"/>
      <c r="R120" s="16"/>
      <c r="S120" s="16"/>
      <c r="T120" s="16"/>
    </row>
    <row r="121" spans="5:20" s="15" customFormat="1" hidden="1" x14ac:dyDescent="0.25">
      <c r="E121" s="16"/>
      <c r="F121" s="16"/>
      <c r="G121" s="16"/>
      <c r="H121" s="16"/>
      <c r="I121" s="16"/>
      <c r="J121" s="16"/>
      <c r="K121" s="16"/>
      <c r="L121" s="16"/>
      <c r="M121" s="16"/>
      <c r="N121" s="16"/>
      <c r="O121" s="16"/>
      <c r="P121" s="16"/>
      <c r="Q121" s="16"/>
      <c r="R121" s="16"/>
      <c r="S121" s="16"/>
      <c r="T121" s="16"/>
    </row>
    <row r="122" spans="5:20" s="15" customFormat="1" hidden="1" x14ac:dyDescent="0.25">
      <c r="E122" s="16"/>
      <c r="F122" s="16"/>
      <c r="G122" s="16"/>
      <c r="H122" s="16"/>
      <c r="I122" s="16"/>
      <c r="J122" s="16"/>
      <c r="K122" s="16"/>
      <c r="L122" s="16"/>
      <c r="M122" s="16"/>
      <c r="N122" s="16"/>
      <c r="O122" s="16"/>
      <c r="P122" s="16"/>
      <c r="Q122" s="16"/>
      <c r="R122" s="16"/>
      <c r="S122" s="16"/>
      <c r="T122" s="16"/>
    </row>
    <row r="123" spans="5:20" s="15" customFormat="1" hidden="1" x14ac:dyDescent="0.25">
      <c r="E123" s="16"/>
      <c r="F123" s="16"/>
      <c r="G123" s="16"/>
      <c r="H123" s="16"/>
      <c r="I123" s="16"/>
      <c r="J123" s="16"/>
      <c r="K123" s="16"/>
      <c r="L123" s="16"/>
      <c r="M123" s="16"/>
      <c r="N123" s="16"/>
      <c r="O123" s="16"/>
      <c r="P123" s="16"/>
      <c r="Q123" s="16"/>
      <c r="R123" s="16"/>
      <c r="S123" s="16"/>
      <c r="T123" s="16"/>
    </row>
    <row r="124" spans="5:20" s="15" customFormat="1" hidden="1" x14ac:dyDescent="0.25">
      <c r="E124" s="16"/>
      <c r="F124" s="16"/>
      <c r="G124" s="16"/>
      <c r="H124" s="16"/>
      <c r="I124" s="16"/>
      <c r="J124" s="16"/>
      <c r="K124" s="16"/>
      <c r="L124" s="16"/>
      <c r="M124" s="16"/>
      <c r="N124" s="16"/>
      <c r="O124" s="16"/>
      <c r="P124" s="16"/>
      <c r="Q124" s="16"/>
      <c r="R124" s="16"/>
      <c r="S124" s="16"/>
      <c r="T124" s="16"/>
    </row>
    <row r="125" spans="5:20" s="15" customFormat="1" hidden="1" x14ac:dyDescent="0.25">
      <c r="E125" s="16"/>
      <c r="F125" s="16"/>
      <c r="G125" s="16"/>
      <c r="H125" s="16"/>
      <c r="I125" s="16"/>
      <c r="J125" s="16"/>
      <c r="K125" s="16"/>
      <c r="L125" s="16"/>
      <c r="M125" s="16"/>
      <c r="N125" s="16"/>
      <c r="O125" s="16"/>
      <c r="P125" s="16"/>
      <c r="Q125" s="16"/>
      <c r="R125" s="16"/>
      <c r="S125" s="16"/>
      <c r="T125" s="16"/>
    </row>
    <row r="126" spans="5:20" s="15" customFormat="1" hidden="1" x14ac:dyDescent="0.25">
      <c r="E126" s="16"/>
      <c r="F126" s="16"/>
      <c r="G126" s="16"/>
      <c r="H126" s="16"/>
      <c r="I126" s="16"/>
      <c r="J126" s="16"/>
      <c r="K126" s="16"/>
      <c r="L126" s="16"/>
      <c r="M126" s="16"/>
      <c r="N126" s="16"/>
      <c r="O126" s="16"/>
      <c r="P126" s="16"/>
      <c r="Q126" s="16"/>
      <c r="R126" s="16"/>
      <c r="S126" s="16"/>
      <c r="T126" s="16"/>
    </row>
    <row r="127" spans="5:20" s="15" customFormat="1" hidden="1" x14ac:dyDescent="0.25">
      <c r="E127" s="16"/>
      <c r="F127" s="16"/>
      <c r="G127" s="16"/>
      <c r="H127" s="16"/>
      <c r="I127" s="16"/>
      <c r="J127" s="16"/>
      <c r="K127" s="16"/>
      <c r="L127" s="16"/>
      <c r="M127" s="16"/>
      <c r="N127" s="16"/>
      <c r="O127" s="16"/>
      <c r="P127" s="16"/>
      <c r="Q127" s="16"/>
      <c r="R127" s="16"/>
      <c r="S127" s="16"/>
      <c r="T127" s="16"/>
    </row>
    <row r="128" spans="5:20" s="15" customFormat="1" hidden="1" x14ac:dyDescent="0.25">
      <c r="E128" s="16"/>
      <c r="F128" s="16"/>
      <c r="G128" s="16"/>
      <c r="H128" s="16"/>
      <c r="I128" s="16"/>
      <c r="J128" s="16"/>
      <c r="K128" s="16"/>
      <c r="L128" s="16"/>
      <c r="M128" s="16"/>
      <c r="N128" s="16"/>
      <c r="O128" s="16"/>
      <c r="P128" s="16"/>
      <c r="Q128" s="16"/>
      <c r="R128" s="16"/>
      <c r="S128" s="16"/>
      <c r="T128" s="16"/>
    </row>
    <row r="129" spans="5:20" s="15" customFormat="1" hidden="1" x14ac:dyDescent="0.25">
      <c r="E129" s="16"/>
      <c r="F129" s="16"/>
      <c r="G129" s="16"/>
      <c r="H129" s="16"/>
      <c r="I129" s="16"/>
      <c r="J129" s="16"/>
      <c r="K129" s="16"/>
      <c r="L129" s="16"/>
      <c r="M129" s="16"/>
      <c r="N129" s="16"/>
      <c r="O129" s="16"/>
      <c r="P129" s="16"/>
      <c r="Q129" s="16"/>
      <c r="R129" s="16"/>
      <c r="S129" s="16"/>
      <c r="T129" s="16"/>
    </row>
    <row r="130" spans="5:20" s="15" customFormat="1" hidden="1" x14ac:dyDescent="0.25">
      <c r="E130" s="16"/>
      <c r="F130" s="16"/>
      <c r="G130" s="16"/>
      <c r="H130" s="16"/>
      <c r="I130" s="16"/>
      <c r="J130" s="16"/>
      <c r="K130" s="16"/>
      <c r="L130" s="16"/>
      <c r="M130" s="16"/>
      <c r="N130" s="16"/>
      <c r="O130" s="16"/>
      <c r="P130" s="16"/>
      <c r="Q130" s="16"/>
      <c r="R130" s="16"/>
      <c r="S130" s="16"/>
      <c r="T130" s="16"/>
    </row>
    <row r="131" spans="5:20" s="15" customFormat="1" hidden="1" x14ac:dyDescent="0.25">
      <c r="E131" s="16"/>
      <c r="F131" s="16"/>
      <c r="G131" s="16"/>
      <c r="H131" s="16"/>
      <c r="I131" s="16"/>
      <c r="J131" s="16"/>
      <c r="K131" s="16"/>
      <c r="L131" s="16"/>
      <c r="M131" s="16"/>
      <c r="N131" s="16"/>
      <c r="O131" s="16"/>
      <c r="P131" s="16"/>
      <c r="Q131" s="16"/>
      <c r="R131" s="16"/>
      <c r="S131" s="16"/>
      <c r="T131" s="16"/>
    </row>
    <row r="132" spans="5:20" s="15" customFormat="1" hidden="1" x14ac:dyDescent="0.25">
      <c r="E132" s="16"/>
      <c r="F132" s="16"/>
      <c r="G132" s="16"/>
      <c r="H132" s="16"/>
      <c r="I132" s="16"/>
      <c r="J132" s="16"/>
      <c r="K132" s="16"/>
      <c r="L132" s="16"/>
      <c r="M132" s="16"/>
      <c r="N132" s="16"/>
      <c r="O132" s="16"/>
      <c r="P132" s="16"/>
      <c r="Q132" s="16"/>
      <c r="R132" s="16"/>
      <c r="S132" s="16"/>
      <c r="T132" s="16"/>
    </row>
    <row r="133" spans="5:20" s="15" customFormat="1" hidden="1" x14ac:dyDescent="0.25">
      <c r="E133" s="16"/>
      <c r="F133" s="16"/>
      <c r="G133" s="16"/>
      <c r="H133" s="16"/>
      <c r="I133" s="16"/>
      <c r="J133" s="16"/>
      <c r="K133" s="16"/>
      <c r="L133" s="16"/>
      <c r="M133" s="16"/>
      <c r="N133" s="16"/>
      <c r="O133" s="16"/>
      <c r="P133" s="16"/>
      <c r="Q133" s="16"/>
      <c r="R133" s="16"/>
      <c r="S133" s="16"/>
      <c r="T133" s="16"/>
    </row>
    <row r="134" spans="5:20" s="15" customFormat="1" hidden="1" x14ac:dyDescent="0.25">
      <c r="E134" s="16"/>
      <c r="F134" s="16"/>
      <c r="G134" s="16"/>
      <c r="H134" s="16"/>
      <c r="I134" s="16"/>
      <c r="J134" s="16"/>
      <c r="K134" s="16"/>
      <c r="L134" s="16"/>
      <c r="M134" s="16"/>
      <c r="N134" s="16"/>
      <c r="O134" s="16"/>
      <c r="P134" s="16"/>
      <c r="Q134" s="16"/>
      <c r="R134" s="16"/>
      <c r="S134" s="16"/>
      <c r="T134" s="16"/>
    </row>
    <row r="135" spans="5:20" s="15" customFormat="1" hidden="1" x14ac:dyDescent="0.25">
      <c r="E135" s="16"/>
      <c r="F135" s="16"/>
      <c r="G135" s="16"/>
      <c r="H135" s="16"/>
      <c r="I135" s="16"/>
      <c r="J135" s="16"/>
      <c r="K135" s="16"/>
      <c r="L135" s="16"/>
      <c r="M135" s="16"/>
      <c r="N135" s="16"/>
      <c r="O135" s="16"/>
      <c r="P135" s="16"/>
      <c r="Q135" s="16"/>
      <c r="R135" s="16"/>
      <c r="S135" s="16"/>
      <c r="T135" s="16"/>
    </row>
    <row r="136" spans="5:20" s="15" customFormat="1" hidden="1" x14ac:dyDescent="0.25">
      <c r="E136" s="16"/>
      <c r="F136" s="16"/>
      <c r="G136" s="16"/>
      <c r="H136" s="16"/>
      <c r="I136" s="16"/>
      <c r="J136" s="16"/>
      <c r="K136" s="16"/>
      <c r="L136" s="16"/>
      <c r="M136" s="16"/>
      <c r="N136" s="16"/>
      <c r="O136" s="16"/>
      <c r="P136" s="16"/>
      <c r="Q136" s="16"/>
      <c r="R136" s="16"/>
      <c r="S136" s="16"/>
      <c r="T136" s="16"/>
    </row>
    <row r="137" spans="5:20" s="15" customFormat="1" hidden="1" x14ac:dyDescent="0.25">
      <c r="E137" s="16"/>
      <c r="F137" s="16"/>
      <c r="G137" s="16"/>
      <c r="H137" s="16"/>
      <c r="I137" s="16"/>
      <c r="J137" s="16"/>
      <c r="K137" s="16"/>
      <c r="L137" s="16"/>
      <c r="M137" s="16"/>
      <c r="N137" s="16"/>
      <c r="O137" s="16"/>
      <c r="P137" s="16"/>
      <c r="Q137" s="16"/>
      <c r="R137" s="16"/>
      <c r="S137" s="16"/>
      <c r="T137" s="16"/>
    </row>
    <row r="138" spans="5:20" s="15" customFormat="1" hidden="1" x14ac:dyDescent="0.25">
      <c r="E138" s="16"/>
      <c r="F138" s="16"/>
      <c r="G138" s="16"/>
      <c r="H138" s="16"/>
      <c r="I138" s="16"/>
      <c r="J138" s="16"/>
      <c r="K138" s="16"/>
      <c r="L138" s="16"/>
      <c r="M138" s="16"/>
      <c r="N138" s="16"/>
      <c r="O138" s="16"/>
      <c r="P138" s="16"/>
      <c r="Q138" s="16"/>
      <c r="R138" s="16"/>
      <c r="S138" s="16"/>
      <c r="T138" s="16"/>
    </row>
    <row r="139" spans="5:20" s="15" customFormat="1" hidden="1" x14ac:dyDescent="0.25">
      <c r="E139" s="16"/>
      <c r="F139" s="16"/>
      <c r="G139" s="16"/>
      <c r="H139" s="16"/>
      <c r="I139" s="16"/>
      <c r="J139" s="16"/>
      <c r="K139" s="16"/>
      <c r="L139" s="16"/>
      <c r="M139" s="16"/>
      <c r="N139" s="16"/>
      <c r="O139" s="16"/>
      <c r="P139" s="16"/>
      <c r="Q139" s="16"/>
      <c r="R139" s="16"/>
      <c r="S139" s="16"/>
      <c r="T139" s="16"/>
    </row>
    <row r="140" spans="5:20" s="15" customFormat="1" hidden="1" x14ac:dyDescent="0.25">
      <c r="E140" s="16"/>
      <c r="F140" s="16"/>
      <c r="G140" s="16"/>
      <c r="H140" s="16"/>
      <c r="I140" s="16"/>
      <c r="J140" s="16"/>
      <c r="K140" s="16"/>
      <c r="L140" s="16"/>
      <c r="M140" s="16"/>
      <c r="N140" s="16"/>
      <c r="O140" s="16"/>
      <c r="P140" s="16"/>
      <c r="Q140" s="16"/>
      <c r="R140" s="16"/>
      <c r="S140" s="16"/>
      <c r="T140" s="16"/>
    </row>
    <row r="141" spans="5:20" s="15" customFormat="1" hidden="1" x14ac:dyDescent="0.25">
      <c r="E141" s="16"/>
      <c r="F141" s="16"/>
      <c r="G141" s="16"/>
      <c r="H141" s="16"/>
      <c r="I141" s="16"/>
      <c r="J141" s="16"/>
      <c r="K141" s="16"/>
      <c r="L141" s="16"/>
      <c r="M141" s="16"/>
      <c r="N141" s="16"/>
      <c r="O141" s="16"/>
      <c r="P141" s="16"/>
      <c r="Q141" s="16"/>
      <c r="R141" s="16"/>
      <c r="S141" s="16"/>
      <c r="T141" s="16"/>
    </row>
    <row r="142" spans="5:20" s="15" customFormat="1" hidden="1" x14ac:dyDescent="0.25">
      <c r="E142" s="16"/>
      <c r="F142" s="16"/>
      <c r="G142" s="16"/>
      <c r="H142" s="16"/>
      <c r="I142" s="16"/>
      <c r="J142" s="16"/>
      <c r="K142" s="16"/>
      <c r="L142" s="16"/>
      <c r="M142" s="16"/>
      <c r="N142" s="16"/>
      <c r="O142" s="16"/>
      <c r="P142" s="16"/>
      <c r="Q142" s="16"/>
      <c r="R142" s="16"/>
      <c r="S142" s="16"/>
      <c r="T142" s="16"/>
    </row>
    <row r="143" spans="5:20" s="15" customFormat="1" hidden="1" x14ac:dyDescent="0.25">
      <c r="E143" s="16"/>
      <c r="F143" s="16"/>
      <c r="G143" s="16"/>
      <c r="H143" s="16"/>
      <c r="I143" s="16"/>
      <c r="J143" s="16"/>
      <c r="K143" s="16"/>
      <c r="L143" s="16"/>
      <c r="M143" s="16"/>
      <c r="N143" s="16"/>
      <c r="O143" s="16"/>
      <c r="P143" s="16"/>
      <c r="Q143" s="16"/>
      <c r="R143" s="16"/>
      <c r="S143" s="16"/>
      <c r="T143" s="16"/>
    </row>
    <row r="144" spans="5:20" s="15" customFormat="1" hidden="1" x14ac:dyDescent="0.25">
      <c r="E144" s="16"/>
      <c r="F144" s="16"/>
      <c r="G144" s="16"/>
      <c r="H144" s="16"/>
      <c r="I144" s="16"/>
      <c r="J144" s="16"/>
      <c r="K144" s="16"/>
      <c r="L144" s="16"/>
      <c r="M144" s="16"/>
      <c r="N144" s="16"/>
      <c r="O144" s="16"/>
      <c r="P144" s="16"/>
      <c r="Q144" s="16"/>
      <c r="R144" s="16"/>
      <c r="S144" s="16"/>
      <c r="T144" s="16"/>
    </row>
    <row r="145" spans="5:20" s="15" customFormat="1" hidden="1" x14ac:dyDescent="0.25">
      <c r="E145" s="16"/>
      <c r="F145" s="16"/>
      <c r="G145" s="16"/>
      <c r="H145" s="16"/>
      <c r="I145" s="16"/>
      <c r="J145" s="16"/>
      <c r="K145" s="16"/>
      <c r="L145" s="16"/>
      <c r="M145" s="16"/>
      <c r="N145" s="16"/>
      <c r="O145" s="16"/>
      <c r="P145" s="16"/>
      <c r="Q145" s="16"/>
      <c r="R145" s="16"/>
      <c r="S145" s="16"/>
      <c r="T145" s="16"/>
    </row>
    <row r="146" spans="5:20" s="15" customFormat="1" hidden="1" x14ac:dyDescent="0.25">
      <c r="E146" s="16"/>
      <c r="F146" s="16"/>
      <c r="G146" s="16"/>
      <c r="H146" s="16"/>
      <c r="I146" s="16"/>
      <c r="J146" s="16"/>
      <c r="K146" s="16"/>
      <c r="L146" s="16"/>
      <c r="M146" s="16"/>
      <c r="N146" s="16"/>
      <c r="O146" s="16"/>
      <c r="P146" s="16"/>
      <c r="Q146" s="16"/>
      <c r="R146" s="16"/>
      <c r="S146" s="16"/>
      <c r="T146" s="16"/>
    </row>
    <row r="147" spans="5:20" s="15" customFormat="1" hidden="1" x14ac:dyDescent="0.25">
      <c r="E147" s="16"/>
      <c r="F147" s="16"/>
      <c r="G147" s="16"/>
      <c r="H147" s="16"/>
      <c r="I147" s="16"/>
      <c r="J147" s="16"/>
      <c r="K147" s="16"/>
      <c r="L147" s="16"/>
      <c r="M147" s="16"/>
      <c r="N147" s="16"/>
      <c r="O147" s="16"/>
      <c r="P147" s="16"/>
      <c r="Q147" s="16"/>
      <c r="R147" s="16"/>
      <c r="S147" s="16"/>
      <c r="T147" s="16"/>
    </row>
    <row r="148" spans="5:20" s="15" customFormat="1" hidden="1" x14ac:dyDescent="0.25">
      <c r="E148" s="16"/>
      <c r="F148" s="16"/>
      <c r="G148" s="16"/>
      <c r="H148" s="16"/>
      <c r="I148" s="16"/>
      <c r="J148" s="16"/>
      <c r="K148" s="16"/>
      <c r="L148" s="16"/>
      <c r="M148" s="16"/>
      <c r="N148" s="16"/>
      <c r="O148" s="16"/>
      <c r="P148" s="16"/>
      <c r="Q148" s="16"/>
      <c r="R148" s="16"/>
      <c r="S148" s="16"/>
      <c r="T148" s="16"/>
    </row>
    <row r="149" spans="5:20" s="15" customFormat="1" hidden="1" x14ac:dyDescent="0.25">
      <c r="E149" s="16"/>
      <c r="F149" s="16"/>
      <c r="G149" s="16"/>
      <c r="H149" s="16"/>
      <c r="I149" s="16"/>
      <c r="J149" s="16"/>
      <c r="K149" s="16"/>
      <c r="L149" s="16"/>
      <c r="M149" s="16"/>
      <c r="N149" s="16"/>
      <c r="O149" s="16"/>
      <c r="P149" s="16"/>
      <c r="Q149" s="16"/>
      <c r="R149" s="16"/>
      <c r="S149" s="16"/>
      <c r="T149" s="16"/>
    </row>
    <row r="150" spans="5:20" s="15" customFormat="1" hidden="1" x14ac:dyDescent="0.25">
      <c r="E150" s="16"/>
      <c r="F150" s="16"/>
      <c r="G150" s="16"/>
      <c r="H150" s="16"/>
      <c r="I150" s="16"/>
      <c r="J150" s="16"/>
      <c r="K150" s="16"/>
      <c r="L150" s="16"/>
      <c r="M150" s="16"/>
      <c r="N150" s="16"/>
      <c r="O150" s="16"/>
      <c r="P150" s="16"/>
      <c r="Q150" s="16"/>
      <c r="R150" s="16"/>
      <c r="S150" s="16"/>
      <c r="T150" s="16"/>
    </row>
    <row r="151" spans="5:20" s="15" customFormat="1" hidden="1" x14ac:dyDescent="0.25">
      <c r="E151" s="16"/>
      <c r="F151" s="16"/>
      <c r="G151" s="16"/>
      <c r="H151" s="16"/>
      <c r="I151" s="16"/>
      <c r="J151" s="16"/>
      <c r="K151" s="16"/>
      <c r="L151" s="16"/>
      <c r="M151" s="16"/>
      <c r="N151" s="16"/>
      <c r="O151" s="16"/>
      <c r="P151" s="16"/>
      <c r="Q151" s="16"/>
      <c r="R151" s="16"/>
      <c r="S151" s="16"/>
      <c r="T151" s="16"/>
    </row>
    <row r="152" spans="5:20" s="15" customFormat="1" hidden="1" x14ac:dyDescent="0.25">
      <c r="E152" s="16"/>
      <c r="F152" s="16"/>
      <c r="G152" s="16"/>
      <c r="H152" s="16"/>
      <c r="I152" s="16"/>
      <c r="J152" s="16"/>
      <c r="K152" s="16"/>
      <c r="L152" s="16"/>
      <c r="M152" s="16"/>
      <c r="N152" s="16"/>
      <c r="O152" s="16"/>
      <c r="P152" s="16"/>
      <c r="Q152" s="16"/>
      <c r="R152" s="16"/>
      <c r="S152" s="16"/>
      <c r="T152" s="16"/>
    </row>
    <row r="153" spans="5:20" s="15" customFormat="1" hidden="1" x14ac:dyDescent="0.25">
      <c r="E153" s="16"/>
      <c r="F153" s="16"/>
      <c r="G153" s="16"/>
      <c r="H153" s="16"/>
      <c r="I153" s="16"/>
      <c r="J153" s="16"/>
      <c r="K153" s="16"/>
      <c r="L153" s="16"/>
      <c r="M153" s="16"/>
      <c r="N153" s="16"/>
      <c r="O153" s="16"/>
      <c r="P153" s="16"/>
      <c r="Q153" s="16"/>
      <c r="R153" s="16"/>
      <c r="S153" s="16"/>
      <c r="T153" s="16"/>
    </row>
    <row r="154" spans="5:20" s="15" customFormat="1" hidden="1" x14ac:dyDescent="0.25">
      <c r="E154" s="16"/>
      <c r="F154" s="16"/>
      <c r="G154" s="16"/>
      <c r="H154" s="16"/>
      <c r="I154" s="16"/>
      <c r="J154" s="16"/>
      <c r="K154" s="16"/>
      <c r="L154" s="16"/>
      <c r="M154" s="16"/>
      <c r="N154" s="16"/>
      <c r="O154" s="16"/>
      <c r="P154" s="16"/>
      <c r="Q154" s="16"/>
      <c r="R154" s="16"/>
      <c r="S154" s="16"/>
      <c r="T154" s="16"/>
    </row>
    <row r="155" spans="5:20" s="15" customFormat="1" hidden="1" x14ac:dyDescent="0.25">
      <c r="E155" s="16"/>
      <c r="F155" s="16"/>
      <c r="G155" s="16"/>
      <c r="H155" s="16"/>
      <c r="I155" s="16"/>
      <c r="J155" s="16"/>
      <c r="K155" s="16"/>
      <c r="L155" s="16"/>
      <c r="M155" s="16"/>
      <c r="N155" s="16"/>
      <c r="O155" s="16"/>
      <c r="P155" s="16"/>
      <c r="Q155" s="16"/>
      <c r="R155" s="16"/>
      <c r="S155" s="16"/>
      <c r="T155" s="16"/>
    </row>
    <row r="156" spans="5:20" s="15" customFormat="1" hidden="1" x14ac:dyDescent="0.25">
      <c r="E156" s="16"/>
      <c r="F156" s="16"/>
      <c r="G156" s="16"/>
      <c r="H156" s="16"/>
      <c r="I156" s="16"/>
      <c r="J156" s="16"/>
      <c r="K156" s="16"/>
      <c r="L156" s="16"/>
      <c r="M156" s="16"/>
      <c r="N156" s="16"/>
      <c r="O156" s="16"/>
      <c r="P156" s="16"/>
      <c r="Q156" s="16"/>
      <c r="R156" s="16"/>
      <c r="S156" s="16"/>
      <c r="T156" s="16"/>
    </row>
    <row r="157" spans="5:20" s="15" customFormat="1" hidden="1" x14ac:dyDescent="0.25">
      <c r="E157" s="16"/>
      <c r="F157" s="16"/>
      <c r="G157" s="16"/>
      <c r="H157" s="16"/>
      <c r="I157" s="16"/>
      <c r="J157" s="16"/>
      <c r="K157" s="16"/>
      <c r="L157" s="16"/>
      <c r="M157" s="16"/>
      <c r="N157" s="16"/>
      <c r="O157" s="16"/>
      <c r="P157" s="16"/>
      <c r="Q157" s="16"/>
      <c r="R157" s="16"/>
      <c r="S157" s="16"/>
      <c r="T157" s="16"/>
    </row>
    <row r="158" spans="5:20" s="15" customFormat="1" hidden="1" x14ac:dyDescent="0.25">
      <c r="E158" s="16"/>
      <c r="F158" s="16"/>
      <c r="G158" s="16"/>
      <c r="H158" s="16"/>
      <c r="I158" s="16"/>
      <c r="J158" s="16"/>
      <c r="K158" s="16"/>
      <c r="L158" s="16"/>
      <c r="M158" s="16"/>
      <c r="N158" s="16"/>
      <c r="O158" s="16"/>
      <c r="P158" s="16"/>
      <c r="Q158" s="16"/>
      <c r="R158" s="16"/>
      <c r="S158" s="16"/>
      <c r="T158" s="16"/>
    </row>
    <row r="159" spans="5:20" s="15" customFormat="1" hidden="1" x14ac:dyDescent="0.25">
      <c r="E159" s="16"/>
      <c r="F159" s="16"/>
      <c r="G159" s="16"/>
      <c r="H159" s="16"/>
      <c r="I159" s="16"/>
      <c r="J159" s="16"/>
      <c r="K159" s="16"/>
      <c r="L159" s="16"/>
      <c r="M159" s="16"/>
      <c r="N159" s="16"/>
      <c r="O159" s="16"/>
      <c r="P159" s="16"/>
      <c r="Q159" s="16"/>
      <c r="R159" s="16"/>
      <c r="S159" s="16"/>
      <c r="T159" s="16"/>
    </row>
    <row r="160" spans="5:20" s="15" customFormat="1" hidden="1" x14ac:dyDescent="0.25">
      <c r="E160" s="16"/>
      <c r="F160" s="16"/>
      <c r="G160" s="16"/>
      <c r="H160" s="16"/>
      <c r="I160" s="16"/>
      <c r="J160" s="16"/>
      <c r="K160" s="16"/>
      <c r="L160" s="16"/>
      <c r="M160" s="16"/>
      <c r="N160" s="16"/>
      <c r="O160" s="16"/>
      <c r="P160" s="16"/>
      <c r="Q160" s="16"/>
      <c r="R160" s="16"/>
      <c r="S160" s="16"/>
      <c r="T160" s="16"/>
    </row>
    <row r="161" spans="5:20" s="15" customFormat="1" hidden="1" x14ac:dyDescent="0.25">
      <c r="E161" s="16"/>
      <c r="F161" s="16"/>
      <c r="G161" s="16"/>
      <c r="H161" s="16"/>
      <c r="I161" s="16"/>
      <c r="J161" s="16"/>
      <c r="K161" s="16"/>
      <c r="L161" s="16"/>
      <c r="M161" s="16"/>
      <c r="N161" s="16"/>
      <c r="O161" s="16"/>
      <c r="P161" s="16"/>
      <c r="Q161" s="16"/>
      <c r="R161" s="16"/>
      <c r="S161" s="16"/>
      <c r="T161" s="16"/>
    </row>
    <row r="162" spans="5:20" s="15" customFormat="1" hidden="1" x14ac:dyDescent="0.25">
      <c r="E162" s="16"/>
      <c r="F162" s="16"/>
      <c r="G162" s="16"/>
      <c r="H162" s="16"/>
      <c r="I162" s="16"/>
      <c r="J162" s="16"/>
      <c r="K162" s="16"/>
      <c r="L162" s="16"/>
      <c r="M162" s="16"/>
      <c r="N162" s="16"/>
      <c r="O162" s="16"/>
      <c r="P162" s="16"/>
      <c r="Q162" s="16"/>
      <c r="R162" s="16"/>
      <c r="S162" s="16"/>
      <c r="T162" s="16"/>
    </row>
    <row r="163" spans="5:20" s="15" customFormat="1" hidden="1" x14ac:dyDescent="0.25">
      <c r="E163" s="16"/>
      <c r="F163" s="16"/>
      <c r="G163" s="16"/>
      <c r="H163" s="16"/>
      <c r="I163" s="16"/>
      <c r="J163" s="16"/>
      <c r="K163" s="16"/>
      <c r="L163" s="16"/>
      <c r="M163" s="16"/>
      <c r="N163" s="16"/>
      <c r="O163" s="16"/>
      <c r="P163" s="16"/>
      <c r="Q163" s="16"/>
      <c r="R163" s="16"/>
      <c r="S163" s="16"/>
      <c r="T163" s="16"/>
    </row>
    <row r="164" spans="5:20" s="15" customFormat="1" hidden="1" x14ac:dyDescent="0.25">
      <c r="E164" s="16"/>
      <c r="F164" s="16"/>
      <c r="G164" s="16"/>
      <c r="H164" s="16"/>
      <c r="I164" s="16"/>
      <c r="J164" s="16"/>
      <c r="K164" s="16"/>
      <c r="L164" s="16"/>
      <c r="M164" s="16"/>
      <c r="N164" s="16"/>
      <c r="O164" s="16"/>
      <c r="P164" s="16"/>
      <c r="Q164" s="16"/>
      <c r="R164" s="16"/>
      <c r="S164" s="16"/>
      <c r="T164" s="16"/>
    </row>
    <row r="165" spans="5:20" s="15" customFormat="1" hidden="1" x14ac:dyDescent="0.25">
      <c r="E165" s="16"/>
      <c r="F165" s="16"/>
      <c r="G165" s="16"/>
      <c r="H165" s="16"/>
      <c r="I165" s="16"/>
      <c r="J165" s="16"/>
      <c r="K165" s="16"/>
      <c r="L165" s="16"/>
      <c r="M165" s="16"/>
      <c r="N165" s="16"/>
      <c r="O165" s="16"/>
      <c r="P165" s="16"/>
      <c r="Q165" s="16"/>
      <c r="R165" s="16"/>
      <c r="S165" s="16"/>
      <c r="T165" s="16"/>
    </row>
    <row r="166" spans="5:20" s="15" customFormat="1" hidden="1" x14ac:dyDescent="0.25">
      <c r="E166" s="16"/>
      <c r="F166" s="16"/>
      <c r="G166" s="16"/>
      <c r="H166" s="16"/>
      <c r="I166" s="16"/>
      <c r="J166" s="16"/>
      <c r="K166" s="16"/>
      <c r="L166" s="16"/>
      <c r="M166" s="16"/>
      <c r="N166" s="16"/>
      <c r="O166" s="16"/>
      <c r="P166" s="16"/>
      <c r="Q166" s="16"/>
      <c r="R166" s="16"/>
      <c r="S166" s="16"/>
      <c r="T166" s="16"/>
    </row>
    <row r="167" spans="5:20" s="15" customFormat="1" hidden="1" x14ac:dyDescent="0.25">
      <c r="E167" s="16"/>
      <c r="F167" s="16"/>
      <c r="G167" s="16"/>
      <c r="H167" s="16"/>
      <c r="I167" s="16"/>
      <c r="J167" s="16"/>
      <c r="K167" s="16"/>
      <c r="L167" s="16"/>
      <c r="M167" s="16"/>
      <c r="N167" s="16"/>
      <c r="O167" s="16"/>
      <c r="P167" s="16"/>
      <c r="Q167" s="16"/>
      <c r="R167" s="16"/>
      <c r="S167" s="16"/>
      <c r="T167" s="16"/>
    </row>
    <row r="168" spans="5:20" s="15" customFormat="1" hidden="1" x14ac:dyDescent="0.25">
      <c r="E168" s="16"/>
      <c r="F168" s="16"/>
      <c r="G168" s="16"/>
      <c r="H168" s="16"/>
      <c r="I168" s="16"/>
      <c r="J168" s="16"/>
      <c r="K168" s="16"/>
      <c r="L168" s="16"/>
      <c r="M168" s="16"/>
      <c r="N168" s="16"/>
      <c r="O168" s="16"/>
      <c r="P168" s="16"/>
      <c r="Q168" s="16"/>
      <c r="R168" s="16"/>
      <c r="S168" s="16"/>
      <c r="T168" s="16"/>
    </row>
    <row r="169" spans="5:20" s="15" customFormat="1" hidden="1" x14ac:dyDescent="0.25">
      <c r="E169" s="16"/>
      <c r="F169" s="16"/>
      <c r="G169" s="16"/>
      <c r="H169" s="16"/>
      <c r="I169" s="16"/>
      <c r="J169" s="16"/>
      <c r="K169" s="16"/>
      <c r="L169" s="16"/>
      <c r="M169" s="16"/>
      <c r="N169" s="16"/>
      <c r="O169" s="16"/>
      <c r="P169" s="16"/>
      <c r="Q169" s="16"/>
      <c r="R169" s="16"/>
      <c r="S169" s="16"/>
      <c r="T169" s="16"/>
    </row>
    <row r="170" spans="5:20" s="15" customFormat="1" hidden="1" x14ac:dyDescent="0.25">
      <c r="E170" s="16"/>
      <c r="F170" s="16"/>
      <c r="G170" s="16"/>
      <c r="H170" s="16"/>
      <c r="I170" s="16"/>
      <c r="J170" s="16"/>
      <c r="K170" s="16"/>
      <c r="L170" s="16"/>
      <c r="M170" s="16"/>
      <c r="N170" s="16"/>
      <c r="O170" s="16"/>
      <c r="P170" s="16"/>
      <c r="Q170" s="16"/>
      <c r="R170" s="16"/>
      <c r="S170" s="16"/>
      <c r="T170" s="16"/>
    </row>
    <row r="171" spans="5:20" s="15" customFormat="1" hidden="1" x14ac:dyDescent="0.25">
      <c r="E171" s="16"/>
      <c r="F171" s="16"/>
      <c r="G171" s="16"/>
      <c r="H171" s="16"/>
      <c r="I171" s="16"/>
      <c r="J171" s="16"/>
      <c r="K171" s="16"/>
      <c r="L171" s="16"/>
      <c r="M171" s="16"/>
      <c r="N171" s="16"/>
      <c r="O171" s="16"/>
      <c r="P171" s="16"/>
      <c r="Q171" s="16"/>
      <c r="R171" s="16"/>
      <c r="S171" s="16"/>
      <c r="T171" s="16"/>
    </row>
    <row r="172" spans="5:20" s="15" customFormat="1" hidden="1" x14ac:dyDescent="0.25">
      <c r="E172" s="16"/>
      <c r="F172" s="16"/>
      <c r="G172" s="16"/>
      <c r="H172" s="16"/>
      <c r="I172" s="16"/>
      <c r="J172" s="16"/>
      <c r="K172" s="16"/>
      <c r="L172" s="16"/>
      <c r="M172" s="16"/>
      <c r="N172" s="16"/>
      <c r="O172" s="16"/>
      <c r="P172" s="16"/>
      <c r="Q172" s="16"/>
      <c r="R172" s="16"/>
      <c r="S172" s="16"/>
      <c r="T172" s="16"/>
    </row>
    <row r="173" spans="5:20" s="15" customFormat="1" hidden="1" x14ac:dyDescent="0.25">
      <c r="E173" s="16"/>
      <c r="F173" s="16"/>
      <c r="G173" s="16"/>
      <c r="H173" s="16"/>
      <c r="I173" s="16"/>
      <c r="J173" s="16"/>
      <c r="K173" s="16"/>
      <c r="L173" s="16"/>
      <c r="M173" s="16"/>
      <c r="N173" s="16"/>
      <c r="O173" s="16"/>
      <c r="P173" s="16"/>
      <c r="Q173" s="16"/>
      <c r="R173" s="16"/>
      <c r="S173" s="16"/>
      <c r="T173" s="16"/>
    </row>
    <row r="174" spans="5:20" s="15" customFormat="1" hidden="1" x14ac:dyDescent="0.25">
      <c r="E174" s="16"/>
      <c r="F174" s="16"/>
      <c r="G174" s="16"/>
      <c r="H174" s="16"/>
      <c r="I174" s="16"/>
      <c r="J174" s="16"/>
      <c r="K174" s="16"/>
      <c r="L174" s="16"/>
      <c r="M174" s="16"/>
      <c r="N174" s="16"/>
      <c r="O174" s="16"/>
      <c r="P174" s="16"/>
      <c r="Q174" s="16"/>
      <c r="R174" s="16"/>
      <c r="S174" s="16"/>
      <c r="T174" s="16"/>
    </row>
    <row r="175" spans="5:20" s="15" customFormat="1" hidden="1" x14ac:dyDescent="0.25">
      <c r="E175" s="16"/>
      <c r="F175" s="16"/>
      <c r="G175" s="16"/>
      <c r="H175" s="16"/>
      <c r="I175" s="16"/>
      <c r="J175" s="16"/>
      <c r="K175" s="16"/>
      <c r="L175" s="16"/>
      <c r="M175" s="16"/>
      <c r="N175" s="16"/>
      <c r="O175" s="16"/>
      <c r="P175" s="16"/>
      <c r="Q175" s="16"/>
      <c r="R175" s="16"/>
      <c r="S175" s="16"/>
      <c r="T175" s="16"/>
    </row>
    <row r="176" spans="5:20" s="15" customFormat="1" hidden="1" x14ac:dyDescent="0.25">
      <c r="E176" s="16"/>
      <c r="F176" s="16"/>
      <c r="G176" s="16"/>
      <c r="H176" s="16"/>
      <c r="I176" s="16"/>
      <c r="J176" s="16"/>
      <c r="K176" s="16"/>
      <c r="L176" s="16"/>
      <c r="M176" s="16"/>
      <c r="N176" s="16"/>
      <c r="O176" s="16"/>
      <c r="P176" s="16"/>
      <c r="Q176" s="16"/>
      <c r="R176" s="16"/>
      <c r="S176" s="16"/>
      <c r="T176" s="16"/>
    </row>
    <row r="177" spans="5:20" s="15" customFormat="1" hidden="1" x14ac:dyDescent="0.25">
      <c r="E177" s="16"/>
      <c r="F177" s="16"/>
      <c r="G177" s="16"/>
      <c r="H177" s="16"/>
      <c r="I177" s="16"/>
      <c r="J177" s="16"/>
      <c r="K177" s="16"/>
      <c r="L177" s="16"/>
      <c r="M177" s="16"/>
      <c r="N177" s="16"/>
      <c r="O177" s="16"/>
      <c r="P177" s="16"/>
      <c r="Q177" s="16"/>
      <c r="R177" s="16"/>
      <c r="S177" s="16"/>
      <c r="T177" s="16"/>
    </row>
    <row r="178" spans="5:20" s="15" customFormat="1" hidden="1" x14ac:dyDescent="0.25">
      <c r="E178" s="16"/>
      <c r="F178" s="16"/>
      <c r="G178" s="16"/>
      <c r="H178" s="16"/>
      <c r="I178" s="16"/>
      <c r="J178" s="16"/>
      <c r="K178" s="16"/>
      <c r="L178" s="16"/>
      <c r="M178" s="16"/>
      <c r="N178" s="16"/>
      <c r="O178" s="16"/>
      <c r="P178" s="16"/>
      <c r="Q178" s="16"/>
      <c r="R178" s="16"/>
      <c r="S178" s="16"/>
      <c r="T178" s="16"/>
    </row>
    <row r="179" spans="5:20" s="15" customFormat="1" hidden="1" x14ac:dyDescent="0.25">
      <c r="E179" s="16"/>
      <c r="F179" s="16"/>
      <c r="G179" s="16"/>
      <c r="H179" s="16"/>
      <c r="I179" s="16"/>
      <c r="J179" s="16"/>
      <c r="K179" s="16"/>
      <c r="L179" s="16"/>
      <c r="M179" s="16"/>
      <c r="N179" s="16"/>
      <c r="O179" s="16"/>
      <c r="P179" s="16"/>
      <c r="Q179" s="16"/>
      <c r="R179" s="16"/>
      <c r="S179" s="16"/>
      <c r="T179" s="16"/>
    </row>
    <row r="180" spans="5:20" s="15" customFormat="1" hidden="1" x14ac:dyDescent="0.25">
      <c r="E180" s="16"/>
      <c r="F180" s="16"/>
      <c r="G180" s="16"/>
      <c r="H180" s="16"/>
      <c r="I180" s="16"/>
      <c r="J180" s="16"/>
      <c r="K180" s="16"/>
      <c r="L180" s="16"/>
      <c r="M180" s="16"/>
      <c r="N180" s="16"/>
      <c r="O180" s="16"/>
      <c r="P180" s="16"/>
      <c r="Q180" s="16"/>
      <c r="R180" s="16"/>
      <c r="S180" s="16"/>
      <c r="T180" s="16"/>
    </row>
    <row r="181" spans="5:20" s="15" customFormat="1" hidden="1" x14ac:dyDescent="0.25">
      <c r="E181" s="16"/>
      <c r="F181" s="16"/>
      <c r="G181" s="16"/>
      <c r="H181" s="16"/>
      <c r="I181" s="16"/>
      <c r="J181" s="16"/>
      <c r="K181" s="16"/>
      <c r="L181" s="16"/>
      <c r="M181" s="16"/>
      <c r="N181" s="16"/>
      <c r="O181" s="16"/>
      <c r="P181" s="16"/>
      <c r="Q181" s="16"/>
      <c r="R181" s="16"/>
      <c r="S181" s="16"/>
      <c r="T181" s="16"/>
    </row>
    <row r="182" spans="5:20" s="15" customFormat="1" hidden="1" x14ac:dyDescent="0.25">
      <c r="E182" s="16"/>
      <c r="F182" s="16"/>
      <c r="G182" s="16"/>
      <c r="H182" s="16"/>
      <c r="I182" s="16"/>
      <c r="J182" s="16"/>
      <c r="K182" s="16"/>
      <c r="L182" s="16"/>
      <c r="M182" s="16"/>
      <c r="N182" s="16"/>
      <c r="O182" s="16"/>
      <c r="P182" s="16"/>
      <c r="Q182" s="16"/>
      <c r="R182" s="16"/>
      <c r="S182" s="16"/>
      <c r="T182" s="16"/>
    </row>
    <row r="183" spans="5:20" s="15" customFormat="1" hidden="1" x14ac:dyDescent="0.25">
      <c r="E183" s="16"/>
      <c r="F183" s="16"/>
      <c r="G183" s="16"/>
      <c r="H183" s="16"/>
      <c r="I183" s="16"/>
      <c r="J183" s="16"/>
      <c r="K183" s="16"/>
      <c r="L183" s="16"/>
      <c r="M183" s="16"/>
      <c r="N183" s="16"/>
      <c r="O183" s="16"/>
      <c r="P183" s="16"/>
      <c r="Q183" s="16"/>
      <c r="R183" s="16"/>
      <c r="S183" s="16"/>
      <c r="T183" s="16"/>
    </row>
    <row r="184" spans="5:20" s="15" customFormat="1" hidden="1" x14ac:dyDescent="0.25">
      <c r="E184" s="16"/>
      <c r="F184" s="16"/>
      <c r="G184" s="16"/>
      <c r="H184" s="16"/>
      <c r="I184" s="16"/>
      <c r="J184" s="16"/>
      <c r="K184" s="16"/>
      <c r="L184" s="16"/>
      <c r="M184" s="16"/>
      <c r="N184" s="16"/>
      <c r="O184" s="16"/>
      <c r="P184" s="16"/>
      <c r="Q184" s="16"/>
      <c r="R184" s="16"/>
      <c r="S184" s="16"/>
      <c r="T184" s="16"/>
    </row>
    <row r="185" spans="5:20" s="15" customFormat="1" hidden="1" x14ac:dyDescent="0.25">
      <c r="E185" s="16"/>
      <c r="F185" s="16"/>
      <c r="G185" s="16"/>
      <c r="H185" s="16"/>
      <c r="I185" s="16"/>
      <c r="J185" s="16"/>
      <c r="K185" s="16"/>
      <c r="L185" s="16"/>
      <c r="M185" s="16"/>
      <c r="N185" s="16"/>
      <c r="O185" s="16"/>
      <c r="P185" s="16"/>
      <c r="Q185" s="16"/>
      <c r="R185" s="16"/>
      <c r="S185" s="16"/>
      <c r="T185" s="16"/>
    </row>
    <row r="186" spans="5:20" s="15" customFormat="1" hidden="1" x14ac:dyDescent="0.25">
      <c r="E186" s="16"/>
      <c r="F186" s="16"/>
      <c r="G186" s="16"/>
      <c r="H186" s="16"/>
      <c r="I186" s="16"/>
      <c r="J186" s="16"/>
      <c r="K186" s="16"/>
      <c r="L186" s="16"/>
      <c r="M186" s="16"/>
      <c r="N186" s="16"/>
      <c r="O186" s="16"/>
      <c r="P186" s="16"/>
      <c r="Q186" s="16"/>
      <c r="R186" s="16"/>
      <c r="S186" s="16"/>
      <c r="T186" s="16"/>
    </row>
    <row r="187" spans="5:20" s="15" customFormat="1" hidden="1" x14ac:dyDescent="0.25">
      <c r="E187" s="16"/>
      <c r="F187" s="16"/>
      <c r="G187" s="16"/>
      <c r="H187" s="16"/>
      <c r="I187" s="16"/>
      <c r="J187" s="16"/>
      <c r="K187" s="16"/>
      <c r="L187" s="16"/>
      <c r="M187" s="16"/>
      <c r="N187" s="16"/>
      <c r="O187" s="16"/>
      <c r="P187" s="16"/>
      <c r="Q187" s="16"/>
      <c r="R187" s="16"/>
      <c r="S187" s="16"/>
      <c r="T187" s="16"/>
    </row>
    <row r="188" spans="5:20" s="15" customFormat="1" hidden="1" x14ac:dyDescent="0.25">
      <c r="E188" s="16"/>
      <c r="F188" s="16"/>
      <c r="G188" s="16"/>
      <c r="H188" s="16"/>
      <c r="I188" s="16"/>
      <c r="J188" s="16"/>
      <c r="K188" s="16"/>
      <c r="L188" s="16"/>
      <c r="M188" s="16"/>
      <c r="N188" s="16"/>
      <c r="O188" s="16"/>
      <c r="P188" s="16"/>
      <c r="Q188" s="16"/>
      <c r="R188" s="16"/>
      <c r="S188" s="16"/>
      <c r="T188" s="16"/>
    </row>
    <row r="189" spans="5:20" s="15" customFormat="1" hidden="1" x14ac:dyDescent="0.25">
      <c r="E189" s="16"/>
      <c r="F189" s="16"/>
      <c r="G189" s="16"/>
      <c r="H189" s="16"/>
      <c r="I189" s="16"/>
      <c r="J189" s="16"/>
      <c r="K189" s="16"/>
      <c r="L189" s="16"/>
      <c r="M189" s="16"/>
      <c r="N189" s="16"/>
      <c r="O189" s="16"/>
      <c r="P189" s="16"/>
      <c r="Q189" s="16"/>
      <c r="R189" s="16"/>
      <c r="S189" s="16"/>
      <c r="T189" s="16"/>
    </row>
    <row r="190" spans="5:20" s="15" customFormat="1" hidden="1" x14ac:dyDescent="0.25">
      <c r="E190" s="16"/>
      <c r="F190" s="16"/>
      <c r="G190" s="16"/>
      <c r="H190" s="16"/>
      <c r="I190" s="16"/>
      <c r="J190" s="16"/>
      <c r="K190" s="16"/>
      <c r="L190" s="16"/>
      <c r="M190" s="16"/>
      <c r="N190" s="16"/>
      <c r="O190" s="16"/>
      <c r="P190" s="16"/>
      <c r="Q190" s="16"/>
      <c r="R190" s="16"/>
      <c r="S190" s="16"/>
      <c r="T190" s="16"/>
    </row>
    <row r="191" spans="5:20" s="15" customFormat="1" hidden="1" x14ac:dyDescent="0.25">
      <c r="E191" s="16"/>
      <c r="F191" s="16"/>
      <c r="G191" s="16"/>
      <c r="H191" s="16"/>
      <c r="I191" s="16"/>
      <c r="J191" s="16"/>
      <c r="K191" s="16"/>
      <c r="L191" s="16"/>
      <c r="M191" s="16"/>
      <c r="N191" s="16"/>
      <c r="O191" s="16"/>
      <c r="P191" s="16"/>
      <c r="Q191" s="16"/>
      <c r="R191" s="16"/>
      <c r="S191" s="16"/>
      <c r="T191" s="16"/>
    </row>
    <row r="192" spans="5:20" s="15" customFormat="1" hidden="1" x14ac:dyDescent="0.25">
      <c r="E192" s="16"/>
      <c r="F192" s="16"/>
      <c r="G192" s="16"/>
      <c r="H192" s="16"/>
      <c r="I192" s="16"/>
      <c r="J192" s="16"/>
      <c r="K192" s="16"/>
      <c r="L192" s="16"/>
      <c r="M192" s="16"/>
      <c r="N192" s="16"/>
      <c r="O192" s="16"/>
      <c r="P192" s="16"/>
      <c r="Q192" s="16"/>
      <c r="R192" s="16"/>
      <c r="S192" s="16"/>
      <c r="T192" s="16"/>
    </row>
    <row r="193" spans="5:20" s="15" customFormat="1" hidden="1" x14ac:dyDescent="0.25">
      <c r="E193" s="16"/>
      <c r="F193" s="16"/>
      <c r="G193" s="16"/>
      <c r="H193" s="16"/>
      <c r="I193" s="16"/>
      <c r="J193" s="16"/>
      <c r="K193" s="16"/>
      <c r="L193" s="16"/>
      <c r="M193" s="16"/>
      <c r="N193" s="16"/>
      <c r="O193" s="16"/>
      <c r="P193" s="16"/>
      <c r="Q193" s="16"/>
      <c r="R193" s="16"/>
      <c r="S193" s="16"/>
      <c r="T193" s="16"/>
    </row>
    <row r="194" spans="5:20" s="15" customFormat="1" hidden="1" x14ac:dyDescent="0.25">
      <c r="E194" s="16"/>
      <c r="F194" s="16"/>
      <c r="G194" s="16"/>
      <c r="H194" s="16"/>
      <c r="I194" s="16"/>
      <c r="J194" s="16"/>
      <c r="K194" s="16"/>
      <c r="L194" s="16"/>
      <c r="M194" s="16"/>
      <c r="N194" s="16"/>
      <c r="O194" s="16"/>
      <c r="P194" s="16"/>
      <c r="Q194" s="16"/>
      <c r="R194" s="16"/>
      <c r="S194" s="16"/>
      <c r="T194" s="16"/>
    </row>
    <row r="195" spans="5:20" s="15" customFormat="1" hidden="1" x14ac:dyDescent="0.25">
      <c r="E195" s="16"/>
      <c r="F195" s="16"/>
      <c r="G195" s="16"/>
      <c r="H195" s="16"/>
      <c r="I195" s="16"/>
      <c r="J195" s="16"/>
      <c r="K195" s="16"/>
      <c r="L195" s="16"/>
      <c r="M195" s="16"/>
      <c r="N195" s="16"/>
      <c r="O195" s="16"/>
      <c r="P195" s="16"/>
      <c r="Q195" s="16"/>
      <c r="R195" s="16"/>
      <c r="S195" s="16"/>
      <c r="T195" s="16"/>
    </row>
    <row r="196" spans="5:20" s="15" customFormat="1" hidden="1" x14ac:dyDescent="0.25">
      <c r="E196" s="16"/>
      <c r="F196" s="16"/>
      <c r="G196" s="16"/>
      <c r="H196" s="16"/>
      <c r="I196" s="16"/>
      <c r="J196" s="16"/>
      <c r="K196" s="16"/>
      <c r="L196" s="16"/>
      <c r="M196" s="16"/>
      <c r="N196" s="16"/>
      <c r="O196" s="16"/>
      <c r="P196" s="16"/>
      <c r="Q196" s="16"/>
      <c r="R196" s="16"/>
      <c r="S196" s="16"/>
      <c r="T196" s="16"/>
    </row>
    <row r="197" spans="5:20" s="15" customFormat="1" hidden="1" x14ac:dyDescent="0.25">
      <c r="E197" s="16"/>
      <c r="F197" s="16"/>
      <c r="G197" s="16"/>
      <c r="H197" s="16"/>
      <c r="I197" s="16"/>
      <c r="J197" s="16"/>
      <c r="K197" s="16"/>
      <c r="L197" s="16"/>
      <c r="M197" s="16"/>
      <c r="N197" s="16"/>
      <c r="O197" s="16"/>
      <c r="P197" s="16"/>
      <c r="Q197" s="16"/>
      <c r="R197" s="16"/>
      <c r="S197" s="16"/>
      <c r="T197" s="16"/>
    </row>
    <row r="198" spans="5:20" s="15" customFormat="1" hidden="1" x14ac:dyDescent="0.25">
      <c r="E198" s="16"/>
      <c r="F198" s="16"/>
      <c r="G198" s="16"/>
      <c r="H198" s="16"/>
      <c r="I198" s="16"/>
      <c r="J198" s="16"/>
      <c r="K198" s="16"/>
      <c r="L198" s="16"/>
      <c r="M198" s="16"/>
      <c r="N198" s="16"/>
      <c r="O198" s="16"/>
      <c r="P198" s="16"/>
      <c r="Q198" s="16"/>
      <c r="R198" s="16"/>
      <c r="S198" s="16"/>
      <c r="T198" s="16"/>
    </row>
    <row r="199" spans="5:20" s="15" customFormat="1" hidden="1" x14ac:dyDescent="0.25">
      <c r="E199" s="16"/>
      <c r="F199" s="16"/>
      <c r="G199" s="16"/>
      <c r="H199" s="16"/>
      <c r="I199" s="16"/>
      <c r="J199" s="16"/>
      <c r="K199" s="16"/>
      <c r="L199" s="16"/>
      <c r="M199" s="16"/>
      <c r="N199" s="16"/>
      <c r="O199" s="16"/>
      <c r="P199" s="16"/>
      <c r="Q199" s="16"/>
      <c r="R199" s="16"/>
      <c r="S199" s="16"/>
      <c r="T199" s="16"/>
    </row>
    <row r="200" spans="5:20" s="15" customFormat="1" hidden="1" x14ac:dyDescent="0.25">
      <c r="E200" s="16"/>
      <c r="F200" s="16"/>
      <c r="G200" s="16"/>
      <c r="H200" s="16"/>
      <c r="I200" s="16"/>
      <c r="J200" s="16"/>
      <c r="K200" s="16"/>
      <c r="L200" s="16"/>
      <c r="M200" s="16"/>
      <c r="N200" s="16"/>
      <c r="O200" s="16"/>
      <c r="P200" s="16"/>
      <c r="Q200" s="16"/>
      <c r="R200" s="16"/>
      <c r="S200" s="16"/>
      <c r="T200" s="16"/>
    </row>
    <row r="201" spans="5:20" s="15" customFormat="1" hidden="1" x14ac:dyDescent="0.25">
      <c r="E201" s="16"/>
      <c r="F201" s="16"/>
      <c r="G201" s="16"/>
      <c r="H201" s="16"/>
      <c r="I201" s="16"/>
      <c r="J201" s="16"/>
      <c r="K201" s="16"/>
      <c r="L201" s="16"/>
      <c r="M201" s="16"/>
      <c r="N201" s="16"/>
      <c r="O201" s="16"/>
      <c r="P201" s="16"/>
      <c r="Q201" s="16"/>
      <c r="R201" s="16"/>
      <c r="S201" s="16"/>
      <c r="T201" s="16"/>
    </row>
    <row r="202" spans="5:20" s="15" customFormat="1" hidden="1" x14ac:dyDescent="0.25">
      <c r="E202" s="16"/>
      <c r="F202" s="16"/>
      <c r="G202" s="16"/>
      <c r="H202" s="16"/>
      <c r="I202" s="16"/>
      <c r="J202" s="16"/>
      <c r="K202" s="16"/>
      <c r="L202" s="16"/>
      <c r="M202" s="16"/>
      <c r="N202" s="16"/>
      <c r="O202" s="16"/>
      <c r="P202" s="16"/>
      <c r="Q202" s="16"/>
      <c r="R202" s="16"/>
      <c r="S202" s="16"/>
      <c r="T202" s="16"/>
    </row>
    <row r="203" spans="5:20" s="15" customFormat="1" hidden="1" x14ac:dyDescent="0.25">
      <c r="E203" s="16"/>
      <c r="F203" s="16"/>
      <c r="G203" s="16"/>
      <c r="H203" s="16"/>
      <c r="I203" s="16"/>
      <c r="J203" s="16"/>
      <c r="K203" s="16"/>
      <c r="L203" s="16"/>
      <c r="M203" s="16"/>
      <c r="N203" s="16"/>
      <c r="O203" s="16"/>
      <c r="P203" s="16"/>
      <c r="Q203" s="16"/>
      <c r="R203" s="16"/>
      <c r="S203" s="16"/>
      <c r="T203" s="16"/>
    </row>
    <row r="204" spans="5:20" s="15" customFormat="1" hidden="1" x14ac:dyDescent="0.25">
      <c r="E204" s="16"/>
      <c r="F204" s="16"/>
      <c r="G204" s="16"/>
      <c r="H204" s="16"/>
      <c r="I204" s="16"/>
      <c r="J204" s="16"/>
      <c r="K204" s="16"/>
      <c r="L204" s="16"/>
      <c r="M204" s="16"/>
      <c r="N204" s="16"/>
      <c r="O204" s="16"/>
      <c r="P204" s="16"/>
      <c r="Q204" s="16"/>
      <c r="R204" s="16"/>
      <c r="S204" s="16"/>
      <c r="T204" s="16"/>
    </row>
    <row r="205" spans="5:20" s="15" customFormat="1" hidden="1" x14ac:dyDescent="0.25">
      <c r="E205" s="16"/>
      <c r="F205" s="16"/>
      <c r="G205" s="16"/>
      <c r="H205" s="16"/>
      <c r="I205" s="16"/>
      <c r="J205" s="16"/>
      <c r="K205" s="16"/>
      <c r="L205" s="16"/>
      <c r="M205" s="16"/>
      <c r="N205" s="16"/>
      <c r="O205" s="16"/>
      <c r="P205" s="16"/>
      <c r="Q205" s="16"/>
      <c r="R205" s="16"/>
      <c r="S205" s="16"/>
      <c r="T205" s="16"/>
    </row>
    <row r="206" spans="5:20" s="15" customFormat="1" hidden="1" x14ac:dyDescent="0.25">
      <c r="E206" s="16"/>
      <c r="F206" s="16"/>
      <c r="G206" s="16"/>
      <c r="H206" s="16"/>
      <c r="I206" s="16"/>
      <c r="J206" s="16"/>
      <c r="K206" s="16"/>
      <c r="L206" s="16"/>
      <c r="M206" s="16"/>
      <c r="N206" s="16"/>
      <c r="O206" s="16"/>
      <c r="P206" s="16"/>
      <c r="Q206" s="16"/>
      <c r="R206" s="16"/>
      <c r="S206" s="16"/>
      <c r="T206" s="16"/>
    </row>
    <row r="207" spans="5:20" s="15" customFormat="1" hidden="1" x14ac:dyDescent="0.25">
      <c r="E207" s="16"/>
      <c r="F207" s="16"/>
      <c r="G207" s="16"/>
      <c r="H207" s="16"/>
      <c r="I207" s="16"/>
      <c r="J207" s="16"/>
      <c r="K207" s="16"/>
      <c r="L207" s="16"/>
      <c r="M207" s="16"/>
      <c r="N207" s="16"/>
      <c r="O207" s="16"/>
      <c r="P207" s="16"/>
      <c r="Q207" s="16"/>
      <c r="R207" s="16"/>
      <c r="S207" s="16"/>
      <c r="T207" s="16"/>
    </row>
    <row r="208" spans="5:20" s="15" customFormat="1" hidden="1" x14ac:dyDescent="0.25">
      <c r="E208" s="16"/>
      <c r="F208" s="16"/>
      <c r="G208" s="16"/>
      <c r="H208" s="16"/>
      <c r="I208" s="16"/>
      <c r="J208" s="16"/>
      <c r="K208" s="16"/>
      <c r="L208" s="16"/>
      <c r="M208" s="16"/>
      <c r="N208" s="16"/>
      <c r="O208" s="16"/>
      <c r="P208" s="16"/>
      <c r="Q208" s="16"/>
      <c r="R208" s="16"/>
      <c r="S208" s="16"/>
      <c r="T208" s="16"/>
    </row>
    <row r="209" spans="5:20" s="15" customFormat="1" hidden="1" x14ac:dyDescent="0.25">
      <c r="E209" s="16"/>
      <c r="F209" s="16"/>
      <c r="G209" s="16"/>
      <c r="H209" s="16"/>
      <c r="I209" s="16"/>
      <c r="J209" s="16"/>
      <c r="K209" s="16"/>
      <c r="L209" s="16"/>
      <c r="M209" s="16"/>
      <c r="N209" s="16"/>
      <c r="O209" s="16"/>
      <c r="P209" s="16"/>
      <c r="Q209" s="16"/>
      <c r="R209" s="16"/>
      <c r="S209" s="16"/>
      <c r="T209" s="16"/>
    </row>
    <row r="210" spans="5:20" s="15" customFormat="1" hidden="1" x14ac:dyDescent="0.25">
      <c r="E210" s="16"/>
      <c r="F210" s="16"/>
      <c r="G210" s="16"/>
      <c r="H210" s="16"/>
      <c r="I210" s="16"/>
      <c r="J210" s="16"/>
      <c r="K210" s="16"/>
      <c r="L210" s="16"/>
      <c r="M210" s="16"/>
      <c r="N210" s="16"/>
      <c r="O210" s="16"/>
      <c r="P210" s="16"/>
      <c r="Q210" s="16"/>
      <c r="R210" s="16"/>
      <c r="S210" s="16"/>
      <c r="T210" s="16"/>
    </row>
    <row r="211" spans="5:20" s="15" customFormat="1" hidden="1" x14ac:dyDescent="0.25">
      <c r="E211" s="16"/>
      <c r="F211" s="16"/>
      <c r="G211" s="16"/>
      <c r="H211" s="16"/>
      <c r="I211" s="16"/>
      <c r="J211" s="16"/>
      <c r="K211" s="16"/>
      <c r="L211" s="16"/>
      <c r="M211" s="16"/>
      <c r="N211" s="16"/>
      <c r="O211" s="16"/>
      <c r="P211" s="16"/>
      <c r="Q211" s="16"/>
      <c r="R211" s="16"/>
      <c r="S211" s="16"/>
      <c r="T211" s="16"/>
    </row>
    <row r="212" spans="5:20" s="15" customFormat="1" hidden="1" x14ac:dyDescent="0.25">
      <c r="E212" s="16"/>
      <c r="F212" s="16"/>
      <c r="G212" s="16"/>
      <c r="H212" s="16"/>
      <c r="I212" s="16"/>
      <c r="J212" s="16"/>
      <c r="K212" s="16"/>
      <c r="L212" s="16"/>
      <c r="M212" s="16"/>
      <c r="N212" s="16"/>
      <c r="O212" s="16"/>
      <c r="P212" s="16"/>
      <c r="Q212" s="16"/>
      <c r="R212" s="16"/>
      <c r="S212" s="16"/>
      <c r="T212" s="16"/>
    </row>
    <row r="213" spans="5:20" s="15" customFormat="1" hidden="1" x14ac:dyDescent="0.25">
      <c r="E213" s="16"/>
      <c r="F213" s="16"/>
      <c r="G213" s="16"/>
      <c r="H213" s="16"/>
      <c r="I213" s="16"/>
      <c r="J213" s="16"/>
      <c r="K213" s="16"/>
      <c r="L213" s="16"/>
      <c r="M213" s="16"/>
      <c r="N213" s="16"/>
      <c r="O213" s="16"/>
      <c r="P213" s="16"/>
      <c r="Q213" s="16"/>
      <c r="R213" s="16"/>
      <c r="S213" s="16"/>
      <c r="T213" s="16"/>
    </row>
    <row r="214" spans="5:20" s="15" customFormat="1" hidden="1" x14ac:dyDescent="0.25">
      <c r="E214" s="16"/>
      <c r="F214" s="16"/>
      <c r="G214" s="16"/>
      <c r="H214" s="16"/>
      <c r="I214" s="16"/>
      <c r="J214" s="16"/>
      <c r="K214" s="16"/>
      <c r="L214" s="16"/>
      <c r="M214" s="16"/>
      <c r="N214" s="16"/>
      <c r="O214" s="16"/>
      <c r="P214" s="16"/>
      <c r="Q214" s="16"/>
      <c r="R214" s="16"/>
      <c r="S214" s="16"/>
      <c r="T214" s="16"/>
    </row>
    <row r="215" spans="5:20" s="15" customFormat="1" hidden="1" x14ac:dyDescent="0.25">
      <c r="E215" s="16"/>
      <c r="F215" s="16"/>
      <c r="G215" s="16"/>
      <c r="H215" s="16"/>
      <c r="I215" s="16"/>
      <c r="J215" s="16"/>
      <c r="K215" s="16"/>
      <c r="L215" s="16"/>
      <c r="M215" s="16"/>
      <c r="N215" s="16"/>
      <c r="O215" s="16"/>
      <c r="P215" s="16"/>
      <c r="Q215" s="16"/>
      <c r="R215" s="16"/>
      <c r="S215" s="16"/>
      <c r="T215" s="16"/>
    </row>
    <row r="216" spans="5:20" s="15" customFormat="1" hidden="1" x14ac:dyDescent="0.25">
      <c r="E216" s="16"/>
      <c r="F216" s="16"/>
      <c r="G216" s="16"/>
      <c r="H216" s="16"/>
      <c r="I216" s="16"/>
      <c r="J216" s="16"/>
      <c r="K216" s="16"/>
      <c r="L216" s="16"/>
      <c r="M216" s="16"/>
      <c r="N216" s="16"/>
      <c r="O216" s="16"/>
      <c r="P216" s="16"/>
      <c r="Q216" s="16"/>
      <c r="R216" s="16"/>
      <c r="S216" s="16"/>
      <c r="T216" s="16"/>
    </row>
    <row r="217" spans="5:20" s="15" customFormat="1" hidden="1" x14ac:dyDescent="0.25">
      <c r="E217" s="16"/>
      <c r="F217" s="16"/>
      <c r="G217" s="16"/>
      <c r="H217" s="16"/>
      <c r="I217" s="16"/>
      <c r="J217" s="16"/>
      <c r="K217" s="16"/>
      <c r="L217" s="16"/>
      <c r="M217" s="16"/>
      <c r="N217" s="16"/>
      <c r="O217" s="16"/>
      <c r="P217" s="16"/>
      <c r="Q217" s="16"/>
      <c r="R217" s="16"/>
      <c r="S217" s="16"/>
      <c r="T217" s="16"/>
    </row>
    <row r="218" spans="5:20" s="15" customFormat="1" hidden="1" x14ac:dyDescent="0.25">
      <c r="E218" s="16"/>
      <c r="F218" s="16"/>
      <c r="G218" s="16"/>
      <c r="H218" s="16"/>
      <c r="I218" s="16"/>
      <c r="J218" s="16"/>
      <c r="K218" s="16"/>
      <c r="L218" s="16"/>
      <c r="M218" s="16"/>
      <c r="N218" s="16"/>
      <c r="O218" s="16"/>
      <c r="P218" s="16"/>
      <c r="Q218" s="16"/>
      <c r="R218" s="16"/>
      <c r="S218" s="16"/>
      <c r="T218" s="16"/>
    </row>
    <row r="219" spans="5:20" s="15" customFormat="1" hidden="1" x14ac:dyDescent="0.25">
      <c r="E219" s="16"/>
      <c r="F219" s="16"/>
      <c r="G219" s="16"/>
      <c r="H219" s="16"/>
      <c r="I219" s="16"/>
      <c r="J219" s="16"/>
      <c r="K219" s="16"/>
      <c r="L219" s="16"/>
      <c r="M219" s="16"/>
      <c r="N219" s="16"/>
      <c r="O219" s="16"/>
      <c r="P219" s="16"/>
      <c r="Q219" s="16"/>
      <c r="R219" s="16"/>
      <c r="S219" s="16"/>
      <c r="T219" s="16"/>
    </row>
    <row r="220" spans="5:20" s="15" customFormat="1" hidden="1" x14ac:dyDescent="0.25">
      <c r="E220" s="16"/>
      <c r="F220" s="16"/>
      <c r="G220" s="16"/>
      <c r="H220" s="16"/>
      <c r="I220" s="16"/>
      <c r="J220" s="16"/>
      <c r="K220" s="16"/>
      <c r="L220" s="16"/>
      <c r="M220" s="16"/>
      <c r="N220" s="16"/>
      <c r="O220" s="16"/>
      <c r="P220" s="16"/>
      <c r="Q220" s="16"/>
      <c r="R220" s="16"/>
      <c r="S220" s="16"/>
      <c r="T220" s="16"/>
    </row>
    <row r="221" spans="5:20" s="15" customFormat="1" hidden="1" x14ac:dyDescent="0.25">
      <c r="E221" s="16"/>
      <c r="F221" s="16"/>
      <c r="G221" s="16"/>
      <c r="H221" s="16"/>
      <c r="I221" s="16"/>
      <c r="J221" s="16"/>
      <c r="K221" s="16"/>
      <c r="L221" s="16"/>
      <c r="M221" s="16"/>
      <c r="N221" s="16"/>
      <c r="O221" s="16"/>
      <c r="P221" s="16"/>
      <c r="Q221" s="16"/>
      <c r="R221" s="16"/>
      <c r="S221" s="16"/>
      <c r="T221" s="16"/>
    </row>
    <row r="222" spans="5:20" s="15" customFormat="1" hidden="1" x14ac:dyDescent="0.25">
      <c r="E222" s="16"/>
      <c r="F222" s="16"/>
      <c r="G222" s="16"/>
      <c r="H222" s="16"/>
      <c r="I222" s="16"/>
      <c r="J222" s="16"/>
      <c r="K222" s="16"/>
      <c r="L222" s="16"/>
      <c r="M222" s="16"/>
      <c r="N222" s="16"/>
      <c r="O222" s="16"/>
      <c r="P222" s="16"/>
      <c r="Q222" s="16"/>
      <c r="R222" s="16"/>
      <c r="S222" s="16"/>
      <c r="T222" s="16"/>
    </row>
    <row r="223" spans="5:20" s="15" customFormat="1" hidden="1" x14ac:dyDescent="0.25">
      <c r="E223" s="16"/>
      <c r="F223" s="16"/>
      <c r="G223" s="16"/>
      <c r="H223" s="16"/>
      <c r="I223" s="16"/>
      <c r="J223" s="16"/>
      <c r="K223" s="16"/>
      <c r="L223" s="16"/>
      <c r="M223" s="16"/>
      <c r="N223" s="16"/>
      <c r="O223" s="16"/>
      <c r="P223" s="16"/>
      <c r="Q223" s="16"/>
      <c r="R223" s="16"/>
      <c r="S223" s="16"/>
      <c r="T223" s="16"/>
    </row>
    <row r="224" spans="5:20" s="15" customFormat="1" hidden="1" x14ac:dyDescent="0.25">
      <c r="E224" s="16"/>
      <c r="F224" s="16"/>
      <c r="G224" s="16"/>
      <c r="H224" s="16"/>
      <c r="I224" s="16"/>
      <c r="J224" s="16"/>
      <c r="K224" s="16"/>
      <c r="L224" s="16"/>
      <c r="M224" s="16"/>
      <c r="N224" s="16"/>
      <c r="O224" s="16"/>
      <c r="P224" s="16"/>
      <c r="Q224" s="16"/>
      <c r="R224" s="16"/>
      <c r="S224" s="16"/>
      <c r="T224" s="16"/>
    </row>
    <row r="225" spans="5:20" s="15" customFormat="1" hidden="1" x14ac:dyDescent="0.25">
      <c r="E225" s="16"/>
      <c r="F225" s="16"/>
      <c r="G225" s="16"/>
      <c r="H225" s="16"/>
      <c r="I225" s="16"/>
      <c r="J225" s="16"/>
      <c r="K225" s="16"/>
      <c r="L225" s="16"/>
      <c r="M225" s="16"/>
      <c r="N225" s="16"/>
      <c r="O225" s="16"/>
      <c r="P225" s="16"/>
      <c r="Q225" s="16"/>
      <c r="R225" s="16"/>
      <c r="S225" s="16"/>
      <c r="T225" s="16"/>
    </row>
    <row r="226" spans="5:20" s="15" customFormat="1" hidden="1" x14ac:dyDescent="0.25">
      <c r="E226" s="16"/>
      <c r="F226" s="16"/>
      <c r="G226" s="16"/>
      <c r="H226" s="16"/>
      <c r="I226" s="16"/>
      <c r="J226" s="16"/>
      <c r="K226" s="16"/>
      <c r="L226" s="16"/>
      <c r="M226" s="16"/>
      <c r="N226" s="16"/>
      <c r="O226" s="16"/>
      <c r="P226" s="16"/>
      <c r="Q226" s="16"/>
      <c r="R226" s="16"/>
      <c r="S226" s="16"/>
      <c r="T226" s="16"/>
    </row>
    <row r="227" spans="5:20" s="15" customFormat="1" hidden="1" x14ac:dyDescent="0.25">
      <c r="E227" s="16"/>
      <c r="F227" s="16"/>
      <c r="G227" s="16"/>
      <c r="H227" s="16"/>
      <c r="I227" s="16"/>
      <c r="J227" s="16"/>
      <c r="K227" s="16"/>
      <c r="L227" s="16"/>
      <c r="M227" s="16"/>
      <c r="N227" s="16"/>
      <c r="O227" s="16"/>
      <c r="P227" s="16"/>
      <c r="Q227" s="16"/>
      <c r="R227" s="16"/>
      <c r="S227" s="16"/>
      <c r="T227" s="16"/>
    </row>
    <row r="228" spans="5:20" s="15" customFormat="1" hidden="1" x14ac:dyDescent="0.25">
      <c r="E228" s="16"/>
      <c r="F228" s="16"/>
      <c r="G228" s="16"/>
      <c r="H228" s="16"/>
      <c r="I228" s="16"/>
      <c r="J228" s="16"/>
      <c r="K228" s="16"/>
      <c r="L228" s="16"/>
      <c r="M228" s="16"/>
      <c r="N228" s="16"/>
      <c r="O228" s="16"/>
      <c r="P228" s="16"/>
      <c r="Q228" s="16"/>
      <c r="R228" s="16"/>
      <c r="S228" s="16"/>
      <c r="T228" s="16"/>
    </row>
    <row r="229" spans="5:20" s="15" customFormat="1" hidden="1" x14ac:dyDescent="0.25">
      <c r="E229" s="16"/>
      <c r="F229" s="16"/>
      <c r="G229" s="16"/>
      <c r="H229" s="16"/>
      <c r="I229" s="16"/>
      <c r="J229" s="16"/>
      <c r="K229" s="16"/>
      <c r="L229" s="16"/>
      <c r="M229" s="16"/>
      <c r="N229" s="16"/>
      <c r="O229" s="16"/>
      <c r="P229" s="16"/>
      <c r="Q229" s="16"/>
      <c r="R229" s="16"/>
      <c r="S229" s="16"/>
      <c r="T229" s="16"/>
    </row>
    <row r="230" spans="5:20" s="15" customFormat="1" hidden="1" x14ac:dyDescent="0.25">
      <c r="E230" s="16"/>
      <c r="F230" s="16"/>
      <c r="G230" s="16"/>
      <c r="H230" s="16"/>
      <c r="I230" s="16"/>
      <c r="J230" s="16"/>
      <c r="K230" s="16"/>
      <c r="L230" s="16"/>
      <c r="M230" s="16"/>
      <c r="N230" s="16"/>
      <c r="O230" s="16"/>
      <c r="P230" s="16"/>
      <c r="Q230" s="16"/>
      <c r="R230" s="16"/>
      <c r="S230" s="16"/>
      <c r="T230" s="16"/>
    </row>
    <row r="231" spans="5:20" s="15" customFormat="1" hidden="1" x14ac:dyDescent="0.25">
      <c r="E231" s="16"/>
      <c r="F231" s="16"/>
      <c r="G231" s="16"/>
      <c r="H231" s="16"/>
      <c r="I231" s="16"/>
      <c r="J231" s="16"/>
      <c r="K231" s="16"/>
      <c r="L231" s="16"/>
      <c r="M231" s="16"/>
      <c r="N231" s="16"/>
      <c r="O231" s="16"/>
      <c r="P231" s="16"/>
      <c r="Q231" s="16"/>
      <c r="R231" s="16"/>
      <c r="S231" s="16"/>
      <c r="T231" s="16"/>
    </row>
    <row r="232" spans="5:20" s="15" customFormat="1" hidden="1" x14ac:dyDescent="0.25">
      <c r="E232" s="16"/>
      <c r="F232" s="16"/>
      <c r="G232" s="16"/>
      <c r="H232" s="16"/>
      <c r="I232" s="16"/>
      <c r="J232" s="16"/>
      <c r="K232" s="16"/>
      <c r="L232" s="16"/>
      <c r="M232" s="16"/>
      <c r="N232" s="16"/>
      <c r="O232" s="16"/>
      <c r="P232" s="16"/>
      <c r="Q232" s="16"/>
      <c r="R232" s="16"/>
      <c r="S232" s="16"/>
      <c r="T232" s="16"/>
    </row>
    <row r="233" spans="5:20" s="15" customFormat="1" hidden="1" x14ac:dyDescent="0.25">
      <c r="E233" s="16"/>
      <c r="F233" s="16"/>
      <c r="G233" s="16"/>
      <c r="H233" s="16"/>
      <c r="I233" s="16"/>
      <c r="J233" s="16"/>
      <c r="K233" s="16"/>
      <c r="L233" s="16"/>
      <c r="M233" s="16"/>
      <c r="N233" s="16"/>
      <c r="O233" s="16"/>
      <c r="P233" s="16"/>
      <c r="Q233" s="16"/>
      <c r="R233" s="16"/>
      <c r="S233" s="16"/>
      <c r="T233" s="16"/>
    </row>
    <row r="234" spans="5:20" s="15" customFormat="1" hidden="1" x14ac:dyDescent="0.25">
      <c r="E234" s="16"/>
      <c r="F234" s="16"/>
      <c r="G234" s="16"/>
      <c r="H234" s="16"/>
      <c r="I234" s="16"/>
      <c r="J234" s="16"/>
      <c r="K234" s="16"/>
      <c r="L234" s="16"/>
      <c r="M234" s="16"/>
      <c r="N234" s="16"/>
      <c r="O234" s="16"/>
      <c r="P234" s="16"/>
      <c r="Q234" s="16"/>
      <c r="R234" s="16"/>
      <c r="S234" s="16"/>
      <c r="T234" s="16"/>
    </row>
    <row r="235" spans="5:20" s="15" customFormat="1" hidden="1" x14ac:dyDescent="0.25">
      <c r="E235" s="16"/>
      <c r="F235" s="16"/>
      <c r="G235" s="16"/>
      <c r="H235" s="16"/>
      <c r="I235" s="16"/>
      <c r="J235" s="16"/>
      <c r="K235" s="16"/>
      <c r="L235" s="16"/>
      <c r="M235" s="16"/>
      <c r="N235" s="16"/>
      <c r="O235" s="16"/>
      <c r="P235" s="16"/>
      <c r="Q235" s="16"/>
      <c r="R235" s="16"/>
      <c r="S235" s="16"/>
      <c r="T235" s="16"/>
    </row>
    <row r="236" spans="5:20" s="15" customFormat="1" hidden="1" x14ac:dyDescent="0.25">
      <c r="E236" s="16"/>
      <c r="F236" s="16"/>
      <c r="G236" s="16"/>
      <c r="H236" s="16"/>
      <c r="I236" s="16"/>
      <c r="J236" s="16"/>
      <c r="K236" s="16"/>
      <c r="L236" s="16"/>
      <c r="M236" s="16"/>
      <c r="N236" s="16"/>
      <c r="O236" s="16"/>
      <c r="P236" s="16"/>
      <c r="Q236" s="16"/>
      <c r="R236" s="16"/>
      <c r="S236" s="16"/>
      <c r="T236" s="16"/>
    </row>
    <row r="237" spans="5:20" s="15" customFormat="1" hidden="1" x14ac:dyDescent="0.25">
      <c r="E237" s="16"/>
      <c r="F237" s="16"/>
      <c r="G237" s="16"/>
      <c r="H237" s="16"/>
      <c r="I237" s="16"/>
      <c r="J237" s="16"/>
      <c r="K237" s="16"/>
      <c r="L237" s="16"/>
      <c r="M237" s="16"/>
      <c r="N237" s="16"/>
      <c r="O237" s="16"/>
      <c r="P237" s="16"/>
      <c r="Q237" s="16"/>
      <c r="R237" s="16"/>
      <c r="S237" s="16"/>
      <c r="T237" s="16"/>
    </row>
    <row r="238" spans="5:20" s="15" customFormat="1" hidden="1" x14ac:dyDescent="0.25">
      <c r="E238" s="16"/>
      <c r="F238" s="16"/>
      <c r="G238" s="16"/>
      <c r="H238" s="16"/>
      <c r="I238" s="16"/>
      <c r="J238" s="16"/>
      <c r="K238" s="16"/>
      <c r="L238" s="16"/>
      <c r="M238" s="16"/>
      <c r="N238" s="16"/>
      <c r="O238" s="16"/>
      <c r="P238" s="16"/>
      <c r="Q238" s="16"/>
      <c r="R238" s="16"/>
      <c r="S238" s="16"/>
      <c r="T238" s="16"/>
    </row>
    <row r="239" spans="5:20" s="15" customFormat="1" hidden="1" x14ac:dyDescent="0.25">
      <c r="E239" s="16"/>
      <c r="F239" s="16"/>
      <c r="G239" s="16"/>
      <c r="H239" s="16"/>
      <c r="I239" s="16"/>
      <c r="J239" s="16"/>
      <c r="K239" s="16"/>
      <c r="L239" s="16"/>
      <c r="M239" s="16"/>
      <c r="N239" s="16"/>
      <c r="O239" s="16"/>
      <c r="P239" s="16"/>
      <c r="Q239" s="16"/>
      <c r="R239" s="16"/>
      <c r="S239" s="16"/>
      <c r="T239" s="16"/>
    </row>
    <row r="240" spans="5:20" s="15" customFormat="1" hidden="1" x14ac:dyDescent="0.25">
      <c r="E240" s="16"/>
      <c r="F240" s="16"/>
      <c r="G240" s="16"/>
      <c r="H240" s="16"/>
      <c r="I240" s="16"/>
      <c r="J240" s="16"/>
      <c r="K240" s="16"/>
      <c r="L240" s="16"/>
      <c r="M240" s="16"/>
      <c r="N240" s="16"/>
      <c r="O240" s="16"/>
      <c r="P240" s="16"/>
      <c r="Q240" s="16"/>
      <c r="R240" s="16"/>
      <c r="S240" s="16"/>
      <c r="T240" s="16"/>
    </row>
    <row r="241" spans="5:20" s="15" customFormat="1" hidden="1" x14ac:dyDescent="0.25">
      <c r="E241" s="16"/>
      <c r="F241" s="16"/>
      <c r="G241" s="16"/>
      <c r="H241" s="16"/>
      <c r="I241" s="16"/>
      <c r="J241" s="16"/>
      <c r="K241" s="16"/>
      <c r="L241" s="16"/>
      <c r="M241" s="16"/>
      <c r="N241" s="16"/>
      <c r="O241" s="16"/>
      <c r="P241" s="16"/>
      <c r="Q241" s="16"/>
      <c r="R241" s="16"/>
      <c r="S241" s="16"/>
      <c r="T241" s="16"/>
    </row>
    <row r="242" spans="5:20" s="15" customFormat="1" hidden="1" x14ac:dyDescent="0.25">
      <c r="E242" s="16"/>
      <c r="F242" s="16"/>
      <c r="G242" s="16"/>
      <c r="H242" s="16"/>
      <c r="I242" s="16"/>
      <c r="J242" s="16"/>
      <c r="K242" s="16"/>
      <c r="L242" s="16"/>
      <c r="M242" s="16"/>
      <c r="N242" s="16"/>
      <c r="O242" s="16"/>
      <c r="P242" s="16"/>
      <c r="Q242" s="16"/>
      <c r="R242" s="16"/>
      <c r="S242" s="16"/>
      <c r="T242" s="16"/>
    </row>
    <row r="243" spans="5:20" s="15" customFormat="1" hidden="1" x14ac:dyDescent="0.25">
      <c r="E243" s="16"/>
      <c r="F243" s="16"/>
      <c r="G243" s="16"/>
      <c r="H243" s="16"/>
      <c r="I243" s="16"/>
      <c r="J243" s="16"/>
      <c r="K243" s="16"/>
      <c r="L243" s="16"/>
      <c r="M243" s="16"/>
      <c r="N243" s="16"/>
      <c r="O243" s="16"/>
      <c r="P243" s="16"/>
      <c r="Q243" s="16"/>
      <c r="R243" s="16"/>
      <c r="S243" s="16"/>
      <c r="T243" s="16"/>
    </row>
    <row r="244" spans="5:20" s="15" customFormat="1" hidden="1" x14ac:dyDescent="0.25">
      <c r="E244" s="16"/>
      <c r="F244" s="16"/>
      <c r="G244" s="16"/>
      <c r="H244" s="16"/>
      <c r="I244" s="16"/>
      <c r="J244" s="16"/>
      <c r="K244" s="16"/>
      <c r="L244" s="16"/>
      <c r="M244" s="16"/>
      <c r="N244" s="16"/>
      <c r="O244" s="16"/>
      <c r="P244" s="16"/>
      <c r="Q244" s="16"/>
      <c r="R244" s="16"/>
      <c r="S244" s="16"/>
      <c r="T244" s="16"/>
    </row>
    <row r="245" spans="5:20" s="15" customFormat="1" hidden="1" x14ac:dyDescent="0.25">
      <c r="E245" s="16"/>
      <c r="F245" s="16"/>
      <c r="G245" s="16"/>
      <c r="H245" s="16"/>
      <c r="I245" s="16"/>
      <c r="J245" s="16"/>
      <c r="K245" s="16"/>
      <c r="L245" s="16"/>
      <c r="M245" s="16"/>
      <c r="N245" s="16"/>
      <c r="O245" s="16"/>
      <c r="P245" s="16"/>
      <c r="Q245" s="16"/>
      <c r="R245" s="16"/>
      <c r="S245" s="16"/>
      <c r="T245" s="16"/>
    </row>
    <row r="246" spans="5:20" s="15" customFormat="1" hidden="1" x14ac:dyDescent="0.25">
      <c r="E246" s="16"/>
      <c r="F246" s="16"/>
      <c r="G246" s="16"/>
      <c r="H246" s="16"/>
      <c r="I246" s="16"/>
      <c r="J246" s="16"/>
      <c r="K246" s="16"/>
      <c r="L246" s="16"/>
      <c r="M246" s="16"/>
      <c r="N246" s="16"/>
      <c r="O246" s="16"/>
      <c r="P246" s="16"/>
      <c r="Q246" s="16"/>
      <c r="R246" s="16"/>
      <c r="S246" s="16"/>
      <c r="T246" s="16"/>
    </row>
    <row r="247" spans="5:20" s="15" customFormat="1" hidden="1" x14ac:dyDescent="0.25">
      <c r="E247" s="16"/>
      <c r="F247" s="16"/>
      <c r="G247" s="16"/>
      <c r="H247" s="16"/>
      <c r="I247" s="16"/>
      <c r="J247" s="16"/>
      <c r="K247" s="16"/>
      <c r="L247" s="16"/>
      <c r="M247" s="16"/>
      <c r="N247" s="16"/>
      <c r="O247" s="16"/>
      <c r="P247" s="16"/>
      <c r="Q247" s="16"/>
      <c r="R247" s="16"/>
      <c r="S247" s="16"/>
      <c r="T247" s="16"/>
    </row>
    <row r="248" spans="5:20" s="15" customFormat="1" hidden="1" x14ac:dyDescent="0.25">
      <c r="E248" s="16"/>
      <c r="F248" s="16"/>
      <c r="G248" s="16"/>
      <c r="H248" s="16"/>
      <c r="I248" s="16"/>
      <c r="J248" s="16"/>
      <c r="K248" s="16"/>
      <c r="L248" s="16"/>
      <c r="M248" s="16"/>
      <c r="N248" s="16"/>
      <c r="O248" s="16"/>
      <c r="P248" s="16"/>
      <c r="Q248" s="16"/>
      <c r="R248" s="16"/>
      <c r="S248" s="16"/>
      <c r="T248" s="16"/>
    </row>
    <row r="249" spans="5:20" s="15" customFormat="1" hidden="1" x14ac:dyDescent="0.25">
      <c r="E249" s="16"/>
      <c r="F249" s="16"/>
      <c r="G249" s="16"/>
      <c r="H249" s="16"/>
      <c r="I249" s="16"/>
      <c r="J249" s="16"/>
      <c r="K249" s="16"/>
      <c r="L249" s="16"/>
      <c r="M249" s="16"/>
      <c r="N249" s="16"/>
      <c r="O249" s="16"/>
      <c r="P249" s="16"/>
      <c r="Q249" s="16"/>
      <c r="R249" s="16"/>
      <c r="S249" s="16"/>
      <c r="T249" s="16"/>
    </row>
    <row r="250" spans="5:20" s="15" customFormat="1" hidden="1" x14ac:dyDescent="0.25">
      <c r="E250" s="16"/>
      <c r="F250" s="16"/>
      <c r="G250" s="16"/>
      <c r="H250" s="16"/>
      <c r="I250" s="16"/>
      <c r="J250" s="16"/>
      <c r="K250" s="16"/>
      <c r="L250" s="16"/>
      <c r="M250" s="16"/>
      <c r="N250" s="16"/>
      <c r="O250" s="16"/>
      <c r="P250" s="16"/>
      <c r="Q250" s="16"/>
      <c r="R250" s="16"/>
      <c r="S250" s="16"/>
      <c r="T250" s="16"/>
    </row>
    <row r="251" spans="5:20" s="15" customFormat="1" hidden="1" x14ac:dyDescent="0.25">
      <c r="E251" s="16"/>
      <c r="F251" s="16"/>
      <c r="G251" s="16"/>
      <c r="H251" s="16"/>
      <c r="I251" s="16"/>
      <c r="J251" s="16"/>
      <c r="K251" s="16"/>
      <c r="L251" s="16"/>
      <c r="M251" s="16"/>
      <c r="N251" s="16"/>
      <c r="O251" s="16"/>
      <c r="P251" s="16"/>
      <c r="Q251" s="16"/>
      <c r="R251" s="16"/>
      <c r="S251" s="16"/>
      <c r="T251" s="16"/>
    </row>
    <row r="252" spans="5:20" s="15" customFormat="1" hidden="1" x14ac:dyDescent="0.25">
      <c r="E252" s="16"/>
      <c r="F252" s="16"/>
      <c r="G252" s="16"/>
      <c r="H252" s="16"/>
      <c r="I252" s="16"/>
      <c r="J252" s="16"/>
      <c r="K252" s="16"/>
      <c r="L252" s="16"/>
      <c r="M252" s="16"/>
      <c r="N252" s="16"/>
      <c r="O252" s="16"/>
      <c r="P252" s="16"/>
      <c r="Q252" s="16"/>
      <c r="R252" s="16"/>
      <c r="S252" s="16"/>
      <c r="T252" s="16"/>
    </row>
    <row r="253" spans="5:20" s="15" customFormat="1" hidden="1" x14ac:dyDescent="0.25">
      <c r="E253" s="16"/>
      <c r="F253" s="16"/>
      <c r="G253" s="16"/>
      <c r="H253" s="16"/>
      <c r="I253" s="16"/>
      <c r="J253" s="16"/>
      <c r="K253" s="16"/>
      <c r="L253" s="16"/>
      <c r="M253" s="16"/>
      <c r="N253" s="16"/>
      <c r="O253" s="16"/>
      <c r="P253" s="16"/>
      <c r="Q253" s="16"/>
      <c r="R253" s="16"/>
      <c r="S253" s="16"/>
      <c r="T253" s="16"/>
    </row>
    <row r="254" spans="5:20" s="15" customFormat="1" hidden="1" x14ac:dyDescent="0.25">
      <c r="E254" s="16"/>
      <c r="F254" s="16"/>
      <c r="G254" s="16"/>
      <c r="H254" s="16"/>
      <c r="I254" s="16"/>
      <c r="J254" s="16"/>
      <c r="K254" s="16"/>
      <c r="L254" s="16"/>
      <c r="M254" s="16"/>
      <c r="N254" s="16"/>
      <c r="O254" s="16"/>
      <c r="P254" s="16"/>
      <c r="Q254" s="16"/>
      <c r="R254" s="16"/>
      <c r="S254" s="16"/>
      <c r="T254" s="16"/>
    </row>
    <row r="255" spans="5:20" s="15" customFormat="1" hidden="1" x14ac:dyDescent="0.25">
      <c r="E255" s="16"/>
      <c r="F255" s="16"/>
      <c r="G255" s="16"/>
      <c r="H255" s="16"/>
      <c r="I255" s="16"/>
      <c r="J255" s="16"/>
      <c r="K255" s="16"/>
      <c r="L255" s="16"/>
      <c r="M255" s="16"/>
      <c r="N255" s="16"/>
      <c r="O255" s="16"/>
      <c r="P255" s="16"/>
      <c r="Q255" s="16"/>
      <c r="R255" s="16"/>
      <c r="S255" s="16"/>
      <c r="T255" s="16"/>
    </row>
    <row r="256" spans="5:20" s="15" customFormat="1" hidden="1" x14ac:dyDescent="0.25">
      <c r="E256" s="16"/>
      <c r="F256" s="16"/>
      <c r="G256" s="16"/>
      <c r="H256" s="16"/>
      <c r="I256" s="16"/>
      <c r="J256" s="16"/>
      <c r="K256" s="16"/>
      <c r="L256" s="16"/>
      <c r="M256" s="16"/>
      <c r="N256" s="16"/>
      <c r="O256" s="16"/>
      <c r="P256" s="16"/>
      <c r="Q256" s="16"/>
      <c r="R256" s="16"/>
      <c r="S256" s="16"/>
      <c r="T256" s="16"/>
    </row>
    <row r="257" spans="5:20" s="15" customFormat="1" hidden="1" x14ac:dyDescent="0.25">
      <c r="E257" s="16"/>
      <c r="F257" s="16"/>
      <c r="G257" s="16"/>
      <c r="H257" s="16"/>
      <c r="I257" s="16"/>
      <c r="J257" s="16"/>
      <c r="K257" s="16"/>
      <c r="L257" s="16"/>
      <c r="M257" s="16"/>
      <c r="N257" s="16"/>
      <c r="O257" s="16"/>
      <c r="P257" s="16"/>
      <c r="Q257" s="16"/>
      <c r="R257" s="16"/>
      <c r="S257" s="16"/>
      <c r="T257" s="16"/>
    </row>
    <row r="258" spans="5:20" s="15" customFormat="1" hidden="1" x14ac:dyDescent="0.25">
      <c r="E258" s="16"/>
      <c r="F258" s="16"/>
      <c r="G258" s="16"/>
      <c r="H258" s="16"/>
      <c r="I258" s="16"/>
      <c r="J258" s="16"/>
      <c r="K258" s="16"/>
      <c r="L258" s="16"/>
      <c r="M258" s="16"/>
      <c r="N258" s="16"/>
      <c r="O258" s="16"/>
      <c r="P258" s="16"/>
      <c r="Q258" s="16"/>
      <c r="R258" s="16"/>
      <c r="S258" s="16"/>
      <c r="T258" s="16"/>
    </row>
    <row r="259" spans="5:20" s="15" customFormat="1" hidden="1" x14ac:dyDescent="0.25">
      <c r="E259" s="16"/>
      <c r="F259" s="16"/>
      <c r="G259" s="16"/>
      <c r="H259" s="16"/>
      <c r="I259" s="16"/>
      <c r="J259" s="16"/>
      <c r="K259" s="16"/>
      <c r="L259" s="16"/>
      <c r="M259" s="16"/>
      <c r="N259" s="16"/>
      <c r="O259" s="16"/>
      <c r="P259" s="16"/>
      <c r="Q259" s="16"/>
      <c r="R259" s="16"/>
      <c r="S259" s="16"/>
      <c r="T259" s="16"/>
    </row>
    <row r="260" spans="5:20" s="15" customFormat="1" hidden="1" x14ac:dyDescent="0.25">
      <c r="E260" s="16"/>
      <c r="F260" s="16"/>
      <c r="G260" s="16"/>
      <c r="H260" s="16"/>
      <c r="I260" s="16"/>
      <c r="J260" s="16"/>
      <c r="K260" s="16"/>
      <c r="L260" s="16"/>
      <c r="M260" s="16"/>
      <c r="N260" s="16"/>
      <c r="O260" s="16"/>
      <c r="P260" s="16"/>
      <c r="Q260" s="16"/>
      <c r="R260" s="16"/>
      <c r="S260" s="16"/>
      <c r="T260" s="16"/>
    </row>
    <row r="261" spans="5:20" s="15" customFormat="1" hidden="1" x14ac:dyDescent="0.25">
      <c r="E261" s="16"/>
      <c r="F261" s="16"/>
      <c r="G261" s="16"/>
      <c r="H261" s="16"/>
      <c r="I261" s="16"/>
      <c r="J261" s="16"/>
      <c r="K261" s="16"/>
      <c r="L261" s="16"/>
      <c r="M261" s="16"/>
      <c r="N261" s="16"/>
      <c r="O261" s="16"/>
      <c r="P261" s="16"/>
      <c r="Q261" s="16"/>
      <c r="R261" s="16"/>
      <c r="S261" s="16"/>
      <c r="T261" s="16"/>
    </row>
    <row r="262" spans="5:20" s="15" customFormat="1" hidden="1" x14ac:dyDescent="0.25">
      <c r="E262" s="16"/>
      <c r="F262" s="16"/>
      <c r="G262" s="16"/>
      <c r="H262" s="16"/>
      <c r="I262" s="16"/>
      <c r="J262" s="16"/>
      <c r="K262" s="16"/>
      <c r="L262" s="16"/>
      <c r="M262" s="16"/>
      <c r="N262" s="16"/>
      <c r="O262" s="16"/>
      <c r="P262" s="16"/>
      <c r="Q262" s="16"/>
      <c r="R262" s="16"/>
      <c r="S262" s="16"/>
      <c r="T262" s="16"/>
    </row>
    <row r="263" spans="5:20" s="15" customFormat="1" hidden="1" x14ac:dyDescent="0.25">
      <c r="E263" s="16"/>
      <c r="F263" s="16"/>
      <c r="G263" s="16"/>
      <c r="H263" s="16"/>
      <c r="I263" s="16"/>
      <c r="J263" s="16"/>
      <c r="K263" s="16"/>
      <c r="L263" s="16"/>
      <c r="M263" s="16"/>
      <c r="N263" s="16"/>
      <c r="O263" s="16"/>
      <c r="P263" s="16"/>
      <c r="Q263" s="16"/>
      <c r="R263" s="16"/>
      <c r="S263" s="16"/>
      <c r="T263" s="16"/>
    </row>
    <row r="264" spans="5:20" s="15" customFormat="1" hidden="1" x14ac:dyDescent="0.25">
      <c r="E264" s="16"/>
      <c r="F264" s="16"/>
      <c r="G264" s="16"/>
      <c r="H264" s="16"/>
      <c r="I264" s="16"/>
      <c r="J264" s="16"/>
      <c r="K264" s="16"/>
      <c r="L264" s="16"/>
      <c r="M264" s="16"/>
      <c r="N264" s="16"/>
      <c r="O264" s="16"/>
      <c r="P264" s="16"/>
      <c r="Q264" s="16"/>
      <c r="R264" s="16"/>
      <c r="S264" s="16"/>
      <c r="T264" s="16"/>
    </row>
    <row r="265" spans="5:20" s="15" customFormat="1" hidden="1" x14ac:dyDescent="0.25">
      <c r="E265" s="16"/>
      <c r="F265" s="16"/>
      <c r="G265" s="16"/>
      <c r="H265" s="16"/>
      <c r="I265" s="16"/>
      <c r="J265" s="16"/>
      <c r="K265" s="16"/>
      <c r="L265" s="16"/>
      <c r="M265" s="16"/>
      <c r="N265" s="16"/>
      <c r="O265" s="16"/>
      <c r="P265" s="16"/>
      <c r="Q265" s="16"/>
      <c r="R265" s="16"/>
      <c r="S265" s="16"/>
      <c r="T265" s="16"/>
    </row>
    <row r="266" spans="5:20" s="15" customFormat="1" hidden="1" x14ac:dyDescent="0.25">
      <c r="E266" s="16"/>
      <c r="F266" s="16"/>
      <c r="G266" s="16"/>
      <c r="H266" s="16"/>
      <c r="I266" s="16"/>
      <c r="J266" s="16"/>
      <c r="K266" s="16"/>
      <c r="L266" s="16"/>
      <c r="M266" s="16"/>
      <c r="N266" s="16"/>
      <c r="O266" s="16"/>
      <c r="P266" s="16"/>
      <c r="Q266" s="16"/>
      <c r="R266" s="16"/>
      <c r="S266" s="16"/>
      <c r="T266" s="16"/>
    </row>
    <row r="267" spans="5:20" s="15" customFormat="1" hidden="1" x14ac:dyDescent="0.25">
      <c r="E267" s="16"/>
      <c r="F267" s="16"/>
      <c r="G267" s="16"/>
      <c r="H267" s="16"/>
      <c r="I267" s="16"/>
      <c r="J267" s="16"/>
      <c r="K267" s="16"/>
      <c r="L267" s="16"/>
      <c r="M267" s="16"/>
      <c r="N267" s="16"/>
      <c r="O267" s="16"/>
      <c r="P267" s="16"/>
      <c r="Q267" s="16"/>
      <c r="R267" s="16"/>
      <c r="S267" s="16"/>
      <c r="T267" s="16"/>
    </row>
    <row r="268" spans="5:20" s="15" customFormat="1" hidden="1" x14ac:dyDescent="0.25">
      <c r="E268" s="16"/>
      <c r="F268" s="16"/>
      <c r="G268" s="16"/>
      <c r="H268" s="16"/>
      <c r="I268" s="16"/>
      <c r="J268" s="16"/>
      <c r="K268" s="16"/>
      <c r="L268" s="16"/>
      <c r="M268" s="16"/>
      <c r="N268" s="16"/>
      <c r="O268" s="16"/>
      <c r="P268" s="16"/>
      <c r="Q268" s="16"/>
      <c r="R268" s="16"/>
      <c r="S268" s="16"/>
      <c r="T268" s="16"/>
    </row>
    <row r="269" spans="5:20" s="15" customFormat="1" hidden="1" x14ac:dyDescent="0.25">
      <c r="E269" s="16"/>
      <c r="F269" s="16"/>
      <c r="G269" s="16"/>
      <c r="H269" s="16"/>
      <c r="I269" s="16"/>
      <c r="J269" s="16"/>
      <c r="K269" s="16"/>
      <c r="L269" s="16"/>
      <c r="M269" s="16"/>
      <c r="N269" s="16"/>
      <c r="O269" s="16"/>
      <c r="P269" s="16"/>
      <c r="Q269" s="16"/>
      <c r="R269" s="16"/>
      <c r="S269" s="16"/>
      <c r="T269" s="16"/>
    </row>
    <row r="270" spans="5:20" s="15" customFormat="1" hidden="1" x14ac:dyDescent="0.25">
      <c r="E270" s="16"/>
      <c r="F270" s="16"/>
      <c r="G270" s="16"/>
      <c r="H270" s="16"/>
      <c r="I270" s="16"/>
      <c r="J270" s="16"/>
      <c r="K270" s="16"/>
      <c r="L270" s="16"/>
      <c r="M270" s="16"/>
      <c r="N270" s="16"/>
      <c r="O270" s="16"/>
      <c r="P270" s="16"/>
      <c r="Q270" s="16"/>
      <c r="R270" s="16"/>
      <c r="S270" s="16"/>
      <c r="T270" s="16"/>
    </row>
    <row r="271" spans="5:20" s="15" customFormat="1" hidden="1" x14ac:dyDescent="0.25">
      <c r="E271" s="16"/>
      <c r="F271" s="16"/>
      <c r="G271" s="16"/>
      <c r="H271" s="16"/>
      <c r="I271" s="16"/>
      <c r="J271" s="16"/>
      <c r="K271" s="16"/>
      <c r="L271" s="16"/>
      <c r="M271" s="16"/>
      <c r="N271" s="16"/>
      <c r="O271" s="16"/>
      <c r="P271" s="16"/>
      <c r="Q271" s="16"/>
      <c r="R271" s="16"/>
      <c r="S271" s="16"/>
      <c r="T271" s="16"/>
    </row>
    <row r="272" spans="5:20" s="15" customFormat="1" hidden="1" x14ac:dyDescent="0.25">
      <c r="E272" s="16"/>
      <c r="F272" s="16"/>
      <c r="G272" s="16"/>
      <c r="H272" s="16"/>
      <c r="I272" s="16"/>
      <c r="J272" s="16"/>
      <c r="K272" s="16"/>
      <c r="L272" s="16"/>
      <c r="M272" s="16"/>
      <c r="N272" s="16"/>
      <c r="O272" s="16"/>
      <c r="P272" s="16"/>
      <c r="Q272" s="16"/>
      <c r="R272" s="16"/>
      <c r="S272" s="16"/>
      <c r="T272" s="16"/>
    </row>
    <row r="273" spans="5:20" s="15" customFormat="1" hidden="1" x14ac:dyDescent="0.25">
      <c r="E273" s="16"/>
      <c r="F273" s="16"/>
      <c r="G273" s="16"/>
      <c r="H273" s="16"/>
      <c r="I273" s="16"/>
      <c r="J273" s="16"/>
      <c r="K273" s="16"/>
      <c r="L273" s="16"/>
      <c r="M273" s="16"/>
      <c r="N273" s="16"/>
      <c r="O273" s="16"/>
      <c r="P273" s="16"/>
      <c r="Q273" s="16"/>
      <c r="R273" s="16"/>
      <c r="S273" s="16"/>
      <c r="T273" s="16"/>
    </row>
    <row r="274" spans="5:20" s="15" customFormat="1" hidden="1" x14ac:dyDescent="0.25">
      <c r="E274" s="16"/>
      <c r="F274" s="16"/>
      <c r="G274" s="16"/>
      <c r="H274" s="16"/>
      <c r="I274" s="16"/>
      <c r="J274" s="16"/>
      <c r="K274" s="16"/>
      <c r="L274" s="16"/>
      <c r="M274" s="16"/>
      <c r="N274" s="16"/>
      <c r="O274" s="16"/>
      <c r="P274" s="16"/>
      <c r="Q274" s="16"/>
      <c r="R274" s="16"/>
      <c r="S274" s="16"/>
      <c r="T274" s="16"/>
    </row>
    <row r="275" spans="5:20" s="15" customFormat="1" hidden="1" x14ac:dyDescent="0.25">
      <c r="E275" s="16"/>
      <c r="F275" s="16"/>
      <c r="G275" s="16"/>
      <c r="H275" s="16"/>
      <c r="I275" s="16"/>
      <c r="J275" s="16"/>
      <c r="K275" s="16"/>
      <c r="L275" s="16"/>
      <c r="M275" s="16"/>
      <c r="N275" s="16"/>
      <c r="O275" s="16"/>
      <c r="P275" s="16"/>
      <c r="Q275" s="16"/>
      <c r="R275" s="16"/>
      <c r="S275" s="16"/>
      <c r="T275" s="16"/>
    </row>
    <row r="276" spans="5:20" s="15" customFormat="1" hidden="1" x14ac:dyDescent="0.25">
      <c r="E276" s="16"/>
      <c r="F276" s="16"/>
      <c r="G276" s="16"/>
      <c r="H276" s="16"/>
      <c r="I276" s="16"/>
      <c r="J276" s="16"/>
      <c r="K276" s="16"/>
      <c r="L276" s="16"/>
      <c r="M276" s="16"/>
      <c r="N276" s="16"/>
      <c r="O276" s="16"/>
      <c r="P276" s="16"/>
      <c r="Q276" s="16"/>
      <c r="R276" s="16"/>
      <c r="S276" s="16"/>
      <c r="T276" s="16"/>
    </row>
    <row r="277" spans="5:20" s="15" customFormat="1" hidden="1" x14ac:dyDescent="0.25">
      <c r="E277" s="16"/>
      <c r="F277" s="16"/>
      <c r="G277" s="16"/>
      <c r="H277" s="16"/>
      <c r="I277" s="16"/>
      <c r="J277" s="16"/>
      <c r="K277" s="16"/>
      <c r="L277" s="16"/>
      <c r="M277" s="16"/>
      <c r="N277" s="16"/>
      <c r="O277" s="16"/>
      <c r="P277" s="16"/>
      <c r="Q277" s="16"/>
      <c r="R277" s="16"/>
      <c r="S277" s="16"/>
      <c r="T277" s="16"/>
    </row>
    <row r="278" spans="5:20" s="15" customFormat="1" hidden="1" x14ac:dyDescent="0.25">
      <c r="E278" s="16"/>
      <c r="F278" s="16"/>
      <c r="G278" s="16"/>
      <c r="H278" s="16"/>
      <c r="I278" s="16"/>
      <c r="J278" s="16"/>
      <c r="K278" s="16"/>
      <c r="L278" s="16"/>
      <c r="M278" s="16"/>
      <c r="N278" s="16"/>
      <c r="O278" s="16"/>
      <c r="P278" s="16"/>
      <c r="Q278" s="16"/>
      <c r="R278" s="16"/>
      <c r="S278" s="16"/>
      <c r="T278" s="16"/>
    </row>
    <row r="279" spans="5:20" s="15" customFormat="1" hidden="1" x14ac:dyDescent="0.25">
      <c r="E279" s="16"/>
      <c r="F279" s="16"/>
      <c r="G279" s="16"/>
      <c r="H279" s="16"/>
      <c r="I279" s="16"/>
      <c r="J279" s="16"/>
      <c r="K279" s="16"/>
      <c r="L279" s="16"/>
      <c r="M279" s="16"/>
      <c r="N279" s="16"/>
      <c r="O279" s="16"/>
      <c r="P279" s="16"/>
      <c r="Q279" s="16"/>
      <c r="R279" s="16"/>
      <c r="S279" s="16"/>
      <c r="T279" s="16"/>
    </row>
    <row r="280" spans="5:20" s="15" customFormat="1" hidden="1" x14ac:dyDescent="0.25">
      <c r="E280" s="16"/>
      <c r="F280" s="16"/>
      <c r="G280" s="16"/>
      <c r="H280" s="16"/>
      <c r="I280" s="16"/>
      <c r="J280" s="16"/>
      <c r="K280" s="16"/>
      <c r="L280" s="16"/>
      <c r="M280" s="16"/>
      <c r="N280" s="16"/>
      <c r="O280" s="16"/>
      <c r="P280" s="16"/>
      <c r="Q280" s="16"/>
      <c r="R280" s="16"/>
      <c r="S280" s="16"/>
      <c r="T280" s="16"/>
    </row>
    <row r="281" spans="5:20" s="15" customFormat="1" hidden="1" x14ac:dyDescent="0.25">
      <c r="E281" s="16"/>
      <c r="F281" s="16"/>
      <c r="G281" s="16"/>
      <c r="H281" s="16"/>
      <c r="I281" s="16"/>
      <c r="J281" s="16"/>
      <c r="K281" s="16"/>
      <c r="L281" s="16"/>
      <c r="M281" s="16"/>
      <c r="N281" s="16"/>
      <c r="O281" s="16"/>
      <c r="P281" s="16"/>
      <c r="Q281" s="16"/>
      <c r="R281" s="16"/>
      <c r="S281" s="16"/>
      <c r="T281" s="16"/>
    </row>
    <row r="282" spans="5:20" s="15" customFormat="1" hidden="1" x14ac:dyDescent="0.25">
      <c r="E282" s="16"/>
      <c r="F282" s="16"/>
      <c r="G282" s="16"/>
      <c r="H282" s="16"/>
      <c r="I282" s="16"/>
      <c r="J282" s="16"/>
      <c r="K282" s="16"/>
      <c r="L282" s="16"/>
      <c r="M282" s="16"/>
      <c r="N282" s="16"/>
      <c r="O282" s="16"/>
      <c r="P282" s="16"/>
      <c r="Q282" s="16"/>
      <c r="R282" s="16"/>
      <c r="S282" s="16"/>
      <c r="T282" s="16"/>
    </row>
    <row r="283" spans="5:20" s="15" customFormat="1" hidden="1" x14ac:dyDescent="0.25">
      <c r="E283" s="16"/>
      <c r="F283" s="16"/>
      <c r="G283" s="16"/>
      <c r="H283" s="16"/>
      <c r="I283" s="16"/>
      <c r="J283" s="16"/>
      <c r="K283" s="16"/>
      <c r="L283" s="16"/>
      <c r="M283" s="16"/>
      <c r="N283" s="16"/>
      <c r="O283" s="16"/>
      <c r="P283" s="16"/>
      <c r="Q283" s="16"/>
      <c r="R283" s="16"/>
      <c r="S283" s="16"/>
      <c r="T283" s="16"/>
    </row>
    <row r="284" spans="5:20" s="15" customFormat="1" hidden="1" x14ac:dyDescent="0.25">
      <c r="E284" s="16"/>
      <c r="F284" s="16"/>
      <c r="G284" s="16"/>
      <c r="H284" s="16"/>
      <c r="I284" s="16"/>
      <c r="J284" s="16"/>
      <c r="K284" s="16"/>
      <c r="L284" s="16"/>
      <c r="M284" s="16"/>
      <c r="N284" s="16"/>
      <c r="O284" s="16"/>
      <c r="P284" s="16"/>
      <c r="Q284" s="16"/>
      <c r="R284" s="16"/>
      <c r="S284" s="16"/>
      <c r="T284" s="16"/>
    </row>
    <row r="285" spans="5:20" s="15" customFormat="1" hidden="1" x14ac:dyDescent="0.25">
      <c r="E285" s="16"/>
      <c r="F285" s="16"/>
      <c r="G285" s="16"/>
      <c r="H285" s="16"/>
      <c r="I285" s="16"/>
      <c r="J285" s="16"/>
      <c r="K285" s="16"/>
      <c r="L285" s="16"/>
      <c r="M285" s="16"/>
      <c r="N285" s="16"/>
      <c r="O285" s="16"/>
      <c r="P285" s="16"/>
      <c r="Q285" s="16"/>
      <c r="R285" s="16"/>
      <c r="S285" s="16"/>
      <c r="T285" s="16"/>
    </row>
    <row r="286" spans="5:20" s="15" customFormat="1" hidden="1" x14ac:dyDescent="0.25">
      <c r="E286" s="16"/>
      <c r="F286" s="16"/>
      <c r="G286" s="16"/>
      <c r="H286" s="16"/>
      <c r="I286" s="16"/>
      <c r="J286" s="16"/>
      <c r="K286" s="16"/>
      <c r="L286" s="16"/>
      <c r="M286" s="16"/>
      <c r="N286" s="16"/>
      <c r="O286" s="16"/>
      <c r="P286" s="16"/>
      <c r="Q286" s="16"/>
      <c r="R286" s="16"/>
      <c r="S286" s="16"/>
      <c r="T286" s="16"/>
    </row>
    <row r="287" spans="5:20" s="15" customFormat="1" hidden="1" x14ac:dyDescent="0.25">
      <c r="E287" s="16"/>
      <c r="F287" s="16"/>
      <c r="G287" s="16"/>
      <c r="H287" s="16"/>
      <c r="I287" s="16"/>
      <c r="J287" s="16"/>
      <c r="K287" s="16"/>
      <c r="L287" s="16"/>
      <c r="M287" s="16"/>
      <c r="N287" s="16"/>
      <c r="O287" s="16"/>
      <c r="P287" s="16"/>
      <c r="Q287" s="16"/>
      <c r="R287" s="16"/>
      <c r="S287" s="16"/>
      <c r="T287" s="16"/>
    </row>
    <row r="288" spans="5:20" s="15" customFormat="1" hidden="1" x14ac:dyDescent="0.25">
      <c r="E288" s="16"/>
      <c r="F288" s="16"/>
      <c r="G288" s="16"/>
      <c r="H288" s="16"/>
      <c r="I288" s="16"/>
      <c r="J288" s="16"/>
      <c r="K288" s="16"/>
      <c r="L288" s="16"/>
      <c r="M288" s="16"/>
      <c r="N288" s="16"/>
      <c r="O288" s="16"/>
      <c r="P288" s="16"/>
      <c r="Q288" s="16"/>
      <c r="R288" s="16"/>
      <c r="S288" s="16"/>
      <c r="T288" s="16"/>
    </row>
    <row r="289" spans="5:20" s="15" customFormat="1" hidden="1" x14ac:dyDescent="0.25">
      <c r="E289" s="16"/>
      <c r="F289" s="16"/>
      <c r="G289" s="16"/>
      <c r="H289" s="16"/>
      <c r="I289" s="16"/>
      <c r="J289" s="16"/>
      <c r="K289" s="16"/>
      <c r="L289" s="16"/>
      <c r="M289" s="16"/>
      <c r="N289" s="16"/>
      <c r="O289" s="16"/>
      <c r="P289" s="16"/>
      <c r="Q289" s="16"/>
      <c r="R289" s="16"/>
      <c r="S289" s="16"/>
      <c r="T289" s="16"/>
    </row>
    <row r="290" spans="5:20" s="15" customFormat="1" hidden="1" x14ac:dyDescent="0.25">
      <c r="E290" s="16"/>
      <c r="F290" s="16"/>
      <c r="G290" s="16"/>
      <c r="H290" s="16"/>
      <c r="I290" s="16"/>
      <c r="J290" s="16"/>
      <c r="K290" s="16"/>
      <c r="L290" s="16"/>
      <c r="M290" s="16"/>
      <c r="N290" s="16"/>
      <c r="O290" s="16"/>
      <c r="P290" s="16"/>
      <c r="Q290" s="16"/>
      <c r="R290" s="16"/>
      <c r="S290" s="16"/>
      <c r="T290" s="16"/>
    </row>
    <row r="291" spans="5:20" s="15" customFormat="1" hidden="1" x14ac:dyDescent="0.25">
      <c r="E291" s="16"/>
      <c r="F291" s="16"/>
      <c r="G291" s="16"/>
      <c r="H291" s="16"/>
      <c r="I291" s="16"/>
      <c r="J291" s="16"/>
      <c r="K291" s="16"/>
      <c r="L291" s="16"/>
      <c r="M291" s="16"/>
      <c r="N291" s="16"/>
      <c r="O291" s="16"/>
      <c r="P291" s="16"/>
      <c r="Q291" s="16"/>
      <c r="R291" s="16"/>
      <c r="S291" s="16"/>
      <c r="T291" s="16"/>
    </row>
    <row r="292" spans="5:20" s="15" customFormat="1" hidden="1" x14ac:dyDescent="0.25">
      <c r="E292" s="16"/>
      <c r="F292" s="16"/>
      <c r="G292" s="16"/>
      <c r="H292" s="16"/>
      <c r="I292" s="16"/>
      <c r="J292" s="16"/>
      <c r="K292" s="16"/>
      <c r="L292" s="16"/>
      <c r="M292" s="16"/>
      <c r="N292" s="16"/>
      <c r="O292" s="16"/>
      <c r="P292" s="16"/>
      <c r="Q292" s="16"/>
      <c r="R292" s="16"/>
      <c r="S292" s="16"/>
      <c r="T292" s="16"/>
    </row>
    <row r="293" spans="5:20" s="15" customFormat="1" hidden="1" x14ac:dyDescent="0.25">
      <c r="E293" s="16"/>
      <c r="F293" s="16"/>
      <c r="G293" s="16"/>
      <c r="H293" s="16"/>
      <c r="I293" s="16"/>
      <c r="J293" s="16"/>
      <c r="K293" s="16"/>
      <c r="L293" s="16"/>
      <c r="M293" s="16"/>
      <c r="N293" s="16"/>
      <c r="O293" s="16"/>
      <c r="P293" s="16"/>
      <c r="Q293" s="16"/>
      <c r="R293" s="16"/>
      <c r="S293" s="16"/>
      <c r="T293" s="16"/>
    </row>
    <row r="294" spans="5:20" s="15" customFormat="1" hidden="1" x14ac:dyDescent="0.25">
      <c r="E294" s="16"/>
      <c r="F294" s="16"/>
      <c r="G294" s="16"/>
      <c r="H294" s="16"/>
      <c r="I294" s="16"/>
      <c r="J294" s="16"/>
      <c r="K294" s="16"/>
      <c r="L294" s="16"/>
      <c r="M294" s="16"/>
      <c r="N294" s="16"/>
      <c r="O294" s="16"/>
      <c r="P294" s="16"/>
      <c r="Q294" s="16"/>
      <c r="R294" s="16"/>
      <c r="S294" s="16"/>
      <c r="T294" s="16"/>
    </row>
    <row r="295" spans="5:20" s="15" customFormat="1" hidden="1" x14ac:dyDescent="0.25">
      <c r="E295" s="16"/>
      <c r="F295" s="16"/>
      <c r="G295" s="16"/>
      <c r="H295" s="16"/>
      <c r="I295" s="16"/>
      <c r="J295" s="16"/>
      <c r="K295" s="16"/>
      <c r="L295" s="16"/>
      <c r="M295" s="16"/>
      <c r="N295" s="16"/>
      <c r="O295" s="16"/>
      <c r="P295" s="16"/>
      <c r="Q295" s="16"/>
      <c r="R295" s="16"/>
      <c r="S295" s="16"/>
      <c r="T295" s="16"/>
    </row>
    <row r="296" spans="5:20" s="15" customFormat="1" hidden="1" x14ac:dyDescent="0.25">
      <c r="E296" s="16"/>
      <c r="F296" s="16"/>
      <c r="G296" s="16"/>
      <c r="H296" s="16"/>
      <c r="I296" s="16"/>
      <c r="J296" s="16"/>
      <c r="K296" s="16"/>
      <c r="L296" s="16"/>
      <c r="M296" s="16"/>
      <c r="N296" s="16"/>
      <c r="O296" s="16"/>
      <c r="P296" s="16"/>
      <c r="Q296" s="16"/>
      <c r="R296" s="16"/>
      <c r="S296" s="16"/>
      <c r="T296" s="16"/>
    </row>
    <row r="297" spans="5:20" s="15" customFormat="1" hidden="1" x14ac:dyDescent="0.25">
      <c r="E297" s="16"/>
      <c r="F297" s="16"/>
      <c r="G297" s="16"/>
      <c r="H297" s="16"/>
      <c r="I297" s="16"/>
      <c r="J297" s="16"/>
      <c r="K297" s="16"/>
      <c r="L297" s="16"/>
      <c r="M297" s="16"/>
      <c r="N297" s="16"/>
      <c r="O297" s="16"/>
      <c r="P297" s="16"/>
      <c r="Q297" s="16"/>
      <c r="R297" s="16"/>
      <c r="S297" s="16"/>
      <c r="T297" s="16"/>
    </row>
    <row r="298" spans="5:20" s="15" customFormat="1" hidden="1" x14ac:dyDescent="0.25">
      <c r="E298" s="16"/>
      <c r="F298" s="16"/>
      <c r="G298" s="16"/>
      <c r="H298" s="16"/>
      <c r="I298" s="16"/>
      <c r="J298" s="16"/>
      <c r="K298" s="16"/>
      <c r="L298" s="16"/>
      <c r="M298" s="16"/>
      <c r="N298" s="16"/>
      <c r="O298" s="16"/>
      <c r="P298" s="16"/>
      <c r="Q298" s="16"/>
      <c r="R298" s="16"/>
      <c r="S298" s="16"/>
      <c r="T298" s="16"/>
    </row>
    <row r="299" spans="5:20" s="15" customFormat="1" hidden="1" x14ac:dyDescent="0.25">
      <c r="E299" s="16"/>
      <c r="F299" s="16"/>
      <c r="G299" s="16"/>
      <c r="H299" s="16"/>
      <c r="I299" s="16"/>
      <c r="J299" s="16"/>
      <c r="K299" s="16"/>
      <c r="L299" s="16"/>
      <c r="M299" s="16"/>
      <c r="N299" s="16"/>
      <c r="O299" s="16"/>
      <c r="P299" s="16"/>
      <c r="Q299" s="16"/>
      <c r="R299" s="16"/>
      <c r="S299" s="16"/>
      <c r="T299" s="16"/>
    </row>
    <row r="300" spans="5:20" s="15" customFormat="1" hidden="1" x14ac:dyDescent="0.25">
      <c r="E300" s="16"/>
      <c r="F300" s="16"/>
      <c r="G300" s="16"/>
      <c r="H300" s="16"/>
      <c r="I300" s="16"/>
      <c r="J300" s="16"/>
      <c r="K300" s="16"/>
      <c r="L300" s="16"/>
      <c r="M300" s="16"/>
      <c r="N300" s="16"/>
      <c r="O300" s="16"/>
      <c r="P300" s="16"/>
      <c r="Q300" s="16"/>
      <c r="R300" s="16"/>
      <c r="S300" s="16"/>
      <c r="T300" s="16"/>
    </row>
    <row r="301" spans="5:20" s="15" customFormat="1" hidden="1" x14ac:dyDescent="0.25">
      <c r="E301" s="16"/>
      <c r="F301" s="16"/>
      <c r="G301" s="16"/>
      <c r="H301" s="16"/>
      <c r="I301" s="16"/>
      <c r="J301" s="16"/>
      <c r="K301" s="16"/>
      <c r="L301" s="16"/>
      <c r="M301" s="16"/>
      <c r="N301" s="16"/>
      <c r="O301" s="16"/>
      <c r="P301" s="16"/>
      <c r="Q301" s="16"/>
      <c r="R301" s="16"/>
      <c r="S301" s="16"/>
      <c r="T301" s="16"/>
    </row>
    <row r="302" spans="5:20" s="15" customFormat="1" hidden="1" x14ac:dyDescent="0.25">
      <c r="E302" s="16"/>
      <c r="F302" s="16"/>
      <c r="G302" s="16"/>
      <c r="H302" s="16"/>
      <c r="I302" s="16"/>
      <c r="J302" s="16"/>
      <c r="K302" s="16"/>
      <c r="L302" s="16"/>
      <c r="M302" s="16"/>
      <c r="N302" s="16"/>
      <c r="O302" s="16"/>
      <c r="P302" s="16"/>
      <c r="Q302" s="16"/>
      <c r="R302" s="16"/>
      <c r="S302" s="16"/>
      <c r="T302" s="16"/>
    </row>
    <row r="303" spans="5:20" s="15" customFormat="1" hidden="1" x14ac:dyDescent="0.25">
      <c r="E303" s="16"/>
      <c r="F303" s="16"/>
      <c r="G303" s="16"/>
      <c r="H303" s="16"/>
      <c r="I303" s="16"/>
      <c r="J303" s="16"/>
      <c r="K303" s="16"/>
      <c r="L303" s="16"/>
      <c r="M303" s="16"/>
      <c r="N303" s="16"/>
      <c r="O303" s="16"/>
      <c r="P303" s="16"/>
      <c r="Q303" s="16"/>
      <c r="R303" s="16"/>
      <c r="S303" s="16"/>
      <c r="T303" s="16"/>
    </row>
    <row r="304" spans="5:20" s="15" customFormat="1" hidden="1" x14ac:dyDescent="0.25">
      <c r="E304" s="16"/>
      <c r="F304" s="16"/>
      <c r="G304" s="16"/>
      <c r="H304" s="16"/>
      <c r="I304" s="16"/>
      <c r="J304" s="16"/>
      <c r="K304" s="16"/>
      <c r="L304" s="16"/>
      <c r="M304" s="16"/>
      <c r="N304" s="16"/>
      <c r="O304" s="16"/>
      <c r="P304" s="16"/>
      <c r="Q304" s="16"/>
      <c r="R304" s="16"/>
      <c r="S304" s="16"/>
      <c r="T304" s="16"/>
    </row>
    <row r="305" spans="5:20" s="15" customFormat="1" hidden="1" x14ac:dyDescent="0.25">
      <c r="E305" s="16"/>
      <c r="F305" s="16"/>
      <c r="G305" s="16"/>
      <c r="H305" s="16"/>
      <c r="I305" s="16"/>
      <c r="J305" s="16"/>
      <c r="K305" s="16"/>
      <c r="L305" s="16"/>
      <c r="M305" s="16"/>
      <c r="N305" s="16"/>
      <c r="O305" s="16"/>
      <c r="P305" s="16"/>
      <c r="Q305" s="16"/>
      <c r="R305" s="16"/>
      <c r="S305" s="16"/>
      <c r="T305" s="16"/>
    </row>
    <row r="306" spans="5:20" s="15" customFormat="1" hidden="1" x14ac:dyDescent="0.25">
      <c r="E306" s="16"/>
      <c r="F306" s="16"/>
      <c r="G306" s="16"/>
      <c r="H306" s="16"/>
      <c r="I306" s="16"/>
      <c r="J306" s="16"/>
      <c r="K306" s="16"/>
      <c r="L306" s="16"/>
      <c r="M306" s="16"/>
      <c r="N306" s="16"/>
      <c r="O306" s="16"/>
      <c r="P306" s="16"/>
      <c r="Q306" s="16"/>
      <c r="R306" s="16"/>
      <c r="S306" s="16"/>
      <c r="T306" s="16"/>
    </row>
    <row r="307" spans="5:20" s="15" customFormat="1" hidden="1" x14ac:dyDescent="0.25">
      <c r="E307" s="16"/>
      <c r="F307" s="16"/>
      <c r="G307" s="16"/>
      <c r="H307" s="16"/>
      <c r="I307" s="16"/>
      <c r="J307" s="16"/>
      <c r="K307" s="16"/>
      <c r="L307" s="16"/>
      <c r="M307" s="16"/>
      <c r="N307" s="16"/>
      <c r="O307" s="16"/>
      <c r="P307" s="16"/>
      <c r="Q307" s="16"/>
      <c r="R307" s="16"/>
      <c r="S307" s="16"/>
      <c r="T307" s="16"/>
    </row>
    <row r="308" spans="5:20" s="15" customFormat="1" hidden="1" x14ac:dyDescent="0.25">
      <c r="E308" s="16"/>
      <c r="F308" s="16"/>
      <c r="G308" s="16"/>
      <c r="H308" s="16"/>
      <c r="I308" s="16"/>
      <c r="J308" s="16"/>
      <c r="K308" s="16"/>
      <c r="L308" s="16"/>
      <c r="M308" s="16"/>
      <c r="N308" s="16"/>
      <c r="O308" s="16"/>
      <c r="P308" s="16"/>
      <c r="Q308" s="16"/>
      <c r="R308" s="16"/>
      <c r="S308" s="16"/>
      <c r="T308" s="16"/>
    </row>
    <row r="309" spans="5:20" s="15" customFormat="1" hidden="1" x14ac:dyDescent="0.25">
      <c r="E309" s="16"/>
      <c r="F309" s="16"/>
      <c r="G309" s="16"/>
      <c r="H309" s="16"/>
      <c r="I309" s="16"/>
      <c r="J309" s="16"/>
      <c r="K309" s="16"/>
      <c r="L309" s="16"/>
      <c r="M309" s="16"/>
      <c r="N309" s="16"/>
      <c r="O309" s="16"/>
      <c r="P309" s="16"/>
      <c r="Q309" s="16"/>
      <c r="R309" s="16"/>
      <c r="S309" s="16"/>
      <c r="T309" s="16"/>
    </row>
    <row r="310" spans="5:20" s="15" customFormat="1" hidden="1" x14ac:dyDescent="0.25">
      <c r="E310" s="16"/>
      <c r="F310" s="16"/>
      <c r="G310" s="16"/>
      <c r="H310" s="16"/>
      <c r="I310" s="16"/>
      <c r="J310" s="16"/>
      <c r="K310" s="16"/>
      <c r="L310" s="16"/>
      <c r="M310" s="16"/>
      <c r="N310" s="16"/>
      <c r="O310" s="16"/>
      <c r="P310" s="16"/>
      <c r="Q310" s="16"/>
      <c r="R310" s="16"/>
      <c r="S310" s="16"/>
      <c r="T310" s="16"/>
    </row>
    <row r="311" spans="5:20" s="15" customFormat="1" hidden="1" x14ac:dyDescent="0.25">
      <c r="E311" s="16"/>
      <c r="F311" s="16"/>
      <c r="G311" s="16"/>
      <c r="H311" s="16"/>
      <c r="I311" s="16"/>
      <c r="J311" s="16"/>
      <c r="K311" s="16"/>
      <c r="L311" s="16"/>
      <c r="M311" s="16"/>
      <c r="N311" s="16"/>
      <c r="O311" s="16"/>
      <c r="P311" s="16"/>
      <c r="Q311" s="16"/>
      <c r="R311" s="16"/>
      <c r="S311" s="16"/>
      <c r="T311" s="16"/>
    </row>
    <row r="312" spans="5:20" s="15" customFormat="1" hidden="1" x14ac:dyDescent="0.25">
      <c r="E312" s="16"/>
      <c r="F312" s="16"/>
      <c r="G312" s="16"/>
      <c r="H312" s="16"/>
      <c r="I312" s="16"/>
      <c r="J312" s="16"/>
      <c r="K312" s="16"/>
      <c r="L312" s="16"/>
      <c r="M312" s="16"/>
      <c r="N312" s="16"/>
      <c r="O312" s="16"/>
      <c r="P312" s="16"/>
      <c r="Q312" s="16"/>
      <c r="R312" s="16"/>
      <c r="S312" s="16"/>
      <c r="T312" s="16"/>
    </row>
    <row r="313" spans="5:20" s="15" customFormat="1" hidden="1" x14ac:dyDescent="0.25">
      <c r="E313" s="16"/>
      <c r="F313" s="16"/>
      <c r="G313" s="16"/>
      <c r="H313" s="16"/>
      <c r="I313" s="16"/>
      <c r="J313" s="16"/>
      <c r="K313" s="16"/>
      <c r="L313" s="16"/>
      <c r="M313" s="16"/>
      <c r="N313" s="16"/>
      <c r="O313" s="16"/>
      <c r="P313" s="16"/>
      <c r="Q313" s="16"/>
      <c r="R313" s="16"/>
      <c r="S313" s="16"/>
      <c r="T313" s="16"/>
    </row>
    <row r="314" spans="5:20" s="15" customFormat="1" hidden="1" x14ac:dyDescent="0.25">
      <c r="E314" s="16"/>
      <c r="F314" s="16"/>
      <c r="G314" s="16"/>
      <c r="H314" s="16"/>
      <c r="I314" s="16"/>
      <c r="J314" s="16"/>
      <c r="K314" s="16"/>
      <c r="L314" s="16"/>
      <c r="M314" s="16"/>
      <c r="N314" s="16"/>
      <c r="O314" s="16"/>
      <c r="P314" s="16"/>
      <c r="Q314" s="16"/>
      <c r="R314" s="16"/>
      <c r="S314" s="16"/>
      <c r="T314" s="16"/>
    </row>
    <row r="315" spans="5:20" s="15" customFormat="1" hidden="1" x14ac:dyDescent="0.25">
      <c r="E315" s="16"/>
      <c r="F315" s="16"/>
      <c r="G315" s="16"/>
      <c r="H315" s="16"/>
      <c r="I315" s="16"/>
      <c r="J315" s="16"/>
      <c r="K315" s="16"/>
      <c r="L315" s="16"/>
      <c r="M315" s="16"/>
      <c r="N315" s="16"/>
      <c r="O315" s="16"/>
      <c r="P315" s="16"/>
      <c r="Q315" s="16"/>
      <c r="R315" s="16"/>
      <c r="S315" s="16"/>
      <c r="T315" s="16"/>
    </row>
    <row r="316" spans="5:20" s="15" customFormat="1" hidden="1" x14ac:dyDescent="0.25">
      <c r="E316" s="16"/>
      <c r="F316" s="16"/>
      <c r="G316" s="16"/>
      <c r="H316" s="16"/>
      <c r="I316" s="16"/>
      <c r="J316" s="16"/>
      <c r="K316" s="16"/>
      <c r="L316" s="16"/>
      <c r="M316" s="16"/>
      <c r="N316" s="16"/>
      <c r="O316" s="16"/>
      <c r="P316" s="16"/>
      <c r="Q316" s="16"/>
      <c r="R316" s="16"/>
      <c r="S316" s="16"/>
      <c r="T316" s="16"/>
    </row>
    <row r="317" spans="5:20" s="15" customFormat="1" hidden="1" x14ac:dyDescent="0.25">
      <c r="E317" s="16"/>
      <c r="F317" s="16"/>
      <c r="G317" s="16"/>
      <c r="H317" s="16"/>
      <c r="I317" s="16"/>
      <c r="J317" s="16"/>
      <c r="K317" s="16"/>
      <c r="L317" s="16"/>
      <c r="M317" s="16"/>
      <c r="N317" s="16"/>
      <c r="O317" s="16"/>
      <c r="P317" s="16"/>
      <c r="Q317" s="16"/>
      <c r="R317" s="16"/>
      <c r="S317" s="16"/>
      <c r="T317" s="16"/>
    </row>
    <row r="318" spans="5:20" s="15" customFormat="1" hidden="1" x14ac:dyDescent="0.25">
      <c r="E318" s="16"/>
      <c r="F318" s="16"/>
      <c r="G318" s="16"/>
      <c r="H318" s="16"/>
      <c r="I318" s="16"/>
      <c r="J318" s="16"/>
      <c r="K318" s="16"/>
      <c r="L318" s="16"/>
      <c r="M318" s="16"/>
      <c r="N318" s="16"/>
      <c r="O318" s="16"/>
      <c r="P318" s="16"/>
      <c r="Q318" s="16"/>
      <c r="R318" s="16"/>
      <c r="S318" s="16"/>
      <c r="T318" s="16"/>
    </row>
    <row r="319" spans="5:20" s="15" customFormat="1" hidden="1" x14ac:dyDescent="0.25">
      <c r="E319" s="16"/>
      <c r="F319" s="16"/>
      <c r="G319" s="16"/>
      <c r="H319" s="16"/>
      <c r="I319" s="16"/>
      <c r="J319" s="16"/>
      <c r="K319" s="16"/>
      <c r="L319" s="16"/>
      <c r="M319" s="16"/>
      <c r="N319" s="16"/>
      <c r="O319" s="16"/>
      <c r="P319" s="16"/>
      <c r="Q319" s="16"/>
      <c r="R319" s="16"/>
      <c r="S319" s="16"/>
      <c r="T319" s="16"/>
    </row>
    <row r="320" spans="5:20" s="15" customFormat="1" hidden="1" x14ac:dyDescent="0.25">
      <c r="E320" s="16"/>
      <c r="F320" s="16"/>
      <c r="G320" s="16"/>
      <c r="H320" s="16"/>
      <c r="I320" s="16"/>
      <c r="J320" s="16"/>
      <c r="K320" s="16"/>
      <c r="L320" s="16"/>
      <c r="M320" s="16"/>
      <c r="N320" s="16"/>
      <c r="O320" s="16"/>
      <c r="P320" s="16"/>
      <c r="Q320" s="16"/>
      <c r="R320" s="16"/>
      <c r="S320" s="16"/>
      <c r="T320" s="16"/>
    </row>
    <row r="321" spans="5:20" s="15" customFormat="1" hidden="1" x14ac:dyDescent="0.25">
      <c r="E321" s="16"/>
      <c r="F321" s="16"/>
      <c r="G321" s="16"/>
      <c r="H321" s="16"/>
      <c r="I321" s="16"/>
      <c r="J321" s="16"/>
      <c r="K321" s="16"/>
      <c r="L321" s="16"/>
      <c r="M321" s="16"/>
      <c r="N321" s="16"/>
      <c r="O321" s="16"/>
      <c r="P321" s="16"/>
      <c r="Q321" s="16"/>
      <c r="R321" s="16"/>
      <c r="S321" s="16"/>
      <c r="T321" s="16"/>
    </row>
    <row r="322" spans="5:20" s="15" customFormat="1" hidden="1" x14ac:dyDescent="0.25">
      <c r="E322" s="16"/>
      <c r="F322" s="16"/>
      <c r="G322" s="16"/>
      <c r="H322" s="16"/>
      <c r="I322" s="16"/>
      <c r="J322" s="16"/>
      <c r="K322" s="16"/>
      <c r="L322" s="16"/>
      <c r="M322" s="16"/>
      <c r="N322" s="16"/>
      <c r="O322" s="16"/>
      <c r="P322" s="16"/>
      <c r="Q322" s="16"/>
      <c r="R322" s="16"/>
      <c r="S322" s="16"/>
      <c r="T322" s="16"/>
    </row>
    <row r="323" spans="5:20" s="15" customFormat="1" hidden="1" x14ac:dyDescent="0.25">
      <c r="E323" s="16"/>
      <c r="F323" s="16"/>
      <c r="G323" s="16"/>
      <c r="H323" s="16"/>
      <c r="I323" s="16"/>
      <c r="J323" s="16"/>
      <c r="K323" s="16"/>
      <c r="L323" s="16"/>
      <c r="M323" s="16"/>
      <c r="N323" s="16"/>
      <c r="O323" s="16"/>
      <c r="P323" s="16"/>
      <c r="Q323" s="16"/>
      <c r="R323" s="16"/>
      <c r="S323" s="16"/>
      <c r="T323" s="16"/>
    </row>
    <row r="324" spans="5:20" s="15" customFormat="1" hidden="1" x14ac:dyDescent="0.25">
      <c r="E324" s="16"/>
      <c r="F324" s="16"/>
      <c r="G324" s="16"/>
      <c r="H324" s="16"/>
      <c r="I324" s="16"/>
      <c r="J324" s="16"/>
      <c r="K324" s="16"/>
      <c r="L324" s="16"/>
      <c r="M324" s="16"/>
      <c r="N324" s="16"/>
      <c r="O324" s="16"/>
      <c r="P324" s="16"/>
      <c r="Q324" s="16"/>
      <c r="R324" s="16"/>
      <c r="S324" s="16"/>
      <c r="T324" s="16"/>
    </row>
    <row r="325" spans="5:20" s="15" customFormat="1" hidden="1" x14ac:dyDescent="0.25">
      <c r="E325" s="16"/>
      <c r="F325" s="16"/>
      <c r="G325" s="16"/>
      <c r="H325" s="16"/>
      <c r="I325" s="16"/>
      <c r="J325" s="16"/>
      <c r="K325" s="16"/>
      <c r="L325" s="16"/>
      <c r="M325" s="16"/>
      <c r="N325" s="16"/>
      <c r="O325" s="16"/>
      <c r="P325" s="16"/>
      <c r="Q325" s="16"/>
      <c r="R325" s="16"/>
      <c r="S325" s="16"/>
      <c r="T325" s="16"/>
    </row>
    <row r="326" spans="5:20" s="15" customFormat="1" hidden="1" x14ac:dyDescent="0.25">
      <c r="E326" s="16"/>
      <c r="F326" s="16"/>
      <c r="G326" s="16"/>
      <c r="H326" s="16"/>
      <c r="I326" s="16"/>
      <c r="J326" s="16"/>
      <c r="K326" s="16"/>
      <c r="L326" s="16"/>
      <c r="M326" s="16"/>
      <c r="N326" s="16"/>
      <c r="O326" s="16"/>
      <c r="P326" s="16"/>
      <c r="Q326" s="16"/>
      <c r="R326" s="16"/>
      <c r="S326" s="16"/>
      <c r="T326" s="16"/>
    </row>
    <row r="327" spans="5:20" s="15" customFormat="1" hidden="1" x14ac:dyDescent="0.25">
      <c r="E327" s="16"/>
      <c r="F327" s="16"/>
      <c r="G327" s="16"/>
      <c r="H327" s="16"/>
      <c r="I327" s="16"/>
      <c r="J327" s="16"/>
      <c r="K327" s="16"/>
      <c r="L327" s="16"/>
      <c r="M327" s="16"/>
      <c r="N327" s="16"/>
      <c r="O327" s="16"/>
      <c r="P327" s="16"/>
      <c r="Q327" s="16"/>
      <c r="R327" s="16"/>
      <c r="S327" s="16"/>
      <c r="T327" s="16"/>
    </row>
    <row r="328" spans="5:20" s="15" customFormat="1" hidden="1" x14ac:dyDescent="0.25">
      <c r="E328" s="16"/>
      <c r="F328" s="16"/>
      <c r="G328" s="16"/>
      <c r="H328" s="16"/>
      <c r="I328" s="16"/>
      <c r="J328" s="16"/>
      <c r="K328" s="16"/>
      <c r="L328" s="16"/>
      <c r="M328" s="16"/>
      <c r="N328" s="16"/>
      <c r="O328" s="16"/>
      <c r="P328" s="16"/>
      <c r="Q328" s="16"/>
      <c r="R328" s="16"/>
      <c r="S328" s="16"/>
      <c r="T328" s="16"/>
    </row>
    <row r="329" spans="5:20" s="15" customFormat="1" hidden="1" x14ac:dyDescent="0.25">
      <c r="E329" s="16"/>
      <c r="F329" s="16"/>
      <c r="G329" s="16"/>
      <c r="H329" s="16"/>
      <c r="I329" s="16"/>
      <c r="J329" s="16"/>
      <c r="K329" s="16"/>
      <c r="L329" s="16"/>
      <c r="M329" s="16"/>
      <c r="N329" s="16"/>
      <c r="O329" s="16"/>
      <c r="P329" s="16"/>
      <c r="Q329" s="16"/>
      <c r="R329" s="16"/>
      <c r="S329" s="16"/>
      <c r="T329" s="16"/>
    </row>
    <row r="330" spans="5:20" s="15" customFormat="1" hidden="1" x14ac:dyDescent="0.25">
      <c r="E330" s="16"/>
      <c r="F330" s="16"/>
      <c r="G330" s="16"/>
      <c r="H330" s="16"/>
      <c r="I330" s="16"/>
      <c r="J330" s="16"/>
      <c r="K330" s="16"/>
      <c r="L330" s="16"/>
      <c r="M330" s="16"/>
      <c r="N330" s="16"/>
      <c r="O330" s="16"/>
      <c r="P330" s="16"/>
      <c r="Q330" s="16"/>
      <c r="R330" s="16"/>
      <c r="S330" s="16"/>
      <c r="T330" s="16"/>
    </row>
    <row r="331" spans="5:20" s="15" customFormat="1" hidden="1" x14ac:dyDescent="0.25">
      <c r="E331" s="16"/>
      <c r="F331" s="16"/>
      <c r="G331" s="16"/>
      <c r="H331" s="16"/>
      <c r="I331" s="16"/>
      <c r="J331" s="16"/>
      <c r="K331" s="16"/>
      <c r="L331" s="16"/>
      <c r="M331" s="16"/>
      <c r="N331" s="16"/>
      <c r="O331" s="16"/>
      <c r="P331" s="16"/>
      <c r="Q331" s="16"/>
      <c r="R331" s="16"/>
      <c r="S331" s="16"/>
      <c r="T331" s="16"/>
    </row>
    <row r="332" spans="5:20" s="15" customFormat="1" hidden="1" x14ac:dyDescent="0.25">
      <c r="E332" s="16"/>
      <c r="F332" s="16"/>
      <c r="G332" s="16"/>
      <c r="H332" s="16"/>
      <c r="I332" s="16"/>
      <c r="J332" s="16"/>
      <c r="K332" s="16"/>
      <c r="L332" s="16"/>
      <c r="M332" s="16"/>
      <c r="N332" s="16"/>
      <c r="O332" s="16"/>
      <c r="P332" s="16"/>
      <c r="Q332" s="16"/>
      <c r="R332" s="16"/>
      <c r="S332" s="16"/>
      <c r="T332" s="16"/>
    </row>
    <row r="333" spans="5:20" s="15" customFormat="1" hidden="1" x14ac:dyDescent="0.25">
      <c r="E333" s="16"/>
      <c r="F333" s="16"/>
      <c r="G333" s="16"/>
      <c r="H333" s="16"/>
      <c r="I333" s="16"/>
      <c r="J333" s="16"/>
      <c r="K333" s="16"/>
      <c r="L333" s="16"/>
      <c r="M333" s="16"/>
      <c r="N333" s="16"/>
      <c r="O333" s="16"/>
      <c r="P333" s="16"/>
      <c r="Q333" s="16"/>
      <c r="R333" s="16"/>
      <c r="S333" s="16"/>
      <c r="T333" s="16"/>
    </row>
    <row r="334" spans="5:20" s="15" customFormat="1" hidden="1" x14ac:dyDescent="0.25">
      <c r="E334" s="16"/>
      <c r="F334" s="16"/>
      <c r="G334" s="16"/>
      <c r="H334" s="16"/>
      <c r="I334" s="16"/>
      <c r="J334" s="16"/>
      <c r="K334" s="16"/>
      <c r="L334" s="16"/>
      <c r="M334" s="16"/>
      <c r="N334" s="16"/>
      <c r="O334" s="16"/>
      <c r="P334" s="16"/>
      <c r="Q334" s="16"/>
      <c r="R334" s="16"/>
      <c r="S334" s="16"/>
      <c r="T334" s="16"/>
    </row>
    <row r="335" spans="5:20" s="15" customFormat="1" hidden="1" x14ac:dyDescent="0.25">
      <c r="E335" s="16"/>
      <c r="F335" s="16"/>
      <c r="G335" s="16"/>
      <c r="H335" s="16"/>
      <c r="I335" s="16"/>
      <c r="J335" s="16"/>
      <c r="K335" s="16"/>
      <c r="L335" s="16"/>
      <c r="M335" s="16"/>
      <c r="N335" s="16"/>
      <c r="O335" s="16"/>
      <c r="P335" s="16"/>
      <c r="Q335" s="16"/>
      <c r="R335" s="16"/>
      <c r="S335" s="16"/>
      <c r="T335" s="16"/>
    </row>
    <row r="336" spans="5:20" s="15" customFormat="1" hidden="1" x14ac:dyDescent="0.25">
      <c r="E336" s="16"/>
      <c r="F336" s="16"/>
      <c r="G336" s="16"/>
      <c r="H336" s="16"/>
      <c r="I336" s="16"/>
      <c r="J336" s="16"/>
      <c r="K336" s="16"/>
      <c r="L336" s="16"/>
      <c r="M336" s="16"/>
      <c r="N336" s="16"/>
      <c r="O336" s="16"/>
      <c r="P336" s="16"/>
      <c r="Q336" s="16"/>
      <c r="R336" s="16"/>
      <c r="S336" s="16"/>
      <c r="T336" s="16"/>
    </row>
    <row r="337" spans="5:20" s="15" customFormat="1" hidden="1" x14ac:dyDescent="0.25">
      <c r="E337" s="16"/>
      <c r="F337" s="16"/>
      <c r="G337" s="16"/>
      <c r="H337" s="16"/>
      <c r="I337" s="16"/>
      <c r="J337" s="16"/>
      <c r="K337" s="16"/>
      <c r="L337" s="16"/>
      <c r="M337" s="16"/>
      <c r="N337" s="16"/>
      <c r="O337" s="16"/>
      <c r="P337" s="16"/>
      <c r="Q337" s="16"/>
      <c r="R337" s="16"/>
      <c r="S337" s="16"/>
      <c r="T337" s="16"/>
    </row>
    <row r="338" spans="5:20" s="15" customFormat="1" hidden="1" x14ac:dyDescent="0.25">
      <c r="E338" s="16"/>
      <c r="F338" s="16"/>
      <c r="G338" s="16"/>
      <c r="H338" s="16"/>
      <c r="I338" s="16"/>
      <c r="J338" s="16"/>
      <c r="K338" s="16"/>
      <c r="L338" s="16"/>
      <c r="M338" s="16"/>
      <c r="N338" s="16"/>
      <c r="O338" s="16"/>
      <c r="P338" s="16"/>
      <c r="Q338" s="16"/>
      <c r="R338" s="16"/>
      <c r="S338" s="16"/>
      <c r="T338" s="16"/>
    </row>
    <row r="339" spans="5:20" s="15" customFormat="1" hidden="1" x14ac:dyDescent="0.25">
      <c r="E339" s="16"/>
      <c r="F339" s="16"/>
      <c r="G339" s="16"/>
      <c r="H339" s="16"/>
      <c r="I339" s="16"/>
      <c r="J339" s="16"/>
      <c r="K339" s="16"/>
      <c r="L339" s="16"/>
      <c r="M339" s="16"/>
      <c r="N339" s="16"/>
      <c r="O339" s="16"/>
      <c r="P339" s="16"/>
      <c r="Q339" s="16"/>
      <c r="R339" s="16"/>
      <c r="S339" s="16"/>
      <c r="T339" s="16"/>
    </row>
    <row r="340" spans="5:20" s="15" customFormat="1" hidden="1" x14ac:dyDescent="0.25">
      <c r="E340" s="16"/>
      <c r="F340" s="16"/>
      <c r="G340" s="16"/>
      <c r="H340" s="16"/>
      <c r="I340" s="16"/>
      <c r="J340" s="16"/>
      <c r="K340" s="16"/>
      <c r="L340" s="16"/>
      <c r="M340" s="16"/>
      <c r="N340" s="16"/>
      <c r="O340" s="16"/>
      <c r="P340" s="16"/>
      <c r="Q340" s="16"/>
      <c r="R340" s="16"/>
      <c r="S340" s="16"/>
      <c r="T340" s="16"/>
    </row>
    <row r="341" spans="5:20" s="15" customFormat="1" hidden="1" x14ac:dyDescent="0.25">
      <c r="E341" s="16"/>
      <c r="F341" s="16"/>
      <c r="G341" s="16"/>
      <c r="H341" s="16"/>
      <c r="I341" s="16"/>
      <c r="J341" s="16"/>
      <c r="K341" s="16"/>
      <c r="L341" s="16"/>
      <c r="M341" s="16"/>
      <c r="N341" s="16"/>
      <c r="O341" s="16"/>
      <c r="P341" s="16"/>
      <c r="Q341" s="16"/>
      <c r="R341" s="16"/>
      <c r="S341" s="16"/>
      <c r="T341" s="16"/>
    </row>
    <row r="342" spans="5:20" s="15" customFormat="1" hidden="1" x14ac:dyDescent="0.25">
      <c r="E342" s="16"/>
      <c r="F342" s="16"/>
      <c r="G342" s="16"/>
      <c r="H342" s="16"/>
      <c r="I342" s="16"/>
      <c r="J342" s="16"/>
      <c r="K342" s="16"/>
      <c r="L342" s="16"/>
      <c r="M342" s="16"/>
      <c r="N342" s="16"/>
      <c r="O342" s="16"/>
      <c r="P342" s="16"/>
      <c r="Q342" s="16"/>
      <c r="R342" s="16"/>
      <c r="S342" s="16"/>
      <c r="T342" s="16"/>
    </row>
    <row r="343" spans="5:20" s="15" customFormat="1" hidden="1" x14ac:dyDescent="0.25">
      <c r="E343" s="16"/>
      <c r="F343" s="16"/>
      <c r="G343" s="16"/>
      <c r="H343" s="16"/>
      <c r="I343" s="16"/>
      <c r="J343" s="16"/>
      <c r="K343" s="16"/>
      <c r="L343" s="16"/>
      <c r="M343" s="16"/>
      <c r="N343" s="16"/>
      <c r="O343" s="16"/>
      <c r="P343" s="16"/>
      <c r="Q343" s="16"/>
      <c r="R343" s="16"/>
      <c r="S343" s="16"/>
      <c r="T343" s="16"/>
    </row>
    <row r="344" spans="5:20" s="15" customFormat="1" hidden="1" x14ac:dyDescent="0.25">
      <c r="E344" s="16"/>
      <c r="F344" s="16"/>
      <c r="G344" s="16"/>
      <c r="H344" s="16"/>
      <c r="I344" s="16"/>
      <c r="J344" s="16"/>
      <c r="K344" s="16"/>
      <c r="L344" s="16"/>
      <c r="M344" s="16"/>
      <c r="N344" s="16"/>
      <c r="O344" s="16"/>
      <c r="P344" s="16"/>
      <c r="Q344" s="16"/>
      <c r="R344" s="16"/>
      <c r="S344" s="16"/>
      <c r="T344" s="16"/>
    </row>
    <row r="345" spans="5:20" s="15" customFormat="1" hidden="1" x14ac:dyDescent="0.25">
      <c r="E345" s="16"/>
      <c r="F345" s="16"/>
      <c r="G345" s="16"/>
      <c r="H345" s="16"/>
      <c r="I345" s="16"/>
      <c r="J345" s="16"/>
      <c r="K345" s="16"/>
      <c r="L345" s="16"/>
      <c r="M345" s="16"/>
      <c r="N345" s="16"/>
      <c r="O345" s="16"/>
      <c r="P345" s="16"/>
      <c r="Q345" s="16"/>
      <c r="R345" s="16"/>
      <c r="S345" s="16"/>
      <c r="T345" s="16"/>
    </row>
    <row r="346" spans="5:20" s="15" customFormat="1" hidden="1" x14ac:dyDescent="0.25">
      <c r="E346" s="16"/>
      <c r="F346" s="16"/>
      <c r="G346" s="16"/>
      <c r="H346" s="16"/>
      <c r="I346" s="16"/>
      <c r="J346" s="16"/>
      <c r="K346" s="16"/>
      <c r="L346" s="16"/>
      <c r="M346" s="16"/>
      <c r="N346" s="16"/>
      <c r="O346" s="16"/>
      <c r="P346" s="16"/>
      <c r="Q346" s="16"/>
      <c r="R346" s="16"/>
      <c r="S346" s="16"/>
      <c r="T346" s="16"/>
    </row>
    <row r="347" spans="5:20" s="15" customFormat="1" hidden="1" x14ac:dyDescent="0.25">
      <c r="E347" s="16"/>
      <c r="F347" s="16"/>
      <c r="G347" s="16"/>
      <c r="H347" s="16"/>
      <c r="I347" s="16"/>
      <c r="J347" s="16"/>
      <c r="K347" s="16"/>
      <c r="L347" s="16"/>
      <c r="M347" s="16"/>
      <c r="N347" s="16"/>
      <c r="O347" s="16"/>
      <c r="P347" s="16"/>
      <c r="Q347" s="16"/>
      <c r="R347" s="16"/>
      <c r="S347" s="16"/>
      <c r="T347" s="16"/>
    </row>
    <row r="348" spans="5:20" s="15" customFormat="1" hidden="1" x14ac:dyDescent="0.25">
      <c r="E348" s="16"/>
      <c r="F348" s="16"/>
      <c r="G348" s="16"/>
      <c r="H348" s="16"/>
      <c r="I348" s="16"/>
      <c r="J348" s="16"/>
      <c r="K348" s="16"/>
      <c r="L348" s="16"/>
      <c r="M348" s="16"/>
      <c r="N348" s="16"/>
      <c r="O348" s="16"/>
      <c r="P348" s="16"/>
      <c r="Q348" s="16"/>
      <c r="R348" s="16"/>
      <c r="S348" s="16"/>
      <c r="T348" s="16"/>
    </row>
    <row r="349" spans="5:20" s="15" customFormat="1" hidden="1" x14ac:dyDescent="0.25">
      <c r="E349" s="16"/>
      <c r="F349" s="16"/>
      <c r="G349" s="16"/>
      <c r="H349" s="16"/>
      <c r="I349" s="16"/>
      <c r="J349" s="16"/>
      <c r="K349" s="16"/>
      <c r="L349" s="16"/>
      <c r="M349" s="16"/>
      <c r="N349" s="16"/>
      <c r="O349" s="16"/>
      <c r="P349" s="16"/>
      <c r="Q349" s="16"/>
      <c r="R349" s="16"/>
      <c r="S349" s="16"/>
      <c r="T349" s="16"/>
    </row>
    <row r="350" spans="5:20" s="15" customFormat="1" hidden="1" x14ac:dyDescent="0.25">
      <c r="E350" s="16"/>
      <c r="F350" s="16"/>
      <c r="G350" s="16"/>
      <c r="H350" s="16"/>
      <c r="I350" s="16"/>
      <c r="J350" s="16"/>
      <c r="K350" s="16"/>
      <c r="L350" s="16"/>
      <c r="M350" s="16"/>
      <c r="N350" s="16"/>
      <c r="O350" s="16"/>
      <c r="P350" s="16"/>
      <c r="Q350" s="16"/>
      <c r="R350" s="16"/>
      <c r="S350" s="16"/>
      <c r="T350" s="16"/>
    </row>
    <row r="351" spans="5:20" s="15" customFormat="1" hidden="1" x14ac:dyDescent="0.25">
      <c r="E351" s="16"/>
      <c r="F351" s="16"/>
      <c r="G351" s="16"/>
      <c r="H351" s="16"/>
      <c r="I351" s="16"/>
      <c r="J351" s="16"/>
      <c r="K351" s="16"/>
      <c r="L351" s="16"/>
      <c r="M351" s="16"/>
      <c r="N351" s="16"/>
      <c r="O351" s="16"/>
      <c r="P351" s="16"/>
      <c r="Q351" s="16"/>
      <c r="R351" s="16"/>
      <c r="S351" s="16"/>
      <c r="T351" s="16"/>
    </row>
    <row r="352" spans="5:20" s="15" customFormat="1" hidden="1" x14ac:dyDescent="0.25">
      <c r="E352" s="16"/>
      <c r="F352" s="16"/>
      <c r="G352" s="16"/>
      <c r="H352" s="16"/>
      <c r="I352" s="16"/>
      <c r="J352" s="16"/>
      <c r="K352" s="16"/>
      <c r="L352" s="16"/>
      <c r="M352" s="16"/>
      <c r="N352" s="16"/>
      <c r="O352" s="16"/>
      <c r="P352" s="16"/>
      <c r="Q352" s="16"/>
      <c r="R352" s="16"/>
      <c r="S352" s="16"/>
      <c r="T352" s="16"/>
    </row>
    <row r="353" spans="5:20" s="15" customFormat="1" hidden="1" x14ac:dyDescent="0.25">
      <c r="E353" s="16"/>
      <c r="F353" s="16"/>
      <c r="G353" s="16"/>
      <c r="H353" s="16"/>
      <c r="I353" s="16"/>
      <c r="J353" s="16"/>
      <c r="K353" s="16"/>
      <c r="L353" s="16"/>
      <c r="M353" s="16"/>
      <c r="N353" s="16"/>
      <c r="O353" s="16"/>
      <c r="P353" s="16"/>
      <c r="Q353" s="16"/>
      <c r="R353" s="16"/>
      <c r="S353" s="16"/>
      <c r="T353" s="16"/>
    </row>
    <row r="354" spans="5:20" s="15" customFormat="1" hidden="1" x14ac:dyDescent="0.25">
      <c r="E354" s="16"/>
      <c r="F354" s="16"/>
      <c r="G354" s="16"/>
      <c r="H354" s="16"/>
      <c r="I354" s="16"/>
      <c r="J354" s="16"/>
      <c r="K354" s="16"/>
      <c r="L354" s="16"/>
      <c r="M354" s="16"/>
      <c r="N354" s="16"/>
      <c r="O354" s="16"/>
      <c r="P354" s="16"/>
      <c r="Q354" s="16"/>
      <c r="R354" s="16"/>
      <c r="S354" s="16"/>
      <c r="T354" s="16"/>
    </row>
    <row r="355" spans="5:20" s="15" customFormat="1" hidden="1" x14ac:dyDescent="0.25">
      <c r="E355" s="16"/>
      <c r="F355" s="16"/>
      <c r="G355" s="16"/>
      <c r="H355" s="16"/>
      <c r="I355" s="16"/>
      <c r="J355" s="16"/>
      <c r="K355" s="16"/>
      <c r="L355" s="16"/>
      <c r="M355" s="16"/>
      <c r="N355" s="16"/>
      <c r="O355" s="16"/>
      <c r="P355" s="16"/>
      <c r="Q355" s="16"/>
      <c r="R355" s="16"/>
      <c r="S355" s="16"/>
      <c r="T355" s="16"/>
    </row>
    <row r="356" spans="5:20" s="15" customFormat="1" hidden="1" x14ac:dyDescent="0.25">
      <c r="E356" s="16"/>
      <c r="F356" s="16"/>
      <c r="G356" s="16"/>
      <c r="H356" s="16"/>
      <c r="I356" s="16"/>
      <c r="J356" s="16"/>
      <c r="K356" s="16"/>
      <c r="L356" s="16"/>
      <c r="M356" s="16"/>
      <c r="N356" s="16"/>
      <c r="O356" s="16"/>
      <c r="P356" s="16"/>
      <c r="Q356" s="16"/>
      <c r="R356" s="16"/>
      <c r="S356" s="16"/>
      <c r="T356" s="16"/>
    </row>
    <row r="357" spans="5:20" s="15" customFormat="1" hidden="1" x14ac:dyDescent="0.25">
      <c r="E357" s="16"/>
      <c r="F357" s="16"/>
      <c r="G357" s="16"/>
      <c r="H357" s="16"/>
      <c r="I357" s="16"/>
      <c r="J357" s="16"/>
      <c r="K357" s="16"/>
      <c r="L357" s="16"/>
      <c r="M357" s="16"/>
      <c r="N357" s="16"/>
      <c r="O357" s="16"/>
      <c r="P357" s="16"/>
      <c r="Q357" s="16"/>
      <c r="R357" s="16"/>
      <c r="S357" s="16"/>
      <c r="T357" s="16"/>
    </row>
    <row r="358" spans="5:20" s="15" customFormat="1" hidden="1" x14ac:dyDescent="0.25">
      <c r="E358" s="16"/>
      <c r="F358" s="16"/>
      <c r="G358" s="16"/>
      <c r="H358" s="16"/>
      <c r="I358" s="16"/>
      <c r="J358" s="16"/>
      <c r="K358" s="16"/>
      <c r="L358" s="16"/>
      <c r="M358" s="16"/>
      <c r="N358" s="16"/>
      <c r="O358" s="16"/>
      <c r="P358" s="16"/>
      <c r="Q358" s="16"/>
      <c r="R358" s="16"/>
      <c r="S358" s="16"/>
      <c r="T358" s="16"/>
    </row>
    <row r="359" spans="5:20" s="15" customFormat="1" hidden="1" x14ac:dyDescent="0.25">
      <c r="E359" s="16"/>
      <c r="F359" s="16"/>
      <c r="G359" s="16"/>
      <c r="H359" s="16"/>
      <c r="I359" s="16"/>
      <c r="J359" s="16"/>
      <c r="K359" s="16"/>
      <c r="L359" s="16"/>
      <c r="M359" s="16"/>
      <c r="N359" s="16"/>
      <c r="O359" s="16"/>
      <c r="P359" s="16"/>
      <c r="Q359" s="16"/>
      <c r="R359" s="16"/>
      <c r="S359" s="16"/>
      <c r="T359" s="16"/>
    </row>
    <row r="360" spans="5:20" s="15" customFormat="1" hidden="1" x14ac:dyDescent="0.25">
      <c r="E360" s="16"/>
      <c r="F360" s="16"/>
      <c r="G360" s="16"/>
      <c r="H360" s="16"/>
      <c r="I360" s="16"/>
      <c r="J360" s="16"/>
      <c r="K360" s="16"/>
      <c r="L360" s="16"/>
      <c r="M360" s="16"/>
      <c r="N360" s="16"/>
      <c r="O360" s="16"/>
      <c r="P360" s="16"/>
      <c r="Q360" s="16"/>
      <c r="R360" s="16"/>
      <c r="S360" s="16"/>
      <c r="T360" s="16"/>
    </row>
    <row r="361" spans="5:20" s="15" customFormat="1" hidden="1" x14ac:dyDescent="0.25">
      <c r="E361" s="16"/>
      <c r="F361" s="16"/>
      <c r="G361" s="16"/>
      <c r="H361" s="16"/>
      <c r="I361" s="16"/>
      <c r="J361" s="16"/>
      <c r="K361" s="16"/>
      <c r="L361" s="16"/>
      <c r="M361" s="16"/>
      <c r="N361" s="16"/>
      <c r="O361" s="16"/>
      <c r="P361" s="16"/>
      <c r="Q361" s="16"/>
      <c r="R361" s="16"/>
      <c r="S361" s="16"/>
      <c r="T361" s="16"/>
    </row>
    <row r="362" spans="5:20" s="15" customFormat="1" hidden="1" x14ac:dyDescent="0.25">
      <c r="E362" s="16"/>
      <c r="F362" s="16"/>
      <c r="G362" s="16"/>
      <c r="H362" s="16"/>
      <c r="I362" s="16"/>
      <c r="J362" s="16"/>
      <c r="K362" s="16"/>
      <c r="L362" s="16"/>
      <c r="M362" s="16"/>
      <c r="N362" s="16"/>
      <c r="O362" s="16"/>
      <c r="P362" s="16"/>
      <c r="Q362" s="16"/>
      <c r="R362" s="16"/>
      <c r="S362" s="16"/>
      <c r="T362" s="16"/>
    </row>
    <row r="363" spans="5:20" s="15" customFormat="1" hidden="1" x14ac:dyDescent="0.25">
      <c r="E363" s="16"/>
      <c r="F363" s="16"/>
      <c r="G363" s="16"/>
      <c r="H363" s="16"/>
      <c r="I363" s="16"/>
      <c r="J363" s="16"/>
      <c r="K363" s="16"/>
      <c r="L363" s="16"/>
      <c r="M363" s="16"/>
      <c r="N363" s="16"/>
      <c r="O363" s="16"/>
      <c r="P363" s="16"/>
      <c r="Q363" s="16"/>
      <c r="R363" s="16"/>
      <c r="S363" s="16"/>
      <c r="T363" s="16"/>
    </row>
    <row r="364" spans="5:20" s="15" customFormat="1" hidden="1" x14ac:dyDescent="0.25">
      <c r="E364" s="16"/>
      <c r="F364" s="16"/>
      <c r="G364" s="16"/>
      <c r="H364" s="16"/>
      <c r="I364" s="16"/>
      <c r="J364" s="16"/>
      <c r="K364" s="16"/>
      <c r="L364" s="16"/>
      <c r="M364" s="16"/>
      <c r="N364" s="16"/>
      <c r="O364" s="16"/>
      <c r="P364" s="16"/>
      <c r="Q364" s="16"/>
      <c r="R364" s="16"/>
      <c r="S364" s="16"/>
      <c r="T364" s="16"/>
    </row>
    <row r="365" spans="5:20" s="15" customFormat="1" hidden="1" x14ac:dyDescent="0.25">
      <c r="E365" s="16"/>
      <c r="F365" s="16"/>
      <c r="G365" s="16"/>
      <c r="H365" s="16"/>
      <c r="I365" s="16"/>
      <c r="J365" s="16"/>
      <c r="K365" s="16"/>
      <c r="L365" s="16"/>
      <c r="M365" s="16"/>
      <c r="N365" s="16"/>
      <c r="O365" s="16"/>
      <c r="P365" s="16"/>
      <c r="Q365" s="16"/>
      <c r="R365" s="16"/>
      <c r="S365" s="16"/>
      <c r="T365" s="16"/>
    </row>
    <row r="366" spans="5:20" s="15" customFormat="1" hidden="1" x14ac:dyDescent="0.25">
      <c r="E366" s="16"/>
      <c r="F366" s="16"/>
      <c r="G366" s="16"/>
      <c r="H366" s="16"/>
      <c r="I366" s="16"/>
      <c r="J366" s="16"/>
      <c r="K366" s="16"/>
      <c r="L366" s="16"/>
      <c r="M366" s="16"/>
      <c r="N366" s="16"/>
      <c r="O366" s="16"/>
      <c r="P366" s="16"/>
      <c r="Q366" s="16"/>
      <c r="R366" s="16"/>
      <c r="S366" s="16"/>
      <c r="T366" s="16"/>
    </row>
    <row r="367" spans="5:20" s="15" customFormat="1" hidden="1" x14ac:dyDescent="0.25">
      <c r="E367" s="16"/>
      <c r="F367" s="16"/>
      <c r="G367" s="16"/>
      <c r="H367" s="16"/>
      <c r="I367" s="16"/>
      <c r="J367" s="16"/>
      <c r="K367" s="16"/>
      <c r="L367" s="16"/>
      <c r="M367" s="16"/>
      <c r="N367" s="16"/>
      <c r="O367" s="16"/>
      <c r="P367" s="16"/>
      <c r="Q367" s="16"/>
      <c r="R367" s="16"/>
      <c r="S367" s="16"/>
      <c r="T367" s="16"/>
    </row>
    <row r="368" spans="5:20" s="15" customFormat="1" hidden="1" x14ac:dyDescent="0.25">
      <c r="E368" s="16"/>
      <c r="F368" s="16"/>
      <c r="G368" s="16"/>
      <c r="H368" s="16"/>
      <c r="I368" s="16"/>
      <c r="J368" s="16"/>
      <c r="K368" s="16"/>
      <c r="L368" s="16"/>
      <c r="M368" s="16"/>
      <c r="N368" s="16"/>
      <c r="O368" s="16"/>
      <c r="P368" s="16"/>
      <c r="Q368" s="16"/>
      <c r="R368" s="16"/>
      <c r="S368" s="16"/>
      <c r="T368" s="16"/>
    </row>
    <row r="369" spans="5:20" s="15" customFormat="1" hidden="1" x14ac:dyDescent="0.25">
      <c r="E369" s="16"/>
      <c r="F369" s="16"/>
      <c r="G369" s="16"/>
      <c r="H369" s="16"/>
      <c r="I369" s="16"/>
      <c r="J369" s="16"/>
      <c r="K369" s="16"/>
      <c r="L369" s="16"/>
      <c r="M369" s="16"/>
      <c r="N369" s="16"/>
      <c r="O369" s="16"/>
      <c r="P369" s="16"/>
      <c r="Q369" s="16"/>
      <c r="R369" s="16"/>
      <c r="S369" s="16"/>
      <c r="T369" s="16"/>
    </row>
    <row r="370" spans="5:20" s="15" customFormat="1" hidden="1" x14ac:dyDescent="0.25">
      <c r="E370" s="16"/>
      <c r="F370" s="16"/>
      <c r="G370" s="16"/>
      <c r="H370" s="16"/>
      <c r="I370" s="16"/>
      <c r="J370" s="16"/>
      <c r="K370" s="16"/>
      <c r="L370" s="16"/>
      <c r="M370" s="16"/>
      <c r="N370" s="16"/>
      <c r="O370" s="16"/>
      <c r="P370" s="16"/>
      <c r="Q370" s="16"/>
      <c r="R370" s="16"/>
      <c r="S370" s="16"/>
      <c r="T370" s="16"/>
    </row>
    <row r="371" spans="5:20" s="15" customFormat="1" hidden="1" x14ac:dyDescent="0.25">
      <c r="E371" s="16"/>
      <c r="F371" s="16"/>
      <c r="G371" s="16"/>
      <c r="H371" s="16"/>
      <c r="I371" s="16"/>
      <c r="J371" s="16"/>
      <c r="K371" s="16"/>
      <c r="L371" s="16"/>
      <c r="M371" s="16"/>
      <c r="N371" s="16"/>
      <c r="O371" s="16"/>
      <c r="P371" s="16"/>
      <c r="Q371" s="16"/>
      <c r="R371" s="16"/>
      <c r="S371" s="16"/>
      <c r="T371" s="16"/>
    </row>
    <row r="372" spans="5:20" s="15" customFormat="1" hidden="1" x14ac:dyDescent="0.25">
      <c r="E372" s="16"/>
      <c r="F372" s="16"/>
      <c r="G372" s="16"/>
      <c r="H372" s="16"/>
      <c r="I372" s="16"/>
      <c r="J372" s="16"/>
      <c r="K372" s="16"/>
      <c r="L372" s="16"/>
      <c r="M372" s="16"/>
      <c r="N372" s="16"/>
      <c r="O372" s="16"/>
      <c r="P372" s="16"/>
      <c r="Q372" s="16"/>
      <c r="R372" s="16"/>
      <c r="S372" s="16"/>
      <c r="T372" s="16"/>
    </row>
    <row r="373" spans="5:20" s="15" customFormat="1" hidden="1" x14ac:dyDescent="0.25">
      <c r="E373" s="16"/>
      <c r="F373" s="16"/>
      <c r="G373" s="16"/>
      <c r="H373" s="16"/>
      <c r="I373" s="16"/>
      <c r="J373" s="16"/>
      <c r="K373" s="16"/>
      <c r="L373" s="16"/>
      <c r="M373" s="16"/>
      <c r="N373" s="16"/>
      <c r="O373" s="16"/>
      <c r="P373" s="16"/>
      <c r="Q373" s="16"/>
      <c r="R373" s="16"/>
      <c r="S373" s="16"/>
      <c r="T373" s="16"/>
    </row>
    <row r="374" spans="5:20" s="15" customFormat="1" hidden="1" x14ac:dyDescent="0.25">
      <c r="E374" s="16"/>
      <c r="F374" s="16"/>
      <c r="G374" s="16"/>
      <c r="H374" s="16"/>
      <c r="I374" s="16"/>
      <c r="J374" s="16"/>
      <c r="K374" s="16"/>
      <c r="L374" s="16"/>
      <c r="M374" s="16"/>
      <c r="N374" s="16"/>
      <c r="O374" s="16"/>
      <c r="P374" s="16"/>
      <c r="Q374" s="16"/>
      <c r="R374" s="16"/>
      <c r="S374" s="16"/>
      <c r="T374" s="16"/>
    </row>
    <row r="375" spans="5:20" s="15" customFormat="1" hidden="1" x14ac:dyDescent="0.25">
      <c r="E375" s="16"/>
      <c r="F375" s="16"/>
      <c r="G375" s="16"/>
      <c r="H375" s="16"/>
      <c r="I375" s="16"/>
      <c r="J375" s="16"/>
      <c r="K375" s="16"/>
      <c r="L375" s="16"/>
      <c r="M375" s="16"/>
      <c r="N375" s="16"/>
      <c r="O375" s="16"/>
      <c r="P375" s="16"/>
      <c r="Q375" s="16"/>
      <c r="R375" s="16"/>
      <c r="S375" s="16"/>
      <c r="T375" s="16"/>
    </row>
    <row r="376" spans="5:20" s="15" customFormat="1" hidden="1" x14ac:dyDescent="0.25">
      <c r="E376" s="16"/>
      <c r="F376" s="16"/>
      <c r="G376" s="16"/>
      <c r="H376" s="16"/>
      <c r="I376" s="16"/>
      <c r="J376" s="16"/>
      <c r="K376" s="16"/>
      <c r="L376" s="16"/>
      <c r="M376" s="16"/>
      <c r="N376" s="16"/>
      <c r="O376" s="16"/>
      <c r="P376" s="16"/>
      <c r="Q376" s="16"/>
      <c r="R376" s="16"/>
      <c r="S376" s="16"/>
      <c r="T376" s="16"/>
    </row>
    <row r="377" spans="5:20" s="15" customFormat="1" hidden="1" x14ac:dyDescent="0.25">
      <c r="E377" s="16"/>
      <c r="F377" s="16"/>
      <c r="G377" s="16"/>
      <c r="H377" s="16"/>
      <c r="I377" s="16"/>
      <c r="J377" s="16"/>
      <c r="K377" s="16"/>
      <c r="L377" s="16"/>
      <c r="M377" s="16"/>
      <c r="N377" s="16"/>
      <c r="O377" s="16"/>
      <c r="P377" s="16"/>
      <c r="Q377" s="16"/>
      <c r="R377" s="16"/>
      <c r="S377" s="16"/>
      <c r="T377" s="16"/>
    </row>
    <row r="378" spans="5:20" s="15" customFormat="1" hidden="1" x14ac:dyDescent="0.25">
      <c r="E378" s="16"/>
      <c r="F378" s="16"/>
      <c r="G378" s="16"/>
      <c r="H378" s="16"/>
      <c r="I378" s="16"/>
      <c r="J378" s="16"/>
      <c r="K378" s="16"/>
      <c r="L378" s="16"/>
      <c r="M378" s="16"/>
      <c r="N378" s="16"/>
      <c r="O378" s="16"/>
      <c r="P378" s="16"/>
      <c r="Q378" s="16"/>
      <c r="R378" s="16"/>
      <c r="S378" s="16"/>
      <c r="T378" s="16"/>
    </row>
    <row r="379" spans="5:20" s="15" customFormat="1" hidden="1" x14ac:dyDescent="0.25">
      <c r="E379" s="16"/>
      <c r="F379" s="16"/>
      <c r="G379" s="16"/>
      <c r="H379" s="16"/>
      <c r="I379" s="16"/>
      <c r="J379" s="16"/>
      <c r="K379" s="16"/>
      <c r="L379" s="16"/>
      <c r="M379" s="16"/>
      <c r="N379" s="16"/>
      <c r="O379" s="16"/>
      <c r="P379" s="16"/>
      <c r="Q379" s="16"/>
      <c r="R379" s="16"/>
      <c r="S379" s="16"/>
      <c r="T379" s="16"/>
    </row>
    <row r="380" spans="5:20" s="15" customFormat="1" hidden="1" x14ac:dyDescent="0.25">
      <c r="E380" s="16"/>
      <c r="F380" s="16"/>
      <c r="G380" s="16"/>
      <c r="H380" s="16"/>
      <c r="I380" s="16"/>
      <c r="J380" s="16"/>
      <c r="K380" s="16"/>
      <c r="L380" s="16"/>
      <c r="M380" s="16"/>
      <c r="N380" s="16"/>
      <c r="O380" s="16"/>
      <c r="P380" s="16"/>
      <c r="Q380" s="16"/>
      <c r="R380" s="16"/>
      <c r="S380" s="16"/>
      <c r="T380" s="16"/>
    </row>
    <row r="381" spans="5:20" s="15" customFormat="1" hidden="1" x14ac:dyDescent="0.25">
      <c r="E381" s="16"/>
      <c r="F381" s="16"/>
      <c r="G381" s="16"/>
      <c r="H381" s="16"/>
      <c r="I381" s="16"/>
      <c r="J381" s="16"/>
      <c r="K381" s="16"/>
      <c r="L381" s="16"/>
      <c r="M381" s="16"/>
      <c r="N381" s="16"/>
      <c r="O381" s="16"/>
      <c r="P381" s="16"/>
      <c r="Q381" s="16"/>
      <c r="R381" s="16"/>
      <c r="S381" s="16"/>
      <c r="T381" s="16"/>
    </row>
    <row r="382" spans="5:20" s="15" customFormat="1" hidden="1" x14ac:dyDescent="0.25">
      <c r="E382" s="16"/>
      <c r="F382" s="16"/>
      <c r="G382" s="16"/>
      <c r="H382" s="16"/>
      <c r="I382" s="16"/>
      <c r="J382" s="16"/>
      <c r="K382" s="16"/>
      <c r="L382" s="16"/>
      <c r="M382" s="16"/>
      <c r="N382" s="16"/>
      <c r="O382" s="16"/>
      <c r="P382" s="16"/>
      <c r="Q382" s="16"/>
      <c r="R382" s="16"/>
      <c r="S382" s="16"/>
      <c r="T382" s="16"/>
    </row>
    <row r="383" spans="5:20" s="15" customFormat="1" hidden="1" x14ac:dyDescent="0.25">
      <c r="E383" s="16"/>
      <c r="F383" s="16"/>
      <c r="G383" s="16"/>
      <c r="H383" s="16"/>
      <c r="I383" s="16"/>
      <c r="J383" s="16"/>
      <c r="K383" s="16"/>
      <c r="L383" s="16"/>
      <c r="M383" s="16"/>
      <c r="N383" s="16"/>
      <c r="O383" s="16"/>
      <c r="P383" s="16"/>
      <c r="Q383" s="16"/>
      <c r="R383" s="16"/>
      <c r="S383" s="16"/>
      <c r="T383" s="16"/>
    </row>
    <row r="384" spans="5:20" s="15" customFormat="1" hidden="1" x14ac:dyDescent="0.25">
      <c r="E384" s="16"/>
      <c r="F384" s="16"/>
      <c r="G384" s="16"/>
      <c r="H384" s="16"/>
      <c r="I384" s="16"/>
      <c r="J384" s="16"/>
      <c r="K384" s="16"/>
      <c r="L384" s="16"/>
      <c r="M384" s="16"/>
      <c r="N384" s="16"/>
      <c r="O384" s="16"/>
      <c r="P384" s="16"/>
      <c r="Q384" s="16"/>
      <c r="R384" s="16"/>
      <c r="S384" s="16"/>
      <c r="T384" s="16"/>
    </row>
    <row r="385" spans="5:20" s="15" customFormat="1" hidden="1" x14ac:dyDescent="0.25">
      <c r="E385" s="16"/>
      <c r="F385" s="16"/>
      <c r="G385" s="16"/>
      <c r="H385" s="16"/>
      <c r="I385" s="16"/>
      <c r="J385" s="16"/>
      <c r="K385" s="16"/>
      <c r="L385" s="16"/>
      <c r="M385" s="16"/>
      <c r="N385" s="16"/>
      <c r="O385" s="16"/>
      <c r="P385" s="16"/>
      <c r="Q385" s="16"/>
      <c r="R385" s="16"/>
      <c r="S385" s="16"/>
      <c r="T385" s="16"/>
    </row>
    <row r="386" spans="5:20" s="15" customFormat="1" hidden="1" x14ac:dyDescent="0.25">
      <c r="E386" s="16"/>
      <c r="F386" s="16"/>
      <c r="G386" s="16"/>
      <c r="H386" s="16"/>
      <c r="I386" s="16"/>
      <c r="J386" s="16"/>
      <c r="K386" s="16"/>
      <c r="L386" s="16"/>
      <c r="M386" s="16"/>
      <c r="N386" s="16"/>
      <c r="O386" s="16"/>
      <c r="P386" s="16"/>
      <c r="Q386" s="16"/>
      <c r="R386" s="16"/>
      <c r="S386" s="16"/>
      <c r="T386" s="16"/>
    </row>
    <row r="387" spans="5:20" s="15" customFormat="1" hidden="1" x14ac:dyDescent="0.25">
      <c r="E387" s="16"/>
      <c r="F387" s="16"/>
      <c r="G387" s="16"/>
      <c r="H387" s="16"/>
      <c r="I387" s="16"/>
      <c r="J387" s="16"/>
      <c r="K387" s="16"/>
      <c r="L387" s="16"/>
      <c r="M387" s="16"/>
      <c r="N387" s="16"/>
      <c r="O387" s="16"/>
      <c r="P387" s="16"/>
      <c r="Q387" s="16"/>
      <c r="R387" s="16"/>
      <c r="S387" s="16"/>
      <c r="T387" s="16"/>
    </row>
    <row r="388" spans="5:20" s="15" customFormat="1" hidden="1" x14ac:dyDescent="0.25">
      <c r="E388" s="16"/>
      <c r="F388" s="16"/>
      <c r="G388" s="16"/>
      <c r="H388" s="16"/>
      <c r="I388" s="16"/>
      <c r="J388" s="16"/>
      <c r="K388" s="16"/>
      <c r="L388" s="16"/>
      <c r="M388" s="16"/>
      <c r="N388" s="16"/>
      <c r="O388" s="16"/>
      <c r="P388" s="16"/>
      <c r="Q388" s="16"/>
      <c r="R388" s="16"/>
      <c r="S388" s="16"/>
      <c r="T388" s="16"/>
    </row>
    <row r="389" spans="5:20" s="15" customFormat="1" hidden="1" x14ac:dyDescent="0.25">
      <c r="E389" s="16"/>
      <c r="F389" s="16"/>
      <c r="G389" s="16"/>
      <c r="H389" s="16"/>
      <c r="I389" s="16"/>
      <c r="J389" s="16"/>
      <c r="K389" s="16"/>
      <c r="L389" s="16"/>
      <c r="M389" s="16"/>
      <c r="N389" s="16"/>
      <c r="O389" s="16"/>
      <c r="P389" s="16"/>
      <c r="Q389" s="16"/>
      <c r="R389" s="16"/>
      <c r="S389" s="16"/>
      <c r="T389" s="16"/>
    </row>
    <row r="390" spans="5:20" s="15" customFormat="1" hidden="1" x14ac:dyDescent="0.25">
      <c r="E390" s="16"/>
      <c r="F390" s="16"/>
      <c r="G390" s="16"/>
      <c r="H390" s="16"/>
      <c r="I390" s="16"/>
      <c r="J390" s="16"/>
      <c r="K390" s="16"/>
      <c r="L390" s="16"/>
      <c r="M390" s="16"/>
      <c r="N390" s="16"/>
      <c r="O390" s="16"/>
      <c r="P390" s="16"/>
      <c r="Q390" s="16"/>
      <c r="R390" s="16"/>
      <c r="S390" s="16"/>
      <c r="T390" s="16"/>
    </row>
    <row r="391" spans="5:20" s="15" customFormat="1" hidden="1" x14ac:dyDescent="0.25">
      <c r="E391" s="16"/>
      <c r="F391" s="16"/>
      <c r="G391" s="16"/>
      <c r="H391" s="16"/>
      <c r="I391" s="16"/>
      <c r="J391" s="16"/>
      <c r="K391" s="16"/>
      <c r="L391" s="16"/>
      <c r="M391" s="16"/>
      <c r="N391" s="16"/>
      <c r="O391" s="16"/>
      <c r="P391" s="16"/>
      <c r="Q391" s="16"/>
      <c r="R391" s="16"/>
      <c r="S391" s="16"/>
      <c r="T391" s="16"/>
    </row>
    <row r="392" spans="5:20" s="15" customFormat="1" hidden="1" x14ac:dyDescent="0.25">
      <c r="E392" s="16"/>
      <c r="F392" s="16"/>
      <c r="G392" s="16"/>
      <c r="H392" s="16"/>
      <c r="I392" s="16"/>
      <c r="J392" s="16"/>
      <c r="K392" s="16"/>
      <c r="L392" s="16"/>
      <c r="M392" s="16"/>
      <c r="N392" s="16"/>
      <c r="O392" s="16"/>
      <c r="P392" s="16"/>
      <c r="Q392" s="16"/>
      <c r="R392" s="16"/>
      <c r="S392" s="16"/>
      <c r="T392" s="16"/>
    </row>
    <row r="393" spans="5:20" s="15" customFormat="1" hidden="1" x14ac:dyDescent="0.25">
      <c r="E393" s="16"/>
      <c r="F393" s="16"/>
      <c r="G393" s="16"/>
      <c r="H393" s="16"/>
      <c r="I393" s="16"/>
      <c r="J393" s="16"/>
      <c r="K393" s="16"/>
      <c r="L393" s="16"/>
      <c r="M393" s="16"/>
      <c r="N393" s="16"/>
      <c r="O393" s="16"/>
      <c r="P393" s="16"/>
      <c r="Q393" s="16"/>
      <c r="R393" s="16"/>
      <c r="S393" s="16"/>
      <c r="T393" s="16"/>
    </row>
    <row r="394" spans="5:20" s="15" customFormat="1" hidden="1" x14ac:dyDescent="0.25">
      <c r="E394" s="16"/>
      <c r="F394" s="16"/>
      <c r="G394" s="16"/>
      <c r="H394" s="16"/>
      <c r="I394" s="16"/>
      <c r="J394" s="16"/>
      <c r="K394" s="16"/>
      <c r="L394" s="16"/>
      <c r="M394" s="16"/>
      <c r="N394" s="16"/>
      <c r="O394" s="16"/>
      <c r="P394" s="16"/>
      <c r="Q394" s="16"/>
      <c r="R394" s="16"/>
      <c r="S394" s="16"/>
      <c r="T394" s="16"/>
    </row>
    <row r="395" spans="5:20" s="15" customFormat="1" hidden="1" x14ac:dyDescent="0.25">
      <c r="E395" s="16"/>
      <c r="F395" s="16"/>
      <c r="G395" s="16"/>
      <c r="H395" s="16"/>
      <c r="I395" s="16"/>
      <c r="J395" s="16"/>
      <c r="K395" s="16"/>
      <c r="L395" s="16"/>
      <c r="M395" s="16"/>
      <c r="N395" s="16"/>
      <c r="O395" s="16"/>
      <c r="P395" s="16"/>
      <c r="Q395" s="16"/>
      <c r="R395" s="16"/>
      <c r="S395" s="16"/>
      <c r="T395" s="16"/>
    </row>
    <row r="396" spans="5:20" s="15" customFormat="1" hidden="1" x14ac:dyDescent="0.25">
      <c r="E396" s="16"/>
      <c r="F396" s="16"/>
      <c r="G396" s="16"/>
      <c r="H396" s="16"/>
      <c r="I396" s="16"/>
      <c r="J396" s="16"/>
      <c r="K396" s="16"/>
      <c r="L396" s="16"/>
      <c r="M396" s="16"/>
      <c r="N396" s="16"/>
      <c r="O396" s="16"/>
      <c r="P396" s="16"/>
      <c r="Q396" s="16"/>
      <c r="R396" s="16"/>
      <c r="S396" s="16"/>
      <c r="T396" s="16"/>
    </row>
    <row r="397" spans="5:20" s="15" customFormat="1" hidden="1" x14ac:dyDescent="0.25">
      <c r="E397" s="16"/>
      <c r="F397" s="16"/>
      <c r="G397" s="16"/>
      <c r="H397" s="16"/>
      <c r="I397" s="16"/>
      <c r="J397" s="16"/>
      <c r="K397" s="16"/>
      <c r="L397" s="16"/>
      <c r="M397" s="16"/>
      <c r="N397" s="16"/>
      <c r="O397" s="16"/>
      <c r="P397" s="16"/>
      <c r="Q397" s="16"/>
      <c r="R397" s="16"/>
      <c r="S397" s="16"/>
      <c r="T397" s="16"/>
    </row>
    <row r="398" spans="5:20" s="15" customFormat="1" hidden="1" x14ac:dyDescent="0.25">
      <c r="E398" s="16"/>
      <c r="F398" s="16"/>
      <c r="G398" s="16"/>
      <c r="H398" s="16"/>
      <c r="I398" s="16"/>
      <c r="J398" s="16"/>
      <c r="K398" s="16"/>
      <c r="L398" s="16"/>
      <c r="M398" s="16"/>
      <c r="N398" s="16"/>
      <c r="O398" s="16"/>
      <c r="P398" s="16"/>
      <c r="Q398" s="16"/>
      <c r="R398" s="16"/>
      <c r="S398" s="16"/>
      <c r="T398" s="16"/>
    </row>
    <row r="399" spans="5:20" s="15" customFormat="1" hidden="1" x14ac:dyDescent="0.25">
      <c r="E399" s="16"/>
      <c r="F399" s="16"/>
      <c r="G399" s="16"/>
      <c r="H399" s="16"/>
      <c r="I399" s="16"/>
      <c r="J399" s="16"/>
      <c r="K399" s="16"/>
      <c r="L399" s="16"/>
      <c r="M399" s="16"/>
      <c r="N399" s="16"/>
      <c r="O399" s="16"/>
      <c r="P399" s="16"/>
      <c r="Q399" s="16"/>
      <c r="R399" s="16"/>
      <c r="S399" s="16"/>
      <c r="T399" s="16"/>
    </row>
    <row r="400" spans="5:20" s="15" customFormat="1" hidden="1" x14ac:dyDescent="0.25">
      <c r="E400" s="16"/>
      <c r="F400" s="16"/>
      <c r="G400" s="16"/>
      <c r="H400" s="16"/>
      <c r="I400" s="16"/>
      <c r="J400" s="16"/>
      <c r="K400" s="16"/>
      <c r="L400" s="16"/>
      <c r="M400" s="16"/>
      <c r="N400" s="16"/>
      <c r="O400" s="16"/>
      <c r="P400" s="16"/>
      <c r="Q400" s="16"/>
      <c r="R400" s="16"/>
      <c r="S400" s="16"/>
      <c r="T400" s="16"/>
    </row>
    <row r="401" spans="5:20" s="15" customFormat="1" hidden="1" x14ac:dyDescent="0.25">
      <c r="E401" s="16"/>
      <c r="F401" s="16"/>
      <c r="G401" s="16"/>
      <c r="H401" s="16"/>
      <c r="I401" s="16"/>
      <c r="J401" s="16"/>
      <c r="K401" s="16"/>
      <c r="L401" s="16"/>
      <c r="M401" s="16"/>
      <c r="N401" s="16"/>
      <c r="O401" s="16"/>
      <c r="P401" s="16"/>
      <c r="Q401" s="16"/>
      <c r="R401" s="16"/>
      <c r="S401" s="16"/>
      <c r="T401" s="16"/>
    </row>
    <row r="402" spans="5:20" s="15" customFormat="1" hidden="1" x14ac:dyDescent="0.25">
      <c r="E402" s="16"/>
      <c r="F402" s="16"/>
      <c r="G402" s="16"/>
      <c r="H402" s="16"/>
      <c r="I402" s="16"/>
      <c r="J402" s="16"/>
      <c r="K402" s="16"/>
      <c r="L402" s="16"/>
      <c r="M402" s="16"/>
      <c r="N402" s="16"/>
      <c r="O402" s="16"/>
      <c r="P402" s="16"/>
      <c r="Q402" s="16"/>
      <c r="R402" s="16"/>
      <c r="S402" s="16"/>
      <c r="T402" s="16"/>
    </row>
    <row r="403" spans="5:20" s="15" customFormat="1" hidden="1" x14ac:dyDescent="0.25">
      <c r="E403" s="16"/>
      <c r="F403" s="16"/>
      <c r="G403" s="16"/>
      <c r="H403" s="16"/>
      <c r="I403" s="16"/>
      <c r="J403" s="16"/>
      <c r="K403" s="16"/>
      <c r="L403" s="16"/>
      <c r="M403" s="16"/>
      <c r="N403" s="16"/>
      <c r="O403" s="16"/>
      <c r="P403" s="16"/>
      <c r="Q403" s="16"/>
      <c r="R403" s="16"/>
      <c r="S403" s="16"/>
      <c r="T403" s="16"/>
    </row>
    <row r="404" spans="5:20" s="15" customFormat="1" hidden="1" x14ac:dyDescent="0.25">
      <c r="E404" s="16"/>
      <c r="F404" s="16"/>
      <c r="G404" s="16"/>
      <c r="H404" s="16"/>
      <c r="I404" s="16"/>
      <c r="J404" s="16"/>
      <c r="K404" s="16"/>
      <c r="L404" s="16"/>
      <c r="M404" s="16"/>
      <c r="N404" s="16"/>
      <c r="O404" s="16"/>
      <c r="P404" s="16"/>
      <c r="Q404" s="16"/>
      <c r="R404" s="16"/>
      <c r="S404" s="16"/>
      <c r="T404" s="16"/>
    </row>
    <row r="405" spans="5:20" s="15" customFormat="1" hidden="1" x14ac:dyDescent="0.25">
      <c r="E405" s="16"/>
      <c r="F405" s="16"/>
      <c r="G405" s="16"/>
      <c r="H405" s="16"/>
      <c r="I405" s="16"/>
      <c r="J405" s="16"/>
      <c r="K405" s="16"/>
      <c r="L405" s="16"/>
      <c r="M405" s="16"/>
      <c r="N405" s="16"/>
      <c r="O405" s="16"/>
      <c r="P405" s="16"/>
      <c r="Q405" s="16"/>
      <c r="R405" s="16"/>
      <c r="S405" s="16"/>
      <c r="T405" s="16"/>
    </row>
    <row r="406" spans="5:20" s="15" customFormat="1" hidden="1" x14ac:dyDescent="0.25">
      <c r="E406" s="16"/>
      <c r="F406" s="16"/>
      <c r="G406" s="16"/>
      <c r="H406" s="16"/>
      <c r="I406" s="16"/>
      <c r="J406" s="16"/>
      <c r="K406" s="16"/>
      <c r="L406" s="16"/>
      <c r="M406" s="16"/>
      <c r="N406" s="16"/>
      <c r="O406" s="16"/>
      <c r="P406" s="16"/>
      <c r="Q406" s="16"/>
      <c r="R406" s="16"/>
      <c r="S406" s="16"/>
      <c r="T406" s="16"/>
    </row>
    <row r="407" spans="5:20" s="15" customFormat="1" hidden="1" x14ac:dyDescent="0.25">
      <c r="E407" s="16"/>
      <c r="F407" s="16"/>
      <c r="G407" s="16"/>
      <c r="H407" s="16"/>
      <c r="I407" s="16"/>
      <c r="J407" s="16"/>
      <c r="K407" s="16"/>
      <c r="L407" s="16"/>
      <c r="M407" s="16"/>
      <c r="N407" s="16"/>
      <c r="O407" s="16"/>
      <c r="P407" s="16"/>
      <c r="Q407" s="16"/>
      <c r="R407" s="16"/>
      <c r="S407" s="16"/>
      <c r="T407" s="16"/>
    </row>
    <row r="408" spans="5:20" s="15" customFormat="1" hidden="1" x14ac:dyDescent="0.25">
      <c r="E408" s="16"/>
      <c r="F408" s="16"/>
      <c r="G408" s="16"/>
      <c r="H408" s="16"/>
      <c r="I408" s="16"/>
      <c r="J408" s="16"/>
      <c r="K408" s="16"/>
      <c r="L408" s="16"/>
      <c r="M408" s="16"/>
      <c r="N408" s="16"/>
      <c r="O408" s="16"/>
      <c r="P408" s="16"/>
      <c r="Q408" s="16"/>
      <c r="R408" s="16"/>
      <c r="S408" s="16"/>
      <c r="T408" s="16"/>
    </row>
    <row r="409" spans="5:20" s="15" customFormat="1" hidden="1" x14ac:dyDescent="0.25">
      <c r="E409" s="16"/>
      <c r="F409" s="16"/>
      <c r="G409" s="16"/>
      <c r="H409" s="16"/>
      <c r="I409" s="16"/>
      <c r="J409" s="16"/>
      <c r="K409" s="16"/>
      <c r="L409" s="16"/>
      <c r="M409" s="16"/>
      <c r="N409" s="16"/>
      <c r="O409" s="16"/>
      <c r="P409" s="16"/>
      <c r="Q409" s="16"/>
      <c r="R409" s="16"/>
      <c r="S409" s="16"/>
      <c r="T409" s="16"/>
    </row>
    <row r="410" spans="5:20" s="15" customFormat="1" hidden="1" x14ac:dyDescent="0.25">
      <c r="E410" s="16"/>
      <c r="F410" s="16"/>
      <c r="G410" s="16"/>
      <c r="H410" s="16"/>
      <c r="I410" s="16"/>
      <c r="J410" s="16"/>
      <c r="K410" s="16"/>
      <c r="L410" s="16"/>
      <c r="M410" s="16"/>
      <c r="N410" s="16"/>
      <c r="O410" s="16"/>
      <c r="P410" s="16"/>
      <c r="Q410" s="16"/>
      <c r="R410" s="16"/>
      <c r="S410" s="16"/>
      <c r="T410" s="16"/>
    </row>
    <row r="411" spans="5:20" s="15" customFormat="1" hidden="1" x14ac:dyDescent="0.25">
      <c r="E411" s="16"/>
      <c r="F411" s="16"/>
      <c r="G411" s="16"/>
      <c r="H411" s="16"/>
      <c r="I411" s="16"/>
      <c r="J411" s="16"/>
      <c r="K411" s="16"/>
      <c r="L411" s="16"/>
      <c r="M411" s="16"/>
      <c r="N411" s="16"/>
      <c r="O411" s="16"/>
      <c r="P411" s="16"/>
      <c r="Q411" s="16"/>
      <c r="R411" s="16"/>
      <c r="S411" s="16"/>
      <c r="T411" s="16"/>
    </row>
    <row r="412" spans="5:20" s="15" customFormat="1" hidden="1" x14ac:dyDescent="0.25">
      <c r="E412" s="16"/>
      <c r="F412" s="16"/>
      <c r="G412" s="16"/>
      <c r="H412" s="16"/>
      <c r="I412" s="16"/>
      <c r="J412" s="16"/>
      <c r="K412" s="16"/>
      <c r="L412" s="16"/>
      <c r="M412" s="16"/>
      <c r="N412" s="16"/>
      <c r="O412" s="16"/>
      <c r="P412" s="16"/>
      <c r="Q412" s="16"/>
      <c r="R412" s="16"/>
      <c r="S412" s="16"/>
      <c r="T412" s="16"/>
    </row>
    <row r="413" spans="5:20" s="15" customFormat="1" hidden="1" x14ac:dyDescent="0.25">
      <c r="E413" s="16"/>
      <c r="F413" s="16"/>
      <c r="G413" s="16"/>
      <c r="H413" s="16"/>
      <c r="I413" s="16"/>
      <c r="J413" s="16"/>
      <c r="K413" s="16"/>
      <c r="L413" s="16"/>
      <c r="M413" s="16"/>
      <c r="N413" s="16"/>
      <c r="O413" s="16"/>
      <c r="P413" s="16"/>
      <c r="Q413" s="16"/>
      <c r="R413" s="16"/>
      <c r="S413" s="16"/>
      <c r="T413" s="16"/>
    </row>
    <row r="414" spans="5:20" s="15" customFormat="1" hidden="1" x14ac:dyDescent="0.25">
      <c r="E414" s="16"/>
      <c r="F414" s="16"/>
      <c r="G414" s="16"/>
      <c r="H414" s="16"/>
      <c r="I414" s="16"/>
      <c r="J414" s="16"/>
      <c r="K414" s="16"/>
      <c r="L414" s="16"/>
      <c r="M414" s="16"/>
      <c r="N414" s="16"/>
      <c r="O414" s="16"/>
      <c r="P414" s="16"/>
      <c r="Q414" s="16"/>
      <c r="R414" s="16"/>
      <c r="S414" s="16"/>
      <c r="T414" s="16"/>
    </row>
    <row r="415" spans="5:20" s="15" customFormat="1" hidden="1" x14ac:dyDescent="0.25">
      <c r="E415" s="16"/>
      <c r="F415" s="16"/>
      <c r="G415" s="16"/>
      <c r="H415" s="16"/>
      <c r="I415" s="16"/>
      <c r="J415" s="16"/>
      <c r="K415" s="16"/>
      <c r="L415" s="16"/>
      <c r="M415" s="16"/>
      <c r="N415" s="16"/>
      <c r="O415" s="16"/>
      <c r="P415" s="16"/>
      <c r="Q415" s="16"/>
      <c r="R415" s="16"/>
      <c r="S415" s="16"/>
      <c r="T415" s="16"/>
    </row>
    <row r="416" spans="5:20" s="15" customFormat="1" hidden="1" x14ac:dyDescent="0.25">
      <c r="E416" s="16"/>
      <c r="F416" s="16"/>
      <c r="G416" s="16"/>
      <c r="H416" s="16"/>
      <c r="I416" s="16"/>
      <c r="J416" s="16"/>
      <c r="K416" s="16"/>
      <c r="L416" s="16"/>
      <c r="M416" s="16"/>
      <c r="N416" s="16"/>
      <c r="O416" s="16"/>
      <c r="P416" s="16"/>
      <c r="Q416" s="16"/>
      <c r="R416" s="16"/>
      <c r="S416" s="16"/>
      <c r="T416" s="16"/>
    </row>
    <row r="417" spans="5:20" s="15" customFormat="1" hidden="1" x14ac:dyDescent="0.25">
      <c r="E417" s="16"/>
      <c r="F417" s="16"/>
      <c r="G417" s="16"/>
      <c r="H417" s="16"/>
      <c r="I417" s="16"/>
      <c r="J417" s="16"/>
      <c r="K417" s="16"/>
      <c r="L417" s="16"/>
      <c r="M417" s="16"/>
      <c r="N417" s="16"/>
      <c r="O417" s="16"/>
      <c r="P417" s="16"/>
      <c r="Q417" s="16"/>
      <c r="R417" s="16"/>
      <c r="S417" s="16"/>
      <c r="T417" s="16"/>
    </row>
    <row r="418" spans="5:20" s="15" customFormat="1" hidden="1" x14ac:dyDescent="0.25">
      <c r="E418" s="16"/>
      <c r="F418" s="16"/>
      <c r="G418" s="16"/>
      <c r="H418" s="16"/>
      <c r="I418" s="16"/>
      <c r="J418" s="16"/>
      <c r="K418" s="16"/>
      <c r="L418" s="16"/>
      <c r="M418" s="16"/>
      <c r="N418" s="16"/>
      <c r="O418" s="16"/>
      <c r="P418" s="16"/>
      <c r="Q418" s="16"/>
      <c r="R418" s="16"/>
      <c r="S418" s="16"/>
      <c r="T418" s="16"/>
    </row>
    <row r="419" spans="5:20" s="15" customFormat="1" hidden="1" x14ac:dyDescent="0.25">
      <c r="E419" s="16"/>
      <c r="F419" s="16"/>
      <c r="G419" s="16"/>
      <c r="H419" s="16"/>
      <c r="I419" s="16"/>
      <c r="J419" s="16"/>
      <c r="K419" s="16"/>
      <c r="L419" s="16"/>
      <c r="M419" s="16"/>
      <c r="N419" s="16"/>
      <c r="O419" s="16"/>
      <c r="P419" s="16"/>
      <c r="Q419" s="16"/>
      <c r="R419" s="16"/>
      <c r="S419" s="16"/>
      <c r="T419" s="16"/>
    </row>
    <row r="420" spans="5:20" s="15" customFormat="1" hidden="1" x14ac:dyDescent="0.25">
      <c r="E420" s="16"/>
      <c r="F420" s="16"/>
      <c r="G420" s="16"/>
      <c r="H420" s="16"/>
      <c r="I420" s="16"/>
      <c r="J420" s="16"/>
      <c r="K420" s="16"/>
      <c r="L420" s="16"/>
      <c r="M420" s="16"/>
      <c r="N420" s="16"/>
      <c r="O420" s="16"/>
      <c r="P420" s="16"/>
      <c r="Q420" s="16"/>
      <c r="R420" s="16"/>
      <c r="S420" s="16"/>
      <c r="T420" s="16"/>
    </row>
    <row r="421" spans="5:20" s="15" customFormat="1" hidden="1" x14ac:dyDescent="0.25">
      <c r="E421" s="16"/>
      <c r="F421" s="16"/>
      <c r="G421" s="16"/>
      <c r="H421" s="16"/>
      <c r="I421" s="16"/>
      <c r="J421" s="16"/>
      <c r="K421" s="16"/>
      <c r="L421" s="16"/>
      <c r="M421" s="16"/>
      <c r="N421" s="16"/>
      <c r="O421" s="16"/>
      <c r="P421" s="16"/>
      <c r="Q421" s="16"/>
      <c r="R421" s="16"/>
      <c r="S421" s="16"/>
      <c r="T421" s="16"/>
    </row>
    <row r="422" spans="5:20" s="15" customFormat="1" hidden="1" x14ac:dyDescent="0.25">
      <c r="E422" s="16"/>
      <c r="F422" s="16"/>
      <c r="G422" s="16"/>
      <c r="H422" s="16"/>
      <c r="I422" s="16"/>
      <c r="J422" s="16"/>
      <c r="K422" s="16"/>
      <c r="L422" s="16"/>
      <c r="M422" s="16"/>
      <c r="N422" s="16"/>
      <c r="O422" s="16"/>
      <c r="P422" s="16"/>
      <c r="Q422" s="16"/>
      <c r="R422" s="16"/>
      <c r="S422" s="16"/>
      <c r="T422" s="16"/>
    </row>
    <row r="423" spans="5:20" s="15" customFormat="1" hidden="1" x14ac:dyDescent="0.25">
      <c r="E423" s="16"/>
      <c r="F423" s="16"/>
      <c r="G423" s="16"/>
      <c r="H423" s="16"/>
      <c r="I423" s="16"/>
      <c r="J423" s="16"/>
      <c r="K423" s="16"/>
      <c r="L423" s="16"/>
      <c r="M423" s="16"/>
      <c r="N423" s="16"/>
      <c r="O423" s="16"/>
      <c r="P423" s="16"/>
      <c r="Q423" s="16"/>
      <c r="R423" s="16"/>
      <c r="S423" s="16"/>
      <c r="T423" s="16"/>
    </row>
    <row r="424" spans="5:20" s="15" customFormat="1" hidden="1" x14ac:dyDescent="0.25">
      <c r="E424" s="16"/>
      <c r="F424" s="16"/>
      <c r="G424" s="16"/>
      <c r="H424" s="16"/>
      <c r="I424" s="16"/>
      <c r="J424" s="16"/>
      <c r="K424" s="16"/>
      <c r="L424" s="16"/>
      <c r="M424" s="16"/>
      <c r="N424" s="16"/>
      <c r="O424" s="16"/>
      <c r="P424" s="16"/>
      <c r="Q424" s="16"/>
      <c r="R424" s="16"/>
      <c r="S424" s="16"/>
      <c r="T424" s="16"/>
    </row>
    <row r="425" spans="5:20" s="15" customFormat="1" hidden="1" x14ac:dyDescent="0.25">
      <c r="E425" s="16"/>
      <c r="F425" s="16"/>
      <c r="G425" s="16"/>
      <c r="H425" s="16"/>
      <c r="I425" s="16"/>
      <c r="J425" s="16"/>
      <c r="K425" s="16"/>
      <c r="L425" s="16"/>
      <c r="M425" s="16"/>
      <c r="N425" s="16"/>
      <c r="O425" s="16"/>
      <c r="P425" s="16"/>
      <c r="Q425" s="16"/>
      <c r="R425" s="16"/>
      <c r="S425" s="16"/>
      <c r="T425" s="16"/>
    </row>
    <row r="426" spans="5:20" s="15" customFormat="1" hidden="1" x14ac:dyDescent="0.25">
      <c r="E426" s="16"/>
      <c r="F426" s="16"/>
      <c r="G426" s="16"/>
      <c r="H426" s="16"/>
      <c r="I426" s="16"/>
      <c r="J426" s="16"/>
      <c r="K426" s="16"/>
      <c r="L426" s="16"/>
      <c r="M426" s="16"/>
      <c r="N426" s="16"/>
      <c r="O426" s="16"/>
      <c r="P426" s="16"/>
      <c r="Q426" s="16"/>
      <c r="R426" s="16"/>
      <c r="S426" s="16"/>
      <c r="T426" s="16"/>
    </row>
    <row r="427" spans="5:20" s="15" customFormat="1" hidden="1" x14ac:dyDescent="0.25">
      <c r="E427" s="16"/>
      <c r="F427" s="16"/>
      <c r="G427" s="16"/>
      <c r="H427" s="16"/>
      <c r="I427" s="16"/>
      <c r="J427" s="16"/>
      <c r="K427" s="16"/>
      <c r="L427" s="16"/>
      <c r="M427" s="16"/>
      <c r="N427" s="16"/>
      <c r="O427" s="16"/>
      <c r="P427" s="16"/>
      <c r="Q427" s="16"/>
      <c r="R427" s="16"/>
      <c r="S427" s="16"/>
      <c r="T427" s="16"/>
    </row>
    <row r="428" spans="5:20" s="15" customFormat="1" hidden="1" x14ac:dyDescent="0.25">
      <c r="E428" s="16"/>
      <c r="F428" s="16"/>
      <c r="G428" s="16"/>
      <c r="H428" s="16"/>
      <c r="I428" s="16"/>
      <c r="J428" s="16"/>
      <c r="K428" s="16"/>
      <c r="L428" s="16"/>
      <c r="M428" s="16"/>
      <c r="N428" s="16"/>
      <c r="O428" s="16"/>
      <c r="P428" s="16"/>
      <c r="Q428" s="16"/>
      <c r="R428" s="16"/>
      <c r="S428" s="16"/>
      <c r="T428" s="16"/>
    </row>
    <row r="429" spans="5:20" s="15" customFormat="1" hidden="1" x14ac:dyDescent="0.25">
      <c r="E429" s="16"/>
      <c r="F429" s="16"/>
      <c r="G429" s="16"/>
      <c r="H429" s="16"/>
      <c r="I429" s="16"/>
      <c r="J429" s="16"/>
      <c r="K429" s="16"/>
      <c r="L429" s="16"/>
      <c r="M429" s="16"/>
      <c r="N429" s="16"/>
      <c r="O429" s="16"/>
      <c r="P429" s="16"/>
      <c r="Q429" s="16"/>
      <c r="R429" s="16"/>
      <c r="S429" s="16"/>
      <c r="T429" s="16"/>
    </row>
    <row r="430" spans="5:20" s="15" customFormat="1" hidden="1" x14ac:dyDescent="0.25">
      <c r="E430" s="16"/>
      <c r="F430" s="16"/>
      <c r="G430" s="16"/>
      <c r="H430" s="16"/>
      <c r="I430" s="16"/>
      <c r="J430" s="16"/>
      <c r="K430" s="16"/>
      <c r="L430" s="16"/>
      <c r="M430" s="16"/>
      <c r="N430" s="16"/>
      <c r="O430" s="16"/>
      <c r="P430" s="16"/>
      <c r="Q430" s="16"/>
      <c r="R430" s="16"/>
      <c r="S430" s="16"/>
      <c r="T430" s="16"/>
    </row>
    <row r="431" spans="5:20" s="15" customFormat="1" hidden="1" x14ac:dyDescent="0.25">
      <c r="E431" s="16"/>
      <c r="F431" s="16"/>
      <c r="G431" s="16"/>
      <c r="H431" s="16"/>
      <c r="I431" s="16"/>
      <c r="J431" s="16"/>
      <c r="K431" s="16"/>
      <c r="L431" s="16"/>
      <c r="M431" s="16"/>
      <c r="N431" s="16"/>
      <c r="O431" s="16"/>
      <c r="P431" s="16"/>
      <c r="Q431" s="16"/>
      <c r="R431" s="16"/>
      <c r="S431" s="16"/>
      <c r="T431" s="16"/>
    </row>
    <row r="432" spans="5:20" s="15" customFormat="1" hidden="1" x14ac:dyDescent="0.25">
      <c r="E432" s="16"/>
      <c r="F432" s="16"/>
      <c r="G432" s="16"/>
      <c r="H432" s="16"/>
      <c r="I432" s="16"/>
      <c r="J432" s="16"/>
      <c r="K432" s="16"/>
      <c r="L432" s="16"/>
      <c r="M432" s="16"/>
      <c r="N432" s="16"/>
      <c r="O432" s="16"/>
      <c r="P432" s="16"/>
      <c r="Q432" s="16"/>
      <c r="R432" s="16"/>
      <c r="S432" s="16"/>
      <c r="T432" s="16"/>
    </row>
    <row r="433" spans="5:20" s="15" customFormat="1" hidden="1" x14ac:dyDescent="0.25">
      <c r="E433" s="16"/>
      <c r="F433" s="16"/>
      <c r="G433" s="16"/>
      <c r="H433" s="16"/>
      <c r="I433" s="16"/>
      <c r="J433" s="16"/>
      <c r="K433" s="16"/>
      <c r="L433" s="16"/>
      <c r="M433" s="16"/>
      <c r="N433" s="16"/>
      <c r="O433" s="16"/>
      <c r="P433" s="16"/>
      <c r="Q433" s="16"/>
      <c r="R433" s="16"/>
      <c r="S433" s="16"/>
      <c r="T433" s="16"/>
    </row>
    <row r="434" spans="5:20" s="15" customFormat="1" hidden="1" x14ac:dyDescent="0.25">
      <c r="E434" s="16"/>
      <c r="F434" s="16"/>
      <c r="G434" s="16"/>
      <c r="H434" s="16"/>
      <c r="I434" s="16"/>
      <c r="J434" s="16"/>
      <c r="K434" s="16"/>
      <c r="L434" s="16"/>
      <c r="M434" s="16"/>
      <c r="N434" s="16"/>
      <c r="O434" s="16"/>
      <c r="P434" s="16"/>
      <c r="Q434" s="16"/>
      <c r="R434" s="16"/>
      <c r="S434" s="16"/>
      <c r="T434" s="16"/>
    </row>
    <row r="435" spans="5:20" s="15" customFormat="1" hidden="1" x14ac:dyDescent="0.25">
      <c r="E435" s="16"/>
      <c r="F435" s="16"/>
      <c r="G435" s="16"/>
      <c r="H435" s="16"/>
      <c r="I435" s="16"/>
      <c r="J435" s="16"/>
      <c r="K435" s="16"/>
      <c r="L435" s="16"/>
      <c r="M435" s="16"/>
      <c r="N435" s="16"/>
      <c r="O435" s="16"/>
      <c r="P435" s="16"/>
      <c r="Q435" s="16"/>
      <c r="R435" s="16"/>
      <c r="S435" s="16"/>
      <c r="T435" s="16"/>
    </row>
    <row r="436" spans="5:20" s="15" customFormat="1" hidden="1" x14ac:dyDescent="0.25">
      <c r="E436" s="16"/>
      <c r="F436" s="16"/>
      <c r="G436" s="16"/>
      <c r="H436" s="16"/>
      <c r="I436" s="16"/>
      <c r="J436" s="16"/>
      <c r="K436" s="16"/>
      <c r="L436" s="16"/>
      <c r="M436" s="16"/>
      <c r="N436" s="16"/>
      <c r="O436" s="16"/>
      <c r="P436" s="16"/>
      <c r="Q436" s="16"/>
      <c r="R436" s="16"/>
      <c r="S436" s="16"/>
      <c r="T436" s="16"/>
    </row>
    <row r="437" spans="5:20" s="15" customFormat="1" hidden="1" x14ac:dyDescent="0.25">
      <c r="E437" s="16"/>
      <c r="F437" s="16"/>
      <c r="G437" s="16"/>
      <c r="H437" s="16"/>
      <c r="I437" s="16"/>
      <c r="J437" s="16"/>
      <c r="K437" s="16"/>
      <c r="L437" s="16"/>
      <c r="M437" s="16"/>
      <c r="N437" s="16"/>
      <c r="O437" s="16"/>
      <c r="P437" s="16"/>
      <c r="Q437" s="16"/>
      <c r="R437" s="16"/>
      <c r="S437" s="16"/>
      <c r="T437" s="16"/>
    </row>
    <row r="438" spans="5:20" s="15" customFormat="1" hidden="1" x14ac:dyDescent="0.25">
      <c r="E438" s="16"/>
      <c r="F438" s="16"/>
      <c r="G438" s="16"/>
      <c r="H438" s="16"/>
      <c r="I438" s="16"/>
      <c r="J438" s="16"/>
      <c r="K438" s="16"/>
      <c r="L438" s="16"/>
      <c r="M438" s="16"/>
      <c r="N438" s="16"/>
      <c r="O438" s="16"/>
      <c r="P438" s="16"/>
      <c r="Q438" s="16"/>
      <c r="R438" s="16"/>
      <c r="S438" s="16"/>
      <c r="T438" s="16"/>
    </row>
    <row r="439" spans="5:20" s="15" customFormat="1" hidden="1" x14ac:dyDescent="0.25">
      <c r="E439" s="16"/>
      <c r="F439" s="16"/>
      <c r="G439" s="16"/>
      <c r="H439" s="16"/>
      <c r="I439" s="16"/>
      <c r="J439" s="16"/>
      <c r="K439" s="16"/>
      <c r="L439" s="16"/>
      <c r="M439" s="16"/>
      <c r="N439" s="16"/>
      <c r="O439" s="16"/>
      <c r="P439" s="16"/>
      <c r="Q439" s="16"/>
      <c r="R439" s="16"/>
      <c r="S439" s="16"/>
      <c r="T439" s="16"/>
    </row>
    <row r="440" spans="5:20" s="15" customFormat="1" hidden="1" x14ac:dyDescent="0.25">
      <c r="E440" s="16"/>
      <c r="F440" s="16"/>
      <c r="G440" s="16"/>
      <c r="H440" s="16"/>
      <c r="I440" s="16"/>
      <c r="J440" s="16"/>
      <c r="K440" s="16"/>
      <c r="L440" s="16"/>
      <c r="M440" s="16"/>
      <c r="N440" s="16"/>
      <c r="O440" s="16"/>
      <c r="P440" s="16"/>
      <c r="Q440" s="16"/>
      <c r="R440" s="16"/>
      <c r="S440" s="16"/>
      <c r="T440" s="16"/>
    </row>
    <row r="441" spans="5:20" s="15" customFormat="1" hidden="1" x14ac:dyDescent="0.25">
      <c r="E441" s="16"/>
      <c r="F441" s="16"/>
      <c r="G441" s="16"/>
      <c r="H441" s="16"/>
      <c r="I441" s="16"/>
      <c r="J441" s="16"/>
      <c r="K441" s="16"/>
      <c r="L441" s="16"/>
      <c r="M441" s="16"/>
      <c r="N441" s="16"/>
      <c r="O441" s="16"/>
      <c r="P441" s="16"/>
      <c r="Q441" s="16"/>
      <c r="R441" s="16"/>
      <c r="S441" s="16"/>
      <c r="T441" s="16"/>
    </row>
    <row r="442" spans="5:20" s="15" customFormat="1" hidden="1" x14ac:dyDescent="0.25">
      <c r="E442" s="16"/>
      <c r="F442" s="16"/>
      <c r="G442" s="16"/>
      <c r="H442" s="16"/>
      <c r="I442" s="16"/>
      <c r="J442" s="16"/>
      <c r="K442" s="16"/>
      <c r="L442" s="16"/>
      <c r="M442" s="16"/>
      <c r="N442" s="16"/>
      <c r="O442" s="16"/>
      <c r="P442" s="16"/>
      <c r="Q442" s="16"/>
      <c r="R442" s="16"/>
      <c r="S442" s="16"/>
      <c r="T442" s="16"/>
    </row>
    <row r="443" spans="5:20" s="15" customFormat="1" hidden="1" x14ac:dyDescent="0.25">
      <c r="E443" s="16"/>
      <c r="F443" s="16"/>
      <c r="G443" s="16"/>
      <c r="H443" s="16"/>
      <c r="I443" s="16"/>
      <c r="J443" s="16"/>
      <c r="K443" s="16"/>
      <c r="L443" s="16"/>
      <c r="M443" s="16"/>
      <c r="N443" s="16"/>
      <c r="O443" s="16"/>
      <c r="P443" s="16"/>
      <c r="Q443" s="16"/>
      <c r="R443" s="16"/>
      <c r="S443" s="16"/>
      <c r="T443" s="16"/>
    </row>
    <row r="444" spans="5:20" s="15" customFormat="1" hidden="1" x14ac:dyDescent="0.25">
      <c r="E444" s="16"/>
      <c r="F444" s="16"/>
      <c r="G444" s="16"/>
      <c r="H444" s="16"/>
      <c r="I444" s="16"/>
      <c r="J444" s="16"/>
      <c r="K444" s="16"/>
      <c r="L444" s="16"/>
      <c r="M444" s="16"/>
      <c r="N444" s="16"/>
      <c r="O444" s="16"/>
      <c r="P444" s="16"/>
      <c r="Q444" s="16"/>
      <c r="R444" s="16"/>
      <c r="S444" s="16"/>
      <c r="T444" s="16"/>
    </row>
    <row r="445" spans="5:20" s="15" customFormat="1" hidden="1" x14ac:dyDescent="0.25">
      <c r="E445" s="16"/>
      <c r="F445" s="16"/>
      <c r="G445" s="16"/>
      <c r="H445" s="16"/>
      <c r="I445" s="16"/>
      <c r="J445" s="16"/>
      <c r="K445" s="16"/>
      <c r="L445" s="16"/>
      <c r="M445" s="16"/>
      <c r="N445" s="16"/>
      <c r="O445" s="16"/>
      <c r="P445" s="16"/>
      <c r="Q445" s="16"/>
      <c r="R445" s="16"/>
      <c r="S445" s="16"/>
      <c r="T445" s="16"/>
    </row>
    <row r="446" spans="5:20" s="15" customFormat="1" hidden="1" x14ac:dyDescent="0.25">
      <c r="E446" s="16"/>
      <c r="F446" s="16"/>
      <c r="G446" s="16"/>
      <c r="H446" s="16"/>
      <c r="I446" s="16"/>
      <c r="J446" s="16"/>
      <c r="K446" s="16"/>
      <c r="L446" s="16"/>
      <c r="M446" s="16"/>
      <c r="N446" s="16"/>
      <c r="O446" s="16"/>
      <c r="P446" s="16"/>
      <c r="Q446" s="16"/>
      <c r="R446" s="16"/>
      <c r="S446" s="16"/>
      <c r="T446" s="16"/>
    </row>
    <row r="447" spans="5:20" s="15" customFormat="1" hidden="1" x14ac:dyDescent="0.25">
      <c r="E447" s="16"/>
      <c r="F447" s="16"/>
      <c r="G447" s="16"/>
      <c r="H447" s="16"/>
      <c r="I447" s="16"/>
      <c r="J447" s="16"/>
      <c r="K447" s="16"/>
      <c r="L447" s="16"/>
      <c r="M447" s="16"/>
      <c r="N447" s="16"/>
      <c r="O447" s="16"/>
      <c r="P447" s="16"/>
      <c r="Q447" s="16"/>
      <c r="R447" s="16"/>
      <c r="S447" s="16"/>
      <c r="T447" s="16"/>
    </row>
    <row r="448" spans="5:20" s="15" customFormat="1" hidden="1" x14ac:dyDescent="0.25">
      <c r="E448" s="16"/>
      <c r="F448" s="16"/>
      <c r="G448" s="16"/>
      <c r="H448" s="16"/>
      <c r="I448" s="16"/>
      <c r="J448" s="16"/>
      <c r="K448" s="16"/>
      <c r="L448" s="16"/>
      <c r="M448" s="16"/>
      <c r="N448" s="16"/>
      <c r="O448" s="16"/>
      <c r="P448" s="16"/>
      <c r="Q448" s="16"/>
      <c r="R448" s="16"/>
      <c r="S448" s="16"/>
      <c r="T448" s="16"/>
    </row>
    <row r="449" spans="5:20" s="15" customFormat="1" hidden="1" x14ac:dyDescent="0.25">
      <c r="E449" s="16"/>
      <c r="F449" s="16"/>
      <c r="G449" s="16"/>
      <c r="H449" s="16"/>
      <c r="I449" s="16"/>
      <c r="J449" s="16"/>
      <c r="K449" s="16"/>
      <c r="L449" s="16"/>
      <c r="M449" s="16"/>
      <c r="N449" s="16"/>
      <c r="O449" s="16"/>
      <c r="P449" s="16"/>
      <c r="Q449" s="16"/>
      <c r="R449" s="16"/>
      <c r="S449" s="16"/>
      <c r="T449" s="16"/>
    </row>
    <row r="450" spans="5:20" s="15" customFormat="1" hidden="1" x14ac:dyDescent="0.25">
      <c r="E450" s="16"/>
      <c r="F450" s="16"/>
      <c r="G450" s="16"/>
      <c r="H450" s="16"/>
      <c r="I450" s="16"/>
      <c r="J450" s="16"/>
      <c r="K450" s="16"/>
      <c r="L450" s="16"/>
      <c r="M450" s="16"/>
      <c r="N450" s="16"/>
      <c r="O450" s="16"/>
      <c r="P450" s="16"/>
      <c r="Q450" s="16"/>
      <c r="R450" s="16"/>
      <c r="S450" s="16"/>
      <c r="T450" s="16"/>
    </row>
    <row r="451" spans="5:20" s="15" customFormat="1" hidden="1" x14ac:dyDescent="0.25">
      <c r="E451" s="16"/>
      <c r="F451" s="16"/>
      <c r="G451" s="16"/>
      <c r="H451" s="16"/>
      <c r="I451" s="16"/>
      <c r="J451" s="16"/>
      <c r="K451" s="16"/>
      <c r="L451" s="16"/>
      <c r="M451" s="16"/>
      <c r="N451" s="16"/>
      <c r="O451" s="16"/>
      <c r="P451" s="16"/>
      <c r="Q451" s="16"/>
      <c r="R451" s="16"/>
      <c r="S451" s="16"/>
      <c r="T451" s="16"/>
    </row>
    <row r="452" spans="5:20" s="15" customFormat="1" hidden="1" x14ac:dyDescent="0.25">
      <c r="E452" s="16"/>
      <c r="F452" s="16"/>
      <c r="G452" s="16"/>
      <c r="H452" s="16"/>
      <c r="I452" s="16"/>
      <c r="J452" s="16"/>
      <c r="K452" s="16"/>
      <c r="L452" s="16"/>
      <c r="M452" s="16"/>
      <c r="N452" s="16"/>
      <c r="O452" s="16"/>
      <c r="P452" s="16"/>
      <c r="Q452" s="16"/>
      <c r="R452" s="16"/>
      <c r="S452" s="16"/>
      <c r="T452" s="16"/>
    </row>
    <row r="453" spans="5:20" s="15" customFormat="1" hidden="1" x14ac:dyDescent="0.25">
      <c r="E453" s="16"/>
      <c r="F453" s="16"/>
      <c r="G453" s="16"/>
      <c r="H453" s="16"/>
      <c r="I453" s="16"/>
      <c r="J453" s="16"/>
      <c r="K453" s="16"/>
      <c r="L453" s="16"/>
      <c r="M453" s="16"/>
      <c r="N453" s="16"/>
      <c r="O453" s="16"/>
      <c r="P453" s="16"/>
      <c r="Q453" s="16"/>
      <c r="R453" s="16"/>
      <c r="S453" s="16"/>
      <c r="T453" s="16"/>
    </row>
    <row r="454" spans="5:20" s="15" customFormat="1" hidden="1" x14ac:dyDescent="0.25">
      <c r="E454" s="16"/>
      <c r="F454" s="16"/>
      <c r="G454" s="16"/>
      <c r="H454" s="16"/>
      <c r="I454" s="16"/>
      <c r="J454" s="16"/>
      <c r="K454" s="16"/>
      <c r="L454" s="16"/>
      <c r="M454" s="16"/>
      <c r="N454" s="16"/>
      <c r="O454" s="16"/>
      <c r="P454" s="16"/>
      <c r="Q454" s="16"/>
      <c r="R454" s="16"/>
      <c r="S454" s="16"/>
      <c r="T454" s="16"/>
    </row>
    <row r="455" spans="5:20" s="15" customFormat="1" hidden="1" x14ac:dyDescent="0.25">
      <c r="E455" s="16"/>
      <c r="F455" s="16"/>
      <c r="G455" s="16"/>
      <c r="H455" s="16"/>
      <c r="I455" s="16"/>
      <c r="J455" s="16"/>
      <c r="K455" s="16"/>
      <c r="L455" s="16"/>
      <c r="M455" s="16"/>
      <c r="N455" s="16"/>
      <c r="O455" s="16"/>
      <c r="P455" s="16"/>
      <c r="Q455" s="16"/>
      <c r="R455" s="16"/>
      <c r="S455" s="16"/>
      <c r="T455" s="16"/>
    </row>
    <row r="456" spans="5:20" s="15" customFormat="1" hidden="1" x14ac:dyDescent="0.25">
      <c r="E456" s="16"/>
      <c r="F456" s="16"/>
      <c r="G456" s="16"/>
      <c r="H456" s="16"/>
      <c r="I456" s="16"/>
      <c r="J456" s="16"/>
      <c r="K456" s="16"/>
      <c r="L456" s="16"/>
      <c r="M456" s="16"/>
      <c r="N456" s="16"/>
      <c r="O456" s="16"/>
      <c r="P456" s="16"/>
      <c r="Q456" s="16"/>
      <c r="R456" s="16"/>
      <c r="S456" s="16"/>
      <c r="T456" s="16"/>
    </row>
    <row r="457" spans="5:20" s="15" customFormat="1" hidden="1" x14ac:dyDescent="0.25">
      <c r="E457" s="16"/>
      <c r="F457" s="16"/>
      <c r="G457" s="16"/>
      <c r="H457" s="16"/>
      <c r="I457" s="16"/>
      <c r="J457" s="16"/>
      <c r="K457" s="16"/>
      <c r="L457" s="16"/>
      <c r="M457" s="16"/>
      <c r="N457" s="16"/>
      <c r="O457" s="16"/>
      <c r="P457" s="16"/>
      <c r="Q457" s="16"/>
      <c r="R457" s="16"/>
      <c r="S457" s="16"/>
      <c r="T457" s="16"/>
    </row>
    <row r="458" spans="5:20" s="15" customFormat="1" hidden="1" x14ac:dyDescent="0.25">
      <c r="E458" s="16"/>
      <c r="F458" s="16"/>
      <c r="G458" s="16"/>
      <c r="H458" s="16"/>
      <c r="I458" s="16"/>
      <c r="J458" s="16"/>
      <c r="K458" s="16"/>
      <c r="L458" s="16"/>
      <c r="M458" s="16"/>
      <c r="N458" s="16"/>
      <c r="O458" s="16"/>
      <c r="P458" s="16"/>
      <c r="Q458" s="16"/>
      <c r="R458" s="16"/>
      <c r="S458" s="16"/>
      <c r="T458" s="16"/>
    </row>
    <row r="459" spans="5:20" s="15" customFormat="1" hidden="1" x14ac:dyDescent="0.25">
      <c r="E459" s="16"/>
      <c r="F459" s="16"/>
      <c r="G459" s="16"/>
      <c r="H459" s="16"/>
      <c r="I459" s="16"/>
      <c r="J459" s="16"/>
      <c r="K459" s="16"/>
      <c r="L459" s="16"/>
      <c r="M459" s="16"/>
      <c r="N459" s="16"/>
      <c r="O459" s="16"/>
      <c r="P459" s="16"/>
      <c r="Q459" s="16"/>
      <c r="R459" s="16"/>
      <c r="S459" s="16"/>
      <c r="T459" s="16"/>
    </row>
    <row r="460" spans="5:20" s="15" customFormat="1" hidden="1" x14ac:dyDescent="0.25">
      <c r="E460" s="16"/>
      <c r="F460" s="16"/>
      <c r="G460" s="16"/>
      <c r="H460" s="16"/>
      <c r="I460" s="16"/>
      <c r="J460" s="16"/>
      <c r="K460" s="16"/>
      <c r="L460" s="16"/>
      <c r="M460" s="16"/>
      <c r="N460" s="16"/>
      <c r="O460" s="16"/>
      <c r="P460" s="16"/>
      <c r="Q460" s="16"/>
      <c r="R460" s="16"/>
      <c r="S460" s="16"/>
      <c r="T460" s="16"/>
    </row>
    <row r="461" spans="5:20" s="15" customFormat="1" hidden="1" x14ac:dyDescent="0.25">
      <c r="E461" s="16"/>
      <c r="F461" s="16"/>
      <c r="G461" s="16"/>
      <c r="H461" s="16"/>
      <c r="I461" s="16"/>
      <c r="J461" s="16"/>
      <c r="K461" s="16"/>
      <c r="L461" s="16"/>
      <c r="M461" s="16"/>
      <c r="N461" s="16"/>
      <c r="O461" s="16"/>
      <c r="P461" s="16"/>
      <c r="Q461" s="16"/>
      <c r="R461" s="16"/>
      <c r="S461" s="16"/>
      <c r="T461" s="16"/>
    </row>
    <row r="462" spans="5:20" s="15" customFormat="1" hidden="1" x14ac:dyDescent="0.25">
      <c r="E462" s="16"/>
      <c r="F462" s="16"/>
      <c r="G462" s="16"/>
      <c r="H462" s="16"/>
      <c r="I462" s="16"/>
      <c r="J462" s="16"/>
      <c r="K462" s="16"/>
      <c r="L462" s="16"/>
      <c r="M462" s="16"/>
      <c r="N462" s="16"/>
      <c r="O462" s="16"/>
      <c r="P462" s="16"/>
      <c r="Q462" s="16"/>
      <c r="R462" s="16"/>
      <c r="S462" s="16"/>
      <c r="T462" s="16"/>
    </row>
    <row r="463" spans="5:20" s="15" customFormat="1" hidden="1" x14ac:dyDescent="0.25">
      <c r="E463" s="16"/>
      <c r="F463" s="16"/>
      <c r="G463" s="16"/>
      <c r="H463" s="16"/>
      <c r="I463" s="16"/>
      <c r="J463" s="16"/>
      <c r="K463" s="16"/>
      <c r="L463" s="16"/>
      <c r="M463" s="16"/>
      <c r="N463" s="16"/>
      <c r="O463" s="16"/>
      <c r="P463" s="16"/>
      <c r="Q463" s="16"/>
      <c r="R463" s="16"/>
      <c r="S463" s="16"/>
      <c r="T463" s="16"/>
    </row>
    <row r="464" spans="5:20" s="15" customFormat="1" hidden="1" x14ac:dyDescent="0.25">
      <c r="E464" s="16"/>
      <c r="F464" s="16"/>
      <c r="G464" s="16"/>
      <c r="H464" s="16"/>
      <c r="I464" s="16"/>
      <c r="J464" s="16"/>
      <c r="K464" s="16"/>
      <c r="L464" s="16"/>
      <c r="M464" s="16"/>
      <c r="N464" s="16"/>
      <c r="O464" s="16"/>
      <c r="P464" s="16"/>
      <c r="Q464" s="16"/>
      <c r="R464" s="16"/>
      <c r="S464" s="16"/>
      <c r="T464" s="16"/>
    </row>
    <row r="465" spans="5:20" s="15" customFormat="1" hidden="1" x14ac:dyDescent="0.25">
      <c r="E465" s="16"/>
      <c r="F465" s="16"/>
      <c r="G465" s="16"/>
      <c r="H465" s="16"/>
      <c r="I465" s="16"/>
      <c r="J465" s="16"/>
      <c r="K465" s="16"/>
      <c r="L465" s="16"/>
      <c r="M465" s="16"/>
      <c r="N465" s="16"/>
      <c r="O465" s="16"/>
      <c r="P465" s="16"/>
      <c r="Q465" s="16"/>
      <c r="R465" s="16"/>
      <c r="S465" s="16"/>
      <c r="T465" s="16"/>
    </row>
    <row r="466" spans="5:20" s="15" customFormat="1" hidden="1" x14ac:dyDescent="0.25">
      <c r="E466" s="16"/>
      <c r="F466" s="16"/>
      <c r="G466" s="16"/>
      <c r="H466" s="16"/>
      <c r="I466" s="16"/>
      <c r="J466" s="16"/>
      <c r="K466" s="16"/>
      <c r="L466" s="16"/>
      <c r="M466" s="16"/>
      <c r="N466" s="16"/>
      <c r="O466" s="16"/>
      <c r="P466" s="16"/>
      <c r="Q466" s="16"/>
      <c r="R466" s="16"/>
      <c r="S466" s="16"/>
      <c r="T466" s="16"/>
    </row>
    <row r="467" spans="5:20" s="15" customFormat="1" hidden="1" x14ac:dyDescent="0.25">
      <c r="E467" s="16"/>
      <c r="F467" s="16"/>
      <c r="G467" s="16"/>
      <c r="H467" s="16"/>
      <c r="I467" s="16"/>
      <c r="J467" s="16"/>
      <c r="K467" s="16"/>
      <c r="L467" s="16"/>
      <c r="M467" s="16"/>
      <c r="N467" s="16"/>
      <c r="O467" s="16"/>
      <c r="P467" s="16"/>
      <c r="Q467" s="16"/>
      <c r="R467" s="16"/>
      <c r="S467" s="16"/>
      <c r="T467" s="16"/>
    </row>
    <row r="468" spans="5:20" s="15" customFormat="1" hidden="1" x14ac:dyDescent="0.25">
      <c r="E468" s="16"/>
      <c r="F468" s="16"/>
      <c r="G468" s="16"/>
      <c r="H468" s="16"/>
      <c r="I468" s="16"/>
      <c r="J468" s="16"/>
      <c r="K468" s="16"/>
      <c r="L468" s="16"/>
      <c r="M468" s="16"/>
      <c r="N468" s="16"/>
      <c r="O468" s="16"/>
      <c r="P468" s="16"/>
      <c r="Q468" s="16"/>
      <c r="R468" s="16"/>
      <c r="S468" s="16"/>
      <c r="T468" s="16"/>
    </row>
    <row r="469" spans="5:20" s="15" customFormat="1" hidden="1" x14ac:dyDescent="0.25">
      <c r="E469" s="16"/>
      <c r="F469" s="16"/>
      <c r="G469" s="16"/>
      <c r="H469" s="16"/>
      <c r="I469" s="16"/>
      <c r="J469" s="16"/>
      <c r="K469" s="16"/>
      <c r="L469" s="16"/>
      <c r="M469" s="16"/>
      <c r="N469" s="16"/>
      <c r="O469" s="16"/>
      <c r="P469" s="16"/>
      <c r="Q469" s="16"/>
      <c r="R469" s="16"/>
      <c r="S469" s="16"/>
      <c r="T469" s="16"/>
    </row>
    <row r="470" spans="5:20" s="15" customFormat="1" hidden="1" x14ac:dyDescent="0.25">
      <c r="E470" s="16"/>
      <c r="F470" s="16"/>
      <c r="G470" s="16"/>
      <c r="H470" s="16"/>
      <c r="I470" s="16"/>
      <c r="J470" s="16"/>
      <c r="K470" s="16"/>
      <c r="L470" s="16"/>
      <c r="M470" s="16"/>
      <c r="N470" s="16"/>
      <c r="O470" s="16"/>
      <c r="P470" s="16"/>
      <c r="Q470" s="16"/>
      <c r="R470" s="16"/>
      <c r="S470" s="16"/>
      <c r="T470" s="16"/>
    </row>
    <row r="471" spans="5:20" s="15" customFormat="1" hidden="1" x14ac:dyDescent="0.25">
      <c r="E471" s="16"/>
      <c r="F471" s="16"/>
      <c r="G471" s="16"/>
      <c r="H471" s="16"/>
      <c r="I471" s="16"/>
      <c r="J471" s="16"/>
      <c r="K471" s="16"/>
      <c r="L471" s="16"/>
      <c r="M471" s="16"/>
      <c r="N471" s="16"/>
      <c r="O471" s="16"/>
      <c r="P471" s="16"/>
      <c r="Q471" s="16"/>
      <c r="R471" s="16"/>
      <c r="S471" s="16"/>
      <c r="T471" s="16"/>
    </row>
    <row r="472" spans="5:20" s="15" customFormat="1" hidden="1" x14ac:dyDescent="0.25">
      <c r="E472" s="16"/>
      <c r="F472" s="16"/>
      <c r="G472" s="16"/>
      <c r="H472" s="16"/>
      <c r="I472" s="16"/>
      <c r="J472" s="16"/>
      <c r="K472" s="16"/>
      <c r="L472" s="16"/>
      <c r="M472" s="16"/>
      <c r="N472" s="16"/>
      <c r="O472" s="16"/>
      <c r="P472" s="16"/>
      <c r="Q472" s="16"/>
      <c r="R472" s="16"/>
      <c r="S472" s="16"/>
      <c r="T472" s="16"/>
    </row>
    <row r="473" spans="5:20" s="15" customFormat="1" hidden="1" x14ac:dyDescent="0.25">
      <c r="E473" s="16"/>
      <c r="F473" s="16"/>
      <c r="G473" s="16"/>
      <c r="H473" s="16"/>
      <c r="I473" s="16"/>
      <c r="J473" s="16"/>
      <c r="K473" s="16"/>
      <c r="L473" s="16"/>
      <c r="M473" s="16"/>
      <c r="N473" s="16"/>
      <c r="O473" s="16"/>
      <c r="P473" s="16"/>
      <c r="Q473" s="16"/>
      <c r="R473" s="16"/>
      <c r="S473" s="16"/>
      <c r="T473" s="16"/>
    </row>
    <row r="474" spans="5:20" s="15" customFormat="1" hidden="1" x14ac:dyDescent="0.25">
      <c r="E474" s="16"/>
      <c r="F474" s="16"/>
      <c r="G474" s="16"/>
      <c r="H474" s="16"/>
      <c r="I474" s="16"/>
      <c r="J474" s="16"/>
      <c r="K474" s="16"/>
      <c r="L474" s="16"/>
      <c r="M474" s="16"/>
      <c r="N474" s="16"/>
      <c r="O474" s="16"/>
      <c r="P474" s="16"/>
      <c r="Q474" s="16"/>
      <c r="R474" s="16"/>
      <c r="S474" s="16"/>
      <c r="T474" s="16"/>
    </row>
    <row r="475" spans="5:20" s="15" customFormat="1" hidden="1" x14ac:dyDescent="0.25">
      <c r="E475" s="16"/>
      <c r="F475" s="16"/>
      <c r="G475" s="16"/>
      <c r="H475" s="16"/>
      <c r="I475" s="16"/>
      <c r="J475" s="16"/>
      <c r="K475" s="16"/>
      <c r="L475" s="16"/>
      <c r="M475" s="16"/>
      <c r="N475" s="16"/>
      <c r="O475" s="16"/>
      <c r="P475" s="16"/>
      <c r="Q475" s="16"/>
      <c r="R475" s="16"/>
      <c r="S475" s="16"/>
      <c r="T475" s="16"/>
    </row>
    <row r="476" spans="5:20" s="15" customFormat="1" hidden="1" x14ac:dyDescent="0.25">
      <c r="E476" s="16"/>
      <c r="F476" s="16"/>
      <c r="G476" s="16"/>
      <c r="H476" s="16"/>
      <c r="I476" s="16"/>
      <c r="J476" s="16"/>
      <c r="K476" s="16"/>
      <c r="L476" s="16"/>
      <c r="M476" s="16"/>
      <c r="N476" s="16"/>
      <c r="O476" s="16"/>
      <c r="P476" s="16"/>
      <c r="Q476" s="16"/>
      <c r="R476" s="16"/>
      <c r="S476" s="16"/>
      <c r="T476" s="16"/>
    </row>
    <row r="477" spans="5:20" s="15" customFormat="1" hidden="1" x14ac:dyDescent="0.25">
      <c r="E477" s="16"/>
      <c r="F477" s="16"/>
      <c r="G477" s="16"/>
      <c r="H477" s="16"/>
      <c r="I477" s="16"/>
      <c r="J477" s="16"/>
      <c r="K477" s="16"/>
      <c r="L477" s="16"/>
      <c r="M477" s="16"/>
      <c r="N477" s="16"/>
      <c r="O477" s="16"/>
      <c r="P477" s="16"/>
      <c r="Q477" s="16"/>
      <c r="R477" s="16"/>
      <c r="S477" s="16"/>
      <c r="T477" s="16"/>
    </row>
    <row r="478" spans="5:20" s="15" customFormat="1" hidden="1" x14ac:dyDescent="0.25">
      <c r="E478" s="16"/>
      <c r="F478" s="16"/>
      <c r="G478" s="16"/>
      <c r="H478" s="16"/>
      <c r="I478" s="16"/>
      <c r="J478" s="16"/>
      <c r="K478" s="16"/>
      <c r="L478" s="16"/>
      <c r="M478" s="16"/>
      <c r="N478" s="16"/>
      <c r="O478" s="16"/>
      <c r="P478" s="16"/>
      <c r="Q478" s="16"/>
      <c r="R478" s="16"/>
      <c r="S478" s="16"/>
      <c r="T478" s="16"/>
    </row>
    <row r="479" spans="5:20" s="15" customFormat="1" hidden="1" x14ac:dyDescent="0.25">
      <c r="E479" s="16"/>
      <c r="F479" s="16"/>
      <c r="G479" s="16"/>
      <c r="H479" s="16"/>
      <c r="I479" s="16"/>
      <c r="J479" s="16"/>
      <c r="K479" s="16"/>
      <c r="L479" s="16"/>
      <c r="M479" s="16"/>
      <c r="N479" s="16"/>
      <c r="O479" s="16"/>
      <c r="P479" s="16"/>
      <c r="Q479" s="16"/>
      <c r="R479" s="16"/>
      <c r="S479" s="16"/>
      <c r="T479" s="16"/>
    </row>
    <row r="480" spans="5:20" s="15" customFormat="1" hidden="1" x14ac:dyDescent="0.25">
      <c r="E480" s="16"/>
      <c r="F480" s="16"/>
      <c r="G480" s="16"/>
      <c r="H480" s="16"/>
      <c r="I480" s="16"/>
      <c r="J480" s="16"/>
      <c r="K480" s="16"/>
      <c r="L480" s="16"/>
      <c r="M480" s="16"/>
      <c r="N480" s="16"/>
      <c r="O480" s="16"/>
      <c r="P480" s="16"/>
      <c r="Q480" s="16"/>
      <c r="R480" s="16"/>
      <c r="S480" s="16"/>
      <c r="T480" s="16"/>
    </row>
    <row r="481" spans="5:20" s="15" customFormat="1" hidden="1" x14ac:dyDescent="0.25">
      <c r="E481" s="16"/>
      <c r="F481" s="16"/>
      <c r="G481" s="16"/>
      <c r="H481" s="16"/>
      <c r="I481" s="16"/>
      <c r="J481" s="16"/>
      <c r="K481" s="16"/>
      <c r="L481" s="16"/>
      <c r="M481" s="16"/>
      <c r="N481" s="16"/>
      <c r="O481" s="16"/>
      <c r="P481" s="16"/>
      <c r="Q481" s="16"/>
      <c r="R481" s="16"/>
      <c r="S481" s="16"/>
      <c r="T481" s="16"/>
    </row>
    <row r="482" spans="5:20" s="15" customFormat="1" hidden="1" x14ac:dyDescent="0.25">
      <c r="E482" s="16"/>
      <c r="F482" s="16"/>
      <c r="G482" s="16"/>
      <c r="H482" s="16"/>
      <c r="I482" s="16"/>
      <c r="J482" s="16"/>
      <c r="K482" s="16"/>
      <c r="L482" s="16"/>
      <c r="M482" s="16"/>
      <c r="N482" s="16"/>
      <c r="O482" s="16"/>
      <c r="P482" s="16"/>
      <c r="Q482" s="16"/>
      <c r="R482" s="16"/>
      <c r="S482" s="16"/>
      <c r="T482" s="16"/>
    </row>
    <row r="483" spans="5:20" s="15" customFormat="1" hidden="1" x14ac:dyDescent="0.25">
      <c r="E483" s="16"/>
      <c r="F483" s="16"/>
      <c r="G483" s="16"/>
      <c r="H483" s="16"/>
      <c r="I483" s="16"/>
      <c r="J483" s="16"/>
      <c r="K483" s="16"/>
      <c r="L483" s="16"/>
      <c r="M483" s="16"/>
      <c r="N483" s="16"/>
      <c r="O483" s="16"/>
      <c r="P483" s="16"/>
      <c r="Q483" s="16"/>
      <c r="R483" s="16"/>
      <c r="S483" s="16"/>
      <c r="T483" s="16"/>
    </row>
    <row r="484" spans="5:20" s="15" customFormat="1" hidden="1" x14ac:dyDescent="0.25">
      <c r="E484" s="16"/>
      <c r="F484" s="16"/>
      <c r="G484" s="16"/>
      <c r="H484" s="16"/>
      <c r="I484" s="16"/>
      <c r="J484" s="16"/>
      <c r="K484" s="16"/>
      <c r="L484" s="16"/>
      <c r="M484" s="16"/>
      <c r="N484" s="16"/>
      <c r="O484" s="16"/>
      <c r="P484" s="16"/>
      <c r="Q484" s="16"/>
      <c r="R484" s="16"/>
      <c r="S484" s="16"/>
      <c r="T484" s="16"/>
    </row>
    <row r="485" spans="5:20" s="15" customFormat="1" hidden="1" x14ac:dyDescent="0.25">
      <c r="E485" s="16"/>
      <c r="F485" s="16"/>
      <c r="G485" s="16"/>
      <c r="H485" s="16"/>
      <c r="I485" s="16"/>
      <c r="J485" s="16"/>
      <c r="K485" s="16"/>
      <c r="L485" s="16"/>
      <c r="M485" s="16"/>
      <c r="N485" s="16"/>
      <c r="O485" s="16"/>
      <c r="P485" s="16"/>
      <c r="Q485" s="16"/>
      <c r="R485" s="16"/>
      <c r="S485" s="16"/>
      <c r="T485" s="16"/>
    </row>
    <row r="486" spans="5:20" s="15" customFormat="1" hidden="1" x14ac:dyDescent="0.25">
      <c r="E486" s="16"/>
      <c r="F486" s="16"/>
      <c r="G486" s="16"/>
      <c r="H486" s="16"/>
      <c r="I486" s="16"/>
      <c r="J486" s="16"/>
      <c r="K486" s="16"/>
      <c r="L486" s="16"/>
      <c r="M486" s="16"/>
      <c r="N486" s="16"/>
      <c r="O486" s="16"/>
      <c r="P486" s="16"/>
      <c r="Q486" s="16"/>
      <c r="R486" s="16"/>
      <c r="S486" s="16"/>
      <c r="T486" s="16"/>
    </row>
    <row r="487" spans="5:20" s="15" customFormat="1" hidden="1" x14ac:dyDescent="0.25">
      <c r="E487" s="16"/>
      <c r="F487" s="16"/>
      <c r="G487" s="16"/>
      <c r="H487" s="16"/>
      <c r="I487" s="16"/>
      <c r="J487" s="16"/>
      <c r="K487" s="16"/>
      <c r="L487" s="16"/>
      <c r="M487" s="16"/>
      <c r="N487" s="16"/>
      <c r="O487" s="16"/>
      <c r="P487" s="16"/>
      <c r="Q487" s="16"/>
      <c r="R487" s="16"/>
      <c r="S487" s="16"/>
      <c r="T487" s="16"/>
    </row>
    <row r="488" spans="5:20" s="15" customFormat="1" hidden="1" x14ac:dyDescent="0.25">
      <c r="E488" s="16"/>
      <c r="F488" s="16"/>
      <c r="G488" s="16"/>
      <c r="H488" s="16"/>
      <c r="I488" s="16"/>
      <c r="J488" s="16"/>
      <c r="K488" s="16"/>
      <c r="L488" s="16"/>
      <c r="M488" s="16"/>
      <c r="N488" s="16"/>
      <c r="O488" s="16"/>
      <c r="P488" s="16"/>
      <c r="Q488" s="16"/>
      <c r="R488" s="16"/>
      <c r="S488" s="16"/>
      <c r="T488" s="16"/>
    </row>
    <row r="489" spans="5:20" s="15" customFormat="1" hidden="1" x14ac:dyDescent="0.25">
      <c r="E489" s="16"/>
      <c r="F489" s="16"/>
      <c r="G489" s="16"/>
      <c r="H489" s="16"/>
      <c r="I489" s="16"/>
      <c r="J489" s="16"/>
      <c r="K489" s="16"/>
      <c r="L489" s="16"/>
      <c r="M489" s="16"/>
      <c r="N489" s="16"/>
      <c r="O489" s="16"/>
      <c r="P489" s="16"/>
      <c r="Q489" s="16"/>
      <c r="R489" s="16"/>
      <c r="S489" s="16"/>
      <c r="T489" s="16"/>
    </row>
    <row r="490" spans="5:20" s="15" customFormat="1" hidden="1" x14ac:dyDescent="0.25">
      <c r="E490" s="16"/>
      <c r="F490" s="16"/>
      <c r="G490" s="16"/>
      <c r="H490" s="16"/>
      <c r="I490" s="16"/>
      <c r="J490" s="16"/>
      <c r="K490" s="16"/>
      <c r="L490" s="16"/>
      <c r="M490" s="16"/>
      <c r="N490" s="16"/>
      <c r="O490" s="16"/>
      <c r="P490" s="16"/>
      <c r="Q490" s="16"/>
      <c r="R490" s="16"/>
      <c r="S490" s="16"/>
      <c r="T490" s="16"/>
    </row>
    <row r="491" spans="5:20" s="15" customFormat="1" hidden="1" x14ac:dyDescent="0.25">
      <c r="E491" s="16"/>
      <c r="F491" s="16"/>
      <c r="G491" s="16"/>
      <c r="H491" s="16"/>
      <c r="I491" s="16"/>
      <c r="J491" s="16"/>
      <c r="K491" s="16"/>
      <c r="L491" s="16"/>
      <c r="M491" s="16"/>
      <c r="N491" s="16"/>
      <c r="O491" s="16"/>
      <c r="P491" s="16"/>
      <c r="Q491" s="16"/>
      <c r="R491" s="16"/>
      <c r="S491" s="16"/>
      <c r="T491" s="16"/>
    </row>
    <row r="492" spans="5:20" s="15" customFormat="1" hidden="1" x14ac:dyDescent="0.25">
      <c r="E492" s="16"/>
      <c r="F492" s="16"/>
      <c r="G492" s="16"/>
      <c r="H492" s="16"/>
      <c r="I492" s="16"/>
      <c r="J492" s="16"/>
      <c r="K492" s="16"/>
      <c r="L492" s="16"/>
      <c r="M492" s="16"/>
      <c r="N492" s="16"/>
      <c r="O492" s="16"/>
      <c r="P492" s="16"/>
      <c r="Q492" s="16"/>
      <c r="R492" s="16"/>
      <c r="S492" s="16"/>
      <c r="T492" s="16"/>
    </row>
    <row r="493" spans="5:20" s="15" customFormat="1" hidden="1" x14ac:dyDescent="0.25">
      <c r="E493" s="16"/>
      <c r="F493" s="16"/>
      <c r="G493" s="16"/>
      <c r="H493" s="16"/>
      <c r="I493" s="16"/>
      <c r="J493" s="16"/>
      <c r="K493" s="16"/>
      <c r="L493" s="16"/>
      <c r="M493" s="16"/>
      <c r="N493" s="16"/>
      <c r="O493" s="16"/>
      <c r="P493" s="16"/>
      <c r="Q493" s="16"/>
      <c r="R493" s="16"/>
      <c r="S493" s="16"/>
      <c r="T493" s="16"/>
    </row>
    <row r="494" spans="5:20" s="15" customFormat="1" hidden="1" x14ac:dyDescent="0.25">
      <c r="E494" s="16"/>
      <c r="F494" s="16"/>
      <c r="G494" s="16"/>
      <c r="H494" s="16"/>
      <c r="I494" s="16"/>
      <c r="J494" s="16"/>
      <c r="K494" s="16"/>
      <c r="L494" s="16"/>
      <c r="M494" s="16"/>
      <c r="N494" s="16"/>
      <c r="O494" s="16"/>
      <c r="P494" s="16"/>
      <c r="Q494" s="16"/>
      <c r="R494" s="16"/>
      <c r="S494" s="16"/>
      <c r="T494" s="16"/>
    </row>
    <row r="495" spans="5:20" s="15" customFormat="1" hidden="1" x14ac:dyDescent="0.25">
      <c r="E495" s="16"/>
      <c r="F495" s="16"/>
      <c r="G495" s="16"/>
      <c r="H495" s="16"/>
      <c r="I495" s="16"/>
      <c r="J495" s="16"/>
      <c r="K495" s="16"/>
      <c r="L495" s="16"/>
      <c r="M495" s="16"/>
      <c r="N495" s="16"/>
      <c r="O495" s="16"/>
      <c r="P495" s="16"/>
      <c r="Q495" s="16"/>
      <c r="R495" s="16"/>
      <c r="S495" s="16"/>
      <c r="T495" s="16"/>
    </row>
    <row r="496" spans="5:20" s="15" customFormat="1" hidden="1" x14ac:dyDescent="0.25">
      <c r="E496" s="16"/>
      <c r="F496" s="16"/>
      <c r="G496" s="16"/>
      <c r="H496" s="16"/>
      <c r="I496" s="16"/>
      <c r="J496" s="16"/>
      <c r="K496" s="16"/>
      <c r="L496" s="16"/>
      <c r="M496" s="16"/>
      <c r="N496" s="16"/>
      <c r="O496" s="16"/>
      <c r="P496" s="16"/>
      <c r="Q496" s="16"/>
      <c r="R496" s="16"/>
      <c r="S496" s="16"/>
      <c r="T496" s="16"/>
    </row>
    <row r="497" spans="5:20" s="15" customFormat="1" hidden="1" x14ac:dyDescent="0.25">
      <c r="E497" s="16"/>
      <c r="F497" s="16"/>
      <c r="G497" s="16"/>
      <c r="H497" s="16"/>
      <c r="I497" s="16"/>
      <c r="J497" s="16"/>
      <c r="K497" s="16"/>
      <c r="L497" s="16"/>
      <c r="M497" s="16"/>
      <c r="N497" s="16"/>
      <c r="O497" s="16"/>
      <c r="P497" s="16"/>
      <c r="Q497" s="16"/>
      <c r="R497" s="16"/>
      <c r="S497" s="16"/>
      <c r="T497" s="16"/>
    </row>
    <row r="498" spans="5:20" s="15" customFormat="1" hidden="1" x14ac:dyDescent="0.25">
      <c r="E498" s="16"/>
      <c r="F498" s="16"/>
      <c r="G498" s="16"/>
      <c r="H498" s="16"/>
      <c r="I498" s="16"/>
      <c r="J498" s="16"/>
      <c r="K498" s="16"/>
      <c r="L498" s="16"/>
      <c r="M498" s="16"/>
      <c r="N498" s="16"/>
      <c r="O498" s="16"/>
      <c r="P498" s="16"/>
      <c r="Q498" s="16"/>
      <c r="R498" s="16"/>
      <c r="S498" s="16"/>
      <c r="T498" s="16"/>
    </row>
    <row r="499" spans="5:20" s="15" customFormat="1" hidden="1" x14ac:dyDescent="0.25">
      <c r="E499" s="16"/>
      <c r="F499" s="16"/>
      <c r="G499" s="16"/>
      <c r="H499" s="16"/>
      <c r="I499" s="16"/>
      <c r="J499" s="16"/>
      <c r="K499" s="16"/>
      <c r="L499" s="16"/>
      <c r="M499" s="16"/>
      <c r="N499" s="16"/>
      <c r="O499" s="16"/>
      <c r="P499" s="16"/>
      <c r="Q499" s="16"/>
      <c r="R499" s="16"/>
      <c r="S499" s="16"/>
      <c r="T499" s="16"/>
    </row>
    <row r="500" spans="5:20" s="15" customFormat="1" hidden="1" x14ac:dyDescent="0.25">
      <c r="E500" s="16"/>
      <c r="F500" s="16"/>
      <c r="G500" s="16"/>
      <c r="H500" s="16"/>
      <c r="I500" s="16"/>
      <c r="J500" s="16"/>
      <c r="K500" s="16"/>
      <c r="L500" s="16"/>
      <c r="M500" s="16"/>
      <c r="N500" s="16"/>
      <c r="O500" s="16"/>
      <c r="P500" s="16"/>
      <c r="Q500" s="16"/>
      <c r="R500" s="16"/>
      <c r="S500" s="16"/>
      <c r="T500" s="16"/>
    </row>
    <row r="501" spans="5:20" s="15" customFormat="1" hidden="1" x14ac:dyDescent="0.25">
      <c r="E501" s="16"/>
      <c r="F501" s="16"/>
      <c r="G501" s="16"/>
      <c r="H501" s="16"/>
      <c r="I501" s="16"/>
      <c r="J501" s="16"/>
      <c r="K501" s="16"/>
      <c r="L501" s="16"/>
      <c r="M501" s="16"/>
      <c r="N501" s="16"/>
      <c r="O501" s="16"/>
      <c r="P501" s="16"/>
      <c r="Q501" s="16"/>
      <c r="R501" s="16"/>
      <c r="S501" s="16"/>
      <c r="T501" s="16"/>
    </row>
    <row r="502" spans="5:20" s="15" customFormat="1" hidden="1" x14ac:dyDescent="0.25">
      <c r="E502" s="16"/>
      <c r="F502" s="16"/>
      <c r="G502" s="16"/>
      <c r="H502" s="16"/>
      <c r="I502" s="16"/>
      <c r="J502" s="16"/>
      <c r="K502" s="16"/>
      <c r="L502" s="16"/>
      <c r="M502" s="16"/>
      <c r="N502" s="16"/>
      <c r="O502" s="16"/>
      <c r="P502" s="16"/>
      <c r="Q502" s="16"/>
      <c r="R502" s="16"/>
      <c r="S502" s="16"/>
      <c r="T502" s="16"/>
    </row>
    <row r="503" spans="5:20" s="15" customFormat="1" hidden="1" x14ac:dyDescent="0.25">
      <c r="E503" s="16"/>
      <c r="F503" s="16"/>
      <c r="G503" s="16"/>
      <c r="H503" s="16"/>
      <c r="I503" s="16"/>
      <c r="J503" s="16"/>
      <c r="K503" s="16"/>
      <c r="L503" s="16"/>
      <c r="M503" s="16"/>
      <c r="N503" s="16"/>
      <c r="O503" s="16"/>
      <c r="P503" s="16"/>
      <c r="Q503" s="16"/>
      <c r="R503" s="16"/>
      <c r="S503" s="16"/>
      <c r="T503" s="16"/>
    </row>
    <row r="504" spans="5:20" s="15" customFormat="1" hidden="1" x14ac:dyDescent="0.25">
      <c r="E504" s="16"/>
      <c r="F504" s="16"/>
      <c r="G504" s="16"/>
      <c r="H504" s="16"/>
      <c r="I504" s="16"/>
      <c r="J504" s="16"/>
      <c r="K504" s="16"/>
      <c r="L504" s="16"/>
      <c r="M504" s="16"/>
      <c r="N504" s="16"/>
      <c r="O504" s="16"/>
      <c r="P504" s="16"/>
      <c r="Q504" s="16"/>
      <c r="R504" s="16"/>
      <c r="S504" s="16"/>
      <c r="T504" s="16"/>
    </row>
    <row r="505" spans="5:20" s="15" customFormat="1" hidden="1" x14ac:dyDescent="0.25">
      <c r="E505" s="16"/>
      <c r="F505" s="16"/>
      <c r="G505" s="16"/>
      <c r="H505" s="16"/>
      <c r="I505" s="16"/>
      <c r="J505" s="16"/>
      <c r="K505" s="16"/>
      <c r="L505" s="16"/>
      <c r="M505" s="16"/>
      <c r="N505" s="16"/>
      <c r="O505" s="16"/>
      <c r="P505" s="16"/>
      <c r="Q505" s="16"/>
      <c r="R505" s="16"/>
      <c r="S505" s="16"/>
      <c r="T505" s="16"/>
    </row>
    <row r="506" spans="5:20" s="15" customFormat="1" hidden="1" x14ac:dyDescent="0.25">
      <c r="E506" s="16"/>
      <c r="F506" s="16"/>
      <c r="G506" s="16"/>
      <c r="H506" s="16"/>
      <c r="I506" s="16"/>
      <c r="J506" s="16"/>
      <c r="K506" s="16"/>
      <c r="L506" s="16"/>
      <c r="M506" s="16"/>
      <c r="N506" s="16"/>
      <c r="O506" s="16"/>
      <c r="P506" s="16"/>
      <c r="Q506" s="16"/>
      <c r="R506" s="16"/>
      <c r="S506" s="16"/>
      <c r="T506" s="16"/>
    </row>
    <row r="507" spans="5:20" s="15" customFormat="1" hidden="1" x14ac:dyDescent="0.25">
      <c r="E507" s="16"/>
      <c r="F507" s="16"/>
      <c r="G507" s="16"/>
      <c r="H507" s="16"/>
      <c r="I507" s="16"/>
      <c r="J507" s="16"/>
      <c r="K507" s="16"/>
      <c r="L507" s="16"/>
      <c r="M507" s="16"/>
      <c r="N507" s="16"/>
      <c r="O507" s="16"/>
      <c r="P507" s="16"/>
      <c r="Q507" s="16"/>
      <c r="R507" s="16"/>
      <c r="S507" s="16"/>
      <c r="T507" s="16"/>
    </row>
    <row r="508" spans="5:20" s="15" customFormat="1" hidden="1" x14ac:dyDescent="0.25">
      <c r="E508" s="16"/>
      <c r="F508" s="16"/>
      <c r="G508" s="16"/>
      <c r="H508" s="16"/>
      <c r="I508" s="16"/>
      <c r="J508" s="16"/>
      <c r="K508" s="16"/>
      <c r="L508" s="16"/>
      <c r="M508" s="16"/>
      <c r="N508" s="16"/>
      <c r="O508" s="16"/>
      <c r="P508" s="16"/>
      <c r="Q508" s="16"/>
      <c r="R508" s="16"/>
      <c r="S508" s="16"/>
      <c r="T508" s="16"/>
    </row>
    <row r="509" spans="5:20" s="15" customFormat="1" hidden="1" x14ac:dyDescent="0.25">
      <c r="E509" s="16"/>
      <c r="F509" s="16"/>
      <c r="G509" s="16"/>
      <c r="H509" s="16"/>
      <c r="I509" s="16"/>
      <c r="J509" s="16"/>
      <c r="K509" s="16"/>
      <c r="L509" s="16"/>
      <c r="M509" s="16"/>
      <c r="N509" s="16"/>
      <c r="O509" s="16"/>
      <c r="P509" s="16"/>
      <c r="Q509" s="16"/>
      <c r="R509" s="16"/>
      <c r="S509" s="16"/>
      <c r="T509" s="16"/>
    </row>
    <row r="510" spans="5:20" s="15" customFormat="1" hidden="1" x14ac:dyDescent="0.25">
      <c r="E510" s="16"/>
      <c r="F510" s="16"/>
      <c r="G510" s="16"/>
      <c r="H510" s="16"/>
      <c r="I510" s="16"/>
      <c r="J510" s="16"/>
      <c r="K510" s="16"/>
      <c r="L510" s="16"/>
      <c r="M510" s="16"/>
      <c r="N510" s="16"/>
      <c r="O510" s="16"/>
      <c r="P510" s="16"/>
      <c r="Q510" s="16"/>
      <c r="R510" s="16"/>
      <c r="S510" s="16"/>
      <c r="T510" s="16"/>
    </row>
    <row r="511" spans="5:20" s="15" customFormat="1" hidden="1" x14ac:dyDescent="0.25">
      <c r="E511" s="16"/>
      <c r="F511" s="16"/>
      <c r="G511" s="16"/>
      <c r="H511" s="16"/>
      <c r="I511" s="16"/>
      <c r="J511" s="16"/>
      <c r="K511" s="16"/>
      <c r="L511" s="16"/>
      <c r="M511" s="16"/>
      <c r="N511" s="16"/>
      <c r="O511" s="16"/>
      <c r="P511" s="16"/>
      <c r="Q511" s="16"/>
      <c r="R511" s="16"/>
      <c r="S511" s="16"/>
      <c r="T511" s="16"/>
    </row>
    <row r="512" spans="5:20" s="15" customFormat="1" hidden="1" x14ac:dyDescent="0.25">
      <c r="E512" s="16"/>
      <c r="F512" s="16"/>
      <c r="G512" s="16"/>
      <c r="H512" s="16"/>
      <c r="I512" s="16"/>
      <c r="J512" s="16"/>
      <c r="K512" s="16"/>
      <c r="L512" s="16"/>
      <c r="M512" s="16"/>
      <c r="N512" s="16"/>
      <c r="O512" s="16"/>
      <c r="P512" s="16"/>
      <c r="Q512" s="16"/>
      <c r="R512" s="16"/>
      <c r="S512" s="16"/>
      <c r="T512" s="16"/>
    </row>
    <row r="513" spans="5:20" s="15" customFormat="1" hidden="1" x14ac:dyDescent="0.25">
      <c r="E513" s="16"/>
      <c r="F513" s="16"/>
      <c r="G513" s="16"/>
      <c r="H513" s="16"/>
      <c r="I513" s="16"/>
      <c r="J513" s="16"/>
      <c r="K513" s="16"/>
      <c r="L513" s="16"/>
      <c r="M513" s="16"/>
      <c r="N513" s="16"/>
      <c r="O513" s="16"/>
      <c r="P513" s="16"/>
      <c r="Q513" s="16"/>
      <c r="R513" s="16"/>
      <c r="S513" s="16"/>
      <c r="T513" s="16"/>
    </row>
    <row r="514" spans="5:20" s="15" customFormat="1" hidden="1" x14ac:dyDescent="0.25">
      <c r="E514" s="16"/>
      <c r="F514" s="16"/>
      <c r="G514" s="16"/>
      <c r="H514" s="16"/>
      <c r="I514" s="16"/>
      <c r="J514" s="16"/>
      <c r="K514" s="16"/>
      <c r="L514" s="16"/>
      <c r="M514" s="16"/>
      <c r="N514" s="16"/>
      <c r="O514" s="16"/>
      <c r="P514" s="16"/>
      <c r="Q514" s="16"/>
      <c r="R514" s="16"/>
      <c r="S514" s="16"/>
      <c r="T514" s="16"/>
    </row>
    <row r="515" spans="5:20" s="15" customFormat="1" hidden="1" x14ac:dyDescent="0.25">
      <c r="E515" s="16"/>
      <c r="F515" s="16"/>
      <c r="G515" s="16"/>
      <c r="H515" s="16"/>
      <c r="I515" s="16"/>
      <c r="J515" s="16"/>
      <c r="K515" s="16"/>
      <c r="L515" s="16"/>
      <c r="M515" s="16"/>
      <c r="N515" s="16"/>
      <c r="O515" s="16"/>
      <c r="P515" s="16"/>
      <c r="Q515" s="16"/>
      <c r="R515" s="16"/>
      <c r="S515" s="16"/>
      <c r="T515" s="16"/>
    </row>
    <row r="516" spans="5:20" s="15" customFormat="1" hidden="1" x14ac:dyDescent="0.25">
      <c r="E516" s="16"/>
      <c r="F516" s="16"/>
      <c r="G516" s="16"/>
      <c r="H516" s="16"/>
      <c r="I516" s="16"/>
      <c r="J516" s="16"/>
      <c r="K516" s="16"/>
      <c r="L516" s="16"/>
      <c r="M516" s="16"/>
      <c r="N516" s="16"/>
      <c r="O516" s="16"/>
      <c r="P516" s="16"/>
      <c r="Q516" s="16"/>
      <c r="R516" s="16"/>
      <c r="S516" s="16"/>
      <c r="T516" s="16"/>
    </row>
    <row r="517" spans="5:20" s="15" customFormat="1" hidden="1" x14ac:dyDescent="0.25">
      <c r="E517" s="16"/>
      <c r="F517" s="16"/>
      <c r="G517" s="16"/>
      <c r="H517" s="16"/>
      <c r="I517" s="16"/>
      <c r="J517" s="16"/>
      <c r="K517" s="16"/>
      <c r="L517" s="16"/>
      <c r="M517" s="16"/>
      <c r="N517" s="16"/>
      <c r="O517" s="16"/>
      <c r="P517" s="16"/>
      <c r="Q517" s="16"/>
      <c r="R517" s="16"/>
      <c r="S517" s="16"/>
      <c r="T517" s="16"/>
    </row>
    <row r="518" spans="5:20" s="15" customFormat="1" hidden="1" x14ac:dyDescent="0.25">
      <c r="E518" s="16"/>
      <c r="F518" s="16"/>
      <c r="G518" s="16"/>
      <c r="H518" s="16"/>
      <c r="I518" s="16"/>
      <c r="J518" s="16"/>
      <c r="K518" s="16"/>
      <c r="L518" s="16"/>
      <c r="M518" s="16"/>
      <c r="N518" s="16"/>
      <c r="O518" s="16"/>
      <c r="P518" s="16"/>
      <c r="Q518" s="16"/>
      <c r="R518" s="16"/>
      <c r="S518" s="16"/>
      <c r="T518" s="16"/>
    </row>
    <row r="519" spans="5:20" s="15" customFormat="1" hidden="1" x14ac:dyDescent="0.25">
      <c r="E519" s="16"/>
      <c r="F519" s="16"/>
      <c r="G519" s="16"/>
      <c r="H519" s="16"/>
      <c r="I519" s="16"/>
      <c r="J519" s="16"/>
      <c r="K519" s="16"/>
      <c r="L519" s="16"/>
      <c r="M519" s="16"/>
      <c r="N519" s="16"/>
      <c r="O519" s="16"/>
      <c r="P519" s="16"/>
      <c r="Q519" s="16"/>
      <c r="R519" s="16"/>
      <c r="S519" s="16"/>
      <c r="T519" s="16"/>
    </row>
    <row r="520" spans="5:20" s="15" customFormat="1" hidden="1" x14ac:dyDescent="0.25">
      <c r="E520" s="16"/>
      <c r="F520" s="16"/>
      <c r="G520" s="16"/>
      <c r="H520" s="16"/>
      <c r="I520" s="16"/>
      <c r="J520" s="16"/>
      <c r="K520" s="16"/>
      <c r="L520" s="16"/>
      <c r="M520" s="16"/>
      <c r="N520" s="16"/>
      <c r="O520" s="16"/>
      <c r="P520" s="16"/>
      <c r="Q520" s="16"/>
      <c r="R520" s="16"/>
      <c r="S520" s="16"/>
      <c r="T520" s="16"/>
    </row>
    <row r="521" spans="5:20" s="15" customFormat="1" hidden="1" x14ac:dyDescent="0.25">
      <c r="E521" s="16"/>
      <c r="F521" s="16"/>
      <c r="G521" s="16"/>
      <c r="H521" s="16"/>
      <c r="I521" s="16"/>
      <c r="J521" s="16"/>
      <c r="K521" s="16"/>
      <c r="L521" s="16"/>
      <c r="M521" s="16"/>
      <c r="N521" s="16"/>
      <c r="O521" s="16"/>
      <c r="P521" s="16"/>
      <c r="Q521" s="16"/>
      <c r="R521" s="16"/>
      <c r="S521" s="16"/>
      <c r="T521" s="16"/>
    </row>
    <row r="522" spans="5:20" s="15" customFormat="1" hidden="1" x14ac:dyDescent="0.25">
      <c r="E522" s="16"/>
      <c r="F522" s="16"/>
      <c r="G522" s="16"/>
      <c r="H522" s="16"/>
      <c r="I522" s="16"/>
      <c r="J522" s="16"/>
      <c r="K522" s="16"/>
      <c r="L522" s="16"/>
      <c r="M522" s="16"/>
      <c r="N522" s="16"/>
      <c r="O522" s="16"/>
      <c r="P522" s="16"/>
      <c r="Q522" s="16"/>
      <c r="R522" s="16"/>
      <c r="S522" s="16"/>
      <c r="T522" s="16"/>
    </row>
    <row r="523" spans="5:20" s="15" customFormat="1" hidden="1" x14ac:dyDescent="0.25">
      <c r="E523" s="16"/>
      <c r="F523" s="16"/>
      <c r="G523" s="16"/>
      <c r="H523" s="16"/>
      <c r="I523" s="16"/>
      <c r="J523" s="16"/>
      <c r="K523" s="16"/>
      <c r="L523" s="16"/>
      <c r="M523" s="16"/>
      <c r="N523" s="16"/>
      <c r="O523" s="16"/>
      <c r="P523" s="16"/>
      <c r="Q523" s="16"/>
      <c r="R523" s="16"/>
      <c r="S523" s="16"/>
      <c r="T523" s="16"/>
    </row>
    <row r="524" spans="5:20" s="15" customFormat="1" hidden="1" x14ac:dyDescent="0.25">
      <c r="E524" s="16"/>
      <c r="F524" s="16"/>
      <c r="G524" s="16"/>
      <c r="H524" s="16"/>
      <c r="I524" s="16"/>
      <c r="J524" s="16"/>
      <c r="K524" s="16"/>
      <c r="L524" s="16"/>
      <c r="M524" s="16"/>
      <c r="N524" s="16"/>
      <c r="O524" s="16"/>
      <c r="P524" s="16"/>
      <c r="Q524" s="16"/>
      <c r="R524" s="16"/>
      <c r="S524" s="16"/>
      <c r="T524" s="16"/>
    </row>
    <row r="525" spans="5:20" s="15" customFormat="1" hidden="1" x14ac:dyDescent="0.25">
      <c r="E525" s="16"/>
      <c r="F525" s="16"/>
      <c r="G525" s="16"/>
      <c r="H525" s="16"/>
      <c r="I525" s="16"/>
      <c r="J525" s="16"/>
      <c r="K525" s="16"/>
      <c r="L525" s="16"/>
      <c r="M525" s="16"/>
      <c r="N525" s="16"/>
      <c r="O525" s="16"/>
      <c r="P525" s="16"/>
      <c r="Q525" s="16"/>
      <c r="R525" s="16"/>
      <c r="S525" s="16"/>
      <c r="T525" s="16"/>
    </row>
    <row r="526" spans="5:20" s="15" customFormat="1" hidden="1" x14ac:dyDescent="0.25">
      <c r="E526" s="16"/>
      <c r="F526" s="16"/>
      <c r="G526" s="16"/>
      <c r="H526" s="16"/>
      <c r="I526" s="16"/>
      <c r="J526" s="16"/>
      <c r="K526" s="16"/>
      <c r="L526" s="16"/>
      <c r="M526" s="16"/>
      <c r="N526" s="16"/>
      <c r="O526" s="16"/>
      <c r="P526" s="16"/>
      <c r="Q526" s="16"/>
      <c r="R526" s="16"/>
      <c r="S526" s="16"/>
      <c r="T526" s="16"/>
    </row>
    <row r="527" spans="5:20" s="15" customFormat="1" hidden="1" x14ac:dyDescent="0.25">
      <c r="E527" s="16"/>
      <c r="F527" s="16"/>
      <c r="G527" s="16"/>
      <c r="H527" s="16"/>
      <c r="I527" s="16"/>
      <c r="J527" s="16"/>
      <c r="K527" s="16"/>
      <c r="L527" s="16"/>
      <c r="M527" s="16"/>
      <c r="N527" s="16"/>
      <c r="O527" s="16"/>
      <c r="P527" s="16"/>
      <c r="Q527" s="16"/>
      <c r="R527" s="16"/>
      <c r="S527" s="16"/>
      <c r="T527" s="16"/>
    </row>
    <row r="528" spans="5:20" s="15" customFormat="1" hidden="1" x14ac:dyDescent="0.25">
      <c r="E528" s="16"/>
      <c r="F528" s="16"/>
      <c r="G528" s="16"/>
      <c r="H528" s="16"/>
      <c r="I528" s="16"/>
      <c r="J528" s="16"/>
      <c r="K528" s="16"/>
      <c r="L528" s="16"/>
      <c r="M528" s="16"/>
      <c r="N528" s="16"/>
      <c r="O528" s="16"/>
      <c r="P528" s="16"/>
      <c r="Q528" s="16"/>
      <c r="R528" s="16"/>
      <c r="S528" s="16"/>
      <c r="T528" s="16"/>
    </row>
    <row r="529" spans="5:20" s="15" customFormat="1" hidden="1" x14ac:dyDescent="0.25">
      <c r="E529" s="16"/>
      <c r="F529" s="16"/>
      <c r="G529" s="16"/>
      <c r="H529" s="16"/>
      <c r="I529" s="16"/>
      <c r="J529" s="16"/>
      <c r="K529" s="16"/>
      <c r="L529" s="16"/>
      <c r="M529" s="16"/>
      <c r="N529" s="16"/>
      <c r="O529" s="16"/>
      <c r="P529" s="16"/>
      <c r="Q529" s="16"/>
      <c r="R529" s="16"/>
      <c r="S529" s="16"/>
      <c r="T529" s="16"/>
    </row>
    <row r="530" spans="5:20" s="15" customFormat="1" hidden="1" x14ac:dyDescent="0.25">
      <c r="E530" s="16"/>
      <c r="F530" s="16"/>
      <c r="G530" s="16"/>
      <c r="H530" s="16"/>
      <c r="I530" s="16"/>
      <c r="J530" s="16"/>
      <c r="K530" s="16"/>
      <c r="L530" s="16"/>
      <c r="M530" s="16"/>
      <c r="N530" s="16"/>
      <c r="O530" s="16"/>
      <c r="P530" s="16"/>
      <c r="Q530" s="16"/>
      <c r="R530" s="16"/>
      <c r="S530" s="16"/>
      <c r="T530" s="16"/>
    </row>
    <row r="531" spans="5:20" s="15" customFormat="1" hidden="1" x14ac:dyDescent="0.25">
      <c r="E531" s="16"/>
      <c r="F531" s="16"/>
      <c r="G531" s="16"/>
      <c r="H531" s="16"/>
      <c r="I531" s="16"/>
      <c r="J531" s="16"/>
      <c r="K531" s="16"/>
      <c r="L531" s="16"/>
      <c r="M531" s="16"/>
      <c r="N531" s="16"/>
      <c r="O531" s="16"/>
      <c r="P531" s="16"/>
      <c r="Q531" s="16"/>
      <c r="R531" s="16"/>
      <c r="S531" s="16"/>
      <c r="T531" s="16"/>
    </row>
    <row r="532" spans="5:20" s="15" customFormat="1" hidden="1" x14ac:dyDescent="0.25">
      <c r="E532" s="16"/>
      <c r="F532" s="16"/>
      <c r="G532" s="16"/>
      <c r="H532" s="16"/>
      <c r="I532" s="16"/>
      <c r="J532" s="16"/>
      <c r="K532" s="16"/>
      <c r="L532" s="16"/>
      <c r="M532" s="16"/>
      <c r="N532" s="16"/>
      <c r="O532" s="16"/>
      <c r="P532" s="16"/>
      <c r="Q532" s="16"/>
      <c r="R532" s="16"/>
      <c r="S532" s="16"/>
      <c r="T532" s="16"/>
    </row>
    <row r="533" spans="5:20" s="15" customFormat="1" hidden="1" x14ac:dyDescent="0.25">
      <c r="E533" s="16"/>
      <c r="F533" s="16"/>
      <c r="G533" s="16"/>
      <c r="H533" s="16"/>
      <c r="I533" s="16"/>
      <c r="J533" s="16"/>
      <c r="K533" s="16"/>
      <c r="L533" s="16"/>
      <c r="M533" s="16"/>
      <c r="N533" s="16"/>
      <c r="O533" s="16"/>
      <c r="P533" s="16"/>
      <c r="Q533" s="16"/>
      <c r="R533" s="16"/>
      <c r="S533" s="16"/>
      <c r="T533" s="16"/>
    </row>
    <row r="534" spans="5:20" s="15" customFormat="1" hidden="1" x14ac:dyDescent="0.25">
      <c r="E534" s="16"/>
      <c r="F534" s="16"/>
      <c r="G534" s="16"/>
      <c r="H534" s="16"/>
      <c r="I534" s="16"/>
      <c r="J534" s="16"/>
      <c r="K534" s="16"/>
      <c r="L534" s="16"/>
      <c r="M534" s="16"/>
      <c r="N534" s="16"/>
      <c r="O534" s="16"/>
      <c r="P534" s="16"/>
      <c r="Q534" s="16"/>
      <c r="R534" s="16"/>
      <c r="S534" s="16"/>
      <c r="T534" s="16"/>
    </row>
    <row r="535" spans="5:20" s="15" customFormat="1" hidden="1" x14ac:dyDescent="0.25">
      <c r="E535" s="16"/>
      <c r="F535" s="16"/>
      <c r="G535" s="16"/>
      <c r="H535" s="16"/>
      <c r="I535" s="16"/>
      <c r="J535" s="16"/>
      <c r="K535" s="16"/>
      <c r="L535" s="16"/>
      <c r="M535" s="16"/>
      <c r="N535" s="16"/>
      <c r="O535" s="16"/>
      <c r="P535" s="16"/>
      <c r="Q535" s="16"/>
      <c r="R535" s="16"/>
      <c r="S535" s="16"/>
      <c r="T535" s="16"/>
    </row>
    <row r="536" spans="5:20" s="15" customFormat="1" hidden="1" x14ac:dyDescent="0.25">
      <c r="E536" s="16"/>
      <c r="F536" s="16"/>
      <c r="G536" s="16"/>
      <c r="H536" s="16"/>
      <c r="I536" s="16"/>
      <c r="J536" s="16"/>
      <c r="K536" s="16"/>
      <c r="L536" s="16"/>
      <c r="M536" s="16"/>
      <c r="N536" s="16"/>
      <c r="O536" s="16"/>
      <c r="P536" s="16"/>
      <c r="Q536" s="16"/>
      <c r="R536" s="16"/>
      <c r="S536" s="16"/>
      <c r="T536" s="16"/>
    </row>
    <row r="537" spans="5:20" s="15" customFormat="1" hidden="1" x14ac:dyDescent="0.25">
      <c r="E537" s="16"/>
      <c r="F537" s="16"/>
      <c r="G537" s="16"/>
      <c r="H537" s="16"/>
      <c r="I537" s="16"/>
      <c r="J537" s="16"/>
      <c r="K537" s="16"/>
      <c r="L537" s="16"/>
      <c r="M537" s="16"/>
      <c r="N537" s="16"/>
      <c r="O537" s="16"/>
      <c r="P537" s="16"/>
      <c r="Q537" s="16"/>
      <c r="R537" s="16"/>
      <c r="S537" s="16"/>
      <c r="T537" s="16"/>
    </row>
    <row r="538" spans="5:20" s="15" customFormat="1" hidden="1" x14ac:dyDescent="0.25">
      <c r="E538" s="16"/>
      <c r="F538" s="16"/>
      <c r="G538" s="16"/>
      <c r="H538" s="16"/>
      <c r="I538" s="16"/>
      <c r="J538" s="16"/>
      <c r="K538" s="16"/>
      <c r="L538" s="16"/>
      <c r="M538" s="16"/>
      <c r="N538" s="16"/>
      <c r="O538" s="16"/>
      <c r="P538" s="16"/>
      <c r="Q538" s="16"/>
      <c r="R538" s="16"/>
      <c r="S538" s="16"/>
      <c r="T538" s="16"/>
    </row>
    <row r="539" spans="5:20" s="15" customFormat="1" hidden="1" x14ac:dyDescent="0.25">
      <c r="E539" s="16"/>
      <c r="F539" s="16"/>
      <c r="G539" s="16"/>
      <c r="H539" s="16"/>
      <c r="I539" s="16"/>
      <c r="J539" s="16"/>
      <c r="K539" s="16"/>
      <c r="L539" s="16"/>
      <c r="M539" s="16"/>
      <c r="N539" s="16"/>
      <c r="O539" s="16"/>
      <c r="P539" s="16"/>
      <c r="Q539" s="16"/>
      <c r="R539" s="16"/>
      <c r="S539" s="16"/>
      <c r="T539" s="16"/>
    </row>
    <row r="540" spans="5:20" s="15" customFormat="1" hidden="1" x14ac:dyDescent="0.25">
      <c r="E540" s="16"/>
      <c r="F540" s="16"/>
      <c r="G540" s="16"/>
      <c r="H540" s="16"/>
      <c r="I540" s="16"/>
      <c r="J540" s="16"/>
      <c r="K540" s="16"/>
      <c r="L540" s="16"/>
      <c r="M540" s="16"/>
      <c r="N540" s="16"/>
      <c r="O540" s="16"/>
      <c r="P540" s="16"/>
      <c r="Q540" s="16"/>
      <c r="R540" s="16"/>
      <c r="S540" s="16"/>
      <c r="T540" s="16"/>
    </row>
    <row r="541" spans="5:20" s="15" customFormat="1" hidden="1" x14ac:dyDescent="0.25">
      <c r="E541" s="16"/>
      <c r="F541" s="16"/>
      <c r="G541" s="16"/>
      <c r="H541" s="16"/>
      <c r="I541" s="16"/>
      <c r="J541" s="16"/>
      <c r="K541" s="16"/>
      <c r="L541" s="16"/>
      <c r="M541" s="16"/>
      <c r="N541" s="16"/>
      <c r="O541" s="16"/>
      <c r="P541" s="16"/>
      <c r="Q541" s="16"/>
      <c r="R541" s="16"/>
      <c r="S541" s="16"/>
      <c r="T541" s="16"/>
    </row>
    <row r="542" spans="5:20" s="15" customFormat="1" hidden="1" x14ac:dyDescent="0.25">
      <c r="E542" s="16"/>
      <c r="F542" s="16"/>
      <c r="G542" s="16"/>
      <c r="H542" s="16"/>
      <c r="I542" s="16"/>
      <c r="J542" s="16"/>
      <c r="K542" s="16"/>
      <c r="L542" s="16"/>
      <c r="M542" s="16"/>
      <c r="N542" s="16"/>
      <c r="O542" s="16"/>
      <c r="P542" s="16"/>
      <c r="Q542" s="16"/>
      <c r="R542" s="16"/>
      <c r="S542" s="16"/>
      <c r="T542" s="16"/>
    </row>
    <row r="543" spans="5:20" s="15" customFormat="1" hidden="1" x14ac:dyDescent="0.25">
      <c r="E543" s="16"/>
      <c r="F543" s="16"/>
      <c r="G543" s="16"/>
      <c r="H543" s="16"/>
      <c r="I543" s="16"/>
      <c r="J543" s="16"/>
      <c r="K543" s="16"/>
      <c r="L543" s="16"/>
      <c r="M543" s="16"/>
      <c r="N543" s="16"/>
      <c r="O543" s="16"/>
      <c r="P543" s="16"/>
      <c r="Q543" s="16"/>
      <c r="R543" s="16"/>
      <c r="S543" s="16"/>
      <c r="T543" s="16"/>
    </row>
    <row r="544" spans="5:20" s="15" customFormat="1" hidden="1" x14ac:dyDescent="0.25">
      <c r="E544" s="16"/>
      <c r="F544" s="16"/>
      <c r="G544" s="16"/>
      <c r="H544" s="16"/>
      <c r="I544" s="16"/>
      <c r="J544" s="16"/>
      <c r="K544" s="16"/>
      <c r="L544" s="16"/>
      <c r="M544" s="16"/>
      <c r="N544" s="16"/>
      <c r="O544" s="16"/>
      <c r="P544" s="16"/>
      <c r="Q544" s="16"/>
      <c r="R544" s="16"/>
      <c r="S544" s="16"/>
      <c r="T544" s="16"/>
    </row>
    <row r="545" spans="5:20" s="15" customFormat="1" hidden="1" x14ac:dyDescent="0.25">
      <c r="E545" s="16"/>
      <c r="F545" s="16"/>
      <c r="G545" s="16"/>
      <c r="H545" s="16"/>
      <c r="I545" s="16"/>
      <c r="J545" s="16"/>
      <c r="K545" s="16"/>
      <c r="L545" s="16"/>
      <c r="M545" s="16"/>
      <c r="N545" s="16"/>
      <c r="O545" s="16"/>
      <c r="P545" s="16"/>
      <c r="Q545" s="16"/>
      <c r="R545" s="16"/>
      <c r="S545" s="16"/>
      <c r="T545" s="16"/>
    </row>
    <row r="546" spans="5:20" s="15" customFormat="1" hidden="1" x14ac:dyDescent="0.25">
      <c r="E546" s="16"/>
      <c r="F546" s="16"/>
      <c r="G546" s="16"/>
      <c r="H546" s="16"/>
      <c r="I546" s="16"/>
      <c r="J546" s="16"/>
      <c r="K546" s="16"/>
      <c r="L546" s="16"/>
      <c r="M546" s="16"/>
      <c r="N546" s="16"/>
      <c r="O546" s="16"/>
      <c r="P546" s="16"/>
      <c r="Q546" s="16"/>
      <c r="R546" s="16"/>
      <c r="S546" s="16"/>
      <c r="T546" s="16"/>
    </row>
    <row r="547" spans="5:20" s="15" customFormat="1" hidden="1" x14ac:dyDescent="0.25">
      <c r="E547" s="16"/>
      <c r="F547" s="16"/>
      <c r="G547" s="16"/>
      <c r="H547" s="16"/>
      <c r="I547" s="16"/>
      <c r="J547" s="16"/>
      <c r="K547" s="16"/>
      <c r="L547" s="16"/>
      <c r="M547" s="16"/>
      <c r="N547" s="16"/>
      <c r="O547" s="16"/>
      <c r="P547" s="16"/>
      <c r="Q547" s="16"/>
      <c r="R547" s="16"/>
      <c r="S547" s="16"/>
      <c r="T547" s="16"/>
    </row>
    <row r="548" spans="5:20" s="15" customFormat="1" hidden="1" x14ac:dyDescent="0.25">
      <c r="E548" s="16"/>
      <c r="F548" s="16"/>
      <c r="G548" s="16"/>
      <c r="H548" s="16"/>
      <c r="I548" s="16"/>
      <c r="J548" s="16"/>
      <c r="K548" s="16"/>
      <c r="L548" s="16"/>
      <c r="M548" s="16"/>
      <c r="N548" s="16"/>
      <c r="O548" s="16"/>
      <c r="P548" s="16"/>
      <c r="Q548" s="16"/>
      <c r="R548" s="16"/>
      <c r="S548" s="16"/>
      <c r="T548" s="16"/>
    </row>
    <row r="549" spans="5:20" s="15" customFormat="1" hidden="1" x14ac:dyDescent="0.25">
      <c r="E549" s="16"/>
      <c r="F549" s="16"/>
      <c r="G549" s="16"/>
      <c r="H549" s="16"/>
      <c r="I549" s="16"/>
      <c r="J549" s="16"/>
      <c r="K549" s="16"/>
      <c r="L549" s="16"/>
      <c r="M549" s="16"/>
      <c r="N549" s="16"/>
      <c r="O549" s="16"/>
      <c r="P549" s="16"/>
      <c r="Q549" s="16"/>
      <c r="R549" s="16"/>
      <c r="S549" s="16"/>
      <c r="T549" s="16"/>
    </row>
    <row r="550" spans="5:20" s="15" customFormat="1" hidden="1" x14ac:dyDescent="0.25">
      <c r="E550" s="16"/>
      <c r="F550" s="16"/>
      <c r="G550" s="16"/>
      <c r="H550" s="16"/>
      <c r="I550" s="16"/>
      <c r="J550" s="16"/>
      <c r="K550" s="16"/>
      <c r="L550" s="16"/>
      <c r="M550" s="16"/>
      <c r="N550" s="16"/>
      <c r="O550" s="16"/>
      <c r="P550" s="16"/>
      <c r="Q550" s="16"/>
      <c r="R550" s="16"/>
      <c r="S550" s="16"/>
      <c r="T550" s="16"/>
    </row>
    <row r="551" spans="5:20" s="15" customFormat="1" hidden="1" x14ac:dyDescent="0.25">
      <c r="E551" s="16"/>
      <c r="F551" s="16"/>
      <c r="G551" s="16"/>
      <c r="H551" s="16"/>
      <c r="I551" s="16"/>
      <c r="J551" s="16"/>
      <c r="K551" s="16"/>
      <c r="L551" s="16"/>
      <c r="M551" s="16"/>
      <c r="N551" s="16"/>
      <c r="O551" s="16"/>
      <c r="P551" s="16"/>
      <c r="Q551" s="16"/>
      <c r="R551" s="16"/>
      <c r="S551" s="16"/>
      <c r="T551" s="16"/>
    </row>
    <row r="552" spans="5:20" s="15" customFormat="1" hidden="1" x14ac:dyDescent="0.25">
      <c r="E552" s="16"/>
      <c r="F552" s="16"/>
      <c r="G552" s="16"/>
      <c r="H552" s="16"/>
      <c r="I552" s="16"/>
      <c r="J552" s="16"/>
      <c r="K552" s="16"/>
      <c r="L552" s="16"/>
      <c r="M552" s="16"/>
      <c r="N552" s="16"/>
      <c r="O552" s="16"/>
      <c r="P552" s="16"/>
      <c r="Q552" s="16"/>
      <c r="R552" s="16"/>
      <c r="S552" s="16"/>
      <c r="T552" s="16"/>
    </row>
    <row r="553" spans="5:20" s="15" customFormat="1" hidden="1" x14ac:dyDescent="0.25">
      <c r="E553" s="16"/>
      <c r="F553" s="16"/>
      <c r="G553" s="16"/>
      <c r="H553" s="16"/>
      <c r="I553" s="16"/>
      <c r="J553" s="16"/>
      <c r="K553" s="16"/>
      <c r="L553" s="16"/>
      <c r="M553" s="16"/>
      <c r="N553" s="16"/>
      <c r="O553" s="16"/>
      <c r="P553" s="16"/>
      <c r="Q553" s="16"/>
      <c r="R553" s="16"/>
      <c r="S553" s="16"/>
      <c r="T553" s="16"/>
    </row>
    <row r="554" spans="5:20" s="15" customFormat="1" hidden="1" x14ac:dyDescent="0.25">
      <c r="E554" s="16"/>
      <c r="F554" s="16"/>
      <c r="G554" s="16"/>
      <c r="H554" s="16"/>
      <c r="I554" s="16"/>
      <c r="J554" s="16"/>
      <c r="K554" s="16"/>
      <c r="L554" s="16"/>
      <c r="M554" s="16"/>
      <c r="N554" s="16"/>
      <c r="O554" s="16"/>
      <c r="P554" s="16"/>
      <c r="Q554" s="16"/>
      <c r="R554" s="16"/>
      <c r="S554" s="16"/>
      <c r="T554" s="16"/>
    </row>
    <row r="555" spans="5:20" s="15" customFormat="1" hidden="1" x14ac:dyDescent="0.25">
      <c r="E555" s="16"/>
      <c r="F555" s="16"/>
      <c r="G555" s="16"/>
      <c r="H555" s="16"/>
      <c r="I555" s="16"/>
      <c r="J555" s="16"/>
      <c r="K555" s="16"/>
      <c r="L555" s="16"/>
      <c r="M555" s="16"/>
      <c r="N555" s="16"/>
      <c r="O555" s="16"/>
      <c r="P555" s="16"/>
      <c r="Q555" s="16"/>
      <c r="R555" s="16"/>
      <c r="S555" s="16"/>
      <c r="T555" s="16"/>
    </row>
    <row r="556" spans="5:20" s="15" customFormat="1" hidden="1" x14ac:dyDescent="0.25">
      <c r="E556" s="16"/>
      <c r="F556" s="16"/>
      <c r="G556" s="16"/>
      <c r="H556" s="16"/>
      <c r="I556" s="16"/>
      <c r="J556" s="16"/>
      <c r="K556" s="16"/>
      <c r="L556" s="16"/>
      <c r="M556" s="16"/>
      <c r="N556" s="16"/>
      <c r="O556" s="16"/>
      <c r="P556" s="16"/>
      <c r="Q556" s="16"/>
      <c r="R556" s="16"/>
      <c r="S556" s="16"/>
      <c r="T556" s="16"/>
    </row>
    <row r="557" spans="5:20" s="15" customFormat="1" hidden="1" x14ac:dyDescent="0.25">
      <c r="E557" s="16"/>
      <c r="F557" s="16"/>
      <c r="G557" s="16"/>
      <c r="H557" s="16"/>
      <c r="I557" s="16"/>
      <c r="J557" s="16"/>
      <c r="K557" s="16"/>
      <c r="L557" s="16"/>
      <c r="M557" s="16"/>
      <c r="N557" s="16"/>
      <c r="O557" s="16"/>
      <c r="P557" s="16"/>
      <c r="Q557" s="16"/>
      <c r="R557" s="16"/>
      <c r="S557" s="16"/>
      <c r="T557" s="16"/>
    </row>
    <row r="558" spans="5:20" s="15" customFormat="1" hidden="1" x14ac:dyDescent="0.25">
      <c r="E558" s="16"/>
      <c r="F558" s="16"/>
      <c r="G558" s="16"/>
      <c r="H558" s="16"/>
      <c r="I558" s="16"/>
      <c r="J558" s="16"/>
      <c r="K558" s="16"/>
      <c r="L558" s="16"/>
      <c r="M558" s="16"/>
      <c r="N558" s="16"/>
      <c r="O558" s="16"/>
      <c r="P558" s="16"/>
      <c r="Q558" s="16"/>
      <c r="R558" s="16"/>
      <c r="S558" s="16"/>
      <c r="T558" s="16"/>
    </row>
    <row r="559" spans="5:20" s="15" customFormat="1" hidden="1" x14ac:dyDescent="0.25">
      <c r="E559" s="16"/>
      <c r="F559" s="16"/>
      <c r="G559" s="16"/>
      <c r="H559" s="16"/>
      <c r="I559" s="16"/>
      <c r="J559" s="16"/>
      <c r="K559" s="16"/>
      <c r="L559" s="16"/>
      <c r="M559" s="16"/>
      <c r="N559" s="16"/>
      <c r="O559" s="16"/>
      <c r="P559" s="16"/>
      <c r="Q559" s="16"/>
      <c r="R559" s="16"/>
      <c r="S559" s="16"/>
      <c r="T559" s="16"/>
    </row>
    <row r="560" spans="5:20" s="15" customFormat="1" hidden="1" x14ac:dyDescent="0.25">
      <c r="E560" s="16"/>
      <c r="F560" s="16"/>
      <c r="G560" s="16"/>
      <c r="H560" s="16"/>
      <c r="I560" s="16"/>
      <c r="J560" s="16"/>
      <c r="K560" s="16"/>
      <c r="L560" s="16"/>
      <c r="M560" s="16"/>
      <c r="N560" s="16"/>
      <c r="O560" s="16"/>
      <c r="P560" s="16"/>
      <c r="Q560" s="16"/>
      <c r="R560" s="16"/>
      <c r="S560" s="16"/>
      <c r="T560" s="16"/>
    </row>
    <row r="561" spans="5:20" s="15" customFormat="1" hidden="1" x14ac:dyDescent="0.25">
      <c r="E561" s="16"/>
      <c r="F561" s="16"/>
      <c r="G561" s="16"/>
      <c r="H561" s="16"/>
      <c r="I561" s="16"/>
      <c r="J561" s="16"/>
      <c r="K561" s="16"/>
      <c r="L561" s="16"/>
      <c r="M561" s="16"/>
      <c r="N561" s="16"/>
      <c r="O561" s="16"/>
      <c r="P561" s="16"/>
      <c r="Q561" s="16"/>
      <c r="R561" s="16"/>
      <c r="S561" s="16"/>
      <c r="T561" s="16"/>
    </row>
    <row r="562" spans="5:20" s="15" customFormat="1" hidden="1" x14ac:dyDescent="0.25">
      <c r="E562" s="16"/>
      <c r="F562" s="16"/>
      <c r="G562" s="16"/>
      <c r="H562" s="16"/>
      <c r="I562" s="16"/>
      <c r="J562" s="16"/>
      <c r="K562" s="16"/>
      <c r="L562" s="16"/>
      <c r="M562" s="16"/>
      <c r="N562" s="16"/>
      <c r="O562" s="16"/>
      <c r="P562" s="16"/>
      <c r="Q562" s="16"/>
      <c r="R562" s="16"/>
      <c r="S562" s="16"/>
      <c r="T562" s="16"/>
    </row>
    <row r="563" spans="5:20" s="15" customFormat="1" hidden="1" x14ac:dyDescent="0.25">
      <c r="E563" s="16"/>
      <c r="F563" s="16"/>
      <c r="G563" s="16"/>
      <c r="H563" s="16"/>
      <c r="I563" s="16"/>
      <c r="J563" s="16"/>
      <c r="K563" s="16"/>
      <c r="L563" s="16"/>
      <c r="M563" s="16"/>
      <c r="N563" s="16"/>
      <c r="O563" s="16"/>
      <c r="P563" s="16"/>
      <c r="Q563" s="16"/>
      <c r="R563" s="16"/>
      <c r="S563" s="16"/>
      <c r="T563" s="16"/>
    </row>
    <row r="564" spans="5:20" s="15" customFormat="1" hidden="1" x14ac:dyDescent="0.25">
      <c r="E564" s="16"/>
      <c r="F564" s="16"/>
      <c r="G564" s="16"/>
      <c r="H564" s="16"/>
      <c r="I564" s="16"/>
      <c r="J564" s="16"/>
      <c r="K564" s="16"/>
      <c r="L564" s="16"/>
      <c r="M564" s="16"/>
      <c r="N564" s="16"/>
      <c r="O564" s="16"/>
      <c r="P564" s="16"/>
      <c r="Q564" s="16"/>
      <c r="R564" s="16"/>
      <c r="S564" s="16"/>
      <c r="T564" s="16"/>
    </row>
    <row r="565" spans="5:20" s="15" customFormat="1" hidden="1" x14ac:dyDescent="0.25">
      <c r="E565" s="16"/>
      <c r="F565" s="16"/>
      <c r="G565" s="16"/>
      <c r="H565" s="16"/>
      <c r="I565" s="16"/>
      <c r="J565" s="16"/>
      <c r="K565" s="16"/>
      <c r="L565" s="16"/>
      <c r="M565" s="16"/>
      <c r="N565" s="16"/>
      <c r="O565" s="16"/>
      <c r="P565" s="16"/>
      <c r="Q565" s="16"/>
      <c r="R565" s="16"/>
      <c r="S565" s="16"/>
      <c r="T565" s="16"/>
    </row>
    <row r="566" spans="5:20" s="15" customFormat="1" hidden="1" x14ac:dyDescent="0.25">
      <c r="E566" s="16"/>
      <c r="F566" s="16"/>
      <c r="G566" s="16"/>
      <c r="H566" s="16"/>
      <c r="I566" s="16"/>
      <c r="J566" s="16"/>
      <c r="K566" s="16"/>
      <c r="L566" s="16"/>
      <c r="M566" s="16"/>
      <c r="N566" s="16"/>
      <c r="O566" s="16"/>
      <c r="P566" s="16"/>
      <c r="Q566" s="16"/>
      <c r="R566" s="16"/>
      <c r="S566" s="16"/>
      <c r="T566" s="16"/>
    </row>
    <row r="567" spans="5:20" s="15" customFormat="1" hidden="1" x14ac:dyDescent="0.25">
      <c r="E567" s="16"/>
      <c r="F567" s="16"/>
      <c r="G567" s="16"/>
      <c r="H567" s="16"/>
      <c r="I567" s="16"/>
      <c r="J567" s="16"/>
      <c r="K567" s="16"/>
      <c r="L567" s="16"/>
      <c r="M567" s="16"/>
      <c r="N567" s="16"/>
      <c r="O567" s="16"/>
      <c r="P567" s="16"/>
      <c r="Q567" s="16"/>
      <c r="R567" s="16"/>
      <c r="S567" s="16"/>
      <c r="T567" s="16"/>
    </row>
    <row r="568" spans="5:20" s="15" customFormat="1" hidden="1" x14ac:dyDescent="0.25">
      <c r="E568" s="16"/>
      <c r="F568" s="16"/>
      <c r="G568" s="16"/>
      <c r="H568" s="16"/>
      <c r="I568" s="16"/>
      <c r="J568" s="16"/>
      <c r="K568" s="16"/>
      <c r="L568" s="16"/>
      <c r="M568" s="16"/>
      <c r="N568" s="16"/>
      <c r="O568" s="16"/>
      <c r="P568" s="16"/>
      <c r="Q568" s="16"/>
      <c r="R568" s="16"/>
      <c r="S568" s="16"/>
      <c r="T568" s="16"/>
    </row>
    <row r="569" spans="5:20" s="15" customFormat="1" hidden="1" x14ac:dyDescent="0.25">
      <c r="E569" s="16"/>
      <c r="F569" s="16"/>
      <c r="G569" s="16"/>
      <c r="H569" s="16"/>
      <c r="I569" s="16"/>
      <c r="J569" s="16"/>
      <c r="K569" s="16"/>
      <c r="L569" s="16"/>
      <c r="M569" s="16"/>
      <c r="N569" s="16"/>
      <c r="O569" s="16"/>
      <c r="P569" s="16"/>
      <c r="Q569" s="16"/>
      <c r="R569" s="16"/>
      <c r="S569" s="16"/>
      <c r="T569" s="16"/>
    </row>
    <row r="570" spans="5:20" s="15" customFormat="1" hidden="1" x14ac:dyDescent="0.25">
      <c r="E570" s="16"/>
      <c r="F570" s="16"/>
      <c r="G570" s="16"/>
      <c r="H570" s="16"/>
      <c r="I570" s="16"/>
      <c r="J570" s="16"/>
      <c r="K570" s="16"/>
      <c r="L570" s="16"/>
      <c r="M570" s="16"/>
      <c r="N570" s="16"/>
      <c r="O570" s="16"/>
      <c r="P570" s="16"/>
      <c r="Q570" s="16"/>
      <c r="R570" s="16"/>
      <c r="S570" s="16"/>
      <c r="T570" s="16"/>
    </row>
    <row r="571" spans="5:20" s="15" customFormat="1" hidden="1" x14ac:dyDescent="0.25">
      <c r="E571" s="16"/>
      <c r="F571" s="16"/>
      <c r="G571" s="16"/>
      <c r="H571" s="16"/>
      <c r="I571" s="16"/>
      <c r="J571" s="16"/>
      <c r="K571" s="16"/>
      <c r="L571" s="16"/>
      <c r="M571" s="16"/>
      <c r="N571" s="16"/>
      <c r="O571" s="16"/>
      <c r="P571" s="16"/>
      <c r="Q571" s="16"/>
      <c r="R571" s="16"/>
      <c r="S571" s="16"/>
      <c r="T571" s="16"/>
    </row>
    <row r="572" spans="5:20" s="15" customFormat="1" hidden="1" x14ac:dyDescent="0.25">
      <c r="E572" s="16"/>
      <c r="F572" s="16"/>
      <c r="G572" s="16"/>
      <c r="H572" s="16"/>
      <c r="I572" s="16"/>
      <c r="J572" s="16"/>
      <c r="K572" s="16"/>
      <c r="L572" s="16"/>
      <c r="M572" s="16"/>
      <c r="N572" s="16"/>
      <c r="O572" s="16"/>
      <c r="P572" s="16"/>
      <c r="Q572" s="16"/>
      <c r="R572" s="16"/>
      <c r="S572" s="16"/>
      <c r="T572" s="16"/>
    </row>
    <row r="573" spans="5:20" s="15" customFormat="1" hidden="1" x14ac:dyDescent="0.25">
      <c r="E573" s="16"/>
      <c r="F573" s="16"/>
      <c r="G573" s="16"/>
      <c r="H573" s="16"/>
      <c r="I573" s="16"/>
      <c r="J573" s="16"/>
      <c r="K573" s="16"/>
      <c r="L573" s="16"/>
      <c r="M573" s="16"/>
      <c r="N573" s="16"/>
      <c r="O573" s="16"/>
      <c r="P573" s="16"/>
      <c r="Q573" s="16"/>
      <c r="R573" s="16"/>
      <c r="S573" s="16"/>
      <c r="T573" s="16"/>
    </row>
    <row r="574" spans="5:20" s="15" customFormat="1" hidden="1" x14ac:dyDescent="0.25">
      <c r="E574" s="16"/>
      <c r="F574" s="16"/>
      <c r="G574" s="16"/>
      <c r="H574" s="16"/>
      <c r="I574" s="16"/>
      <c r="J574" s="16"/>
      <c r="K574" s="16"/>
      <c r="L574" s="16"/>
      <c r="M574" s="16"/>
      <c r="N574" s="16"/>
      <c r="O574" s="16"/>
      <c r="P574" s="16"/>
      <c r="Q574" s="16"/>
      <c r="R574" s="16"/>
      <c r="S574" s="16"/>
      <c r="T574" s="16"/>
    </row>
    <row r="575" spans="5:20" s="15" customFormat="1" hidden="1" x14ac:dyDescent="0.25">
      <c r="E575" s="16"/>
      <c r="F575" s="16"/>
      <c r="G575" s="16"/>
      <c r="H575" s="16"/>
      <c r="I575" s="16"/>
      <c r="J575" s="16"/>
      <c r="K575" s="16"/>
      <c r="L575" s="16"/>
      <c r="M575" s="16"/>
      <c r="N575" s="16"/>
      <c r="O575" s="16"/>
      <c r="P575" s="16"/>
      <c r="Q575" s="16"/>
      <c r="R575" s="16"/>
      <c r="S575" s="16"/>
      <c r="T575" s="16"/>
    </row>
    <row r="576" spans="5:20" s="15" customFormat="1" hidden="1" x14ac:dyDescent="0.25">
      <c r="E576" s="16"/>
      <c r="F576" s="16"/>
      <c r="G576" s="16"/>
      <c r="H576" s="16"/>
      <c r="I576" s="16"/>
      <c r="J576" s="16"/>
      <c r="K576" s="16"/>
      <c r="L576" s="16"/>
      <c r="M576" s="16"/>
      <c r="N576" s="16"/>
      <c r="O576" s="16"/>
      <c r="P576" s="16"/>
      <c r="Q576" s="16"/>
      <c r="R576" s="16"/>
      <c r="S576" s="16"/>
      <c r="T576" s="16"/>
    </row>
    <row r="577" spans="5:20" s="15" customFormat="1" hidden="1" x14ac:dyDescent="0.25">
      <c r="E577" s="16"/>
      <c r="F577" s="16"/>
      <c r="G577" s="16"/>
      <c r="H577" s="16"/>
      <c r="I577" s="16"/>
      <c r="J577" s="16"/>
      <c r="K577" s="16"/>
      <c r="L577" s="16"/>
      <c r="M577" s="16"/>
      <c r="N577" s="16"/>
      <c r="O577" s="16"/>
      <c r="P577" s="16"/>
      <c r="Q577" s="16"/>
      <c r="R577" s="16"/>
      <c r="S577" s="16"/>
      <c r="T577" s="16"/>
    </row>
    <row r="578" spans="5:20" s="15" customFormat="1" hidden="1" x14ac:dyDescent="0.25">
      <c r="E578" s="16"/>
      <c r="F578" s="16"/>
      <c r="G578" s="16"/>
      <c r="H578" s="16"/>
      <c r="I578" s="16"/>
      <c r="J578" s="16"/>
      <c r="K578" s="16"/>
      <c r="L578" s="16"/>
      <c r="M578" s="16"/>
      <c r="N578" s="16"/>
      <c r="O578" s="16"/>
      <c r="P578" s="16"/>
      <c r="Q578" s="16"/>
      <c r="R578" s="16"/>
      <c r="S578" s="16"/>
      <c r="T578" s="16"/>
    </row>
    <row r="579" spans="5:20" s="15" customFormat="1" hidden="1" x14ac:dyDescent="0.25">
      <c r="E579" s="16"/>
      <c r="F579" s="16"/>
      <c r="G579" s="16"/>
      <c r="H579" s="16"/>
      <c r="I579" s="16"/>
      <c r="J579" s="16"/>
      <c r="K579" s="16"/>
      <c r="L579" s="16"/>
      <c r="M579" s="16"/>
      <c r="N579" s="16"/>
      <c r="O579" s="16"/>
      <c r="P579" s="16"/>
      <c r="Q579" s="16"/>
      <c r="R579" s="16"/>
      <c r="S579" s="16"/>
      <c r="T579" s="16"/>
    </row>
    <row r="580" spans="5:20" s="15" customFormat="1" hidden="1" x14ac:dyDescent="0.25">
      <c r="E580" s="16"/>
      <c r="F580" s="16"/>
      <c r="G580" s="16"/>
      <c r="H580" s="16"/>
      <c r="I580" s="16"/>
      <c r="J580" s="16"/>
      <c r="K580" s="16"/>
      <c r="L580" s="16"/>
      <c r="M580" s="16"/>
      <c r="N580" s="16"/>
      <c r="O580" s="16"/>
      <c r="P580" s="16"/>
      <c r="Q580" s="16"/>
      <c r="R580" s="16"/>
      <c r="S580" s="16"/>
      <c r="T580" s="16"/>
    </row>
    <row r="581" spans="5:20" s="15" customFormat="1" hidden="1" x14ac:dyDescent="0.25">
      <c r="E581" s="16"/>
      <c r="F581" s="16"/>
      <c r="G581" s="16"/>
      <c r="H581" s="16"/>
      <c r="I581" s="16"/>
      <c r="J581" s="16"/>
      <c r="K581" s="16"/>
      <c r="L581" s="16"/>
      <c r="M581" s="16"/>
      <c r="N581" s="16"/>
      <c r="O581" s="16"/>
      <c r="P581" s="16"/>
      <c r="Q581" s="16"/>
      <c r="R581" s="16"/>
      <c r="S581" s="16"/>
      <c r="T581" s="16"/>
    </row>
    <row r="582" spans="5:20" s="15" customFormat="1" hidden="1" x14ac:dyDescent="0.25">
      <c r="E582" s="16"/>
      <c r="F582" s="16"/>
      <c r="G582" s="16"/>
      <c r="H582" s="16"/>
      <c r="I582" s="16"/>
      <c r="J582" s="16"/>
      <c r="K582" s="16"/>
      <c r="L582" s="16"/>
      <c r="M582" s="16"/>
      <c r="N582" s="16"/>
      <c r="O582" s="16"/>
      <c r="P582" s="16"/>
      <c r="Q582" s="16"/>
      <c r="R582" s="16"/>
      <c r="S582" s="16"/>
      <c r="T582" s="16"/>
    </row>
    <row r="583" spans="5:20" s="15" customFormat="1" hidden="1" x14ac:dyDescent="0.25">
      <c r="E583" s="16"/>
      <c r="F583" s="16"/>
      <c r="G583" s="16"/>
      <c r="H583" s="16"/>
      <c r="I583" s="16"/>
      <c r="J583" s="16"/>
      <c r="K583" s="16"/>
      <c r="L583" s="16"/>
      <c r="M583" s="16"/>
      <c r="N583" s="16"/>
      <c r="O583" s="16"/>
      <c r="P583" s="16"/>
      <c r="Q583" s="16"/>
      <c r="R583" s="16"/>
      <c r="S583" s="16"/>
      <c r="T583" s="16"/>
    </row>
    <row r="584" spans="5:20" s="15" customFormat="1" hidden="1" x14ac:dyDescent="0.25">
      <c r="E584" s="16"/>
      <c r="F584" s="16"/>
      <c r="G584" s="16"/>
      <c r="H584" s="16"/>
      <c r="I584" s="16"/>
      <c r="J584" s="16"/>
      <c r="K584" s="16"/>
      <c r="L584" s="16"/>
      <c r="M584" s="16"/>
      <c r="N584" s="16"/>
      <c r="O584" s="16"/>
      <c r="P584" s="16"/>
      <c r="Q584" s="16"/>
      <c r="R584" s="16"/>
      <c r="S584" s="16"/>
      <c r="T584" s="16"/>
    </row>
    <row r="585" spans="5:20" s="15" customFormat="1" hidden="1" x14ac:dyDescent="0.25">
      <c r="E585" s="16"/>
      <c r="F585" s="16"/>
      <c r="G585" s="16"/>
      <c r="H585" s="16"/>
      <c r="I585" s="16"/>
      <c r="J585" s="16"/>
      <c r="K585" s="16"/>
      <c r="L585" s="16"/>
      <c r="M585" s="16"/>
      <c r="N585" s="16"/>
      <c r="O585" s="16"/>
      <c r="P585" s="16"/>
      <c r="Q585" s="16"/>
      <c r="R585" s="16"/>
      <c r="S585" s="16"/>
      <c r="T585" s="16"/>
    </row>
    <row r="586" spans="5:20" s="15" customFormat="1" hidden="1" x14ac:dyDescent="0.25">
      <c r="E586" s="16"/>
      <c r="F586" s="16"/>
      <c r="G586" s="16"/>
      <c r="H586" s="16"/>
      <c r="I586" s="16"/>
      <c r="J586" s="16"/>
      <c r="K586" s="16"/>
      <c r="L586" s="16"/>
      <c r="M586" s="16"/>
      <c r="N586" s="16"/>
      <c r="O586" s="16"/>
      <c r="P586" s="16"/>
      <c r="Q586" s="16"/>
      <c r="R586" s="16"/>
      <c r="S586" s="16"/>
      <c r="T586" s="16"/>
    </row>
    <row r="587" spans="5:20" s="15" customFormat="1" hidden="1" x14ac:dyDescent="0.25">
      <c r="E587" s="16"/>
      <c r="F587" s="16"/>
      <c r="G587" s="16"/>
      <c r="H587" s="16"/>
      <c r="I587" s="16"/>
      <c r="J587" s="16"/>
      <c r="K587" s="16"/>
      <c r="L587" s="16"/>
      <c r="M587" s="16"/>
      <c r="N587" s="16"/>
      <c r="O587" s="16"/>
      <c r="P587" s="16"/>
      <c r="Q587" s="16"/>
      <c r="R587" s="16"/>
      <c r="S587" s="16"/>
      <c r="T587" s="16"/>
    </row>
    <row r="588" spans="5:20" s="15" customFormat="1" hidden="1" x14ac:dyDescent="0.25">
      <c r="E588" s="16"/>
      <c r="F588" s="16"/>
      <c r="G588" s="16"/>
      <c r="H588" s="16"/>
      <c r="I588" s="16"/>
      <c r="J588" s="16"/>
      <c r="K588" s="16"/>
      <c r="L588" s="16"/>
      <c r="M588" s="16"/>
      <c r="N588" s="16"/>
      <c r="O588" s="16"/>
      <c r="P588" s="16"/>
      <c r="Q588" s="16"/>
      <c r="R588" s="16"/>
      <c r="S588" s="16"/>
      <c r="T588" s="16"/>
    </row>
    <row r="589" spans="5:20" s="15" customFormat="1" hidden="1" x14ac:dyDescent="0.25">
      <c r="E589" s="16"/>
      <c r="F589" s="16"/>
      <c r="G589" s="16"/>
      <c r="H589" s="16"/>
      <c r="I589" s="16"/>
      <c r="J589" s="16"/>
      <c r="K589" s="16"/>
      <c r="L589" s="16"/>
      <c r="M589" s="16"/>
      <c r="N589" s="16"/>
      <c r="O589" s="16"/>
      <c r="P589" s="16"/>
      <c r="Q589" s="16"/>
      <c r="R589" s="16"/>
      <c r="S589" s="16"/>
      <c r="T589" s="16"/>
    </row>
    <row r="590" spans="5:20" s="15" customFormat="1" hidden="1" x14ac:dyDescent="0.25">
      <c r="E590" s="16"/>
      <c r="F590" s="16"/>
      <c r="G590" s="16"/>
      <c r="H590" s="16"/>
      <c r="I590" s="16"/>
      <c r="J590" s="16"/>
      <c r="K590" s="16"/>
      <c r="L590" s="16"/>
      <c r="M590" s="16"/>
      <c r="N590" s="16"/>
      <c r="O590" s="16"/>
      <c r="P590" s="16"/>
      <c r="Q590" s="16"/>
      <c r="R590" s="16"/>
      <c r="S590" s="16"/>
      <c r="T590" s="16"/>
    </row>
    <row r="591" spans="5:20" s="15" customFormat="1" hidden="1" x14ac:dyDescent="0.25">
      <c r="E591" s="16"/>
      <c r="F591" s="16"/>
      <c r="G591" s="16"/>
      <c r="H591" s="16"/>
      <c r="I591" s="16"/>
      <c r="J591" s="16"/>
      <c r="K591" s="16"/>
      <c r="L591" s="16"/>
      <c r="M591" s="16"/>
      <c r="N591" s="16"/>
      <c r="O591" s="16"/>
      <c r="P591" s="16"/>
      <c r="Q591" s="16"/>
      <c r="R591" s="16"/>
      <c r="S591" s="16"/>
      <c r="T591" s="16"/>
    </row>
    <row r="592" spans="5:20" s="15" customFormat="1" hidden="1" x14ac:dyDescent="0.25">
      <c r="E592" s="16"/>
      <c r="F592" s="16"/>
      <c r="G592" s="16"/>
      <c r="H592" s="16"/>
      <c r="I592" s="16"/>
      <c r="J592" s="16"/>
      <c r="K592" s="16"/>
      <c r="L592" s="16"/>
      <c r="M592" s="16"/>
      <c r="N592" s="16"/>
      <c r="O592" s="16"/>
      <c r="P592" s="16"/>
      <c r="Q592" s="16"/>
      <c r="R592" s="16"/>
      <c r="S592" s="16"/>
      <c r="T592" s="16"/>
    </row>
    <row r="593" spans="5:20" s="15" customFormat="1" hidden="1" x14ac:dyDescent="0.25">
      <c r="E593" s="16"/>
      <c r="F593" s="16"/>
      <c r="G593" s="16"/>
      <c r="H593" s="16"/>
      <c r="I593" s="16"/>
      <c r="J593" s="16"/>
      <c r="K593" s="16"/>
      <c r="L593" s="16"/>
      <c r="M593" s="16"/>
      <c r="N593" s="16"/>
      <c r="O593" s="16"/>
      <c r="P593" s="16"/>
      <c r="Q593" s="16"/>
      <c r="R593" s="16"/>
      <c r="S593" s="16"/>
      <c r="T593" s="16"/>
    </row>
    <row r="594" spans="5:20" s="15" customFormat="1" hidden="1" x14ac:dyDescent="0.25">
      <c r="E594" s="16"/>
      <c r="F594" s="16"/>
      <c r="G594" s="16"/>
      <c r="H594" s="16"/>
      <c r="I594" s="16"/>
      <c r="J594" s="16"/>
      <c r="K594" s="16"/>
      <c r="L594" s="16"/>
      <c r="M594" s="16"/>
      <c r="N594" s="16"/>
      <c r="O594" s="16"/>
      <c r="P594" s="16"/>
      <c r="Q594" s="16"/>
      <c r="R594" s="16"/>
      <c r="S594" s="16"/>
      <c r="T594" s="16"/>
    </row>
    <row r="595" spans="5:20" s="15" customFormat="1" hidden="1" x14ac:dyDescent="0.25">
      <c r="E595" s="16"/>
      <c r="F595" s="16"/>
      <c r="G595" s="16"/>
      <c r="H595" s="16"/>
      <c r="I595" s="16"/>
      <c r="J595" s="16"/>
      <c r="K595" s="16"/>
      <c r="L595" s="16"/>
      <c r="M595" s="16"/>
      <c r="N595" s="16"/>
      <c r="O595" s="16"/>
      <c r="P595" s="16"/>
      <c r="Q595" s="16"/>
      <c r="R595" s="16"/>
      <c r="S595" s="16"/>
      <c r="T595" s="16"/>
    </row>
    <row r="596" spans="5:20" s="15" customFormat="1" hidden="1" x14ac:dyDescent="0.25">
      <c r="E596" s="16"/>
      <c r="F596" s="16"/>
      <c r="G596" s="16"/>
      <c r="H596" s="16"/>
      <c r="I596" s="16"/>
      <c r="J596" s="16"/>
      <c r="K596" s="16"/>
      <c r="L596" s="16"/>
      <c r="M596" s="16"/>
      <c r="N596" s="16"/>
      <c r="O596" s="16"/>
      <c r="P596" s="16"/>
      <c r="Q596" s="16"/>
      <c r="R596" s="16"/>
      <c r="S596" s="16"/>
      <c r="T596" s="16"/>
    </row>
    <row r="597" spans="5:20" s="15" customFormat="1" hidden="1" x14ac:dyDescent="0.25">
      <c r="E597" s="16"/>
      <c r="F597" s="16"/>
      <c r="G597" s="16"/>
      <c r="H597" s="16"/>
      <c r="I597" s="16"/>
      <c r="J597" s="16"/>
      <c r="K597" s="16"/>
      <c r="L597" s="16"/>
      <c r="M597" s="16"/>
      <c r="N597" s="16"/>
      <c r="O597" s="16"/>
      <c r="P597" s="16"/>
      <c r="Q597" s="16"/>
      <c r="R597" s="16"/>
      <c r="S597" s="16"/>
      <c r="T597" s="16"/>
    </row>
    <row r="598" spans="5:20" s="15" customFormat="1" hidden="1" x14ac:dyDescent="0.25">
      <c r="E598" s="16"/>
      <c r="F598" s="16"/>
      <c r="G598" s="16"/>
      <c r="H598" s="16"/>
      <c r="I598" s="16"/>
      <c r="J598" s="16"/>
      <c r="K598" s="16"/>
      <c r="L598" s="16"/>
      <c r="M598" s="16"/>
      <c r="N598" s="16"/>
      <c r="O598" s="16"/>
      <c r="P598" s="16"/>
      <c r="Q598" s="16"/>
      <c r="R598" s="16"/>
      <c r="S598" s="16"/>
      <c r="T598" s="16"/>
    </row>
    <row r="599" spans="5:20" s="15" customFormat="1" hidden="1" x14ac:dyDescent="0.25">
      <c r="E599" s="16"/>
      <c r="F599" s="16"/>
      <c r="G599" s="16"/>
      <c r="H599" s="16"/>
      <c r="I599" s="16"/>
      <c r="J599" s="16"/>
      <c r="K599" s="16"/>
      <c r="L599" s="16"/>
      <c r="M599" s="16"/>
      <c r="N599" s="16"/>
      <c r="O599" s="16"/>
      <c r="P599" s="16"/>
      <c r="Q599" s="16"/>
      <c r="R599" s="16"/>
      <c r="S599" s="16"/>
      <c r="T599" s="16"/>
    </row>
    <row r="600" spans="5:20" s="15" customFormat="1" hidden="1" x14ac:dyDescent="0.25">
      <c r="E600" s="16"/>
      <c r="F600" s="16"/>
      <c r="G600" s="16"/>
      <c r="H600" s="16"/>
      <c r="I600" s="16"/>
      <c r="J600" s="16"/>
      <c r="K600" s="16"/>
      <c r="L600" s="16"/>
      <c r="M600" s="16"/>
      <c r="N600" s="16"/>
      <c r="O600" s="16"/>
      <c r="P600" s="16"/>
      <c r="Q600" s="16"/>
      <c r="R600" s="16"/>
      <c r="S600" s="16"/>
      <c r="T600" s="16"/>
    </row>
    <row r="601" spans="5:20" s="15" customFormat="1" hidden="1" x14ac:dyDescent="0.25">
      <c r="E601" s="16"/>
      <c r="F601" s="16"/>
      <c r="G601" s="16"/>
      <c r="H601" s="16"/>
      <c r="I601" s="16"/>
      <c r="J601" s="16"/>
      <c r="K601" s="16"/>
      <c r="L601" s="16"/>
      <c r="M601" s="16"/>
      <c r="N601" s="16"/>
      <c r="O601" s="16"/>
      <c r="P601" s="16"/>
      <c r="Q601" s="16"/>
      <c r="R601" s="16"/>
      <c r="S601" s="16"/>
      <c r="T601" s="16"/>
    </row>
    <row r="602" spans="5:20" s="15" customFormat="1" hidden="1" x14ac:dyDescent="0.25">
      <c r="E602" s="16"/>
      <c r="F602" s="16"/>
      <c r="G602" s="16"/>
      <c r="H602" s="16"/>
      <c r="I602" s="16"/>
      <c r="J602" s="16"/>
      <c r="K602" s="16"/>
      <c r="L602" s="16"/>
      <c r="M602" s="16"/>
      <c r="N602" s="16"/>
      <c r="O602" s="16"/>
      <c r="P602" s="16"/>
      <c r="Q602" s="16"/>
      <c r="R602" s="16"/>
      <c r="S602" s="16"/>
      <c r="T602" s="16"/>
    </row>
    <row r="603" spans="5:20" s="15" customFormat="1" hidden="1" x14ac:dyDescent="0.25">
      <c r="E603" s="16"/>
      <c r="F603" s="16"/>
      <c r="G603" s="16"/>
      <c r="H603" s="16"/>
      <c r="I603" s="16"/>
      <c r="J603" s="16"/>
      <c r="K603" s="16"/>
      <c r="L603" s="16"/>
      <c r="M603" s="16"/>
      <c r="N603" s="16"/>
      <c r="O603" s="16"/>
      <c r="P603" s="16"/>
      <c r="Q603" s="16"/>
      <c r="R603" s="16"/>
      <c r="S603" s="16"/>
      <c r="T603" s="16"/>
    </row>
    <row r="604" spans="5:20" s="15" customFormat="1" hidden="1" x14ac:dyDescent="0.25">
      <c r="E604" s="16"/>
      <c r="F604" s="16"/>
      <c r="G604" s="16"/>
      <c r="H604" s="16"/>
      <c r="I604" s="16"/>
      <c r="J604" s="16"/>
      <c r="K604" s="16"/>
      <c r="L604" s="16"/>
      <c r="M604" s="16"/>
      <c r="N604" s="16"/>
      <c r="O604" s="16"/>
      <c r="P604" s="16"/>
      <c r="Q604" s="16"/>
      <c r="R604" s="16"/>
      <c r="S604" s="16"/>
      <c r="T604" s="16"/>
    </row>
    <row r="605" spans="5:20" s="15" customFormat="1" hidden="1" x14ac:dyDescent="0.25">
      <c r="E605" s="16"/>
      <c r="F605" s="16"/>
      <c r="G605" s="16"/>
      <c r="H605" s="16"/>
      <c r="I605" s="16"/>
      <c r="J605" s="16"/>
      <c r="K605" s="16"/>
      <c r="L605" s="16"/>
      <c r="M605" s="16"/>
      <c r="N605" s="16"/>
      <c r="O605" s="16"/>
      <c r="P605" s="16"/>
      <c r="Q605" s="16"/>
      <c r="R605" s="16"/>
      <c r="S605" s="16"/>
      <c r="T605" s="16"/>
    </row>
    <row r="606" spans="5:20" s="15" customFormat="1" hidden="1" x14ac:dyDescent="0.25">
      <c r="E606" s="16"/>
      <c r="F606" s="16"/>
      <c r="G606" s="16"/>
      <c r="H606" s="16"/>
      <c r="I606" s="16"/>
      <c r="J606" s="16"/>
      <c r="K606" s="16"/>
      <c r="L606" s="16"/>
      <c r="M606" s="16"/>
      <c r="N606" s="16"/>
      <c r="O606" s="16"/>
      <c r="P606" s="16"/>
      <c r="Q606" s="16"/>
      <c r="R606" s="16"/>
      <c r="S606" s="16"/>
      <c r="T606" s="16"/>
    </row>
    <row r="607" spans="5:20" s="15" customFormat="1" hidden="1" x14ac:dyDescent="0.25">
      <c r="E607" s="16"/>
      <c r="F607" s="16"/>
      <c r="G607" s="16"/>
      <c r="H607" s="16"/>
      <c r="I607" s="16"/>
      <c r="J607" s="16"/>
      <c r="K607" s="16"/>
      <c r="L607" s="16"/>
      <c r="M607" s="16"/>
      <c r="N607" s="16"/>
      <c r="O607" s="16"/>
      <c r="P607" s="16"/>
      <c r="Q607" s="16"/>
      <c r="R607" s="16"/>
      <c r="S607" s="16"/>
      <c r="T607" s="16"/>
    </row>
    <row r="608" spans="5:20" s="15" customFormat="1" hidden="1" x14ac:dyDescent="0.25">
      <c r="E608" s="16"/>
      <c r="F608" s="16"/>
      <c r="G608" s="16"/>
      <c r="H608" s="16"/>
      <c r="I608" s="16"/>
      <c r="J608" s="16"/>
      <c r="K608" s="16"/>
      <c r="L608" s="16"/>
      <c r="M608" s="16"/>
      <c r="N608" s="16"/>
      <c r="O608" s="16"/>
      <c r="P608" s="16"/>
      <c r="Q608" s="16"/>
      <c r="R608" s="16"/>
      <c r="S608" s="16"/>
      <c r="T608" s="16"/>
    </row>
    <row r="609" spans="5:20" s="15" customFormat="1" hidden="1" x14ac:dyDescent="0.25">
      <c r="E609" s="16"/>
      <c r="F609" s="16"/>
      <c r="G609" s="16"/>
      <c r="H609" s="16"/>
      <c r="I609" s="16"/>
      <c r="J609" s="16"/>
      <c r="K609" s="16"/>
      <c r="L609" s="16"/>
      <c r="M609" s="16"/>
      <c r="N609" s="16"/>
      <c r="O609" s="16"/>
      <c r="P609" s="16"/>
      <c r="Q609" s="16"/>
      <c r="R609" s="16"/>
      <c r="S609" s="16"/>
      <c r="T609" s="16"/>
    </row>
    <row r="610" spans="5:20" s="15" customFormat="1" hidden="1" x14ac:dyDescent="0.25">
      <c r="E610" s="16"/>
      <c r="F610" s="16"/>
      <c r="G610" s="16"/>
      <c r="H610" s="16"/>
      <c r="I610" s="16"/>
      <c r="J610" s="16"/>
      <c r="K610" s="16"/>
      <c r="L610" s="16"/>
      <c r="M610" s="16"/>
      <c r="N610" s="16"/>
      <c r="O610" s="16"/>
      <c r="P610" s="16"/>
      <c r="Q610" s="16"/>
      <c r="R610" s="16"/>
      <c r="S610" s="16"/>
      <c r="T610" s="16"/>
    </row>
    <row r="611" spans="5:20" s="15" customFormat="1" hidden="1" x14ac:dyDescent="0.25">
      <c r="E611" s="16"/>
      <c r="F611" s="16"/>
      <c r="G611" s="16"/>
      <c r="H611" s="16"/>
      <c r="I611" s="16"/>
      <c r="J611" s="16"/>
      <c r="K611" s="16"/>
      <c r="L611" s="16"/>
      <c r="M611" s="16"/>
      <c r="N611" s="16"/>
      <c r="O611" s="16"/>
      <c r="P611" s="16"/>
      <c r="Q611" s="16"/>
      <c r="R611" s="16"/>
      <c r="S611" s="16"/>
      <c r="T611" s="16"/>
    </row>
    <row r="612" spans="5:20" s="15" customFormat="1" hidden="1" x14ac:dyDescent="0.25">
      <c r="E612" s="16"/>
      <c r="F612" s="16"/>
      <c r="G612" s="16"/>
      <c r="H612" s="16"/>
      <c r="I612" s="16"/>
      <c r="J612" s="16"/>
      <c r="K612" s="16"/>
      <c r="L612" s="16"/>
      <c r="M612" s="16"/>
      <c r="N612" s="16"/>
      <c r="O612" s="16"/>
      <c r="P612" s="16"/>
      <c r="Q612" s="16"/>
      <c r="R612" s="16"/>
      <c r="S612" s="16"/>
      <c r="T612" s="16"/>
    </row>
    <row r="613" spans="5:20" s="15" customFormat="1" hidden="1" x14ac:dyDescent="0.25">
      <c r="E613" s="16"/>
      <c r="F613" s="16"/>
      <c r="G613" s="16"/>
      <c r="H613" s="16"/>
      <c r="I613" s="16"/>
      <c r="J613" s="16"/>
      <c r="K613" s="16"/>
      <c r="L613" s="16"/>
      <c r="M613" s="16"/>
      <c r="N613" s="16"/>
      <c r="O613" s="16"/>
      <c r="P613" s="16"/>
      <c r="Q613" s="16"/>
      <c r="R613" s="16"/>
      <c r="S613" s="16"/>
      <c r="T613" s="16"/>
    </row>
    <row r="614" spans="5:20" s="15" customFormat="1" hidden="1" x14ac:dyDescent="0.25">
      <c r="E614" s="16"/>
      <c r="F614" s="16"/>
      <c r="G614" s="16"/>
      <c r="H614" s="16"/>
      <c r="I614" s="16"/>
      <c r="J614" s="16"/>
      <c r="K614" s="16"/>
      <c r="L614" s="16"/>
      <c r="M614" s="16"/>
      <c r="N614" s="16"/>
      <c r="O614" s="16"/>
      <c r="P614" s="16"/>
      <c r="Q614" s="16"/>
      <c r="R614" s="16"/>
      <c r="S614" s="16"/>
      <c r="T614" s="16"/>
    </row>
    <row r="615" spans="5:20" s="15" customFormat="1" hidden="1" x14ac:dyDescent="0.25">
      <c r="E615" s="16"/>
      <c r="F615" s="16"/>
      <c r="G615" s="16"/>
      <c r="H615" s="16"/>
      <c r="I615" s="16"/>
      <c r="J615" s="16"/>
      <c r="K615" s="16"/>
      <c r="L615" s="16"/>
      <c r="M615" s="16"/>
      <c r="N615" s="16"/>
      <c r="O615" s="16"/>
      <c r="P615" s="16"/>
      <c r="Q615" s="16"/>
      <c r="R615" s="16"/>
      <c r="S615" s="16"/>
      <c r="T615" s="16"/>
    </row>
    <row r="616" spans="5:20" s="15" customFormat="1" hidden="1" x14ac:dyDescent="0.25">
      <c r="E616" s="16"/>
      <c r="F616" s="16"/>
      <c r="G616" s="16"/>
      <c r="H616" s="16"/>
      <c r="I616" s="16"/>
      <c r="J616" s="16"/>
      <c r="K616" s="16"/>
      <c r="L616" s="16"/>
      <c r="M616" s="16"/>
      <c r="N616" s="16"/>
      <c r="O616" s="16"/>
      <c r="P616" s="16"/>
      <c r="Q616" s="16"/>
      <c r="R616" s="16"/>
      <c r="S616" s="16"/>
      <c r="T616" s="16"/>
    </row>
    <row r="617" spans="5:20" s="15" customFormat="1" hidden="1" x14ac:dyDescent="0.25">
      <c r="E617" s="16"/>
      <c r="F617" s="16"/>
      <c r="G617" s="16"/>
      <c r="H617" s="16"/>
      <c r="I617" s="16"/>
      <c r="J617" s="16"/>
      <c r="K617" s="16"/>
      <c r="L617" s="16"/>
      <c r="M617" s="16"/>
      <c r="N617" s="16"/>
      <c r="O617" s="16"/>
      <c r="P617" s="16"/>
      <c r="Q617" s="16"/>
      <c r="R617" s="16"/>
      <c r="S617" s="16"/>
      <c r="T617" s="16"/>
    </row>
    <row r="618" spans="5:20" s="15" customFormat="1" hidden="1" x14ac:dyDescent="0.25">
      <c r="E618" s="16"/>
      <c r="F618" s="16"/>
      <c r="G618" s="16"/>
      <c r="H618" s="16"/>
      <c r="I618" s="16"/>
      <c r="J618" s="16"/>
      <c r="K618" s="16"/>
      <c r="L618" s="16"/>
      <c r="M618" s="16"/>
      <c r="N618" s="16"/>
      <c r="O618" s="16"/>
      <c r="P618" s="16"/>
      <c r="Q618" s="16"/>
      <c r="R618" s="16"/>
      <c r="S618" s="16"/>
      <c r="T618" s="16"/>
    </row>
    <row r="619" spans="5:20" s="15" customFormat="1" hidden="1" x14ac:dyDescent="0.25">
      <c r="E619" s="16"/>
      <c r="F619" s="16"/>
      <c r="G619" s="16"/>
      <c r="H619" s="16"/>
      <c r="I619" s="16"/>
      <c r="J619" s="16"/>
      <c r="K619" s="16"/>
      <c r="L619" s="16"/>
      <c r="M619" s="16"/>
      <c r="N619" s="16"/>
      <c r="O619" s="16"/>
      <c r="P619" s="16"/>
      <c r="Q619" s="16"/>
      <c r="R619" s="16"/>
      <c r="S619" s="16"/>
      <c r="T619" s="16"/>
    </row>
    <row r="620" spans="5:20" s="15" customFormat="1" hidden="1" x14ac:dyDescent="0.25">
      <c r="E620" s="16"/>
      <c r="F620" s="16"/>
      <c r="G620" s="16"/>
      <c r="H620" s="16"/>
      <c r="I620" s="16"/>
      <c r="J620" s="16"/>
      <c r="K620" s="16"/>
      <c r="L620" s="16"/>
      <c r="M620" s="16"/>
      <c r="N620" s="16"/>
      <c r="O620" s="16"/>
      <c r="P620" s="16"/>
      <c r="Q620" s="16"/>
      <c r="R620" s="16"/>
      <c r="S620" s="16"/>
      <c r="T620" s="16"/>
    </row>
    <row r="621" spans="5:20" s="15" customFormat="1" hidden="1" x14ac:dyDescent="0.25">
      <c r="E621" s="16"/>
      <c r="F621" s="16"/>
      <c r="G621" s="16"/>
      <c r="H621" s="16"/>
      <c r="I621" s="16"/>
      <c r="J621" s="16"/>
      <c r="K621" s="16"/>
      <c r="L621" s="16"/>
      <c r="M621" s="16"/>
      <c r="N621" s="16"/>
      <c r="O621" s="16"/>
      <c r="P621" s="16"/>
      <c r="Q621" s="16"/>
      <c r="R621" s="16"/>
      <c r="S621" s="16"/>
      <c r="T621" s="16"/>
    </row>
    <row r="622" spans="5:20" s="15" customFormat="1" hidden="1" x14ac:dyDescent="0.25">
      <c r="E622" s="16"/>
      <c r="F622" s="16"/>
      <c r="G622" s="16"/>
      <c r="H622" s="16"/>
      <c r="I622" s="16"/>
      <c r="J622" s="16"/>
      <c r="K622" s="16"/>
      <c r="L622" s="16"/>
      <c r="M622" s="16"/>
      <c r="N622" s="16"/>
      <c r="O622" s="16"/>
      <c r="P622" s="16"/>
      <c r="Q622" s="16"/>
      <c r="R622" s="16"/>
      <c r="S622" s="16"/>
      <c r="T622" s="16"/>
    </row>
    <row r="623" spans="5:20" s="15" customFormat="1" hidden="1" x14ac:dyDescent="0.25">
      <c r="E623" s="16"/>
      <c r="F623" s="16"/>
      <c r="G623" s="16"/>
      <c r="H623" s="16"/>
      <c r="I623" s="16"/>
      <c r="J623" s="16"/>
      <c r="K623" s="16"/>
      <c r="L623" s="16"/>
      <c r="M623" s="16"/>
      <c r="N623" s="16"/>
      <c r="O623" s="16"/>
      <c r="P623" s="16"/>
      <c r="Q623" s="16"/>
      <c r="R623" s="16"/>
      <c r="S623" s="16"/>
      <c r="T623" s="16"/>
    </row>
    <row r="624" spans="5:20" s="15" customFormat="1" hidden="1" x14ac:dyDescent="0.25">
      <c r="E624" s="16"/>
      <c r="F624" s="16"/>
      <c r="G624" s="16"/>
      <c r="H624" s="16"/>
      <c r="I624" s="16"/>
      <c r="J624" s="16"/>
      <c r="K624" s="16"/>
      <c r="L624" s="16"/>
      <c r="M624" s="16"/>
      <c r="N624" s="16"/>
      <c r="O624" s="16"/>
      <c r="P624" s="16"/>
      <c r="Q624" s="16"/>
      <c r="R624" s="16"/>
      <c r="S624" s="16"/>
      <c r="T624" s="16"/>
    </row>
    <row r="625" spans="5:20" s="15" customFormat="1" hidden="1" x14ac:dyDescent="0.25">
      <c r="E625" s="16"/>
      <c r="F625" s="16"/>
      <c r="G625" s="16"/>
      <c r="H625" s="16"/>
      <c r="I625" s="16"/>
      <c r="J625" s="16"/>
      <c r="K625" s="16"/>
      <c r="L625" s="16"/>
      <c r="M625" s="16"/>
      <c r="N625" s="16"/>
      <c r="O625" s="16"/>
      <c r="P625" s="16"/>
      <c r="Q625" s="16"/>
      <c r="R625" s="16"/>
      <c r="S625" s="16"/>
      <c r="T625" s="16"/>
    </row>
    <row r="626" spans="5:20" s="15" customFormat="1" hidden="1" x14ac:dyDescent="0.25">
      <c r="E626" s="16"/>
      <c r="F626" s="16"/>
      <c r="G626" s="16"/>
      <c r="H626" s="16"/>
      <c r="I626" s="16"/>
      <c r="J626" s="16"/>
      <c r="K626" s="16"/>
      <c r="L626" s="16"/>
      <c r="M626" s="16"/>
      <c r="N626" s="16"/>
      <c r="O626" s="16"/>
      <c r="P626" s="16"/>
      <c r="Q626" s="16"/>
      <c r="R626" s="16"/>
      <c r="S626" s="16"/>
      <c r="T626" s="16"/>
    </row>
    <row r="627" spans="5:20" s="15" customFormat="1" hidden="1" x14ac:dyDescent="0.25">
      <c r="E627" s="16"/>
      <c r="F627" s="16"/>
      <c r="G627" s="16"/>
      <c r="H627" s="16"/>
      <c r="I627" s="16"/>
      <c r="J627" s="16"/>
      <c r="K627" s="16"/>
      <c r="L627" s="16"/>
      <c r="M627" s="16"/>
      <c r="N627" s="16"/>
      <c r="O627" s="16"/>
      <c r="P627" s="16"/>
      <c r="Q627" s="16"/>
      <c r="R627" s="16"/>
      <c r="S627" s="16"/>
      <c r="T627" s="16"/>
    </row>
    <row r="628" spans="5:20" s="15" customFormat="1" hidden="1" x14ac:dyDescent="0.25">
      <c r="E628" s="16"/>
      <c r="F628" s="16"/>
      <c r="G628" s="16"/>
      <c r="H628" s="16"/>
      <c r="I628" s="16"/>
      <c r="J628" s="16"/>
      <c r="K628" s="16"/>
      <c r="L628" s="16"/>
      <c r="M628" s="16"/>
      <c r="N628" s="16"/>
      <c r="O628" s="16"/>
      <c r="P628" s="16"/>
      <c r="Q628" s="16"/>
      <c r="R628" s="16"/>
      <c r="S628" s="16"/>
      <c r="T628" s="16"/>
    </row>
    <row r="629" spans="5:20" s="15" customFormat="1" hidden="1" x14ac:dyDescent="0.25">
      <c r="E629" s="16"/>
      <c r="F629" s="16"/>
      <c r="G629" s="16"/>
      <c r="H629" s="16"/>
      <c r="I629" s="16"/>
      <c r="J629" s="16"/>
      <c r="K629" s="16"/>
      <c r="L629" s="16"/>
      <c r="M629" s="16"/>
      <c r="N629" s="16"/>
      <c r="O629" s="16"/>
      <c r="P629" s="16"/>
      <c r="Q629" s="16"/>
      <c r="R629" s="16"/>
      <c r="S629" s="16"/>
      <c r="T629" s="16"/>
    </row>
    <row r="630" spans="5:20" s="15" customFormat="1" hidden="1" x14ac:dyDescent="0.25">
      <c r="E630" s="16"/>
      <c r="F630" s="16"/>
      <c r="G630" s="16"/>
      <c r="H630" s="16"/>
      <c r="I630" s="16"/>
      <c r="J630" s="16"/>
      <c r="K630" s="16"/>
      <c r="L630" s="16"/>
      <c r="M630" s="16"/>
      <c r="N630" s="16"/>
      <c r="O630" s="16"/>
      <c r="P630" s="16"/>
      <c r="Q630" s="16"/>
      <c r="R630" s="16"/>
      <c r="S630" s="16"/>
      <c r="T630" s="16"/>
    </row>
    <row r="631" spans="5:20" s="15" customFormat="1" hidden="1" x14ac:dyDescent="0.25">
      <c r="E631" s="16"/>
      <c r="F631" s="16"/>
      <c r="G631" s="16"/>
      <c r="H631" s="16"/>
      <c r="I631" s="16"/>
      <c r="J631" s="16"/>
      <c r="K631" s="16"/>
      <c r="L631" s="16"/>
      <c r="M631" s="16"/>
      <c r="N631" s="16"/>
      <c r="O631" s="16"/>
      <c r="P631" s="16"/>
      <c r="Q631" s="16"/>
      <c r="R631" s="16"/>
      <c r="S631" s="16"/>
      <c r="T631" s="16"/>
    </row>
    <row r="632" spans="5:20" s="15" customFormat="1" hidden="1" x14ac:dyDescent="0.25">
      <c r="E632" s="16"/>
      <c r="F632" s="16"/>
      <c r="G632" s="16"/>
      <c r="H632" s="16"/>
      <c r="I632" s="16"/>
      <c r="J632" s="16"/>
      <c r="K632" s="16"/>
      <c r="L632" s="16"/>
      <c r="M632" s="16"/>
      <c r="N632" s="16"/>
      <c r="O632" s="16"/>
      <c r="P632" s="16"/>
      <c r="Q632" s="16"/>
      <c r="R632" s="16"/>
      <c r="S632" s="16"/>
      <c r="T632" s="16"/>
    </row>
    <row r="633" spans="5:20" s="15" customFormat="1" hidden="1" x14ac:dyDescent="0.25">
      <c r="E633" s="16"/>
      <c r="F633" s="16"/>
      <c r="G633" s="16"/>
      <c r="H633" s="16"/>
      <c r="I633" s="16"/>
      <c r="J633" s="16"/>
      <c r="K633" s="16"/>
      <c r="L633" s="16"/>
      <c r="M633" s="16"/>
      <c r="N633" s="16"/>
      <c r="O633" s="16"/>
      <c r="P633" s="16"/>
      <c r="Q633" s="16"/>
      <c r="R633" s="16"/>
      <c r="S633" s="16"/>
      <c r="T633" s="16"/>
    </row>
    <row r="634" spans="5:20" s="15" customFormat="1" hidden="1" x14ac:dyDescent="0.25">
      <c r="E634" s="16"/>
      <c r="F634" s="16"/>
      <c r="G634" s="16"/>
      <c r="H634" s="16"/>
      <c r="I634" s="16"/>
      <c r="J634" s="16"/>
      <c r="K634" s="16"/>
      <c r="L634" s="16"/>
      <c r="M634" s="16"/>
      <c r="N634" s="16"/>
      <c r="O634" s="16"/>
      <c r="P634" s="16"/>
      <c r="Q634" s="16"/>
      <c r="R634" s="16"/>
      <c r="S634" s="16"/>
      <c r="T634" s="16"/>
    </row>
    <row r="635" spans="5:20" s="15" customFormat="1" hidden="1" x14ac:dyDescent="0.25">
      <c r="E635" s="16"/>
      <c r="F635" s="16"/>
      <c r="G635" s="16"/>
      <c r="H635" s="16"/>
      <c r="I635" s="16"/>
      <c r="J635" s="16"/>
      <c r="K635" s="16"/>
      <c r="L635" s="16"/>
      <c r="M635" s="16"/>
      <c r="N635" s="16"/>
      <c r="O635" s="16"/>
      <c r="P635" s="16"/>
      <c r="Q635" s="16"/>
      <c r="R635" s="16"/>
      <c r="S635" s="16"/>
      <c r="T635" s="16"/>
    </row>
    <row r="636" spans="5:20" s="15" customFormat="1" hidden="1" x14ac:dyDescent="0.25">
      <c r="E636" s="16"/>
      <c r="F636" s="16"/>
      <c r="G636" s="16"/>
      <c r="H636" s="16"/>
      <c r="I636" s="16"/>
      <c r="J636" s="16"/>
      <c r="K636" s="16"/>
      <c r="L636" s="16"/>
      <c r="M636" s="16"/>
      <c r="N636" s="16"/>
      <c r="O636" s="16"/>
      <c r="P636" s="16"/>
      <c r="Q636" s="16"/>
      <c r="R636" s="16"/>
      <c r="S636" s="16"/>
      <c r="T636" s="16"/>
    </row>
    <row r="637" spans="5:20" s="15" customFormat="1" hidden="1" x14ac:dyDescent="0.25">
      <c r="E637" s="16"/>
      <c r="F637" s="16"/>
      <c r="G637" s="16"/>
      <c r="H637" s="16"/>
      <c r="I637" s="16"/>
      <c r="J637" s="16"/>
      <c r="K637" s="16"/>
      <c r="L637" s="16"/>
      <c r="M637" s="16"/>
      <c r="N637" s="16"/>
      <c r="O637" s="16"/>
      <c r="P637" s="16"/>
      <c r="Q637" s="16"/>
      <c r="R637" s="16"/>
      <c r="S637" s="16"/>
      <c r="T637" s="16"/>
    </row>
    <row r="638" spans="5:20" s="15" customFormat="1" hidden="1" x14ac:dyDescent="0.25">
      <c r="E638" s="16"/>
      <c r="F638" s="16"/>
      <c r="G638" s="16"/>
      <c r="H638" s="16"/>
      <c r="I638" s="16"/>
      <c r="J638" s="16"/>
      <c r="K638" s="16"/>
      <c r="L638" s="16"/>
      <c r="M638" s="16"/>
      <c r="N638" s="16"/>
      <c r="O638" s="16"/>
      <c r="P638" s="16"/>
      <c r="Q638" s="16"/>
      <c r="R638" s="16"/>
      <c r="S638" s="16"/>
      <c r="T638" s="16"/>
    </row>
    <row r="639" spans="5:20" s="15" customFormat="1" hidden="1" x14ac:dyDescent="0.25">
      <c r="E639" s="16"/>
      <c r="F639" s="16"/>
      <c r="G639" s="16"/>
      <c r="H639" s="16"/>
      <c r="I639" s="16"/>
      <c r="J639" s="16"/>
      <c r="K639" s="16"/>
      <c r="L639" s="16"/>
      <c r="M639" s="16"/>
      <c r="N639" s="16"/>
      <c r="O639" s="16"/>
      <c r="P639" s="16"/>
      <c r="Q639" s="16"/>
      <c r="R639" s="16"/>
      <c r="S639" s="16"/>
      <c r="T639" s="16"/>
    </row>
    <row r="640" spans="5:20" s="15" customFormat="1" hidden="1" x14ac:dyDescent="0.25">
      <c r="E640" s="16"/>
      <c r="F640" s="16"/>
      <c r="G640" s="16"/>
      <c r="H640" s="16"/>
      <c r="I640" s="16"/>
      <c r="J640" s="16"/>
      <c r="K640" s="16"/>
      <c r="L640" s="16"/>
      <c r="M640" s="16"/>
      <c r="N640" s="16"/>
      <c r="O640" s="16"/>
      <c r="P640" s="16"/>
      <c r="Q640" s="16"/>
      <c r="R640" s="16"/>
      <c r="S640" s="16"/>
      <c r="T640" s="16"/>
    </row>
    <row r="641" spans="5:20" s="15" customFormat="1" hidden="1" x14ac:dyDescent="0.25">
      <c r="E641" s="16"/>
      <c r="F641" s="16"/>
      <c r="G641" s="16"/>
      <c r="H641" s="16"/>
      <c r="I641" s="16"/>
      <c r="J641" s="16"/>
      <c r="K641" s="16"/>
      <c r="L641" s="16"/>
      <c r="M641" s="16"/>
      <c r="N641" s="16"/>
      <c r="O641" s="16"/>
      <c r="P641" s="16"/>
      <c r="Q641" s="16"/>
      <c r="R641" s="16"/>
      <c r="S641" s="16"/>
      <c r="T641" s="16"/>
    </row>
    <row r="642" spans="5:20" s="15" customFormat="1" hidden="1" x14ac:dyDescent="0.25">
      <c r="E642" s="16"/>
      <c r="F642" s="16"/>
      <c r="G642" s="16"/>
      <c r="H642" s="16"/>
      <c r="I642" s="16"/>
      <c r="J642" s="16"/>
      <c r="K642" s="16"/>
      <c r="L642" s="16"/>
      <c r="M642" s="16"/>
      <c r="N642" s="16"/>
      <c r="O642" s="16"/>
      <c r="P642" s="16"/>
      <c r="Q642" s="16"/>
      <c r="R642" s="16"/>
      <c r="S642" s="16"/>
      <c r="T642" s="16"/>
    </row>
    <row r="643" spans="5:20" s="15" customFormat="1" hidden="1" x14ac:dyDescent="0.25">
      <c r="E643" s="16"/>
      <c r="F643" s="16"/>
      <c r="G643" s="16"/>
      <c r="H643" s="16"/>
      <c r="I643" s="16"/>
      <c r="J643" s="16"/>
      <c r="K643" s="16"/>
      <c r="L643" s="16"/>
      <c r="M643" s="16"/>
      <c r="N643" s="16"/>
      <c r="O643" s="16"/>
      <c r="P643" s="16"/>
      <c r="Q643" s="16"/>
      <c r="R643" s="16"/>
      <c r="S643" s="16"/>
      <c r="T643" s="16"/>
    </row>
    <row r="644" spans="5:20" s="15" customFormat="1" hidden="1" x14ac:dyDescent="0.25">
      <c r="E644" s="16"/>
      <c r="F644" s="16"/>
      <c r="G644" s="16"/>
      <c r="H644" s="16"/>
      <c r="I644" s="16"/>
      <c r="J644" s="16"/>
      <c r="K644" s="16"/>
      <c r="L644" s="16"/>
      <c r="M644" s="16"/>
      <c r="N644" s="16"/>
      <c r="O644" s="16"/>
      <c r="P644" s="16"/>
      <c r="Q644" s="16"/>
      <c r="R644" s="16"/>
      <c r="S644" s="16"/>
      <c r="T644" s="16"/>
    </row>
    <row r="645" spans="5:20" s="15" customFormat="1" hidden="1" x14ac:dyDescent="0.25">
      <c r="E645" s="16"/>
      <c r="F645" s="16"/>
      <c r="G645" s="16"/>
      <c r="H645" s="16"/>
      <c r="I645" s="16"/>
      <c r="J645" s="16"/>
      <c r="K645" s="16"/>
      <c r="L645" s="16"/>
      <c r="M645" s="16"/>
      <c r="N645" s="16"/>
      <c r="O645" s="16"/>
      <c r="P645" s="16"/>
      <c r="Q645" s="16"/>
      <c r="R645" s="16"/>
      <c r="S645" s="16"/>
      <c r="T645" s="16"/>
    </row>
    <row r="646" spans="5:20" s="15" customFormat="1" hidden="1" x14ac:dyDescent="0.25">
      <c r="E646" s="16"/>
      <c r="F646" s="16"/>
      <c r="G646" s="16"/>
      <c r="H646" s="16"/>
      <c r="I646" s="16"/>
      <c r="J646" s="16"/>
      <c r="K646" s="16"/>
      <c r="L646" s="16"/>
      <c r="M646" s="16"/>
      <c r="N646" s="16"/>
      <c r="O646" s="16"/>
      <c r="P646" s="16"/>
      <c r="Q646" s="16"/>
      <c r="R646" s="16"/>
      <c r="S646" s="16"/>
      <c r="T646" s="16"/>
    </row>
    <row r="647" spans="5:20" s="15" customFormat="1" hidden="1" x14ac:dyDescent="0.25">
      <c r="E647" s="16"/>
      <c r="F647" s="16"/>
      <c r="G647" s="16"/>
      <c r="H647" s="16"/>
      <c r="I647" s="16"/>
      <c r="J647" s="16"/>
      <c r="K647" s="16"/>
      <c r="L647" s="16"/>
      <c r="M647" s="16"/>
      <c r="N647" s="16"/>
      <c r="O647" s="16"/>
      <c r="P647" s="16"/>
      <c r="Q647" s="16"/>
      <c r="R647" s="16"/>
      <c r="S647" s="16"/>
      <c r="T647" s="16"/>
    </row>
    <row r="648" spans="5:20" s="15" customFormat="1" hidden="1" x14ac:dyDescent="0.25">
      <c r="E648" s="16"/>
      <c r="F648" s="16"/>
      <c r="G648" s="16"/>
      <c r="H648" s="16"/>
      <c r="I648" s="16"/>
      <c r="J648" s="16"/>
      <c r="K648" s="16"/>
      <c r="L648" s="16"/>
      <c r="M648" s="16"/>
      <c r="N648" s="16"/>
      <c r="O648" s="16"/>
      <c r="P648" s="16"/>
      <c r="Q648" s="16"/>
      <c r="R648" s="16"/>
      <c r="S648" s="16"/>
      <c r="T648" s="16"/>
    </row>
    <row r="649" spans="5:20" s="15" customFormat="1" hidden="1" x14ac:dyDescent="0.25">
      <c r="E649" s="16"/>
      <c r="F649" s="16"/>
      <c r="G649" s="16"/>
      <c r="H649" s="16"/>
      <c r="I649" s="16"/>
      <c r="J649" s="16"/>
      <c r="K649" s="16"/>
      <c r="L649" s="16"/>
      <c r="M649" s="16"/>
      <c r="N649" s="16"/>
      <c r="O649" s="16"/>
      <c r="P649" s="16"/>
      <c r="Q649" s="16"/>
      <c r="R649" s="16"/>
      <c r="S649" s="16"/>
      <c r="T649" s="16"/>
    </row>
    <row r="650" spans="5:20" s="15" customFormat="1" hidden="1" x14ac:dyDescent="0.25">
      <c r="E650" s="16"/>
      <c r="F650" s="16"/>
      <c r="G650" s="16"/>
      <c r="H650" s="16"/>
      <c r="I650" s="16"/>
      <c r="J650" s="16"/>
      <c r="K650" s="16"/>
      <c r="L650" s="16"/>
      <c r="M650" s="16"/>
      <c r="N650" s="16"/>
      <c r="O650" s="16"/>
      <c r="P650" s="16"/>
      <c r="Q650" s="16"/>
      <c r="R650" s="16"/>
      <c r="S650" s="16"/>
      <c r="T650" s="16"/>
    </row>
    <row r="651" spans="5:20" s="15" customFormat="1" hidden="1" x14ac:dyDescent="0.25">
      <c r="E651" s="16"/>
      <c r="F651" s="16"/>
      <c r="G651" s="16"/>
      <c r="H651" s="16"/>
      <c r="I651" s="16"/>
      <c r="J651" s="16"/>
      <c r="K651" s="16"/>
      <c r="L651" s="16"/>
      <c r="M651" s="16"/>
      <c r="N651" s="16"/>
      <c r="O651" s="16"/>
      <c r="P651" s="16"/>
      <c r="Q651" s="16"/>
      <c r="R651" s="16"/>
      <c r="S651" s="16"/>
      <c r="T651" s="16"/>
    </row>
    <row r="652" spans="5:20" s="15" customFormat="1" hidden="1" x14ac:dyDescent="0.25">
      <c r="E652" s="16"/>
      <c r="F652" s="16"/>
      <c r="G652" s="16"/>
      <c r="H652" s="16"/>
      <c r="I652" s="16"/>
      <c r="J652" s="16"/>
      <c r="K652" s="16"/>
      <c r="L652" s="16"/>
      <c r="M652" s="16"/>
      <c r="N652" s="16"/>
      <c r="O652" s="16"/>
      <c r="P652" s="16"/>
      <c r="Q652" s="16"/>
      <c r="R652" s="16"/>
      <c r="S652" s="16"/>
      <c r="T652" s="16"/>
    </row>
    <row r="653" spans="5:20" s="15" customFormat="1" hidden="1" x14ac:dyDescent="0.25">
      <c r="E653" s="16"/>
      <c r="F653" s="16"/>
      <c r="G653" s="16"/>
      <c r="H653" s="16"/>
      <c r="I653" s="16"/>
      <c r="J653" s="16"/>
      <c r="K653" s="16"/>
      <c r="L653" s="16"/>
      <c r="M653" s="16"/>
      <c r="N653" s="16"/>
      <c r="O653" s="16"/>
      <c r="P653" s="16"/>
      <c r="Q653" s="16"/>
      <c r="R653" s="16"/>
      <c r="S653" s="16"/>
      <c r="T653" s="16"/>
    </row>
    <row r="654" spans="5:20" s="15" customFormat="1" hidden="1" x14ac:dyDescent="0.25">
      <c r="E654" s="16"/>
      <c r="F654" s="16"/>
      <c r="G654" s="16"/>
      <c r="H654" s="16"/>
      <c r="I654" s="16"/>
      <c r="J654" s="16"/>
      <c r="K654" s="16"/>
      <c r="L654" s="16"/>
      <c r="M654" s="16"/>
      <c r="N654" s="16"/>
      <c r="O654" s="16"/>
      <c r="P654" s="16"/>
      <c r="Q654" s="16"/>
      <c r="R654" s="16"/>
      <c r="S654" s="16"/>
      <c r="T654" s="16"/>
    </row>
    <row r="655" spans="5:20" s="15" customFormat="1" hidden="1" x14ac:dyDescent="0.25">
      <c r="E655" s="16"/>
      <c r="F655" s="16"/>
      <c r="G655" s="16"/>
      <c r="H655" s="16"/>
      <c r="I655" s="16"/>
      <c r="J655" s="16"/>
      <c r="K655" s="16"/>
      <c r="L655" s="16"/>
      <c r="M655" s="16"/>
      <c r="N655" s="16"/>
      <c r="O655" s="16"/>
      <c r="P655" s="16"/>
      <c r="Q655" s="16"/>
      <c r="R655" s="16"/>
      <c r="S655" s="16"/>
      <c r="T655" s="16"/>
    </row>
    <row r="656" spans="5:20" s="15" customFormat="1" hidden="1" x14ac:dyDescent="0.25">
      <c r="E656" s="16"/>
      <c r="F656" s="16"/>
      <c r="G656" s="16"/>
      <c r="H656" s="16"/>
      <c r="I656" s="16"/>
      <c r="J656" s="16"/>
      <c r="K656" s="16"/>
      <c r="L656" s="16"/>
      <c r="M656" s="16"/>
      <c r="N656" s="16"/>
      <c r="O656" s="16"/>
      <c r="P656" s="16"/>
      <c r="Q656" s="16"/>
      <c r="R656" s="16"/>
      <c r="S656" s="16"/>
      <c r="T656" s="16"/>
    </row>
    <row r="657" spans="5:20" s="15" customFormat="1" hidden="1" x14ac:dyDescent="0.25">
      <c r="E657" s="16"/>
      <c r="F657" s="16"/>
      <c r="G657" s="16"/>
      <c r="H657" s="16"/>
      <c r="I657" s="16"/>
      <c r="J657" s="16"/>
      <c r="K657" s="16"/>
      <c r="L657" s="16"/>
      <c r="M657" s="16"/>
      <c r="N657" s="16"/>
      <c r="O657" s="16"/>
      <c r="P657" s="16"/>
      <c r="Q657" s="16"/>
      <c r="R657" s="16"/>
      <c r="S657" s="16"/>
      <c r="T657" s="16"/>
    </row>
    <row r="658" spans="5:20" s="15" customFormat="1" hidden="1" x14ac:dyDescent="0.25">
      <c r="E658" s="16"/>
      <c r="F658" s="16"/>
      <c r="G658" s="16"/>
      <c r="H658" s="16"/>
      <c r="I658" s="16"/>
      <c r="J658" s="16"/>
      <c r="K658" s="16"/>
      <c r="L658" s="16"/>
      <c r="M658" s="16"/>
      <c r="N658" s="16"/>
      <c r="O658" s="16"/>
      <c r="P658" s="16"/>
      <c r="Q658" s="16"/>
      <c r="R658" s="16"/>
      <c r="S658" s="16"/>
      <c r="T658" s="16"/>
    </row>
    <row r="659" spans="5:20" s="15" customFormat="1" hidden="1" x14ac:dyDescent="0.25">
      <c r="E659" s="16"/>
      <c r="F659" s="16"/>
      <c r="G659" s="16"/>
      <c r="H659" s="16"/>
      <c r="I659" s="16"/>
      <c r="J659" s="16"/>
      <c r="K659" s="16"/>
      <c r="L659" s="16"/>
      <c r="M659" s="16"/>
      <c r="N659" s="16"/>
      <c r="O659" s="16"/>
      <c r="P659" s="16"/>
      <c r="Q659" s="16"/>
      <c r="R659" s="16"/>
      <c r="S659" s="16"/>
      <c r="T659" s="16"/>
    </row>
    <row r="660" spans="5:20" s="15" customFormat="1" hidden="1" x14ac:dyDescent="0.25">
      <c r="E660" s="16"/>
      <c r="F660" s="16"/>
      <c r="G660" s="16"/>
      <c r="H660" s="16"/>
      <c r="I660" s="16"/>
      <c r="J660" s="16"/>
      <c r="K660" s="16"/>
      <c r="L660" s="16"/>
      <c r="M660" s="16"/>
      <c r="N660" s="16"/>
      <c r="O660" s="16"/>
      <c r="P660" s="16"/>
      <c r="Q660" s="16"/>
      <c r="R660" s="16"/>
      <c r="S660" s="16"/>
      <c r="T660" s="16"/>
    </row>
    <row r="661" spans="5:20" s="15" customFormat="1" hidden="1" x14ac:dyDescent="0.25">
      <c r="E661" s="16"/>
      <c r="F661" s="16"/>
      <c r="G661" s="16"/>
      <c r="H661" s="16"/>
      <c r="I661" s="16"/>
      <c r="J661" s="16"/>
      <c r="K661" s="16"/>
      <c r="L661" s="16"/>
      <c r="M661" s="16"/>
      <c r="N661" s="16"/>
      <c r="O661" s="16"/>
      <c r="P661" s="16"/>
      <c r="Q661" s="16"/>
      <c r="R661" s="16"/>
      <c r="S661" s="16"/>
      <c r="T661" s="16"/>
    </row>
    <row r="662" spans="5:20" s="15" customFormat="1" hidden="1" x14ac:dyDescent="0.25">
      <c r="E662" s="16"/>
      <c r="F662" s="16"/>
      <c r="G662" s="16"/>
      <c r="H662" s="16"/>
      <c r="I662" s="16"/>
      <c r="J662" s="16"/>
      <c r="K662" s="16"/>
      <c r="L662" s="16"/>
      <c r="M662" s="16"/>
      <c r="N662" s="16"/>
      <c r="O662" s="16"/>
      <c r="P662" s="16"/>
      <c r="Q662" s="16"/>
      <c r="R662" s="16"/>
      <c r="S662" s="16"/>
      <c r="T662" s="16"/>
    </row>
    <row r="663" spans="5:20" s="15" customFormat="1" hidden="1" x14ac:dyDescent="0.25">
      <c r="E663" s="16"/>
      <c r="F663" s="16"/>
      <c r="G663" s="16"/>
      <c r="H663" s="16"/>
      <c r="I663" s="16"/>
      <c r="J663" s="16"/>
      <c r="K663" s="16"/>
      <c r="L663" s="16"/>
      <c r="M663" s="16"/>
      <c r="N663" s="16"/>
      <c r="O663" s="16"/>
      <c r="P663" s="16"/>
      <c r="Q663" s="16"/>
      <c r="R663" s="16"/>
      <c r="S663" s="16"/>
      <c r="T663" s="16"/>
    </row>
    <row r="664" spans="5:20" s="15" customFormat="1" hidden="1" x14ac:dyDescent="0.25">
      <c r="E664" s="16"/>
      <c r="F664" s="16"/>
      <c r="G664" s="16"/>
      <c r="H664" s="16"/>
      <c r="I664" s="16"/>
      <c r="J664" s="16"/>
      <c r="K664" s="16"/>
      <c r="L664" s="16"/>
      <c r="M664" s="16"/>
      <c r="N664" s="16"/>
      <c r="O664" s="16"/>
      <c r="P664" s="16"/>
      <c r="Q664" s="16"/>
      <c r="R664" s="16"/>
      <c r="S664" s="16"/>
      <c r="T664" s="16"/>
    </row>
    <row r="665" spans="5:20" s="15" customFormat="1" hidden="1" x14ac:dyDescent="0.25">
      <c r="E665" s="16"/>
      <c r="F665" s="16"/>
      <c r="G665" s="16"/>
      <c r="H665" s="16"/>
      <c r="I665" s="16"/>
      <c r="J665" s="16"/>
      <c r="K665" s="16"/>
      <c r="L665" s="16"/>
      <c r="M665" s="16"/>
      <c r="N665" s="16"/>
      <c r="O665" s="16"/>
      <c r="P665" s="16"/>
      <c r="Q665" s="16"/>
      <c r="R665" s="16"/>
      <c r="S665" s="16"/>
      <c r="T665" s="16"/>
    </row>
    <row r="666" spans="5:20" s="15" customFormat="1" hidden="1" x14ac:dyDescent="0.25">
      <c r="E666" s="16"/>
      <c r="F666" s="16"/>
      <c r="G666" s="16"/>
      <c r="H666" s="16"/>
      <c r="I666" s="16"/>
      <c r="J666" s="16"/>
      <c r="K666" s="16"/>
      <c r="L666" s="16"/>
      <c r="M666" s="16"/>
      <c r="N666" s="16"/>
      <c r="O666" s="16"/>
      <c r="P666" s="16"/>
      <c r="Q666" s="16"/>
      <c r="R666" s="16"/>
      <c r="S666" s="16"/>
      <c r="T666" s="16"/>
    </row>
    <row r="667" spans="5:20" s="15" customFormat="1" hidden="1" x14ac:dyDescent="0.25">
      <c r="E667" s="16"/>
      <c r="F667" s="16"/>
      <c r="G667" s="16"/>
      <c r="H667" s="16"/>
      <c r="I667" s="16"/>
      <c r="J667" s="16"/>
      <c r="K667" s="16"/>
      <c r="L667" s="16"/>
      <c r="M667" s="16"/>
      <c r="N667" s="16"/>
      <c r="O667" s="16"/>
      <c r="P667" s="16"/>
      <c r="Q667" s="16"/>
      <c r="R667" s="16"/>
      <c r="S667" s="16"/>
      <c r="T667" s="16"/>
    </row>
    <row r="668" spans="5:20" s="15" customFormat="1" hidden="1" x14ac:dyDescent="0.25">
      <c r="E668" s="16"/>
      <c r="F668" s="16"/>
      <c r="G668" s="16"/>
      <c r="H668" s="16"/>
      <c r="I668" s="16"/>
      <c r="J668" s="16"/>
      <c r="K668" s="16"/>
      <c r="L668" s="16"/>
      <c r="M668" s="16"/>
      <c r="N668" s="16"/>
      <c r="O668" s="16"/>
      <c r="P668" s="16"/>
      <c r="Q668" s="16"/>
      <c r="R668" s="16"/>
      <c r="S668" s="16"/>
      <c r="T668" s="16"/>
    </row>
    <row r="669" spans="5:20" s="15" customFormat="1" hidden="1" x14ac:dyDescent="0.25">
      <c r="E669" s="16"/>
      <c r="F669" s="16"/>
      <c r="G669" s="16"/>
      <c r="H669" s="16"/>
      <c r="I669" s="16"/>
      <c r="J669" s="16"/>
      <c r="K669" s="16"/>
      <c r="L669" s="16"/>
      <c r="M669" s="16"/>
      <c r="N669" s="16"/>
      <c r="O669" s="16"/>
      <c r="P669" s="16"/>
      <c r="Q669" s="16"/>
      <c r="R669" s="16"/>
      <c r="S669" s="16"/>
      <c r="T669" s="16"/>
    </row>
    <row r="670" spans="5:20" s="15" customFormat="1" hidden="1" x14ac:dyDescent="0.25">
      <c r="E670" s="16"/>
      <c r="F670" s="16"/>
      <c r="G670" s="16"/>
      <c r="H670" s="16"/>
      <c r="I670" s="16"/>
      <c r="J670" s="16"/>
      <c r="K670" s="16"/>
      <c r="L670" s="16"/>
      <c r="M670" s="16"/>
      <c r="N670" s="16"/>
      <c r="O670" s="16"/>
      <c r="P670" s="16"/>
      <c r="Q670" s="16"/>
      <c r="R670" s="16"/>
      <c r="S670" s="16"/>
      <c r="T670" s="16"/>
    </row>
    <row r="671" spans="5:20" s="15" customFormat="1" hidden="1" x14ac:dyDescent="0.25">
      <c r="E671" s="16"/>
      <c r="F671" s="16"/>
      <c r="G671" s="16"/>
      <c r="H671" s="16"/>
      <c r="I671" s="16"/>
      <c r="J671" s="16"/>
      <c r="K671" s="16"/>
      <c r="L671" s="16"/>
      <c r="M671" s="16"/>
      <c r="N671" s="16"/>
      <c r="O671" s="16"/>
      <c r="P671" s="16"/>
      <c r="Q671" s="16"/>
      <c r="R671" s="16"/>
      <c r="S671" s="16"/>
      <c r="T671" s="16"/>
    </row>
    <row r="672" spans="5:20" s="15" customFormat="1" hidden="1" x14ac:dyDescent="0.25">
      <c r="E672" s="16"/>
      <c r="F672" s="16"/>
      <c r="G672" s="16"/>
      <c r="H672" s="16"/>
      <c r="I672" s="16"/>
      <c r="J672" s="16"/>
      <c r="K672" s="16"/>
      <c r="L672" s="16"/>
      <c r="M672" s="16"/>
      <c r="N672" s="16"/>
      <c r="O672" s="16"/>
      <c r="P672" s="16"/>
      <c r="Q672" s="16"/>
      <c r="R672" s="16"/>
      <c r="S672" s="16"/>
      <c r="T672" s="16"/>
    </row>
    <row r="673" spans="5:20" s="15" customFormat="1" hidden="1" x14ac:dyDescent="0.25">
      <c r="E673" s="16"/>
      <c r="F673" s="16"/>
      <c r="G673" s="16"/>
      <c r="H673" s="16"/>
      <c r="I673" s="16"/>
      <c r="J673" s="16"/>
      <c r="K673" s="16"/>
      <c r="L673" s="16"/>
      <c r="M673" s="16"/>
      <c r="N673" s="16"/>
      <c r="O673" s="16"/>
      <c r="P673" s="16"/>
      <c r="Q673" s="16"/>
      <c r="R673" s="16"/>
      <c r="S673" s="16"/>
      <c r="T673" s="16"/>
    </row>
    <row r="674" spans="5:20" s="15" customFormat="1" hidden="1" x14ac:dyDescent="0.25">
      <c r="E674" s="16"/>
      <c r="F674" s="16"/>
      <c r="G674" s="16"/>
      <c r="H674" s="16"/>
      <c r="I674" s="16"/>
      <c r="J674" s="16"/>
      <c r="K674" s="16"/>
      <c r="L674" s="16"/>
      <c r="M674" s="16"/>
      <c r="N674" s="16"/>
      <c r="O674" s="16"/>
      <c r="P674" s="16"/>
      <c r="Q674" s="16"/>
      <c r="R674" s="16"/>
      <c r="S674" s="16"/>
      <c r="T674" s="16"/>
    </row>
    <row r="675" spans="5:20" s="15" customFormat="1" hidden="1" x14ac:dyDescent="0.25">
      <c r="E675" s="16"/>
      <c r="F675" s="16"/>
      <c r="G675" s="16"/>
      <c r="H675" s="16"/>
      <c r="I675" s="16"/>
      <c r="J675" s="16"/>
      <c r="K675" s="16"/>
      <c r="L675" s="16"/>
      <c r="M675" s="16"/>
      <c r="N675" s="16"/>
      <c r="O675" s="16"/>
      <c r="P675" s="16"/>
      <c r="Q675" s="16"/>
      <c r="R675" s="16"/>
      <c r="S675" s="16"/>
      <c r="T675" s="16"/>
    </row>
    <row r="676" spans="5:20" s="15" customFormat="1" hidden="1" x14ac:dyDescent="0.25">
      <c r="E676" s="16"/>
      <c r="F676" s="16"/>
      <c r="G676" s="16"/>
      <c r="H676" s="16"/>
      <c r="I676" s="16"/>
      <c r="J676" s="16"/>
      <c r="K676" s="16"/>
      <c r="L676" s="16"/>
      <c r="M676" s="16"/>
      <c r="N676" s="16"/>
      <c r="O676" s="16"/>
      <c r="P676" s="16"/>
      <c r="Q676" s="16"/>
      <c r="R676" s="16"/>
      <c r="S676" s="16"/>
      <c r="T676" s="16"/>
    </row>
    <row r="677" spans="5:20" s="15" customFormat="1" hidden="1" x14ac:dyDescent="0.25">
      <c r="E677" s="16"/>
      <c r="F677" s="16"/>
      <c r="G677" s="16"/>
      <c r="H677" s="16"/>
      <c r="I677" s="16"/>
      <c r="J677" s="16"/>
      <c r="K677" s="16"/>
      <c r="L677" s="16"/>
      <c r="M677" s="16"/>
      <c r="N677" s="16"/>
      <c r="O677" s="16"/>
      <c r="P677" s="16"/>
      <c r="Q677" s="16"/>
      <c r="R677" s="16"/>
      <c r="S677" s="16"/>
      <c r="T677" s="16"/>
    </row>
    <row r="678" spans="5:20" s="15" customFormat="1" hidden="1" x14ac:dyDescent="0.25">
      <c r="E678" s="16"/>
      <c r="F678" s="16"/>
      <c r="G678" s="16"/>
      <c r="H678" s="16"/>
      <c r="I678" s="16"/>
      <c r="J678" s="16"/>
      <c r="K678" s="16"/>
      <c r="L678" s="16"/>
      <c r="M678" s="16"/>
      <c r="N678" s="16"/>
      <c r="O678" s="16"/>
      <c r="P678" s="16"/>
      <c r="Q678" s="16"/>
      <c r="R678" s="16"/>
      <c r="S678" s="16"/>
      <c r="T678" s="16"/>
    </row>
    <row r="679" spans="5:20" s="15" customFormat="1" hidden="1" x14ac:dyDescent="0.25">
      <c r="E679" s="16"/>
      <c r="F679" s="16"/>
      <c r="G679" s="16"/>
      <c r="H679" s="16"/>
      <c r="I679" s="16"/>
      <c r="J679" s="16"/>
      <c r="K679" s="16"/>
      <c r="L679" s="16"/>
      <c r="M679" s="16"/>
      <c r="N679" s="16"/>
      <c r="O679" s="16"/>
      <c r="P679" s="16"/>
      <c r="Q679" s="16"/>
      <c r="R679" s="16"/>
      <c r="S679" s="16"/>
      <c r="T679" s="16"/>
    </row>
    <row r="680" spans="5:20" s="15" customFormat="1" hidden="1" x14ac:dyDescent="0.25">
      <c r="E680" s="16"/>
      <c r="F680" s="16"/>
      <c r="G680" s="16"/>
      <c r="H680" s="16"/>
      <c r="I680" s="16"/>
      <c r="J680" s="16"/>
      <c r="K680" s="16"/>
      <c r="L680" s="16"/>
      <c r="M680" s="16"/>
      <c r="N680" s="16"/>
      <c r="O680" s="16"/>
      <c r="P680" s="16"/>
      <c r="Q680" s="16"/>
      <c r="R680" s="16"/>
      <c r="S680" s="16"/>
      <c r="T680" s="16"/>
    </row>
    <row r="681" spans="5:20" s="15" customFormat="1" hidden="1" x14ac:dyDescent="0.25">
      <c r="E681" s="16"/>
      <c r="F681" s="16"/>
      <c r="G681" s="16"/>
      <c r="H681" s="16"/>
      <c r="I681" s="16"/>
      <c r="J681" s="16"/>
      <c r="K681" s="16"/>
      <c r="L681" s="16"/>
      <c r="M681" s="16"/>
      <c r="N681" s="16"/>
      <c r="O681" s="16"/>
      <c r="P681" s="16"/>
      <c r="Q681" s="16"/>
      <c r="R681" s="16"/>
      <c r="S681" s="16"/>
      <c r="T681" s="16"/>
    </row>
    <row r="682" spans="5:20" s="15" customFormat="1" hidden="1" x14ac:dyDescent="0.25">
      <c r="E682" s="16"/>
      <c r="F682" s="16"/>
      <c r="G682" s="16"/>
      <c r="H682" s="16"/>
      <c r="I682" s="16"/>
      <c r="J682" s="16"/>
      <c r="K682" s="16"/>
      <c r="L682" s="16"/>
      <c r="M682" s="16"/>
      <c r="N682" s="16"/>
      <c r="O682" s="16"/>
      <c r="P682" s="16"/>
      <c r="Q682" s="16"/>
      <c r="R682" s="16"/>
      <c r="S682" s="16"/>
      <c r="T682" s="16"/>
    </row>
    <row r="683" spans="5:20" s="15" customFormat="1" hidden="1" x14ac:dyDescent="0.25">
      <c r="E683" s="16"/>
      <c r="F683" s="16"/>
      <c r="G683" s="16"/>
      <c r="H683" s="16"/>
      <c r="I683" s="16"/>
      <c r="J683" s="16"/>
      <c r="K683" s="16"/>
      <c r="L683" s="16"/>
      <c r="M683" s="16"/>
      <c r="N683" s="16"/>
      <c r="O683" s="16"/>
      <c r="P683" s="16"/>
      <c r="Q683" s="16"/>
      <c r="R683" s="16"/>
      <c r="S683" s="16"/>
      <c r="T683" s="16"/>
    </row>
    <row r="684" spans="5:20" s="15" customFormat="1" hidden="1" x14ac:dyDescent="0.25">
      <c r="E684" s="16"/>
      <c r="F684" s="16"/>
      <c r="G684" s="16"/>
      <c r="H684" s="16"/>
      <c r="I684" s="16"/>
      <c r="J684" s="16"/>
      <c r="K684" s="16"/>
      <c r="L684" s="16"/>
      <c r="M684" s="16"/>
      <c r="N684" s="16"/>
      <c r="O684" s="16"/>
      <c r="P684" s="16"/>
      <c r="Q684" s="16"/>
      <c r="R684" s="16"/>
      <c r="S684" s="16"/>
      <c r="T684" s="16"/>
    </row>
    <row r="685" spans="5:20" s="15" customFormat="1" hidden="1" x14ac:dyDescent="0.25">
      <c r="E685" s="16"/>
      <c r="F685" s="16"/>
      <c r="G685" s="16"/>
      <c r="H685" s="16"/>
      <c r="I685" s="16"/>
      <c r="J685" s="16"/>
      <c r="K685" s="16"/>
      <c r="L685" s="16"/>
      <c r="M685" s="16"/>
      <c r="N685" s="16"/>
      <c r="O685" s="16"/>
      <c r="P685" s="16"/>
      <c r="Q685" s="16"/>
      <c r="R685" s="16"/>
      <c r="S685" s="16"/>
      <c r="T685" s="16"/>
    </row>
    <row r="686" spans="5:20" s="15" customFormat="1" hidden="1" x14ac:dyDescent="0.25">
      <c r="E686" s="16"/>
      <c r="F686" s="16"/>
      <c r="G686" s="16"/>
      <c r="H686" s="16"/>
      <c r="I686" s="16"/>
      <c r="J686" s="16"/>
      <c r="K686" s="16"/>
      <c r="L686" s="16"/>
      <c r="M686" s="16"/>
      <c r="N686" s="16"/>
      <c r="O686" s="16"/>
      <c r="P686" s="16"/>
      <c r="Q686" s="16"/>
      <c r="R686" s="16"/>
      <c r="S686" s="16"/>
      <c r="T686" s="16"/>
    </row>
    <row r="687" spans="5:20" s="15" customFormat="1" hidden="1" x14ac:dyDescent="0.25">
      <c r="E687" s="16"/>
      <c r="F687" s="16"/>
      <c r="G687" s="16"/>
      <c r="H687" s="16"/>
      <c r="I687" s="16"/>
      <c r="J687" s="16"/>
      <c r="K687" s="16"/>
      <c r="L687" s="16"/>
      <c r="M687" s="16"/>
      <c r="N687" s="16"/>
      <c r="O687" s="16"/>
      <c r="P687" s="16"/>
      <c r="Q687" s="16"/>
      <c r="R687" s="16"/>
      <c r="S687" s="16"/>
      <c r="T687" s="16"/>
    </row>
    <row r="688" spans="5:20" s="15" customFormat="1" hidden="1" x14ac:dyDescent="0.25">
      <c r="E688" s="16"/>
      <c r="F688" s="16"/>
      <c r="G688" s="16"/>
      <c r="H688" s="16"/>
      <c r="I688" s="16"/>
      <c r="J688" s="16"/>
      <c r="K688" s="16"/>
      <c r="L688" s="16"/>
      <c r="M688" s="16"/>
      <c r="N688" s="16"/>
      <c r="O688" s="16"/>
      <c r="P688" s="16"/>
      <c r="Q688" s="16"/>
      <c r="R688" s="16"/>
      <c r="S688" s="16"/>
      <c r="T688" s="16"/>
    </row>
    <row r="689" spans="5:20" s="15" customFormat="1" hidden="1" x14ac:dyDescent="0.25">
      <c r="E689" s="16"/>
      <c r="F689" s="16"/>
      <c r="G689" s="16"/>
      <c r="H689" s="16"/>
      <c r="I689" s="16"/>
      <c r="J689" s="16"/>
      <c r="K689" s="16"/>
      <c r="L689" s="16"/>
      <c r="M689" s="16"/>
      <c r="N689" s="16"/>
      <c r="O689" s="16"/>
      <c r="P689" s="16"/>
      <c r="Q689" s="16"/>
      <c r="R689" s="16"/>
      <c r="S689" s="16"/>
      <c r="T689" s="16"/>
    </row>
    <row r="690" spans="5:20" s="15" customFormat="1" hidden="1" x14ac:dyDescent="0.25">
      <c r="E690" s="16"/>
      <c r="F690" s="16"/>
      <c r="G690" s="16"/>
      <c r="H690" s="16"/>
      <c r="I690" s="16"/>
      <c r="J690" s="16"/>
      <c r="K690" s="16"/>
      <c r="L690" s="16"/>
      <c r="M690" s="16"/>
      <c r="N690" s="16"/>
      <c r="O690" s="16"/>
      <c r="P690" s="16"/>
      <c r="Q690" s="16"/>
      <c r="R690" s="16"/>
      <c r="S690" s="16"/>
      <c r="T690" s="16"/>
    </row>
    <row r="691" spans="5:20" s="15" customFormat="1" hidden="1" x14ac:dyDescent="0.25">
      <c r="E691" s="16"/>
      <c r="F691" s="16"/>
      <c r="G691" s="16"/>
      <c r="H691" s="16"/>
      <c r="I691" s="16"/>
      <c r="J691" s="16"/>
      <c r="K691" s="16"/>
      <c r="L691" s="16"/>
      <c r="M691" s="16"/>
      <c r="N691" s="16"/>
      <c r="O691" s="16"/>
      <c r="P691" s="16"/>
      <c r="Q691" s="16"/>
      <c r="R691" s="16"/>
      <c r="S691" s="16"/>
      <c r="T691" s="16"/>
    </row>
    <row r="692" spans="5:20" s="15" customFormat="1" hidden="1" x14ac:dyDescent="0.25">
      <c r="E692" s="16"/>
      <c r="F692" s="16"/>
      <c r="G692" s="16"/>
      <c r="H692" s="16"/>
      <c r="I692" s="16"/>
      <c r="J692" s="16"/>
      <c r="K692" s="16"/>
      <c r="L692" s="16"/>
      <c r="M692" s="16"/>
      <c r="N692" s="16"/>
      <c r="O692" s="16"/>
      <c r="P692" s="16"/>
      <c r="Q692" s="16"/>
      <c r="R692" s="16"/>
      <c r="S692" s="16"/>
      <c r="T692" s="16"/>
    </row>
    <row r="693" spans="5:20" s="15" customFormat="1" hidden="1" x14ac:dyDescent="0.25">
      <c r="E693" s="16"/>
      <c r="F693" s="16"/>
      <c r="G693" s="16"/>
      <c r="H693" s="16"/>
      <c r="I693" s="16"/>
      <c r="J693" s="16"/>
      <c r="K693" s="16"/>
      <c r="L693" s="16"/>
      <c r="M693" s="16"/>
      <c r="N693" s="16"/>
      <c r="O693" s="16"/>
      <c r="P693" s="16"/>
      <c r="Q693" s="16"/>
      <c r="R693" s="16"/>
      <c r="S693" s="16"/>
      <c r="T693" s="16"/>
    </row>
    <row r="694" spans="5:20" s="15" customFormat="1" hidden="1" x14ac:dyDescent="0.25">
      <c r="E694" s="16"/>
      <c r="F694" s="16"/>
      <c r="G694" s="16"/>
      <c r="H694" s="16"/>
      <c r="I694" s="16"/>
      <c r="J694" s="16"/>
      <c r="K694" s="16"/>
      <c r="L694" s="16"/>
      <c r="M694" s="16"/>
      <c r="N694" s="16"/>
      <c r="O694" s="16"/>
      <c r="P694" s="16"/>
      <c r="Q694" s="16"/>
      <c r="R694" s="16"/>
      <c r="S694" s="16"/>
      <c r="T694" s="16"/>
    </row>
    <row r="695" spans="5:20" s="15" customFormat="1" hidden="1" x14ac:dyDescent="0.25">
      <c r="E695" s="16"/>
      <c r="F695" s="16"/>
      <c r="G695" s="16"/>
      <c r="H695" s="16"/>
      <c r="I695" s="16"/>
      <c r="J695" s="16"/>
      <c r="K695" s="16"/>
      <c r="L695" s="16"/>
      <c r="M695" s="16"/>
      <c r="N695" s="16"/>
      <c r="O695" s="16"/>
      <c r="P695" s="16"/>
      <c r="Q695" s="16"/>
      <c r="R695" s="16"/>
      <c r="S695" s="16"/>
      <c r="T695" s="16"/>
    </row>
    <row r="696" spans="5:20" s="15" customFormat="1" hidden="1" x14ac:dyDescent="0.25">
      <c r="E696" s="16"/>
      <c r="F696" s="16"/>
      <c r="G696" s="16"/>
      <c r="H696" s="16"/>
      <c r="I696" s="16"/>
      <c r="J696" s="16"/>
      <c r="K696" s="16"/>
      <c r="L696" s="16"/>
      <c r="M696" s="16"/>
      <c r="N696" s="16"/>
      <c r="O696" s="16"/>
      <c r="P696" s="16"/>
      <c r="Q696" s="16"/>
      <c r="R696" s="16"/>
      <c r="S696" s="16"/>
      <c r="T696" s="16"/>
    </row>
    <row r="697" spans="5:20" s="15" customFormat="1" hidden="1" x14ac:dyDescent="0.25">
      <c r="E697" s="16"/>
      <c r="F697" s="16"/>
      <c r="G697" s="16"/>
      <c r="H697" s="16"/>
      <c r="I697" s="16"/>
      <c r="J697" s="16"/>
      <c r="K697" s="16"/>
      <c r="L697" s="16"/>
      <c r="M697" s="16"/>
      <c r="N697" s="16"/>
      <c r="O697" s="16"/>
      <c r="P697" s="16"/>
      <c r="Q697" s="16"/>
      <c r="R697" s="16"/>
      <c r="S697" s="16"/>
      <c r="T697" s="16"/>
    </row>
    <row r="698" spans="5:20" s="15" customFormat="1" hidden="1" x14ac:dyDescent="0.25">
      <c r="E698" s="16"/>
      <c r="F698" s="16"/>
      <c r="G698" s="16"/>
      <c r="H698" s="16"/>
      <c r="I698" s="16"/>
      <c r="J698" s="16"/>
      <c r="K698" s="16"/>
      <c r="L698" s="16"/>
      <c r="M698" s="16"/>
      <c r="N698" s="16"/>
      <c r="O698" s="16"/>
      <c r="P698" s="16"/>
      <c r="Q698" s="16"/>
      <c r="R698" s="16"/>
      <c r="S698" s="16"/>
      <c r="T698" s="16"/>
    </row>
    <row r="699" spans="5:20" s="15" customFormat="1" hidden="1" x14ac:dyDescent="0.25">
      <c r="E699" s="16"/>
      <c r="F699" s="16"/>
      <c r="G699" s="16"/>
      <c r="H699" s="16"/>
      <c r="I699" s="16"/>
      <c r="J699" s="16"/>
      <c r="K699" s="16"/>
      <c r="L699" s="16"/>
      <c r="M699" s="16"/>
      <c r="N699" s="16"/>
      <c r="O699" s="16"/>
      <c r="P699" s="16"/>
      <c r="Q699" s="16"/>
      <c r="R699" s="16"/>
      <c r="S699" s="16"/>
      <c r="T699" s="16"/>
    </row>
    <row r="700" spans="5:20" s="15" customFormat="1" hidden="1" x14ac:dyDescent="0.25">
      <c r="E700" s="16"/>
      <c r="F700" s="16"/>
      <c r="G700" s="16"/>
      <c r="H700" s="16"/>
      <c r="I700" s="16"/>
      <c r="J700" s="16"/>
      <c r="K700" s="16"/>
      <c r="L700" s="16"/>
      <c r="M700" s="16"/>
      <c r="N700" s="16"/>
      <c r="O700" s="16"/>
      <c r="P700" s="16"/>
      <c r="Q700" s="16"/>
      <c r="R700" s="16"/>
      <c r="S700" s="16"/>
      <c r="T700" s="16"/>
    </row>
    <row r="701" spans="5:20" s="15" customFormat="1" hidden="1" x14ac:dyDescent="0.25">
      <c r="E701" s="16"/>
      <c r="F701" s="16"/>
      <c r="G701" s="16"/>
      <c r="H701" s="16"/>
      <c r="I701" s="16"/>
      <c r="J701" s="16"/>
      <c r="K701" s="16"/>
      <c r="L701" s="16"/>
      <c r="M701" s="16"/>
      <c r="N701" s="16"/>
      <c r="O701" s="16"/>
      <c r="P701" s="16"/>
      <c r="Q701" s="16"/>
      <c r="R701" s="16"/>
      <c r="S701" s="16"/>
      <c r="T701" s="16"/>
    </row>
    <row r="702" spans="5:20" s="15" customFormat="1" hidden="1" x14ac:dyDescent="0.25">
      <c r="E702" s="16"/>
      <c r="F702" s="16"/>
      <c r="G702" s="16"/>
      <c r="H702" s="16"/>
      <c r="I702" s="16"/>
      <c r="J702" s="16"/>
      <c r="K702" s="16"/>
      <c r="L702" s="16"/>
      <c r="M702" s="16"/>
      <c r="N702" s="16"/>
      <c r="O702" s="16"/>
      <c r="P702" s="16"/>
      <c r="Q702" s="16"/>
      <c r="R702" s="16"/>
      <c r="S702" s="16"/>
      <c r="T702" s="16"/>
    </row>
    <row r="703" spans="5:20" s="15" customFormat="1" hidden="1" x14ac:dyDescent="0.25">
      <c r="E703" s="16"/>
      <c r="F703" s="16"/>
      <c r="G703" s="16"/>
      <c r="H703" s="16"/>
      <c r="I703" s="16"/>
      <c r="J703" s="16"/>
      <c r="K703" s="16"/>
      <c r="L703" s="16"/>
      <c r="M703" s="16"/>
      <c r="N703" s="16"/>
      <c r="O703" s="16"/>
      <c r="P703" s="16"/>
      <c r="Q703" s="16"/>
      <c r="R703" s="16"/>
      <c r="S703" s="16"/>
      <c r="T703" s="16"/>
    </row>
    <row r="704" spans="5:20" s="15" customFormat="1" hidden="1" x14ac:dyDescent="0.25">
      <c r="E704" s="16"/>
      <c r="F704" s="16"/>
      <c r="G704" s="16"/>
      <c r="H704" s="16"/>
      <c r="I704" s="16"/>
      <c r="J704" s="16"/>
      <c r="K704" s="16"/>
      <c r="L704" s="16"/>
      <c r="M704" s="16"/>
      <c r="N704" s="16"/>
      <c r="O704" s="16"/>
      <c r="P704" s="16"/>
      <c r="Q704" s="16"/>
      <c r="R704" s="16"/>
      <c r="S704" s="16"/>
      <c r="T704" s="16"/>
    </row>
    <row r="705" spans="5:20" s="15" customFormat="1" hidden="1" x14ac:dyDescent="0.25">
      <c r="E705" s="16"/>
      <c r="F705" s="16"/>
      <c r="G705" s="16"/>
      <c r="H705" s="16"/>
      <c r="I705" s="16"/>
      <c r="J705" s="16"/>
      <c r="K705" s="16"/>
      <c r="L705" s="16"/>
      <c r="M705" s="16"/>
      <c r="N705" s="16"/>
      <c r="O705" s="16"/>
      <c r="P705" s="16"/>
      <c r="Q705" s="16"/>
      <c r="R705" s="16"/>
      <c r="S705" s="16"/>
      <c r="T705" s="16"/>
    </row>
    <row r="706" spans="5:20" s="15" customFormat="1" hidden="1" x14ac:dyDescent="0.25">
      <c r="E706" s="16"/>
      <c r="F706" s="16"/>
      <c r="G706" s="16"/>
      <c r="H706" s="16"/>
      <c r="I706" s="16"/>
      <c r="J706" s="16"/>
      <c r="K706" s="16"/>
      <c r="L706" s="16"/>
      <c r="M706" s="16"/>
      <c r="N706" s="16"/>
      <c r="O706" s="16"/>
      <c r="P706" s="16"/>
      <c r="Q706" s="16"/>
      <c r="R706" s="16"/>
      <c r="S706" s="16"/>
      <c r="T706" s="16"/>
    </row>
    <row r="707" spans="5:20" s="15" customFormat="1" hidden="1" x14ac:dyDescent="0.25">
      <c r="E707" s="16"/>
      <c r="F707" s="16"/>
      <c r="G707" s="16"/>
      <c r="H707" s="16"/>
      <c r="I707" s="16"/>
      <c r="J707" s="16"/>
      <c r="K707" s="16"/>
      <c r="L707" s="16"/>
      <c r="M707" s="16"/>
      <c r="N707" s="16"/>
      <c r="O707" s="16"/>
      <c r="P707" s="16"/>
      <c r="Q707" s="16"/>
      <c r="R707" s="16"/>
      <c r="S707" s="16"/>
      <c r="T707" s="16"/>
    </row>
    <row r="708" spans="5:20" s="15" customFormat="1" hidden="1" x14ac:dyDescent="0.25">
      <c r="E708" s="16"/>
      <c r="F708" s="16"/>
      <c r="G708" s="16"/>
      <c r="H708" s="16"/>
      <c r="I708" s="16"/>
      <c r="J708" s="16"/>
      <c r="K708" s="16"/>
      <c r="L708" s="16"/>
      <c r="M708" s="16"/>
      <c r="N708" s="16"/>
      <c r="O708" s="16"/>
      <c r="P708" s="16"/>
      <c r="Q708" s="16"/>
      <c r="R708" s="16"/>
      <c r="S708" s="16"/>
      <c r="T708" s="16"/>
    </row>
    <row r="709" spans="5:20" s="15" customFormat="1" hidden="1" x14ac:dyDescent="0.25">
      <c r="E709" s="16"/>
      <c r="F709" s="16"/>
      <c r="G709" s="16"/>
      <c r="H709" s="16"/>
      <c r="I709" s="16"/>
      <c r="J709" s="16"/>
      <c r="K709" s="16"/>
      <c r="L709" s="16"/>
      <c r="M709" s="16"/>
      <c r="N709" s="16"/>
      <c r="O709" s="16"/>
      <c r="P709" s="16"/>
      <c r="Q709" s="16"/>
      <c r="R709" s="16"/>
      <c r="S709" s="16"/>
      <c r="T709" s="16"/>
    </row>
    <row r="710" spans="5:20" s="15" customFormat="1" hidden="1" x14ac:dyDescent="0.25">
      <c r="E710" s="16"/>
      <c r="F710" s="16"/>
      <c r="G710" s="16"/>
      <c r="H710" s="16"/>
      <c r="I710" s="16"/>
      <c r="J710" s="16"/>
      <c r="K710" s="16"/>
      <c r="L710" s="16"/>
      <c r="M710" s="16"/>
      <c r="N710" s="16"/>
      <c r="O710" s="16"/>
      <c r="P710" s="16"/>
      <c r="Q710" s="16"/>
      <c r="R710" s="16"/>
      <c r="S710" s="16"/>
      <c r="T710" s="16"/>
    </row>
    <row r="711" spans="5:20" s="15" customFormat="1" hidden="1" x14ac:dyDescent="0.25">
      <c r="E711" s="16"/>
      <c r="F711" s="16"/>
      <c r="G711" s="16"/>
      <c r="H711" s="16"/>
      <c r="I711" s="16"/>
      <c r="J711" s="16"/>
      <c r="K711" s="16"/>
      <c r="L711" s="16"/>
      <c r="M711" s="16"/>
      <c r="N711" s="16"/>
      <c r="O711" s="16"/>
      <c r="P711" s="16"/>
      <c r="Q711" s="16"/>
      <c r="R711" s="16"/>
      <c r="S711" s="16"/>
      <c r="T711" s="16"/>
    </row>
    <row r="712" spans="5:20" s="15" customFormat="1" hidden="1" x14ac:dyDescent="0.25">
      <c r="E712" s="16"/>
      <c r="F712" s="16"/>
      <c r="G712" s="16"/>
      <c r="H712" s="16"/>
      <c r="I712" s="16"/>
      <c r="J712" s="16"/>
      <c r="K712" s="16"/>
      <c r="L712" s="16"/>
      <c r="M712" s="16"/>
      <c r="N712" s="16"/>
      <c r="O712" s="16"/>
      <c r="P712" s="16"/>
      <c r="Q712" s="16"/>
      <c r="R712" s="16"/>
      <c r="S712" s="16"/>
      <c r="T712" s="16"/>
    </row>
    <row r="713" spans="5:20" s="15" customFormat="1" hidden="1" x14ac:dyDescent="0.25">
      <c r="E713" s="16"/>
      <c r="F713" s="16"/>
      <c r="G713" s="16"/>
      <c r="H713" s="16"/>
      <c r="I713" s="16"/>
      <c r="J713" s="16"/>
      <c r="K713" s="16"/>
      <c r="L713" s="16"/>
      <c r="M713" s="16"/>
      <c r="N713" s="16"/>
      <c r="O713" s="16"/>
      <c r="P713" s="16"/>
      <c r="Q713" s="16"/>
      <c r="R713" s="16"/>
      <c r="S713" s="16"/>
      <c r="T713" s="16"/>
    </row>
    <row r="714" spans="5:20" s="15" customFormat="1" hidden="1" x14ac:dyDescent="0.25">
      <c r="E714" s="16"/>
      <c r="F714" s="16"/>
      <c r="G714" s="16"/>
      <c r="H714" s="16"/>
      <c r="I714" s="16"/>
      <c r="J714" s="16"/>
      <c r="K714" s="16"/>
      <c r="L714" s="16"/>
      <c r="M714" s="16"/>
      <c r="N714" s="16"/>
      <c r="O714" s="16"/>
      <c r="P714" s="16"/>
      <c r="Q714" s="16"/>
      <c r="R714" s="16"/>
      <c r="S714" s="16"/>
      <c r="T714" s="16"/>
    </row>
    <row r="715" spans="5:20" s="15" customFormat="1" hidden="1" x14ac:dyDescent="0.25">
      <c r="E715" s="16"/>
      <c r="F715" s="16"/>
      <c r="G715" s="16"/>
      <c r="H715" s="16"/>
      <c r="I715" s="16"/>
      <c r="J715" s="16"/>
      <c r="K715" s="16"/>
      <c r="L715" s="16"/>
      <c r="M715" s="16"/>
      <c r="N715" s="16"/>
      <c r="O715" s="16"/>
      <c r="P715" s="16"/>
      <c r="Q715" s="16"/>
      <c r="R715" s="16"/>
      <c r="S715" s="16"/>
      <c r="T715" s="16"/>
    </row>
    <row r="716" spans="5:20" s="15" customFormat="1" hidden="1" x14ac:dyDescent="0.25">
      <c r="E716" s="16"/>
      <c r="F716" s="16"/>
      <c r="G716" s="16"/>
      <c r="H716" s="16"/>
      <c r="I716" s="16"/>
      <c r="J716" s="16"/>
      <c r="K716" s="16"/>
      <c r="L716" s="16"/>
      <c r="M716" s="16"/>
      <c r="N716" s="16"/>
      <c r="O716" s="16"/>
      <c r="P716" s="16"/>
      <c r="Q716" s="16"/>
      <c r="R716" s="16"/>
      <c r="S716" s="16"/>
      <c r="T716" s="16"/>
    </row>
    <row r="717" spans="5:20" s="15" customFormat="1" hidden="1" x14ac:dyDescent="0.25">
      <c r="E717" s="16"/>
      <c r="F717" s="16"/>
      <c r="G717" s="16"/>
      <c r="H717" s="16"/>
      <c r="I717" s="16"/>
      <c r="J717" s="16"/>
      <c r="K717" s="16"/>
      <c r="L717" s="16"/>
      <c r="M717" s="16"/>
      <c r="N717" s="16"/>
      <c r="O717" s="16"/>
      <c r="P717" s="16"/>
      <c r="Q717" s="16"/>
      <c r="R717" s="16"/>
      <c r="S717" s="16"/>
      <c r="T717" s="16"/>
    </row>
    <row r="718" spans="5:20" s="15" customFormat="1" hidden="1" x14ac:dyDescent="0.25">
      <c r="E718" s="16"/>
      <c r="F718" s="16"/>
      <c r="G718" s="16"/>
      <c r="H718" s="16"/>
      <c r="I718" s="16"/>
      <c r="J718" s="16"/>
      <c r="K718" s="16"/>
      <c r="L718" s="16"/>
      <c r="M718" s="16"/>
      <c r="N718" s="16"/>
      <c r="O718" s="16"/>
      <c r="P718" s="16"/>
      <c r="Q718" s="16"/>
      <c r="R718" s="16"/>
      <c r="S718" s="16"/>
      <c r="T718" s="16"/>
    </row>
    <row r="719" spans="5:20" s="15" customFormat="1" hidden="1" x14ac:dyDescent="0.25">
      <c r="E719" s="16"/>
      <c r="F719" s="16"/>
      <c r="G719" s="16"/>
      <c r="H719" s="16"/>
      <c r="I719" s="16"/>
      <c r="J719" s="16"/>
      <c r="K719" s="16"/>
      <c r="L719" s="16"/>
      <c r="M719" s="16"/>
      <c r="N719" s="16"/>
      <c r="O719" s="16"/>
      <c r="P719" s="16"/>
      <c r="Q719" s="16"/>
      <c r="R719" s="16"/>
      <c r="S719" s="16"/>
      <c r="T719" s="16"/>
    </row>
    <row r="720" spans="5:20" s="15" customFormat="1" hidden="1" x14ac:dyDescent="0.25">
      <c r="E720" s="16"/>
      <c r="F720" s="16"/>
      <c r="G720" s="16"/>
      <c r="H720" s="16"/>
      <c r="I720" s="16"/>
      <c r="J720" s="16"/>
      <c r="K720" s="16"/>
      <c r="L720" s="16"/>
      <c r="M720" s="16"/>
      <c r="N720" s="16"/>
      <c r="O720" s="16"/>
      <c r="P720" s="16"/>
      <c r="Q720" s="16"/>
      <c r="R720" s="16"/>
      <c r="S720" s="16"/>
      <c r="T720" s="16"/>
    </row>
    <row r="721" spans="5:20" s="15" customFormat="1" hidden="1" x14ac:dyDescent="0.25">
      <c r="E721" s="16"/>
      <c r="F721" s="16"/>
      <c r="G721" s="16"/>
      <c r="H721" s="16"/>
      <c r="I721" s="16"/>
      <c r="J721" s="16"/>
      <c r="K721" s="16"/>
      <c r="L721" s="16"/>
      <c r="M721" s="16"/>
      <c r="N721" s="16"/>
      <c r="O721" s="16"/>
      <c r="P721" s="16"/>
      <c r="Q721" s="16"/>
      <c r="R721" s="16"/>
      <c r="S721" s="16"/>
      <c r="T721" s="16"/>
    </row>
    <row r="722" spans="5:20" s="15" customFormat="1" hidden="1" x14ac:dyDescent="0.25">
      <c r="E722" s="16"/>
      <c r="F722" s="16"/>
      <c r="G722" s="16"/>
      <c r="H722" s="16"/>
      <c r="I722" s="16"/>
      <c r="J722" s="16"/>
      <c r="K722" s="16"/>
      <c r="L722" s="16"/>
      <c r="M722" s="16"/>
      <c r="N722" s="16"/>
      <c r="O722" s="16"/>
      <c r="P722" s="16"/>
      <c r="Q722" s="16"/>
      <c r="R722" s="16"/>
      <c r="S722" s="16"/>
      <c r="T722" s="16"/>
    </row>
    <row r="723" spans="5:20" s="15" customFormat="1" hidden="1" x14ac:dyDescent="0.25">
      <c r="E723" s="16"/>
      <c r="F723" s="16"/>
      <c r="G723" s="16"/>
      <c r="H723" s="16"/>
      <c r="I723" s="16"/>
      <c r="J723" s="16"/>
      <c r="K723" s="16"/>
      <c r="L723" s="16"/>
      <c r="M723" s="16"/>
      <c r="N723" s="16"/>
      <c r="O723" s="16"/>
      <c r="P723" s="16"/>
      <c r="Q723" s="16"/>
      <c r="R723" s="16"/>
      <c r="S723" s="16"/>
      <c r="T723" s="16"/>
    </row>
    <row r="724" spans="5:20" s="15" customFormat="1" hidden="1" x14ac:dyDescent="0.25">
      <c r="E724" s="16"/>
      <c r="F724" s="16"/>
      <c r="G724" s="16"/>
      <c r="H724" s="16"/>
      <c r="I724" s="16"/>
      <c r="J724" s="16"/>
      <c r="K724" s="16"/>
      <c r="L724" s="16"/>
      <c r="M724" s="16"/>
      <c r="N724" s="16"/>
      <c r="O724" s="16"/>
      <c r="P724" s="16"/>
      <c r="Q724" s="16"/>
      <c r="R724" s="16"/>
      <c r="S724" s="16"/>
      <c r="T724" s="16"/>
    </row>
    <row r="725" spans="5:20" s="15" customFormat="1" hidden="1" x14ac:dyDescent="0.25">
      <c r="E725" s="16"/>
      <c r="F725" s="16"/>
      <c r="G725" s="16"/>
      <c r="H725" s="16"/>
      <c r="I725" s="16"/>
      <c r="J725" s="16"/>
      <c r="K725" s="16"/>
      <c r="L725" s="16"/>
      <c r="M725" s="16"/>
      <c r="N725" s="16"/>
      <c r="O725" s="16"/>
      <c r="P725" s="16"/>
      <c r="Q725" s="16"/>
      <c r="R725" s="16"/>
      <c r="S725" s="16"/>
      <c r="T725" s="16"/>
    </row>
    <row r="726" spans="5:20" s="15" customFormat="1" hidden="1" x14ac:dyDescent="0.25">
      <c r="E726" s="16"/>
      <c r="F726" s="16"/>
      <c r="G726" s="16"/>
      <c r="H726" s="16"/>
      <c r="I726" s="16"/>
      <c r="J726" s="16"/>
      <c r="K726" s="16"/>
      <c r="L726" s="16"/>
      <c r="M726" s="16"/>
      <c r="N726" s="16"/>
      <c r="O726" s="16"/>
      <c r="P726" s="16"/>
      <c r="Q726" s="16"/>
      <c r="R726" s="16"/>
      <c r="S726" s="16"/>
      <c r="T726" s="16"/>
    </row>
    <row r="727" spans="5:20" s="15" customFormat="1" hidden="1" x14ac:dyDescent="0.25">
      <c r="E727" s="16"/>
      <c r="F727" s="16"/>
      <c r="G727" s="16"/>
      <c r="H727" s="16"/>
      <c r="I727" s="16"/>
      <c r="J727" s="16"/>
      <c r="K727" s="16"/>
      <c r="L727" s="16"/>
      <c r="M727" s="16"/>
      <c r="N727" s="16"/>
      <c r="O727" s="16"/>
      <c r="P727" s="16"/>
      <c r="Q727" s="16"/>
      <c r="R727" s="16"/>
      <c r="S727" s="16"/>
      <c r="T727" s="16"/>
    </row>
    <row r="728" spans="5:20" s="15" customFormat="1" hidden="1" x14ac:dyDescent="0.25">
      <c r="E728" s="16"/>
      <c r="F728" s="16"/>
      <c r="G728" s="16"/>
      <c r="H728" s="16"/>
      <c r="I728" s="16"/>
      <c r="J728" s="16"/>
      <c r="K728" s="16"/>
      <c r="L728" s="16"/>
      <c r="M728" s="16"/>
      <c r="N728" s="16"/>
      <c r="O728" s="16"/>
      <c r="P728" s="16"/>
      <c r="Q728" s="16"/>
      <c r="R728" s="16"/>
      <c r="S728" s="16"/>
      <c r="T728" s="16"/>
    </row>
    <row r="729" spans="5:20" s="15" customFormat="1" hidden="1" x14ac:dyDescent="0.25">
      <c r="E729" s="16"/>
      <c r="F729" s="16"/>
      <c r="G729" s="16"/>
      <c r="H729" s="16"/>
      <c r="I729" s="16"/>
      <c r="J729" s="16"/>
      <c r="K729" s="16"/>
      <c r="L729" s="16"/>
      <c r="M729" s="16"/>
      <c r="N729" s="16"/>
      <c r="O729" s="16"/>
      <c r="P729" s="16"/>
      <c r="Q729" s="16"/>
      <c r="R729" s="16"/>
      <c r="S729" s="16"/>
      <c r="T729" s="16"/>
    </row>
    <row r="730" spans="5:20" s="15" customFormat="1" hidden="1" x14ac:dyDescent="0.25">
      <c r="E730" s="16"/>
      <c r="F730" s="16"/>
      <c r="G730" s="16"/>
      <c r="H730" s="16"/>
      <c r="I730" s="16"/>
      <c r="J730" s="16"/>
      <c r="K730" s="16"/>
      <c r="L730" s="16"/>
      <c r="M730" s="16"/>
      <c r="N730" s="16"/>
      <c r="O730" s="16"/>
      <c r="P730" s="16"/>
      <c r="Q730" s="16"/>
      <c r="R730" s="16"/>
      <c r="S730" s="16"/>
      <c r="T730" s="16"/>
    </row>
    <row r="731" spans="5:20" s="15" customFormat="1" hidden="1" x14ac:dyDescent="0.25">
      <c r="E731" s="16"/>
      <c r="F731" s="16"/>
      <c r="G731" s="16"/>
      <c r="H731" s="16"/>
      <c r="I731" s="16"/>
      <c r="J731" s="16"/>
      <c r="K731" s="16"/>
      <c r="L731" s="16"/>
      <c r="M731" s="16"/>
      <c r="N731" s="16"/>
      <c r="O731" s="16"/>
      <c r="P731" s="16"/>
      <c r="Q731" s="16"/>
      <c r="R731" s="16"/>
      <c r="S731" s="16"/>
      <c r="T731" s="16"/>
    </row>
    <row r="732" spans="5:20" s="15" customFormat="1" hidden="1" x14ac:dyDescent="0.25">
      <c r="E732" s="16"/>
      <c r="F732" s="16"/>
      <c r="G732" s="16"/>
      <c r="H732" s="16"/>
      <c r="I732" s="16"/>
      <c r="J732" s="16"/>
      <c r="K732" s="16"/>
      <c r="L732" s="16"/>
      <c r="M732" s="16"/>
      <c r="N732" s="16"/>
      <c r="O732" s="16"/>
      <c r="P732" s="16"/>
      <c r="Q732" s="16"/>
      <c r="R732" s="16"/>
      <c r="S732" s="16"/>
      <c r="T732" s="16"/>
    </row>
    <row r="733" spans="5:20" s="15" customFormat="1" hidden="1" x14ac:dyDescent="0.25">
      <c r="E733" s="16"/>
      <c r="F733" s="16"/>
      <c r="G733" s="16"/>
      <c r="H733" s="16"/>
      <c r="I733" s="16"/>
      <c r="J733" s="16"/>
      <c r="K733" s="16"/>
      <c r="L733" s="16"/>
      <c r="M733" s="16"/>
      <c r="N733" s="16"/>
      <c r="O733" s="16"/>
      <c r="P733" s="16"/>
      <c r="Q733" s="16"/>
      <c r="R733" s="16"/>
      <c r="S733" s="16"/>
      <c r="T733" s="16"/>
    </row>
    <row r="734" spans="5:20" s="15" customFormat="1" hidden="1" x14ac:dyDescent="0.25">
      <c r="E734" s="16"/>
      <c r="F734" s="16"/>
      <c r="G734" s="16"/>
      <c r="H734" s="16"/>
      <c r="I734" s="16"/>
      <c r="J734" s="16"/>
      <c r="K734" s="16"/>
      <c r="L734" s="16"/>
      <c r="M734" s="16"/>
      <c r="N734" s="16"/>
      <c r="O734" s="16"/>
      <c r="P734" s="16"/>
      <c r="Q734" s="16"/>
      <c r="R734" s="16"/>
      <c r="S734" s="16"/>
      <c r="T734" s="16"/>
    </row>
    <row r="735" spans="5:20" s="15" customFormat="1" hidden="1" x14ac:dyDescent="0.25">
      <c r="E735" s="16"/>
      <c r="F735" s="16"/>
      <c r="G735" s="16"/>
      <c r="H735" s="16"/>
      <c r="I735" s="16"/>
      <c r="J735" s="16"/>
      <c r="K735" s="16"/>
      <c r="L735" s="16"/>
      <c r="M735" s="16"/>
      <c r="N735" s="16"/>
      <c r="O735" s="16"/>
      <c r="P735" s="16"/>
      <c r="Q735" s="16"/>
      <c r="R735" s="16"/>
      <c r="S735" s="16"/>
      <c r="T735" s="16"/>
    </row>
    <row r="736" spans="5:20" s="15" customFormat="1" hidden="1" x14ac:dyDescent="0.25">
      <c r="E736" s="16"/>
      <c r="F736" s="16"/>
      <c r="G736" s="16"/>
      <c r="H736" s="16"/>
      <c r="I736" s="16"/>
      <c r="J736" s="16"/>
      <c r="K736" s="16"/>
      <c r="L736" s="16"/>
      <c r="M736" s="16"/>
      <c r="N736" s="16"/>
      <c r="O736" s="16"/>
      <c r="P736" s="16"/>
      <c r="Q736" s="16"/>
      <c r="R736" s="16"/>
      <c r="S736" s="16"/>
      <c r="T736" s="16"/>
    </row>
    <row r="737" spans="5:20" s="15" customFormat="1" hidden="1" x14ac:dyDescent="0.25">
      <c r="E737" s="16"/>
      <c r="F737" s="16"/>
      <c r="G737" s="16"/>
      <c r="H737" s="16"/>
      <c r="I737" s="16"/>
      <c r="J737" s="16"/>
      <c r="K737" s="16"/>
      <c r="L737" s="16"/>
      <c r="M737" s="16"/>
      <c r="N737" s="16"/>
      <c r="O737" s="16"/>
      <c r="P737" s="16"/>
      <c r="Q737" s="16"/>
      <c r="R737" s="16"/>
      <c r="S737" s="16"/>
      <c r="T737" s="16"/>
    </row>
    <row r="738" spans="5:20" s="15" customFormat="1" hidden="1" x14ac:dyDescent="0.25">
      <c r="E738" s="16"/>
      <c r="F738" s="16"/>
      <c r="G738" s="16"/>
      <c r="H738" s="16"/>
      <c r="I738" s="16"/>
      <c r="J738" s="16"/>
      <c r="K738" s="16"/>
      <c r="L738" s="16"/>
      <c r="M738" s="16"/>
      <c r="N738" s="16"/>
      <c r="O738" s="16"/>
      <c r="P738" s="16"/>
      <c r="Q738" s="16"/>
      <c r="R738" s="16"/>
      <c r="S738" s="16"/>
      <c r="T738" s="16"/>
    </row>
    <row r="739" spans="5:20" s="15" customFormat="1" hidden="1" x14ac:dyDescent="0.25">
      <c r="E739" s="16"/>
      <c r="F739" s="16"/>
      <c r="G739" s="16"/>
      <c r="H739" s="16"/>
      <c r="I739" s="16"/>
      <c r="J739" s="16"/>
      <c r="K739" s="16"/>
      <c r="L739" s="16"/>
      <c r="M739" s="16"/>
      <c r="N739" s="16"/>
      <c r="O739" s="16"/>
      <c r="P739" s="16"/>
      <c r="Q739" s="16"/>
      <c r="R739" s="16"/>
      <c r="S739" s="16"/>
      <c r="T739" s="16"/>
    </row>
    <row r="740" spans="5:20" s="15" customFormat="1" hidden="1" x14ac:dyDescent="0.25">
      <c r="E740" s="16"/>
      <c r="F740" s="16"/>
      <c r="G740" s="16"/>
      <c r="H740" s="16"/>
      <c r="I740" s="16"/>
      <c r="J740" s="16"/>
      <c r="K740" s="16"/>
      <c r="L740" s="16"/>
      <c r="M740" s="16"/>
      <c r="N740" s="16"/>
      <c r="O740" s="16"/>
      <c r="P740" s="16"/>
      <c r="Q740" s="16"/>
      <c r="R740" s="16"/>
      <c r="S740" s="16"/>
      <c r="T740" s="16"/>
    </row>
    <row r="741" spans="5:20" s="15" customFormat="1" hidden="1" x14ac:dyDescent="0.25">
      <c r="E741" s="16"/>
      <c r="F741" s="16"/>
      <c r="G741" s="16"/>
      <c r="H741" s="16"/>
      <c r="I741" s="16"/>
      <c r="J741" s="16"/>
      <c r="K741" s="16"/>
      <c r="L741" s="16"/>
      <c r="M741" s="16"/>
      <c r="N741" s="16"/>
      <c r="O741" s="16"/>
      <c r="P741" s="16"/>
      <c r="Q741" s="16"/>
      <c r="R741" s="16"/>
      <c r="S741" s="16"/>
      <c r="T741" s="16"/>
    </row>
    <row r="742" spans="5:20" s="15" customFormat="1" hidden="1" x14ac:dyDescent="0.25">
      <c r="E742" s="16"/>
      <c r="F742" s="16"/>
      <c r="G742" s="16"/>
      <c r="H742" s="16"/>
      <c r="I742" s="16"/>
      <c r="J742" s="16"/>
      <c r="K742" s="16"/>
      <c r="L742" s="16"/>
      <c r="M742" s="16"/>
      <c r="N742" s="16"/>
      <c r="O742" s="16"/>
      <c r="P742" s="16"/>
      <c r="Q742" s="16"/>
      <c r="R742" s="16"/>
      <c r="S742" s="16"/>
      <c r="T742" s="16"/>
    </row>
    <row r="743" spans="5:20" s="15" customFormat="1" hidden="1" x14ac:dyDescent="0.25">
      <c r="E743" s="16"/>
      <c r="F743" s="16"/>
      <c r="G743" s="16"/>
      <c r="H743" s="16"/>
      <c r="I743" s="16"/>
      <c r="J743" s="16"/>
      <c r="K743" s="16"/>
      <c r="L743" s="16"/>
      <c r="M743" s="16"/>
      <c r="N743" s="16"/>
      <c r="O743" s="16"/>
      <c r="P743" s="16"/>
      <c r="Q743" s="16"/>
      <c r="R743" s="16"/>
      <c r="S743" s="16"/>
      <c r="T743" s="16"/>
    </row>
    <row r="744" spans="5:20" s="15" customFormat="1" hidden="1" x14ac:dyDescent="0.25">
      <c r="E744" s="16"/>
      <c r="F744" s="16"/>
      <c r="G744" s="16"/>
      <c r="H744" s="16"/>
      <c r="I744" s="16"/>
      <c r="J744" s="16"/>
      <c r="K744" s="16"/>
      <c r="L744" s="16"/>
      <c r="M744" s="16"/>
      <c r="N744" s="16"/>
      <c r="O744" s="16"/>
      <c r="P744" s="16"/>
      <c r="Q744" s="16"/>
      <c r="R744" s="16"/>
      <c r="S744" s="16"/>
      <c r="T744" s="16"/>
    </row>
    <row r="745" spans="5:20" s="15" customFormat="1" hidden="1" x14ac:dyDescent="0.25">
      <c r="E745" s="16"/>
      <c r="F745" s="16"/>
      <c r="G745" s="16"/>
      <c r="H745" s="16"/>
      <c r="I745" s="16"/>
      <c r="J745" s="16"/>
      <c r="K745" s="16"/>
      <c r="L745" s="16"/>
      <c r="M745" s="16"/>
      <c r="N745" s="16"/>
      <c r="O745" s="16"/>
      <c r="P745" s="16"/>
      <c r="Q745" s="16"/>
      <c r="R745" s="16"/>
      <c r="S745" s="16"/>
      <c r="T745" s="16"/>
    </row>
    <row r="746" spans="5:20" s="15" customFormat="1" hidden="1" x14ac:dyDescent="0.25">
      <c r="E746" s="16"/>
      <c r="F746" s="16"/>
      <c r="G746" s="16"/>
      <c r="H746" s="16"/>
      <c r="I746" s="16"/>
      <c r="J746" s="16"/>
      <c r="K746" s="16"/>
      <c r="L746" s="16"/>
      <c r="M746" s="16"/>
      <c r="N746" s="16"/>
      <c r="O746" s="16"/>
      <c r="P746" s="16"/>
      <c r="Q746" s="16"/>
      <c r="R746" s="16"/>
      <c r="S746" s="16"/>
      <c r="T746" s="16"/>
    </row>
    <row r="747" spans="5:20" s="15" customFormat="1" hidden="1" x14ac:dyDescent="0.25">
      <c r="E747" s="16"/>
      <c r="F747" s="16"/>
      <c r="G747" s="16"/>
      <c r="H747" s="16"/>
      <c r="I747" s="16"/>
      <c r="J747" s="16"/>
      <c r="K747" s="16"/>
      <c r="L747" s="16"/>
      <c r="M747" s="16"/>
      <c r="N747" s="16"/>
      <c r="O747" s="16"/>
      <c r="P747" s="16"/>
      <c r="Q747" s="16"/>
      <c r="R747" s="16"/>
      <c r="S747" s="16"/>
      <c r="T747" s="16"/>
    </row>
    <row r="748" spans="5:20" s="15" customFormat="1" hidden="1" x14ac:dyDescent="0.25">
      <c r="E748" s="16"/>
      <c r="F748" s="16"/>
      <c r="G748" s="16"/>
      <c r="H748" s="16"/>
      <c r="I748" s="16"/>
      <c r="J748" s="16"/>
      <c r="K748" s="16"/>
      <c r="L748" s="16"/>
      <c r="M748" s="16"/>
      <c r="N748" s="16"/>
      <c r="O748" s="16"/>
      <c r="P748" s="16"/>
      <c r="Q748" s="16"/>
      <c r="R748" s="16"/>
      <c r="S748" s="16"/>
      <c r="T748" s="16"/>
    </row>
    <row r="749" spans="5:20" s="15" customFormat="1" hidden="1" x14ac:dyDescent="0.25">
      <c r="E749" s="16"/>
      <c r="F749" s="16"/>
      <c r="G749" s="16"/>
      <c r="H749" s="16"/>
      <c r="I749" s="16"/>
      <c r="J749" s="16"/>
      <c r="K749" s="16"/>
      <c r="L749" s="16"/>
      <c r="M749" s="16"/>
      <c r="N749" s="16"/>
      <c r="O749" s="16"/>
      <c r="P749" s="16"/>
      <c r="Q749" s="16"/>
      <c r="R749" s="16"/>
      <c r="S749" s="16"/>
      <c r="T749" s="16"/>
    </row>
    <row r="750" spans="5:20" s="15" customFormat="1" hidden="1" x14ac:dyDescent="0.25">
      <c r="E750" s="16"/>
      <c r="F750" s="16"/>
      <c r="G750" s="16"/>
      <c r="H750" s="16"/>
      <c r="I750" s="16"/>
      <c r="J750" s="16"/>
      <c r="K750" s="16"/>
      <c r="L750" s="16"/>
      <c r="M750" s="16"/>
      <c r="N750" s="16"/>
      <c r="O750" s="16"/>
      <c r="P750" s="16"/>
      <c r="Q750" s="16"/>
      <c r="R750" s="16"/>
      <c r="S750" s="16"/>
      <c r="T750" s="16"/>
    </row>
    <row r="751" spans="5:20" s="15" customFormat="1" hidden="1" x14ac:dyDescent="0.25">
      <c r="E751" s="16"/>
      <c r="F751" s="16"/>
      <c r="G751" s="16"/>
      <c r="H751" s="16"/>
      <c r="I751" s="16"/>
      <c r="J751" s="16"/>
      <c r="K751" s="16"/>
      <c r="L751" s="16"/>
      <c r="M751" s="16"/>
      <c r="N751" s="16"/>
      <c r="O751" s="16"/>
      <c r="P751" s="16"/>
      <c r="Q751" s="16"/>
      <c r="R751" s="16"/>
      <c r="S751" s="16"/>
      <c r="T751" s="16"/>
    </row>
    <row r="752" spans="5:20" s="15" customFormat="1" hidden="1" x14ac:dyDescent="0.25">
      <c r="E752" s="16"/>
      <c r="F752" s="16"/>
      <c r="G752" s="16"/>
      <c r="H752" s="16"/>
      <c r="I752" s="16"/>
      <c r="J752" s="16"/>
      <c r="K752" s="16"/>
      <c r="L752" s="16"/>
      <c r="M752" s="16"/>
      <c r="N752" s="16"/>
      <c r="O752" s="16"/>
      <c r="P752" s="16"/>
      <c r="Q752" s="16"/>
      <c r="R752" s="16"/>
      <c r="S752" s="16"/>
      <c r="T752" s="16"/>
    </row>
    <row r="753" spans="5:20" s="15" customFormat="1" hidden="1" x14ac:dyDescent="0.25">
      <c r="E753" s="16"/>
      <c r="F753" s="16"/>
      <c r="G753" s="16"/>
      <c r="H753" s="16"/>
      <c r="I753" s="16"/>
      <c r="J753" s="16"/>
      <c r="K753" s="16"/>
      <c r="L753" s="16"/>
      <c r="M753" s="16"/>
      <c r="N753" s="16"/>
      <c r="O753" s="16"/>
      <c r="P753" s="16"/>
      <c r="Q753" s="16"/>
      <c r="R753" s="16"/>
      <c r="S753" s="16"/>
      <c r="T753" s="16"/>
    </row>
    <row r="754" spans="5:20" s="15" customFormat="1" hidden="1" x14ac:dyDescent="0.25">
      <c r="E754" s="16"/>
      <c r="F754" s="16"/>
      <c r="G754" s="16"/>
      <c r="H754" s="16"/>
      <c r="I754" s="16"/>
      <c r="J754" s="16"/>
      <c r="K754" s="16"/>
      <c r="L754" s="16"/>
      <c r="M754" s="16"/>
      <c r="N754" s="16"/>
      <c r="O754" s="16"/>
      <c r="P754" s="16"/>
      <c r="Q754" s="16"/>
      <c r="R754" s="16"/>
      <c r="S754" s="16"/>
      <c r="T754" s="16"/>
    </row>
    <row r="755" spans="5:20" s="15" customFormat="1" hidden="1" x14ac:dyDescent="0.25">
      <c r="E755" s="16"/>
      <c r="F755" s="16"/>
      <c r="G755" s="16"/>
      <c r="H755" s="16"/>
      <c r="I755" s="16"/>
      <c r="J755" s="16"/>
      <c r="K755" s="16"/>
      <c r="L755" s="16"/>
      <c r="M755" s="16"/>
      <c r="N755" s="16"/>
      <c r="O755" s="16"/>
      <c r="P755" s="16"/>
      <c r="Q755" s="16"/>
      <c r="R755" s="16"/>
      <c r="S755" s="16"/>
      <c r="T755" s="16"/>
    </row>
    <row r="756" spans="5:20" s="15" customFormat="1" hidden="1" x14ac:dyDescent="0.25">
      <c r="E756" s="16"/>
      <c r="F756" s="16"/>
      <c r="G756" s="16"/>
      <c r="H756" s="16"/>
      <c r="I756" s="16"/>
      <c r="J756" s="16"/>
      <c r="K756" s="16"/>
      <c r="L756" s="16"/>
      <c r="M756" s="16"/>
      <c r="N756" s="16"/>
      <c r="O756" s="16"/>
      <c r="P756" s="16"/>
      <c r="Q756" s="16"/>
      <c r="R756" s="16"/>
      <c r="S756" s="16"/>
      <c r="T756" s="16"/>
    </row>
    <row r="757" spans="5:20" s="15" customFormat="1" hidden="1" x14ac:dyDescent="0.25">
      <c r="E757" s="16"/>
      <c r="F757" s="16"/>
      <c r="G757" s="16"/>
      <c r="H757" s="16"/>
      <c r="I757" s="16"/>
      <c r="J757" s="16"/>
      <c r="K757" s="16"/>
      <c r="L757" s="16"/>
      <c r="M757" s="16"/>
      <c r="N757" s="16"/>
      <c r="O757" s="16"/>
      <c r="P757" s="16"/>
      <c r="Q757" s="16"/>
      <c r="R757" s="16"/>
      <c r="S757" s="16"/>
      <c r="T757" s="16"/>
    </row>
    <row r="758" spans="5:20" s="15" customFormat="1" hidden="1" x14ac:dyDescent="0.25">
      <c r="E758" s="16"/>
      <c r="F758" s="16"/>
      <c r="G758" s="16"/>
      <c r="H758" s="16"/>
      <c r="I758" s="16"/>
      <c r="J758" s="16"/>
      <c r="K758" s="16"/>
      <c r="L758" s="16"/>
      <c r="M758" s="16"/>
      <c r="N758" s="16"/>
      <c r="O758" s="16"/>
      <c r="P758" s="16"/>
      <c r="Q758" s="16"/>
      <c r="R758" s="16"/>
      <c r="S758" s="16"/>
      <c r="T758" s="16"/>
    </row>
    <row r="759" spans="5:20" s="15" customFormat="1" hidden="1" x14ac:dyDescent="0.25">
      <c r="E759" s="16"/>
      <c r="F759" s="16"/>
      <c r="G759" s="16"/>
      <c r="H759" s="16"/>
      <c r="I759" s="16"/>
      <c r="J759" s="16"/>
      <c r="K759" s="16"/>
      <c r="L759" s="16"/>
      <c r="M759" s="16"/>
      <c r="N759" s="16"/>
      <c r="O759" s="16"/>
      <c r="P759" s="16"/>
      <c r="Q759" s="16"/>
      <c r="R759" s="16"/>
      <c r="S759" s="16"/>
      <c r="T759" s="16"/>
    </row>
    <row r="760" spans="5:20" s="15" customFormat="1" hidden="1" x14ac:dyDescent="0.25">
      <c r="E760" s="16"/>
      <c r="F760" s="16"/>
      <c r="G760" s="16"/>
      <c r="H760" s="16"/>
      <c r="I760" s="16"/>
      <c r="J760" s="16"/>
      <c r="K760" s="16"/>
      <c r="L760" s="16"/>
      <c r="M760" s="16"/>
      <c r="N760" s="16"/>
      <c r="O760" s="16"/>
      <c r="P760" s="16"/>
      <c r="Q760" s="16"/>
      <c r="R760" s="16"/>
      <c r="S760" s="16"/>
      <c r="T760" s="16"/>
    </row>
    <row r="761" spans="5:20" s="15" customFormat="1" hidden="1" x14ac:dyDescent="0.25">
      <c r="E761" s="16"/>
      <c r="F761" s="16"/>
      <c r="G761" s="16"/>
      <c r="H761" s="16"/>
      <c r="I761" s="16"/>
      <c r="J761" s="16"/>
      <c r="K761" s="16"/>
      <c r="L761" s="16"/>
      <c r="M761" s="16"/>
      <c r="N761" s="16"/>
      <c r="O761" s="16"/>
      <c r="P761" s="16"/>
      <c r="Q761" s="16"/>
      <c r="R761" s="16"/>
      <c r="S761" s="16"/>
      <c r="T761" s="16"/>
    </row>
    <row r="762" spans="5:20" s="15" customFormat="1" hidden="1" x14ac:dyDescent="0.25">
      <c r="E762" s="16"/>
      <c r="F762" s="16"/>
      <c r="G762" s="16"/>
      <c r="H762" s="16"/>
      <c r="I762" s="16"/>
      <c r="J762" s="16"/>
      <c r="K762" s="16"/>
      <c r="L762" s="16"/>
      <c r="M762" s="16"/>
      <c r="N762" s="16"/>
      <c r="O762" s="16"/>
      <c r="P762" s="16"/>
      <c r="Q762" s="16"/>
      <c r="R762" s="16"/>
      <c r="S762" s="16"/>
      <c r="T762" s="16"/>
    </row>
    <row r="763" spans="5:20" s="15" customFormat="1" hidden="1" x14ac:dyDescent="0.25">
      <c r="E763" s="16"/>
      <c r="F763" s="16"/>
      <c r="G763" s="16"/>
      <c r="H763" s="16"/>
      <c r="I763" s="16"/>
      <c r="J763" s="16"/>
      <c r="K763" s="16"/>
      <c r="L763" s="16"/>
      <c r="M763" s="16"/>
      <c r="N763" s="16"/>
      <c r="O763" s="16"/>
      <c r="P763" s="16"/>
      <c r="Q763" s="16"/>
      <c r="R763" s="16"/>
      <c r="S763" s="16"/>
      <c r="T763" s="16"/>
    </row>
    <row r="764" spans="5:20" s="15" customFormat="1" hidden="1" x14ac:dyDescent="0.25">
      <c r="E764" s="16"/>
      <c r="F764" s="16"/>
      <c r="G764" s="16"/>
      <c r="H764" s="16"/>
      <c r="I764" s="16"/>
      <c r="J764" s="16"/>
      <c r="K764" s="16"/>
      <c r="L764" s="16"/>
      <c r="M764" s="16"/>
      <c r="N764" s="16"/>
      <c r="O764" s="16"/>
      <c r="P764" s="16"/>
      <c r="Q764" s="16"/>
      <c r="R764" s="16"/>
      <c r="S764" s="16"/>
      <c r="T764" s="16"/>
    </row>
    <row r="765" spans="5:20" s="15" customFormat="1" hidden="1" x14ac:dyDescent="0.25">
      <c r="E765" s="16"/>
      <c r="F765" s="16"/>
      <c r="G765" s="16"/>
      <c r="H765" s="16"/>
      <c r="I765" s="16"/>
      <c r="J765" s="16"/>
      <c r="K765" s="16"/>
      <c r="L765" s="16"/>
      <c r="M765" s="16"/>
      <c r="N765" s="16"/>
      <c r="O765" s="16"/>
      <c r="P765" s="16"/>
      <c r="Q765" s="16"/>
      <c r="R765" s="16"/>
      <c r="S765" s="16"/>
      <c r="T765" s="16"/>
    </row>
    <row r="766" spans="5:20" s="15" customFormat="1" hidden="1" x14ac:dyDescent="0.25">
      <c r="E766" s="16"/>
      <c r="F766" s="16"/>
      <c r="G766" s="16"/>
      <c r="H766" s="16"/>
      <c r="I766" s="16"/>
      <c r="J766" s="16"/>
      <c r="K766" s="16"/>
      <c r="L766" s="16"/>
      <c r="M766" s="16"/>
      <c r="N766" s="16"/>
      <c r="O766" s="16"/>
      <c r="P766" s="16"/>
      <c r="Q766" s="16"/>
      <c r="R766" s="16"/>
      <c r="S766" s="16"/>
      <c r="T766" s="16"/>
    </row>
    <row r="767" spans="5:20" s="15" customFormat="1" hidden="1" x14ac:dyDescent="0.25">
      <c r="E767" s="16"/>
      <c r="F767" s="16"/>
      <c r="G767" s="16"/>
      <c r="H767" s="16"/>
      <c r="I767" s="16"/>
      <c r="J767" s="16"/>
      <c r="K767" s="16"/>
      <c r="L767" s="16"/>
      <c r="M767" s="16"/>
      <c r="N767" s="16"/>
      <c r="O767" s="16"/>
      <c r="P767" s="16"/>
      <c r="Q767" s="16"/>
      <c r="R767" s="16"/>
      <c r="S767" s="16"/>
      <c r="T767" s="16"/>
    </row>
    <row r="768" spans="5:20" s="15" customFormat="1" hidden="1" x14ac:dyDescent="0.25">
      <c r="E768" s="16"/>
      <c r="F768" s="16"/>
      <c r="G768" s="16"/>
      <c r="H768" s="16"/>
      <c r="I768" s="16"/>
      <c r="J768" s="16"/>
      <c r="K768" s="16"/>
      <c r="L768" s="16"/>
      <c r="M768" s="16"/>
      <c r="N768" s="16"/>
      <c r="O768" s="16"/>
      <c r="P768" s="16"/>
      <c r="Q768" s="16"/>
      <c r="R768" s="16"/>
      <c r="S768" s="16"/>
      <c r="T768" s="16"/>
    </row>
    <row r="769" spans="5:20" s="15" customFormat="1" hidden="1" x14ac:dyDescent="0.25">
      <c r="E769" s="16"/>
      <c r="F769" s="16"/>
      <c r="G769" s="16"/>
      <c r="H769" s="16"/>
      <c r="I769" s="16"/>
      <c r="J769" s="16"/>
      <c r="K769" s="16"/>
      <c r="L769" s="16"/>
      <c r="M769" s="16"/>
      <c r="N769" s="16"/>
      <c r="O769" s="16"/>
      <c r="P769" s="16"/>
      <c r="Q769" s="16"/>
      <c r="R769" s="16"/>
      <c r="S769" s="16"/>
      <c r="T769" s="16"/>
    </row>
    <row r="770" spans="5:20" s="15" customFormat="1" hidden="1" x14ac:dyDescent="0.25">
      <c r="E770" s="16"/>
      <c r="F770" s="16"/>
      <c r="G770" s="16"/>
      <c r="H770" s="16"/>
      <c r="I770" s="16"/>
      <c r="J770" s="16"/>
      <c r="K770" s="16"/>
      <c r="L770" s="16"/>
      <c r="M770" s="16"/>
      <c r="N770" s="16"/>
      <c r="O770" s="16"/>
      <c r="P770" s="16"/>
      <c r="Q770" s="16"/>
      <c r="R770" s="16"/>
      <c r="S770" s="16"/>
      <c r="T770" s="16"/>
    </row>
    <row r="771" spans="5:20" s="15" customFormat="1" hidden="1" x14ac:dyDescent="0.25">
      <c r="E771" s="16"/>
      <c r="F771" s="16"/>
      <c r="G771" s="16"/>
      <c r="H771" s="16"/>
      <c r="I771" s="16"/>
      <c r="J771" s="16"/>
      <c r="K771" s="16"/>
      <c r="L771" s="16"/>
      <c r="M771" s="16"/>
      <c r="N771" s="16"/>
      <c r="O771" s="16"/>
      <c r="P771" s="16"/>
      <c r="Q771" s="16"/>
      <c r="R771" s="16"/>
      <c r="S771" s="16"/>
      <c r="T771" s="16"/>
    </row>
    <row r="772" spans="5:20" s="15" customFormat="1" hidden="1" x14ac:dyDescent="0.25">
      <c r="E772" s="16"/>
      <c r="F772" s="16"/>
      <c r="G772" s="16"/>
      <c r="H772" s="16"/>
      <c r="I772" s="16"/>
      <c r="J772" s="16"/>
      <c r="K772" s="16"/>
      <c r="L772" s="16"/>
      <c r="M772" s="16"/>
      <c r="N772" s="16"/>
      <c r="O772" s="16"/>
      <c r="P772" s="16"/>
      <c r="Q772" s="16"/>
      <c r="R772" s="16"/>
      <c r="S772" s="16"/>
      <c r="T772" s="16"/>
    </row>
    <row r="773" spans="5:20" s="15" customFormat="1" hidden="1" x14ac:dyDescent="0.25">
      <c r="E773" s="16"/>
      <c r="F773" s="16"/>
      <c r="G773" s="16"/>
      <c r="H773" s="16"/>
      <c r="I773" s="16"/>
      <c r="J773" s="16"/>
      <c r="K773" s="16"/>
      <c r="L773" s="16"/>
      <c r="M773" s="16"/>
      <c r="N773" s="16"/>
      <c r="O773" s="16"/>
      <c r="P773" s="16"/>
      <c r="Q773" s="16"/>
      <c r="R773" s="16"/>
      <c r="S773" s="16"/>
      <c r="T773" s="16"/>
    </row>
    <row r="774" spans="5:20" s="15" customFormat="1" hidden="1" x14ac:dyDescent="0.25">
      <c r="E774" s="16"/>
      <c r="F774" s="16"/>
      <c r="G774" s="16"/>
      <c r="H774" s="16"/>
      <c r="I774" s="16"/>
      <c r="J774" s="16"/>
      <c r="K774" s="16"/>
      <c r="L774" s="16"/>
      <c r="M774" s="16"/>
      <c r="N774" s="16"/>
      <c r="O774" s="16"/>
      <c r="P774" s="16"/>
      <c r="Q774" s="16"/>
      <c r="R774" s="16"/>
      <c r="S774" s="16"/>
      <c r="T774" s="16"/>
    </row>
    <row r="775" spans="5:20" s="15" customFormat="1" hidden="1" x14ac:dyDescent="0.25">
      <c r="E775" s="16"/>
      <c r="F775" s="16"/>
      <c r="G775" s="16"/>
      <c r="H775" s="16"/>
      <c r="I775" s="16"/>
      <c r="J775" s="16"/>
      <c r="K775" s="16"/>
      <c r="L775" s="16"/>
      <c r="M775" s="16"/>
      <c r="N775" s="16"/>
      <c r="O775" s="16"/>
      <c r="P775" s="16"/>
      <c r="Q775" s="16"/>
      <c r="R775" s="16"/>
      <c r="S775" s="16"/>
      <c r="T775" s="16"/>
    </row>
    <row r="776" spans="5:20" s="15" customFormat="1" hidden="1" x14ac:dyDescent="0.25">
      <c r="E776" s="16"/>
      <c r="F776" s="16"/>
      <c r="G776" s="16"/>
      <c r="H776" s="16"/>
      <c r="I776" s="16"/>
      <c r="J776" s="16"/>
      <c r="K776" s="16"/>
      <c r="L776" s="16"/>
      <c r="M776" s="16"/>
      <c r="N776" s="16"/>
      <c r="O776" s="16"/>
      <c r="P776" s="16"/>
      <c r="Q776" s="16"/>
      <c r="R776" s="16"/>
      <c r="S776" s="16"/>
      <c r="T776" s="16"/>
    </row>
    <row r="777" spans="5:20" s="15" customFormat="1" hidden="1" x14ac:dyDescent="0.25">
      <c r="E777" s="16"/>
      <c r="F777" s="16"/>
      <c r="G777" s="16"/>
      <c r="H777" s="16"/>
      <c r="I777" s="16"/>
      <c r="J777" s="16"/>
      <c r="K777" s="16"/>
      <c r="L777" s="16"/>
      <c r="M777" s="16"/>
      <c r="N777" s="16"/>
      <c r="O777" s="16"/>
      <c r="P777" s="16"/>
      <c r="Q777" s="16"/>
      <c r="R777" s="16"/>
      <c r="S777" s="16"/>
      <c r="T777" s="16"/>
    </row>
    <row r="778" spans="5:20" s="15" customFormat="1" hidden="1" x14ac:dyDescent="0.25">
      <c r="E778" s="16"/>
      <c r="F778" s="16"/>
      <c r="G778" s="16"/>
      <c r="H778" s="16"/>
      <c r="I778" s="16"/>
      <c r="J778" s="16"/>
      <c r="K778" s="16"/>
      <c r="L778" s="16"/>
      <c r="M778" s="16"/>
      <c r="N778" s="16"/>
      <c r="O778" s="16"/>
      <c r="P778" s="16"/>
      <c r="Q778" s="16"/>
      <c r="R778" s="16"/>
      <c r="S778" s="16"/>
      <c r="T778" s="16"/>
    </row>
    <row r="779" spans="5:20" s="15" customFormat="1" hidden="1" x14ac:dyDescent="0.25">
      <c r="E779" s="16"/>
      <c r="F779" s="16"/>
      <c r="G779" s="16"/>
      <c r="H779" s="16"/>
      <c r="I779" s="16"/>
      <c r="J779" s="16"/>
      <c r="K779" s="16"/>
      <c r="L779" s="16"/>
      <c r="M779" s="16"/>
      <c r="N779" s="16"/>
      <c r="O779" s="16"/>
      <c r="P779" s="16"/>
      <c r="Q779" s="16"/>
      <c r="R779" s="16"/>
      <c r="S779" s="16"/>
      <c r="T779" s="16"/>
    </row>
    <row r="780" spans="5:20" s="15" customFormat="1" hidden="1" x14ac:dyDescent="0.25">
      <c r="E780" s="16"/>
      <c r="F780" s="16"/>
      <c r="G780" s="16"/>
      <c r="H780" s="16"/>
      <c r="I780" s="16"/>
      <c r="J780" s="16"/>
      <c r="K780" s="16"/>
      <c r="L780" s="16"/>
      <c r="M780" s="16"/>
      <c r="N780" s="16"/>
      <c r="O780" s="16"/>
      <c r="P780" s="16"/>
      <c r="Q780" s="16"/>
      <c r="R780" s="16"/>
      <c r="S780" s="16"/>
      <c r="T780" s="16"/>
    </row>
    <row r="781" spans="5:20" s="15" customFormat="1" hidden="1" x14ac:dyDescent="0.25">
      <c r="E781" s="16"/>
      <c r="F781" s="16"/>
      <c r="G781" s="16"/>
      <c r="H781" s="16"/>
      <c r="I781" s="16"/>
      <c r="J781" s="16"/>
      <c r="K781" s="16"/>
      <c r="L781" s="16"/>
      <c r="M781" s="16"/>
      <c r="N781" s="16"/>
      <c r="O781" s="16"/>
      <c r="P781" s="16"/>
      <c r="Q781" s="16"/>
      <c r="R781" s="16"/>
      <c r="S781" s="16"/>
      <c r="T781" s="16"/>
    </row>
    <row r="782" spans="5:20" s="15" customFormat="1" hidden="1" x14ac:dyDescent="0.25">
      <c r="E782" s="16"/>
      <c r="F782" s="16"/>
      <c r="G782" s="16"/>
      <c r="H782" s="16"/>
      <c r="I782" s="16"/>
      <c r="J782" s="16"/>
      <c r="K782" s="16"/>
      <c r="L782" s="16"/>
      <c r="M782" s="16"/>
      <c r="N782" s="16"/>
      <c r="O782" s="16"/>
      <c r="P782" s="16"/>
      <c r="Q782" s="16"/>
      <c r="R782" s="16"/>
      <c r="S782" s="16"/>
      <c r="T782" s="16"/>
    </row>
    <row r="783" spans="5:20" s="15" customFormat="1" hidden="1" x14ac:dyDescent="0.25">
      <c r="E783" s="16"/>
      <c r="F783" s="16"/>
      <c r="G783" s="16"/>
      <c r="H783" s="16"/>
      <c r="I783" s="16"/>
      <c r="J783" s="16"/>
      <c r="K783" s="16"/>
      <c r="L783" s="16"/>
      <c r="M783" s="16"/>
      <c r="N783" s="16"/>
      <c r="O783" s="16"/>
      <c r="P783" s="16"/>
      <c r="Q783" s="16"/>
      <c r="R783" s="16"/>
      <c r="S783" s="16"/>
      <c r="T783" s="16"/>
    </row>
    <row r="784" spans="5:20" s="15" customFormat="1" hidden="1" x14ac:dyDescent="0.25">
      <c r="E784" s="16"/>
      <c r="F784" s="16"/>
      <c r="G784" s="16"/>
      <c r="H784" s="16"/>
      <c r="I784" s="16"/>
      <c r="J784" s="16"/>
      <c r="K784" s="16"/>
      <c r="L784" s="16"/>
      <c r="M784" s="16"/>
      <c r="N784" s="16"/>
      <c r="O784" s="16"/>
      <c r="P784" s="16"/>
      <c r="Q784" s="16"/>
      <c r="R784" s="16"/>
      <c r="S784" s="16"/>
      <c r="T784" s="16"/>
    </row>
    <row r="785" spans="5:20" s="15" customFormat="1" hidden="1" x14ac:dyDescent="0.25">
      <c r="E785" s="16"/>
      <c r="F785" s="16"/>
      <c r="G785" s="16"/>
      <c r="H785" s="16"/>
      <c r="I785" s="16"/>
      <c r="J785" s="16"/>
      <c r="K785" s="16"/>
      <c r="L785" s="16"/>
      <c r="M785" s="16"/>
      <c r="N785" s="16"/>
      <c r="O785" s="16"/>
      <c r="P785" s="16"/>
      <c r="Q785" s="16"/>
      <c r="R785" s="16"/>
      <c r="S785" s="16"/>
      <c r="T785" s="16"/>
    </row>
    <row r="786" spans="5:20" s="15" customFormat="1" hidden="1" x14ac:dyDescent="0.25">
      <c r="E786" s="16"/>
      <c r="F786" s="16"/>
      <c r="G786" s="16"/>
      <c r="H786" s="16"/>
      <c r="I786" s="16"/>
      <c r="J786" s="16"/>
      <c r="K786" s="16"/>
      <c r="L786" s="16"/>
      <c r="M786" s="16"/>
      <c r="N786" s="16"/>
      <c r="O786" s="16"/>
      <c r="P786" s="16"/>
      <c r="Q786" s="16"/>
      <c r="R786" s="16"/>
      <c r="S786" s="16"/>
      <c r="T786" s="16"/>
    </row>
    <row r="787" spans="5:20" s="15" customFormat="1" hidden="1" x14ac:dyDescent="0.25">
      <c r="E787" s="16"/>
      <c r="F787" s="16"/>
      <c r="G787" s="16"/>
      <c r="H787" s="16"/>
      <c r="I787" s="16"/>
      <c r="J787" s="16"/>
      <c r="K787" s="16"/>
      <c r="L787" s="16"/>
      <c r="M787" s="16"/>
      <c r="N787" s="16"/>
      <c r="O787" s="16"/>
      <c r="P787" s="16"/>
      <c r="Q787" s="16"/>
      <c r="R787" s="16"/>
      <c r="S787" s="16"/>
      <c r="T787" s="16"/>
    </row>
    <row r="788" spans="5:20" s="15" customFormat="1" hidden="1" x14ac:dyDescent="0.25">
      <c r="E788" s="16"/>
      <c r="F788" s="16"/>
      <c r="G788" s="16"/>
      <c r="H788" s="16"/>
      <c r="I788" s="16"/>
      <c r="J788" s="16"/>
      <c r="K788" s="16"/>
      <c r="L788" s="16"/>
      <c r="M788" s="16"/>
      <c r="N788" s="16"/>
      <c r="O788" s="16"/>
      <c r="P788" s="16"/>
      <c r="Q788" s="16"/>
      <c r="R788" s="16"/>
      <c r="S788" s="16"/>
      <c r="T788" s="16"/>
    </row>
    <row r="789" spans="5:20" s="15" customFormat="1" hidden="1" x14ac:dyDescent="0.25">
      <c r="E789" s="16"/>
      <c r="F789" s="16"/>
      <c r="G789" s="16"/>
      <c r="H789" s="16"/>
      <c r="I789" s="16"/>
      <c r="J789" s="16"/>
      <c r="K789" s="16"/>
      <c r="L789" s="16"/>
      <c r="M789" s="16"/>
      <c r="N789" s="16"/>
      <c r="O789" s="16"/>
      <c r="P789" s="16"/>
      <c r="Q789" s="16"/>
      <c r="R789" s="16"/>
      <c r="S789" s="16"/>
      <c r="T789" s="16"/>
    </row>
    <row r="790" spans="5:20" s="15" customFormat="1" hidden="1" x14ac:dyDescent="0.25">
      <c r="E790" s="16"/>
      <c r="F790" s="16"/>
      <c r="G790" s="16"/>
      <c r="H790" s="16"/>
      <c r="I790" s="16"/>
      <c r="J790" s="16"/>
      <c r="K790" s="16"/>
      <c r="L790" s="16"/>
      <c r="M790" s="16"/>
      <c r="N790" s="16"/>
      <c r="O790" s="16"/>
      <c r="P790" s="16"/>
      <c r="Q790" s="16"/>
      <c r="R790" s="16"/>
      <c r="S790" s="16"/>
      <c r="T790" s="16"/>
    </row>
    <row r="791" spans="5:20" s="15" customFormat="1" hidden="1" x14ac:dyDescent="0.25">
      <c r="E791" s="16"/>
      <c r="F791" s="16"/>
      <c r="G791" s="16"/>
      <c r="H791" s="16"/>
      <c r="I791" s="16"/>
      <c r="J791" s="16"/>
      <c r="K791" s="16"/>
      <c r="L791" s="16"/>
      <c r="M791" s="16"/>
      <c r="N791" s="16"/>
      <c r="O791" s="16"/>
      <c r="P791" s="16"/>
      <c r="Q791" s="16"/>
      <c r="R791" s="16"/>
      <c r="S791" s="16"/>
      <c r="T791" s="16"/>
    </row>
    <row r="792" spans="5:20" s="15" customFormat="1" hidden="1" x14ac:dyDescent="0.25">
      <c r="E792" s="16"/>
      <c r="F792" s="16"/>
      <c r="G792" s="16"/>
      <c r="H792" s="16"/>
      <c r="I792" s="16"/>
      <c r="J792" s="16"/>
      <c r="K792" s="16"/>
      <c r="L792" s="16"/>
      <c r="M792" s="16"/>
      <c r="N792" s="16"/>
      <c r="O792" s="16"/>
      <c r="P792" s="16"/>
      <c r="Q792" s="16"/>
      <c r="R792" s="16"/>
      <c r="S792" s="16"/>
      <c r="T792" s="16"/>
    </row>
    <row r="793" spans="5:20" s="15" customFormat="1" hidden="1" x14ac:dyDescent="0.25">
      <c r="E793" s="16"/>
      <c r="F793" s="16"/>
      <c r="G793" s="16"/>
      <c r="H793" s="16"/>
      <c r="I793" s="16"/>
      <c r="J793" s="16"/>
      <c r="K793" s="16"/>
      <c r="L793" s="16"/>
      <c r="M793" s="16"/>
      <c r="N793" s="16"/>
      <c r="O793" s="16"/>
      <c r="P793" s="16"/>
      <c r="Q793" s="16"/>
      <c r="R793" s="16"/>
      <c r="S793" s="16"/>
      <c r="T793" s="16"/>
    </row>
    <row r="794" spans="5:20" s="15" customFormat="1" hidden="1" x14ac:dyDescent="0.25">
      <c r="E794" s="16"/>
      <c r="F794" s="16"/>
      <c r="G794" s="16"/>
      <c r="H794" s="16"/>
      <c r="I794" s="16"/>
      <c r="J794" s="16"/>
      <c r="K794" s="16"/>
      <c r="L794" s="16"/>
      <c r="M794" s="16"/>
      <c r="N794" s="16"/>
      <c r="O794" s="16"/>
      <c r="P794" s="16"/>
      <c r="Q794" s="16"/>
      <c r="R794" s="16"/>
      <c r="S794" s="16"/>
      <c r="T794" s="16"/>
    </row>
    <row r="795" spans="5:20" s="15" customFormat="1" hidden="1" x14ac:dyDescent="0.25">
      <c r="E795" s="16"/>
      <c r="F795" s="16"/>
      <c r="G795" s="16"/>
      <c r="H795" s="16"/>
      <c r="I795" s="16"/>
      <c r="J795" s="16"/>
      <c r="K795" s="16"/>
      <c r="L795" s="16"/>
      <c r="M795" s="16"/>
      <c r="N795" s="16"/>
      <c r="O795" s="16"/>
      <c r="P795" s="16"/>
      <c r="Q795" s="16"/>
      <c r="R795" s="16"/>
      <c r="S795" s="16"/>
      <c r="T795" s="16"/>
    </row>
    <row r="796" spans="5:20" s="15" customFormat="1" hidden="1" x14ac:dyDescent="0.25">
      <c r="E796" s="16"/>
      <c r="F796" s="16"/>
      <c r="G796" s="16"/>
      <c r="H796" s="16"/>
      <c r="I796" s="16"/>
      <c r="J796" s="16"/>
      <c r="K796" s="16"/>
      <c r="L796" s="16"/>
      <c r="M796" s="16"/>
      <c r="N796" s="16"/>
      <c r="O796" s="16"/>
      <c r="P796" s="16"/>
      <c r="Q796" s="16"/>
      <c r="R796" s="16"/>
      <c r="S796" s="16"/>
      <c r="T796" s="16"/>
    </row>
    <row r="797" spans="5:20" s="15" customFormat="1" hidden="1" x14ac:dyDescent="0.25">
      <c r="E797" s="16"/>
      <c r="F797" s="16"/>
      <c r="G797" s="16"/>
      <c r="H797" s="16"/>
      <c r="I797" s="16"/>
      <c r="J797" s="16"/>
      <c r="K797" s="16"/>
      <c r="L797" s="16"/>
      <c r="M797" s="16"/>
      <c r="N797" s="16"/>
      <c r="O797" s="16"/>
      <c r="P797" s="16"/>
      <c r="Q797" s="16"/>
      <c r="R797" s="16"/>
      <c r="S797" s="16"/>
      <c r="T797" s="16"/>
    </row>
    <row r="798" spans="5:20" s="15" customFormat="1" hidden="1" x14ac:dyDescent="0.25">
      <c r="E798" s="16"/>
      <c r="F798" s="16"/>
      <c r="G798" s="16"/>
      <c r="H798" s="16"/>
      <c r="I798" s="16"/>
      <c r="J798" s="16"/>
      <c r="K798" s="16"/>
      <c r="L798" s="16"/>
      <c r="M798" s="16"/>
      <c r="N798" s="16"/>
      <c r="O798" s="16"/>
      <c r="P798" s="16"/>
      <c r="Q798" s="16"/>
      <c r="R798" s="16"/>
      <c r="S798" s="16"/>
      <c r="T798" s="16"/>
    </row>
    <row r="799" spans="5:20" s="15" customFormat="1" hidden="1" x14ac:dyDescent="0.25">
      <c r="E799" s="16"/>
      <c r="F799" s="16"/>
      <c r="G799" s="16"/>
      <c r="H799" s="16"/>
      <c r="I799" s="16"/>
      <c r="J799" s="16"/>
      <c r="K799" s="16"/>
      <c r="L799" s="16"/>
      <c r="M799" s="16"/>
      <c r="N799" s="16"/>
      <c r="O799" s="16"/>
      <c r="P799" s="16"/>
      <c r="Q799" s="16"/>
      <c r="R799" s="16"/>
      <c r="S799" s="16"/>
      <c r="T799" s="16"/>
    </row>
    <row r="800" spans="5:20" s="15" customFormat="1" hidden="1" x14ac:dyDescent="0.25">
      <c r="E800" s="16"/>
      <c r="F800" s="16"/>
      <c r="G800" s="16"/>
      <c r="H800" s="16"/>
      <c r="I800" s="16"/>
      <c r="J800" s="16"/>
      <c r="K800" s="16"/>
      <c r="L800" s="16"/>
      <c r="M800" s="16"/>
      <c r="N800" s="16"/>
      <c r="O800" s="16"/>
      <c r="P800" s="16"/>
      <c r="Q800" s="16"/>
      <c r="R800" s="16"/>
      <c r="S800" s="16"/>
      <c r="T800" s="16"/>
    </row>
    <row r="801" spans="5:20" s="15" customFormat="1" hidden="1" x14ac:dyDescent="0.25">
      <c r="E801" s="16"/>
      <c r="F801" s="16"/>
      <c r="G801" s="16"/>
      <c r="H801" s="16"/>
      <c r="I801" s="16"/>
      <c r="J801" s="16"/>
      <c r="K801" s="16"/>
      <c r="L801" s="16"/>
      <c r="M801" s="16"/>
      <c r="N801" s="16"/>
      <c r="O801" s="16"/>
      <c r="P801" s="16"/>
      <c r="Q801" s="16"/>
      <c r="R801" s="16"/>
      <c r="S801" s="16"/>
      <c r="T801" s="16"/>
    </row>
    <row r="802" spans="5:20" s="15" customFormat="1" hidden="1" x14ac:dyDescent="0.25">
      <c r="E802" s="16"/>
      <c r="F802" s="16"/>
      <c r="G802" s="16"/>
      <c r="H802" s="16"/>
      <c r="I802" s="16"/>
      <c r="J802" s="16"/>
      <c r="K802" s="16"/>
      <c r="L802" s="16"/>
      <c r="M802" s="16"/>
      <c r="N802" s="16"/>
      <c r="O802" s="16"/>
      <c r="P802" s="16"/>
      <c r="Q802" s="16"/>
      <c r="R802" s="16"/>
      <c r="S802" s="16"/>
      <c r="T802" s="16"/>
    </row>
    <row r="803" spans="5:20" s="15" customFormat="1" hidden="1" x14ac:dyDescent="0.25">
      <c r="E803" s="16"/>
      <c r="F803" s="16"/>
      <c r="G803" s="16"/>
      <c r="H803" s="16"/>
      <c r="I803" s="16"/>
      <c r="J803" s="16"/>
      <c r="K803" s="16"/>
      <c r="L803" s="16"/>
      <c r="M803" s="16"/>
      <c r="N803" s="16"/>
      <c r="O803" s="16"/>
      <c r="P803" s="16"/>
      <c r="Q803" s="16"/>
      <c r="R803" s="16"/>
      <c r="S803" s="16"/>
      <c r="T803" s="16"/>
    </row>
    <row r="804" spans="5:20" s="15" customFormat="1" hidden="1" x14ac:dyDescent="0.25">
      <c r="E804" s="16"/>
      <c r="F804" s="16"/>
      <c r="G804" s="16"/>
      <c r="H804" s="16"/>
      <c r="I804" s="16"/>
      <c r="J804" s="16"/>
      <c r="K804" s="16"/>
      <c r="L804" s="16"/>
      <c r="M804" s="16"/>
      <c r="N804" s="16"/>
      <c r="O804" s="16"/>
      <c r="P804" s="16"/>
      <c r="Q804" s="16"/>
      <c r="R804" s="16"/>
      <c r="S804" s="16"/>
      <c r="T804" s="16"/>
    </row>
    <row r="805" spans="5:20" s="15" customFormat="1" hidden="1" x14ac:dyDescent="0.25">
      <c r="E805" s="16"/>
      <c r="F805" s="16"/>
      <c r="G805" s="16"/>
      <c r="H805" s="16"/>
      <c r="I805" s="16"/>
      <c r="J805" s="16"/>
      <c r="K805" s="16"/>
      <c r="L805" s="16"/>
      <c r="M805" s="16"/>
      <c r="N805" s="16"/>
      <c r="O805" s="16"/>
      <c r="P805" s="16"/>
      <c r="Q805" s="16"/>
      <c r="R805" s="16"/>
      <c r="S805" s="16"/>
      <c r="T805" s="16"/>
    </row>
    <row r="806" spans="5:20" s="15" customFormat="1" hidden="1" x14ac:dyDescent="0.25">
      <c r="E806" s="16"/>
      <c r="F806" s="16"/>
      <c r="G806" s="16"/>
      <c r="H806" s="16"/>
      <c r="I806" s="16"/>
      <c r="J806" s="16"/>
      <c r="K806" s="16"/>
      <c r="L806" s="16"/>
      <c r="M806" s="16"/>
      <c r="N806" s="16"/>
      <c r="O806" s="16"/>
      <c r="P806" s="16"/>
      <c r="Q806" s="16"/>
      <c r="R806" s="16"/>
      <c r="S806" s="16"/>
      <c r="T806" s="16"/>
    </row>
    <row r="807" spans="5:20" s="15" customFormat="1" hidden="1" x14ac:dyDescent="0.25">
      <c r="E807" s="16"/>
      <c r="F807" s="16"/>
      <c r="G807" s="16"/>
      <c r="H807" s="16"/>
      <c r="I807" s="16"/>
      <c r="J807" s="16"/>
      <c r="K807" s="16"/>
      <c r="L807" s="16"/>
      <c r="M807" s="16"/>
      <c r="N807" s="16"/>
      <c r="O807" s="16"/>
      <c r="P807" s="16"/>
      <c r="Q807" s="16"/>
      <c r="R807" s="16"/>
      <c r="S807" s="16"/>
      <c r="T807" s="16"/>
    </row>
    <row r="808" spans="5:20" s="15" customFormat="1" hidden="1" x14ac:dyDescent="0.25">
      <c r="E808" s="16"/>
      <c r="F808" s="16"/>
      <c r="G808" s="16"/>
      <c r="H808" s="16"/>
      <c r="I808" s="16"/>
      <c r="J808" s="16"/>
      <c r="K808" s="16"/>
      <c r="L808" s="16"/>
      <c r="M808" s="16"/>
      <c r="N808" s="16"/>
      <c r="O808" s="16"/>
      <c r="P808" s="16"/>
      <c r="Q808" s="16"/>
      <c r="R808" s="16"/>
      <c r="S808" s="16"/>
      <c r="T808" s="16"/>
    </row>
    <row r="809" spans="5:20" s="15" customFormat="1" hidden="1" x14ac:dyDescent="0.25">
      <c r="E809" s="16"/>
      <c r="F809" s="16"/>
      <c r="G809" s="16"/>
      <c r="H809" s="16"/>
      <c r="I809" s="16"/>
      <c r="J809" s="16"/>
      <c r="K809" s="16"/>
      <c r="L809" s="16"/>
      <c r="M809" s="16"/>
      <c r="N809" s="16"/>
      <c r="O809" s="16"/>
      <c r="P809" s="16"/>
      <c r="Q809" s="16"/>
      <c r="R809" s="16"/>
      <c r="S809" s="16"/>
      <c r="T809" s="16"/>
    </row>
    <row r="810" spans="5:20" s="15" customFormat="1" hidden="1" x14ac:dyDescent="0.25">
      <c r="E810" s="16"/>
      <c r="F810" s="16"/>
      <c r="G810" s="16"/>
      <c r="H810" s="16"/>
      <c r="I810" s="16"/>
      <c r="J810" s="16"/>
      <c r="K810" s="16"/>
      <c r="L810" s="16"/>
      <c r="M810" s="16"/>
      <c r="N810" s="16"/>
      <c r="O810" s="16"/>
      <c r="P810" s="16"/>
      <c r="Q810" s="16"/>
      <c r="R810" s="16"/>
      <c r="S810" s="16"/>
      <c r="T810" s="16"/>
    </row>
    <row r="811" spans="5:20" s="15" customFormat="1" hidden="1" x14ac:dyDescent="0.25">
      <c r="E811" s="16"/>
      <c r="F811" s="16"/>
      <c r="G811" s="16"/>
      <c r="H811" s="16"/>
      <c r="I811" s="16"/>
      <c r="J811" s="16"/>
      <c r="K811" s="16"/>
      <c r="L811" s="16"/>
      <c r="M811" s="16"/>
      <c r="N811" s="16"/>
      <c r="O811" s="16"/>
      <c r="P811" s="16"/>
      <c r="Q811" s="16"/>
      <c r="R811" s="16"/>
      <c r="S811" s="16"/>
      <c r="T811" s="16"/>
    </row>
    <row r="812" spans="5:20" s="15" customFormat="1" hidden="1" x14ac:dyDescent="0.25">
      <c r="E812" s="16"/>
      <c r="F812" s="16"/>
      <c r="G812" s="16"/>
      <c r="H812" s="16"/>
      <c r="I812" s="16"/>
      <c r="J812" s="16"/>
      <c r="K812" s="16"/>
      <c r="L812" s="16"/>
      <c r="M812" s="16"/>
      <c r="N812" s="16"/>
      <c r="O812" s="16"/>
      <c r="P812" s="16"/>
      <c r="Q812" s="16"/>
      <c r="R812" s="16"/>
      <c r="S812" s="16"/>
      <c r="T812" s="16"/>
    </row>
    <row r="813" spans="5:20" s="15" customFormat="1" hidden="1" x14ac:dyDescent="0.25">
      <c r="E813" s="16"/>
      <c r="F813" s="16"/>
      <c r="G813" s="16"/>
      <c r="H813" s="16"/>
      <c r="I813" s="16"/>
      <c r="J813" s="16"/>
      <c r="K813" s="16"/>
      <c r="L813" s="16"/>
      <c r="M813" s="16"/>
      <c r="N813" s="16"/>
      <c r="O813" s="16"/>
      <c r="P813" s="16"/>
      <c r="Q813" s="16"/>
      <c r="R813" s="16"/>
      <c r="S813" s="16"/>
      <c r="T813" s="16"/>
    </row>
    <row r="814" spans="5:20" s="15" customFormat="1" hidden="1" x14ac:dyDescent="0.25">
      <c r="E814" s="16"/>
      <c r="F814" s="16"/>
      <c r="G814" s="16"/>
      <c r="H814" s="16"/>
      <c r="I814" s="16"/>
      <c r="J814" s="16"/>
      <c r="K814" s="16"/>
      <c r="L814" s="16"/>
      <c r="M814" s="16"/>
      <c r="N814" s="16"/>
      <c r="O814" s="16"/>
      <c r="P814" s="16"/>
      <c r="Q814" s="16"/>
      <c r="R814" s="16"/>
      <c r="S814" s="16"/>
      <c r="T814" s="16"/>
    </row>
    <row r="815" spans="5:20" s="15" customFormat="1" hidden="1" x14ac:dyDescent="0.25">
      <c r="E815" s="16"/>
      <c r="F815" s="16"/>
      <c r="G815" s="16"/>
      <c r="H815" s="16"/>
      <c r="I815" s="16"/>
      <c r="J815" s="16"/>
      <c r="K815" s="16"/>
      <c r="L815" s="16"/>
      <c r="M815" s="16"/>
      <c r="N815" s="16"/>
      <c r="O815" s="16"/>
      <c r="P815" s="16"/>
      <c r="Q815" s="16"/>
      <c r="R815" s="16"/>
      <c r="S815" s="16"/>
      <c r="T815" s="16"/>
    </row>
    <row r="816" spans="5:20" s="15" customFormat="1" hidden="1" x14ac:dyDescent="0.25">
      <c r="E816" s="16"/>
      <c r="F816" s="16"/>
      <c r="G816" s="16"/>
      <c r="H816" s="16"/>
      <c r="I816" s="16"/>
      <c r="J816" s="16"/>
      <c r="K816" s="16"/>
      <c r="L816" s="16"/>
      <c r="M816" s="16"/>
      <c r="N816" s="16"/>
      <c r="O816" s="16"/>
      <c r="P816" s="16"/>
      <c r="Q816" s="16"/>
      <c r="R816" s="16"/>
      <c r="S816" s="16"/>
      <c r="T816" s="16"/>
    </row>
    <row r="817" spans="5:20" s="15" customFormat="1" hidden="1" x14ac:dyDescent="0.25">
      <c r="E817" s="16"/>
      <c r="F817" s="16"/>
      <c r="G817" s="16"/>
      <c r="H817" s="16"/>
      <c r="I817" s="16"/>
      <c r="J817" s="16"/>
      <c r="K817" s="16"/>
      <c r="L817" s="16"/>
      <c r="M817" s="16"/>
      <c r="N817" s="16"/>
      <c r="O817" s="16"/>
      <c r="P817" s="16"/>
      <c r="Q817" s="16"/>
      <c r="R817" s="16"/>
      <c r="S817" s="16"/>
      <c r="T817" s="16"/>
    </row>
    <row r="818" spans="5:20" s="15" customFormat="1" hidden="1" x14ac:dyDescent="0.25">
      <c r="E818" s="16"/>
      <c r="F818" s="16"/>
      <c r="G818" s="16"/>
      <c r="H818" s="16"/>
      <c r="I818" s="16"/>
      <c r="J818" s="16"/>
      <c r="K818" s="16"/>
      <c r="L818" s="16"/>
      <c r="M818" s="16"/>
      <c r="N818" s="16"/>
      <c r="O818" s="16"/>
      <c r="P818" s="16"/>
      <c r="Q818" s="16"/>
      <c r="R818" s="16"/>
      <c r="S818" s="16"/>
      <c r="T818" s="16"/>
    </row>
    <row r="819" spans="5:20" s="15" customFormat="1" hidden="1" x14ac:dyDescent="0.25">
      <c r="E819" s="16"/>
      <c r="F819" s="16"/>
      <c r="G819" s="16"/>
      <c r="H819" s="16"/>
      <c r="I819" s="16"/>
      <c r="J819" s="16"/>
      <c r="K819" s="16"/>
      <c r="L819" s="16"/>
      <c r="M819" s="16"/>
      <c r="N819" s="16"/>
      <c r="O819" s="16"/>
      <c r="P819" s="16"/>
      <c r="Q819" s="16"/>
      <c r="R819" s="16"/>
      <c r="S819" s="16"/>
      <c r="T819" s="16"/>
    </row>
    <row r="820" spans="5:20" s="15" customFormat="1" hidden="1" x14ac:dyDescent="0.25">
      <c r="E820" s="16"/>
      <c r="F820" s="16"/>
      <c r="G820" s="16"/>
      <c r="H820" s="16"/>
      <c r="I820" s="16"/>
      <c r="J820" s="16"/>
      <c r="K820" s="16"/>
      <c r="L820" s="16"/>
      <c r="M820" s="16"/>
      <c r="N820" s="16"/>
      <c r="O820" s="16"/>
      <c r="P820" s="16"/>
      <c r="Q820" s="16"/>
      <c r="R820" s="16"/>
      <c r="S820" s="16"/>
      <c r="T820" s="16"/>
    </row>
    <row r="821" spans="5:20" s="15" customFormat="1" hidden="1" x14ac:dyDescent="0.25">
      <c r="E821" s="16"/>
      <c r="F821" s="16"/>
      <c r="G821" s="16"/>
      <c r="H821" s="16"/>
      <c r="I821" s="16"/>
      <c r="J821" s="16"/>
      <c r="K821" s="16"/>
      <c r="L821" s="16"/>
      <c r="M821" s="16"/>
      <c r="N821" s="16"/>
      <c r="O821" s="16"/>
      <c r="P821" s="16"/>
      <c r="Q821" s="16"/>
      <c r="R821" s="16"/>
      <c r="S821" s="16"/>
      <c r="T821" s="16"/>
    </row>
    <row r="822" spans="5:20" s="15" customFormat="1" hidden="1" x14ac:dyDescent="0.25">
      <c r="E822" s="16"/>
      <c r="F822" s="16"/>
      <c r="G822" s="16"/>
      <c r="H822" s="16"/>
      <c r="I822" s="16"/>
      <c r="J822" s="16"/>
      <c r="K822" s="16"/>
      <c r="L822" s="16"/>
      <c r="M822" s="16"/>
      <c r="N822" s="16"/>
      <c r="O822" s="16"/>
      <c r="P822" s="16"/>
      <c r="Q822" s="16"/>
      <c r="R822" s="16"/>
      <c r="S822" s="16"/>
      <c r="T822" s="16"/>
    </row>
    <row r="823" spans="5:20" s="15" customFormat="1" hidden="1" x14ac:dyDescent="0.25">
      <c r="E823" s="16"/>
      <c r="F823" s="16"/>
      <c r="G823" s="16"/>
      <c r="H823" s="16"/>
      <c r="I823" s="16"/>
      <c r="J823" s="16"/>
      <c r="K823" s="16"/>
      <c r="L823" s="16"/>
      <c r="M823" s="16"/>
      <c r="N823" s="16"/>
      <c r="O823" s="16"/>
      <c r="P823" s="16"/>
      <c r="Q823" s="16"/>
      <c r="R823" s="16"/>
      <c r="S823" s="16"/>
      <c r="T823" s="16"/>
    </row>
    <row r="824" spans="5:20" s="15" customFormat="1" hidden="1" x14ac:dyDescent="0.25">
      <c r="E824" s="16"/>
      <c r="F824" s="16"/>
      <c r="G824" s="16"/>
      <c r="H824" s="16"/>
      <c r="I824" s="16"/>
      <c r="J824" s="16"/>
      <c r="K824" s="16"/>
      <c r="L824" s="16"/>
      <c r="M824" s="16"/>
      <c r="N824" s="16"/>
      <c r="O824" s="16"/>
      <c r="P824" s="16"/>
      <c r="Q824" s="16"/>
      <c r="R824" s="16"/>
      <c r="S824" s="16"/>
      <c r="T824" s="16"/>
    </row>
    <row r="825" spans="5:20" s="15" customFormat="1" hidden="1" x14ac:dyDescent="0.25">
      <c r="E825" s="16"/>
      <c r="F825" s="16"/>
      <c r="G825" s="16"/>
      <c r="H825" s="16"/>
      <c r="I825" s="16"/>
      <c r="J825" s="16"/>
      <c r="K825" s="16"/>
      <c r="L825" s="16"/>
      <c r="M825" s="16"/>
      <c r="N825" s="16"/>
      <c r="O825" s="16"/>
      <c r="P825" s="16"/>
      <c r="Q825" s="16"/>
      <c r="R825" s="16"/>
      <c r="S825" s="16"/>
      <c r="T825" s="16"/>
    </row>
    <row r="826" spans="5:20" s="15" customFormat="1" hidden="1" x14ac:dyDescent="0.25">
      <c r="E826" s="16"/>
      <c r="F826" s="16"/>
      <c r="G826" s="16"/>
      <c r="H826" s="16"/>
      <c r="I826" s="16"/>
      <c r="J826" s="16"/>
      <c r="K826" s="16"/>
      <c r="L826" s="16"/>
      <c r="M826" s="16"/>
      <c r="N826" s="16"/>
      <c r="O826" s="16"/>
      <c r="P826" s="16"/>
      <c r="Q826" s="16"/>
      <c r="R826" s="16"/>
      <c r="S826" s="16"/>
      <c r="T826" s="16"/>
    </row>
    <row r="827" spans="5:20" s="15" customFormat="1" hidden="1" x14ac:dyDescent="0.25">
      <c r="E827" s="16"/>
      <c r="F827" s="16"/>
      <c r="G827" s="16"/>
      <c r="H827" s="16"/>
      <c r="I827" s="16"/>
      <c r="J827" s="16"/>
      <c r="K827" s="16"/>
      <c r="L827" s="16"/>
      <c r="M827" s="16"/>
      <c r="N827" s="16"/>
      <c r="O827" s="16"/>
      <c r="P827" s="16"/>
      <c r="Q827" s="16"/>
      <c r="R827" s="16"/>
      <c r="S827" s="16"/>
      <c r="T827" s="16"/>
    </row>
    <row r="828" spans="5:20" s="15" customFormat="1" hidden="1" x14ac:dyDescent="0.25">
      <c r="E828" s="16"/>
      <c r="F828" s="16"/>
      <c r="G828" s="16"/>
      <c r="H828" s="16"/>
      <c r="I828" s="16"/>
      <c r="J828" s="16"/>
      <c r="K828" s="16"/>
      <c r="L828" s="16"/>
      <c r="M828" s="16"/>
      <c r="N828" s="16"/>
      <c r="O828" s="16"/>
      <c r="P828" s="16"/>
      <c r="Q828" s="16"/>
      <c r="R828" s="16"/>
      <c r="S828" s="16"/>
      <c r="T828" s="16"/>
    </row>
    <row r="829" spans="5:20" s="15" customFormat="1" hidden="1" x14ac:dyDescent="0.25">
      <c r="E829" s="16"/>
      <c r="F829" s="16"/>
      <c r="G829" s="16"/>
      <c r="H829" s="16"/>
      <c r="I829" s="16"/>
      <c r="J829" s="16"/>
      <c r="K829" s="16"/>
      <c r="L829" s="16"/>
      <c r="M829" s="16"/>
      <c r="N829" s="16"/>
      <c r="O829" s="16"/>
      <c r="P829" s="16"/>
      <c r="Q829" s="16"/>
      <c r="R829" s="16"/>
      <c r="S829" s="16"/>
      <c r="T829" s="16"/>
    </row>
    <row r="830" spans="5:20" s="15" customFormat="1" hidden="1" x14ac:dyDescent="0.25">
      <c r="E830" s="16"/>
      <c r="F830" s="16"/>
      <c r="G830" s="16"/>
      <c r="H830" s="16"/>
      <c r="I830" s="16"/>
      <c r="J830" s="16"/>
      <c r="K830" s="16"/>
      <c r="L830" s="16"/>
      <c r="M830" s="16"/>
      <c r="N830" s="16"/>
      <c r="O830" s="16"/>
      <c r="P830" s="16"/>
      <c r="Q830" s="16"/>
      <c r="R830" s="16"/>
      <c r="S830" s="16"/>
      <c r="T830" s="16"/>
    </row>
    <row r="831" spans="5:20" s="15" customFormat="1" hidden="1" x14ac:dyDescent="0.25">
      <c r="E831" s="16"/>
      <c r="F831" s="16"/>
      <c r="G831" s="16"/>
      <c r="H831" s="16"/>
      <c r="I831" s="16"/>
      <c r="J831" s="16"/>
      <c r="K831" s="16"/>
      <c r="L831" s="16"/>
      <c r="M831" s="16"/>
      <c r="N831" s="16"/>
      <c r="O831" s="16"/>
      <c r="P831" s="16"/>
      <c r="Q831" s="16"/>
      <c r="R831" s="16"/>
      <c r="S831" s="16"/>
      <c r="T831" s="16"/>
    </row>
    <row r="832" spans="5:20" s="15" customFormat="1" hidden="1" x14ac:dyDescent="0.25">
      <c r="E832" s="16"/>
      <c r="F832" s="16"/>
      <c r="G832" s="16"/>
      <c r="H832" s="16"/>
      <c r="I832" s="16"/>
      <c r="J832" s="16"/>
      <c r="K832" s="16"/>
      <c r="L832" s="16"/>
      <c r="M832" s="16"/>
      <c r="N832" s="16"/>
      <c r="O832" s="16"/>
      <c r="P832" s="16"/>
      <c r="Q832" s="16"/>
      <c r="R832" s="16"/>
      <c r="S832" s="16"/>
      <c r="T832" s="16"/>
    </row>
    <row r="833" spans="5:20" s="15" customFormat="1" hidden="1" x14ac:dyDescent="0.25">
      <c r="E833" s="16"/>
      <c r="F833" s="16"/>
      <c r="G833" s="16"/>
      <c r="H833" s="16"/>
      <c r="I833" s="16"/>
      <c r="J833" s="16"/>
      <c r="K833" s="16"/>
      <c r="L833" s="16"/>
      <c r="M833" s="16"/>
      <c r="N833" s="16"/>
      <c r="O833" s="16"/>
      <c r="P833" s="16"/>
      <c r="Q833" s="16"/>
      <c r="R833" s="16"/>
      <c r="S833" s="16"/>
      <c r="T833" s="16"/>
    </row>
    <row r="834" spans="5:20" s="15" customFormat="1" hidden="1" x14ac:dyDescent="0.25">
      <c r="E834" s="16"/>
      <c r="F834" s="16"/>
      <c r="G834" s="16"/>
      <c r="H834" s="16"/>
      <c r="I834" s="16"/>
      <c r="J834" s="16"/>
      <c r="K834" s="16"/>
      <c r="L834" s="16"/>
      <c r="M834" s="16"/>
      <c r="N834" s="16"/>
      <c r="O834" s="16"/>
      <c r="P834" s="16"/>
      <c r="Q834" s="16"/>
      <c r="R834" s="16"/>
      <c r="S834" s="16"/>
      <c r="T834" s="16"/>
    </row>
    <row r="835" spans="5:20" s="15" customFormat="1" hidden="1" x14ac:dyDescent="0.25">
      <c r="E835" s="16"/>
      <c r="F835" s="16"/>
      <c r="G835" s="16"/>
      <c r="H835" s="16"/>
      <c r="I835" s="16"/>
      <c r="J835" s="16"/>
      <c r="K835" s="16"/>
      <c r="L835" s="16"/>
      <c r="M835" s="16"/>
      <c r="N835" s="16"/>
      <c r="O835" s="16"/>
      <c r="P835" s="16"/>
      <c r="Q835" s="16"/>
      <c r="R835" s="16"/>
      <c r="S835" s="16"/>
      <c r="T835" s="16"/>
    </row>
    <row r="836" spans="5:20" s="15" customFormat="1" hidden="1" x14ac:dyDescent="0.25">
      <c r="E836" s="16"/>
      <c r="F836" s="16"/>
      <c r="G836" s="16"/>
      <c r="H836" s="16"/>
      <c r="I836" s="16"/>
      <c r="J836" s="16"/>
      <c r="K836" s="16"/>
      <c r="L836" s="16"/>
      <c r="M836" s="16"/>
      <c r="N836" s="16"/>
      <c r="O836" s="16"/>
      <c r="P836" s="16"/>
      <c r="Q836" s="16"/>
      <c r="R836" s="16"/>
      <c r="S836" s="16"/>
      <c r="T836" s="16"/>
    </row>
    <row r="837" spans="5:20" s="15" customFormat="1" hidden="1" x14ac:dyDescent="0.25">
      <c r="E837" s="16"/>
      <c r="F837" s="16"/>
      <c r="G837" s="16"/>
      <c r="H837" s="16"/>
      <c r="I837" s="16"/>
      <c r="J837" s="16"/>
      <c r="K837" s="16"/>
      <c r="L837" s="16"/>
      <c r="M837" s="16"/>
      <c r="N837" s="16"/>
      <c r="O837" s="16"/>
      <c r="P837" s="16"/>
      <c r="Q837" s="16"/>
      <c r="R837" s="16"/>
      <c r="S837" s="16"/>
      <c r="T837" s="16"/>
    </row>
    <row r="838" spans="5:20" s="15" customFormat="1" hidden="1" x14ac:dyDescent="0.25">
      <c r="E838" s="16"/>
      <c r="F838" s="16"/>
      <c r="G838" s="16"/>
      <c r="H838" s="16"/>
      <c r="I838" s="16"/>
      <c r="J838" s="16"/>
      <c r="K838" s="16"/>
      <c r="L838" s="16"/>
      <c r="M838" s="16"/>
      <c r="N838" s="16"/>
      <c r="O838" s="16"/>
      <c r="P838" s="16"/>
      <c r="Q838" s="16"/>
      <c r="R838" s="16"/>
      <c r="S838" s="16"/>
      <c r="T838" s="16"/>
    </row>
    <row r="839" spans="5:20" s="15" customFormat="1" hidden="1" x14ac:dyDescent="0.25">
      <c r="E839" s="16"/>
      <c r="F839" s="16"/>
      <c r="G839" s="16"/>
      <c r="H839" s="16"/>
      <c r="I839" s="16"/>
      <c r="J839" s="16"/>
      <c r="K839" s="16"/>
      <c r="L839" s="16"/>
      <c r="M839" s="16"/>
      <c r="N839" s="16"/>
      <c r="O839" s="16"/>
      <c r="P839" s="16"/>
      <c r="Q839" s="16"/>
      <c r="R839" s="16"/>
      <c r="S839" s="16"/>
      <c r="T839" s="16"/>
    </row>
    <row r="840" spans="5:20" s="15" customFormat="1" hidden="1" x14ac:dyDescent="0.25">
      <c r="E840" s="16"/>
      <c r="F840" s="16"/>
      <c r="G840" s="16"/>
      <c r="H840" s="16"/>
      <c r="I840" s="16"/>
      <c r="J840" s="16"/>
      <c r="K840" s="16"/>
      <c r="L840" s="16"/>
      <c r="M840" s="16"/>
      <c r="N840" s="16"/>
      <c r="O840" s="16"/>
      <c r="P840" s="16"/>
      <c r="Q840" s="16"/>
      <c r="R840" s="16"/>
      <c r="S840" s="16"/>
      <c r="T840" s="16"/>
    </row>
    <row r="841" spans="5:20" s="15" customFormat="1" hidden="1" x14ac:dyDescent="0.25">
      <c r="E841" s="16"/>
      <c r="F841" s="16"/>
      <c r="G841" s="16"/>
      <c r="H841" s="16"/>
      <c r="I841" s="16"/>
      <c r="J841" s="16"/>
      <c r="K841" s="16"/>
      <c r="L841" s="16"/>
      <c r="M841" s="16"/>
      <c r="N841" s="16"/>
      <c r="O841" s="16"/>
      <c r="P841" s="16"/>
      <c r="Q841" s="16"/>
      <c r="R841" s="16"/>
      <c r="S841" s="16"/>
      <c r="T841" s="16"/>
    </row>
    <row r="842" spans="5:20" s="15" customFormat="1" hidden="1" x14ac:dyDescent="0.25">
      <c r="E842" s="16"/>
      <c r="F842" s="16"/>
      <c r="G842" s="16"/>
      <c r="H842" s="16"/>
      <c r="I842" s="16"/>
      <c r="J842" s="16"/>
      <c r="K842" s="16"/>
      <c r="L842" s="16"/>
      <c r="M842" s="16"/>
      <c r="N842" s="16"/>
      <c r="O842" s="16"/>
      <c r="P842" s="16"/>
      <c r="Q842" s="16"/>
      <c r="R842" s="16"/>
      <c r="S842" s="16"/>
      <c r="T842" s="16"/>
    </row>
    <row r="843" spans="5:20" s="15" customFormat="1" hidden="1" x14ac:dyDescent="0.25">
      <c r="E843" s="16"/>
      <c r="F843" s="16"/>
      <c r="G843" s="16"/>
      <c r="H843" s="16"/>
      <c r="I843" s="16"/>
      <c r="J843" s="16"/>
      <c r="K843" s="16"/>
      <c r="L843" s="16"/>
      <c r="M843" s="16"/>
      <c r="N843" s="16"/>
      <c r="O843" s="16"/>
      <c r="P843" s="16"/>
      <c r="Q843" s="16"/>
      <c r="R843" s="16"/>
      <c r="S843" s="16"/>
      <c r="T843" s="16"/>
    </row>
    <row r="844" spans="5:20" s="15" customFormat="1" hidden="1" x14ac:dyDescent="0.25">
      <c r="E844" s="16"/>
      <c r="F844" s="16"/>
      <c r="G844" s="16"/>
      <c r="H844" s="16"/>
      <c r="I844" s="16"/>
      <c r="J844" s="16"/>
      <c r="K844" s="16"/>
      <c r="L844" s="16"/>
      <c r="M844" s="16"/>
      <c r="N844" s="16"/>
      <c r="O844" s="16"/>
      <c r="P844" s="16"/>
      <c r="Q844" s="16"/>
      <c r="R844" s="16"/>
      <c r="S844" s="16"/>
      <c r="T844" s="16"/>
    </row>
    <row r="845" spans="5:20" s="15" customFormat="1" hidden="1" x14ac:dyDescent="0.25">
      <c r="E845" s="16"/>
      <c r="F845" s="16"/>
      <c r="G845" s="16"/>
      <c r="H845" s="16"/>
      <c r="I845" s="16"/>
      <c r="J845" s="16"/>
      <c r="K845" s="16"/>
      <c r="L845" s="16"/>
      <c r="M845" s="16"/>
      <c r="N845" s="16"/>
      <c r="O845" s="16"/>
      <c r="P845" s="16"/>
      <c r="Q845" s="16"/>
      <c r="R845" s="16"/>
      <c r="S845" s="16"/>
      <c r="T845" s="16"/>
    </row>
    <row r="846" spans="5:20" s="15" customFormat="1" hidden="1" x14ac:dyDescent="0.25">
      <c r="E846" s="16"/>
      <c r="F846" s="16"/>
      <c r="G846" s="16"/>
      <c r="H846" s="16"/>
      <c r="I846" s="16"/>
      <c r="J846" s="16"/>
      <c r="K846" s="16"/>
      <c r="L846" s="16"/>
      <c r="M846" s="16"/>
      <c r="N846" s="16"/>
      <c r="O846" s="16"/>
      <c r="P846" s="16"/>
      <c r="Q846" s="16"/>
      <c r="R846" s="16"/>
      <c r="S846" s="16"/>
      <c r="T846" s="16"/>
    </row>
    <row r="847" spans="5:20" s="15" customFormat="1" hidden="1" x14ac:dyDescent="0.25">
      <c r="E847" s="16"/>
      <c r="F847" s="16"/>
      <c r="G847" s="16"/>
      <c r="H847" s="16"/>
      <c r="I847" s="16"/>
      <c r="J847" s="16"/>
      <c r="K847" s="16"/>
      <c r="L847" s="16"/>
      <c r="M847" s="16"/>
      <c r="N847" s="16"/>
      <c r="O847" s="16"/>
      <c r="P847" s="16"/>
      <c r="Q847" s="16"/>
      <c r="R847" s="16"/>
      <c r="S847" s="16"/>
      <c r="T847" s="16"/>
    </row>
    <row r="848" spans="5:20" s="15" customFormat="1" hidden="1" x14ac:dyDescent="0.25">
      <c r="E848" s="16"/>
      <c r="F848" s="16"/>
      <c r="G848" s="16"/>
      <c r="H848" s="16"/>
      <c r="I848" s="16"/>
      <c r="J848" s="16"/>
      <c r="K848" s="16"/>
      <c r="L848" s="16"/>
      <c r="M848" s="16"/>
      <c r="N848" s="16"/>
      <c r="O848" s="16"/>
      <c r="P848" s="16"/>
      <c r="Q848" s="16"/>
      <c r="R848" s="16"/>
      <c r="S848" s="16"/>
      <c r="T848" s="16"/>
    </row>
    <row r="849" spans="5:20" s="15" customFormat="1" hidden="1" x14ac:dyDescent="0.25">
      <c r="E849" s="16"/>
      <c r="F849" s="16"/>
      <c r="G849" s="16"/>
      <c r="H849" s="16"/>
      <c r="I849" s="16"/>
      <c r="J849" s="16"/>
      <c r="K849" s="16"/>
      <c r="L849" s="16"/>
      <c r="M849" s="16"/>
      <c r="N849" s="16"/>
      <c r="O849" s="16"/>
      <c r="P849" s="16"/>
      <c r="Q849" s="16"/>
      <c r="R849" s="16"/>
      <c r="S849" s="16"/>
      <c r="T849" s="16"/>
    </row>
    <row r="850" spans="5:20" s="15" customFormat="1" hidden="1" x14ac:dyDescent="0.25">
      <c r="E850" s="16"/>
      <c r="F850" s="16"/>
      <c r="G850" s="16"/>
      <c r="H850" s="16"/>
      <c r="I850" s="16"/>
      <c r="J850" s="16"/>
      <c r="K850" s="16"/>
      <c r="L850" s="16"/>
      <c r="M850" s="16"/>
      <c r="N850" s="16"/>
      <c r="O850" s="16"/>
      <c r="P850" s="16"/>
      <c r="Q850" s="16"/>
      <c r="R850" s="16"/>
      <c r="S850" s="16"/>
      <c r="T850" s="16"/>
    </row>
    <row r="851" spans="5:20" s="15" customFormat="1" hidden="1" x14ac:dyDescent="0.25">
      <c r="E851" s="16"/>
      <c r="F851" s="16"/>
      <c r="G851" s="16"/>
      <c r="H851" s="16"/>
      <c r="I851" s="16"/>
      <c r="J851" s="16"/>
      <c r="K851" s="16"/>
      <c r="L851" s="16"/>
      <c r="M851" s="16"/>
      <c r="N851" s="16"/>
      <c r="O851" s="16"/>
      <c r="P851" s="16"/>
      <c r="Q851" s="16"/>
      <c r="R851" s="16"/>
      <c r="S851" s="16"/>
      <c r="T851" s="16"/>
    </row>
    <row r="852" spans="5:20" s="15" customFormat="1" hidden="1" x14ac:dyDescent="0.25">
      <c r="E852" s="16"/>
      <c r="F852" s="16"/>
      <c r="G852" s="16"/>
      <c r="H852" s="16"/>
      <c r="I852" s="16"/>
      <c r="J852" s="16"/>
      <c r="K852" s="16"/>
      <c r="L852" s="16"/>
      <c r="M852" s="16"/>
      <c r="N852" s="16"/>
      <c r="O852" s="16"/>
      <c r="P852" s="16"/>
      <c r="Q852" s="16"/>
      <c r="R852" s="16"/>
      <c r="S852" s="16"/>
      <c r="T852" s="16"/>
    </row>
    <row r="853" spans="5:20" s="15" customFormat="1" hidden="1" x14ac:dyDescent="0.25">
      <c r="E853" s="16"/>
      <c r="F853" s="16"/>
      <c r="G853" s="16"/>
      <c r="H853" s="16"/>
      <c r="I853" s="16"/>
      <c r="J853" s="16"/>
      <c r="K853" s="16"/>
      <c r="L853" s="16"/>
      <c r="M853" s="16"/>
      <c r="N853" s="16"/>
      <c r="O853" s="16"/>
      <c r="P853" s="16"/>
      <c r="Q853" s="16"/>
      <c r="R853" s="16"/>
      <c r="S853" s="16"/>
      <c r="T853" s="16"/>
    </row>
    <row r="854" spans="5:20" s="15" customFormat="1" hidden="1" x14ac:dyDescent="0.25">
      <c r="E854" s="16"/>
      <c r="F854" s="16"/>
      <c r="G854" s="16"/>
      <c r="H854" s="16"/>
      <c r="I854" s="16"/>
      <c r="J854" s="16"/>
      <c r="K854" s="16"/>
      <c r="L854" s="16"/>
      <c r="M854" s="16"/>
      <c r="N854" s="16"/>
      <c r="O854" s="16"/>
      <c r="P854" s="16"/>
      <c r="Q854" s="16"/>
      <c r="R854" s="16"/>
      <c r="S854" s="16"/>
      <c r="T854" s="16"/>
    </row>
    <row r="855" spans="5:20" s="15" customFormat="1" hidden="1" x14ac:dyDescent="0.25">
      <c r="E855" s="16"/>
      <c r="F855" s="16"/>
      <c r="G855" s="16"/>
      <c r="H855" s="16"/>
      <c r="I855" s="16"/>
      <c r="J855" s="16"/>
      <c r="K855" s="16"/>
      <c r="L855" s="16"/>
      <c r="M855" s="16"/>
      <c r="N855" s="16"/>
      <c r="O855" s="16"/>
      <c r="P855" s="16"/>
      <c r="Q855" s="16"/>
      <c r="R855" s="16"/>
      <c r="S855" s="16"/>
      <c r="T855" s="16"/>
    </row>
    <row r="856" spans="5:20" s="15" customFormat="1" hidden="1" x14ac:dyDescent="0.25">
      <c r="E856" s="16"/>
      <c r="F856" s="16"/>
      <c r="G856" s="16"/>
      <c r="H856" s="16"/>
      <c r="I856" s="16"/>
      <c r="J856" s="16"/>
      <c r="K856" s="16"/>
      <c r="L856" s="16"/>
      <c r="M856" s="16"/>
      <c r="N856" s="16"/>
      <c r="O856" s="16"/>
      <c r="P856" s="16"/>
      <c r="Q856" s="16"/>
      <c r="R856" s="16"/>
      <c r="S856" s="16"/>
      <c r="T856" s="16"/>
    </row>
    <row r="857" spans="5:20" s="15" customFormat="1" hidden="1" x14ac:dyDescent="0.25">
      <c r="E857" s="16"/>
      <c r="F857" s="16"/>
      <c r="G857" s="16"/>
      <c r="H857" s="16"/>
      <c r="I857" s="16"/>
      <c r="J857" s="16"/>
      <c r="K857" s="16"/>
      <c r="L857" s="16"/>
      <c r="M857" s="16"/>
      <c r="N857" s="16"/>
      <c r="O857" s="16"/>
      <c r="P857" s="16"/>
      <c r="Q857" s="16"/>
      <c r="R857" s="16"/>
      <c r="S857" s="16"/>
      <c r="T857" s="16"/>
    </row>
    <row r="858" spans="5:20" s="15" customFormat="1" hidden="1" x14ac:dyDescent="0.25">
      <c r="E858" s="16"/>
      <c r="F858" s="16"/>
      <c r="G858" s="16"/>
      <c r="H858" s="16"/>
      <c r="I858" s="16"/>
      <c r="J858" s="16"/>
      <c r="K858" s="16"/>
      <c r="L858" s="16"/>
      <c r="M858" s="16"/>
      <c r="N858" s="16"/>
      <c r="O858" s="16"/>
      <c r="P858" s="16"/>
      <c r="Q858" s="16"/>
      <c r="R858" s="16"/>
      <c r="S858" s="16"/>
      <c r="T858" s="16"/>
    </row>
    <row r="859" spans="5:20" s="15" customFormat="1" hidden="1" x14ac:dyDescent="0.25">
      <c r="E859" s="16"/>
      <c r="F859" s="16"/>
      <c r="G859" s="16"/>
      <c r="H859" s="16"/>
      <c r="I859" s="16"/>
      <c r="J859" s="16"/>
      <c r="K859" s="16"/>
      <c r="L859" s="16"/>
      <c r="M859" s="16"/>
      <c r="N859" s="16"/>
      <c r="O859" s="16"/>
      <c r="P859" s="16"/>
      <c r="Q859" s="16"/>
      <c r="R859" s="16"/>
      <c r="S859" s="16"/>
      <c r="T859" s="16"/>
    </row>
    <row r="860" spans="5:20" s="15" customFormat="1" hidden="1" x14ac:dyDescent="0.25">
      <c r="E860" s="16"/>
      <c r="F860" s="16"/>
      <c r="G860" s="16"/>
      <c r="H860" s="16"/>
      <c r="I860" s="16"/>
      <c r="J860" s="16"/>
      <c r="K860" s="16"/>
      <c r="L860" s="16"/>
      <c r="M860" s="16"/>
      <c r="N860" s="16"/>
      <c r="O860" s="16"/>
      <c r="P860" s="16"/>
      <c r="Q860" s="16"/>
      <c r="R860" s="16"/>
      <c r="S860" s="16"/>
      <c r="T860" s="16"/>
    </row>
    <row r="861" spans="5:20" s="15" customFormat="1" hidden="1" x14ac:dyDescent="0.25">
      <c r="E861" s="16"/>
      <c r="F861" s="16"/>
      <c r="G861" s="16"/>
      <c r="H861" s="16"/>
      <c r="I861" s="16"/>
      <c r="J861" s="16"/>
      <c r="K861" s="16"/>
      <c r="L861" s="16"/>
      <c r="M861" s="16"/>
      <c r="N861" s="16"/>
      <c r="O861" s="16"/>
      <c r="P861" s="16"/>
      <c r="Q861" s="16"/>
      <c r="R861" s="16"/>
      <c r="S861" s="16"/>
      <c r="T861" s="16"/>
    </row>
    <row r="862" spans="5:20" s="15" customFormat="1" hidden="1" x14ac:dyDescent="0.25">
      <c r="E862" s="16"/>
      <c r="F862" s="16"/>
      <c r="G862" s="16"/>
      <c r="H862" s="16"/>
      <c r="I862" s="16"/>
      <c r="J862" s="16"/>
      <c r="K862" s="16"/>
      <c r="L862" s="16"/>
      <c r="M862" s="16"/>
      <c r="N862" s="16"/>
      <c r="O862" s="16"/>
      <c r="P862" s="16"/>
      <c r="Q862" s="16"/>
      <c r="R862" s="16"/>
      <c r="S862" s="16"/>
      <c r="T862" s="16"/>
    </row>
    <row r="863" spans="5:20" s="15" customFormat="1" hidden="1" x14ac:dyDescent="0.25">
      <c r="E863" s="16"/>
      <c r="F863" s="16"/>
      <c r="G863" s="16"/>
      <c r="H863" s="16"/>
      <c r="I863" s="16"/>
      <c r="J863" s="16"/>
      <c r="K863" s="16"/>
      <c r="L863" s="16"/>
      <c r="M863" s="16"/>
      <c r="N863" s="16"/>
      <c r="O863" s="16"/>
      <c r="P863" s="16"/>
      <c r="Q863" s="16"/>
      <c r="R863" s="16"/>
      <c r="S863" s="16"/>
      <c r="T863" s="16"/>
    </row>
    <row r="864" spans="5:20" s="15" customFormat="1" hidden="1" x14ac:dyDescent="0.25">
      <c r="E864" s="16"/>
      <c r="F864" s="16"/>
      <c r="G864" s="16"/>
      <c r="H864" s="16"/>
      <c r="I864" s="16"/>
      <c r="J864" s="16"/>
      <c r="K864" s="16"/>
      <c r="L864" s="16"/>
      <c r="M864" s="16"/>
      <c r="N864" s="16"/>
      <c r="O864" s="16"/>
      <c r="P864" s="16"/>
      <c r="Q864" s="16"/>
      <c r="R864" s="16"/>
      <c r="S864" s="16"/>
      <c r="T864" s="16"/>
    </row>
    <row r="865" spans="5:20" s="15" customFormat="1" hidden="1" x14ac:dyDescent="0.25">
      <c r="E865" s="16"/>
      <c r="F865" s="16"/>
      <c r="G865" s="16"/>
      <c r="H865" s="16"/>
      <c r="I865" s="16"/>
      <c r="J865" s="16"/>
      <c r="K865" s="16"/>
      <c r="L865" s="16"/>
      <c r="M865" s="16"/>
      <c r="N865" s="16"/>
      <c r="O865" s="16"/>
      <c r="P865" s="16"/>
      <c r="Q865" s="16"/>
      <c r="R865" s="16"/>
      <c r="S865" s="16"/>
      <c r="T865" s="16"/>
    </row>
    <row r="866" spans="5:20" s="15" customFormat="1" hidden="1" x14ac:dyDescent="0.25">
      <c r="E866" s="16"/>
      <c r="F866" s="16"/>
      <c r="G866" s="16"/>
      <c r="H866" s="16"/>
      <c r="I866" s="16"/>
      <c r="J866" s="16"/>
      <c r="K866" s="16"/>
      <c r="L866" s="16"/>
      <c r="M866" s="16"/>
      <c r="N866" s="16"/>
      <c r="O866" s="16"/>
      <c r="P866" s="16"/>
      <c r="Q866" s="16"/>
      <c r="R866" s="16"/>
      <c r="S866" s="16"/>
      <c r="T866" s="16"/>
    </row>
    <row r="867" spans="5:20" s="15" customFormat="1" hidden="1" x14ac:dyDescent="0.25">
      <c r="E867" s="16"/>
      <c r="F867" s="16"/>
      <c r="G867" s="16"/>
      <c r="H867" s="16"/>
      <c r="I867" s="16"/>
      <c r="J867" s="16"/>
      <c r="K867" s="16"/>
      <c r="L867" s="16"/>
      <c r="M867" s="16"/>
      <c r="N867" s="16"/>
      <c r="O867" s="16"/>
      <c r="P867" s="16"/>
      <c r="Q867" s="16"/>
      <c r="R867" s="16"/>
      <c r="S867" s="16"/>
      <c r="T867" s="16"/>
    </row>
    <row r="868" spans="5:20" s="15" customFormat="1" hidden="1" x14ac:dyDescent="0.25">
      <c r="E868" s="16"/>
      <c r="F868" s="16"/>
      <c r="G868" s="16"/>
      <c r="H868" s="16"/>
      <c r="I868" s="16"/>
      <c r="J868" s="16"/>
      <c r="K868" s="16"/>
      <c r="L868" s="16"/>
      <c r="M868" s="16"/>
      <c r="N868" s="16"/>
      <c r="O868" s="16"/>
      <c r="P868" s="16"/>
      <c r="Q868" s="16"/>
      <c r="R868" s="16"/>
      <c r="S868" s="16"/>
      <c r="T868" s="16"/>
    </row>
    <row r="869" spans="5:20" s="15" customFormat="1" hidden="1" x14ac:dyDescent="0.25">
      <c r="E869" s="16"/>
      <c r="F869" s="16"/>
      <c r="G869" s="16"/>
      <c r="H869" s="16"/>
      <c r="I869" s="16"/>
      <c r="J869" s="16"/>
      <c r="K869" s="16"/>
      <c r="L869" s="16"/>
      <c r="M869" s="16"/>
      <c r="N869" s="16"/>
      <c r="O869" s="16"/>
      <c r="P869" s="16"/>
      <c r="Q869" s="16"/>
      <c r="R869" s="16"/>
      <c r="S869" s="16"/>
      <c r="T869" s="16"/>
    </row>
    <row r="870" spans="5:20" s="15" customFormat="1" hidden="1" x14ac:dyDescent="0.25">
      <c r="E870" s="16"/>
      <c r="F870" s="16"/>
      <c r="G870" s="16"/>
      <c r="H870" s="16"/>
      <c r="I870" s="16"/>
      <c r="J870" s="16"/>
      <c r="K870" s="16"/>
      <c r="L870" s="16"/>
      <c r="M870" s="16"/>
      <c r="N870" s="16"/>
      <c r="O870" s="16"/>
      <c r="P870" s="16"/>
      <c r="Q870" s="16"/>
      <c r="R870" s="16"/>
      <c r="S870" s="16"/>
      <c r="T870" s="16"/>
    </row>
    <row r="871" spans="5:20" s="15" customFormat="1" hidden="1" x14ac:dyDescent="0.25">
      <c r="E871" s="16"/>
      <c r="F871" s="16"/>
      <c r="G871" s="16"/>
      <c r="H871" s="16"/>
      <c r="I871" s="16"/>
      <c r="J871" s="16"/>
      <c r="K871" s="16"/>
      <c r="L871" s="16"/>
      <c r="M871" s="16"/>
      <c r="N871" s="16"/>
      <c r="O871" s="16"/>
      <c r="P871" s="16"/>
      <c r="Q871" s="16"/>
      <c r="R871" s="16"/>
      <c r="S871" s="16"/>
      <c r="T871" s="16"/>
    </row>
    <row r="872" spans="5:20" s="15" customFormat="1" hidden="1" x14ac:dyDescent="0.25">
      <c r="E872" s="16"/>
      <c r="F872" s="16"/>
      <c r="G872" s="16"/>
      <c r="H872" s="16"/>
      <c r="I872" s="16"/>
      <c r="J872" s="16"/>
      <c r="K872" s="16"/>
      <c r="L872" s="16"/>
      <c r="M872" s="16"/>
      <c r="N872" s="16"/>
      <c r="O872" s="16"/>
      <c r="P872" s="16"/>
      <c r="Q872" s="16"/>
      <c r="R872" s="16"/>
      <c r="S872" s="16"/>
      <c r="T872" s="16"/>
    </row>
    <row r="873" spans="5:20" s="15" customFormat="1" hidden="1" x14ac:dyDescent="0.25">
      <c r="E873" s="16"/>
      <c r="F873" s="16"/>
      <c r="G873" s="16"/>
      <c r="H873" s="16"/>
      <c r="I873" s="16"/>
      <c r="J873" s="16"/>
      <c r="K873" s="16"/>
      <c r="L873" s="16"/>
      <c r="M873" s="16"/>
      <c r="N873" s="16"/>
      <c r="O873" s="16"/>
      <c r="P873" s="16"/>
      <c r="Q873" s="16"/>
      <c r="R873" s="16"/>
      <c r="S873" s="16"/>
      <c r="T873" s="16"/>
    </row>
    <row r="874" spans="5:20" s="15" customFormat="1" hidden="1" x14ac:dyDescent="0.25">
      <c r="E874" s="16"/>
      <c r="F874" s="16"/>
      <c r="G874" s="16"/>
      <c r="H874" s="16"/>
      <c r="I874" s="16"/>
      <c r="J874" s="16"/>
      <c r="K874" s="16"/>
      <c r="L874" s="16"/>
      <c r="M874" s="16"/>
      <c r="N874" s="16"/>
      <c r="O874" s="16"/>
      <c r="P874" s="16"/>
      <c r="Q874" s="16"/>
      <c r="R874" s="16"/>
      <c r="S874" s="16"/>
      <c r="T874" s="16"/>
    </row>
    <row r="875" spans="5:20" s="15" customFormat="1" hidden="1" x14ac:dyDescent="0.25">
      <c r="E875" s="16"/>
      <c r="F875" s="16"/>
      <c r="G875" s="16"/>
      <c r="H875" s="16"/>
      <c r="I875" s="16"/>
      <c r="J875" s="16"/>
      <c r="K875" s="16"/>
      <c r="L875" s="16"/>
      <c r="M875" s="16"/>
      <c r="N875" s="16"/>
      <c r="O875" s="16"/>
      <c r="P875" s="16"/>
      <c r="Q875" s="16"/>
      <c r="R875" s="16"/>
      <c r="S875" s="16"/>
      <c r="T875" s="16"/>
    </row>
    <row r="876" spans="5:20" s="15" customFormat="1" hidden="1" x14ac:dyDescent="0.25">
      <c r="E876" s="16"/>
      <c r="F876" s="16"/>
      <c r="G876" s="16"/>
      <c r="H876" s="16"/>
      <c r="I876" s="16"/>
      <c r="J876" s="16"/>
      <c r="K876" s="16"/>
      <c r="L876" s="16"/>
      <c r="M876" s="16"/>
      <c r="N876" s="16"/>
      <c r="O876" s="16"/>
      <c r="P876" s="16"/>
      <c r="Q876" s="16"/>
      <c r="R876" s="16"/>
      <c r="S876" s="16"/>
      <c r="T876" s="16"/>
    </row>
    <row r="877" spans="5:20" s="15" customFormat="1" hidden="1" x14ac:dyDescent="0.25">
      <c r="E877" s="16"/>
      <c r="F877" s="16"/>
      <c r="G877" s="16"/>
      <c r="H877" s="16"/>
      <c r="I877" s="16"/>
      <c r="J877" s="16"/>
      <c r="K877" s="16"/>
      <c r="L877" s="16"/>
      <c r="M877" s="16"/>
      <c r="N877" s="16"/>
      <c r="O877" s="16"/>
      <c r="P877" s="16"/>
      <c r="Q877" s="16"/>
      <c r="R877" s="16"/>
      <c r="S877" s="16"/>
      <c r="T877" s="16"/>
    </row>
    <row r="878" spans="5:20" s="15" customFormat="1" hidden="1" x14ac:dyDescent="0.25">
      <c r="E878" s="16"/>
      <c r="F878" s="16"/>
      <c r="G878" s="16"/>
      <c r="H878" s="16"/>
      <c r="I878" s="16"/>
      <c r="J878" s="16"/>
      <c r="K878" s="16"/>
      <c r="L878" s="16"/>
      <c r="M878" s="16"/>
      <c r="N878" s="16"/>
      <c r="O878" s="16"/>
      <c r="P878" s="16"/>
      <c r="Q878" s="16"/>
      <c r="R878" s="16"/>
      <c r="S878" s="16"/>
      <c r="T878" s="16"/>
    </row>
    <row r="879" spans="5:20" s="15" customFormat="1" hidden="1" x14ac:dyDescent="0.25">
      <c r="E879" s="16"/>
      <c r="F879" s="16"/>
      <c r="G879" s="16"/>
      <c r="H879" s="16"/>
      <c r="I879" s="16"/>
      <c r="J879" s="16"/>
      <c r="K879" s="16"/>
      <c r="L879" s="16"/>
      <c r="M879" s="16"/>
      <c r="N879" s="16"/>
      <c r="O879" s="16"/>
      <c r="P879" s="16"/>
      <c r="Q879" s="16"/>
      <c r="R879" s="16"/>
      <c r="S879" s="16"/>
      <c r="T879" s="16"/>
    </row>
    <row r="880" spans="5:20" s="15" customFormat="1" hidden="1" x14ac:dyDescent="0.25">
      <c r="E880" s="16"/>
      <c r="F880" s="16"/>
      <c r="G880" s="16"/>
      <c r="H880" s="16"/>
      <c r="I880" s="16"/>
      <c r="J880" s="16"/>
      <c r="K880" s="16"/>
      <c r="L880" s="16"/>
      <c r="M880" s="16"/>
      <c r="N880" s="16"/>
      <c r="O880" s="16"/>
      <c r="P880" s="16"/>
      <c r="Q880" s="16"/>
      <c r="R880" s="16"/>
      <c r="S880" s="16"/>
      <c r="T880" s="16"/>
    </row>
    <row r="881" spans="5:20" s="15" customFormat="1" hidden="1" x14ac:dyDescent="0.25">
      <c r="E881" s="16"/>
      <c r="F881" s="16"/>
      <c r="G881" s="16"/>
      <c r="H881" s="16"/>
      <c r="I881" s="16"/>
      <c r="J881" s="16"/>
      <c r="K881" s="16"/>
      <c r="L881" s="16"/>
      <c r="M881" s="16"/>
      <c r="N881" s="16"/>
      <c r="O881" s="16"/>
      <c r="P881" s="16"/>
      <c r="Q881" s="16"/>
      <c r="R881" s="16"/>
      <c r="S881" s="16"/>
      <c r="T881" s="16"/>
    </row>
    <row r="882" spans="5:20" s="15" customFormat="1" hidden="1" x14ac:dyDescent="0.25">
      <c r="E882" s="16"/>
      <c r="F882" s="16"/>
      <c r="G882" s="16"/>
      <c r="H882" s="16"/>
      <c r="I882" s="16"/>
      <c r="J882" s="16"/>
      <c r="K882" s="16"/>
      <c r="L882" s="16"/>
      <c r="M882" s="16"/>
      <c r="N882" s="16"/>
      <c r="O882" s="16"/>
      <c r="P882" s="16"/>
      <c r="Q882" s="16"/>
      <c r="R882" s="16"/>
      <c r="S882" s="16"/>
      <c r="T882" s="16"/>
    </row>
    <row r="883" spans="5:20" s="15" customFormat="1" hidden="1" x14ac:dyDescent="0.25">
      <c r="E883" s="16"/>
      <c r="F883" s="16"/>
      <c r="G883" s="16"/>
      <c r="H883" s="16"/>
      <c r="I883" s="16"/>
      <c r="J883" s="16"/>
      <c r="K883" s="16"/>
      <c r="L883" s="16"/>
      <c r="M883" s="16"/>
      <c r="N883" s="16"/>
      <c r="O883" s="16"/>
      <c r="P883" s="16"/>
      <c r="Q883" s="16"/>
      <c r="R883" s="16"/>
      <c r="S883" s="16"/>
      <c r="T883" s="16"/>
    </row>
    <row r="884" spans="5:20" s="15" customFormat="1" hidden="1" x14ac:dyDescent="0.25">
      <c r="E884" s="16"/>
      <c r="F884" s="16"/>
      <c r="G884" s="16"/>
      <c r="H884" s="16"/>
      <c r="I884" s="16"/>
      <c r="J884" s="16"/>
      <c r="K884" s="16"/>
      <c r="L884" s="16"/>
      <c r="M884" s="16"/>
      <c r="N884" s="16"/>
      <c r="O884" s="16"/>
      <c r="P884" s="16"/>
      <c r="Q884" s="16"/>
      <c r="R884" s="16"/>
      <c r="S884" s="16"/>
      <c r="T884" s="16"/>
    </row>
    <row r="885" spans="5:20" s="15" customFormat="1" hidden="1" x14ac:dyDescent="0.25">
      <c r="E885" s="16"/>
      <c r="F885" s="16"/>
      <c r="G885" s="16"/>
      <c r="H885" s="16"/>
      <c r="I885" s="16"/>
      <c r="J885" s="16"/>
      <c r="K885" s="16"/>
      <c r="L885" s="16"/>
      <c r="M885" s="16"/>
      <c r="N885" s="16"/>
      <c r="O885" s="16"/>
      <c r="P885" s="16"/>
      <c r="Q885" s="16"/>
      <c r="R885" s="16"/>
      <c r="S885" s="16"/>
      <c r="T885" s="16"/>
    </row>
    <row r="886" spans="5:20" s="15" customFormat="1" hidden="1" x14ac:dyDescent="0.25">
      <c r="E886" s="16"/>
      <c r="F886" s="16"/>
      <c r="G886" s="16"/>
      <c r="H886" s="16"/>
      <c r="I886" s="16"/>
      <c r="J886" s="16"/>
      <c r="K886" s="16"/>
      <c r="L886" s="16"/>
      <c r="M886" s="16"/>
      <c r="N886" s="16"/>
      <c r="O886" s="16"/>
      <c r="P886" s="16"/>
      <c r="Q886" s="16"/>
      <c r="R886" s="16"/>
      <c r="S886" s="16"/>
      <c r="T886" s="16"/>
    </row>
    <row r="887" spans="5:20" s="15" customFormat="1" hidden="1" x14ac:dyDescent="0.25">
      <c r="E887" s="16"/>
      <c r="F887" s="16"/>
      <c r="G887" s="16"/>
      <c r="H887" s="16"/>
      <c r="I887" s="16"/>
      <c r="J887" s="16"/>
      <c r="K887" s="16"/>
      <c r="L887" s="16"/>
      <c r="M887" s="16"/>
      <c r="N887" s="16"/>
      <c r="O887" s="16"/>
      <c r="P887" s="16"/>
      <c r="Q887" s="16"/>
      <c r="R887" s="16"/>
      <c r="S887" s="16"/>
      <c r="T887" s="16"/>
    </row>
    <row r="888" spans="5:20" s="15" customFormat="1" hidden="1" x14ac:dyDescent="0.25">
      <c r="E888" s="16"/>
      <c r="F888" s="16"/>
      <c r="G888" s="16"/>
      <c r="H888" s="16"/>
      <c r="I888" s="16"/>
      <c r="J888" s="16"/>
      <c r="K888" s="16"/>
      <c r="L888" s="16"/>
      <c r="M888" s="16"/>
      <c r="N888" s="16"/>
      <c r="O888" s="16"/>
      <c r="P888" s="16"/>
      <c r="Q888" s="16"/>
      <c r="R888" s="16"/>
      <c r="S888" s="16"/>
      <c r="T888" s="16"/>
    </row>
    <row r="889" spans="5:20" s="15" customFormat="1" hidden="1" x14ac:dyDescent="0.25">
      <c r="E889" s="16"/>
      <c r="F889" s="16"/>
      <c r="G889" s="16"/>
      <c r="H889" s="16"/>
      <c r="I889" s="16"/>
      <c r="J889" s="16"/>
      <c r="K889" s="16"/>
      <c r="L889" s="16"/>
      <c r="M889" s="16"/>
      <c r="N889" s="16"/>
      <c r="O889" s="16"/>
      <c r="P889" s="16"/>
      <c r="Q889" s="16"/>
      <c r="R889" s="16"/>
      <c r="S889" s="16"/>
      <c r="T889" s="16"/>
    </row>
    <row r="890" spans="5:20" s="15" customFormat="1" hidden="1" x14ac:dyDescent="0.25">
      <c r="E890" s="16"/>
      <c r="F890" s="16"/>
      <c r="G890" s="16"/>
      <c r="H890" s="16"/>
      <c r="I890" s="16"/>
      <c r="J890" s="16"/>
      <c r="K890" s="16"/>
      <c r="L890" s="16"/>
      <c r="M890" s="16"/>
      <c r="N890" s="16"/>
      <c r="O890" s="16"/>
      <c r="P890" s="16"/>
      <c r="Q890" s="16"/>
      <c r="R890" s="16"/>
      <c r="S890" s="16"/>
      <c r="T890" s="16"/>
    </row>
    <row r="891" spans="5:20" s="15" customFormat="1" hidden="1" x14ac:dyDescent="0.25">
      <c r="E891" s="16"/>
      <c r="F891" s="16"/>
      <c r="G891" s="16"/>
      <c r="H891" s="16"/>
      <c r="I891" s="16"/>
      <c r="J891" s="16"/>
      <c r="K891" s="16"/>
      <c r="L891" s="16"/>
      <c r="M891" s="16"/>
      <c r="N891" s="16"/>
      <c r="O891" s="16"/>
      <c r="P891" s="16"/>
      <c r="Q891" s="16"/>
      <c r="R891" s="16"/>
      <c r="S891" s="16"/>
      <c r="T891" s="16"/>
    </row>
    <row r="892" spans="5:20" s="15" customFormat="1" hidden="1" x14ac:dyDescent="0.25">
      <c r="E892" s="16"/>
      <c r="F892" s="16"/>
      <c r="G892" s="16"/>
      <c r="H892" s="16"/>
      <c r="I892" s="16"/>
      <c r="J892" s="16"/>
      <c r="K892" s="16"/>
      <c r="L892" s="16"/>
      <c r="M892" s="16"/>
      <c r="N892" s="16"/>
      <c r="O892" s="16"/>
      <c r="P892" s="16"/>
      <c r="Q892" s="16"/>
      <c r="R892" s="16"/>
      <c r="S892" s="16"/>
      <c r="T892" s="16"/>
    </row>
    <row r="893" spans="5:20" s="15" customFormat="1" hidden="1" x14ac:dyDescent="0.25">
      <c r="E893" s="16"/>
      <c r="F893" s="16"/>
      <c r="G893" s="16"/>
      <c r="H893" s="16"/>
      <c r="I893" s="16"/>
      <c r="J893" s="16"/>
      <c r="K893" s="16"/>
      <c r="L893" s="16"/>
      <c r="M893" s="16"/>
      <c r="N893" s="16"/>
      <c r="O893" s="16"/>
      <c r="P893" s="16"/>
      <c r="Q893" s="16"/>
      <c r="R893" s="16"/>
      <c r="S893" s="16"/>
      <c r="T893" s="16"/>
    </row>
    <row r="894" spans="5:20" s="15" customFormat="1" hidden="1" x14ac:dyDescent="0.25">
      <c r="E894" s="16"/>
      <c r="F894" s="16"/>
      <c r="G894" s="16"/>
      <c r="H894" s="16"/>
      <c r="I894" s="16"/>
      <c r="J894" s="16"/>
      <c r="K894" s="16"/>
      <c r="L894" s="16"/>
      <c r="M894" s="16"/>
      <c r="N894" s="16"/>
      <c r="O894" s="16"/>
      <c r="P894" s="16"/>
      <c r="Q894" s="16"/>
      <c r="R894" s="16"/>
      <c r="S894" s="16"/>
      <c r="T894" s="16"/>
    </row>
    <row r="895" spans="5:20" s="15" customFormat="1" hidden="1" x14ac:dyDescent="0.25">
      <c r="E895" s="16"/>
      <c r="F895" s="16"/>
      <c r="G895" s="16"/>
      <c r="H895" s="16"/>
      <c r="I895" s="16"/>
      <c r="J895" s="16"/>
      <c r="K895" s="16"/>
      <c r="L895" s="16"/>
      <c r="M895" s="16"/>
      <c r="N895" s="16"/>
      <c r="O895" s="16"/>
      <c r="P895" s="16"/>
      <c r="Q895" s="16"/>
      <c r="R895" s="16"/>
      <c r="S895" s="16"/>
      <c r="T895" s="16"/>
    </row>
    <row r="896" spans="5:20" s="15" customFormat="1" hidden="1" x14ac:dyDescent="0.25">
      <c r="E896" s="16"/>
      <c r="F896" s="16"/>
      <c r="G896" s="16"/>
      <c r="H896" s="16"/>
      <c r="I896" s="16"/>
      <c r="J896" s="16"/>
      <c r="K896" s="16"/>
      <c r="L896" s="16"/>
      <c r="M896" s="16"/>
      <c r="N896" s="16"/>
      <c r="O896" s="16"/>
      <c r="P896" s="16"/>
      <c r="Q896" s="16"/>
      <c r="R896" s="16"/>
      <c r="S896" s="16"/>
      <c r="T896" s="16"/>
    </row>
    <row r="897" spans="5:20" s="15" customFormat="1" hidden="1" x14ac:dyDescent="0.25">
      <c r="E897" s="16"/>
      <c r="F897" s="16"/>
      <c r="G897" s="16"/>
      <c r="H897" s="16"/>
      <c r="I897" s="16"/>
      <c r="J897" s="16"/>
      <c r="K897" s="16"/>
      <c r="L897" s="16"/>
      <c r="M897" s="16"/>
      <c r="N897" s="16"/>
      <c r="O897" s="16"/>
      <c r="P897" s="16"/>
      <c r="Q897" s="16"/>
      <c r="R897" s="16"/>
      <c r="S897" s="16"/>
      <c r="T897" s="16"/>
    </row>
    <row r="898" spans="5:20" s="15" customFormat="1" hidden="1" x14ac:dyDescent="0.25">
      <c r="E898" s="16"/>
      <c r="F898" s="16"/>
      <c r="G898" s="16"/>
      <c r="H898" s="16"/>
      <c r="I898" s="16"/>
      <c r="J898" s="16"/>
      <c r="K898" s="16"/>
      <c r="L898" s="16"/>
      <c r="M898" s="16"/>
      <c r="N898" s="16"/>
      <c r="O898" s="16"/>
      <c r="P898" s="16"/>
      <c r="Q898" s="16"/>
      <c r="R898" s="16"/>
      <c r="S898" s="16"/>
      <c r="T898" s="16"/>
    </row>
    <row r="899" spans="5:20" s="15" customFormat="1" hidden="1" x14ac:dyDescent="0.25">
      <c r="E899" s="16"/>
      <c r="F899" s="16"/>
      <c r="G899" s="16"/>
      <c r="H899" s="16"/>
      <c r="I899" s="16"/>
      <c r="J899" s="16"/>
      <c r="K899" s="16"/>
      <c r="L899" s="16"/>
      <c r="M899" s="16"/>
      <c r="N899" s="16"/>
      <c r="O899" s="16"/>
      <c r="P899" s="16"/>
      <c r="Q899" s="16"/>
      <c r="R899" s="16"/>
      <c r="S899" s="16"/>
      <c r="T899" s="16"/>
    </row>
    <row r="900" spans="5:20" s="15" customFormat="1" hidden="1" x14ac:dyDescent="0.25">
      <c r="E900" s="16"/>
      <c r="F900" s="16"/>
      <c r="G900" s="16"/>
      <c r="H900" s="16"/>
      <c r="I900" s="16"/>
      <c r="J900" s="16"/>
      <c r="K900" s="16"/>
      <c r="L900" s="16"/>
      <c r="M900" s="16"/>
      <c r="N900" s="16"/>
      <c r="O900" s="16"/>
      <c r="P900" s="16"/>
      <c r="Q900" s="16"/>
      <c r="R900" s="16"/>
      <c r="S900" s="16"/>
      <c r="T900" s="16"/>
    </row>
    <row r="901" spans="5:20" s="15" customFormat="1" hidden="1" x14ac:dyDescent="0.25">
      <c r="E901" s="16"/>
      <c r="F901" s="16"/>
      <c r="G901" s="16"/>
      <c r="H901" s="16"/>
      <c r="I901" s="16"/>
      <c r="J901" s="16"/>
      <c r="K901" s="16"/>
      <c r="L901" s="16"/>
      <c r="M901" s="16"/>
      <c r="N901" s="16"/>
      <c r="O901" s="16"/>
      <c r="P901" s="16"/>
      <c r="Q901" s="16"/>
      <c r="R901" s="16"/>
      <c r="S901" s="16"/>
      <c r="T901" s="16"/>
    </row>
    <row r="902" spans="5:20" s="15" customFormat="1" hidden="1" x14ac:dyDescent="0.25">
      <c r="E902" s="16"/>
      <c r="F902" s="16"/>
      <c r="G902" s="16"/>
      <c r="H902" s="16"/>
      <c r="I902" s="16"/>
      <c r="J902" s="16"/>
      <c r="K902" s="16"/>
      <c r="L902" s="16"/>
      <c r="M902" s="16"/>
      <c r="N902" s="16"/>
      <c r="O902" s="16"/>
      <c r="P902" s="16"/>
      <c r="Q902" s="16"/>
      <c r="R902" s="16"/>
      <c r="S902" s="16"/>
      <c r="T902" s="16"/>
    </row>
    <row r="903" spans="5:20" s="15" customFormat="1" hidden="1" x14ac:dyDescent="0.25">
      <c r="E903" s="16"/>
      <c r="F903" s="16"/>
      <c r="G903" s="16"/>
      <c r="H903" s="16"/>
      <c r="I903" s="16"/>
      <c r="J903" s="16"/>
      <c r="K903" s="16"/>
      <c r="L903" s="16"/>
      <c r="M903" s="16"/>
      <c r="N903" s="16"/>
      <c r="O903" s="16"/>
      <c r="P903" s="16"/>
      <c r="Q903" s="16"/>
      <c r="R903" s="16"/>
      <c r="S903" s="16"/>
      <c r="T903" s="16"/>
    </row>
    <row r="904" spans="5:20" s="15" customFormat="1" hidden="1" x14ac:dyDescent="0.25">
      <c r="E904" s="16"/>
      <c r="F904" s="16"/>
      <c r="G904" s="16"/>
      <c r="H904" s="16"/>
      <c r="I904" s="16"/>
      <c r="J904" s="16"/>
      <c r="K904" s="16"/>
      <c r="L904" s="16"/>
      <c r="M904" s="16"/>
      <c r="N904" s="16"/>
      <c r="O904" s="16"/>
      <c r="P904" s="16"/>
      <c r="Q904" s="16"/>
      <c r="R904" s="16"/>
      <c r="S904" s="16"/>
      <c r="T904" s="16"/>
    </row>
    <row r="905" spans="5:20" s="15" customFormat="1" hidden="1" x14ac:dyDescent="0.25">
      <c r="E905" s="16"/>
      <c r="F905" s="16"/>
      <c r="G905" s="16"/>
      <c r="H905" s="16"/>
      <c r="I905" s="16"/>
      <c r="J905" s="16"/>
      <c r="K905" s="16"/>
      <c r="L905" s="16"/>
      <c r="M905" s="16"/>
      <c r="N905" s="16"/>
      <c r="O905" s="16"/>
      <c r="P905" s="16"/>
      <c r="Q905" s="16"/>
      <c r="R905" s="16"/>
      <c r="S905" s="16"/>
      <c r="T905" s="16"/>
    </row>
    <row r="906" spans="5:20" s="15" customFormat="1" hidden="1" x14ac:dyDescent="0.25">
      <c r="E906" s="16"/>
      <c r="F906" s="16"/>
      <c r="G906" s="16"/>
      <c r="H906" s="16"/>
      <c r="I906" s="16"/>
      <c r="J906" s="16"/>
      <c r="K906" s="16"/>
      <c r="L906" s="16"/>
      <c r="M906" s="16"/>
      <c r="N906" s="16"/>
      <c r="O906" s="16"/>
      <c r="P906" s="16"/>
      <c r="Q906" s="16"/>
      <c r="R906" s="16"/>
      <c r="S906" s="16"/>
      <c r="T906" s="16"/>
    </row>
    <row r="907" spans="5:20" s="15" customFormat="1" hidden="1" x14ac:dyDescent="0.25">
      <c r="E907" s="16"/>
      <c r="F907" s="16"/>
      <c r="G907" s="16"/>
      <c r="H907" s="16"/>
      <c r="I907" s="16"/>
      <c r="J907" s="16"/>
      <c r="K907" s="16"/>
      <c r="L907" s="16"/>
      <c r="M907" s="16"/>
      <c r="N907" s="16"/>
      <c r="O907" s="16"/>
      <c r="P907" s="16"/>
      <c r="Q907" s="16"/>
      <c r="R907" s="16"/>
      <c r="S907" s="16"/>
      <c r="T907" s="16"/>
    </row>
    <row r="908" spans="5:20" s="15" customFormat="1" hidden="1" x14ac:dyDescent="0.25">
      <c r="E908" s="16"/>
      <c r="F908" s="16"/>
      <c r="G908" s="16"/>
      <c r="H908" s="16"/>
      <c r="I908" s="16"/>
      <c r="J908" s="16"/>
      <c r="K908" s="16"/>
      <c r="L908" s="16"/>
      <c r="M908" s="16"/>
      <c r="N908" s="16"/>
      <c r="O908" s="16"/>
      <c r="P908" s="16"/>
      <c r="Q908" s="16"/>
      <c r="R908" s="16"/>
      <c r="S908" s="16"/>
      <c r="T908" s="16"/>
    </row>
    <row r="909" spans="5:20" s="15" customFormat="1" hidden="1" x14ac:dyDescent="0.25">
      <c r="E909" s="16"/>
      <c r="F909" s="16"/>
      <c r="G909" s="16"/>
      <c r="H909" s="16"/>
      <c r="I909" s="16"/>
      <c r="J909" s="16"/>
      <c r="K909" s="16"/>
      <c r="L909" s="16"/>
      <c r="M909" s="16"/>
      <c r="N909" s="16"/>
      <c r="O909" s="16"/>
      <c r="P909" s="16"/>
      <c r="Q909" s="16"/>
      <c r="R909" s="16"/>
      <c r="S909" s="16"/>
      <c r="T909" s="16"/>
    </row>
    <row r="910" spans="5:20" s="15" customFormat="1" hidden="1" x14ac:dyDescent="0.25">
      <c r="E910" s="16"/>
      <c r="F910" s="16"/>
      <c r="G910" s="16"/>
      <c r="H910" s="16"/>
      <c r="I910" s="16"/>
      <c r="J910" s="16"/>
      <c r="K910" s="16"/>
      <c r="L910" s="16"/>
      <c r="M910" s="16"/>
      <c r="N910" s="16"/>
      <c r="O910" s="16"/>
      <c r="P910" s="16"/>
      <c r="Q910" s="16"/>
      <c r="R910" s="16"/>
      <c r="S910" s="16"/>
      <c r="T910" s="16"/>
    </row>
    <row r="911" spans="5:20" s="15" customFormat="1" hidden="1" x14ac:dyDescent="0.25">
      <c r="E911" s="16"/>
      <c r="F911" s="16"/>
      <c r="G911" s="16"/>
      <c r="H911" s="16"/>
      <c r="I911" s="16"/>
      <c r="J911" s="16"/>
      <c r="K911" s="16"/>
      <c r="L911" s="16"/>
      <c r="M911" s="16"/>
      <c r="N911" s="16"/>
      <c r="O911" s="16"/>
      <c r="P911" s="16"/>
      <c r="Q911" s="16"/>
      <c r="R911" s="16"/>
      <c r="S911" s="16"/>
      <c r="T911" s="16"/>
    </row>
    <row r="912" spans="5:20" s="15" customFormat="1" hidden="1" x14ac:dyDescent="0.25">
      <c r="E912" s="16"/>
      <c r="F912" s="16"/>
      <c r="G912" s="16"/>
      <c r="H912" s="16"/>
      <c r="I912" s="16"/>
      <c r="J912" s="16"/>
      <c r="K912" s="16"/>
      <c r="L912" s="16"/>
      <c r="M912" s="16"/>
      <c r="N912" s="16"/>
      <c r="O912" s="16"/>
      <c r="P912" s="16"/>
      <c r="Q912" s="16"/>
      <c r="R912" s="16"/>
      <c r="S912" s="16"/>
      <c r="T912" s="16"/>
    </row>
    <row r="913" spans="5:20" s="15" customFormat="1" hidden="1" x14ac:dyDescent="0.25">
      <c r="E913" s="16"/>
      <c r="F913" s="16"/>
      <c r="G913" s="16"/>
      <c r="H913" s="16"/>
      <c r="I913" s="16"/>
      <c r="J913" s="16"/>
      <c r="K913" s="16"/>
      <c r="L913" s="16"/>
      <c r="M913" s="16"/>
      <c r="N913" s="16"/>
      <c r="O913" s="16"/>
      <c r="P913" s="16"/>
      <c r="Q913" s="16"/>
      <c r="R913" s="16"/>
      <c r="S913" s="16"/>
      <c r="T913" s="16"/>
    </row>
    <row r="914" spans="5:20" s="15" customFormat="1" hidden="1" x14ac:dyDescent="0.25">
      <c r="E914" s="16"/>
      <c r="F914" s="16"/>
      <c r="G914" s="16"/>
      <c r="H914" s="16"/>
      <c r="I914" s="16"/>
      <c r="J914" s="16"/>
      <c r="K914" s="16"/>
      <c r="L914" s="16"/>
      <c r="M914" s="16"/>
      <c r="N914" s="16"/>
      <c r="O914" s="16"/>
      <c r="P914" s="16"/>
      <c r="Q914" s="16"/>
      <c r="R914" s="16"/>
      <c r="S914" s="16"/>
      <c r="T914" s="16"/>
    </row>
    <row r="915" spans="5:20" s="15" customFormat="1" hidden="1" x14ac:dyDescent="0.25">
      <c r="E915" s="16"/>
      <c r="F915" s="16"/>
      <c r="G915" s="16"/>
      <c r="H915" s="16"/>
      <c r="I915" s="16"/>
      <c r="J915" s="16"/>
      <c r="K915" s="16"/>
      <c r="L915" s="16"/>
      <c r="M915" s="16"/>
      <c r="N915" s="16"/>
      <c r="O915" s="16"/>
      <c r="P915" s="16"/>
      <c r="Q915" s="16"/>
      <c r="R915" s="16"/>
      <c r="S915" s="16"/>
      <c r="T915" s="16"/>
    </row>
    <row r="916" spans="5:20" s="15" customFormat="1" hidden="1" x14ac:dyDescent="0.25">
      <c r="E916" s="16"/>
      <c r="F916" s="16"/>
      <c r="G916" s="16"/>
      <c r="H916" s="16"/>
      <c r="I916" s="16"/>
      <c r="J916" s="16"/>
      <c r="K916" s="16"/>
      <c r="L916" s="16"/>
      <c r="M916" s="16"/>
      <c r="N916" s="16"/>
      <c r="O916" s="16"/>
      <c r="P916" s="16"/>
      <c r="Q916" s="16"/>
      <c r="R916" s="16"/>
      <c r="S916" s="16"/>
      <c r="T916" s="16"/>
    </row>
    <row r="917" spans="5:20" s="15" customFormat="1" hidden="1" x14ac:dyDescent="0.25">
      <c r="E917" s="16"/>
      <c r="F917" s="16"/>
      <c r="G917" s="16"/>
      <c r="H917" s="16"/>
      <c r="I917" s="16"/>
      <c r="J917" s="16"/>
      <c r="K917" s="16"/>
      <c r="L917" s="16"/>
      <c r="M917" s="16"/>
      <c r="N917" s="16"/>
      <c r="O917" s="16"/>
      <c r="P917" s="16"/>
      <c r="Q917" s="16"/>
      <c r="R917" s="16"/>
      <c r="S917" s="16"/>
      <c r="T917" s="16"/>
    </row>
    <row r="918" spans="5:20" s="15" customFormat="1" hidden="1" x14ac:dyDescent="0.25">
      <c r="E918" s="16"/>
      <c r="F918" s="16"/>
      <c r="G918" s="16"/>
      <c r="H918" s="16"/>
      <c r="I918" s="16"/>
      <c r="J918" s="16"/>
      <c r="K918" s="16"/>
      <c r="L918" s="16"/>
      <c r="M918" s="16"/>
      <c r="N918" s="16"/>
      <c r="O918" s="16"/>
      <c r="P918" s="16"/>
      <c r="Q918" s="16"/>
      <c r="R918" s="16"/>
      <c r="S918" s="16"/>
      <c r="T918" s="16"/>
    </row>
    <row r="919" spans="5:20" s="15" customFormat="1" hidden="1" x14ac:dyDescent="0.25">
      <c r="E919" s="16"/>
      <c r="F919" s="16"/>
      <c r="G919" s="16"/>
      <c r="H919" s="16"/>
      <c r="I919" s="16"/>
      <c r="J919" s="16"/>
      <c r="K919" s="16"/>
      <c r="L919" s="16"/>
      <c r="M919" s="16"/>
      <c r="N919" s="16"/>
      <c r="O919" s="16"/>
      <c r="P919" s="16"/>
      <c r="Q919" s="16"/>
      <c r="R919" s="16"/>
      <c r="S919" s="16"/>
      <c r="T919" s="16"/>
    </row>
    <row r="920" spans="5:20" s="15" customFormat="1" hidden="1" x14ac:dyDescent="0.25">
      <c r="E920" s="16"/>
      <c r="F920" s="16"/>
      <c r="G920" s="16"/>
      <c r="H920" s="16"/>
      <c r="I920" s="16"/>
      <c r="J920" s="16"/>
      <c r="K920" s="16"/>
      <c r="L920" s="16"/>
      <c r="M920" s="16"/>
      <c r="N920" s="16"/>
      <c r="O920" s="16"/>
      <c r="P920" s="16"/>
      <c r="Q920" s="16"/>
      <c r="R920" s="16"/>
      <c r="S920" s="16"/>
      <c r="T920" s="16"/>
    </row>
    <row r="921" spans="5:20" s="15" customFormat="1" hidden="1" x14ac:dyDescent="0.25">
      <c r="E921" s="16"/>
      <c r="F921" s="16"/>
      <c r="G921" s="16"/>
      <c r="H921" s="16"/>
      <c r="I921" s="16"/>
      <c r="J921" s="16"/>
      <c r="K921" s="16"/>
      <c r="L921" s="16"/>
      <c r="M921" s="16"/>
      <c r="N921" s="16"/>
      <c r="O921" s="16"/>
      <c r="P921" s="16"/>
      <c r="Q921" s="16"/>
      <c r="R921" s="16"/>
      <c r="S921" s="16"/>
      <c r="T921" s="16"/>
    </row>
    <row r="922" spans="5:20" s="15" customFormat="1" hidden="1" x14ac:dyDescent="0.25">
      <c r="E922" s="16"/>
      <c r="F922" s="16"/>
      <c r="G922" s="16"/>
      <c r="H922" s="16"/>
      <c r="I922" s="16"/>
      <c r="J922" s="16"/>
      <c r="K922" s="16"/>
      <c r="L922" s="16"/>
      <c r="M922" s="16"/>
      <c r="N922" s="16"/>
      <c r="O922" s="16"/>
      <c r="P922" s="16"/>
      <c r="Q922" s="16"/>
      <c r="R922" s="16"/>
      <c r="S922" s="16"/>
      <c r="T922" s="16"/>
    </row>
    <row r="923" spans="5:20" s="15" customFormat="1" hidden="1" x14ac:dyDescent="0.25">
      <c r="E923" s="16"/>
      <c r="F923" s="16"/>
      <c r="G923" s="16"/>
      <c r="H923" s="16"/>
      <c r="I923" s="16"/>
      <c r="J923" s="16"/>
      <c r="K923" s="16"/>
      <c r="L923" s="16"/>
      <c r="M923" s="16"/>
      <c r="N923" s="16"/>
      <c r="O923" s="16"/>
      <c r="P923" s="16"/>
      <c r="Q923" s="16"/>
      <c r="R923" s="16"/>
      <c r="S923" s="16"/>
      <c r="T923" s="16"/>
    </row>
    <row r="924" spans="5:20" s="15" customFormat="1" hidden="1" x14ac:dyDescent="0.25">
      <c r="E924" s="16"/>
      <c r="F924" s="16"/>
      <c r="G924" s="16"/>
      <c r="H924" s="16"/>
      <c r="I924" s="16"/>
      <c r="J924" s="16"/>
      <c r="K924" s="16"/>
      <c r="L924" s="16"/>
      <c r="M924" s="16"/>
      <c r="N924" s="16"/>
      <c r="O924" s="16"/>
      <c r="P924" s="16"/>
      <c r="Q924" s="16"/>
      <c r="R924" s="16"/>
      <c r="S924" s="16"/>
      <c r="T924" s="16"/>
    </row>
    <row r="925" spans="5:20" s="15" customFormat="1" hidden="1" x14ac:dyDescent="0.25">
      <c r="E925" s="16"/>
      <c r="F925" s="16"/>
      <c r="G925" s="16"/>
      <c r="H925" s="16"/>
      <c r="I925" s="16"/>
      <c r="J925" s="16"/>
      <c r="K925" s="16"/>
      <c r="L925" s="16"/>
      <c r="M925" s="16"/>
      <c r="N925" s="16"/>
      <c r="O925" s="16"/>
      <c r="P925" s="16"/>
      <c r="Q925" s="16"/>
      <c r="R925" s="16"/>
      <c r="S925" s="16"/>
      <c r="T925" s="16"/>
    </row>
    <row r="926" spans="5:20" s="15" customFormat="1" hidden="1" x14ac:dyDescent="0.25">
      <c r="E926" s="16"/>
      <c r="F926" s="16"/>
      <c r="G926" s="16"/>
      <c r="H926" s="16"/>
      <c r="I926" s="16"/>
      <c r="J926" s="16"/>
      <c r="K926" s="16"/>
      <c r="L926" s="16"/>
      <c r="M926" s="16"/>
      <c r="N926" s="16"/>
      <c r="O926" s="16"/>
      <c r="P926" s="16"/>
      <c r="Q926" s="16"/>
      <c r="R926" s="16"/>
      <c r="S926" s="16"/>
      <c r="T926" s="16"/>
    </row>
    <row r="927" spans="5:20" s="15" customFormat="1" hidden="1" x14ac:dyDescent="0.25">
      <c r="E927" s="16"/>
      <c r="F927" s="16"/>
      <c r="G927" s="16"/>
      <c r="H927" s="16"/>
      <c r="I927" s="16"/>
      <c r="J927" s="16"/>
      <c r="K927" s="16"/>
      <c r="L927" s="16"/>
      <c r="M927" s="16"/>
      <c r="N927" s="16"/>
      <c r="O927" s="16"/>
      <c r="P927" s="16"/>
      <c r="Q927" s="16"/>
      <c r="R927" s="16"/>
      <c r="S927" s="16"/>
      <c r="T927" s="16"/>
    </row>
    <row r="928" spans="5:20" s="15" customFormat="1" hidden="1" x14ac:dyDescent="0.25">
      <c r="E928" s="16"/>
      <c r="F928" s="16"/>
      <c r="G928" s="16"/>
      <c r="H928" s="16"/>
      <c r="I928" s="16"/>
      <c r="J928" s="16"/>
      <c r="K928" s="16"/>
      <c r="L928" s="16"/>
      <c r="M928" s="16"/>
      <c r="N928" s="16"/>
      <c r="O928" s="16"/>
      <c r="P928" s="16"/>
      <c r="Q928" s="16"/>
      <c r="R928" s="16"/>
      <c r="S928" s="16"/>
      <c r="T928" s="16"/>
    </row>
    <row r="929" spans="5:20" s="15" customFormat="1" hidden="1" x14ac:dyDescent="0.25">
      <c r="E929" s="16"/>
      <c r="F929" s="16"/>
      <c r="G929" s="16"/>
      <c r="H929" s="16"/>
      <c r="I929" s="16"/>
      <c r="J929" s="16"/>
      <c r="K929" s="16"/>
      <c r="L929" s="16"/>
      <c r="M929" s="16"/>
      <c r="N929" s="16"/>
      <c r="O929" s="16"/>
      <c r="P929" s="16"/>
      <c r="Q929" s="16"/>
      <c r="R929" s="16"/>
      <c r="S929" s="16"/>
      <c r="T929" s="16"/>
    </row>
    <row r="930" spans="5:20" s="15" customFormat="1" hidden="1" x14ac:dyDescent="0.25">
      <c r="E930" s="16"/>
      <c r="F930" s="16"/>
      <c r="G930" s="16"/>
      <c r="H930" s="16"/>
      <c r="I930" s="16"/>
      <c r="J930" s="16"/>
      <c r="K930" s="16"/>
      <c r="L930" s="16"/>
      <c r="M930" s="16"/>
      <c r="N930" s="16"/>
      <c r="O930" s="16"/>
      <c r="P930" s="16"/>
      <c r="Q930" s="16"/>
      <c r="R930" s="16"/>
      <c r="S930" s="16"/>
      <c r="T930" s="16"/>
    </row>
    <row r="931" spans="5:20" s="15" customFormat="1" hidden="1" x14ac:dyDescent="0.25">
      <c r="E931" s="16"/>
      <c r="F931" s="16"/>
      <c r="G931" s="16"/>
      <c r="H931" s="16"/>
      <c r="I931" s="16"/>
      <c r="J931" s="16"/>
      <c r="K931" s="16"/>
      <c r="L931" s="16"/>
      <c r="M931" s="16"/>
      <c r="N931" s="16"/>
      <c r="O931" s="16"/>
      <c r="P931" s="16"/>
      <c r="Q931" s="16"/>
      <c r="R931" s="16"/>
      <c r="S931" s="16"/>
      <c r="T931" s="16"/>
    </row>
    <row r="932" spans="5:20" s="15" customFormat="1" hidden="1" x14ac:dyDescent="0.25">
      <c r="E932" s="16"/>
      <c r="F932" s="16"/>
      <c r="G932" s="16"/>
      <c r="H932" s="16"/>
      <c r="I932" s="16"/>
      <c r="J932" s="16"/>
      <c r="K932" s="16"/>
      <c r="L932" s="16"/>
      <c r="M932" s="16"/>
      <c r="N932" s="16"/>
      <c r="O932" s="16"/>
      <c r="P932" s="16"/>
      <c r="Q932" s="16"/>
      <c r="R932" s="16"/>
      <c r="S932" s="16"/>
      <c r="T932" s="16"/>
    </row>
    <row r="933" spans="5:20" s="15" customFormat="1" hidden="1" x14ac:dyDescent="0.25">
      <c r="E933" s="16"/>
      <c r="F933" s="16"/>
      <c r="G933" s="16"/>
      <c r="H933" s="16"/>
      <c r="I933" s="16"/>
      <c r="J933" s="16"/>
      <c r="K933" s="16"/>
      <c r="L933" s="16"/>
      <c r="M933" s="16"/>
      <c r="N933" s="16"/>
      <c r="O933" s="16"/>
      <c r="P933" s="16"/>
      <c r="Q933" s="16"/>
      <c r="R933" s="16"/>
      <c r="S933" s="16"/>
      <c r="T933" s="16"/>
    </row>
    <row r="934" spans="5:20" s="15" customFormat="1" hidden="1" x14ac:dyDescent="0.25">
      <c r="E934" s="16"/>
      <c r="F934" s="16"/>
      <c r="G934" s="16"/>
      <c r="H934" s="16"/>
      <c r="I934" s="16"/>
      <c r="J934" s="16"/>
      <c r="K934" s="16"/>
      <c r="L934" s="16"/>
      <c r="M934" s="16"/>
      <c r="N934" s="16"/>
      <c r="O934" s="16"/>
      <c r="P934" s="16"/>
      <c r="Q934" s="16"/>
      <c r="R934" s="16"/>
      <c r="S934" s="16"/>
      <c r="T934" s="16"/>
    </row>
    <row r="935" spans="5:20" s="15" customFormat="1" hidden="1" x14ac:dyDescent="0.25">
      <c r="E935" s="16"/>
      <c r="F935" s="16"/>
      <c r="G935" s="16"/>
      <c r="H935" s="16"/>
      <c r="I935" s="16"/>
      <c r="J935" s="16"/>
      <c r="K935" s="16"/>
      <c r="L935" s="16"/>
      <c r="M935" s="16"/>
      <c r="N935" s="16"/>
      <c r="O935" s="16"/>
      <c r="P935" s="16"/>
      <c r="Q935" s="16"/>
      <c r="R935" s="16"/>
      <c r="S935" s="16"/>
      <c r="T935" s="16"/>
    </row>
    <row r="936" spans="5:20" s="15" customFormat="1" hidden="1" x14ac:dyDescent="0.25">
      <c r="E936" s="16"/>
      <c r="F936" s="16"/>
      <c r="G936" s="16"/>
      <c r="H936" s="16"/>
      <c r="I936" s="16"/>
      <c r="J936" s="16"/>
      <c r="K936" s="16"/>
      <c r="L936" s="16"/>
      <c r="M936" s="16"/>
      <c r="N936" s="16"/>
      <c r="O936" s="16"/>
      <c r="P936" s="16"/>
      <c r="Q936" s="16"/>
      <c r="R936" s="16"/>
      <c r="S936" s="16"/>
      <c r="T936" s="16"/>
    </row>
    <row r="937" spans="5:20" s="15" customFormat="1" hidden="1" x14ac:dyDescent="0.25">
      <c r="E937" s="16"/>
      <c r="F937" s="16"/>
      <c r="G937" s="16"/>
      <c r="H937" s="16"/>
      <c r="I937" s="16"/>
      <c r="J937" s="16"/>
      <c r="K937" s="16"/>
      <c r="L937" s="16"/>
      <c r="M937" s="16"/>
      <c r="N937" s="16"/>
      <c r="O937" s="16"/>
      <c r="P937" s="16"/>
      <c r="Q937" s="16"/>
      <c r="R937" s="16"/>
      <c r="S937" s="16"/>
      <c r="T937" s="16"/>
    </row>
    <row r="938" spans="5:20" s="15" customFormat="1" hidden="1" x14ac:dyDescent="0.25">
      <c r="E938" s="16"/>
      <c r="F938" s="16"/>
      <c r="G938" s="16"/>
      <c r="H938" s="16"/>
      <c r="I938" s="16"/>
      <c r="J938" s="16"/>
      <c r="K938" s="16"/>
      <c r="L938" s="16"/>
      <c r="M938" s="16"/>
      <c r="N938" s="16"/>
      <c r="O938" s="16"/>
      <c r="P938" s="16"/>
      <c r="Q938" s="16"/>
      <c r="R938" s="16"/>
      <c r="S938" s="16"/>
      <c r="T938" s="16"/>
    </row>
    <row r="939" spans="5:20" s="15" customFormat="1" hidden="1" x14ac:dyDescent="0.25">
      <c r="E939" s="16"/>
      <c r="F939" s="16"/>
      <c r="G939" s="16"/>
      <c r="H939" s="16"/>
      <c r="I939" s="16"/>
      <c r="J939" s="16"/>
      <c r="K939" s="16"/>
      <c r="L939" s="16"/>
      <c r="M939" s="16"/>
      <c r="N939" s="16"/>
      <c r="O939" s="16"/>
      <c r="P939" s="16"/>
      <c r="Q939" s="16"/>
      <c r="R939" s="16"/>
      <c r="S939" s="16"/>
      <c r="T939" s="16"/>
    </row>
    <row r="940" spans="5:20" s="15" customFormat="1" hidden="1" x14ac:dyDescent="0.25">
      <c r="E940" s="16"/>
      <c r="F940" s="16"/>
      <c r="G940" s="16"/>
      <c r="H940" s="16"/>
      <c r="I940" s="16"/>
      <c r="J940" s="16"/>
      <c r="K940" s="16"/>
      <c r="L940" s="16"/>
      <c r="M940" s="16"/>
      <c r="N940" s="16"/>
      <c r="O940" s="16"/>
      <c r="P940" s="16"/>
      <c r="Q940" s="16"/>
      <c r="R940" s="16"/>
      <c r="S940" s="16"/>
      <c r="T940" s="16"/>
    </row>
    <row r="941" spans="5:20" s="15" customFormat="1" hidden="1" x14ac:dyDescent="0.25">
      <c r="E941" s="16"/>
      <c r="F941" s="16"/>
      <c r="G941" s="16"/>
      <c r="H941" s="16"/>
      <c r="I941" s="16"/>
      <c r="J941" s="16"/>
      <c r="K941" s="16"/>
      <c r="L941" s="16"/>
      <c r="M941" s="16"/>
      <c r="N941" s="16"/>
      <c r="O941" s="16"/>
      <c r="P941" s="16"/>
      <c r="Q941" s="16"/>
      <c r="R941" s="16"/>
      <c r="S941" s="16"/>
      <c r="T941" s="16"/>
    </row>
    <row r="942" spans="5:20" s="15" customFormat="1" hidden="1" x14ac:dyDescent="0.25">
      <c r="E942" s="16"/>
      <c r="F942" s="16"/>
      <c r="G942" s="16"/>
      <c r="H942" s="16"/>
      <c r="I942" s="16"/>
      <c r="J942" s="16"/>
      <c r="K942" s="16"/>
      <c r="L942" s="16"/>
      <c r="M942" s="16"/>
      <c r="N942" s="16"/>
      <c r="O942" s="16"/>
      <c r="P942" s="16"/>
      <c r="Q942" s="16"/>
      <c r="R942" s="16"/>
      <c r="S942" s="16"/>
      <c r="T942" s="16"/>
    </row>
    <row r="943" spans="5:20" s="15" customFormat="1" hidden="1" x14ac:dyDescent="0.25">
      <c r="E943" s="16"/>
      <c r="F943" s="16"/>
      <c r="G943" s="16"/>
      <c r="H943" s="16"/>
      <c r="I943" s="16"/>
      <c r="J943" s="16"/>
      <c r="K943" s="16"/>
      <c r="L943" s="16"/>
      <c r="M943" s="16"/>
      <c r="N943" s="16"/>
      <c r="O943" s="16"/>
      <c r="P943" s="16"/>
      <c r="Q943" s="16"/>
      <c r="R943" s="16"/>
      <c r="S943" s="16"/>
      <c r="T943" s="16"/>
    </row>
    <row r="944" spans="5:20" s="15" customFormat="1" hidden="1" x14ac:dyDescent="0.25">
      <c r="E944" s="16"/>
      <c r="F944" s="16"/>
      <c r="G944" s="16"/>
      <c r="H944" s="16"/>
      <c r="I944" s="16"/>
      <c r="J944" s="16"/>
      <c r="K944" s="16"/>
      <c r="L944" s="16"/>
      <c r="M944" s="16"/>
      <c r="N944" s="16"/>
      <c r="O944" s="16"/>
      <c r="P944" s="16"/>
      <c r="Q944" s="16"/>
      <c r="R944" s="16"/>
      <c r="S944" s="16"/>
      <c r="T944" s="16"/>
    </row>
    <row r="945" spans="5:20" s="15" customFormat="1" hidden="1" x14ac:dyDescent="0.25">
      <c r="E945" s="16"/>
      <c r="F945" s="16"/>
      <c r="G945" s="16"/>
      <c r="H945" s="16"/>
      <c r="I945" s="16"/>
      <c r="J945" s="16"/>
      <c r="K945" s="16"/>
      <c r="L945" s="16"/>
      <c r="M945" s="16"/>
      <c r="N945" s="16"/>
      <c r="O945" s="16"/>
      <c r="P945" s="16"/>
      <c r="Q945" s="16"/>
      <c r="R945" s="16"/>
      <c r="S945" s="16"/>
      <c r="T945" s="16"/>
    </row>
    <row r="946" spans="5:20" s="15" customFormat="1" hidden="1" x14ac:dyDescent="0.25">
      <c r="E946" s="16"/>
      <c r="F946" s="16"/>
      <c r="G946" s="16"/>
      <c r="H946" s="16"/>
      <c r="I946" s="16"/>
      <c r="J946" s="16"/>
      <c r="K946" s="16"/>
      <c r="L946" s="16"/>
      <c r="M946" s="16"/>
      <c r="N946" s="16"/>
      <c r="O946" s="16"/>
      <c r="P946" s="16"/>
      <c r="Q946" s="16"/>
      <c r="R946" s="16"/>
      <c r="S946" s="16"/>
      <c r="T946" s="16"/>
    </row>
    <row r="947" spans="5:20" s="15" customFormat="1" hidden="1" x14ac:dyDescent="0.25">
      <c r="E947" s="16"/>
      <c r="F947" s="16"/>
      <c r="G947" s="16"/>
      <c r="H947" s="16"/>
      <c r="I947" s="16"/>
      <c r="J947" s="16"/>
      <c r="K947" s="16"/>
      <c r="L947" s="16"/>
      <c r="M947" s="16"/>
      <c r="N947" s="16"/>
      <c r="O947" s="16"/>
      <c r="P947" s="16"/>
      <c r="Q947" s="16"/>
      <c r="R947" s="16"/>
      <c r="S947" s="16"/>
      <c r="T947" s="16"/>
    </row>
    <row r="948" spans="5:20" s="15" customFormat="1" hidden="1" x14ac:dyDescent="0.25">
      <c r="E948" s="16"/>
      <c r="F948" s="16"/>
      <c r="G948" s="16"/>
      <c r="H948" s="16"/>
      <c r="I948" s="16"/>
      <c r="J948" s="16"/>
      <c r="K948" s="16"/>
      <c r="L948" s="16"/>
      <c r="M948" s="16"/>
      <c r="N948" s="16"/>
      <c r="O948" s="16"/>
      <c r="P948" s="16"/>
      <c r="Q948" s="16"/>
      <c r="R948" s="16"/>
      <c r="S948" s="16"/>
      <c r="T948" s="16"/>
    </row>
    <row r="949" spans="5:20" s="15" customFormat="1" hidden="1" x14ac:dyDescent="0.25">
      <c r="E949" s="16"/>
      <c r="F949" s="16"/>
      <c r="G949" s="16"/>
      <c r="H949" s="16"/>
      <c r="I949" s="16"/>
      <c r="J949" s="16"/>
      <c r="K949" s="16"/>
      <c r="L949" s="16"/>
      <c r="M949" s="16"/>
      <c r="N949" s="16"/>
      <c r="O949" s="16"/>
      <c r="P949" s="16"/>
      <c r="Q949" s="16"/>
      <c r="R949" s="16"/>
      <c r="S949" s="16"/>
      <c r="T949" s="16"/>
    </row>
    <row r="950" spans="5:20" s="15" customFormat="1" hidden="1" x14ac:dyDescent="0.25">
      <c r="E950" s="16"/>
      <c r="F950" s="16"/>
      <c r="G950" s="16"/>
      <c r="H950" s="16"/>
      <c r="I950" s="16"/>
      <c r="J950" s="16"/>
      <c r="K950" s="16"/>
      <c r="L950" s="16"/>
      <c r="M950" s="16"/>
      <c r="N950" s="16"/>
      <c r="O950" s="16"/>
      <c r="P950" s="16"/>
      <c r="Q950" s="16"/>
      <c r="R950" s="16"/>
      <c r="S950" s="16"/>
      <c r="T950" s="16"/>
    </row>
    <row r="951" spans="5:20" s="15" customFormat="1" hidden="1" x14ac:dyDescent="0.25">
      <c r="E951" s="16"/>
      <c r="F951" s="16"/>
      <c r="G951" s="16"/>
      <c r="H951" s="16"/>
      <c r="I951" s="16"/>
      <c r="J951" s="16"/>
      <c r="K951" s="16"/>
      <c r="L951" s="16"/>
      <c r="M951" s="16"/>
      <c r="N951" s="16"/>
      <c r="O951" s="16"/>
      <c r="P951" s="16"/>
      <c r="Q951" s="16"/>
      <c r="R951" s="16"/>
      <c r="S951" s="16"/>
      <c r="T951" s="16"/>
    </row>
    <row r="952" spans="5:20" s="15" customFormat="1" hidden="1" x14ac:dyDescent="0.25">
      <c r="E952" s="16"/>
      <c r="F952" s="16"/>
      <c r="G952" s="16"/>
      <c r="H952" s="16"/>
      <c r="I952" s="16"/>
      <c r="J952" s="16"/>
      <c r="K952" s="16"/>
      <c r="L952" s="16"/>
      <c r="M952" s="16"/>
      <c r="N952" s="16"/>
      <c r="O952" s="16"/>
      <c r="P952" s="16"/>
      <c r="Q952" s="16"/>
      <c r="R952" s="16"/>
      <c r="S952" s="16"/>
      <c r="T952" s="16"/>
    </row>
    <row r="953" spans="5:20" s="15" customFormat="1" hidden="1" x14ac:dyDescent="0.25">
      <c r="E953" s="16"/>
      <c r="F953" s="16"/>
      <c r="G953" s="16"/>
      <c r="H953" s="16"/>
      <c r="I953" s="16"/>
      <c r="J953" s="16"/>
      <c r="K953" s="16"/>
      <c r="L953" s="16"/>
      <c r="M953" s="16"/>
      <c r="N953" s="16"/>
      <c r="O953" s="16"/>
      <c r="P953" s="16"/>
      <c r="Q953" s="16"/>
      <c r="R953" s="16"/>
      <c r="S953" s="16"/>
      <c r="T953" s="16"/>
    </row>
    <row r="954" spans="5:20" s="15" customFormat="1" hidden="1" x14ac:dyDescent="0.25">
      <c r="E954" s="16"/>
      <c r="F954" s="16"/>
      <c r="G954" s="16"/>
      <c r="H954" s="16"/>
      <c r="I954" s="16"/>
      <c r="J954" s="16"/>
      <c r="K954" s="16"/>
      <c r="L954" s="16"/>
      <c r="M954" s="16"/>
      <c r="N954" s="16"/>
      <c r="O954" s="16"/>
      <c r="P954" s="16"/>
      <c r="Q954" s="16"/>
      <c r="R954" s="16"/>
      <c r="S954" s="16"/>
      <c r="T954" s="16"/>
    </row>
    <row r="955" spans="5:20" s="15" customFormat="1" hidden="1" x14ac:dyDescent="0.25">
      <c r="E955" s="16"/>
      <c r="F955" s="16"/>
      <c r="G955" s="16"/>
      <c r="H955" s="16"/>
      <c r="I955" s="16"/>
      <c r="J955" s="16"/>
      <c r="K955" s="16"/>
      <c r="L955" s="16"/>
      <c r="M955" s="16"/>
      <c r="N955" s="16"/>
      <c r="O955" s="16"/>
      <c r="P955" s="16"/>
      <c r="Q955" s="16"/>
      <c r="R955" s="16"/>
      <c r="S955" s="16"/>
      <c r="T955" s="16"/>
    </row>
    <row r="956" spans="5:20" s="15" customFormat="1" hidden="1" x14ac:dyDescent="0.25">
      <c r="E956" s="16"/>
      <c r="F956" s="16"/>
      <c r="G956" s="16"/>
      <c r="H956" s="16"/>
      <c r="I956" s="16"/>
      <c r="J956" s="16"/>
      <c r="K956" s="16"/>
      <c r="L956" s="16"/>
      <c r="M956" s="16"/>
      <c r="N956" s="16"/>
      <c r="O956" s="16"/>
      <c r="P956" s="16"/>
      <c r="Q956" s="16"/>
      <c r="R956" s="16"/>
      <c r="S956" s="16"/>
      <c r="T956" s="16"/>
    </row>
    <row r="957" spans="5:20" s="15" customFormat="1" hidden="1" x14ac:dyDescent="0.25">
      <c r="E957" s="16"/>
      <c r="F957" s="16"/>
      <c r="G957" s="16"/>
      <c r="H957" s="16"/>
      <c r="I957" s="16"/>
      <c r="J957" s="16"/>
      <c r="K957" s="16"/>
      <c r="L957" s="16"/>
      <c r="M957" s="16"/>
      <c r="N957" s="16"/>
      <c r="O957" s="16"/>
      <c r="P957" s="16"/>
      <c r="Q957" s="16"/>
      <c r="R957" s="16"/>
      <c r="S957" s="16"/>
      <c r="T957" s="16"/>
    </row>
    <row r="958" spans="5:20" s="15" customFormat="1" hidden="1" x14ac:dyDescent="0.25">
      <c r="E958" s="16"/>
      <c r="F958" s="16"/>
      <c r="G958" s="16"/>
      <c r="H958" s="16"/>
      <c r="I958" s="16"/>
      <c r="J958" s="16"/>
      <c r="K958" s="16"/>
      <c r="L958" s="16"/>
      <c r="M958" s="16"/>
      <c r="N958" s="16"/>
      <c r="O958" s="16"/>
      <c r="P958" s="16"/>
      <c r="Q958" s="16"/>
      <c r="R958" s="16"/>
      <c r="S958" s="16"/>
      <c r="T958" s="16"/>
    </row>
    <row r="959" spans="5:20" s="15" customFormat="1" hidden="1" x14ac:dyDescent="0.25">
      <c r="E959" s="16"/>
      <c r="F959" s="16"/>
      <c r="G959" s="16"/>
      <c r="H959" s="16"/>
      <c r="I959" s="16"/>
      <c r="J959" s="16"/>
      <c r="K959" s="16"/>
      <c r="L959" s="16"/>
      <c r="M959" s="16"/>
      <c r="N959" s="16"/>
      <c r="O959" s="16"/>
      <c r="P959" s="16"/>
      <c r="Q959" s="16"/>
      <c r="R959" s="16"/>
      <c r="S959" s="16"/>
      <c r="T959" s="16"/>
    </row>
    <row r="960" spans="5:20" s="15" customFormat="1" hidden="1" x14ac:dyDescent="0.25">
      <c r="E960" s="16"/>
      <c r="F960" s="16"/>
      <c r="G960" s="16"/>
      <c r="H960" s="16"/>
      <c r="I960" s="16"/>
      <c r="J960" s="16"/>
      <c r="K960" s="16"/>
      <c r="L960" s="16"/>
      <c r="M960" s="16"/>
      <c r="N960" s="16"/>
      <c r="O960" s="16"/>
      <c r="P960" s="16"/>
      <c r="Q960" s="16"/>
      <c r="R960" s="16"/>
      <c r="S960" s="16"/>
      <c r="T960" s="16"/>
    </row>
    <row r="961" spans="5:20" s="15" customFormat="1" hidden="1" x14ac:dyDescent="0.25">
      <c r="E961" s="16"/>
      <c r="F961" s="16"/>
      <c r="G961" s="16"/>
      <c r="H961" s="16"/>
      <c r="I961" s="16"/>
      <c r="J961" s="16"/>
      <c r="K961" s="16"/>
      <c r="L961" s="16"/>
      <c r="M961" s="16"/>
      <c r="N961" s="16"/>
      <c r="O961" s="16"/>
      <c r="P961" s="16"/>
      <c r="Q961" s="16"/>
      <c r="R961" s="16"/>
      <c r="S961" s="16"/>
      <c r="T961" s="16"/>
    </row>
    <row r="962" spans="5:20" s="15" customFormat="1" hidden="1" x14ac:dyDescent="0.25">
      <c r="E962" s="16"/>
      <c r="F962" s="16"/>
      <c r="G962" s="16"/>
      <c r="H962" s="16"/>
      <c r="I962" s="16"/>
      <c r="J962" s="16"/>
      <c r="K962" s="16"/>
      <c r="L962" s="16"/>
      <c r="M962" s="16"/>
      <c r="N962" s="16"/>
      <c r="O962" s="16"/>
      <c r="P962" s="16"/>
      <c r="Q962" s="16"/>
      <c r="R962" s="16"/>
      <c r="S962" s="16"/>
      <c r="T962" s="16"/>
    </row>
    <row r="963" spans="5:20" s="15" customFormat="1" hidden="1" x14ac:dyDescent="0.25">
      <c r="E963" s="16"/>
      <c r="F963" s="16"/>
      <c r="G963" s="16"/>
      <c r="H963" s="16"/>
      <c r="I963" s="16"/>
      <c r="J963" s="16"/>
      <c r="K963" s="16"/>
      <c r="L963" s="16"/>
      <c r="M963" s="16"/>
      <c r="N963" s="16"/>
      <c r="O963" s="16"/>
      <c r="P963" s="16"/>
      <c r="Q963" s="16"/>
      <c r="R963" s="16"/>
      <c r="S963" s="16"/>
      <c r="T963" s="16"/>
    </row>
    <row r="964" spans="5:20" s="15" customFormat="1" hidden="1" x14ac:dyDescent="0.25">
      <c r="E964" s="16"/>
      <c r="F964" s="16"/>
      <c r="G964" s="16"/>
      <c r="H964" s="16"/>
      <c r="I964" s="16"/>
      <c r="J964" s="16"/>
      <c r="K964" s="16"/>
      <c r="L964" s="16"/>
      <c r="M964" s="16"/>
      <c r="N964" s="16"/>
      <c r="O964" s="16"/>
      <c r="P964" s="16"/>
      <c r="Q964" s="16"/>
      <c r="R964" s="16"/>
      <c r="S964" s="16"/>
      <c r="T964" s="16"/>
    </row>
    <row r="965" spans="5:20" s="15" customFormat="1" hidden="1" x14ac:dyDescent="0.25">
      <c r="E965" s="16"/>
      <c r="F965" s="16"/>
      <c r="G965" s="16"/>
      <c r="H965" s="16"/>
      <c r="I965" s="16"/>
      <c r="J965" s="16"/>
      <c r="K965" s="16"/>
      <c r="L965" s="16"/>
      <c r="M965" s="16"/>
      <c r="N965" s="16"/>
      <c r="O965" s="16"/>
      <c r="P965" s="16"/>
      <c r="Q965" s="16"/>
      <c r="R965" s="16"/>
      <c r="S965" s="16"/>
      <c r="T965" s="16"/>
    </row>
    <row r="966" spans="5:20" s="15" customFormat="1" hidden="1" x14ac:dyDescent="0.25">
      <c r="E966" s="16"/>
      <c r="F966" s="16"/>
      <c r="G966" s="16"/>
      <c r="H966" s="16"/>
      <c r="I966" s="16"/>
      <c r="J966" s="16"/>
      <c r="K966" s="16"/>
      <c r="L966" s="16"/>
      <c r="M966" s="16"/>
      <c r="N966" s="16"/>
      <c r="O966" s="16"/>
      <c r="P966" s="16"/>
      <c r="Q966" s="16"/>
      <c r="R966" s="16"/>
      <c r="S966" s="16"/>
      <c r="T966" s="16"/>
    </row>
    <row r="967" spans="5:20" s="15" customFormat="1" hidden="1" x14ac:dyDescent="0.25">
      <c r="E967" s="16"/>
      <c r="F967" s="16"/>
      <c r="G967" s="16"/>
      <c r="H967" s="16"/>
      <c r="I967" s="16"/>
      <c r="J967" s="16"/>
      <c r="K967" s="16"/>
      <c r="L967" s="16"/>
      <c r="M967" s="16"/>
      <c r="N967" s="16"/>
      <c r="O967" s="16"/>
      <c r="P967" s="16"/>
      <c r="Q967" s="16"/>
      <c r="R967" s="16"/>
      <c r="S967" s="16"/>
      <c r="T967" s="16"/>
    </row>
    <row r="968" spans="5:20" s="15" customFormat="1" hidden="1" x14ac:dyDescent="0.25">
      <c r="E968" s="16"/>
      <c r="F968" s="16"/>
      <c r="G968" s="16"/>
      <c r="H968" s="16"/>
      <c r="I968" s="16"/>
      <c r="J968" s="16"/>
      <c r="K968" s="16"/>
      <c r="L968" s="16"/>
      <c r="M968" s="16"/>
      <c r="N968" s="16"/>
      <c r="O968" s="16"/>
      <c r="P968" s="16"/>
      <c r="Q968" s="16"/>
      <c r="R968" s="16"/>
      <c r="S968" s="16"/>
      <c r="T968" s="16"/>
    </row>
    <row r="969" spans="5:20" s="15" customFormat="1" hidden="1" x14ac:dyDescent="0.25">
      <c r="E969" s="16"/>
      <c r="F969" s="16"/>
      <c r="G969" s="16"/>
      <c r="H969" s="16"/>
      <c r="I969" s="16"/>
      <c r="J969" s="16"/>
      <c r="K969" s="16"/>
      <c r="L969" s="16"/>
      <c r="M969" s="16"/>
      <c r="N969" s="16"/>
      <c r="O969" s="16"/>
      <c r="P969" s="16"/>
      <c r="Q969" s="16"/>
      <c r="R969" s="16"/>
      <c r="S969" s="16"/>
      <c r="T969" s="16"/>
    </row>
    <row r="970" spans="5:20" s="15" customFormat="1" hidden="1" x14ac:dyDescent="0.25">
      <c r="E970" s="16"/>
      <c r="F970" s="16"/>
      <c r="G970" s="16"/>
      <c r="H970" s="16"/>
      <c r="I970" s="16"/>
      <c r="J970" s="16"/>
      <c r="K970" s="16"/>
      <c r="L970" s="16"/>
      <c r="M970" s="16"/>
      <c r="N970" s="16"/>
      <c r="O970" s="16"/>
      <c r="P970" s="16"/>
      <c r="Q970" s="16"/>
      <c r="R970" s="16"/>
      <c r="S970" s="16"/>
      <c r="T970" s="16"/>
    </row>
    <row r="971" spans="5:20" s="15" customFormat="1" hidden="1" x14ac:dyDescent="0.25">
      <c r="E971" s="16"/>
      <c r="F971" s="16"/>
      <c r="G971" s="16"/>
      <c r="H971" s="16"/>
      <c r="I971" s="16"/>
      <c r="J971" s="16"/>
      <c r="K971" s="16"/>
      <c r="L971" s="16"/>
      <c r="M971" s="16"/>
      <c r="N971" s="16"/>
      <c r="O971" s="16"/>
      <c r="P971" s="16"/>
      <c r="Q971" s="16"/>
      <c r="R971" s="16"/>
      <c r="S971" s="16"/>
      <c r="T971" s="16"/>
    </row>
    <row r="972" spans="5:20" s="15" customFormat="1" hidden="1" x14ac:dyDescent="0.25">
      <c r="E972" s="16"/>
      <c r="F972" s="16"/>
      <c r="G972" s="16"/>
      <c r="H972" s="16"/>
      <c r="I972" s="16"/>
      <c r="J972" s="16"/>
      <c r="K972" s="16"/>
      <c r="L972" s="16"/>
      <c r="M972" s="16"/>
      <c r="N972" s="16"/>
      <c r="O972" s="16"/>
      <c r="P972" s="16"/>
      <c r="Q972" s="16"/>
      <c r="R972" s="16"/>
      <c r="S972" s="16"/>
      <c r="T972" s="16"/>
    </row>
    <row r="973" spans="5:20" s="15" customFormat="1" hidden="1" x14ac:dyDescent="0.25">
      <c r="E973" s="16"/>
      <c r="F973" s="16"/>
      <c r="G973" s="16"/>
      <c r="H973" s="16"/>
      <c r="I973" s="16"/>
      <c r="J973" s="16"/>
      <c r="K973" s="16"/>
      <c r="L973" s="16"/>
      <c r="M973" s="16"/>
      <c r="N973" s="16"/>
      <c r="O973" s="16"/>
      <c r="P973" s="16"/>
      <c r="Q973" s="16"/>
      <c r="R973" s="16"/>
      <c r="S973" s="16"/>
      <c r="T973" s="16"/>
    </row>
    <row r="974" spans="5:20" s="15" customFormat="1" hidden="1" x14ac:dyDescent="0.25">
      <c r="E974" s="16"/>
      <c r="F974" s="16"/>
      <c r="G974" s="16"/>
      <c r="H974" s="16"/>
      <c r="I974" s="16"/>
      <c r="J974" s="16"/>
      <c r="K974" s="16"/>
      <c r="L974" s="16"/>
      <c r="M974" s="16"/>
      <c r="N974" s="16"/>
      <c r="O974" s="16"/>
      <c r="P974" s="16"/>
      <c r="Q974" s="16"/>
      <c r="R974" s="16"/>
      <c r="S974" s="16"/>
      <c r="T974" s="16"/>
    </row>
    <row r="975" spans="5:20" s="15" customFormat="1" hidden="1" x14ac:dyDescent="0.25">
      <c r="E975" s="16"/>
      <c r="F975" s="16"/>
      <c r="G975" s="16"/>
      <c r="H975" s="16"/>
      <c r="I975" s="16"/>
      <c r="J975" s="16"/>
      <c r="K975" s="16"/>
      <c r="L975" s="16"/>
      <c r="M975" s="16"/>
      <c r="N975" s="16"/>
      <c r="O975" s="16"/>
      <c r="P975" s="16"/>
      <c r="Q975" s="16"/>
      <c r="R975" s="16"/>
      <c r="S975" s="16"/>
      <c r="T975" s="16"/>
    </row>
    <row r="976" spans="5:20" s="15" customFormat="1" hidden="1" x14ac:dyDescent="0.25">
      <c r="E976" s="16"/>
      <c r="F976" s="16"/>
      <c r="G976" s="16"/>
      <c r="H976" s="16"/>
      <c r="I976" s="16"/>
      <c r="J976" s="16"/>
      <c r="K976" s="16"/>
      <c r="L976" s="16"/>
      <c r="M976" s="16"/>
      <c r="N976" s="16"/>
      <c r="O976" s="16"/>
      <c r="P976" s="16"/>
      <c r="Q976" s="16"/>
      <c r="R976" s="16"/>
      <c r="S976" s="16"/>
      <c r="T976" s="16"/>
    </row>
    <row r="977" spans="5:20" s="15" customFormat="1" hidden="1" x14ac:dyDescent="0.25">
      <c r="E977" s="16"/>
      <c r="F977" s="16"/>
      <c r="G977" s="16"/>
      <c r="H977" s="16"/>
      <c r="I977" s="16"/>
      <c r="J977" s="16"/>
      <c r="K977" s="16"/>
      <c r="L977" s="16"/>
      <c r="M977" s="16"/>
      <c r="N977" s="16"/>
      <c r="O977" s="16"/>
      <c r="P977" s="16"/>
      <c r="Q977" s="16"/>
      <c r="R977" s="16"/>
      <c r="S977" s="16"/>
      <c r="T977" s="16"/>
    </row>
    <row r="978" spans="5:20" s="15" customFormat="1" hidden="1" x14ac:dyDescent="0.25">
      <c r="E978" s="16"/>
      <c r="F978" s="16"/>
      <c r="G978" s="16"/>
      <c r="H978" s="16"/>
      <c r="I978" s="16"/>
      <c r="J978" s="16"/>
      <c r="K978" s="16"/>
      <c r="L978" s="16"/>
      <c r="M978" s="16"/>
      <c r="N978" s="16"/>
      <c r="O978" s="16"/>
      <c r="P978" s="16"/>
      <c r="Q978" s="16"/>
      <c r="R978" s="16"/>
      <c r="S978" s="16"/>
      <c r="T978" s="16"/>
    </row>
    <row r="979" spans="5:20" s="15" customFormat="1" hidden="1" x14ac:dyDescent="0.25">
      <c r="E979" s="16"/>
      <c r="F979" s="16"/>
      <c r="G979" s="16"/>
      <c r="H979" s="16"/>
      <c r="I979" s="16"/>
      <c r="J979" s="16"/>
      <c r="K979" s="16"/>
      <c r="L979" s="16"/>
      <c r="M979" s="16"/>
      <c r="N979" s="16"/>
      <c r="O979" s="16"/>
      <c r="P979" s="16"/>
      <c r="Q979" s="16"/>
      <c r="R979" s="16"/>
      <c r="S979" s="16"/>
      <c r="T979" s="16"/>
    </row>
    <row r="980" spans="5:20" s="15" customFormat="1" hidden="1" x14ac:dyDescent="0.25">
      <c r="E980" s="16"/>
      <c r="F980" s="16"/>
      <c r="G980" s="16"/>
      <c r="H980" s="16"/>
      <c r="I980" s="16"/>
      <c r="J980" s="16"/>
      <c r="K980" s="16"/>
      <c r="L980" s="16"/>
      <c r="M980" s="16"/>
      <c r="N980" s="16"/>
      <c r="O980" s="16"/>
      <c r="P980" s="16"/>
      <c r="Q980" s="16"/>
      <c r="R980" s="16"/>
      <c r="S980" s="16"/>
      <c r="T980" s="16"/>
    </row>
    <row r="981" spans="5:20" s="15" customFormat="1" hidden="1" x14ac:dyDescent="0.25">
      <c r="E981" s="16"/>
      <c r="F981" s="16"/>
      <c r="G981" s="16"/>
      <c r="H981" s="16"/>
      <c r="I981" s="16"/>
      <c r="J981" s="16"/>
      <c r="K981" s="16"/>
      <c r="L981" s="16"/>
      <c r="M981" s="16"/>
      <c r="N981" s="16"/>
      <c r="O981" s="16"/>
      <c r="P981" s="16"/>
      <c r="Q981" s="16"/>
      <c r="R981" s="16"/>
      <c r="S981" s="16"/>
      <c r="T981" s="16"/>
    </row>
    <row r="982" spans="5:20" s="15" customFormat="1" hidden="1" x14ac:dyDescent="0.25">
      <c r="E982" s="16"/>
      <c r="F982" s="16"/>
      <c r="G982" s="16"/>
      <c r="H982" s="16"/>
      <c r="I982" s="16"/>
      <c r="J982" s="16"/>
      <c r="K982" s="16"/>
      <c r="L982" s="16"/>
      <c r="M982" s="16"/>
      <c r="N982" s="16"/>
      <c r="O982" s="16"/>
      <c r="P982" s="16"/>
      <c r="Q982" s="16"/>
      <c r="R982" s="16"/>
      <c r="S982" s="16"/>
      <c r="T982" s="16"/>
    </row>
    <row r="983" spans="5:20" s="15" customFormat="1" hidden="1" x14ac:dyDescent="0.25">
      <c r="E983" s="16"/>
      <c r="F983" s="16"/>
      <c r="G983" s="16"/>
      <c r="H983" s="16"/>
      <c r="I983" s="16"/>
      <c r="J983" s="16"/>
      <c r="K983" s="16"/>
      <c r="L983" s="16"/>
      <c r="M983" s="16"/>
      <c r="N983" s="16"/>
      <c r="O983" s="16"/>
      <c r="P983" s="16"/>
      <c r="Q983" s="16"/>
      <c r="R983" s="16"/>
      <c r="S983" s="16"/>
      <c r="T983" s="16"/>
    </row>
    <row r="984" spans="5:20" s="15" customFormat="1" hidden="1" x14ac:dyDescent="0.25">
      <c r="E984" s="16"/>
      <c r="F984" s="16"/>
      <c r="G984" s="16"/>
      <c r="H984" s="16"/>
      <c r="I984" s="16"/>
      <c r="J984" s="16"/>
      <c r="K984" s="16"/>
      <c r="L984" s="16"/>
      <c r="M984" s="16"/>
      <c r="N984" s="16"/>
      <c r="O984" s="16"/>
      <c r="P984" s="16"/>
      <c r="Q984" s="16"/>
      <c r="R984" s="16"/>
      <c r="S984" s="16"/>
      <c r="T984" s="16"/>
    </row>
    <row r="985" spans="5:20" s="15" customFormat="1" hidden="1" x14ac:dyDescent="0.25">
      <c r="E985" s="16"/>
      <c r="F985" s="16"/>
      <c r="G985" s="16"/>
      <c r="H985" s="16"/>
      <c r="I985" s="16"/>
      <c r="J985" s="16"/>
      <c r="K985" s="16"/>
      <c r="L985" s="16"/>
      <c r="M985" s="16"/>
      <c r="N985" s="16"/>
      <c r="O985" s="16"/>
      <c r="P985" s="16"/>
      <c r="Q985" s="16"/>
      <c r="R985" s="16"/>
      <c r="S985" s="16"/>
      <c r="T985" s="16"/>
    </row>
    <row r="986" spans="5:20" s="15" customFormat="1" hidden="1" x14ac:dyDescent="0.25">
      <c r="E986" s="16"/>
      <c r="F986" s="16"/>
      <c r="G986" s="16"/>
      <c r="H986" s="16"/>
      <c r="I986" s="16"/>
      <c r="J986" s="16"/>
      <c r="K986" s="16"/>
      <c r="L986" s="16"/>
      <c r="M986" s="16"/>
      <c r="N986" s="16"/>
      <c r="O986" s="16"/>
      <c r="P986" s="16"/>
      <c r="Q986" s="16"/>
      <c r="R986" s="16"/>
      <c r="S986" s="16"/>
      <c r="T986" s="16"/>
    </row>
    <row r="987" spans="5:20" s="15" customFormat="1" hidden="1" x14ac:dyDescent="0.25">
      <c r="E987" s="16"/>
      <c r="F987" s="16"/>
      <c r="G987" s="16"/>
      <c r="H987" s="16"/>
      <c r="I987" s="16"/>
      <c r="J987" s="16"/>
      <c r="K987" s="16"/>
      <c r="L987" s="16"/>
      <c r="M987" s="16"/>
      <c r="N987" s="16"/>
      <c r="O987" s="16"/>
      <c r="P987" s="16"/>
      <c r="Q987" s="16"/>
      <c r="R987" s="16"/>
      <c r="S987" s="16"/>
      <c r="T987" s="16"/>
    </row>
    <row r="988" spans="5:20" s="15" customFormat="1" hidden="1" x14ac:dyDescent="0.25">
      <c r="E988" s="16"/>
      <c r="F988" s="16"/>
      <c r="G988" s="16"/>
      <c r="H988" s="16"/>
      <c r="I988" s="16"/>
      <c r="J988" s="16"/>
      <c r="K988" s="16"/>
      <c r="L988" s="16"/>
      <c r="M988" s="16"/>
      <c r="N988" s="16"/>
      <c r="O988" s="16"/>
      <c r="P988" s="16"/>
      <c r="Q988" s="16"/>
      <c r="R988" s="16"/>
      <c r="S988" s="16"/>
      <c r="T988" s="16"/>
    </row>
    <row r="989" spans="5:20" s="15" customFormat="1" hidden="1" x14ac:dyDescent="0.25">
      <c r="E989" s="16"/>
      <c r="F989" s="16"/>
      <c r="G989" s="16"/>
      <c r="H989" s="16"/>
      <c r="I989" s="16"/>
      <c r="J989" s="16"/>
      <c r="K989" s="16"/>
      <c r="L989" s="16"/>
      <c r="M989" s="16"/>
      <c r="N989" s="16"/>
      <c r="O989" s="16"/>
      <c r="P989" s="16"/>
      <c r="Q989" s="16"/>
      <c r="R989" s="16"/>
      <c r="S989" s="16"/>
      <c r="T989" s="16"/>
    </row>
    <row r="990" spans="5:20" s="15" customFormat="1" hidden="1" x14ac:dyDescent="0.25">
      <c r="E990" s="16"/>
      <c r="F990" s="16"/>
      <c r="G990" s="16"/>
      <c r="H990" s="16"/>
      <c r="I990" s="16"/>
      <c r="J990" s="16"/>
      <c r="K990" s="16"/>
      <c r="L990" s="16"/>
      <c r="M990" s="16"/>
      <c r="N990" s="16"/>
      <c r="O990" s="16"/>
      <c r="P990" s="16"/>
      <c r="Q990" s="16"/>
      <c r="R990" s="16"/>
      <c r="S990" s="16"/>
      <c r="T990" s="16"/>
    </row>
    <row r="991" spans="5:20" s="15" customFormat="1" hidden="1" x14ac:dyDescent="0.25">
      <c r="E991" s="16"/>
      <c r="F991" s="16"/>
      <c r="G991" s="16"/>
      <c r="H991" s="16"/>
      <c r="I991" s="16"/>
      <c r="J991" s="16"/>
      <c r="K991" s="16"/>
      <c r="L991" s="16"/>
      <c r="M991" s="16"/>
      <c r="N991" s="16"/>
      <c r="O991" s="16"/>
      <c r="P991" s="16"/>
      <c r="Q991" s="16"/>
      <c r="R991" s="16"/>
      <c r="S991" s="16"/>
      <c r="T991" s="16"/>
    </row>
    <row r="992" spans="5:20" s="15" customFormat="1" hidden="1" x14ac:dyDescent="0.25">
      <c r="E992" s="16"/>
      <c r="F992" s="16"/>
      <c r="G992" s="16"/>
      <c r="H992" s="16"/>
      <c r="I992" s="16"/>
      <c r="J992" s="16"/>
      <c r="K992" s="16"/>
      <c r="L992" s="16"/>
      <c r="M992" s="16"/>
      <c r="N992" s="16"/>
      <c r="O992" s="16"/>
      <c r="P992" s="16"/>
      <c r="Q992" s="16"/>
      <c r="R992" s="16"/>
      <c r="S992" s="16"/>
      <c r="T992" s="16"/>
    </row>
    <row r="993" spans="5:20" s="15" customFormat="1" hidden="1" x14ac:dyDescent="0.25">
      <c r="E993" s="16"/>
      <c r="F993" s="16"/>
      <c r="G993" s="16"/>
      <c r="H993" s="16"/>
      <c r="I993" s="16"/>
      <c r="J993" s="16"/>
      <c r="K993" s="16"/>
      <c r="L993" s="16"/>
      <c r="M993" s="16"/>
      <c r="N993" s="16"/>
      <c r="O993" s="16"/>
      <c r="P993" s="16"/>
      <c r="Q993" s="16"/>
      <c r="R993" s="16"/>
      <c r="S993" s="16"/>
      <c r="T993" s="16"/>
    </row>
    <row r="994" spans="5:20" s="15" customFormat="1" hidden="1" x14ac:dyDescent="0.25">
      <c r="E994" s="16"/>
      <c r="F994" s="16"/>
      <c r="G994" s="16"/>
      <c r="H994" s="16"/>
      <c r="I994" s="16"/>
      <c r="J994" s="16"/>
      <c r="K994" s="16"/>
      <c r="L994" s="16"/>
      <c r="M994" s="16"/>
      <c r="N994" s="16"/>
      <c r="O994" s="16"/>
      <c r="P994" s="16"/>
      <c r="Q994" s="16"/>
      <c r="R994" s="16"/>
      <c r="S994" s="16"/>
      <c r="T994" s="16"/>
    </row>
    <row r="995" spans="5:20" s="15" customFormat="1" hidden="1" x14ac:dyDescent="0.25">
      <c r="E995" s="16"/>
      <c r="F995" s="16"/>
      <c r="G995" s="16"/>
      <c r="H995" s="16"/>
      <c r="I995" s="16"/>
      <c r="J995" s="16"/>
      <c r="K995" s="16"/>
      <c r="L995" s="16"/>
      <c r="M995" s="16"/>
      <c r="N995" s="16"/>
      <c r="O995" s="16"/>
      <c r="P995" s="16"/>
      <c r="Q995" s="16"/>
      <c r="R995" s="16"/>
      <c r="S995" s="16"/>
      <c r="T995" s="16"/>
    </row>
    <row r="996" spans="5:20" s="15" customFormat="1" hidden="1" x14ac:dyDescent="0.25">
      <c r="E996" s="16"/>
      <c r="F996" s="16"/>
      <c r="G996" s="16"/>
      <c r="H996" s="16"/>
      <c r="I996" s="16"/>
      <c r="J996" s="16"/>
      <c r="K996" s="16"/>
      <c r="L996" s="16"/>
      <c r="M996" s="16"/>
      <c r="N996" s="16"/>
      <c r="O996" s="16"/>
      <c r="P996" s="16"/>
      <c r="Q996" s="16"/>
      <c r="R996" s="16"/>
      <c r="S996" s="16"/>
      <c r="T996" s="16"/>
    </row>
    <row r="997" spans="5:20" s="15" customFormat="1" hidden="1" x14ac:dyDescent="0.25">
      <c r="E997" s="16"/>
      <c r="F997" s="16"/>
      <c r="G997" s="16"/>
      <c r="H997" s="16"/>
      <c r="I997" s="16"/>
      <c r="J997" s="16"/>
      <c r="K997" s="16"/>
      <c r="L997" s="16"/>
      <c r="M997" s="16"/>
      <c r="N997" s="16"/>
      <c r="O997" s="16"/>
      <c r="P997" s="16"/>
      <c r="Q997" s="16"/>
      <c r="R997" s="16"/>
      <c r="S997" s="16"/>
      <c r="T997" s="16"/>
    </row>
    <row r="998" spans="5:20" s="15" customFormat="1" hidden="1" x14ac:dyDescent="0.25">
      <c r="E998" s="16"/>
      <c r="F998" s="16"/>
      <c r="G998" s="16"/>
      <c r="H998" s="16"/>
      <c r="I998" s="16"/>
      <c r="J998" s="16"/>
      <c r="K998" s="16"/>
      <c r="L998" s="16"/>
      <c r="M998" s="16"/>
      <c r="N998" s="16"/>
      <c r="O998" s="16"/>
      <c r="P998" s="16"/>
      <c r="Q998" s="16"/>
      <c r="R998" s="16"/>
      <c r="S998" s="16"/>
      <c r="T998" s="16"/>
    </row>
    <row r="999" spans="5:20" s="15" customFormat="1" hidden="1" x14ac:dyDescent="0.25">
      <c r="E999" s="16"/>
      <c r="F999" s="16"/>
      <c r="G999" s="16"/>
      <c r="H999" s="16"/>
      <c r="I999" s="16"/>
      <c r="J999" s="16"/>
      <c r="K999" s="16"/>
      <c r="L999" s="16"/>
      <c r="M999" s="16"/>
      <c r="N999" s="16"/>
      <c r="O999" s="16"/>
      <c r="P999" s="16"/>
      <c r="Q999" s="16"/>
      <c r="R999" s="16"/>
      <c r="S999" s="16"/>
      <c r="T999" s="16"/>
    </row>
    <row r="1000" spans="5:20" s="15" customFormat="1" hidden="1" x14ac:dyDescent="0.25">
      <c r="E1000" s="16"/>
      <c r="F1000" s="16"/>
      <c r="G1000" s="16"/>
      <c r="H1000" s="16"/>
      <c r="I1000" s="16"/>
      <c r="J1000" s="16"/>
      <c r="K1000" s="16"/>
      <c r="L1000" s="16"/>
      <c r="M1000" s="16"/>
      <c r="N1000" s="16"/>
      <c r="O1000" s="16"/>
      <c r="P1000" s="16"/>
      <c r="Q1000" s="16"/>
      <c r="R1000" s="16"/>
      <c r="S1000" s="16"/>
      <c r="T1000" s="16"/>
    </row>
    <row r="1001" spans="5:20" s="15" customFormat="1" hidden="1" x14ac:dyDescent="0.25">
      <c r="E1001" s="16"/>
      <c r="F1001" s="16"/>
      <c r="G1001" s="16"/>
      <c r="H1001" s="16"/>
      <c r="I1001" s="16"/>
      <c r="J1001" s="16"/>
      <c r="K1001" s="16"/>
      <c r="L1001" s="16"/>
      <c r="M1001" s="16"/>
      <c r="N1001" s="16"/>
      <c r="O1001" s="16"/>
      <c r="P1001" s="16"/>
      <c r="Q1001" s="16"/>
      <c r="R1001" s="16"/>
      <c r="S1001" s="16"/>
      <c r="T1001" s="16"/>
    </row>
    <row r="1002" spans="5:20" s="15" customFormat="1" hidden="1" x14ac:dyDescent="0.25">
      <c r="E1002" s="16"/>
      <c r="F1002" s="16"/>
      <c r="G1002" s="16"/>
      <c r="H1002" s="16"/>
      <c r="I1002" s="16"/>
      <c r="J1002" s="16"/>
      <c r="K1002" s="16"/>
      <c r="L1002" s="16"/>
      <c r="M1002" s="16"/>
      <c r="N1002" s="16"/>
      <c r="O1002" s="16"/>
      <c r="P1002" s="16"/>
      <c r="Q1002" s="16"/>
      <c r="R1002" s="16"/>
      <c r="S1002" s="16"/>
      <c r="T1002" s="16"/>
    </row>
    <row r="1003" spans="5:20" s="15" customFormat="1" hidden="1" x14ac:dyDescent="0.25">
      <c r="E1003" s="16"/>
      <c r="F1003" s="16"/>
      <c r="G1003" s="16"/>
      <c r="H1003" s="16"/>
      <c r="I1003" s="16"/>
      <c r="J1003" s="16"/>
      <c r="K1003" s="16"/>
      <c r="L1003" s="16"/>
      <c r="M1003" s="16"/>
      <c r="N1003" s="16"/>
      <c r="O1003" s="16"/>
      <c r="P1003" s="16"/>
      <c r="Q1003" s="16"/>
      <c r="R1003" s="16"/>
      <c r="S1003" s="16"/>
      <c r="T1003" s="16"/>
    </row>
    <row r="1004" spans="5:20" s="15" customFormat="1" hidden="1" x14ac:dyDescent="0.25">
      <c r="E1004" s="16"/>
      <c r="F1004" s="16"/>
      <c r="G1004" s="16"/>
      <c r="H1004" s="16"/>
      <c r="I1004" s="16"/>
      <c r="J1004" s="16"/>
      <c r="K1004" s="16"/>
      <c r="L1004" s="16"/>
      <c r="M1004" s="16"/>
      <c r="N1004" s="16"/>
      <c r="O1004" s="16"/>
      <c r="P1004" s="16"/>
      <c r="Q1004" s="16"/>
      <c r="R1004" s="16"/>
      <c r="S1004" s="16"/>
      <c r="T1004" s="16"/>
    </row>
    <row r="1005" spans="5:20" s="15" customFormat="1" hidden="1" x14ac:dyDescent="0.25">
      <c r="E1005" s="16"/>
      <c r="F1005" s="16"/>
      <c r="G1005" s="16"/>
      <c r="H1005" s="16"/>
      <c r="I1005" s="16"/>
      <c r="J1005" s="16"/>
      <c r="K1005" s="16"/>
      <c r="L1005" s="16"/>
      <c r="M1005" s="16"/>
      <c r="N1005" s="16"/>
      <c r="O1005" s="16"/>
      <c r="P1005" s="16"/>
      <c r="Q1005" s="16"/>
      <c r="R1005" s="16"/>
      <c r="S1005" s="16"/>
      <c r="T1005" s="16"/>
    </row>
    <row r="1006" spans="5:20" s="15" customFormat="1" hidden="1" x14ac:dyDescent="0.25">
      <c r="E1006" s="16"/>
      <c r="F1006" s="16"/>
      <c r="G1006" s="16"/>
      <c r="H1006" s="16"/>
      <c r="I1006" s="16"/>
      <c r="J1006" s="16"/>
      <c r="K1006" s="16"/>
      <c r="L1006" s="16"/>
      <c r="M1006" s="16"/>
      <c r="N1006" s="16"/>
      <c r="O1006" s="16"/>
      <c r="P1006" s="16"/>
      <c r="Q1006" s="16"/>
      <c r="R1006" s="16"/>
      <c r="S1006" s="16"/>
      <c r="T1006" s="16"/>
    </row>
    <row r="1007" spans="5:20" s="15" customFormat="1" hidden="1" x14ac:dyDescent="0.25">
      <c r="E1007" s="16"/>
      <c r="F1007" s="16"/>
      <c r="G1007" s="16"/>
      <c r="H1007" s="16"/>
      <c r="I1007" s="16"/>
      <c r="J1007" s="16"/>
      <c r="K1007" s="16"/>
      <c r="L1007" s="16"/>
      <c r="M1007" s="16"/>
      <c r="N1007" s="16"/>
      <c r="O1007" s="16"/>
      <c r="P1007" s="16"/>
      <c r="Q1007" s="16"/>
      <c r="R1007" s="16"/>
      <c r="S1007" s="16"/>
      <c r="T1007" s="16"/>
    </row>
    <row r="1008" spans="5:20" s="15" customFormat="1" hidden="1" x14ac:dyDescent="0.25">
      <c r="E1008" s="16"/>
      <c r="F1008" s="16"/>
      <c r="G1008" s="16"/>
      <c r="H1008" s="16"/>
      <c r="I1008" s="16"/>
      <c r="J1008" s="16"/>
      <c r="K1008" s="16"/>
      <c r="L1008" s="16"/>
      <c r="M1008" s="16"/>
      <c r="N1008" s="16"/>
      <c r="O1008" s="16"/>
      <c r="P1008" s="16"/>
      <c r="Q1008" s="16"/>
      <c r="R1008" s="16"/>
      <c r="S1008" s="16"/>
      <c r="T1008" s="16"/>
    </row>
    <row r="1009" spans="5:20" s="15" customFormat="1" hidden="1" x14ac:dyDescent="0.25">
      <c r="E1009" s="16"/>
      <c r="F1009" s="16"/>
      <c r="G1009" s="16"/>
      <c r="H1009" s="16"/>
      <c r="I1009" s="16"/>
      <c r="J1009" s="16"/>
      <c r="K1009" s="16"/>
      <c r="L1009" s="16"/>
      <c r="M1009" s="16"/>
      <c r="N1009" s="16"/>
      <c r="O1009" s="16"/>
      <c r="P1009" s="16"/>
      <c r="Q1009" s="16"/>
      <c r="R1009" s="16"/>
      <c r="S1009" s="16"/>
      <c r="T1009" s="16"/>
    </row>
    <row r="1010" spans="5:20" s="15" customFormat="1" hidden="1" x14ac:dyDescent="0.25">
      <c r="E1010" s="16"/>
      <c r="F1010" s="16"/>
      <c r="G1010" s="16"/>
      <c r="H1010" s="16"/>
      <c r="I1010" s="16"/>
      <c r="J1010" s="16"/>
      <c r="K1010" s="16"/>
      <c r="L1010" s="16"/>
      <c r="M1010" s="16"/>
      <c r="N1010" s="16"/>
      <c r="O1010" s="16"/>
      <c r="P1010" s="16"/>
      <c r="Q1010" s="16"/>
      <c r="R1010" s="16"/>
      <c r="S1010" s="16"/>
      <c r="T1010" s="16"/>
    </row>
    <row r="1011" spans="5:20" s="15" customFormat="1" hidden="1" x14ac:dyDescent="0.25">
      <c r="E1011" s="16"/>
      <c r="F1011" s="16"/>
      <c r="G1011" s="16"/>
      <c r="H1011" s="16"/>
      <c r="I1011" s="16"/>
      <c r="J1011" s="16"/>
      <c r="K1011" s="16"/>
      <c r="L1011" s="16"/>
      <c r="M1011" s="16"/>
      <c r="N1011" s="16"/>
      <c r="O1011" s="16"/>
      <c r="P1011" s="16"/>
      <c r="Q1011" s="16"/>
      <c r="R1011" s="16"/>
      <c r="S1011" s="16"/>
      <c r="T1011" s="16"/>
    </row>
    <row r="1012" spans="5:20" s="15" customFormat="1" hidden="1" x14ac:dyDescent="0.25">
      <c r="E1012" s="16"/>
      <c r="F1012" s="16"/>
      <c r="G1012" s="16"/>
      <c r="H1012" s="16"/>
      <c r="I1012" s="16"/>
      <c r="J1012" s="16"/>
      <c r="K1012" s="16"/>
      <c r="L1012" s="16"/>
      <c r="M1012" s="16"/>
      <c r="N1012" s="16"/>
      <c r="O1012" s="16"/>
      <c r="P1012" s="16"/>
      <c r="Q1012" s="16"/>
      <c r="R1012" s="16"/>
      <c r="S1012" s="16"/>
      <c r="T1012" s="16"/>
    </row>
    <row r="1013" spans="5:20" s="15" customFormat="1" hidden="1" x14ac:dyDescent="0.25">
      <c r="E1013" s="16"/>
      <c r="F1013" s="16"/>
      <c r="G1013" s="16"/>
      <c r="H1013" s="16"/>
      <c r="I1013" s="16"/>
      <c r="J1013" s="16"/>
      <c r="K1013" s="16"/>
      <c r="L1013" s="16"/>
      <c r="M1013" s="16"/>
      <c r="N1013" s="16"/>
      <c r="O1013" s="16"/>
      <c r="P1013" s="16"/>
      <c r="Q1013" s="16"/>
      <c r="R1013" s="16"/>
      <c r="S1013" s="16"/>
      <c r="T1013" s="16"/>
    </row>
    <row r="1014" spans="5:20" s="15" customFormat="1" hidden="1" x14ac:dyDescent="0.25">
      <c r="E1014" s="16"/>
      <c r="F1014" s="16"/>
      <c r="G1014" s="16"/>
      <c r="H1014" s="16"/>
      <c r="I1014" s="16"/>
      <c r="J1014" s="16"/>
      <c r="K1014" s="16"/>
      <c r="L1014" s="16"/>
      <c r="M1014" s="16"/>
      <c r="N1014" s="16"/>
      <c r="O1014" s="16"/>
      <c r="P1014" s="16"/>
      <c r="Q1014" s="16"/>
      <c r="R1014" s="16"/>
      <c r="S1014" s="16"/>
      <c r="T1014" s="16"/>
    </row>
    <row r="1015" spans="5:20" s="15" customFormat="1" hidden="1" x14ac:dyDescent="0.25">
      <c r="E1015" s="16"/>
      <c r="F1015" s="16"/>
      <c r="G1015" s="16"/>
      <c r="H1015" s="16"/>
      <c r="I1015" s="16"/>
      <c r="J1015" s="16"/>
      <c r="K1015" s="16"/>
      <c r="L1015" s="16"/>
      <c r="M1015" s="16"/>
      <c r="N1015" s="16"/>
      <c r="O1015" s="16"/>
      <c r="P1015" s="16"/>
      <c r="Q1015" s="16"/>
      <c r="R1015" s="16"/>
      <c r="S1015" s="16"/>
      <c r="T1015" s="16"/>
    </row>
    <row r="1016" spans="5:20" s="15" customFormat="1" hidden="1" x14ac:dyDescent="0.25">
      <c r="E1016" s="16"/>
      <c r="F1016" s="16"/>
      <c r="G1016" s="16"/>
      <c r="H1016" s="16"/>
      <c r="I1016" s="16"/>
      <c r="J1016" s="16"/>
      <c r="K1016" s="16"/>
      <c r="L1016" s="16"/>
      <c r="M1016" s="16"/>
      <c r="N1016" s="16"/>
      <c r="O1016" s="16"/>
      <c r="P1016" s="16"/>
      <c r="Q1016" s="16"/>
      <c r="R1016" s="16"/>
      <c r="S1016" s="16"/>
      <c r="T1016" s="16"/>
    </row>
    <row r="1017" spans="5:20" s="15" customFormat="1" hidden="1" x14ac:dyDescent="0.25">
      <c r="E1017" s="16"/>
      <c r="F1017" s="16"/>
      <c r="G1017" s="16"/>
      <c r="H1017" s="16"/>
      <c r="I1017" s="16"/>
      <c r="J1017" s="16"/>
      <c r="K1017" s="16"/>
      <c r="L1017" s="16"/>
      <c r="M1017" s="16"/>
      <c r="N1017" s="16"/>
      <c r="O1017" s="16"/>
      <c r="P1017" s="16"/>
      <c r="Q1017" s="16"/>
      <c r="R1017" s="16"/>
      <c r="S1017" s="16"/>
      <c r="T1017" s="16"/>
    </row>
    <row r="1018" spans="5:20" s="15" customFormat="1" hidden="1" x14ac:dyDescent="0.25">
      <c r="E1018" s="16"/>
      <c r="F1018" s="16"/>
      <c r="G1018" s="16"/>
      <c r="H1018" s="16"/>
      <c r="I1018" s="16"/>
      <c r="J1018" s="16"/>
      <c r="K1018" s="16"/>
      <c r="L1018" s="16"/>
      <c r="M1018" s="16"/>
      <c r="N1018" s="16"/>
      <c r="O1018" s="16"/>
      <c r="P1018" s="16"/>
      <c r="Q1018" s="16"/>
      <c r="R1018" s="16"/>
      <c r="S1018" s="16"/>
      <c r="T1018" s="16"/>
    </row>
    <row r="1019" spans="5:20" s="15" customFormat="1" hidden="1" x14ac:dyDescent="0.25">
      <c r="E1019" s="16"/>
      <c r="F1019" s="16"/>
      <c r="G1019" s="16"/>
      <c r="H1019" s="16"/>
      <c r="I1019" s="16"/>
      <c r="J1019" s="16"/>
      <c r="K1019" s="16"/>
      <c r="L1019" s="16"/>
      <c r="M1019" s="16"/>
      <c r="N1019" s="16"/>
      <c r="O1019" s="16"/>
      <c r="P1019" s="16"/>
      <c r="Q1019" s="16"/>
      <c r="R1019" s="16"/>
      <c r="S1019" s="16"/>
      <c r="T1019" s="16"/>
    </row>
    <row r="1020" spans="5:20" s="15" customFormat="1" hidden="1" x14ac:dyDescent="0.25">
      <c r="E1020" s="16"/>
      <c r="F1020" s="16"/>
      <c r="G1020" s="16"/>
      <c r="H1020" s="16"/>
      <c r="I1020" s="16"/>
      <c r="J1020" s="16"/>
      <c r="K1020" s="16"/>
      <c r="L1020" s="16"/>
      <c r="M1020" s="16"/>
      <c r="N1020" s="16"/>
      <c r="O1020" s="16"/>
      <c r="P1020" s="16"/>
      <c r="Q1020" s="16"/>
      <c r="R1020" s="16"/>
      <c r="S1020" s="16"/>
      <c r="T1020" s="16"/>
    </row>
    <row r="1021" spans="5:20" s="15" customFormat="1" hidden="1" x14ac:dyDescent="0.25">
      <c r="E1021" s="16"/>
      <c r="F1021" s="16"/>
      <c r="G1021" s="16"/>
      <c r="H1021" s="16"/>
      <c r="I1021" s="16"/>
      <c r="J1021" s="16"/>
      <c r="K1021" s="16"/>
      <c r="L1021" s="16"/>
      <c r="M1021" s="16"/>
      <c r="N1021" s="16"/>
      <c r="O1021" s="16"/>
      <c r="P1021" s="16"/>
      <c r="Q1021" s="16"/>
      <c r="R1021" s="16"/>
      <c r="S1021" s="16"/>
      <c r="T1021" s="16"/>
    </row>
    <row r="1022" spans="5:20" s="15" customFormat="1" hidden="1" x14ac:dyDescent="0.25">
      <c r="E1022" s="16"/>
      <c r="F1022" s="16"/>
      <c r="G1022" s="16"/>
      <c r="H1022" s="16"/>
      <c r="I1022" s="16"/>
      <c r="J1022" s="16"/>
      <c r="K1022" s="16"/>
      <c r="L1022" s="16"/>
      <c r="M1022" s="16"/>
      <c r="N1022" s="16"/>
      <c r="O1022" s="16"/>
      <c r="P1022" s="16"/>
      <c r="Q1022" s="16"/>
      <c r="R1022" s="16"/>
      <c r="S1022" s="16"/>
      <c r="T1022" s="16"/>
    </row>
    <row r="1023" spans="5:20" s="15" customFormat="1" hidden="1" x14ac:dyDescent="0.25">
      <c r="E1023" s="16"/>
      <c r="F1023" s="16"/>
      <c r="G1023" s="16"/>
      <c r="H1023" s="16"/>
      <c r="I1023" s="16"/>
      <c r="J1023" s="16"/>
      <c r="K1023" s="16"/>
      <c r="L1023" s="16"/>
      <c r="M1023" s="16"/>
      <c r="N1023" s="16"/>
      <c r="O1023" s="16"/>
      <c r="P1023" s="16"/>
      <c r="Q1023" s="16"/>
      <c r="R1023" s="16"/>
      <c r="S1023" s="16"/>
      <c r="T1023" s="16"/>
    </row>
    <row r="1024" spans="5:20" s="15" customFormat="1" hidden="1" x14ac:dyDescent="0.25">
      <c r="E1024" s="16"/>
      <c r="F1024" s="16"/>
      <c r="G1024" s="16"/>
      <c r="H1024" s="16"/>
      <c r="I1024" s="16"/>
      <c r="J1024" s="16"/>
      <c r="K1024" s="16"/>
      <c r="L1024" s="16"/>
      <c r="M1024" s="16"/>
      <c r="N1024" s="16"/>
      <c r="O1024" s="16"/>
      <c r="P1024" s="16"/>
      <c r="Q1024" s="16"/>
      <c r="R1024" s="16"/>
      <c r="S1024" s="16"/>
      <c r="T1024" s="16"/>
    </row>
    <row r="1025" spans="5:20" s="15" customFormat="1" hidden="1" x14ac:dyDescent="0.25">
      <c r="E1025" s="16"/>
      <c r="F1025" s="16"/>
      <c r="G1025" s="16"/>
      <c r="H1025" s="16"/>
      <c r="I1025" s="16"/>
      <c r="J1025" s="16"/>
      <c r="K1025" s="16"/>
      <c r="L1025" s="16"/>
      <c r="M1025" s="16"/>
      <c r="N1025" s="16"/>
      <c r="O1025" s="16"/>
      <c r="P1025" s="16"/>
      <c r="Q1025" s="16"/>
      <c r="R1025" s="16"/>
      <c r="S1025" s="16"/>
      <c r="T1025" s="16"/>
    </row>
    <row r="1026" spans="5:20" s="15" customFormat="1" hidden="1" x14ac:dyDescent="0.25">
      <c r="E1026" s="16"/>
      <c r="F1026" s="16"/>
      <c r="G1026" s="16"/>
      <c r="H1026" s="16"/>
      <c r="I1026" s="16"/>
      <c r="J1026" s="16"/>
      <c r="K1026" s="16"/>
      <c r="L1026" s="16"/>
      <c r="M1026" s="16"/>
      <c r="N1026" s="16"/>
      <c r="O1026" s="16"/>
      <c r="P1026" s="16"/>
      <c r="Q1026" s="16"/>
      <c r="R1026" s="16"/>
      <c r="S1026" s="16"/>
      <c r="T1026" s="16"/>
    </row>
    <row r="1027" spans="5:20" s="15" customFormat="1" hidden="1" x14ac:dyDescent="0.25">
      <c r="E1027" s="16"/>
      <c r="F1027" s="16"/>
      <c r="G1027" s="16"/>
      <c r="H1027" s="16"/>
      <c r="I1027" s="16"/>
      <c r="J1027" s="16"/>
      <c r="K1027" s="16"/>
      <c r="L1027" s="16"/>
      <c r="M1027" s="16"/>
      <c r="N1027" s="16"/>
      <c r="O1027" s="16"/>
      <c r="P1027" s="16"/>
      <c r="Q1027" s="16"/>
      <c r="R1027" s="16"/>
      <c r="S1027" s="16"/>
      <c r="T1027" s="16"/>
    </row>
    <row r="1028" spans="5:20" s="15" customFormat="1" hidden="1" x14ac:dyDescent="0.25">
      <c r="E1028" s="16"/>
      <c r="F1028" s="16"/>
      <c r="G1028" s="16"/>
      <c r="H1028" s="16"/>
      <c r="I1028" s="16"/>
      <c r="J1028" s="16"/>
      <c r="K1028" s="16"/>
      <c r="L1028" s="16"/>
      <c r="M1028" s="16"/>
      <c r="N1028" s="16"/>
      <c r="O1028" s="16"/>
      <c r="P1028" s="16"/>
      <c r="Q1028" s="16"/>
      <c r="R1028" s="16"/>
      <c r="S1028" s="16"/>
      <c r="T1028" s="16"/>
    </row>
    <row r="1029" spans="5:20" s="15" customFormat="1" hidden="1" x14ac:dyDescent="0.25">
      <c r="E1029" s="16"/>
      <c r="F1029" s="16"/>
      <c r="G1029" s="16"/>
      <c r="H1029" s="16"/>
      <c r="I1029" s="16"/>
      <c r="J1029" s="16"/>
      <c r="K1029" s="16"/>
      <c r="L1029" s="16"/>
      <c r="M1029" s="16"/>
      <c r="N1029" s="16"/>
      <c r="O1029" s="16"/>
      <c r="P1029" s="16"/>
      <c r="Q1029" s="16"/>
      <c r="R1029" s="16"/>
      <c r="S1029" s="16"/>
      <c r="T1029" s="16"/>
    </row>
    <row r="1030" spans="5:20" s="15" customFormat="1" hidden="1" x14ac:dyDescent="0.25">
      <c r="E1030" s="16"/>
      <c r="F1030" s="16"/>
      <c r="G1030" s="16"/>
      <c r="H1030" s="16"/>
      <c r="I1030" s="16"/>
      <c r="J1030" s="16"/>
      <c r="K1030" s="16"/>
      <c r="L1030" s="16"/>
      <c r="M1030" s="16"/>
      <c r="N1030" s="16"/>
      <c r="O1030" s="16"/>
      <c r="P1030" s="16"/>
      <c r="Q1030" s="16"/>
      <c r="R1030" s="16"/>
      <c r="S1030" s="16"/>
      <c r="T1030" s="16"/>
    </row>
    <row r="1031" spans="5:20" s="15" customFormat="1" hidden="1" x14ac:dyDescent="0.25">
      <c r="E1031" s="16"/>
      <c r="F1031" s="16"/>
      <c r="G1031" s="16"/>
      <c r="H1031" s="16"/>
      <c r="I1031" s="16"/>
      <c r="J1031" s="16"/>
      <c r="K1031" s="16"/>
      <c r="L1031" s="16"/>
      <c r="M1031" s="16"/>
      <c r="N1031" s="16"/>
      <c r="O1031" s="16"/>
      <c r="P1031" s="16"/>
      <c r="Q1031" s="16"/>
      <c r="R1031" s="16"/>
      <c r="S1031" s="16"/>
      <c r="T1031" s="16"/>
    </row>
    <row r="1032" spans="5:20" s="15" customFormat="1" hidden="1" x14ac:dyDescent="0.25">
      <c r="E1032" s="16"/>
      <c r="F1032" s="16"/>
      <c r="G1032" s="16"/>
      <c r="H1032" s="16"/>
      <c r="I1032" s="16"/>
      <c r="J1032" s="16"/>
      <c r="K1032" s="16"/>
      <c r="L1032" s="16"/>
      <c r="M1032" s="16"/>
      <c r="N1032" s="16"/>
      <c r="O1032" s="16"/>
      <c r="P1032" s="16"/>
      <c r="Q1032" s="16"/>
      <c r="R1032" s="16"/>
      <c r="S1032" s="16"/>
      <c r="T1032" s="16"/>
    </row>
    <row r="1033" spans="5:20" s="15" customFormat="1" hidden="1" x14ac:dyDescent="0.25">
      <c r="E1033" s="16"/>
      <c r="F1033" s="16"/>
      <c r="G1033" s="16"/>
      <c r="H1033" s="16"/>
      <c r="I1033" s="16"/>
      <c r="J1033" s="16"/>
      <c r="K1033" s="16"/>
      <c r="L1033" s="16"/>
      <c r="M1033" s="16"/>
      <c r="N1033" s="16"/>
      <c r="O1033" s="16"/>
      <c r="P1033" s="16"/>
      <c r="Q1033" s="16"/>
      <c r="R1033" s="16"/>
      <c r="S1033" s="16"/>
      <c r="T1033" s="16"/>
    </row>
    <row r="1034" spans="5:20" s="15" customFormat="1" hidden="1" x14ac:dyDescent="0.25">
      <c r="E1034" s="16"/>
      <c r="F1034" s="16"/>
      <c r="G1034" s="16"/>
      <c r="H1034" s="16"/>
      <c r="I1034" s="16"/>
      <c r="J1034" s="16"/>
      <c r="K1034" s="16"/>
      <c r="L1034" s="16"/>
      <c r="M1034" s="16"/>
      <c r="N1034" s="16"/>
      <c r="O1034" s="16"/>
      <c r="P1034" s="16"/>
      <c r="Q1034" s="16"/>
      <c r="R1034" s="16"/>
      <c r="S1034" s="16"/>
      <c r="T1034" s="16"/>
    </row>
    <row r="1035" spans="5:20" s="15" customFormat="1" hidden="1" x14ac:dyDescent="0.25">
      <c r="E1035" s="16"/>
      <c r="F1035" s="16"/>
      <c r="G1035" s="16"/>
      <c r="H1035" s="16"/>
      <c r="I1035" s="16"/>
      <c r="J1035" s="16"/>
      <c r="K1035" s="16"/>
      <c r="L1035" s="16"/>
      <c r="M1035" s="16"/>
      <c r="N1035" s="16"/>
      <c r="O1035" s="16"/>
      <c r="P1035" s="16"/>
      <c r="Q1035" s="16"/>
      <c r="R1035" s="16"/>
      <c r="S1035" s="16"/>
      <c r="T1035" s="16"/>
    </row>
    <row r="1036" spans="5:20" s="15" customFormat="1" hidden="1" x14ac:dyDescent="0.25">
      <c r="E1036" s="16"/>
      <c r="F1036" s="16"/>
      <c r="G1036" s="16"/>
      <c r="H1036" s="16"/>
      <c r="I1036" s="16"/>
      <c r="J1036" s="16"/>
      <c r="K1036" s="16"/>
      <c r="L1036" s="16"/>
      <c r="M1036" s="16"/>
      <c r="N1036" s="16"/>
      <c r="O1036" s="16"/>
      <c r="P1036" s="16"/>
      <c r="Q1036" s="16"/>
      <c r="R1036" s="16"/>
      <c r="S1036" s="16"/>
      <c r="T1036" s="16"/>
    </row>
    <row r="1037" spans="5:20" s="15" customFormat="1" hidden="1" x14ac:dyDescent="0.25">
      <c r="E1037" s="16"/>
      <c r="F1037" s="16"/>
      <c r="G1037" s="16"/>
      <c r="H1037" s="16"/>
      <c r="I1037" s="16"/>
      <c r="J1037" s="16"/>
      <c r="K1037" s="16"/>
      <c r="L1037" s="16"/>
      <c r="M1037" s="16"/>
      <c r="N1037" s="16"/>
      <c r="O1037" s="16"/>
      <c r="P1037" s="16"/>
      <c r="Q1037" s="16"/>
      <c r="R1037" s="16"/>
      <c r="S1037" s="16"/>
      <c r="T1037" s="16"/>
    </row>
    <row r="1038" spans="5:20" s="15" customFormat="1" hidden="1" x14ac:dyDescent="0.25">
      <c r="E1038" s="16"/>
      <c r="F1038" s="16"/>
      <c r="G1038" s="16"/>
      <c r="H1038" s="16"/>
      <c r="I1038" s="16"/>
      <c r="J1038" s="16"/>
      <c r="K1038" s="16"/>
      <c r="L1038" s="16"/>
      <c r="M1038" s="16"/>
      <c r="N1038" s="16"/>
      <c r="O1038" s="16"/>
      <c r="P1038" s="16"/>
      <c r="Q1038" s="16"/>
      <c r="R1038" s="16"/>
      <c r="S1038" s="16"/>
      <c r="T1038" s="16"/>
    </row>
    <row r="1039" spans="5:20" s="15" customFormat="1" hidden="1" x14ac:dyDescent="0.25">
      <c r="E1039" s="16"/>
      <c r="F1039" s="16"/>
      <c r="G1039" s="16"/>
      <c r="H1039" s="16"/>
      <c r="I1039" s="16"/>
      <c r="J1039" s="16"/>
      <c r="K1039" s="16"/>
      <c r="L1039" s="16"/>
      <c r="M1039" s="16"/>
      <c r="N1039" s="16"/>
      <c r="O1039" s="16"/>
      <c r="P1039" s="16"/>
      <c r="Q1039" s="16"/>
      <c r="R1039" s="16"/>
      <c r="S1039" s="16"/>
      <c r="T1039" s="16"/>
    </row>
    <row r="1040" spans="5:20" s="15" customFormat="1" hidden="1" x14ac:dyDescent="0.25">
      <c r="E1040" s="16"/>
      <c r="F1040" s="16"/>
      <c r="G1040" s="16"/>
      <c r="H1040" s="16"/>
      <c r="I1040" s="16"/>
      <c r="J1040" s="16"/>
      <c r="K1040" s="16"/>
      <c r="L1040" s="16"/>
      <c r="M1040" s="16"/>
      <c r="N1040" s="16"/>
      <c r="O1040" s="16"/>
      <c r="P1040" s="16"/>
      <c r="Q1040" s="16"/>
      <c r="R1040" s="16"/>
      <c r="S1040" s="16"/>
      <c r="T1040" s="16"/>
    </row>
    <row r="1041" spans="2:21" s="15" customFormat="1" hidden="1" x14ac:dyDescent="0.25">
      <c r="E1041" s="16"/>
      <c r="F1041" s="16"/>
      <c r="G1041" s="16"/>
      <c r="H1041" s="16"/>
      <c r="I1041" s="16"/>
      <c r="J1041" s="16"/>
      <c r="K1041" s="16"/>
      <c r="L1041" s="16"/>
      <c r="M1041" s="16"/>
      <c r="N1041" s="16"/>
      <c r="O1041" s="16"/>
      <c r="P1041" s="16"/>
      <c r="Q1041" s="16"/>
      <c r="R1041" s="16"/>
      <c r="S1041" s="16"/>
      <c r="T1041" s="16"/>
    </row>
    <row r="1042" spans="2:21" s="15" customFormat="1" hidden="1" x14ac:dyDescent="0.25">
      <c r="E1042" s="16"/>
      <c r="F1042" s="16"/>
      <c r="G1042" s="16"/>
      <c r="H1042" s="16"/>
      <c r="I1042" s="16"/>
      <c r="J1042" s="16"/>
      <c r="K1042" s="16"/>
      <c r="L1042" s="16"/>
      <c r="M1042" s="16"/>
      <c r="N1042" s="16"/>
      <c r="O1042" s="16"/>
      <c r="P1042" s="16"/>
      <c r="Q1042" s="16"/>
      <c r="R1042" s="16"/>
      <c r="S1042" s="16"/>
      <c r="T1042" s="16"/>
    </row>
    <row r="1043" spans="2:21" s="15" customFormat="1" hidden="1" x14ac:dyDescent="0.25">
      <c r="E1043" s="16"/>
      <c r="F1043" s="16"/>
      <c r="G1043" s="16"/>
      <c r="H1043" s="16"/>
      <c r="I1043" s="16"/>
      <c r="J1043" s="16"/>
      <c r="K1043" s="16"/>
      <c r="L1043" s="16"/>
      <c r="M1043" s="16"/>
      <c r="N1043" s="16"/>
      <c r="O1043" s="16"/>
      <c r="P1043" s="16"/>
      <c r="Q1043" s="16"/>
      <c r="R1043" s="16"/>
      <c r="S1043" s="16"/>
      <c r="T1043" s="16"/>
    </row>
    <row r="1044" spans="2:21" s="15" customFormat="1" hidden="1" x14ac:dyDescent="0.25">
      <c r="E1044" s="16"/>
      <c r="F1044" s="16"/>
      <c r="G1044" s="16"/>
      <c r="H1044" s="16"/>
      <c r="I1044" s="16"/>
      <c r="J1044" s="16"/>
      <c r="K1044" s="16"/>
      <c r="L1044" s="16"/>
      <c r="M1044" s="16"/>
      <c r="N1044" s="16"/>
      <c r="O1044" s="16"/>
      <c r="P1044" s="16"/>
      <c r="Q1044" s="16"/>
      <c r="R1044" s="16"/>
      <c r="S1044" s="16"/>
      <c r="T1044" s="16"/>
    </row>
    <row r="1045" spans="2:21" hidden="1" x14ac:dyDescent="0.25"/>
    <row r="1046" spans="2:21" s="15" customFormat="1" hidden="1" x14ac:dyDescent="0.25">
      <c r="E1046" s="16"/>
      <c r="F1046" s="16"/>
      <c r="G1046" s="16"/>
      <c r="H1046" s="16"/>
      <c r="I1046" s="16"/>
      <c r="J1046" s="16"/>
      <c r="K1046" s="16"/>
      <c r="L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22</v>
      </c>
      <c r="D1048" s="17" t="s">
        <v>10</v>
      </c>
      <c r="E1048" s="18">
        <f>DSUM(A4:T1042,F4,D1047:D1048)</f>
        <v>122.80799999999996</v>
      </c>
      <c r="F1048" s="18" t="s">
        <v>10</v>
      </c>
      <c r="G1048" s="18" t="s">
        <v>5090</v>
      </c>
      <c r="H1048" s="18">
        <f>DCOUNTA(A4:T1042,G4,F1047:G1048)</f>
        <v>11</v>
      </c>
      <c r="I1048" s="18" t="s">
        <v>10</v>
      </c>
      <c r="J1048" s="18" t="s">
        <v>5098</v>
      </c>
      <c r="K1048" s="18">
        <f>DCOUNTA(A4:T1042,J4,I1047:J1048)</f>
        <v>5</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0</v>
      </c>
      <c r="D1051" s="17" t="s">
        <v>18</v>
      </c>
      <c r="E1051" s="18">
        <f>DSUM(A4:T1042,E1050,D1050:D1051)</f>
        <v>0</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1</v>
      </c>
      <c r="D1061" s="17" t="s">
        <v>72</v>
      </c>
      <c r="E1061" s="18">
        <f>DSUM(A4:T1042,F4,D1060:D1061)</f>
        <v>2.2639999999999998</v>
      </c>
      <c r="F1061" s="18" t="s">
        <v>72</v>
      </c>
      <c r="G1061" s="18" t="s">
        <v>5090</v>
      </c>
      <c r="H1061" s="18">
        <f>DCOUNTA(A4:T1042,G4,F1060:G1061)</f>
        <v>0</v>
      </c>
      <c r="I1061" s="18" t="s">
        <v>72</v>
      </c>
      <c r="J1061" s="18" t="s">
        <v>5098</v>
      </c>
      <c r="K1061" s="18">
        <f>DCOUNTA(A4:T1042,J4,I1060:J1061)</f>
        <v>0</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2</v>
      </c>
      <c r="D1064" s="17" t="s">
        <v>96</v>
      </c>
      <c r="E1064" s="18">
        <f>DSUM(A4:T1042,F4,D1063:D1064)</f>
        <v>6.5890000000000004</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22</v>
      </c>
      <c r="D1067" s="22" t="s">
        <v>6100</v>
      </c>
      <c r="E1067" s="22">
        <f>E1048</f>
        <v>122.80799999999996</v>
      </c>
      <c r="F1067" s="21">
        <f>H1048</f>
        <v>11</v>
      </c>
      <c r="G1067" s="21">
        <f>K1048</f>
        <v>5</v>
      </c>
      <c r="H1067" s="18"/>
      <c r="I1067" s="18"/>
      <c r="J1067" s="18"/>
      <c r="K1067" s="18"/>
      <c r="L1067" s="18"/>
      <c r="M1067" s="18"/>
      <c r="N1067" s="18"/>
      <c r="O1067" s="20"/>
      <c r="P1067" s="18"/>
      <c r="Q1067" s="18"/>
      <c r="R1067" s="18"/>
      <c r="S1067" s="18"/>
      <c r="T1067" s="18"/>
      <c r="U1067" s="18"/>
    </row>
    <row r="1068" spans="2:52" s="17" customFormat="1" ht="15.75" x14ac:dyDescent="0.3">
      <c r="C1068" s="21">
        <f>C1051</f>
        <v>0</v>
      </c>
      <c r="D1068" s="22" t="s">
        <v>6101</v>
      </c>
      <c r="E1068" s="22">
        <f>E1051</f>
        <v>0</v>
      </c>
      <c r="F1068" s="21">
        <f>H1051</f>
        <v>0</v>
      </c>
      <c r="G1068" s="21">
        <f>K1051</f>
        <v>0</v>
      </c>
      <c r="H1068" s="18"/>
      <c r="I1068" s="18"/>
      <c r="J1068" s="18"/>
      <c r="K1068" s="18"/>
      <c r="L1068" s="18"/>
      <c r="M1068" s="18"/>
      <c r="N1068" s="18"/>
      <c r="O1068" s="20"/>
      <c r="P1068" s="18"/>
      <c r="Q1068" s="18"/>
      <c r="R1068" s="18"/>
      <c r="S1068" s="18"/>
      <c r="T1068" s="18"/>
      <c r="U1068" s="18"/>
    </row>
    <row r="1069" spans="2:52"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1</v>
      </c>
      <c r="D1071" s="22" t="s">
        <v>72</v>
      </c>
      <c r="E1071" s="22">
        <f>E1061</f>
        <v>2.2639999999999998</v>
      </c>
      <c r="F1071" s="21">
        <f>H1061</f>
        <v>0</v>
      </c>
      <c r="G1071" s="21">
        <f>K1061</f>
        <v>0</v>
      </c>
      <c r="H1071" s="18"/>
      <c r="I1071" s="18"/>
      <c r="J1071" s="18"/>
      <c r="K1071" s="18"/>
      <c r="L1071" s="18"/>
      <c r="M1071" s="18"/>
      <c r="N1071" s="18"/>
      <c r="O1071" s="20"/>
      <c r="P1071" s="18"/>
      <c r="Q1071" s="18"/>
      <c r="R1071" s="18"/>
      <c r="S1071" s="18"/>
      <c r="T1071" s="18"/>
      <c r="U1071" s="18"/>
    </row>
    <row r="1072" spans="2:52" s="17" customFormat="1" ht="15.75" x14ac:dyDescent="0.3">
      <c r="C1072" s="21">
        <f>C1064</f>
        <v>2</v>
      </c>
      <c r="D1072" s="22" t="s">
        <v>6104</v>
      </c>
      <c r="E1072" s="22">
        <f>E1064</f>
        <v>6.5890000000000004</v>
      </c>
      <c r="F1072" s="21">
        <f>H1064</f>
        <v>0</v>
      </c>
      <c r="G1072" s="21">
        <f>K1064</f>
        <v>0</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122.80799999999996</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131.66099999999997</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c r="E1075" s="16"/>
      <c r="F1075" s="16"/>
      <c r="G1075" s="16"/>
      <c r="H1075" s="16"/>
      <c r="I1075" s="16"/>
      <c r="J1075" s="16"/>
      <c r="K1075" s="16"/>
      <c r="L1075" s="16"/>
      <c r="M1075" s="16"/>
      <c r="N1075" s="16"/>
      <c r="O1075" s="16"/>
      <c r="P1075" s="16"/>
      <c r="Q1075" s="16"/>
      <c r="R1075" s="16"/>
      <c r="S1075" s="16"/>
      <c r="T1075" s="16"/>
    </row>
    <row r="1076" spans="3:21" s="15" customFormat="1" x14ac:dyDescent="0.25">
      <c r="E1076" s="16"/>
      <c r="F1076" s="16"/>
      <c r="G1076" s="16"/>
      <c r="H1076" s="16"/>
      <c r="I1076" s="16"/>
      <c r="J1076" s="16"/>
      <c r="K1076" s="16"/>
      <c r="L1076" s="16"/>
      <c r="M1076" s="16"/>
      <c r="N1076" s="16"/>
      <c r="O1076" s="16"/>
      <c r="P1076" s="16"/>
      <c r="Q1076" s="16"/>
      <c r="R1076" s="16"/>
      <c r="S1076" s="16"/>
      <c r="T1076" s="16"/>
    </row>
    <row r="1077" spans="3:21" s="15" customFormat="1" x14ac:dyDescent="0.25">
      <c r="E1077" s="16"/>
      <c r="F1077" s="16"/>
      <c r="G1077" s="16"/>
      <c r="H1077" s="16"/>
      <c r="I1077" s="16"/>
      <c r="J1077" s="16"/>
      <c r="K1077" s="16"/>
      <c r="L1077" s="16"/>
      <c r="M1077" s="16"/>
      <c r="N1077" s="16"/>
      <c r="O1077" s="16"/>
      <c r="P1077" s="16"/>
      <c r="Q1077" s="16"/>
      <c r="R1077" s="16"/>
      <c r="S1077" s="16"/>
      <c r="T1077" s="16"/>
    </row>
    <row r="1078" spans="3:21" s="15" customFormat="1" x14ac:dyDescent="0.25">
      <c r="E1078" s="16"/>
      <c r="F1078" s="16"/>
      <c r="G1078" s="16"/>
      <c r="H1078" s="16"/>
      <c r="I1078" s="16"/>
      <c r="J1078" s="16"/>
      <c r="K1078" s="16"/>
      <c r="L1078" s="16"/>
      <c r="M1078" s="16"/>
      <c r="N1078" s="16"/>
      <c r="O1078" s="16"/>
      <c r="P1078" s="16"/>
      <c r="Q1078" s="16"/>
      <c r="R1078" s="16"/>
      <c r="S1078" s="16"/>
      <c r="T1078" s="16"/>
    </row>
    <row r="1079" spans="3:21" s="15" customFormat="1" x14ac:dyDescent="0.25">
      <c r="E1079" s="16"/>
      <c r="F1079" s="16"/>
      <c r="G1079" s="16"/>
      <c r="H1079" s="16"/>
      <c r="I1079" s="16"/>
      <c r="J1079" s="16"/>
      <c r="K1079" s="16"/>
      <c r="L1079" s="16"/>
      <c r="M1079" s="16"/>
      <c r="N1079" s="16"/>
      <c r="O1079" s="16"/>
      <c r="P1079" s="16"/>
      <c r="Q1079" s="16"/>
      <c r="R1079" s="16"/>
      <c r="S1079" s="16"/>
      <c r="T1079" s="16"/>
    </row>
    <row r="1080" spans="3:21" s="15" customFormat="1" x14ac:dyDescent="0.25">
      <c r="E1080" s="16"/>
      <c r="F1080" s="16"/>
      <c r="G1080" s="16"/>
      <c r="H1080" s="16"/>
      <c r="I1080" s="16"/>
      <c r="J1080" s="16"/>
      <c r="K1080" s="16"/>
      <c r="L1080" s="16"/>
      <c r="M1080" s="16"/>
      <c r="N1080" s="16"/>
      <c r="O1080" s="16"/>
      <c r="P1080" s="16"/>
      <c r="Q1080" s="16"/>
      <c r="R1080" s="16"/>
      <c r="S1080" s="16"/>
      <c r="T1080" s="16"/>
    </row>
    <row r="1081" spans="3:21" s="15" customFormat="1" x14ac:dyDescent="0.25">
      <c r="E1081" s="16"/>
      <c r="F1081" s="16"/>
      <c r="G1081" s="16"/>
      <c r="H1081" s="16"/>
      <c r="I1081" s="16"/>
      <c r="J1081" s="16"/>
      <c r="K1081" s="16"/>
      <c r="L1081" s="16"/>
      <c r="M1081" s="16"/>
      <c r="N1081" s="16"/>
      <c r="O1081" s="16"/>
      <c r="P1081" s="16"/>
      <c r="Q1081" s="16"/>
      <c r="R1081" s="16"/>
      <c r="S1081" s="16"/>
      <c r="T1081" s="16"/>
    </row>
    <row r="1082" spans="3:21" s="15" customFormat="1" x14ac:dyDescent="0.25">
      <c r="E1082" s="16"/>
      <c r="F1082" s="16"/>
      <c r="G1082" s="16"/>
      <c r="H1082" s="16"/>
      <c r="I1082" s="16"/>
      <c r="J1082" s="16"/>
      <c r="K1082" s="16"/>
      <c r="L1082" s="16"/>
      <c r="M1082" s="16"/>
      <c r="N1082" s="16"/>
      <c r="O1082" s="16"/>
      <c r="P1082" s="16"/>
      <c r="Q1082" s="16"/>
      <c r="R1082" s="16"/>
      <c r="S1082" s="16"/>
      <c r="T1082" s="16"/>
    </row>
    <row r="1083" spans="3:21" s="15" customFormat="1" x14ac:dyDescent="0.25">
      <c r="E1083" s="16"/>
      <c r="F1083" s="16"/>
      <c r="G1083" s="16"/>
      <c r="H1083" s="16"/>
      <c r="I1083" s="16"/>
      <c r="J1083" s="16"/>
      <c r="K1083" s="16"/>
      <c r="L1083" s="16"/>
      <c r="M1083" s="16"/>
      <c r="N1083" s="16"/>
      <c r="O1083" s="16"/>
      <c r="P1083" s="16"/>
      <c r="Q1083" s="16"/>
      <c r="R1083" s="16"/>
      <c r="S1083" s="16"/>
      <c r="T1083" s="16"/>
    </row>
    <row r="1084" spans="3:21" s="15" customFormat="1" x14ac:dyDescent="0.25">
      <c r="E1084" s="16"/>
      <c r="F1084" s="16"/>
      <c r="G1084" s="16"/>
      <c r="H1084" s="16"/>
      <c r="I1084" s="16"/>
      <c r="J1084" s="16"/>
      <c r="K1084" s="16"/>
      <c r="L1084" s="16"/>
      <c r="M1084" s="16"/>
      <c r="N1084" s="16"/>
      <c r="O1084" s="16"/>
      <c r="P1084" s="16"/>
      <c r="Q1084" s="16"/>
      <c r="R1084" s="16"/>
      <c r="S1084" s="16"/>
      <c r="T1084" s="16"/>
    </row>
    <row r="1085" spans="3:21" s="15" customFormat="1" x14ac:dyDescent="0.25">
      <c r="E1085" s="16"/>
      <c r="F1085" s="16"/>
      <c r="G1085" s="16"/>
      <c r="H1085" s="16"/>
      <c r="I1085" s="16"/>
      <c r="J1085" s="16"/>
      <c r="K1085" s="16"/>
      <c r="L1085" s="16"/>
      <c r="M1085" s="16"/>
      <c r="N1085" s="16"/>
      <c r="O1085" s="16"/>
      <c r="P1085" s="16"/>
      <c r="Q1085" s="16"/>
      <c r="R1085" s="16"/>
      <c r="S1085" s="16"/>
      <c r="T1085" s="16"/>
    </row>
    <row r="1086" spans="3:21" s="15" customFormat="1" x14ac:dyDescent="0.25">
      <c r="E1086" s="16"/>
      <c r="F1086" s="16"/>
      <c r="G1086" s="16"/>
      <c r="H1086" s="16"/>
      <c r="I1086" s="16"/>
      <c r="J1086" s="16"/>
      <c r="K1086" s="16"/>
      <c r="L1086" s="16"/>
      <c r="M1086" s="16"/>
      <c r="N1086" s="16"/>
      <c r="O1086" s="16"/>
      <c r="P1086" s="16"/>
      <c r="Q1086" s="16"/>
      <c r="R1086" s="16"/>
      <c r="S1086" s="16"/>
      <c r="T1086" s="16"/>
    </row>
    <row r="1087" spans="3:21" s="15" customFormat="1" x14ac:dyDescent="0.25">
      <c r="E1087" s="16"/>
      <c r="F1087" s="16"/>
      <c r="G1087" s="16"/>
      <c r="H1087" s="16"/>
      <c r="I1087" s="16"/>
      <c r="J1087" s="16"/>
      <c r="K1087" s="16"/>
      <c r="L1087" s="16"/>
      <c r="M1087" s="16"/>
      <c r="N1087" s="16"/>
      <c r="O1087" s="16"/>
      <c r="P1087" s="16"/>
      <c r="Q1087" s="16"/>
      <c r="R1087" s="16"/>
      <c r="S1087" s="16"/>
      <c r="T1087" s="16"/>
    </row>
    <row r="1088" spans="3:21" s="15" customFormat="1" x14ac:dyDescent="0.25">
      <c r="E1088" s="16"/>
      <c r="F1088" s="16"/>
      <c r="G1088" s="16"/>
      <c r="H1088" s="16"/>
      <c r="I1088" s="16"/>
      <c r="J1088" s="16"/>
      <c r="K1088" s="16"/>
      <c r="L1088" s="16"/>
      <c r="M1088" s="16"/>
      <c r="N1088" s="16"/>
      <c r="O1088" s="16"/>
      <c r="P1088" s="16"/>
      <c r="Q1088" s="16"/>
      <c r="R1088" s="16"/>
      <c r="S1088" s="16"/>
      <c r="T1088" s="16"/>
    </row>
    <row r="1089" spans="5:20" s="15" customFormat="1" x14ac:dyDescent="0.25">
      <c r="E1089" s="16"/>
      <c r="F1089" s="16"/>
      <c r="G1089" s="16"/>
      <c r="H1089" s="16"/>
      <c r="I1089" s="16"/>
      <c r="J1089" s="16"/>
      <c r="K1089" s="16"/>
      <c r="L1089" s="16"/>
      <c r="M1089" s="16"/>
      <c r="N1089" s="16"/>
      <c r="O1089" s="16"/>
      <c r="P1089" s="16"/>
      <c r="Q1089" s="16"/>
      <c r="R1089" s="16"/>
      <c r="S1089" s="16"/>
      <c r="T1089" s="16"/>
    </row>
    <row r="1090" spans="5:20" s="15" customFormat="1" x14ac:dyDescent="0.25">
      <c r="E1090" s="16"/>
      <c r="F1090" s="16"/>
      <c r="G1090" s="16"/>
      <c r="H1090" s="16"/>
      <c r="I1090" s="16"/>
      <c r="J1090" s="16"/>
      <c r="K1090" s="16"/>
      <c r="L1090" s="16"/>
      <c r="M1090" s="16"/>
      <c r="N1090" s="16"/>
      <c r="O1090" s="16"/>
      <c r="P1090" s="16"/>
      <c r="Q1090" s="16"/>
      <c r="R1090" s="16"/>
      <c r="S1090" s="16"/>
      <c r="T1090" s="16"/>
    </row>
    <row r="1091" spans="5:20" s="15" customFormat="1" x14ac:dyDescent="0.25">
      <c r="E1091" s="16"/>
      <c r="F1091" s="16"/>
      <c r="G1091" s="16"/>
      <c r="H1091" s="16"/>
      <c r="I1091" s="16"/>
      <c r="J1091" s="16"/>
      <c r="K1091" s="16"/>
      <c r="L1091" s="16"/>
      <c r="M1091" s="16"/>
      <c r="N1091" s="16"/>
      <c r="O1091" s="16"/>
      <c r="P1091" s="16"/>
      <c r="Q1091" s="16"/>
      <c r="R1091" s="16"/>
      <c r="S1091" s="16"/>
      <c r="T1091" s="16"/>
    </row>
    <row r="1092" spans="5:20" s="15" customFormat="1" x14ac:dyDescent="0.25">
      <c r="E1092" s="16"/>
      <c r="F1092" s="16"/>
      <c r="G1092" s="16"/>
      <c r="H1092" s="16"/>
      <c r="I1092" s="16"/>
      <c r="J1092" s="16"/>
      <c r="K1092" s="16"/>
      <c r="L1092" s="16"/>
      <c r="M1092" s="16"/>
      <c r="N1092" s="16"/>
      <c r="O1092" s="16"/>
      <c r="P1092" s="16"/>
      <c r="Q1092" s="16"/>
      <c r="R1092" s="16"/>
      <c r="S1092" s="16"/>
      <c r="T1092" s="16"/>
    </row>
    <row r="1093" spans="5:20" s="15" customFormat="1" x14ac:dyDescent="0.25">
      <c r="E1093" s="16"/>
      <c r="F1093" s="16"/>
      <c r="G1093" s="16"/>
      <c r="H1093" s="16"/>
      <c r="I1093" s="16"/>
      <c r="J1093" s="16"/>
      <c r="K1093" s="16"/>
      <c r="L1093" s="16"/>
      <c r="M1093" s="16"/>
      <c r="N1093" s="16"/>
      <c r="O1093" s="16"/>
      <c r="P1093" s="16"/>
      <c r="Q1093" s="16"/>
      <c r="R1093" s="16"/>
      <c r="S1093" s="16"/>
      <c r="T1093" s="16"/>
    </row>
    <row r="1094" spans="5:20" s="15" customFormat="1" x14ac:dyDescent="0.25">
      <c r="E1094" s="16"/>
      <c r="F1094" s="16"/>
      <c r="G1094" s="16"/>
      <c r="H1094" s="16"/>
      <c r="I1094" s="16"/>
      <c r="J1094" s="16"/>
      <c r="K1094" s="16"/>
      <c r="L1094" s="16"/>
      <c r="M1094" s="16"/>
      <c r="N1094" s="16"/>
      <c r="O1094" s="16"/>
      <c r="P1094" s="16"/>
      <c r="Q1094" s="16"/>
      <c r="R1094" s="16"/>
      <c r="S1094" s="16"/>
      <c r="T1094" s="16"/>
    </row>
    <row r="1095" spans="5:20" s="15" customFormat="1" x14ac:dyDescent="0.25">
      <c r="E1095" s="16"/>
      <c r="F1095" s="16"/>
      <c r="G1095" s="16"/>
      <c r="H1095" s="16"/>
      <c r="I1095" s="16"/>
      <c r="J1095" s="16"/>
      <c r="K1095" s="16"/>
      <c r="L1095" s="16"/>
      <c r="M1095" s="16"/>
      <c r="N1095" s="16"/>
      <c r="O1095" s="16"/>
      <c r="P1095" s="16"/>
      <c r="Q1095" s="16"/>
      <c r="R1095" s="16"/>
      <c r="S1095" s="16"/>
      <c r="T1095" s="16"/>
    </row>
    <row r="1096" spans="5:20" s="15" customFormat="1" x14ac:dyDescent="0.25">
      <c r="E1096" s="16"/>
      <c r="F1096" s="16"/>
      <c r="G1096" s="16"/>
      <c r="H1096" s="16"/>
      <c r="I1096" s="16"/>
      <c r="J1096" s="16"/>
      <c r="K1096" s="16"/>
      <c r="L1096" s="16"/>
      <c r="M1096" s="16"/>
      <c r="N1096" s="16"/>
      <c r="O1096" s="16"/>
      <c r="P1096" s="16"/>
      <c r="Q1096" s="16"/>
      <c r="R1096" s="16"/>
      <c r="S1096" s="16"/>
      <c r="T1096" s="16"/>
    </row>
    <row r="1097" spans="5:20" s="15" customFormat="1" x14ac:dyDescent="0.25">
      <c r="E1097" s="16"/>
      <c r="F1097" s="16"/>
      <c r="G1097" s="16"/>
      <c r="H1097" s="16"/>
      <c r="I1097" s="16"/>
      <c r="J1097" s="16"/>
      <c r="K1097" s="16"/>
      <c r="L1097" s="16"/>
      <c r="M1097" s="16"/>
      <c r="N1097" s="16"/>
      <c r="O1097" s="16"/>
      <c r="P1097" s="16"/>
      <c r="Q1097" s="16"/>
      <c r="R1097" s="16"/>
      <c r="S1097" s="16"/>
      <c r="T1097" s="16"/>
    </row>
    <row r="1098" spans="5:20" s="15" customFormat="1" x14ac:dyDescent="0.25">
      <c r="E1098" s="16"/>
      <c r="F1098" s="16"/>
      <c r="G1098" s="16"/>
      <c r="H1098" s="16"/>
      <c r="I1098" s="16"/>
      <c r="J1098" s="16"/>
      <c r="K1098" s="16"/>
      <c r="L1098" s="16"/>
      <c r="M1098" s="16"/>
      <c r="N1098" s="16"/>
      <c r="O1098" s="16"/>
      <c r="P1098" s="16"/>
      <c r="Q1098" s="16"/>
      <c r="R1098" s="16"/>
      <c r="S1098" s="16"/>
      <c r="T1098" s="16"/>
    </row>
    <row r="1099" spans="5:20" s="15" customFormat="1" x14ac:dyDescent="0.25">
      <c r="E1099" s="16"/>
      <c r="F1099" s="16"/>
      <c r="G1099" s="16"/>
      <c r="H1099" s="16"/>
      <c r="I1099" s="16"/>
      <c r="J1099" s="16"/>
      <c r="K1099" s="16"/>
      <c r="L1099" s="16"/>
      <c r="M1099" s="16"/>
      <c r="N1099" s="16"/>
      <c r="O1099" s="16"/>
      <c r="P1099" s="16"/>
      <c r="Q1099" s="16"/>
      <c r="R1099" s="16"/>
      <c r="S1099" s="16"/>
      <c r="T1099" s="16"/>
    </row>
    <row r="1100" spans="5:20" s="15" customFormat="1" x14ac:dyDescent="0.25">
      <c r="E1100" s="16"/>
      <c r="F1100" s="16"/>
      <c r="G1100" s="16"/>
      <c r="H1100" s="16"/>
      <c r="I1100" s="16"/>
      <c r="J1100" s="16"/>
      <c r="K1100" s="16"/>
      <c r="L1100" s="16"/>
      <c r="M1100" s="16"/>
      <c r="N1100" s="16"/>
      <c r="O1100" s="16"/>
      <c r="P1100" s="16"/>
      <c r="Q1100" s="16"/>
      <c r="R1100" s="16"/>
      <c r="S1100" s="16"/>
      <c r="T1100" s="16"/>
    </row>
    <row r="1101" spans="5:20" s="15" customFormat="1" x14ac:dyDescent="0.25">
      <c r="E1101" s="16"/>
      <c r="F1101" s="16"/>
      <c r="G1101" s="16"/>
      <c r="H1101" s="16"/>
      <c r="I1101" s="16"/>
      <c r="J1101" s="16"/>
      <c r="K1101" s="16"/>
      <c r="L1101" s="16"/>
      <c r="M1101" s="16"/>
      <c r="N1101" s="16"/>
      <c r="O1101" s="16"/>
      <c r="P1101" s="16"/>
      <c r="Q1101" s="16"/>
      <c r="R1101" s="16"/>
      <c r="S1101" s="16"/>
      <c r="T1101" s="16"/>
    </row>
    <row r="1102" spans="5:20" s="15" customFormat="1" x14ac:dyDescent="0.25">
      <c r="E1102" s="16"/>
      <c r="F1102" s="16"/>
      <c r="G1102" s="16"/>
      <c r="H1102" s="16"/>
      <c r="I1102" s="16"/>
      <c r="J1102" s="16"/>
      <c r="K1102" s="16"/>
      <c r="L1102" s="16"/>
      <c r="M1102" s="16"/>
      <c r="N1102" s="16"/>
      <c r="O1102" s="16"/>
      <c r="P1102" s="16"/>
      <c r="Q1102" s="16"/>
      <c r="R1102" s="16"/>
      <c r="S1102" s="16"/>
      <c r="T1102" s="16"/>
    </row>
    <row r="1103" spans="5:20" s="15" customFormat="1" x14ac:dyDescent="0.25">
      <c r="E1103" s="16"/>
      <c r="F1103" s="16"/>
      <c r="G1103" s="16"/>
      <c r="H1103" s="16"/>
      <c r="I1103" s="16"/>
      <c r="J1103" s="16"/>
      <c r="K1103" s="16"/>
      <c r="L1103" s="16"/>
      <c r="M1103" s="16"/>
      <c r="N1103" s="16"/>
      <c r="O1103" s="16"/>
      <c r="P1103" s="16"/>
      <c r="Q1103" s="16"/>
      <c r="R1103" s="16"/>
      <c r="S1103" s="16"/>
      <c r="T1103" s="16"/>
    </row>
    <row r="1104" spans="5:20" s="15" customFormat="1" x14ac:dyDescent="0.25">
      <c r="E1104" s="16"/>
      <c r="F1104" s="16"/>
      <c r="G1104" s="16"/>
      <c r="H1104" s="16"/>
      <c r="I1104" s="16"/>
      <c r="J1104" s="16"/>
      <c r="K1104" s="16"/>
      <c r="L1104" s="16"/>
      <c r="M1104" s="16"/>
      <c r="N1104" s="16"/>
      <c r="O1104" s="16"/>
      <c r="P1104" s="16"/>
      <c r="Q1104" s="16"/>
      <c r="R1104" s="16"/>
      <c r="S1104" s="16"/>
      <c r="T1104" s="16"/>
    </row>
    <row r="1105" spans="5:20" s="15" customFormat="1" x14ac:dyDescent="0.25">
      <c r="E1105" s="16"/>
      <c r="F1105" s="16"/>
      <c r="G1105" s="16"/>
      <c r="H1105" s="16"/>
      <c r="I1105" s="16"/>
      <c r="J1105" s="16"/>
      <c r="K1105" s="16"/>
      <c r="L1105" s="16"/>
      <c r="M1105" s="16"/>
      <c r="N1105" s="16"/>
      <c r="O1105" s="16"/>
      <c r="P1105" s="16"/>
      <c r="Q1105" s="16"/>
      <c r="R1105" s="16"/>
      <c r="S1105" s="16"/>
      <c r="T1105" s="16"/>
    </row>
    <row r="1106" spans="5:20" s="15" customFormat="1" x14ac:dyDescent="0.25">
      <c r="E1106" s="16"/>
      <c r="F1106" s="16"/>
      <c r="G1106" s="16"/>
      <c r="H1106" s="16"/>
      <c r="I1106" s="16"/>
      <c r="J1106" s="16"/>
      <c r="K1106" s="16"/>
      <c r="L1106" s="16"/>
      <c r="M1106" s="16"/>
      <c r="N1106" s="16"/>
      <c r="O1106" s="16"/>
      <c r="P1106" s="16"/>
      <c r="Q1106" s="16"/>
      <c r="R1106" s="16"/>
      <c r="S1106" s="16"/>
      <c r="T1106" s="16"/>
    </row>
    <row r="1107" spans="5:20" s="15" customFormat="1" x14ac:dyDescent="0.25">
      <c r="E1107" s="16"/>
      <c r="F1107" s="16"/>
      <c r="G1107" s="16"/>
      <c r="H1107" s="16"/>
      <c r="I1107" s="16"/>
      <c r="J1107" s="16"/>
      <c r="K1107" s="16"/>
      <c r="L1107" s="16"/>
      <c r="M1107" s="16"/>
      <c r="N1107" s="16"/>
      <c r="O1107" s="16"/>
      <c r="P1107" s="16"/>
      <c r="Q1107" s="16"/>
      <c r="R1107" s="16"/>
      <c r="S1107" s="16"/>
      <c r="T1107" s="16"/>
    </row>
    <row r="1108" spans="5:20" s="15" customFormat="1" x14ac:dyDescent="0.25">
      <c r="E1108" s="16"/>
      <c r="F1108" s="16"/>
      <c r="G1108" s="16"/>
      <c r="H1108" s="16"/>
      <c r="I1108" s="16"/>
      <c r="J1108" s="16"/>
      <c r="K1108" s="16"/>
      <c r="L1108" s="16"/>
      <c r="M1108" s="16"/>
      <c r="N1108" s="16"/>
      <c r="O1108" s="16"/>
      <c r="P1108" s="16"/>
      <c r="Q1108" s="16"/>
      <c r="R1108" s="16"/>
      <c r="S1108" s="16"/>
      <c r="T1108" s="16"/>
    </row>
    <row r="1109" spans="5:20" s="15" customFormat="1" x14ac:dyDescent="0.25">
      <c r="E1109" s="16"/>
      <c r="F1109" s="16"/>
      <c r="G1109" s="16"/>
      <c r="H1109" s="16"/>
      <c r="I1109" s="16"/>
      <c r="J1109" s="16"/>
      <c r="K1109" s="16"/>
      <c r="L1109" s="16"/>
      <c r="M1109" s="16"/>
      <c r="N1109" s="16"/>
      <c r="O1109" s="16"/>
      <c r="P1109" s="16"/>
      <c r="Q1109" s="16"/>
      <c r="R1109" s="16"/>
      <c r="S1109" s="16"/>
      <c r="T1109" s="16"/>
    </row>
    <row r="1110" spans="5:20" s="15" customFormat="1" x14ac:dyDescent="0.25">
      <c r="E1110" s="16"/>
      <c r="F1110" s="16"/>
      <c r="G1110" s="16"/>
      <c r="H1110" s="16"/>
      <c r="I1110" s="16"/>
      <c r="J1110" s="16"/>
      <c r="K1110" s="16"/>
      <c r="L1110" s="16"/>
      <c r="M1110" s="16"/>
      <c r="N1110" s="16"/>
      <c r="O1110" s="16"/>
      <c r="P1110" s="16"/>
      <c r="Q1110" s="16"/>
      <c r="R1110" s="16"/>
      <c r="S1110" s="16"/>
      <c r="T1110" s="16"/>
    </row>
    <row r="1111" spans="5:20" s="15" customFormat="1" x14ac:dyDescent="0.25">
      <c r="E1111" s="16"/>
      <c r="F1111" s="16"/>
      <c r="G1111" s="16"/>
      <c r="H1111" s="16"/>
      <c r="I1111" s="16"/>
      <c r="J1111" s="16"/>
      <c r="K1111" s="16"/>
      <c r="L1111" s="16"/>
      <c r="M1111" s="16"/>
      <c r="N1111" s="16"/>
      <c r="O1111" s="16"/>
      <c r="P1111" s="16"/>
      <c r="Q1111" s="16"/>
      <c r="R1111" s="16"/>
      <c r="S1111" s="16"/>
      <c r="T1111" s="16"/>
    </row>
    <row r="1112" spans="5:20" s="15" customFormat="1" x14ac:dyDescent="0.25">
      <c r="E1112" s="16"/>
      <c r="F1112" s="16"/>
      <c r="G1112" s="16"/>
      <c r="H1112" s="16"/>
      <c r="I1112" s="16"/>
      <c r="J1112" s="16"/>
      <c r="K1112" s="16"/>
      <c r="L1112" s="16"/>
      <c r="M1112" s="16"/>
      <c r="N1112" s="16"/>
      <c r="O1112" s="16"/>
      <c r="P1112" s="16"/>
      <c r="Q1112" s="16"/>
      <c r="R1112" s="16"/>
      <c r="S1112" s="16"/>
      <c r="T1112" s="16"/>
    </row>
    <row r="1113" spans="5:20" s="15" customFormat="1" x14ac:dyDescent="0.25">
      <c r="E1113" s="16"/>
      <c r="F1113" s="16"/>
      <c r="G1113" s="16"/>
      <c r="H1113" s="16"/>
      <c r="I1113" s="16"/>
      <c r="J1113" s="16"/>
      <c r="K1113" s="16"/>
      <c r="L1113" s="16"/>
      <c r="M1113" s="16"/>
      <c r="N1113" s="16"/>
      <c r="O1113" s="16"/>
      <c r="P1113" s="16"/>
      <c r="Q1113" s="16"/>
      <c r="R1113" s="16"/>
      <c r="S1113" s="16"/>
      <c r="T1113" s="16"/>
    </row>
    <row r="1114" spans="5:20" s="15" customFormat="1" x14ac:dyDescent="0.25">
      <c r="E1114" s="16"/>
      <c r="F1114" s="16"/>
      <c r="G1114" s="16"/>
      <c r="H1114" s="16"/>
      <c r="I1114" s="16"/>
      <c r="J1114" s="16"/>
      <c r="K1114" s="16"/>
      <c r="L1114" s="16"/>
      <c r="M1114" s="16"/>
      <c r="N1114" s="16"/>
      <c r="O1114" s="16"/>
      <c r="P1114" s="16"/>
      <c r="Q1114" s="16"/>
      <c r="R1114" s="16"/>
      <c r="S1114" s="16"/>
      <c r="T1114" s="16"/>
    </row>
    <row r="1115" spans="5:20" s="15" customFormat="1" x14ac:dyDescent="0.25">
      <c r="E1115" s="16"/>
      <c r="F1115" s="16"/>
      <c r="G1115" s="16"/>
      <c r="H1115" s="16"/>
      <c r="I1115" s="16"/>
      <c r="J1115" s="16"/>
      <c r="K1115" s="16"/>
      <c r="L1115" s="16"/>
      <c r="M1115" s="16"/>
      <c r="N1115" s="16"/>
      <c r="O1115" s="16"/>
      <c r="P1115" s="16"/>
      <c r="Q1115" s="16"/>
      <c r="R1115" s="16"/>
      <c r="S1115" s="16"/>
      <c r="T1115" s="16"/>
    </row>
    <row r="1116" spans="5:20" s="15" customFormat="1" x14ac:dyDescent="0.25">
      <c r="E1116" s="16"/>
      <c r="F1116" s="16"/>
      <c r="G1116" s="16"/>
      <c r="H1116" s="16"/>
      <c r="I1116" s="16"/>
      <c r="J1116" s="16"/>
      <c r="K1116" s="16"/>
      <c r="L1116" s="16"/>
      <c r="M1116" s="16"/>
      <c r="N1116" s="16"/>
      <c r="O1116" s="16"/>
      <c r="P1116" s="16"/>
      <c r="Q1116" s="16"/>
      <c r="R1116" s="16"/>
      <c r="S1116" s="16"/>
      <c r="T1116" s="16"/>
    </row>
    <row r="1117" spans="5:20" s="15" customFormat="1" x14ac:dyDescent="0.25">
      <c r="E1117" s="16"/>
      <c r="F1117" s="16"/>
      <c r="G1117" s="16"/>
      <c r="H1117" s="16"/>
      <c r="I1117" s="16"/>
      <c r="J1117" s="16"/>
      <c r="K1117" s="16"/>
      <c r="L1117" s="16"/>
      <c r="M1117" s="16"/>
      <c r="N1117" s="16"/>
      <c r="O1117" s="16"/>
      <c r="P1117" s="16"/>
      <c r="Q1117" s="16"/>
      <c r="R1117" s="16"/>
      <c r="S1117" s="16"/>
      <c r="T1117" s="16"/>
    </row>
    <row r="1118" spans="5:20" s="15" customFormat="1" x14ac:dyDescent="0.25">
      <c r="E1118" s="16"/>
      <c r="F1118" s="16"/>
      <c r="G1118" s="16"/>
      <c r="H1118" s="16"/>
      <c r="I1118" s="16"/>
      <c r="J1118" s="16"/>
      <c r="K1118" s="16"/>
      <c r="L1118" s="16"/>
      <c r="M1118" s="16"/>
      <c r="N1118" s="16"/>
      <c r="O1118" s="16"/>
      <c r="P1118" s="16"/>
      <c r="Q1118" s="16"/>
      <c r="R1118" s="16"/>
      <c r="S1118" s="16"/>
      <c r="T1118" s="16"/>
    </row>
    <row r="1119" spans="5:20" s="15" customFormat="1" x14ac:dyDescent="0.25">
      <c r="E1119" s="16"/>
      <c r="F1119" s="16"/>
      <c r="G1119" s="16"/>
      <c r="H1119" s="16"/>
      <c r="I1119" s="16"/>
      <c r="J1119" s="16"/>
      <c r="K1119" s="16"/>
      <c r="L1119" s="16"/>
      <c r="M1119" s="16"/>
      <c r="N1119" s="16"/>
      <c r="O1119" s="16"/>
      <c r="P1119" s="16"/>
      <c r="Q1119" s="16"/>
      <c r="R1119" s="16"/>
      <c r="S1119" s="16"/>
      <c r="T1119" s="16"/>
    </row>
    <row r="1120" spans="5:20" s="15" customFormat="1" x14ac:dyDescent="0.25">
      <c r="E1120" s="16"/>
      <c r="F1120" s="16"/>
      <c r="G1120" s="16"/>
      <c r="H1120" s="16"/>
      <c r="I1120" s="16"/>
      <c r="J1120" s="16"/>
      <c r="K1120" s="16"/>
      <c r="L1120" s="16"/>
      <c r="M1120" s="16"/>
      <c r="N1120" s="16"/>
      <c r="O1120" s="16"/>
      <c r="P1120" s="16"/>
      <c r="Q1120" s="16"/>
      <c r="R1120" s="16"/>
      <c r="S1120" s="16"/>
      <c r="T1120" s="16"/>
    </row>
    <row r="1121" spans="5:20" s="15" customFormat="1" x14ac:dyDescent="0.25">
      <c r="E1121" s="16"/>
      <c r="F1121" s="16"/>
      <c r="G1121" s="16"/>
      <c r="H1121" s="16"/>
      <c r="I1121" s="16"/>
      <c r="J1121" s="16"/>
      <c r="K1121" s="16"/>
      <c r="L1121" s="16"/>
      <c r="M1121" s="16"/>
      <c r="N1121" s="16"/>
      <c r="O1121" s="16"/>
      <c r="P1121" s="16"/>
      <c r="Q1121" s="16"/>
      <c r="R1121" s="16"/>
      <c r="S1121" s="16"/>
      <c r="T1121" s="16"/>
    </row>
    <row r="1122" spans="5:20" s="15" customFormat="1" x14ac:dyDescent="0.25">
      <c r="E1122" s="16"/>
      <c r="F1122" s="16"/>
      <c r="G1122" s="16"/>
      <c r="H1122" s="16"/>
      <c r="I1122" s="16"/>
      <c r="J1122" s="16"/>
      <c r="K1122" s="16"/>
      <c r="L1122" s="16"/>
      <c r="M1122" s="16"/>
      <c r="N1122" s="16"/>
      <c r="O1122" s="16"/>
      <c r="P1122" s="16"/>
      <c r="Q1122" s="16"/>
      <c r="R1122" s="16"/>
      <c r="S1122" s="16"/>
      <c r="T1122" s="16"/>
    </row>
    <row r="1123" spans="5:20" s="15" customFormat="1" x14ac:dyDescent="0.25">
      <c r="E1123" s="16"/>
      <c r="F1123" s="16"/>
      <c r="G1123" s="16"/>
      <c r="H1123" s="16"/>
      <c r="I1123" s="16"/>
      <c r="J1123" s="16"/>
      <c r="K1123" s="16"/>
      <c r="L1123" s="16"/>
      <c r="M1123" s="16"/>
      <c r="N1123" s="16"/>
      <c r="O1123" s="16"/>
      <c r="P1123" s="16"/>
      <c r="Q1123" s="16"/>
      <c r="R1123" s="16"/>
      <c r="S1123" s="16"/>
      <c r="T1123" s="16"/>
    </row>
    <row r="1124" spans="5:20" s="15" customFormat="1" x14ac:dyDescent="0.25">
      <c r="E1124" s="16"/>
      <c r="F1124" s="16"/>
      <c r="G1124" s="16"/>
      <c r="H1124" s="16"/>
      <c r="I1124" s="16"/>
      <c r="J1124" s="16"/>
      <c r="K1124" s="16"/>
      <c r="L1124" s="16"/>
      <c r="M1124" s="16"/>
      <c r="N1124" s="16"/>
      <c r="O1124" s="16"/>
      <c r="P1124" s="16"/>
      <c r="Q1124" s="16"/>
      <c r="R1124" s="16"/>
      <c r="S1124" s="16"/>
      <c r="T1124" s="16"/>
    </row>
    <row r="1125" spans="5:20" s="15" customFormat="1" x14ac:dyDescent="0.25">
      <c r="E1125" s="16"/>
      <c r="F1125" s="16"/>
      <c r="G1125" s="16"/>
      <c r="H1125" s="16"/>
      <c r="I1125" s="16"/>
      <c r="J1125" s="16"/>
      <c r="K1125" s="16"/>
      <c r="L1125" s="16"/>
      <c r="M1125" s="16"/>
      <c r="N1125" s="16"/>
      <c r="O1125" s="16"/>
      <c r="P1125" s="16"/>
      <c r="Q1125" s="16"/>
      <c r="R1125" s="16"/>
      <c r="S1125" s="16"/>
      <c r="T1125" s="16"/>
    </row>
    <row r="1126" spans="5:20" s="15" customFormat="1" x14ac:dyDescent="0.25">
      <c r="E1126" s="16"/>
      <c r="F1126" s="16"/>
      <c r="G1126" s="16"/>
      <c r="H1126" s="16"/>
      <c r="I1126" s="16"/>
      <c r="J1126" s="16"/>
      <c r="K1126" s="16"/>
      <c r="L1126" s="16"/>
      <c r="M1126" s="16"/>
      <c r="N1126" s="16"/>
      <c r="O1126" s="16"/>
      <c r="P1126" s="16"/>
      <c r="Q1126" s="16"/>
      <c r="R1126" s="16"/>
      <c r="S1126" s="16"/>
      <c r="T1126" s="16"/>
    </row>
    <row r="1127" spans="5:20" s="15" customFormat="1" x14ac:dyDescent="0.25">
      <c r="E1127" s="16"/>
      <c r="F1127" s="16"/>
      <c r="G1127" s="16"/>
      <c r="H1127" s="16"/>
      <c r="I1127" s="16"/>
      <c r="J1127" s="16"/>
      <c r="K1127" s="16"/>
      <c r="L1127" s="16"/>
      <c r="M1127" s="16"/>
      <c r="N1127" s="16"/>
      <c r="O1127" s="16"/>
      <c r="P1127" s="16"/>
      <c r="Q1127" s="16"/>
      <c r="R1127" s="16"/>
      <c r="S1127" s="16"/>
      <c r="T1127" s="16"/>
    </row>
    <row r="1128" spans="5:20" s="15" customFormat="1" x14ac:dyDescent="0.25">
      <c r="E1128" s="16"/>
      <c r="F1128" s="16"/>
      <c r="G1128" s="16"/>
      <c r="H1128" s="16"/>
      <c r="I1128" s="16"/>
      <c r="J1128" s="16"/>
      <c r="K1128" s="16"/>
      <c r="L1128" s="16"/>
      <c r="M1128" s="16"/>
      <c r="N1128" s="16"/>
      <c r="O1128" s="16"/>
      <c r="P1128" s="16"/>
      <c r="Q1128" s="16"/>
      <c r="R1128" s="16"/>
      <c r="S1128" s="16"/>
      <c r="T1128" s="16"/>
    </row>
    <row r="1129" spans="5:20" s="15" customFormat="1" x14ac:dyDescent="0.25">
      <c r="E1129" s="16"/>
      <c r="F1129" s="16"/>
      <c r="G1129" s="16"/>
      <c r="H1129" s="16"/>
      <c r="I1129" s="16"/>
      <c r="J1129" s="16"/>
      <c r="K1129" s="16"/>
      <c r="L1129" s="16"/>
      <c r="M1129" s="16"/>
      <c r="N1129" s="16"/>
      <c r="O1129" s="16"/>
      <c r="P1129" s="16"/>
      <c r="Q1129" s="16"/>
      <c r="R1129" s="16"/>
      <c r="S1129" s="16"/>
      <c r="T1129" s="16"/>
    </row>
    <row r="1130" spans="5:20" s="15" customFormat="1" x14ac:dyDescent="0.25">
      <c r="E1130" s="16"/>
      <c r="F1130" s="16"/>
      <c r="G1130" s="16"/>
      <c r="H1130" s="16"/>
      <c r="I1130" s="16"/>
      <c r="J1130" s="16"/>
      <c r="K1130" s="16"/>
      <c r="L1130" s="16"/>
      <c r="M1130" s="16"/>
      <c r="N1130" s="16"/>
      <c r="O1130" s="16"/>
      <c r="P1130" s="16"/>
      <c r="Q1130" s="16"/>
      <c r="R1130" s="16"/>
      <c r="S1130" s="16"/>
      <c r="T1130" s="16"/>
    </row>
    <row r="1131" spans="5:20" s="15" customFormat="1" x14ac:dyDescent="0.25">
      <c r="E1131" s="16"/>
      <c r="F1131" s="16"/>
      <c r="G1131" s="16"/>
      <c r="H1131" s="16"/>
      <c r="I1131" s="16"/>
      <c r="J1131" s="16"/>
      <c r="K1131" s="16"/>
      <c r="L1131" s="16"/>
      <c r="M1131" s="16"/>
      <c r="N1131" s="16"/>
      <c r="O1131" s="16"/>
      <c r="P1131" s="16"/>
      <c r="Q1131" s="16"/>
      <c r="R1131" s="16"/>
      <c r="S1131" s="16"/>
      <c r="T1131" s="16"/>
    </row>
    <row r="1132" spans="5:20" s="15" customFormat="1" x14ac:dyDescent="0.25">
      <c r="E1132" s="16"/>
      <c r="F1132" s="16"/>
      <c r="G1132" s="16"/>
      <c r="H1132" s="16"/>
      <c r="I1132" s="16"/>
      <c r="J1132" s="16"/>
      <c r="K1132" s="16"/>
      <c r="L1132" s="16"/>
      <c r="M1132" s="16"/>
      <c r="N1132" s="16"/>
      <c r="O1132" s="16"/>
      <c r="P1132" s="16"/>
      <c r="Q1132" s="16"/>
      <c r="R1132" s="16"/>
      <c r="S1132" s="16"/>
      <c r="T1132" s="16"/>
    </row>
    <row r="1133" spans="5:20" s="15" customFormat="1" x14ac:dyDescent="0.25">
      <c r="E1133" s="16"/>
      <c r="F1133" s="16"/>
      <c r="G1133" s="16"/>
      <c r="H1133" s="16"/>
      <c r="I1133" s="16"/>
      <c r="J1133" s="16"/>
      <c r="K1133" s="16"/>
      <c r="L1133" s="16"/>
      <c r="M1133" s="16"/>
      <c r="N1133" s="16"/>
      <c r="O1133" s="16"/>
      <c r="P1133" s="16"/>
      <c r="Q1133" s="16"/>
      <c r="R1133" s="16"/>
      <c r="S1133" s="16"/>
      <c r="T1133" s="16"/>
    </row>
    <row r="1134" spans="5:20" s="15" customFormat="1" x14ac:dyDescent="0.25">
      <c r="E1134" s="16"/>
      <c r="F1134" s="16"/>
      <c r="G1134" s="16"/>
      <c r="H1134" s="16"/>
      <c r="I1134" s="16"/>
      <c r="J1134" s="16"/>
      <c r="K1134" s="16"/>
      <c r="L1134" s="16"/>
      <c r="M1134" s="16"/>
      <c r="N1134" s="16"/>
      <c r="O1134" s="16"/>
      <c r="P1134" s="16"/>
      <c r="Q1134" s="16"/>
      <c r="R1134" s="16"/>
      <c r="S1134" s="16"/>
      <c r="T1134" s="16"/>
    </row>
    <row r="1135" spans="5:20" s="15" customFormat="1" x14ac:dyDescent="0.25">
      <c r="E1135" s="16"/>
      <c r="F1135" s="16"/>
      <c r="G1135" s="16"/>
      <c r="H1135" s="16"/>
      <c r="I1135" s="16"/>
      <c r="J1135" s="16"/>
      <c r="K1135" s="16"/>
      <c r="L1135" s="16"/>
      <c r="M1135" s="16"/>
      <c r="N1135" s="16"/>
      <c r="O1135" s="16"/>
      <c r="P1135" s="16"/>
      <c r="Q1135" s="16"/>
      <c r="R1135" s="16"/>
      <c r="S1135" s="16"/>
      <c r="T1135" s="16"/>
    </row>
    <row r="1136" spans="5:20" s="15" customFormat="1" x14ac:dyDescent="0.25">
      <c r="E1136" s="16"/>
      <c r="F1136" s="16"/>
      <c r="G1136" s="16"/>
      <c r="H1136" s="16"/>
      <c r="I1136" s="16"/>
      <c r="J1136" s="16"/>
      <c r="K1136" s="16"/>
      <c r="L1136" s="16"/>
      <c r="M1136" s="16"/>
      <c r="N1136" s="16"/>
      <c r="O1136" s="16"/>
      <c r="P1136" s="16"/>
      <c r="Q1136" s="16"/>
      <c r="R1136" s="16"/>
      <c r="S1136" s="16"/>
      <c r="T1136" s="16"/>
    </row>
    <row r="1137" spans="5:20" s="15" customFormat="1" x14ac:dyDescent="0.25">
      <c r="E1137" s="16"/>
      <c r="F1137" s="16"/>
      <c r="G1137" s="16"/>
      <c r="H1137" s="16"/>
      <c r="I1137" s="16"/>
      <c r="J1137" s="16"/>
      <c r="K1137" s="16"/>
      <c r="L1137" s="16"/>
      <c r="M1137" s="16"/>
      <c r="N1137" s="16"/>
      <c r="O1137" s="16"/>
      <c r="P1137" s="16"/>
      <c r="Q1137" s="16"/>
      <c r="R1137" s="16"/>
      <c r="S1137" s="16"/>
      <c r="T1137" s="16"/>
    </row>
    <row r="1138" spans="5:20" s="15" customFormat="1" x14ac:dyDescent="0.25">
      <c r="E1138" s="16"/>
      <c r="F1138" s="16"/>
      <c r="G1138" s="16"/>
      <c r="H1138" s="16"/>
      <c r="I1138" s="16"/>
      <c r="J1138" s="16"/>
      <c r="K1138" s="16"/>
      <c r="L1138" s="16"/>
      <c r="M1138" s="16"/>
      <c r="N1138" s="16"/>
      <c r="O1138" s="16"/>
      <c r="P1138" s="16"/>
      <c r="Q1138" s="16"/>
      <c r="R1138" s="16"/>
      <c r="S1138" s="16"/>
      <c r="T1138" s="16"/>
    </row>
    <row r="1139" spans="5:20" s="15" customFormat="1" x14ac:dyDescent="0.25">
      <c r="E1139" s="16"/>
      <c r="F1139" s="16"/>
      <c r="G1139" s="16"/>
      <c r="H1139" s="16"/>
      <c r="I1139" s="16"/>
      <c r="J1139" s="16"/>
      <c r="K1139" s="16"/>
      <c r="L1139" s="16"/>
      <c r="M1139" s="16"/>
      <c r="N1139" s="16"/>
      <c r="O1139" s="16"/>
      <c r="P1139" s="16"/>
      <c r="Q1139" s="16"/>
      <c r="R1139" s="16"/>
      <c r="S1139" s="16"/>
      <c r="T1139" s="16"/>
    </row>
    <row r="1140" spans="5:20" s="15" customFormat="1" x14ac:dyDescent="0.25">
      <c r="E1140" s="16"/>
      <c r="F1140" s="16"/>
      <c r="G1140" s="16"/>
      <c r="H1140" s="16"/>
      <c r="I1140" s="16"/>
      <c r="J1140" s="16"/>
      <c r="K1140" s="16"/>
      <c r="L1140" s="16"/>
      <c r="M1140" s="16"/>
      <c r="N1140" s="16"/>
      <c r="O1140" s="16"/>
      <c r="P1140" s="16"/>
      <c r="Q1140" s="16"/>
      <c r="R1140" s="16"/>
      <c r="S1140" s="16"/>
      <c r="T1140" s="16"/>
    </row>
    <row r="1141" spans="5:20" s="15" customFormat="1" x14ac:dyDescent="0.25">
      <c r="E1141" s="16"/>
      <c r="F1141" s="16"/>
      <c r="G1141" s="16"/>
      <c r="H1141" s="16"/>
      <c r="I1141" s="16"/>
      <c r="J1141" s="16"/>
      <c r="K1141" s="16"/>
      <c r="L1141" s="16"/>
      <c r="M1141" s="16"/>
      <c r="N1141" s="16"/>
      <c r="O1141" s="16"/>
      <c r="P1141" s="16"/>
      <c r="Q1141" s="16"/>
      <c r="R1141" s="16"/>
      <c r="S1141" s="16"/>
      <c r="T1141" s="16"/>
    </row>
    <row r="1142" spans="5:20" s="15" customFormat="1" x14ac:dyDescent="0.25">
      <c r="E1142" s="16"/>
      <c r="F1142" s="16"/>
      <c r="G1142" s="16"/>
      <c r="H1142" s="16"/>
      <c r="I1142" s="16"/>
      <c r="J1142" s="16"/>
      <c r="K1142" s="16"/>
      <c r="L1142" s="16"/>
      <c r="M1142" s="16"/>
      <c r="N1142" s="16"/>
      <c r="O1142" s="16"/>
      <c r="P1142" s="16"/>
      <c r="Q1142" s="16"/>
      <c r="R1142" s="16"/>
      <c r="S1142" s="16"/>
      <c r="T1142" s="16"/>
    </row>
    <row r="1143" spans="5:20" s="15" customFormat="1" x14ac:dyDescent="0.25">
      <c r="E1143" s="16"/>
      <c r="F1143" s="16"/>
      <c r="G1143" s="16"/>
      <c r="H1143" s="16"/>
      <c r="I1143" s="16"/>
      <c r="J1143" s="16"/>
      <c r="K1143" s="16"/>
      <c r="L1143" s="16"/>
      <c r="M1143" s="16"/>
      <c r="N1143" s="16"/>
      <c r="O1143" s="16"/>
      <c r="P1143" s="16"/>
      <c r="Q1143" s="16"/>
      <c r="R1143" s="16"/>
      <c r="S1143" s="16"/>
      <c r="T1143" s="16"/>
    </row>
    <row r="1144" spans="5:20" s="15" customFormat="1" x14ac:dyDescent="0.25">
      <c r="E1144" s="16"/>
      <c r="F1144" s="16"/>
      <c r="G1144" s="16"/>
      <c r="H1144" s="16"/>
      <c r="I1144" s="16"/>
      <c r="J1144" s="16"/>
      <c r="K1144" s="16"/>
      <c r="L1144" s="16"/>
      <c r="M1144" s="16"/>
      <c r="N1144" s="16"/>
      <c r="O1144" s="16"/>
      <c r="P1144" s="16"/>
      <c r="Q1144" s="16"/>
      <c r="R1144" s="16"/>
      <c r="S1144" s="16"/>
      <c r="T1144" s="16"/>
    </row>
    <row r="1145" spans="5:20" s="15" customFormat="1" x14ac:dyDescent="0.25">
      <c r="E1145" s="16"/>
      <c r="F1145" s="16"/>
      <c r="G1145" s="16"/>
      <c r="H1145" s="16"/>
      <c r="I1145" s="16"/>
      <c r="J1145" s="16"/>
      <c r="K1145" s="16"/>
      <c r="L1145" s="16"/>
      <c r="M1145" s="16"/>
      <c r="N1145" s="16"/>
      <c r="O1145" s="16"/>
      <c r="P1145" s="16"/>
      <c r="Q1145" s="16"/>
      <c r="R1145" s="16"/>
      <c r="S1145" s="16"/>
      <c r="T1145" s="16"/>
    </row>
    <row r="1146" spans="5:20" s="15" customFormat="1" x14ac:dyDescent="0.25">
      <c r="E1146" s="16"/>
      <c r="F1146" s="16"/>
      <c r="G1146" s="16"/>
      <c r="H1146" s="16"/>
      <c r="I1146" s="16"/>
      <c r="J1146" s="16"/>
      <c r="K1146" s="16"/>
      <c r="L1146" s="16"/>
      <c r="M1146" s="16"/>
      <c r="N1146" s="16"/>
      <c r="O1146" s="16"/>
      <c r="P1146" s="16"/>
      <c r="Q1146" s="16"/>
      <c r="R1146" s="16"/>
      <c r="S1146" s="16"/>
      <c r="T1146" s="16"/>
    </row>
    <row r="1147" spans="5:20" s="15" customFormat="1" x14ac:dyDescent="0.25">
      <c r="E1147" s="16"/>
      <c r="F1147" s="16"/>
      <c r="G1147" s="16"/>
      <c r="H1147" s="16"/>
      <c r="I1147" s="16"/>
      <c r="J1147" s="16"/>
      <c r="K1147" s="16"/>
      <c r="L1147" s="16"/>
      <c r="M1147" s="16"/>
      <c r="N1147" s="16"/>
      <c r="O1147" s="16"/>
      <c r="P1147" s="16"/>
      <c r="Q1147" s="16"/>
      <c r="R1147" s="16"/>
      <c r="S1147" s="16"/>
      <c r="T1147" s="16"/>
    </row>
    <row r="1148" spans="5:20" s="15" customFormat="1" x14ac:dyDescent="0.25">
      <c r="E1148" s="16"/>
      <c r="F1148" s="16"/>
      <c r="G1148" s="16"/>
      <c r="H1148" s="16"/>
      <c r="I1148" s="16"/>
      <c r="J1148" s="16"/>
      <c r="K1148" s="16"/>
      <c r="L1148" s="16"/>
      <c r="M1148" s="16"/>
      <c r="N1148" s="16"/>
      <c r="O1148" s="16"/>
      <c r="P1148" s="16"/>
      <c r="Q1148" s="16"/>
      <c r="R1148" s="16"/>
      <c r="S1148" s="16"/>
      <c r="T1148" s="16"/>
    </row>
    <row r="1149" spans="5:20" s="15" customFormat="1" x14ac:dyDescent="0.25">
      <c r="E1149" s="16"/>
      <c r="F1149" s="16"/>
      <c r="G1149" s="16"/>
      <c r="H1149" s="16"/>
      <c r="I1149" s="16"/>
      <c r="J1149" s="16"/>
      <c r="K1149" s="16"/>
      <c r="L1149" s="16"/>
      <c r="M1149" s="16"/>
      <c r="N1149" s="16"/>
      <c r="O1149" s="16"/>
      <c r="P1149" s="16"/>
      <c r="Q1149" s="16"/>
      <c r="R1149" s="16"/>
      <c r="S1149" s="16"/>
      <c r="T1149" s="16"/>
    </row>
    <row r="1150" spans="5:20" s="15" customFormat="1" x14ac:dyDescent="0.25">
      <c r="E1150" s="16"/>
      <c r="F1150" s="16"/>
      <c r="G1150" s="16"/>
      <c r="H1150" s="16"/>
      <c r="I1150" s="16"/>
      <c r="J1150" s="16"/>
      <c r="K1150" s="16"/>
      <c r="L1150" s="16"/>
      <c r="M1150" s="16"/>
      <c r="N1150" s="16"/>
      <c r="O1150" s="16"/>
      <c r="P1150" s="16"/>
      <c r="Q1150" s="16"/>
      <c r="R1150" s="16"/>
      <c r="S1150" s="16"/>
      <c r="T1150" s="16"/>
    </row>
    <row r="1151" spans="5:20" s="15" customFormat="1" x14ac:dyDescent="0.25">
      <c r="E1151" s="16"/>
      <c r="F1151" s="16"/>
      <c r="G1151" s="16"/>
      <c r="H1151" s="16"/>
      <c r="I1151" s="16"/>
      <c r="J1151" s="16"/>
      <c r="K1151" s="16"/>
      <c r="L1151" s="16"/>
      <c r="M1151" s="16"/>
      <c r="N1151" s="16"/>
      <c r="O1151" s="16"/>
      <c r="P1151" s="16"/>
      <c r="Q1151" s="16"/>
      <c r="R1151" s="16"/>
      <c r="S1151" s="16"/>
      <c r="T1151" s="16"/>
    </row>
    <row r="1152" spans="5:20" s="15" customFormat="1" x14ac:dyDescent="0.25">
      <c r="E1152" s="16"/>
      <c r="F1152" s="16"/>
      <c r="G1152" s="16"/>
      <c r="H1152" s="16"/>
      <c r="I1152" s="16"/>
      <c r="J1152" s="16"/>
      <c r="K1152" s="16"/>
      <c r="L1152" s="16"/>
      <c r="M1152" s="16"/>
      <c r="N1152" s="16"/>
      <c r="O1152" s="16"/>
      <c r="P1152" s="16"/>
      <c r="Q1152" s="16"/>
      <c r="R1152" s="16"/>
      <c r="S1152" s="16"/>
      <c r="T1152" s="16"/>
    </row>
    <row r="1153" spans="5:20" s="15" customFormat="1" x14ac:dyDescent="0.25">
      <c r="E1153" s="16"/>
      <c r="F1153" s="16"/>
      <c r="G1153" s="16"/>
      <c r="H1153" s="16"/>
      <c r="I1153" s="16"/>
      <c r="J1153" s="16"/>
      <c r="K1153" s="16"/>
      <c r="L1153" s="16"/>
      <c r="M1153" s="16"/>
      <c r="N1153" s="16"/>
      <c r="O1153" s="16"/>
      <c r="P1153" s="16"/>
      <c r="Q1153" s="16"/>
      <c r="R1153" s="16"/>
      <c r="S1153" s="16"/>
      <c r="T1153" s="16"/>
    </row>
    <row r="1154" spans="5:20" s="15" customFormat="1" x14ac:dyDescent="0.25">
      <c r="E1154" s="16"/>
      <c r="F1154" s="16"/>
      <c r="G1154" s="16"/>
      <c r="H1154" s="16"/>
      <c r="I1154" s="16"/>
      <c r="J1154" s="16"/>
      <c r="K1154" s="16"/>
      <c r="L1154" s="16"/>
      <c r="M1154" s="16"/>
      <c r="N1154" s="16"/>
      <c r="O1154" s="16"/>
      <c r="P1154" s="16"/>
      <c r="Q1154" s="16"/>
      <c r="R1154" s="16"/>
      <c r="S1154" s="16"/>
      <c r="T1154" s="16"/>
    </row>
    <row r="1155" spans="5:20" s="15" customFormat="1" x14ac:dyDescent="0.25">
      <c r="E1155" s="16"/>
      <c r="F1155" s="16"/>
      <c r="G1155" s="16"/>
      <c r="H1155" s="16"/>
      <c r="I1155" s="16"/>
      <c r="J1155" s="16"/>
      <c r="K1155" s="16"/>
      <c r="L1155" s="16"/>
      <c r="M1155" s="16"/>
      <c r="N1155" s="16"/>
      <c r="O1155" s="16"/>
      <c r="P1155" s="16"/>
      <c r="Q1155" s="16"/>
      <c r="R1155" s="16"/>
      <c r="S1155" s="16"/>
      <c r="T1155" s="16"/>
    </row>
    <row r="1156" spans="5:20" s="15" customFormat="1" x14ac:dyDescent="0.25">
      <c r="E1156" s="16"/>
      <c r="F1156" s="16"/>
      <c r="G1156" s="16"/>
      <c r="H1156" s="16"/>
      <c r="I1156" s="16"/>
      <c r="J1156" s="16"/>
      <c r="K1156" s="16"/>
      <c r="L1156" s="16"/>
      <c r="M1156" s="16"/>
      <c r="N1156" s="16"/>
      <c r="O1156" s="16"/>
      <c r="P1156" s="16"/>
      <c r="Q1156" s="16"/>
      <c r="R1156" s="16"/>
      <c r="S1156" s="16"/>
      <c r="T1156" s="16"/>
    </row>
    <row r="1157" spans="5:20" s="15" customFormat="1" x14ac:dyDescent="0.25">
      <c r="E1157" s="16"/>
      <c r="F1157" s="16"/>
      <c r="G1157" s="16"/>
      <c r="H1157" s="16"/>
      <c r="I1157" s="16"/>
      <c r="J1157" s="16"/>
      <c r="K1157" s="16"/>
      <c r="L1157" s="16"/>
      <c r="M1157" s="16"/>
      <c r="N1157" s="16"/>
      <c r="O1157" s="16"/>
      <c r="P1157" s="16"/>
      <c r="Q1157" s="16"/>
      <c r="R1157" s="16"/>
      <c r="S1157" s="16"/>
      <c r="T1157" s="16"/>
    </row>
    <row r="1158" spans="5:20" s="15" customFormat="1" x14ac:dyDescent="0.25">
      <c r="E1158" s="16"/>
      <c r="F1158" s="16"/>
      <c r="G1158" s="16"/>
      <c r="H1158" s="16"/>
      <c r="I1158" s="16"/>
      <c r="J1158" s="16"/>
      <c r="K1158" s="16"/>
      <c r="L1158" s="16"/>
      <c r="M1158" s="16"/>
      <c r="N1158" s="16"/>
      <c r="O1158" s="16"/>
      <c r="P1158" s="16"/>
      <c r="Q1158" s="16"/>
      <c r="R1158" s="16"/>
      <c r="S1158" s="16"/>
      <c r="T1158" s="16"/>
    </row>
    <row r="1159" spans="5:20" s="15" customFormat="1" x14ac:dyDescent="0.25">
      <c r="E1159" s="16"/>
      <c r="F1159" s="16"/>
      <c r="G1159" s="16"/>
      <c r="H1159" s="16"/>
      <c r="I1159" s="16"/>
      <c r="J1159" s="16"/>
      <c r="K1159" s="16"/>
      <c r="L1159" s="16"/>
      <c r="M1159" s="16"/>
      <c r="N1159" s="16"/>
      <c r="O1159" s="16"/>
      <c r="P1159" s="16"/>
      <c r="Q1159" s="16"/>
      <c r="R1159" s="16"/>
      <c r="S1159" s="16"/>
      <c r="T1159" s="16"/>
    </row>
    <row r="1160" spans="5:20" s="15" customFormat="1" x14ac:dyDescent="0.25">
      <c r="E1160" s="16"/>
      <c r="F1160" s="16"/>
      <c r="G1160" s="16"/>
      <c r="H1160" s="16"/>
      <c r="I1160" s="16"/>
      <c r="J1160" s="16"/>
      <c r="K1160" s="16"/>
      <c r="L1160" s="16"/>
      <c r="M1160" s="16"/>
      <c r="N1160" s="16"/>
      <c r="O1160" s="16"/>
      <c r="P1160" s="16"/>
      <c r="Q1160" s="16"/>
      <c r="R1160" s="16"/>
      <c r="S1160" s="16"/>
      <c r="T1160" s="16"/>
    </row>
    <row r="1161" spans="5:20" s="15" customFormat="1" x14ac:dyDescent="0.25">
      <c r="E1161" s="16"/>
      <c r="F1161" s="16"/>
      <c r="G1161" s="16"/>
      <c r="H1161" s="16"/>
      <c r="I1161" s="16"/>
      <c r="J1161" s="16"/>
      <c r="K1161" s="16"/>
      <c r="L1161" s="16"/>
      <c r="M1161" s="16"/>
      <c r="N1161" s="16"/>
      <c r="O1161" s="16"/>
      <c r="P1161" s="16"/>
      <c r="Q1161" s="16"/>
      <c r="R1161" s="16"/>
      <c r="S1161" s="16"/>
      <c r="T1161" s="16"/>
    </row>
    <row r="1162" spans="5:20" s="15" customFormat="1" x14ac:dyDescent="0.25">
      <c r="E1162" s="16"/>
      <c r="F1162" s="16"/>
      <c r="G1162" s="16"/>
      <c r="H1162" s="16"/>
      <c r="I1162" s="16"/>
      <c r="J1162" s="16"/>
      <c r="K1162" s="16"/>
      <c r="L1162" s="16"/>
      <c r="M1162" s="16"/>
      <c r="N1162" s="16"/>
      <c r="O1162" s="16"/>
      <c r="P1162" s="16"/>
      <c r="Q1162" s="16"/>
      <c r="R1162" s="16"/>
      <c r="S1162" s="16"/>
      <c r="T1162" s="16"/>
    </row>
    <row r="1163" spans="5:20" s="15" customFormat="1" x14ac:dyDescent="0.25">
      <c r="E1163" s="16"/>
      <c r="F1163" s="16"/>
      <c r="G1163" s="16"/>
      <c r="H1163" s="16"/>
      <c r="I1163" s="16"/>
      <c r="J1163" s="16"/>
      <c r="K1163" s="16"/>
      <c r="L1163" s="16"/>
      <c r="M1163" s="16"/>
      <c r="N1163" s="16"/>
      <c r="O1163" s="16"/>
      <c r="P1163" s="16"/>
      <c r="Q1163" s="16"/>
      <c r="R1163" s="16"/>
      <c r="S1163" s="16"/>
      <c r="T1163" s="16"/>
    </row>
    <row r="1164" spans="5:20" s="15" customFormat="1" x14ac:dyDescent="0.25">
      <c r="E1164" s="16"/>
      <c r="F1164" s="16"/>
      <c r="G1164" s="16"/>
      <c r="H1164" s="16"/>
      <c r="I1164" s="16"/>
      <c r="J1164" s="16"/>
      <c r="K1164" s="16"/>
      <c r="L1164" s="16"/>
      <c r="M1164" s="16"/>
      <c r="N1164" s="16"/>
      <c r="O1164" s="16"/>
      <c r="P1164" s="16"/>
      <c r="Q1164" s="16"/>
      <c r="R1164" s="16"/>
      <c r="S1164" s="16"/>
      <c r="T1164" s="16"/>
    </row>
    <row r="1165" spans="5:20" s="15" customFormat="1" x14ac:dyDescent="0.25">
      <c r="E1165" s="16"/>
      <c r="F1165" s="16"/>
      <c r="G1165" s="16"/>
      <c r="H1165" s="16"/>
      <c r="I1165" s="16"/>
      <c r="J1165" s="16"/>
      <c r="K1165" s="16"/>
      <c r="L1165" s="16"/>
      <c r="M1165" s="16"/>
      <c r="N1165" s="16"/>
      <c r="O1165" s="16"/>
      <c r="P1165" s="16"/>
      <c r="Q1165" s="16"/>
      <c r="R1165" s="16"/>
      <c r="S1165" s="16"/>
      <c r="T1165" s="16"/>
    </row>
    <row r="1166" spans="5:20" s="15" customFormat="1" x14ac:dyDescent="0.25">
      <c r="E1166" s="16"/>
      <c r="F1166" s="16"/>
      <c r="G1166" s="16"/>
      <c r="H1166" s="16"/>
      <c r="I1166" s="16"/>
      <c r="J1166" s="16"/>
      <c r="K1166" s="16"/>
      <c r="L1166" s="16"/>
      <c r="M1166" s="16"/>
      <c r="N1166" s="16"/>
      <c r="O1166" s="16"/>
      <c r="P1166" s="16"/>
      <c r="Q1166" s="16"/>
      <c r="R1166" s="16"/>
      <c r="S1166" s="16"/>
      <c r="T1166" s="16"/>
    </row>
    <row r="1167" spans="5:20" s="15" customFormat="1" x14ac:dyDescent="0.25">
      <c r="E1167" s="16"/>
      <c r="F1167" s="16"/>
      <c r="G1167" s="16"/>
      <c r="H1167" s="16"/>
      <c r="I1167" s="16"/>
      <c r="J1167" s="16"/>
      <c r="K1167" s="16"/>
      <c r="L1167" s="16"/>
      <c r="M1167" s="16"/>
      <c r="N1167" s="16"/>
      <c r="O1167" s="16"/>
      <c r="P1167" s="16"/>
      <c r="Q1167" s="16"/>
      <c r="R1167" s="16"/>
      <c r="S1167" s="16"/>
      <c r="T1167" s="16"/>
    </row>
    <row r="1168" spans="5:20" s="15" customFormat="1" x14ac:dyDescent="0.25">
      <c r="E1168" s="16"/>
      <c r="F1168" s="16"/>
      <c r="G1168" s="16"/>
      <c r="H1168" s="16"/>
      <c r="I1168" s="16"/>
      <c r="J1168" s="16"/>
      <c r="K1168" s="16"/>
      <c r="L1168" s="16"/>
      <c r="M1168" s="16"/>
      <c r="N1168" s="16"/>
      <c r="O1168" s="16"/>
      <c r="P1168" s="16"/>
      <c r="Q1168" s="16"/>
      <c r="R1168" s="16"/>
      <c r="S1168" s="16"/>
      <c r="T1168" s="16"/>
    </row>
    <row r="1169" spans="5:20" s="15" customFormat="1" x14ac:dyDescent="0.25">
      <c r="E1169" s="16"/>
      <c r="F1169" s="16"/>
      <c r="G1169" s="16"/>
      <c r="H1169" s="16"/>
      <c r="I1169" s="16"/>
      <c r="J1169" s="16"/>
      <c r="K1169" s="16"/>
      <c r="L1169" s="16"/>
      <c r="M1169" s="16"/>
      <c r="N1169" s="16"/>
      <c r="O1169" s="16"/>
      <c r="P1169" s="16"/>
      <c r="Q1169" s="16"/>
      <c r="R1169" s="16"/>
      <c r="S1169" s="16"/>
      <c r="T1169" s="16"/>
    </row>
    <row r="1170" spans="5:20" s="15" customFormat="1" x14ac:dyDescent="0.25">
      <c r="E1170" s="16"/>
      <c r="F1170" s="16"/>
      <c r="G1170" s="16"/>
      <c r="H1170" s="16"/>
      <c r="I1170" s="16"/>
      <c r="J1170" s="16"/>
      <c r="K1170" s="16"/>
      <c r="L1170" s="16"/>
      <c r="M1170" s="16"/>
      <c r="N1170" s="16"/>
      <c r="O1170" s="16"/>
      <c r="P1170" s="16"/>
      <c r="Q1170" s="16"/>
      <c r="R1170" s="16"/>
      <c r="S1170" s="16"/>
      <c r="T1170" s="16"/>
    </row>
    <row r="1171" spans="5:20" s="15" customFormat="1" x14ac:dyDescent="0.25">
      <c r="E1171" s="16"/>
      <c r="F1171" s="16"/>
      <c r="G1171" s="16"/>
      <c r="H1171" s="16"/>
      <c r="I1171" s="16"/>
      <c r="J1171" s="16"/>
      <c r="K1171" s="16"/>
      <c r="L1171" s="16"/>
      <c r="M1171" s="16"/>
      <c r="N1171" s="16"/>
      <c r="O1171" s="16"/>
      <c r="P1171" s="16"/>
      <c r="Q1171" s="16"/>
      <c r="R1171" s="16"/>
      <c r="S1171" s="16"/>
      <c r="T1171" s="16"/>
    </row>
    <row r="1172" spans="5:20" s="15" customFormat="1" x14ac:dyDescent="0.25">
      <c r="E1172" s="16"/>
      <c r="F1172" s="16"/>
      <c r="G1172" s="16"/>
      <c r="H1172" s="16"/>
      <c r="I1172" s="16"/>
      <c r="J1172" s="16"/>
      <c r="K1172" s="16"/>
      <c r="L1172" s="16"/>
      <c r="M1172" s="16"/>
      <c r="N1172" s="16"/>
      <c r="O1172" s="16"/>
      <c r="P1172" s="16"/>
      <c r="Q1172" s="16"/>
      <c r="R1172" s="16"/>
      <c r="S1172" s="16"/>
      <c r="T1172" s="16"/>
    </row>
    <row r="1173" spans="5:20" s="15" customFormat="1" x14ac:dyDescent="0.25">
      <c r="E1173" s="16"/>
      <c r="F1173" s="16"/>
      <c r="G1173" s="16"/>
      <c r="H1173" s="16"/>
      <c r="I1173" s="16"/>
      <c r="J1173" s="16"/>
      <c r="K1173" s="16"/>
      <c r="L1173" s="16"/>
      <c r="M1173" s="16"/>
      <c r="N1173" s="16"/>
      <c r="O1173" s="16"/>
      <c r="P1173" s="16"/>
      <c r="Q1173" s="16"/>
      <c r="R1173" s="16"/>
      <c r="S1173" s="16"/>
      <c r="T1173" s="16"/>
    </row>
    <row r="1174" spans="5:20" s="15" customFormat="1" x14ac:dyDescent="0.25">
      <c r="E1174" s="16"/>
      <c r="F1174" s="16"/>
      <c r="G1174" s="16"/>
      <c r="H1174" s="16"/>
      <c r="I1174" s="16"/>
      <c r="J1174" s="16"/>
      <c r="K1174" s="16"/>
      <c r="L1174" s="16"/>
      <c r="M1174" s="16"/>
      <c r="N1174" s="16"/>
      <c r="O1174" s="16"/>
      <c r="P1174" s="16"/>
      <c r="Q1174" s="16"/>
      <c r="R1174" s="16"/>
      <c r="S1174" s="16"/>
      <c r="T1174" s="16"/>
    </row>
    <row r="1175" spans="5:20" s="15" customFormat="1" x14ac:dyDescent="0.25">
      <c r="E1175" s="16"/>
      <c r="F1175" s="16"/>
      <c r="G1175" s="16"/>
      <c r="H1175" s="16"/>
      <c r="I1175" s="16"/>
      <c r="J1175" s="16"/>
      <c r="K1175" s="16"/>
      <c r="L1175" s="16"/>
      <c r="M1175" s="16"/>
      <c r="N1175" s="16"/>
      <c r="O1175" s="16"/>
      <c r="P1175" s="16"/>
      <c r="Q1175" s="16"/>
      <c r="R1175" s="16"/>
      <c r="S1175" s="16"/>
      <c r="T1175" s="16"/>
    </row>
    <row r="1176" spans="5:20" s="15" customFormat="1" x14ac:dyDescent="0.25">
      <c r="E1176" s="16"/>
      <c r="F1176" s="16"/>
      <c r="G1176" s="16"/>
      <c r="H1176" s="16"/>
      <c r="I1176" s="16"/>
      <c r="J1176" s="16"/>
      <c r="K1176" s="16"/>
      <c r="L1176" s="16"/>
      <c r="M1176" s="16"/>
      <c r="N1176" s="16"/>
      <c r="O1176" s="16"/>
      <c r="P1176" s="16"/>
      <c r="Q1176" s="16"/>
      <c r="R1176" s="16"/>
      <c r="S1176" s="16"/>
      <c r="T1176" s="16"/>
    </row>
    <row r="1177" spans="5:20" s="15" customFormat="1" x14ac:dyDescent="0.25">
      <c r="E1177" s="16"/>
      <c r="F1177" s="16"/>
      <c r="G1177" s="16"/>
      <c r="H1177" s="16"/>
      <c r="I1177" s="16"/>
      <c r="J1177" s="16"/>
      <c r="K1177" s="16"/>
      <c r="L1177" s="16"/>
      <c r="M1177" s="16"/>
      <c r="N1177" s="16"/>
      <c r="O1177" s="16"/>
      <c r="P1177" s="16"/>
      <c r="Q1177" s="16"/>
      <c r="R1177" s="16"/>
      <c r="S1177" s="16"/>
      <c r="T1177" s="16"/>
    </row>
    <row r="1178" spans="5:20" s="15" customFormat="1" x14ac:dyDescent="0.25">
      <c r="E1178" s="16"/>
      <c r="F1178" s="16"/>
      <c r="G1178" s="16"/>
      <c r="H1178" s="16"/>
      <c r="I1178" s="16"/>
      <c r="J1178" s="16"/>
      <c r="K1178" s="16"/>
      <c r="L1178" s="16"/>
      <c r="M1178" s="16"/>
      <c r="N1178" s="16"/>
      <c r="O1178" s="16"/>
      <c r="P1178" s="16"/>
      <c r="Q1178" s="16"/>
      <c r="R1178" s="16"/>
      <c r="S1178" s="16"/>
      <c r="T1178" s="16"/>
    </row>
    <row r="1179" spans="5:20" s="15" customFormat="1" x14ac:dyDescent="0.25">
      <c r="E1179" s="16"/>
      <c r="F1179" s="16"/>
      <c r="G1179" s="16"/>
      <c r="H1179" s="16"/>
      <c r="I1179" s="16"/>
      <c r="J1179" s="16"/>
      <c r="K1179" s="16"/>
      <c r="L1179" s="16"/>
      <c r="M1179" s="16"/>
      <c r="N1179" s="16"/>
      <c r="O1179" s="16"/>
      <c r="P1179" s="16"/>
      <c r="Q1179" s="16"/>
      <c r="R1179" s="16"/>
      <c r="S1179" s="16"/>
      <c r="T1179" s="16"/>
    </row>
    <row r="1180" spans="5:20" s="15" customFormat="1" x14ac:dyDescent="0.25">
      <c r="E1180" s="16"/>
      <c r="F1180" s="16"/>
      <c r="G1180" s="16"/>
      <c r="H1180" s="16"/>
      <c r="I1180" s="16"/>
      <c r="J1180" s="16"/>
      <c r="K1180" s="16"/>
      <c r="L1180" s="16"/>
      <c r="M1180" s="16"/>
      <c r="N1180" s="16"/>
      <c r="O1180" s="16"/>
      <c r="P1180" s="16"/>
      <c r="Q1180" s="16"/>
      <c r="R1180" s="16"/>
      <c r="S1180" s="16"/>
      <c r="T1180" s="16"/>
    </row>
    <row r="1181" spans="5:20" s="15" customFormat="1" x14ac:dyDescent="0.25">
      <c r="E1181" s="16"/>
      <c r="F1181" s="16"/>
      <c r="G1181" s="16"/>
      <c r="H1181" s="16"/>
      <c r="I1181" s="16"/>
      <c r="J1181" s="16"/>
      <c r="K1181" s="16"/>
      <c r="L1181" s="16"/>
      <c r="M1181" s="16"/>
      <c r="N1181" s="16"/>
      <c r="O1181" s="16"/>
      <c r="P1181" s="16"/>
      <c r="Q1181" s="16"/>
      <c r="R1181" s="16"/>
      <c r="S1181" s="16"/>
      <c r="T1181" s="16"/>
    </row>
    <row r="1182" spans="5:20" s="15" customFormat="1" x14ac:dyDescent="0.25">
      <c r="E1182" s="16"/>
      <c r="F1182" s="16"/>
      <c r="G1182" s="16"/>
      <c r="H1182" s="16"/>
      <c r="I1182" s="16"/>
      <c r="J1182" s="16"/>
      <c r="K1182" s="16"/>
      <c r="L1182" s="16"/>
      <c r="M1182" s="16"/>
      <c r="N1182" s="16"/>
      <c r="O1182" s="16"/>
      <c r="P1182" s="16"/>
      <c r="Q1182" s="16"/>
      <c r="R1182" s="16"/>
      <c r="S1182" s="16"/>
      <c r="T1182" s="16"/>
    </row>
    <row r="1183" spans="5:20" s="15" customFormat="1" x14ac:dyDescent="0.25">
      <c r="E1183" s="16"/>
      <c r="F1183" s="16"/>
      <c r="G1183" s="16"/>
      <c r="H1183" s="16"/>
      <c r="I1183" s="16"/>
      <c r="J1183" s="16"/>
      <c r="K1183" s="16"/>
      <c r="L1183" s="16"/>
      <c r="M1183" s="16"/>
      <c r="N1183" s="16"/>
      <c r="O1183" s="16"/>
      <c r="P1183" s="16"/>
      <c r="Q1183" s="16"/>
      <c r="R1183" s="16"/>
      <c r="S1183" s="16"/>
      <c r="T1183" s="16"/>
    </row>
    <row r="1184" spans="5:20" s="15" customFormat="1" x14ac:dyDescent="0.25">
      <c r="E1184" s="16"/>
      <c r="F1184" s="16"/>
      <c r="G1184" s="16"/>
      <c r="H1184" s="16"/>
      <c r="I1184" s="16"/>
      <c r="J1184" s="16"/>
      <c r="K1184" s="16"/>
      <c r="L1184" s="16"/>
      <c r="M1184" s="16"/>
      <c r="N1184" s="16"/>
      <c r="O1184" s="16"/>
      <c r="P1184" s="16"/>
      <c r="Q1184" s="16"/>
      <c r="R1184" s="16"/>
      <c r="S1184" s="16"/>
      <c r="T1184" s="16"/>
    </row>
    <row r="1185" spans="5:20" s="15" customFormat="1" x14ac:dyDescent="0.25">
      <c r="E1185" s="16"/>
      <c r="F1185" s="16"/>
      <c r="G1185" s="16"/>
      <c r="H1185" s="16"/>
      <c r="I1185" s="16"/>
      <c r="J1185" s="16"/>
      <c r="K1185" s="16"/>
      <c r="L1185" s="16"/>
      <c r="M1185" s="16"/>
      <c r="N1185" s="16"/>
      <c r="O1185" s="16"/>
      <c r="P1185" s="16"/>
      <c r="Q1185" s="16"/>
      <c r="R1185" s="16"/>
      <c r="S1185" s="16"/>
      <c r="T1185" s="16"/>
    </row>
    <row r="1186" spans="5:20" s="15" customFormat="1" x14ac:dyDescent="0.25">
      <c r="E1186" s="16"/>
      <c r="F1186" s="16"/>
      <c r="G1186" s="16"/>
      <c r="H1186" s="16"/>
      <c r="I1186" s="16"/>
      <c r="J1186" s="16"/>
      <c r="K1186" s="16"/>
      <c r="L1186" s="16"/>
      <c r="M1186" s="16"/>
      <c r="N1186" s="16"/>
      <c r="O1186" s="16"/>
      <c r="P1186" s="16"/>
      <c r="Q1186" s="16"/>
      <c r="R1186" s="16"/>
      <c r="S1186" s="16"/>
      <c r="T1186" s="16"/>
    </row>
    <row r="1187" spans="5:20" s="15" customFormat="1" x14ac:dyDescent="0.25">
      <c r="E1187" s="16"/>
      <c r="F1187" s="16"/>
      <c r="G1187" s="16"/>
      <c r="H1187" s="16"/>
      <c r="I1187" s="16"/>
      <c r="J1187" s="16"/>
      <c r="K1187" s="16"/>
      <c r="L1187" s="16"/>
      <c r="M1187" s="16"/>
      <c r="N1187" s="16"/>
      <c r="O1187" s="16"/>
      <c r="P1187" s="16"/>
      <c r="Q1187" s="16"/>
      <c r="R1187" s="16"/>
      <c r="S1187" s="16"/>
      <c r="T1187" s="16"/>
    </row>
    <row r="1188" spans="5:20" s="15" customFormat="1" x14ac:dyDescent="0.25">
      <c r="E1188" s="16"/>
      <c r="F1188" s="16"/>
      <c r="G1188" s="16"/>
      <c r="H1188" s="16"/>
      <c r="I1188" s="16"/>
      <c r="J1188" s="16"/>
      <c r="K1188" s="16"/>
      <c r="L1188" s="16"/>
      <c r="M1188" s="16"/>
      <c r="N1188" s="16"/>
      <c r="O1188" s="16"/>
      <c r="P1188" s="16"/>
      <c r="Q1188" s="16"/>
      <c r="R1188" s="16"/>
      <c r="S1188" s="16"/>
      <c r="T1188" s="16"/>
    </row>
    <row r="1189" spans="5:20" s="15" customFormat="1" x14ac:dyDescent="0.25">
      <c r="E1189" s="16"/>
      <c r="F1189" s="16"/>
      <c r="G1189" s="16"/>
      <c r="H1189" s="16"/>
      <c r="I1189" s="16"/>
      <c r="J1189" s="16"/>
      <c r="K1189" s="16"/>
      <c r="L1189" s="16"/>
      <c r="M1189" s="16"/>
      <c r="N1189" s="16"/>
      <c r="O1189" s="16"/>
      <c r="P1189" s="16"/>
      <c r="Q1189" s="16"/>
      <c r="R1189" s="16"/>
      <c r="S1189" s="16"/>
      <c r="T1189" s="16"/>
    </row>
    <row r="1190" spans="5:20" s="15" customFormat="1" x14ac:dyDescent="0.25">
      <c r="E1190" s="16"/>
      <c r="F1190" s="16"/>
      <c r="G1190" s="16"/>
      <c r="H1190" s="16"/>
      <c r="I1190" s="16"/>
      <c r="J1190" s="16"/>
      <c r="K1190" s="16"/>
      <c r="L1190" s="16"/>
      <c r="M1190" s="16"/>
      <c r="N1190" s="16"/>
      <c r="O1190" s="16"/>
      <c r="P1190" s="16"/>
      <c r="Q1190" s="16"/>
      <c r="R1190" s="16"/>
      <c r="S1190" s="16"/>
      <c r="T1190" s="16"/>
    </row>
    <row r="1191" spans="5:20" s="15" customFormat="1" x14ac:dyDescent="0.25">
      <c r="E1191" s="16"/>
      <c r="F1191" s="16"/>
      <c r="G1191" s="16"/>
      <c r="H1191" s="16"/>
      <c r="I1191" s="16"/>
      <c r="J1191" s="16"/>
      <c r="K1191" s="16"/>
      <c r="L1191" s="16"/>
      <c r="M1191" s="16"/>
      <c r="N1191" s="16"/>
      <c r="O1191" s="16"/>
      <c r="P1191" s="16"/>
      <c r="Q1191" s="16"/>
      <c r="R1191" s="16"/>
      <c r="S1191" s="16"/>
      <c r="T1191" s="16"/>
    </row>
    <row r="1192" spans="5:20" s="15" customFormat="1" x14ac:dyDescent="0.25">
      <c r="E1192" s="16"/>
      <c r="F1192" s="16"/>
      <c r="G1192" s="16"/>
      <c r="H1192" s="16"/>
      <c r="I1192" s="16"/>
      <c r="J1192" s="16"/>
      <c r="K1192" s="16"/>
      <c r="L1192" s="16"/>
      <c r="M1192" s="16"/>
      <c r="N1192" s="16"/>
      <c r="O1192" s="16"/>
      <c r="P1192" s="16"/>
      <c r="Q1192" s="16"/>
      <c r="R1192" s="16"/>
      <c r="S1192" s="16"/>
      <c r="T1192" s="16"/>
    </row>
    <row r="1193" spans="5:20" s="15" customFormat="1" x14ac:dyDescent="0.25">
      <c r="E1193" s="16"/>
      <c r="F1193" s="16"/>
      <c r="G1193" s="16"/>
      <c r="H1193" s="16"/>
      <c r="I1193" s="16"/>
      <c r="J1193" s="16"/>
      <c r="K1193" s="16"/>
      <c r="L1193" s="16"/>
      <c r="M1193" s="16"/>
      <c r="N1193" s="16"/>
      <c r="O1193" s="16"/>
      <c r="P1193" s="16"/>
      <c r="Q1193" s="16"/>
      <c r="R1193" s="16"/>
      <c r="S1193" s="16"/>
      <c r="T1193" s="16"/>
    </row>
    <row r="1194" spans="5:20" s="15" customFormat="1" x14ac:dyDescent="0.25">
      <c r="E1194" s="16"/>
      <c r="F1194" s="16"/>
      <c r="G1194" s="16"/>
      <c r="H1194" s="16"/>
      <c r="I1194" s="16"/>
      <c r="J1194" s="16"/>
      <c r="K1194" s="16"/>
      <c r="L1194" s="16"/>
      <c r="M1194" s="16"/>
      <c r="N1194" s="16"/>
      <c r="O1194" s="16"/>
      <c r="P1194" s="16"/>
      <c r="Q1194" s="16"/>
      <c r="R1194" s="16"/>
      <c r="S1194" s="16"/>
      <c r="T1194" s="16"/>
    </row>
    <row r="1195" spans="5:20" s="15" customFormat="1" x14ac:dyDescent="0.25">
      <c r="E1195" s="16"/>
      <c r="F1195" s="16"/>
      <c r="G1195" s="16"/>
      <c r="H1195" s="16"/>
      <c r="I1195" s="16"/>
      <c r="J1195" s="16"/>
      <c r="K1195" s="16"/>
      <c r="L1195" s="16"/>
      <c r="M1195" s="16"/>
      <c r="N1195" s="16"/>
      <c r="O1195" s="16"/>
      <c r="P1195" s="16"/>
      <c r="Q1195" s="16"/>
      <c r="R1195" s="16"/>
      <c r="S1195" s="16"/>
      <c r="T1195" s="16"/>
    </row>
    <row r="1196" spans="5:20" s="15" customFormat="1" x14ac:dyDescent="0.25">
      <c r="E1196" s="16"/>
      <c r="F1196" s="16"/>
      <c r="G1196" s="16"/>
      <c r="H1196" s="16"/>
      <c r="I1196" s="16"/>
      <c r="J1196" s="16"/>
      <c r="K1196" s="16"/>
      <c r="L1196" s="16"/>
      <c r="M1196" s="16"/>
      <c r="N1196" s="16"/>
      <c r="O1196" s="16"/>
      <c r="P1196" s="16"/>
      <c r="Q1196" s="16"/>
      <c r="R1196" s="16"/>
      <c r="S1196" s="16"/>
      <c r="T1196" s="16"/>
    </row>
    <row r="1197" spans="5:20" s="15" customFormat="1" x14ac:dyDescent="0.25">
      <c r="E1197" s="16"/>
      <c r="F1197" s="16"/>
      <c r="G1197" s="16"/>
      <c r="H1197" s="16"/>
      <c r="I1197" s="16"/>
      <c r="J1197" s="16"/>
      <c r="K1197" s="16"/>
      <c r="L1197" s="16"/>
      <c r="M1197" s="16"/>
      <c r="N1197" s="16"/>
      <c r="O1197" s="16"/>
      <c r="P1197" s="16"/>
      <c r="Q1197" s="16"/>
      <c r="R1197" s="16"/>
      <c r="S1197" s="16"/>
      <c r="T1197" s="16"/>
    </row>
    <row r="1198" spans="5:20" s="15" customFormat="1" x14ac:dyDescent="0.25">
      <c r="E1198" s="16"/>
      <c r="F1198" s="16"/>
      <c r="G1198" s="16"/>
      <c r="H1198" s="16"/>
      <c r="I1198" s="16"/>
      <c r="J1198" s="16"/>
      <c r="K1198" s="16"/>
      <c r="L1198" s="16"/>
      <c r="M1198" s="16"/>
      <c r="N1198" s="16"/>
      <c r="O1198" s="16"/>
      <c r="P1198" s="16"/>
      <c r="Q1198" s="16"/>
      <c r="R1198" s="16"/>
      <c r="S1198" s="16"/>
      <c r="T1198" s="16"/>
    </row>
    <row r="1199" spans="5:20" s="15" customFormat="1" x14ac:dyDescent="0.25">
      <c r="E1199" s="16"/>
      <c r="F1199" s="16"/>
      <c r="G1199" s="16"/>
      <c r="H1199" s="16"/>
      <c r="I1199" s="16"/>
      <c r="J1199" s="16"/>
      <c r="K1199" s="16"/>
      <c r="L1199" s="16"/>
      <c r="M1199" s="16"/>
      <c r="N1199" s="16"/>
      <c r="O1199" s="16"/>
      <c r="P1199" s="16"/>
      <c r="Q1199" s="16"/>
      <c r="R1199" s="16"/>
      <c r="S1199" s="16"/>
      <c r="T1199" s="16"/>
    </row>
    <row r="1200" spans="5:20" s="15" customFormat="1" x14ac:dyDescent="0.25">
      <c r="E1200" s="16"/>
      <c r="F1200" s="16"/>
      <c r="G1200" s="16"/>
      <c r="H1200" s="16"/>
      <c r="I1200" s="16"/>
      <c r="J1200" s="16"/>
      <c r="K1200" s="16"/>
      <c r="L1200" s="16"/>
      <c r="M1200" s="16"/>
      <c r="N1200" s="16"/>
      <c r="O1200" s="16"/>
      <c r="P1200" s="16"/>
      <c r="Q1200" s="16"/>
      <c r="R1200" s="16"/>
      <c r="S1200" s="16"/>
      <c r="T1200" s="16"/>
    </row>
    <row r="1201" spans="5:20" s="15" customFormat="1" x14ac:dyDescent="0.25">
      <c r="E1201" s="16"/>
      <c r="F1201" s="16"/>
      <c r="G1201" s="16"/>
      <c r="H1201" s="16"/>
      <c r="I1201" s="16"/>
      <c r="J1201" s="16"/>
      <c r="K1201" s="16"/>
      <c r="L1201" s="16"/>
      <c r="M1201" s="16"/>
      <c r="N1201" s="16"/>
      <c r="O1201" s="16"/>
      <c r="P1201" s="16"/>
      <c r="Q1201" s="16"/>
      <c r="R1201" s="16"/>
      <c r="S1201" s="16"/>
      <c r="T1201" s="16"/>
    </row>
    <row r="1202" spans="5:20" s="15" customFormat="1" x14ac:dyDescent="0.25">
      <c r="E1202" s="16"/>
      <c r="F1202" s="16"/>
      <c r="G1202" s="16"/>
      <c r="H1202" s="16"/>
      <c r="I1202" s="16"/>
      <c r="J1202" s="16"/>
      <c r="K1202" s="16"/>
      <c r="L1202" s="16"/>
      <c r="M1202" s="16"/>
      <c r="N1202" s="16"/>
      <c r="O1202" s="16"/>
      <c r="P1202" s="16"/>
      <c r="Q1202" s="16"/>
      <c r="R1202" s="16"/>
      <c r="S1202" s="16"/>
      <c r="T1202" s="16"/>
    </row>
    <row r="1203" spans="5:20" s="15" customFormat="1" x14ac:dyDescent="0.25">
      <c r="E1203" s="16"/>
      <c r="F1203" s="16"/>
      <c r="G1203" s="16"/>
      <c r="H1203" s="16"/>
      <c r="I1203" s="16"/>
      <c r="J1203" s="16"/>
      <c r="K1203" s="16"/>
      <c r="L1203" s="16"/>
      <c r="M1203" s="16"/>
      <c r="N1203" s="16"/>
      <c r="O1203" s="16"/>
      <c r="P1203" s="16"/>
      <c r="Q1203" s="16"/>
      <c r="R1203" s="16"/>
      <c r="S1203" s="16"/>
      <c r="T1203" s="16"/>
    </row>
    <row r="1204" spans="5:20" s="15" customFormat="1" x14ac:dyDescent="0.25">
      <c r="E1204" s="16"/>
      <c r="F1204" s="16"/>
      <c r="G1204" s="16"/>
      <c r="H1204" s="16"/>
      <c r="I1204" s="16"/>
      <c r="J1204" s="16"/>
      <c r="K1204" s="16"/>
      <c r="L1204" s="16"/>
      <c r="M1204" s="16"/>
      <c r="N1204" s="16"/>
      <c r="O1204" s="16"/>
      <c r="P1204" s="16"/>
      <c r="Q1204" s="16"/>
      <c r="R1204" s="16"/>
      <c r="S1204" s="16"/>
      <c r="T1204" s="16"/>
    </row>
    <row r="1205" spans="5:20" s="15" customFormat="1" x14ac:dyDescent="0.25">
      <c r="E1205" s="16"/>
      <c r="F1205" s="16"/>
      <c r="G1205" s="16"/>
      <c r="H1205" s="16"/>
      <c r="I1205" s="16"/>
      <c r="J1205" s="16"/>
      <c r="K1205" s="16"/>
      <c r="L1205" s="16"/>
      <c r="M1205" s="16"/>
      <c r="N1205" s="16"/>
      <c r="O1205" s="16"/>
      <c r="P1205" s="16"/>
      <c r="Q1205" s="16"/>
      <c r="R1205" s="16"/>
      <c r="S1205" s="16"/>
      <c r="T1205" s="16"/>
    </row>
    <row r="1206" spans="5:20" s="15" customFormat="1" x14ac:dyDescent="0.25">
      <c r="E1206" s="16"/>
      <c r="F1206" s="16"/>
      <c r="G1206" s="16"/>
      <c r="H1206" s="16"/>
      <c r="I1206" s="16"/>
      <c r="J1206" s="16"/>
      <c r="K1206" s="16"/>
      <c r="L1206" s="16"/>
      <c r="M1206" s="16"/>
      <c r="N1206" s="16"/>
      <c r="O1206" s="16"/>
      <c r="P1206" s="16"/>
      <c r="Q1206" s="16"/>
      <c r="R1206" s="16"/>
      <c r="S1206" s="16"/>
      <c r="T1206" s="16"/>
    </row>
    <row r="1207" spans="5:20" s="15" customFormat="1" x14ac:dyDescent="0.25">
      <c r="E1207" s="16"/>
      <c r="F1207" s="16"/>
      <c r="G1207" s="16"/>
      <c r="H1207" s="16"/>
      <c r="I1207" s="16"/>
      <c r="J1207" s="16"/>
      <c r="K1207" s="16"/>
      <c r="L1207" s="16"/>
      <c r="M1207" s="16"/>
      <c r="N1207" s="16"/>
      <c r="O1207" s="16"/>
      <c r="P1207" s="16"/>
      <c r="Q1207" s="16"/>
      <c r="R1207" s="16"/>
      <c r="S1207" s="16"/>
      <c r="T1207" s="16"/>
    </row>
    <row r="1208" spans="5:20" s="15" customFormat="1" x14ac:dyDescent="0.25">
      <c r="E1208" s="16"/>
      <c r="F1208" s="16"/>
      <c r="G1208" s="16"/>
      <c r="H1208" s="16"/>
      <c r="I1208" s="16"/>
      <c r="J1208" s="16"/>
      <c r="K1208" s="16"/>
      <c r="L1208" s="16"/>
      <c r="M1208" s="16"/>
      <c r="N1208" s="16"/>
      <c r="O1208" s="16"/>
      <c r="P1208" s="16"/>
      <c r="Q1208" s="16"/>
      <c r="R1208" s="16"/>
      <c r="S1208" s="16"/>
      <c r="T1208" s="16"/>
    </row>
    <row r="1209" spans="5:20" s="15" customFormat="1" x14ac:dyDescent="0.25">
      <c r="E1209" s="16"/>
      <c r="F1209" s="16"/>
      <c r="G1209" s="16"/>
      <c r="H1209" s="16"/>
      <c r="I1209" s="16"/>
      <c r="J1209" s="16"/>
      <c r="K1209" s="16"/>
      <c r="L1209" s="16"/>
      <c r="M1209" s="16"/>
      <c r="N1209" s="16"/>
      <c r="O1209" s="16"/>
      <c r="P1209" s="16"/>
      <c r="Q1209" s="16"/>
      <c r="R1209" s="16"/>
      <c r="S1209" s="16"/>
      <c r="T1209" s="16"/>
    </row>
    <row r="1210" spans="5:20" s="15" customFormat="1" x14ac:dyDescent="0.25">
      <c r="E1210" s="16"/>
      <c r="F1210" s="16"/>
      <c r="G1210" s="16"/>
      <c r="H1210" s="16"/>
      <c r="I1210" s="16"/>
      <c r="J1210" s="16"/>
      <c r="K1210" s="16"/>
      <c r="L1210" s="16"/>
      <c r="M1210" s="16"/>
      <c r="N1210" s="16"/>
      <c r="O1210" s="16"/>
      <c r="P1210" s="16"/>
      <c r="Q1210" s="16"/>
      <c r="R1210" s="16"/>
      <c r="S1210" s="16"/>
      <c r="T1210" s="16"/>
    </row>
    <row r="1211" spans="5:20" s="15" customFormat="1" x14ac:dyDescent="0.25">
      <c r="E1211" s="16"/>
      <c r="F1211" s="16"/>
      <c r="G1211" s="16"/>
      <c r="H1211" s="16"/>
      <c r="I1211" s="16"/>
      <c r="J1211" s="16"/>
      <c r="K1211" s="16"/>
      <c r="L1211" s="16"/>
      <c r="M1211" s="16"/>
      <c r="N1211" s="16"/>
      <c r="O1211" s="16"/>
      <c r="P1211" s="16"/>
      <c r="Q1211" s="16"/>
      <c r="R1211" s="16"/>
      <c r="S1211" s="16"/>
      <c r="T1211" s="16"/>
    </row>
    <row r="1212" spans="5:20" s="15" customFormat="1" x14ac:dyDescent="0.25">
      <c r="E1212" s="16"/>
      <c r="F1212" s="16"/>
      <c r="G1212" s="16"/>
      <c r="H1212" s="16"/>
      <c r="I1212" s="16"/>
      <c r="J1212" s="16"/>
      <c r="K1212" s="16"/>
      <c r="L1212" s="16"/>
      <c r="M1212" s="16"/>
      <c r="N1212" s="16"/>
      <c r="O1212" s="16"/>
      <c r="P1212" s="16"/>
      <c r="Q1212" s="16"/>
      <c r="R1212" s="16"/>
      <c r="S1212" s="16"/>
      <c r="T1212" s="16"/>
    </row>
    <row r="1213" spans="5:20" s="15" customFormat="1" x14ac:dyDescent="0.25">
      <c r="E1213" s="16"/>
      <c r="F1213" s="16"/>
      <c r="G1213" s="16"/>
      <c r="H1213" s="16"/>
      <c r="I1213" s="16"/>
      <c r="J1213" s="16"/>
      <c r="K1213" s="16"/>
      <c r="L1213" s="16"/>
      <c r="M1213" s="16"/>
      <c r="N1213" s="16"/>
      <c r="O1213" s="16"/>
      <c r="P1213" s="16"/>
      <c r="Q1213" s="16"/>
      <c r="R1213" s="16"/>
      <c r="S1213" s="16"/>
      <c r="T1213" s="16"/>
    </row>
    <row r="1214" spans="5:20" s="15" customFormat="1" x14ac:dyDescent="0.25">
      <c r="E1214" s="16"/>
      <c r="F1214" s="16"/>
      <c r="G1214" s="16"/>
      <c r="H1214" s="16"/>
      <c r="I1214" s="16"/>
      <c r="J1214" s="16"/>
      <c r="K1214" s="16"/>
      <c r="L1214" s="16"/>
      <c r="M1214" s="16"/>
      <c r="N1214" s="16"/>
      <c r="O1214" s="16"/>
      <c r="P1214" s="16"/>
      <c r="Q1214" s="16"/>
      <c r="R1214" s="16"/>
      <c r="S1214" s="16"/>
      <c r="T1214" s="16"/>
    </row>
    <row r="1215" spans="5:20" s="15" customFormat="1" x14ac:dyDescent="0.25">
      <c r="E1215" s="16"/>
      <c r="F1215" s="16"/>
      <c r="G1215" s="16"/>
      <c r="H1215" s="16"/>
      <c r="I1215" s="16"/>
      <c r="J1215" s="16"/>
      <c r="K1215" s="16"/>
      <c r="L1215" s="16"/>
      <c r="M1215" s="16"/>
      <c r="N1215" s="16"/>
      <c r="O1215" s="16"/>
      <c r="P1215" s="16"/>
      <c r="Q1215" s="16"/>
      <c r="R1215" s="16"/>
      <c r="S1215" s="16"/>
      <c r="T1215" s="16"/>
    </row>
    <row r="1216" spans="5:20" s="15" customFormat="1" x14ac:dyDescent="0.25">
      <c r="E1216" s="16"/>
      <c r="F1216" s="16"/>
      <c r="G1216" s="16"/>
      <c r="H1216" s="16"/>
      <c r="I1216" s="16"/>
      <c r="J1216" s="16"/>
      <c r="K1216" s="16"/>
      <c r="L1216" s="16"/>
      <c r="M1216" s="16"/>
      <c r="N1216" s="16"/>
      <c r="O1216" s="16"/>
      <c r="P1216" s="16"/>
      <c r="Q1216" s="16"/>
      <c r="R1216" s="16"/>
      <c r="S1216" s="16"/>
      <c r="T1216" s="16"/>
    </row>
    <row r="1217" spans="5:20" s="15" customFormat="1" x14ac:dyDescent="0.25">
      <c r="E1217" s="16"/>
      <c r="F1217" s="16"/>
      <c r="G1217" s="16"/>
      <c r="H1217" s="16"/>
      <c r="I1217" s="16"/>
      <c r="J1217" s="16"/>
      <c r="K1217" s="16"/>
      <c r="L1217" s="16"/>
      <c r="M1217" s="16"/>
      <c r="N1217" s="16"/>
      <c r="O1217" s="16"/>
      <c r="P1217" s="16"/>
      <c r="Q1217" s="16"/>
      <c r="R1217" s="16"/>
      <c r="S1217" s="16"/>
      <c r="T1217" s="16"/>
    </row>
    <row r="1218" spans="5:20" s="15" customFormat="1" x14ac:dyDescent="0.25">
      <c r="E1218" s="16"/>
      <c r="F1218" s="16"/>
      <c r="G1218" s="16"/>
      <c r="H1218" s="16"/>
      <c r="I1218" s="16"/>
      <c r="J1218" s="16"/>
      <c r="K1218" s="16"/>
      <c r="L1218" s="16"/>
      <c r="M1218" s="16"/>
      <c r="N1218" s="16"/>
      <c r="O1218" s="16"/>
      <c r="P1218" s="16"/>
      <c r="Q1218" s="16"/>
      <c r="R1218" s="16"/>
      <c r="S1218" s="16"/>
      <c r="T1218" s="16"/>
    </row>
    <row r="1219" spans="5:20" s="15" customFormat="1" x14ac:dyDescent="0.25">
      <c r="E1219" s="16"/>
      <c r="F1219" s="16"/>
      <c r="G1219" s="16"/>
      <c r="H1219" s="16"/>
      <c r="I1219" s="16"/>
      <c r="J1219" s="16"/>
      <c r="K1219" s="16"/>
      <c r="L1219" s="16"/>
      <c r="M1219" s="16"/>
      <c r="N1219" s="16"/>
      <c r="O1219" s="16"/>
      <c r="P1219" s="16"/>
      <c r="Q1219" s="16"/>
      <c r="R1219" s="16"/>
      <c r="S1219" s="16"/>
      <c r="T1219" s="16"/>
    </row>
    <row r="1220" spans="5:20" s="15" customFormat="1" x14ac:dyDescent="0.25">
      <c r="E1220" s="16"/>
      <c r="F1220" s="16"/>
      <c r="G1220" s="16"/>
      <c r="H1220" s="16"/>
      <c r="I1220" s="16"/>
      <c r="J1220" s="16"/>
      <c r="K1220" s="16"/>
      <c r="L1220" s="16"/>
      <c r="M1220" s="16"/>
      <c r="N1220" s="16"/>
      <c r="O1220" s="16"/>
      <c r="P1220" s="16"/>
      <c r="Q1220" s="16"/>
      <c r="R1220" s="16"/>
      <c r="S1220" s="16"/>
      <c r="T1220" s="16"/>
    </row>
    <row r="1221" spans="5:20" s="15" customFormat="1" x14ac:dyDescent="0.25">
      <c r="E1221" s="16"/>
      <c r="F1221" s="16"/>
      <c r="G1221" s="16"/>
      <c r="H1221" s="16"/>
      <c r="I1221" s="16"/>
      <c r="J1221" s="16"/>
      <c r="K1221" s="16"/>
      <c r="L1221" s="16"/>
      <c r="M1221" s="16"/>
      <c r="N1221" s="16"/>
      <c r="O1221" s="16"/>
      <c r="P1221" s="16"/>
      <c r="Q1221" s="16"/>
      <c r="R1221" s="16"/>
      <c r="S1221" s="16"/>
      <c r="T1221" s="16"/>
    </row>
    <row r="1222" spans="5:20" s="15" customFormat="1" x14ac:dyDescent="0.25">
      <c r="E1222" s="16"/>
      <c r="F1222" s="16"/>
      <c r="G1222" s="16"/>
      <c r="H1222" s="16"/>
      <c r="I1222" s="16"/>
      <c r="J1222" s="16"/>
      <c r="K1222" s="16"/>
      <c r="L1222" s="16"/>
      <c r="M1222" s="16"/>
      <c r="N1222" s="16"/>
      <c r="O1222" s="16"/>
      <c r="P1222" s="16"/>
      <c r="Q1222" s="16"/>
      <c r="R1222" s="16"/>
      <c r="S1222" s="16"/>
      <c r="T1222" s="16"/>
    </row>
    <row r="1223" spans="5:20" s="15" customFormat="1" x14ac:dyDescent="0.25">
      <c r="E1223" s="16"/>
      <c r="F1223" s="16"/>
      <c r="G1223" s="16"/>
      <c r="H1223" s="16"/>
      <c r="I1223" s="16"/>
      <c r="J1223" s="16"/>
      <c r="K1223" s="16"/>
      <c r="L1223" s="16"/>
      <c r="M1223" s="16"/>
      <c r="N1223" s="16"/>
      <c r="O1223" s="16"/>
      <c r="P1223" s="16"/>
      <c r="Q1223" s="16"/>
      <c r="R1223" s="16"/>
      <c r="S1223" s="16"/>
      <c r="T1223" s="16"/>
    </row>
    <row r="1224" spans="5:20" s="15" customFormat="1" x14ac:dyDescent="0.25">
      <c r="E1224" s="16"/>
      <c r="F1224" s="16"/>
      <c r="G1224" s="16"/>
      <c r="H1224" s="16"/>
      <c r="I1224" s="16"/>
      <c r="J1224" s="16"/>
      <c r="K1224" s="16"/>
      <c r="L1224" s="16"/>
      <c r="M1224" s="16"/>
      <c r="N1224" s="16"/>
      <c r="O1224" s="16"/>
      <c r="P1224" s="16"/>
      <c r="Q1224" s="16"/>
      <c r="R1224" s="16"/>
      <c r="S1224" s="16"/>
      <c r="T1224" s="16"/>
    </row>
    <row r="1225" spans="5:20" s="15" customFormat="1" x14ac:dyDescent="0.25">
      <c r="E1225" s="16"/>
      <c r="F1225" s="16"/>
      <c r="G1225" s="16"/>
      <c r="H1225" s="16"/>
      <c r="I1225" s="16"/>
      <c r="J1225" s="16"/>
      <c r="K1225" s="16"/>
      <c r="L1225" s="16"/>
      <c r="M1225" s="16"/>
      <c r="N1225" s="16"/>
      <c r="O1225" s="16"/>
      <c r="P1225" s="16"/>
      <c r="Q1225" s="16"/>
      <c r="R1225" s="16"/>
      <c r="S1225" s="16"/>
      <c r="T1225" s="16"/>
    </row>
    <row r="1226" spans="5:20" s="15" customFormat="1" x14ac:dyDescent="0.25">
      <c r="E1226" s="16"/>
      <c r="F1226" s="16"/>
      <c r="G1226" s="16"/>
      <c r="H1226" s="16"/>
      <c r="I1226" s="16"/>
      <c r="J1226" s="16"/>
      <c r="K1226" s="16"/>
      <c r="L1226" s="16"/>
      <c r="M1226" s="16"/>
      <c r="N1226" s="16"/>
      <c r="O1226" s="16"/>
      <c r="P1226" s="16"/>
      <c r="Q1226" s="16"/>
      <c r="R1226" s="16"/>
      <c r="S1226" s="16"/>
      <c r="T1226" s="16"/>
    </row>
    <row r="1227" spans="5:20" s="15" customFormat="1" x14ac:dyDescent="0.25">
      <c r="E1227" s="16"/>
      <c r="F1227" s="16"/>
      <c r="G1227" s="16"/>
      <c r="H1227" s="16"/>
      <c r="I1227" s="16"/>
      <c r="J1227" s="16"/>
      <c r="K1227" s="16"/>
      <c r="L1227" s="16"/>
      <c r="M1227" s="16"/>
      <c r="N1227" s="16"/>
      <c r="O1227" s="16"/>
      <c r="P1227" s="16"/>
      <c r="Q1227" s="16"/>
      <c r="R1227" s="16"/>
      <c r="S1227" s="16"/>
      <c r="T1227" s="16"/>
    </row>
    <row r="1228" spans="5:20" s="15" customFormat="1" x14ac:dyDescent="0.25">
      <c r="E1228" s="16"/>
      <c r="F1228" s="16"/>
      <c r="G1228" s="16"/>
      <c r="H1228" s="16"/>
      <c r="I1228" s="16"/>
      <c r="J1228" s="16"/>
      <c r="K1228" s="16"/>
      <c r="L1228" s="16"/>
      <c r="M1228" s="16"/>
      <c r="N1228" s="16"/>
      <c r="O1228" s="16"/>
      <c r="P1228" s="16"/>
      <c r="Q1228" s="16"/>
      <c r="R1228" s="16"/>
      <c r="S1228" s="16"/>
      <c r="T1228" s="16"/>
    </row>
    <row r="1229" spans="5:20" s="15" customFormat="1" x14ac:dyDescent="0.25">
      <c r="E1229" s="16"/>
      <c r="F1229" s="16"/>
      <c r="G1229" s="16"/>
      <c r="H1229" s="16"/>
      <c r="I1229" s="16"/>
      <c r="J1229" s="16"/>
      <c r="K1229" s="16"/>
      <c r="L1229" s="16"/>
      <c r="M1229" s="16"/>
      <c r="N1229" s="16"/>
      <c r="O1229" s="16"/>
      <c r="P1229" s="16"/>
      <c r="Q1229" s="16"/>
      <c r="R1229" s="16"/>
      <c r="S1229" s="16"/>
      <c r="T1229" s="16"/>
    </row>
    <row r="1230" spans="5:20" s="15" customFormat="1" x14ac:dyDescent="0.25">
      <c r="E1230" s="16"/>
      <c r="F1230" s="16"/>
      <c r="G1230" s="16"/>
      <c r="H1230" s="16"/>
      <c r="I1230" s="16"/>
      <c r="J1230" s="16"/>
      <c r="K1230" s="16"/>
      <c r="L1230" s="16"/>
      <c r="M1230" s="16"/>
      <c r="N1230" s="16"/>
      <c r="O1230" s="16"/>
      <c r="P1230" s="16"/>
      <c r="Q1230" s="16"/>
      <c r="R1230" s="16"/>
      <c r="S1230" s="16"/>
      <c r="T1230" s="16"/>
    </row>
    <row r="1231" spans="5:20" s="15" customFormat="1" x14ac:dyDescent="0.25">
      <c r="E1231" s="16"/>
      <c r="F1231" s="16"/>
      <c r="G1231" s="16"/>
      <c r="H1231" s="16"/>
      <c r="I1231" s="16"/>
      <c r="J1231" s="16"/>
      <c r="K1231" s="16"/>
      <c r="L1231" s="16"/>
      <c r="M1231" s="16"/>
      <c r="N1231" s="16"/>
      <c r="O1231" s="16"/>
      <c r="P1231" s="16"/>
      <c r="Q1231" s="16"/>
      <c r="R1231" s="16"/>
      <c r="S1231" s="16"/>
      <c r="T1231" s="16"/>
    </row>
    <row r="1232" spans="5:20" s="15" customFormat="1" x14ac:dyDescent="0.25">
      <c r="E1232" s="16"/>
      <c r="F1232" s="16"/>
      <c r="G1232" s="16"/>
      <c r="H1232" s="16"/>
      <c r="I1232" s="16"/>
      <c r="J1232" s="16"/>
      <c r="K1232" s="16"/>
      <c r="L1232" s="16"/>
      <c r="M1232" s="16"/>
      <c r="N1232" s="16"/>
      <c r="O1232" s="16"/>
      <c r="P1232" s="16"/>
      <c r="Q1232" s="16"/>
      <c r="R1232" s="16"/>
      <c r="S1232" s="16"/>
      <c r="T1232" s="16"/>
    </row>
    <row r="1233" spans="5:20" s="15" customFormat="1" x14ac:dyDescent="0.25">
      <c r="E1233" s="16"/>
      <c r="F1233" s="16"/>
      <c r="G1233" s="16"/>
      <c r="H1233" s="16"/>
      <c r="I1233" s="16"/>
      <c r="J1233" s="16"/>
      <c r="K1233" s="16"/>
      <c r="L1233" s="16"/>
      <c r="M1233" s="16"/>
      <c r="N1233" s="16"/>
      <c r="O1233" s="16"/>
      <c r="P1233" s="16"/>
      <c r="Q1233" s="16"/>
      <c r="R1233" s="16"/>
      <c r="S1233" s="16"/>
      <c r="T1233" s="16"/>
    </row>
    <row r="1234" spans="5:20" s="15" customFormat="1" x14ac:dyDescent="0.25">
      <c r="E1234" s="16"/>
      <c r="F1234" s="16"/>
      <c r="G1234" s="16"/>
      <c r="H1234" s="16"/>
      <c r="I1234" s="16"/>
      <c r="J1234" s="16"/>
      <c r="K1234" s="16"/>
      <c r="L1234" s="16"/>
      <c r="M1234" s="16"/>
      <c r="N1234" s="16"/>
      <c r="O1234" s="16"/>
      <c r="P1234" s="16"/>
      <c r="Q1234" s="16"/>
      <c r="R1234" s="16"/>
      <c r="S1234" s="16"/>
      <c r="T1234" s="16"/>
    </row>
    <row r="1235" spans="5:20" s="15" customFormat="1" x14ac:dyDescent="0.25">
      <c r="E1235" s="16"/>
      <c r="F1235" s="16"/>
      <c r="G1235" s="16"/>
      <c r="H1235" s="16"/>
      <c r="I1235" s="16"/>
      <c r="J1235" s="16"/>
      <c r="K1235" s="16"/>
      <c r="L1235" s="16"/>
      <c r="M1235" s="16"/>
      <c r="N1235" s="16"/>
      <c r="O1235" s="16"/>
      <c r="P1235" s="16"/>
      <c r="Q1235" s="16"/>
      <c r="R1235" s="16"/>
      <c r="S1235" s="16"/>
      <c r="T1235" s="16"/>
    </row>
    <row r="1236" spans="5:20" s="15" customFormat="1" x14ac:dyDescent="0.25">
      <c r="E1236" s="16"/>
      <c r="F1236" s="16"/>
      <c r="G1236" s="16"/>
      <c r="H1236" s="16"/>
      <c r="I1236" s="16"/>
      <c r="J1236" s="16"/>
      <c r="K1236" s="16"/>
      <c r="L1236" s="16"/>
      <c r="M1236" s="16"/>
      <c r="N1236" s="16"/>
      <c r="O1236" s="16"/>
      <c r="P1236" s="16"/>
      <c r="Q1236" s="16"/>
      <c r="R1236" s="16"/>
      <c r="S1236" s="16"/>
      <c r="T1236" s="16"/>
    </row>
    <row r="1237" spans="5:20" s="15" customFormat="1" x14ac:dyDescent="0.25">
      <c r="E1237" s="16"/>
      <c r="F1237" s="16"/>
      <c r="G1237" s="16"/>
      <c r="H1237" s="16"/>
      <c r="I1237" s="16"/>
      <c r="J1237" s="16"/>
      <c r="K1237" s="16"/>
      <c r="L1237" s="16"/>
      <c r="M1237" s="16"/>
      <c r="N1237" s="16"/>
      <c r="O1237" s="16"/>
      <c r="P1237" s="16"/>
      <c r="Q1237" s="16"/>
      <c r="R1237" s="16"/>
      <c r="S1237" s="16"/>
      <c r="T1237" s="16"/>
    </row>
    <row r="1238" spans="5:20" s="15" customFormat="1" x14ac:dyDescent="0.25">
      <c r="E1238" s="16"/>
      <c r="F1238" s="16"/>
      <c r="G1238" s="16"/>
      <c r="H1238" s="16"/>
      <c r="I1238" s="16"/>
      <c r="J1238" s="16"/>
      <c r="K1238" s="16"/>
      <c r="L1238" s="16"/>
      <c r="M1238" s="16"/>
      <c r="N1238" s="16"/>
      <c r="O1238" s="16"/>
      <c r="P1238" s="16"/>
      <c r="Q1238" s="16"/>
      <c r="R1238" s="16"/>
      <c r="S1238" s="16"/>
      <c r="T1238" s="16"/>
    </row>
    <row r="1239" spans="5:20" s="15" customFormat="1" x14ac:dyDescent="0.25">
      <c r="E1239" s="16"/>
      <c r="F1239" s="16"/>
      <c r="G1239" s="16"/>
      <c r="H1239" s="16"/>
      <c r="I1239" s="16"/>
      <c r="J1239" s="16"/>
      <c r="K1239" s="16"/>
      <c r="L1239" s="16"/>
      <c r="M1239" s="16"/>
      <c r="N1239" s="16"/>
      <c r="O1239" s="16"/>
      <c r="P1239" s="16"/>
      <c r="Q1239" s="16"/>
      <c r="R1239" s="16"/>
      <c r="S1239" s="16"/>
      <c r="T1239" s="16"/>
    </row>
    <row r="1240" spans="5:20" s="15" customFormat="1" x14ac:dyDescent="0.25">
      <c r="E1240" s="16"/>
      <c r="F1240" s="16"/>
      <c r="G1240" s="16"/>
      <c r="H1240" s="16"/>
      <c r="I1240" s="16"/>
      <c r="J1240" s="16"/>
      <c r="K1240" s="16"/>
      <c r="L1240" s="16"/>
      <c r="M1240" s="16"/>
      <c r="N1240" s="16"/>
      <c r="O1240" s="16"/>
      <c r="P1240" s="16"/>
      <c r="Q1240" s="16"/>
      <c r="R1240" s="16"/>
      <c r="S1240" s="16"/>
      <c r="T1240" s="16"/>
    </row>
    <row r="1241" spans="5:20" s="15" customFormat="1" x14ac:dyDescent="0.25">
      <c r="E1241" s="16"/>
      <c r="F1241" s="16"/>
      <c r="G1241" s="16"/>
      <c r="H1241" s="16"/>
      <c r="I1241" s="16"/>
      <c r="J1241" s="16"/>
      <c r="K1241" s="16"/>
      <c r="L1241" s="16"/>
      <c r="M1241" s="16"/>
      <c r="N1241" s="16"/>
      <c r="O1241" s="16"/>
      <c r="P1241" s="16"/>
      <c r="Q1241" s="16"/>
      <c r="R1241" s="16"/>
      <c r="S1241" s="16"/>
      <c r="T1241" s="16"/>
    </row>
    <row r="1242" spans="5:20" s="15" customFormat="1" x14ac:dyDescent="0.25">
      <c r="E1242" s="16"/>
      <c r="F1242" s="16"/>
      <c r="G1242" s="16"/>
      <c r="H1242" s="16"/>
      <c r="I1242" s="16"/>
      <c r="J1242" s="16"/>
      <c r="K1242" s="16"/>
      <c r="L1242" s="16"/>
      <c r="M1242" s="16"/>
      <c r="N1242" s="16"/>
      <c r="O1242" s="16"/>
      <c r="P1242" s="16"/>
      <c r="Q1242" s="16"/>
      <c r="R1242" s="16"/>
      <c r="S1242" s="16"/>
      <c r="T1242" s="16"/>
    </row>
    <row r="1243" spans="5:20" s="15" customFormat="1" x14ac:dyDescent="0.25">
      <c r="E1243" s="16"/>
      <c r="F1243" s="16"/>
      <c r="G1243" s="16"/>
      <c r="H1243" s="16"/>
      <c r="I1243" s="16"/>
      <c r="J1243" s="16"/>
      <c r="K1243" s="16"/>
      <c r="L1243" s="16"/>
      <c r="M1243" s="16"/>
      <c r="N1243" s="16"/>
      <c r="O1243" s="16"/>
      <c r="P1243" s="16"/>
      <c r="Q1243" s="16"/>
      <c r="R1243" s="16"/>
      <c r="S1243" s="16"/>
      <c r="T1243" s="16"/>
    </row>
    <row r="1244" spans="5:20" s="15" customFormat="1" x14ac:dyDescent="0.25">
      <c r="E1244" s="16"/>
      <c r="F1244" s="16"/>
      <c r="G1244" s="16"/>
      <c r="H1244" s="16"/>
      <c r="I1244" s="16"/>
      <c r="J1244" s="16"/>
      <c r="K1244" s="16"/>
      <c r="L1244" s="16"/>
      <c r="M1244" s="16"/>
      <c r="N1244" s="16"/>
      <c r="O1244" s="16"/>
      <c r="P1244" s="16"/>
      <c r="Q1244" s="16"/>
      <c r="R1244" s="16"/>
      <c r="S1244" s="16"/>
      <c r="T1244" s="16"/>
    </row>
    <row r="1245" spans="5:20" s="15" customFormat="1" x14ac:dyDescent="0.25">
      <c r="E1245" s="16"/>
      <c r="F1245" s="16"/>
      <c r="G1245" s="16"/>
      <c r="H1245" s="16"/>
      <c r="I1245" s="16"/>
      <c r="J1245" s="16"/>
      <c r="K1245" s="16"/>
      <c r="L1245" s="16"/>
      <c r="M1245" s="16"/>
      <c r="N1245" s="16"/>
      <c r="O1245" s="16"/>
      <c r="P1245" s="16"/>
      <c r="Q1245" s="16"/>
      <c r="R1245" s="16"/>
      <c r="S1245" s="16"/>
      <c r="T1245" s="16"/>
    </row>
    <row r="1246" spans="5:20" s="15" customFormat="1" x14ac:dyDescent="0.25">
      <c r="E1246" s="16"/>
      <c r="F1246" s="16"/>
      <c r="G1246" s="16"/>
      <c r="H1246" s="16"/>
      <c r="I1246" s="16"/>
      <c r="J1246" s="16"/>
      <c r="K1246" s="16"/>
      <c r="L1246" s="16"/>
      <c r="M1246" s="16"/>
      <c r="N1246" s="16"/>
      <c r="O1246" s="16"/>
      <c r="P1246" s="16"/>
      <c r="Q1246" s="16"/>
      <c r="R1246" s="16"/>
      <c r="S1246" s="16"/>
      <c r="T1246" s="16"/>
    </row>
    <row r="1247" spans="5:20" s="15" customFormat="1" x14ac:dyDescent="0.25">
      <c r="E1247" s="16"/>
      <c r="F1247" s="16"/>
      <c r="G1247" s="16"/>
      <c r="H1247" s="16"/>
      <c r="I1247" s="16"/>
      <c r="J1247" s="16"/>
      <c r="K1247" s="16"/>
      <c r="L1247" s="16"/>
      <c r="M1247" s="16"/>
      <c r="N1247" s="16"/>
      <c r="O1247" s="16"/>
      <c r="P1247" s="16"/>
      <c r="Q1247" s="16"/>
      <c r="R1247" s="16"/>
      <c r="S1247" s="16"/>
      <c r="T1247" s="16"/>
    </row>
    <row r="1248" spans="5:20" s="15" customFormat="1" x14ac:dyDescent="0.25">
      <c r="E1248" s="16"/>
      <c r="F1248" s="16"/>
      <c r="G1248" s="16"/>
      <c r="H1248" s="16"/>
      <c r="I1248" s="16"/>
      <c r="J1248" s="16"/>
      <c r="K1248" s="16"/>
      <c r="L1248" s="16"/>
      <c r="M1248" s="16"/>
      <c r="N1248" s="16"/>
      <c r="O1248" s="16"/>
      <c r="P1248" s="16"/>
      <c r="Q1248" s="16"/>
      <c r="R1248" s="16"/>
      <c r="S1248" s="16"/>
      <c r="T1248" s="16"/>
    </row>
    <row r="1249" spans="5:20" s="15" customFormat="1" x14ac:dyDescent="0.25">
      <c r="E1249" s="16"/>
      <c r="F1249" s="16"/>
      <c r="G1249" s="16"/>
      <c r="H1249" s="16"/>
      <c r="I1249" s="16"/>
      <c r="J1249" s="16"/>
      <c r="K1249" s="16"/>
      <c r="L1249" s="16"/>
      <c r="M1249" s="16"/>
      <c r="N1249" s="16"/>
      <c r="O1249" s="16"/>
      <c r="P1249" s="16"/>
      <c r="Q1249" s="16"/>
      <c r="R1249" s="16"/>
      <c r="S1249" s="16"/>
      <c r="T1249" s="16"/>
    </row>
    <row r="1250" spans="5:20" s="15" customFormat="1" x14ac:dyDescent="0.25">
      <c r="E1250" s="16"/>
      <c r="F1250" s="16"/>
      <c r="G1250" s="16"/>
      <c r="H1250" s="16"/>
      <c r="I1250" s="16"/>
      <c r="J1250" s="16"/>
      <c r="K1250" s="16"/>
      <c r="L1250" s="16"/>
      <c r="M1250" s="16"/>
      <c r="N1250" s="16"/>
      <c r="O1250" s="16"/>
      <c r="P1250" s="16"/>
      <c r="Q1250" s="16"/>
      <c r="R1250" s="16"/>
      <c r="S1250" s="16"/>
      <c r="T1250" s="16"/>
    </row>
    <row r="1251" spans="5:20" s="15" customFormat="1" x14ac:dyDescent="0.25">
      <c r="E1251" s="16"/>
      <c r="F1251" s="16"/>
      <c r="G1251" s="16"/>
      <c r="H1251" s="16"/>
      <c r="I1251" s="16"/>
      <c r="J1251" s="16"/>
      <c r="K1251" s="16"/>
      <c r="L1251" s="16"/>
      <c r="M1251" s="16"/>
      <c r="N1251" s="16"/>
      <c r="O1251" s="16"/>
      <c r="P1251" s="16"/>
      <c r="Q1251" s="16"/>
      <c r="R1251" s="16"/>
      <c r="S1251" s="16"/>
      <c r="T1251" s="16"/>
    </row>
    <row r="1252" spans="5:20" s="15" customFormat="1" x14ac:dyDescent="0.25">
      <c r="E1252" s="16"/>
      <c r="F1252" s="16"/>
      <c r="G1252" s="16"/>
      <c r="H1252" s="16"/>
      <c r="I1252" s="16"/>
      <c r="J1252" s="16"/>
      <c r="K1252" s="16"/>
      <c r="L1252" s="16"/>
      <c r="M1252" s="16"/>
      <c r="N1252" s="16"/>
      <c r="O1252" s="16"/>
      <c r="P1252" s="16"/>
      <c r="Q1252" s="16"/>
      <c r="R1252" s="16"/>
      <c r="S1252" s="16"/>
      <c r="T1252" s="16"/>
    </row>
    <row r="1253" spans="5:20" s="15" customFormat="1" x14ac:dyDescent="0.25">
      <c r="E1253" s="16"/>
      <c r="F1253" s="16"/>
      <c r="G1253" s="16"/>
      <c r="H1253" s="16"/>
      <c r="I1253" s="16"/>
      <c r="J1253" s="16"/>
      <c r="K1253" s="16"/>
      <c r="L1253" s="16"/>
      <c r="M1253" s="16"/>
      <c r="N1253" s="16"/>
      <c r="O1253" s="16"/>
      <c r="P1253" s="16"/>
      <c r="Q1253" s="16"/>
      <c r="R1253" s="16"/>
      <c r="S1253" s="16"/>
      <c r="T1253" s="16"/>
    </row>
    <row r="1254" spans="5:20" s="15" customFormat="1" x14ac:dyDescent="0.25">
      <c r="E1254" s="16"/>
      <c r="F1254" s="16"/>
      <c r="G1254" s="16"/>
      <c r="H1254" s="16"/>
      <c r="I1254" s="16"/>
      <c r="J1254" s="16"/>
      <c r="K1254" s="16"/>
      <c r="L1254" s="16"/>
      <c r="M1254" s="16"/>
      <c r="N1254" s="16"/>
      <c r="O1254" s="16"/>
      <c r="P1254" s="16"/>
      <c r="Q1254" s="16"/>
      <c r="R1254" s="16"/>
      <c r="S1254" s="16"/>
      <c r="T1254" s="16"/>
    </row>
    <row r="1255" spans="5:20" s="15" customFormat="1" x14ac:dyDescent="0.25">
      <c r="E1255" s="16"/>
      <c r="F1255" s="16"/>
      <c r="G1255" s="16"/>
      <c r="H1255" s="16"/>
      <c r="I1255" s="16"/>
      <c r="J1255" s="16"/>
      <c r="K1255" s="16"/>
      <c r="L1255" s="16"/>
      <c r="M1255" s="16"/>
      <c r="N1255" s="16"/>
      <c r="O1255" s="16"/>
      <c r="P1255" s="16"/>
      <c r="Q1255" s="16"/>
      <c r="R1255" s="16"/>
      <c r="S1255" s="16"/>
      <c r="T1255" s="16"/>
    </row>
    <row r="1256" spans="5:20" s="15" customFormat="1" x14ac:dyDescent="0.25">
      <c r="E1256" s="16"/>
      <c r="F1256" s="16"/>
      <c r="G1256" s="16"/>
      <c r="H1256" s="16"/>
      <c r="I1256" s="16"/>
      <c r="J1256" s="16"/>
      <c r="K1256" s="16"/>
      <c r="L1256" s="16"/>
      <c r="M1256" s="16"/>
      <c r="N1256" s="16"/>
      <c r="O1256" s="16"/>
      <c r="P1256" s="16"/>
      <c r="Q1256" s="16"/>
      <c r="R1256" s="16"/>
      <c r="S1256" s="16"/>
      <c r="T1256" s="16"/>
    </row>
    <row r="1257" spans="5:20" s="15" customFormat="1" x14ac:dyDescent="0.25">
      <c r="E1257" s="16"/>
      <c r="F1257" s="16"/>
      <c r="G1257" s="16"/>
      <c r="H1257" s="16"/>
      <c r="I1257" s="16"/>
      <c r="J1257" s="16"/>
      <c r="K1257" s="16"/>
      <c r="L1257" s="16"/>
      <c r="M1257" s="16"/>
      <c r="N1257" s="16"/>
      <c r="O1257" s="16"/>
      <c r="P1257" s="16"/>
      <c r="Q1257" s="16"/>
      <c r="R1257" s="16"/>
      <c r="S1257" s="16"/>
      <c r="T1257" s="16"/>
    </row>
    <row r="1258" spans="5:20" s="15" customFormat="1" x14ac:dyDescent="0.25">
      <c r="E1258" s="16"/>
      <c r="F1258" s="16"/>
      <c r="G1258" s="16"/>
      <c r="H1258" s="16"/>
      <c r="I1258" s="16"/>
      <c r="J1258" s="16"/>
      <c r="K1258" s="16"/>
      <c r="L1258" s="16"/>
      <c r="M1258" s="16"/>
      <c r="N1258" s="16"/>
      <c r="O1258" s="16"/>
      <c r="P1258" s="16"/>
      <c r="Q1258" s="16"/>
      <c r="R1258" s="16"/>
      <c r="S1258" s="16"/>
      <c r="T1258" s="16"/>
    </row>
    <row r="1259" spans="5:20" s="15" customFormat="1" x14ac:dyDescent="0.25">
      <c r="E1259" s="16"/>
      <c r="F1259" s="16"/>
      <c r="G1259" s="16"/>
      <c r="H1259" s="16"/>
      <c r="I1259" s="16"/>
      <c r="J1259" s="16"/>
      <c r="K1259" s="16"/>
      <c r="L1259" s="16"/>
      <c r="M1259" s="16"/>
      <c r="N1259" s="16"/>
      <c r="O1259" s="16"/>
      <c r="P1259" s="16"/>
      <c r="Q1259" s="16"/>
      <c r="R1259" s="16"/>
      <c r="S1259" s="16"/>
      <c r="T1259" s="16"/>
    </row>
    <row r="1260" spans="5:20" s="15" customFormat="1" x14ac:dyDescent="0.25">
      <c r="E1260" s="16"/>
      <c r="F1260" s="16"/>
      <c r="G1260" s="16"/>
      <c r="H1260" s="16"/>
      <c r="I1260" s="16"/>
      <c r="J1260" s="16"/>
      <c r="K1260" s="16"/>
      <c r="L1260" s="16"/>
      <c r="M1260" s="16"/>
      <c r="N1260" s="16"/>
      <c r="O1260" s="16"/>
      <c r="P1260" s="16"/>
      <c r="Q1260" s="16"/>
      <c r="R1260" s="16"/>
      <c r="S1260" s="16"/>
      <c r="T1260" s="16"/>
    </row>
    <row r="1261" spans="5:20" s="15" customFormat="1" x14ac:dyDescent="0.25">
      <c r="E1261" s="16"/>
      <c r="F1261" s="16"/>
      <c r="G1261" s="16"/>
      <c r="H1261" s="16"/>
      <c r="I1261" s="16"/>
      <c r="J1261" s="16"/>
      <c r="K1261" s="16"/>
      <c r="L1261" s="16"/>
      <c r="M1261" s="16"/>
      <c r="N1261" s="16"/>
      <c r="O1261" s="16"/>
      <c r="P1261" s="16"/>
      <c r="Q1261" s="16"/>
      <c r="R1261" s="16"/>
      <c r="S1261" s="16"/>
      <c r="T1261" s="16"/>
    </row>
    <row r="1262" spans="5:20" s="15" customFormat="1" x14ac:dyDescent="0.25">
      <c r="E1262" s="16"/>
      <c r="F1262" s="16"/>
      <c r="G1262" s="16"/>
      <c r="H1262" s="16"/>
      <c r="I1262" s="16"/>
      <c r="J1262" s="16"/>
      <c r="K1262" s="16"/>
      <c r="L1262" s="16"/>
      <c r="M1262" s="16"/>
      <c r="N1262" s="16"/>
      <c r="O1262" s="16"/>
      <c r="P1262" s="16"/>
      <c r="Q1262" s="16"/>
      <c r="R1262" s="16"/>
      <c r="S1262" s="16"/>
      <c r="T1262" s="16"/>
    </row>
    <row r="1263" spans="5:20" s="15" customFormat="1" x14ac:dyDescent="0.25">
      <c r="E1263" s="16"/>
      <c r="F1263" s="16"/>
      <c r="G1263" s="16"/>
      <c r="H1263" s="16"/>
      <c r="I1263" s="16"/>
      <c r="J1263" s="16"/>
      <c r="K1263" s="16"/>
      <c r="L1263" s="16"/>
      <c r="M1263" s="16"/>
      <c r="N1263" s="16"/>
      <c r="O1263" s="16"/>
      <c r="P1263" s="16"/>
      <c r="Q1263" s="16"/>
      <c r="R1263" s="16"/>
      <c r="S1263" s="16"/>
      <c r="T1263" s="16"/>
    </row>
    <row r="1264" spans="5:20" s="15" customFormat="1" x14ac:dyDescent="0.25">
      <c r="E1264" s="16"/>
      <c r="F1264" s="16"/>
      <c r="G1264" s="16"/>
      <c r="H1264" s="16"/>
      <c r="I1264" s="16"/>
      <c r="J1264" s="16"/>
      <c r="K1264" s="16"/>
      <c r="L1264" s="16"/>
      <c r="M1264" s="16"/>
      <c r="N1264" s="16"/>
      <c r="O1264" s="16"/>
      <c r="P1264" s="16"/>
      <c r="Q1264" s="16"/>
      <c r="R1264" s="16"/>
      <c r="S1264" s="16"/>
      <c r="T1264" s="16"/>
    </row>
    <row r="1265" spans="5:20" s="15" customFormat="1" x14ac:dyDescent="0.25">
      <c r="E1265" s="16"/>
      <c r="F1265" s="16"/>
      <c r="G1265" s="16"/>
      <c r="H1265" s="16"/>
      <c r="I1265" s="16"/>
      <c r="J1265" s="16"/>
      <c r="K1265" s="16"/>
      <c r="L1265" s="16"/>
      <c r="M1265" s="16"/>
      <c r="N1265" s="16"/>
      <c r="O1265" s="16"/>
      <c r="P1265" s="16"/>
      <c r="Q1265" s="16"/>
      <c r="R1265" s="16"/>
      <c r="S1265" s="16"/>
      <c r="T1265" s="16"/>
    </row>
    <row r="1266" spans="5:20" s="15" customFormat="1" x14ac:dyDescent="0.25">
      <c r="E1266" s="16"/>
      <c r="F1266" s="16"/>
      <c r="G1266" s="16"/>
      <c r="H1266" s="16"/>
      <c r="I1266" s="16"/>
      <c r="J1266" s="16"/>
      <c r="K1266" s="16"/>
      <c r="L1266" s="16"/>
      <c r="M1266" s="16"/>
      <c r="N1266" s="16"/>
      <c r="O1266" s="16"/>
      <c r="P1266" s="16"/>
      <c r="Q1266" s="16"/>
      <c r="R1266" s="16"/>
      <c r="S1266" s="16"/>
      <c r="T1266" s="16"/>
    </row>
    <row r="1267" spans="5:20" s="15" customFormat="1" x14ac:dyDescent="0.25">
      <c r="E1267" s="16"/>
      <c r="F1267" s="16"/>
      <c r="G1267" s="16"/>
      <c r="H1267" s="16"/>
      <c r="I1267" s="16"/>
      <c r="J1267" s="16"/>
      <c r="K1267" s="16"/>
      <c r="L1267" s="16"/>
      <c r="M1267" s="16"/>
      <c r="N1267" s="16"/>
      <c r="O1267" s="16"/>
      <c r="P1267" s="16"/>
      <c r="Q1267" s="16"/>
      <c r="R1267" s="16"/>
      <c r="S1267" s="16"/>
      <c r="T1267" s="16"/>
    </row>
    <row r="1268" spans="5:20" s="15" customFormat="1" x14ac:dyDescent="0.25">
      <c r="E1268" s="16"/>
      <c r="F1268" s="16"/>
      <c r="G1268" s="16"/>
      <c r="H1268" s="16"/>
      <c r="I1268" s="16"/>
      <c r="J1268" s="16"/>
      <c r="K1268" s="16"/>
      <c r="L1268" s="16"/>
      <c r="M1268" s="16"/>
      <c r="N1268" s="16"/>
      <c r="O1268" s="16"/>
      <c r="P1268" s="16"/>
      <c r="Q1268" s="16"/>
      <c r="R1268" s="16"/>
      <c r="S1268" s="16"/>
      <c r="T1268" s="16"/>
    </row>
    <row r="1269" spans="5:20" s="15" customFormat="1" x14ac:dyDescent="0.25">
      <c r="E1269" s="16"/>
      <c r="F1269" s="16"/>
      <c r="G1269" s="16"/>
      <c r="H1269" s="16"/>
      <c r="I1269" s="16"/>
      <c r="J1269" s="16"/>
      <c r="K1269" s="16"/>
      <c r="L1269" s="16"/>
      <c r="M1269" s="16"/>
      <c r="N1269" s="16"/>
      <c r="O1269" s="16"/>
      <c r="P1269" s="16"/>
      <c r="Q1269" s="16"/>
      <c r="R1269" s="16"/>
      <c r="S1269" s="16"/>
      <c r="T1269" s="16"/>
    </row>
    <row r="1270" spans="5:20" s="15" customFormat="1" x14ac:dyDescent="0.25">
      <c r="E1270" s="16"/>
      <c r="F1270" s="16"/>
      <c r="G1270" s="16"/>
      <c r="H1270" s="16"/>
      <c r="I1270" s="16"/>
      <c r="J1270" s="16"/>
      <c r="K1270" s="16"/>
      <c r="L1270" s="16"/>
      <c r="M1270" s="16"/>
      <c r="N1270" s="16"/>
      <c r="O1270" s="16"/>
      <c r="P1270" s="16"/>
      <c r="Q1270" s="16"/>
      <c r="R1270" s="16"/>
      <c r="S1270" s="16"/>
      <c r="T1270" s="16"/>
    </row>
    <row r="1271" spans="5:20" s="15" customFormat="1" x14ac:dyDescent="0.25">
      <c r="E1271" s="16"/>
      <c r="F1271" s="16"/>
      <c r="G1271" s="16"/>
      <c r="H1271" s="16"/>
      <c r="I1271" s="16"/>
      <c r="J1271" s="16"/>
      <c r="K1271" s="16"/>
      <c r="L1271" s="16"/>
      <c r="M1271" s="16"/>
      <c r="N1271" s="16"/>
      <c r="O1271" s="16"/>
      <c r="P1271" s="16"/>
      <c r="Q1271" s="16"/>
      <c r="R1271" s="16"/>
      <c r="S1271" s="16"/>
      <c r="T1271" s="16"/>
    </row>
    <row r="1272" spans="5:20" s="15" customFormat="1" x14ac:dyDescent="0.25">
      <c r="E1272" s="16"/>
      <c r="F1272" s="16"/>
      <c r="G1272" s="16"/>
      <c r="H1272" s="16"/>
      <c r="I1272" s="16"/>
      <c r="J1272" s="16"/>
      <c r="K1272" s="16"/>
      <c r="L1272" s="16"/>
      <c r="M1272" s="16"/>
      <c r="N1272" s="16"/>
      <c r="O1272" s="16"/>
      <c r="P1272" s="16"/>
      <c r="Q1272" s="16"/>
      <c r="R1272" s="16"/>
      <c r="S1272" s="16"/>
      <c r="T1272" s="16"/>
    </row>
    <row r="1273" spans="5:20" s="15" customFormat="1" x14ac:dyDescent="0.25">
      <c r="E1273" s="16"/>
      <c r="F1273" s="16"/>
      <c r="G1273" s="16"/>
      <c r="H1273" s="16"/>
      <c r="I1273" s="16"/>
      <c r="J1273" s="16"/>
      <c r="K1273" s="16"/>
      <c r="L1273" s="16"/>
      <c r="M1273" s="16"/>
      <c r="N1273" s="16"/>
      <c r="O1273" s="16"/>
      <c r="P1273" s="16"/>
      <c r="Q1273" s="16"/>
      <c r="R1273" s="16"/>
      <c r="S1273" s="16"/>
      <c r="T1273" s="16"/>
    </row>
    <row r="1274" spans="5:20" s="15" customFormat="1" x14ac:dyDescent="0.25">
      <c r="E1274" s="16"/>
      <c r="F1274" s="16"/>
      <c r="G1274" s="16"/>
      <c r="H1274" s="16"/>
      <c r="I1274" s="16"/>
      <c r="J1274" s="16"/>
      <c r="K1274" s="16"/>
      <c r="L1274" s="16"/>
      <c r="M1274" s="16"/>
      <c r="N1274" s="16"/>
      <c r="O1274" s="16"/>
      <c r="P1274" s="16"/>
      <c r="Q1274" s="16"/>
      <c r="R1274" s="16"/>
      <c r="S1274" s="16"/>
      <c r="T1274" s="16"/>
    </row>
    <row r="1275" spans="5:20" s="15" customFormat="1" x14ac:dyDescent="0.25">
      <c r="E1275" s="16"/>
      <c r="F1275" s="16"/>
      <c r="G1275" s="16"/>
      <c r="H1275" s="16"/>
      <c r="I1275" s="16"/>
      <c r="J1275" s="16"/>
      <c r="K1275" s="16"/>
      <c r="L1275" s="16"/>
      <c r="M1275" s="16"/>
      <c r="N1275" s="16"/>
      <c r="O1275" s="16"/>
      <c r="P1275" s="16"/>
      <c r="Q1275" s="16"/>
      <c r="R1275" s="16"/>
      <c r="S1275" s="16"/>
      <c r="T1275" s="16"/>
    </row>
    <row r="1276" spans="5:20" s="15" customFormat="1" x14ac:dyDescent="0.25">
      <c r="E1276" s="16"/>
      <c r="F1276" s="16"/>
      <c r="G1276" s="16"/>
      <c r="H1276" s="16"/>
      <c r="I1276" s="16"/>
      <c r="J1276" s="16"/>
      <c r="K1276" s="16"/>
      <c r="L1276" s="16"/>
      <c r="M1276" s="16"/>
      <c r="N1276" s="16"/>
      <c r="O1276" s="16"/>
      <c r="P1276" s="16"/>
      <c r="Q1276" s="16"/>
      <c r="R1276" s="16"/>
      <c r="S1276" s="16"/>
      <c r="T1276" s="16"/>
    </row>
    <row r="1277" spans="5:20" s="15" customFormat="1" x14ac:dyDescent="0.25">
      <c r="E1277" s="16"/>
      <c r="F1277" s="16"/>
      <c r="G1277" s="16"/>
      <c r="H1277" s="16"/>
      <c r="I1277" s="16"/>
      <c r="J1277" s="16"/>
      <c r="K1277" s="16"/>
      <c r="L1277" s="16"/>
      <c r="M1277" s="16"/>
      <c r="N1277" s="16"/>
      <c r="O1277" s="16"/>
      <c r="P1277" s="16"/>
      <c r="Q1277" s="16"/>
      <c r="R1277" s="16"/>
      <c r="S1277" s="16"/>
      <c r="T1277" s="16"/>
    </row>
    <row r="1278" spans="5:20" s="15" customFormat="1" x14ac:dyDescent="0.25">
      <c r="E1278" s="16"/>
      <c r="F1278" s="16"/>
      <c r="G1278" s="16"/>
      <c r="H1278" s="16"/>
      <c r="I1278" s="16"/>
      <c r="J1278" s="16"/>
      <c r="K1278" s="16"/>
      <c r="L1278" s="16"/>
      <c r="M1278" s="16"/>
      <c r="N1278" s="16"/>
      <c r="O1278" s="16"/>
      <c r="P1278" s="16"/>
      <c r="Q1278" s="16"/>
      <c r="R1278" s="16"/>
      <c r="S1278" s="16"/>
      <c r="T1278" s="16"/>
    </row>
    <row r="1279" spans="5:20" s="15" customFormat="1" x14ac:dyDescent="0.25">
      <c r="E1279" s="16"/>
      <c r="F1279" s="16"/>
      <c r="G1279" s="16"/>
      <c r="H1279" s="16"/>
      <c r="I1279" s="16"/>
      <c r="J1279" s="16"/>
      <c r="K1279" s="16"/>
      <c r="L1279" s="16"/>
      <c r="M1279" s="16"/>
      <c r="N1279" s="16"/>
      <c r="O1279" s="16"/>
      <c r="P1279" s="16"/>
      <c r="Q1279" s="16"/>
      <c r="R1279" s="16"/>
      <c r="S1279" s="16"/>
      <c r="T1279" s="16"/>
    </row>
    <row r="1280" spans="5:20" s="15" customFormat="1" x14ac:dyDescent="0.25">
      <c r="E1280" s="16"/>
      <c r="F1280" s="16"/>
      <c r="G1280" s="16"/>
      <c r="H1280" s="16"/>
      <c r="I1280" s="16"/>
      <c r="J1280" s="16"/>
      <c r="K1280" s="16"/>
      <c r="L1280" s="16"/>
      <c r="M1280" s="16"/>
      <c r="N1280" s="16"/>
      <c r="O1280" s="16"/>
      <c r="P1280" s="16"/>
      <c r="Q1280" s="16"/>
      <c r="R1280" s="16"/>
      <c r="S1280" s="16"/>
      <c r="T1280" s="16"/>
    </row>
    <row r="1281" spans="5:20" s="15" customFormat="1" x14ac:dyDescent="0.25">
      <c r="E1281" s="16"/>
      <c r="F1281" s="16"/>
      <c r="G1281" s="16"/>
      <c r="H1281" s="16"/>
      <c r="I1281" s="16"/>
      <c r="J1281" s="16"/>
      <c r="K1281" s="16"/>
      <c r="L1281" s="16"/>
      <c r="M1281" s="16"/>
      <c r="N1281" s="16"/>
      <c r="O1281" s="16"/>
      <c r="P1281" s="16"/>
      <c r="Q1281" s="16"/>
      <c r="R1281" s="16"/>
      <c r="S1281" s="16"/>
      <c r="T1281" s="16"/>
    </row>
    <row r="1282" spans="5:20" s="15" customFormat="1" x14ac:dyDescent="0.25">
      <c r="E1282" s="16"/>
      <c r="F1282" s="16"/>
      <c r="G1282" s="16"/>
      <c r="H1282" s="16"/>
      <c r="I1282" s="16"/>
      <c r="J1282" s="16"/>
      <c r="K1282" s="16"/>
      <c r="L1282" s="16"/>
      <c r="M1282" s="16"/>
      <c r="N1282" s="16"/>
      <c r="O1282" s="16"/>
      <c r="P1282" s="16"/>
      <c r="Q1282" s="16"/>
      <c r="R1282" s="16"/>
      <c r="S1282" s="16"/>
      <c r="T1282" s="16"/>
    </row>
    <row r="1283" spans="5:20" s="15" customFormat="1" x14ac:dyDescent="0.25">
      <c r="E1283" s="16"/>
      <c r="F1283" s="16"/>
      <c r="G1283" s="16"/>
      <c r="H1283" s="16"/>
      <c r="I1283" s="16"/>
      <c r="J1283" s="16"/>
      <c r="K1283" s="16"/>
      <c r="L1283" s="16"/>
      <c r="M1283" s="16"/>
      <c r="N1283" s="16"/>
      <c r="O1283" s="16"/>
      <c r="P1283" s="16"/>
      <c r="Q1283" s="16"/>
      <c r="R1283" s="16"/>
      <c r="S1283" s="16"/>
      <c r="T1283" s="16"/>
    </row>
    <row r="1284" spans="5:20" s="15" customFormat="1" x14ac:dyDescent="0.25">
      <c r="E1284" s="16"/>
      <c r="F1284" s="16"/>
      <c r="G1284" s="16"/>
      <c r="H1284" s="16"/>
      <c r="I1284" s="16"/>
      <c r="J1284" s="16"/>
      <c r="K1284" s="16"/>
      <c r="L1284" s="16"/>
      <c r="M1284" s="16"/>
      <c r="N1284" s="16"/>
      <c r="O1284" s="16"/>
      <c r="P1284" s="16"/>
      <c r="Q1284" s="16"/>
      <c r="R1284" s="16"/>
      <c r="S1284" s="16"/>
      <c r="T1284" s="16"/>
    </row>
    <row r="1285" spans="5:20" s="15" customFormat="1" x14ac:dyDescent="0.25">
      <c r="E1285" s="16"/>
      <c r="F1285" s="16"/>
      <c r="G1285" s="16"/>
      <c r="H1285" s="16"/>
      <c r="I1285" s="16"/>
      <c r="J1285" s="16"/>
      <c r="K1285" s="16"/>
      <c r="L1285" s="16"/>
      <c r="M1285" s="16"/>
      <c r="N1285" s="16"/>
      <c r="O1285" s="16"/>
      <c r="P1285" s="16"/>
      <c r="Q1285" s="16"/>
      <c r="R1285" s="16"/>
      <c r="S1285" s="16"/>
      <c r="T1285" s="16"/>
    </row>
    <row r="1286" spans="5:20" s="15" customFormat="1" x14ac:dyDescent="0.25">
      <c r="E1286" s="16"/>
      <c r="F1286" s="16"/>
      <c r="G1286" s="16"/>
      <c r="H1286" s="16"/>
      <c r="I1286" s="16"/>
      <c r="J1286" s="16"/>
      <c r="K1286" s="16"/>
      <c r="L1286" s="16"/>
      <c r="M1286" s="16"/>
      <c r="N1286" s="16"/>
      <c r="O1286" s="16"/>
      <c r="P1286" s="16"/>
      <c r="Q1286" s="16"/>
      <c r="R1286" s="16"/>
      <c r="S1286" s="16"/>
      <c r="T1286" s="16"/>
    </row>
    <row r="1287" spans="5:20" s="15" customFormat="1" x14ac:dyDescent="0.25">
      <c r="E1287" s="16"/>
      <c r="F1287" s="16"/>
      <c r="G1287" s="16"/>
      <c r="H1287" s="16"/>
      <c r="I1287" s="16"/>
      <c r="J1287" s="16"/>
      <c r="K1287" s="16"/>
      <c r="L1287" s="16"/>
      <c r="M1287" s="16"/>
      <c r="N1287" s="16"/>
      <c r="O1287" s="16"/>
      <c r="P1287" s="16"/>
      <c r="Q1287" s="16"/>
      <c r="R1287" s="16"/>
      <c r="S1287" s="16"/>
      <c r="T1287" s="16"/>
    </row>
    <row r="1288" spans="5:20" s="15" customFormat="1" x14ac:dyDescent="0.25">
      <c r="E1288" s="16"/>
      <c r="F1288" s="16"/>
      <c r="G1288" s="16"/>
      <c r="H1288" s="16"/>
      <c r="I1288" s="16"/>
      <c r="J1288" s="16"/>
      <c r="K1288" s="16"/>
      <c r="L1288" s="16"/>
      <c r="M1288" s="16"/>
      <c r="N1288" s="16"/>
      <c r="O1288" s="16"/>
      <c r="P1288" s="16"/>
      <c r="Q1288" s="16"/>
      <c r="R1288" s="16"/>
      <c r="S1288" s="16"/>
      <c r="T1288" s="16"/>
    </row>
    <row r="1289" spans="5:20" s="15" customFormat="1" x14ac:dyDescent="0.25">
      <c r="E1289" s="16"/>
      <c r="F1289" s="16"/>
      <c r="G1289" s="16"/>
      <c r="H1289" s="16"/>
      <c r="I1289" s="16"/>
      <c r="J1289" s="16"/>
      <c r="K1289" s="16"/>
      <c r="L1289" s="16"/>
      <c r="M1289" s="16"/>
      <c r="N1289" s="16"/>
      <c r="O1289" s="16"/>
      <c r="P1289" s="16"/>
      <c r="Q1289" s="16"/>
      <c r="R1289" s="16"/>
      <c r="S1289" s="16"/>
      <c r="T1289" s="16"/>
    </row>
    <row r="1290" spans="5:20" s="15" customFormat="1" x14ac:dyDescent="0.25">
      <c r="E1290" s="16"/>
      <c r="F1290" s="16"/>
      <c r="G1290" s="16"/>
      <c r="H1290" s="16"/>
      <c r="I1290" s="16"/>
      <c r="J1290" s="16"/>
      <c r="K1290" s="16"/>
      <c r="L1290" s="16"/>
      <c r="M1290" s="16"/>
      <c r="N1290" s="16"/>
      <c r="O1290" s="16"/>
      <c r="P1290" s="16"/>
      <c r="Q1290" s="16"/>
      <c r="R1290" s="16"/>
      <c r="S1290" s="16"/>
      <c r="T1290" s="16"/>
    </row>
    <row r="1291" spans="5:20" s="15" customFormat="1" x14ac:dyDescent="0.25">
      <c r="E1291" s="16"/>
      <c r="F1291" s="16"/>
      <c r="G1291" s="16"/>
      <c r="H1291" s="16"/>
      <c r="I1291" s="16"/>
      <c r="J1291" s="16"/>
      <c r="K1291" s="16"/>
      <c r="L1291" s="16"/>
      <c r="M1291" s="16"/>
      <c r="N1291" s="16"/>
      <c r="O1291" s="16"/>
      <c r="P1291" s="16"/>
      <c r="Q1291" s="16"/>
      <c r="R1291" s="16"/>
      <c r="S1291" s="16"/>
      <c r="T1291" s="16"/>
    </row>
    <row r="1292" spans="5:20" s="15" customFormat="1" x14ac:dyDescent="0.25">
      <c r="E1292" s="16"/>
      <c r="F1292" s="16"/>
      <c r="G1292" s="16"/>
      <c r="H1292" s="16"/>
      <c r="I1292" s="16"/>
      <c r="J1292" s="16"/>
      <c r="K1292" s="16"/>
      <c r="L1292" s="16"/>
      <c r="M1292" s="16"/>
      <c r="N1292" s="16"/>
      <c r="O1292" s="16"/>
      <c r="P1292" s="16"/>
      <c r="Q1292" s="16"/>
      <c r="R1292" s="16"/>
      <c r="S1292" s="16"/>
      <c r="T1292" s="16"/>
    </row>
    <row r="1293" spans="5:20" s="15" customFormat="1" x14ac:dyDescent="0.25">
      <c r="E1293" s="16"/>
      <c r="F1293" s="16"/>
      <c r="G1293" s="16"/>
      <c r="H1293" s="16"/>
      <c r="I1293" s="16"/>
      <c r="J1293" s="16"/>
      <c r="K1293" s="16"/>
      <c r="L1293" s="16"/>
      <c r="M1293" s="16"/>
      <c r="N1293" s="16"/>
      <c r="O1293" s="16"/>
      <c r="P1293" s="16"/>
      <c r="Q1293" s="16"/>
      <c r="R1293" s="16"/>
      <c r="S1293" s="16"/>
      <c r="T1293" s="16"/>
    </row>
    <row r="1294" spans="5:20" s="15" customFormat="1" x14ac:dyDescent="0.25">
      <c r="E1294" s="16"/>
      <c r="F1294" s="16"/>
      <c r="G1294" s="16"/>
      <c r="H1294" s="16"/>
      <c r="I1294" s="16"/>
      <c r="J1294" s="16"/>
      <c r="K1294" s="16"/>
      <c r="L1294" s="16"/>
      <c r="M1294" s="16"/>
      <c r="N1294" s="16"/>
      <c r="O1294" s="16"/>
      <c r="P1294" s="16"/>
      <c r="Q1294" s="16"/>
      <c r="R1294" s="16"/>
      <c r="S1294" s="16"/>
      <c r="T1294" s="16"/>
    </row>
    <row r="1295" spans="5:20" s="15" customFormat="1" x14ac:dyDescent="0.25">
      <c r="E1295" s="16"/>
      <c r="F1295" s="16"/>
      <c r="G1295" s="16"/>
      <c r="H1295" s="16"/>
      <c r="I1295" s="16"/>
      <c r="J1295" s="16"/>
      <c r="K1295" s="16"/>
      <c r="L1295" s="16"/>
      <c r="M1295" s="16"/>
      <c r="N1295" s="16"/>
      <c r="O1295" s="16"/>
      <c r="P1295" s="16"/>
      <c r="Q1295" s="16"/>
      <c r="R1295" s="16"/>
      <c r="S1295" s="16"/>
      <c r="T1295" s="16"/>
    </row>
    <row r="1296" spans="5:20" s="15" customFormat="1" x14ac:dyDescent="0.25">
      <c r="E1296" s="16"/>
      <c r="F1296" s="16"/>
      <c r="G1296" s="16"/>
      <c r="H1296" s="16"/>
      <c r="I1296" s="16"/>
      <c r="J1296" s="16"/>
      <c r="K1296" s="16"/>
      <c r="L1296" s="16"/>
      <c r="M1296" s="16"/>
      <c r="N1296" s="16"/>
      <c r="O1296" s="16"/>
      <c r="P1296" s="16"/>
      <c r="Q1296" s="16"/>
      <c r="R1296" s="16"/>
      <c r="S1296" s="16"/>
      <c r="T1296" s="16"/>
    </row>
    <row r="1297" spans="5:20" s="15" customFormat="1" x14ac:dyDescent="0.25">
      <c r="E1297" s="16"/>
      <c r="F1297" s="16"/>
      <c r="G1297" s="16"/>
      <c r="H1297" s="16"/>
      <c r="I1297" s="16"/>
      <c r="J1297" s="16"/>
      <c r="K1297" s="16"/>
      <c r="L1297" s="16"/>
      <c r="M1297" s="16"/>
      <c r="N1297" s="16"/>
      <c r="O1297" s="16"/>
      <c r="P1297" s="16"/>
      <c r="Q1297" s="16"/>
      <c r="R1297" s="16"/>
      <c r="S1297" s="16"/>
      <c r="T1297" s="16"/>
    </row>
    <row r="1298" spans="5:20" s="15" customFormat="1" x14ac:dyDescent="0.25">
      <c r="E1298" s="16"/>
      <c r="F1298" s="16"/>
      <c r="G1298" s="16"/>
      <c r="H1298" s="16"/>
      <c r="I1298" s="16"/>
      <c r="J1298" s="16"/>
      <c r="K1298" s="16"/>
      <c r="L1298" s="16"/>
      <c r="M1298" s="16"/>
      <c r="N1298" s="16"/>
      <c r="O1298" s="16"/>
      <c r="P1298" s="16"/>
      <c r="Q1298" s="16"/>
      <c r="R1298" s="16"/>
      <c r="S1298" s="16"/>
      <c r="T1298" s="16"/>
    </row>
    <row r="1299" spans="5:20" s="15" customFormat="1" x14ac:dyDescent="0.25">
      <c r="E1299" s="16"/>
      <c r="F1299" s="16"/>
      <c r="G1299" s="16"/>
      <c r="H1299" s="16"/>
      <c r="I1299" s="16"/>
      <c r="J1299" s="16"/>
      <c r="K1299" s="16"/>
      <c r="L1299" s="16"/>
      <c r="M1299" s="16"/>
      <c r="N1299" s="16"/>
      <c r="O1299" s="16"/>
      <c r="P1299" s="16"/>
      <c r="Q1299" s="16"/>
      <c r="R1299" s="16"/>
      <c r="S1299" s="16"/>
      <c r="T1299" s="16"/>
    </row>
    <row r="1300" spans="5:20" s="15" customFormat="1" x14ac:dyDescent="0.25">
      <c r="E1300" s="16"/>
      <c r="F1300" s="16"/>
      <c r="G1300" s="16"/>
      <c r="H1300" s="16"/>
      <c r="I1300" s="16"/>
      <c r="J1300" s="16"/>
      <c r="K1300" s="16"/>
      <c r="L1300" s="16"/>
      <c r="M1300" s="16"/>
      <c r="N1300" s="16"/>
      <c r="O1300" s="16"/>
      <c r="P1300" s="16"/>
      <c r="Q1300" s="16"/>
      <c r="R1300" s="16"/>
      <c r="S1300" s="16"/>
      <c r="T1300" s="16"/>
    </row>
    <row r="1301" spans="5:20" s="15" customFormat="1" x14ac:dyDescent="0.25">
      <c r="E1301" s="16"/>
      <c r="F1301" s="16"/>
      <c r="G1301" s="16"/>
      <c r="H1301" s="16"/>
      <c r="I1301" s="16"/>
      <c r="J1301" s="16"/>
      <c r="K1301" s="16"/>
      <c r="L1301" s="16"/>
      <c r="M1301" s="16"/>
      <c r="N1301" s="16"/>
      <c r="O1301" s="16"/>
      <c r="P1301" s="16"/>
      <c r="Q1301" s="16"/>
      <c r="R1301" s="16"/>
      <c r="S1301" s="16"/>
      <c r="T1301" s="16"/>
    </row>
    <row r="1302" spans="5:20" s="15" customFormat="1" x14ac:dyDescent="0.25">
      <c r="E1302" s="16"/>
      <c r="F1302" s="16"/>
      <c r="G1302" s="16"/>
      <c r="H1302" s="16"/>
      <c r="I1302" s="16"/>
      <c r="J1302" s="16"/>
      <c r="K1302" s="16"/>
      <c r="L1302" s="16"/>
      <c r="M1302" s="16"/>
      <c r="N1302" s="16"/>
      <c r="O1302" s="16"/>
      <c r="P1302" s="16"/>
      <c r="Q1302" s="16"/>
      <c r="R1302" s="16"/>
      <c r="S1302" s="16"/>
      <c r="T1302" s="16"/>
    </row>
    <row r="1303" spans="5:20" s="15" customFormat="1" x14ac:dyDescent="0.25">
      <c r="E1303" s="16"/>
      <c r="F1303" s="16"/>
      <c r="G1303" s="16"/>
      <c r="H1303" s="16"/>
      <c r="I1303" s="16"/>
      <c r="J1303" s="16"/>
      <c r="K1303" s="16"/>
      <c r="L1303" s="16"/>
      <c r="M1303" s="16"/>
      <c r="N1303" s="16"/>
      <c r="O1303" s="16"/>
      <c r="P1303" s="16"/>
      <c r="Q1303" s="16"/>
      <c r="R1303" s="16"/>
      <c r="S1303" s="16"/>
      <c r="T1303" s="16"/>
    </row>
    <row r="1304" spans="5:20" s="15" customFormat="1" x14ac:dyDescent="0.25">
      <c r="E1304" s="16"/>
      <c r="F1304" s="16"/>
      <c r="G1304" s="16"/>
      <c r="H1304" s="16"/>
      <c r="I1304" s="16"/>
      <c r="J1304" s="16"/>
      <c r="K1304" s="16"/>
      <c r="L1304" s="16"/>
      <c r="M1304" s="16"/>
      <c r="N1304" s="16"/>
      <c r="O1304" s="16"/>
      <c r="P1304" s="16"/>
      <c r="Q1304" s="16"/>
      <c r="R1304" s="16"/>
      <c r="S1304" s="16"/>
      <c r="T1304" s="16"/>
    </row>
    <row r="1305" spans="5:20" s="15" customFormat="1" x14ac:dyDescent="0.25">
      <c r="E1305" s="16"/>
      <c r="F1305" s="16"/>
      <c r="G1305" s="16"/>
      <c r="H1305" s="16"/>
      <c r="I1305" s="16"/>
      <c r="J1305" s="16"/>
      <c r="K1305" s="16"/>
      <c r="L1305" s="16"/>
      <c r="M1305" s="16"/>
      <c r="N1305" s="16"/>
      <c r="O1305" s="16"/>
      <c r="P1305" s="16"/>
      <c r="Q1305" s="16"/>
      <c r="R1305" s="16"/>
      <c r="S1305" s="16"/>
      <c r="T1305" s="16"/>
    </row>
    <row r="1306" spans="5:20" s="15" customFormat="1" x14ac:dyDescent="0.25">
      <c r="E1306" s="16"/>
      <c r="F1306" s="16"/>
      <c r="G1306" s="16"/>
      <c r="H1306" s="16"/>
      <c r="I1306" s="16"/>
      <c r="J1306" s="16"/>
      <c r="K1306" s="16"/>
      <c r="L1306" s="16"/>
      <c r="M1306" s="16"/>
      <c r="N1306" s="16"/>
      <c r="O1306" s="16"/>
      <c r="P1306" s="16"/>
      <c r="Q1306" s="16"/>
      <c r="R1306" s="16"/>
      <c r="S1306" s="16"/>
      <c r="T1306" s="16"/>
    </row>
    <row r="1307" spans="5:20" s="15" customFormat="1" x14ac:dyDescent="0.25">
      <c r="E1307" s="16"/>
      <c r="F1307" s="16"/>
      <c r="G1307" s="16"/>
      <c r="H1307" s="16"/>
      <c r="I1307" s="16"/>
      <c r="J1307" s="16"/>
      <c r="K1307" s="16"/>
      <c r="L1307" s="16"/>
      <c r="M1307" s="16"/>
      <c r="N1307" s="16"/>
      <c r="O1307" s="16"/>
      <c r="P1307" s="16"/>
      <c r="Q1307" s="16"/>
      <c r="R1307" s="16"/>
      <c r="S1307" s="16"/>
      <c r="T1307" s="16"/>
    </row>
    <row r="1308" spans="5:20" s="15" customFormat="1" x14ac:dyDescent="0.25">
      <c r="E1308" s="16"/>
      <c r="F1308" s="16"/>
      <c r="G1308" s="16"/>
      <c r="H1308" s="16"/>
      <c r="I1308" s="16"/>
      <c r="J1308" s="16"/>
      <c r="K1308" s="16"/>
      <c r="L1308" s="16"/>
      <c r="M1308" s="16"/>
      <c r="N1308" s="16"/>
      <c r="O1308" s="16"/>
      <c r="P1308" s="16"/>
      <c r="Q1308" s="16"/>
      <c r="R1308" s="16"/>
      <c r="S1308" s="16"/>
      <c r="T1308" s="16"/>
    </row>
    <row r="1309" spans="5:20" s="15" customFormat="1" x14ac:dyDescent="0.25">
      <c r="E1309" s="16"/>
      <c r="F1309" s="16"/>
      <c r="G1309" s="16"/>
      <c r="H1309" s="16"/>
      <c r="I1309" s="16"/>
      <c r="J1309" s="16"/>
      <c r="K1309" s="16"/>
      <c r="L1309" s="16"/>
      <c r="M1309" s="16"/>
      <c r="N1309" s="16"/>
      <c r="O1309" s="16"/>
      <c r="P1309" s="16"/>
      <c r="Q1309" s="16"/>
      <c r="R1309" s="16"/>
      <c r="S1309" s="16"/>
      <c r="T1309" s="16"/>
    </row>
    <row r="1310" spans="5:20" s="15" customFormat="1" x14ac:dyDescent="0.25">
      <c r="E1310" s="16"/>
      <c r="F1310" s="16"/>
      <c r="G1310" s="16"/>
      <c r="H1310" s="16"/>
      <c r="I1310" s="16"/>
      <c r="J1310" s="16"/>
      <c r="K1310" s="16"/>
      <c r="L1310" s="16"/>
      <c r="M1310" s="16"/>
      <c r="N1310" s="16"/>
      <c r="O1310" s="16"/>
      <c r="P1310" s="16"/>
      <c r="Q1310" s="16"/>
      <c r="R1310" s="16"/>
      <c r="S1310" s="16"/>
      <c r="T1310" s="16"/>
    </row>
    <row r="1311" spans="5:20" s="15" customFormat="1" x14ac:dyDescent="0.25">
      <c r="E1311" s="16"/>
      <c r="F1311" s="16"/>
      <c r="G1311" s="16"/>
      <c r="H1311" s="16"/>
      <c r="I1311" s="16"/>
      <c r="J1311" s="16"/>
      <c r="K1311" s="16"/>
      <c r="L1311" s="16"/>
      <c r="M1311" s="16"/>
      <c r="N1311" s="16"/>
      <c r="O1311" s="16"/>
      <c r="P1311" s="16"/>
      <c r="Q1311" s="16"/>
      <c r="R1311" s="16"/>
      <c r="S1311" s="16"/>
      <c r="T1311" s="16"/>
    </row>
    <row r="1312" spans="5:20" s="15" customFormat="1" x14ac:dyDescent="0.25">
      <c r="E1312" s="16"/>
      <c r="F1312" s="16"/>
      <c r="G1312" s="16"/>
      <c r="H1312" s="16"/>
      <c r="I1312" s="16"/>
      <c r="J1312" s="16"/>
      <c r="K1312" s="16"/>
      <c r="L1312" s="16"/>
      <c r="M1312" s="16"/>
      <c r="N1312" s="16"/>
      <c r="O1312" s="16"/>
      <c r="P1312" s="16"/>
      <c r="Q1312" s="16"/>
      <c r="R1312" s="16"/>
      <c r="S1312" s="16"/>
      <c r="T1312" s="16"/>
    </row>
    <row r="1313" spans="5:20" s="15" customFormat="1" x14ac:dyDescent="0.25">
      <c r="E1313" s="16"/>
      <c r="F1313" s="16"/>
      <c r="G1313" s="16"/>
      <c r="H1313" s="16"/>
      <c r="I1313" s="16"/>
      <c r="J1313" s="16"/>
      <c r="K1313" s="16"/>
      <c r="L1313" s="16"/>
      <c r="M1313" s="16"/>
      <c r="N1313" s="16"/>
      <c r="O1313" s="16"/>
      <c r="P1313" s="16"/>
      <c r="Q1313" s="16"/>
      <c r="R1313" s="16"/>
      <c r="S1313" s="16"/>
      <c r="T1313" s="16"/>
    </row>
    <row r="1314" spans="5:20" s="15" customFormat="1" x14ac:dyDescent="0.25">
      <c r="E1314" s="16"/>
      <c r="F1314" s="16"/>
      <c r="G1314" s="16"/>
      <c r="H1314" s="16"/>
      <c r="I1314" s="16"/>
      <c r="J1314" s="16"/>
      <c r="K1314" s="16"/>
      <c r="L1314" s="16"/>
      <c r="M1314" s="16"/>
      <c r="N1314" s="16"/>
      <c r="O1314" s="16"/>
      <c r="P1314" s="16"/>
      <c r="Q1314" s="16"/>
      <c r="R1314" s="16"/>
      <c r="S1314" s="16"/>
      <c r="T1314" s="16"/>
    </row>
    <row r="1315" spans="5:20" s="15" customFormat="1" x14ac:dyDescent="0.25">
      <c r="E1315" s="16"/>
      <c r="F1315" s="16"/>
      <c r="G1315" s="16"/>
      <c r="H1315" s="16"/>
      <c r="I1315" s="16"/>
      <c r="J1315" s="16"/>
      <c r="K1315" s="16"/>
      <c r="L1315" s="16"/>
      <c r="M1315" s="16"/>
      <c r="N1315" s="16"/>
      <c r="O1315" s="16"/>
      <c r="P1315" s="16"/>
      <c r="Q1315" s="16"/>
      <c r="R1315" s="16"/>
      <c r="S1315" s="16"/>
      <c r="T1315" s="16"/>
    </row>
    <row r="1316" spans="5:20" s="15" customFormat="1" x14ac:dyDescent="0.25">
      <c r="E1316" s="16"/>
      <c r="F1316" s="16"/>
      <c r="G1316" s="16"/>
      <c r="H1316" s="16"/>
      <c r="I1316" s="16"/>
      <c r="J1316" s="16"/>
      <c r="K1316" s="16"/>
      <c r="L1316" s="16"/>
      <c r="M1316" s="16"/>
      <c r="N1316" s="16"/>
      <c r="O1316" s="16"/>
      <c r="P1316" s="16"/>
      <c r="Q1316" s="16"/>
      <c r="R1316" s="16"/>
      <c r="S1316" s="16"/>
      <c r="T1316" s="16"/>
    </row>
    <row r="1317" spans="5:20" s="15" customFormat="1" x14ac:dyDescent="0.25">
      <c r="E1317" s="16"/>
      <c r="F1317" s="16"/>
      <c r="G1317" s="16"/>
      <c r="H1317" s="16"/>
      <c r="I1317" s="16"/>
      <c r="J1317" s="16"/>
      <c r="K1317" s="16"/>
      <c r="L1317" s="16"/>
      <c r="M1317" s="16"/>
      <c r="N1317" s="16"/>
      <c r="O1317" s="16"/>
      <c r="P1317" s="16"/>
      <c r="Q1317" s="16"/>
      <c r="R1317" s="16"/>
      <c r="S1317" s="16"/>
      <c r="T1317" s="16"/>
    </row>
    <row r="1318" spans="5:20" s="15" customFormat="1" x14ac:dyDescent="0.25">
      <c r="E1318" s="16"/>
      <c r="F1318" s="16"/>
      <c r="G1318" s="16"/>
      <c r="H1318" s="16"/>
      <c r="I1318" s="16"/>
      <c r="J1318" s="16"/>
      <c r="K1318" s="16"/>
      <c r="L1318" s="16"/>
      <c r="M1318" s="16"/>
      <c r="N1318" s="16"/>
      <c r="O1318" s="16"/>
      <c r="P1318" s="16"/>
      <c r="Q1318" s="16"/>
      <c r="R1318" s="16"/>
      <c r="S1318" s="16"/>
      <c r="T1318" s="16"/>
    </row>
    <row r="1319" spans="5:20" s="15" customFormat="1" x14ac:dyDescent="0.25">
      <c r="E1319" s="16"/>
      <c r="F1319" s="16"/>
      <c r="G1319" s="16"/>
      <c r="H1319" s="16"/>
      <c r="I1319" s="16"/>
      <c r="J1319" s="16"/>
      <c r="K1319" s="16"/>
      <c r="L1319" s="16"/>
      <c r="M1319" s="16"/>
      <c r="N1319" s="16"/>
      <c r="O1319" s="16"/>
      <c r="P1319" s="16"/>
      <c r="Q1319" s="16"/>
      <c r="R1319" s="16"/>
      <c r="S1319" s="16"/>
      <c r="T1319" s="16"/>
    </row>
    <row r="1320" spans="5:20" s="15" customFormat="1" x14ac:dyDescent="0.25">
      <c r="E1320" s="16"/>
      <c r="F1320" s="16"/>
      <c r="G1320" s="16"/>
      <c r="H1320" s="16"/>
      <c r="I1320" s="16"/>
      <c r="J1320" s="16"/>
      <c r="K1320" s="16"/>
      <c r="L1320" s="16"/>
      <c r="M1320" s="16"/>
      <c r="N1320" s="16"/>
      <c r="O1320" s="16"/>
      <c r="P1320" s="16"/>
      <c r="Q1320" s="16"/>
      <c r="R1320" s="16"/>
      <c r="S1320" s="16"/>
      <c r="T1320" s="16"/>
    </row>
    <row r="1321" spans="5:20" s="15" customFormat="1" x14ac:dyDescent="0.25">
      <c r="E1321" s="16"/>
      <c r="F1321" s="16"/>
      <c r="G1321" s="16"/>
      <c r="H1321" s="16"/>
      <c r="I1321" s="16"/>
      <c r="J1321" s="16"/>
      <c r="K1321" s="16"/>
      <c r="L1321" s="16"/>
      <c r="M1321" s="16"/>
      <c r="N1321" s="16"/>
      <c r="O1321" s="16"/>
      <c r="P1321" s="16"/>
      <c r="Q1321" s="16"/>
      <c r="R1321" s="16"/>
      <c r="S1321" s="16"/>
      <c r="T1321" s="16"/>
    </row>
    <row r="1322" spans="5:20" s="15" customFormat="1" x14ac:dyDescent="0.25">
      <c r="E1322" s="16"/>
      <c r="F1322" s="16"/>
      <c r="G1322" s="16"/>
      <c r="H1322" s="16"/>
      <c r="I1322" s="16"/>
      <c r="J1322" s="16"/>
      <c r="K1322" s="16"/>
      <c r="L1322" s="16"/>
      <c r="M1322" s="16"/>
      <c r="N1322" s="16"/>
      <c r="O1322" s="16"/>
      <c r="P1322" s="16"/>
      <c r="Q1322" s="16"/>
      <c r="R1322" s="16"/>
      <c r="S1322" s="16"/>
      <c r="T1322" s="16"/>
    </row>
    <row r="1323" spans="5:20" s="15" customFormat="1" x14ac:dyDescent="0.25">
      <c r="E1323" s="16"/>
      <c r="F1323" s="16"/>
      <c r="G1323" s="16"/>
      <c r="H1323" s="16"/>
      <c r="I1323" s="16"/>
      <c r="J1323" s="16"/>
      <c r="K1323" s="16"/>
      <c r="L1323" s="16"/>
      <c r="M1323" s="16"/>
      <c r="N1323" s="16"/>
      <c r="O1323" s="16"/>
      <c r="P1323" s="16"/>
      <c r="Q1323" s="16"/>
      <c r="R1323" s="16"/>
      <c r="S1323" s="16"/>
      <c r="T1323" s="16"/>
    </row>
    <row r="1324" spans="5:20" s="15" customFormat="1" x14ac:dyDescent="0.25">
      <c r="E1324" s="16"/>
      <c r="F1324" s="16"/>
      <c r="G1324" s="16"/>
      <c r="H1324" s="16"/>
      <c r="I1324" s="16"/>
      <c r="J1324" s="16"/>
      <c r="K1324" s="16"/>
      <c r="L1324" s="16"/>
      <c r="M1324" s="16"/>
      <c r="N1324" s="16"/>
      <c r="O1324" s="16"/>
      <c r="P1324" s="16"/>
      <c r="Q1324" s="16"/>
      <c r="R1324" s="16"/>
      <c r="S1324" s="16"/>
      <c r="T1324" s="16"/>
    </row>
    <row r="1325" spans="5:20" s="15" customFormat="1" x14ac:dyDescent="0.25">
      <c r="E1325" s="16"/>
      <c r="F1325" s="16"/>
      <c r="G1325" s="16"/>
      <c r="H1325" s="16"/>
      <c r="I1325" s="16"/>
      <c r="J1325" s="16"/>
      <c r="K1325" s="16"/>
      <c r="L1325" s="16"/>
      <c r="M1325" s="16"/>
      <c r="N1325" s="16"/>
      <c r="O1325" s="16"/>
      <c r="P1325" s="16"/>
      <c r="Q1325" s="16"/>
      <c r="R1325" s="16"/>
      <c r="S1325" s="16"/>
      <c r="T1325" s="16"/>
    </row>
    <row r="1326" spans="5:20" s="15" customFormat="1" x14ac:dyDescent="0.25">
      <c r="E1326" s="16"/>
      <c r="F1326" s="16"/>
      <c r="G1326" s="16"/>
      <c r="H1326" s="16"/>
      <c r="I1326" s="16"/>
      <c r="J1326" s="16"/>
      <c r="K1326" s="16"/>
      <c r="L1326" s="16"/>
      <c r="M1326" s="16"/>
      <c r="N1326" s="16"/>
      <c r="O1326" s="16"/>
      <c r="P1326" s="16"/>
      <c r="Q1326" s="16"/>
      <c r="R1326" s="16"/>
      <c r="S1326" s="16"/>
      <c r="T1326" s="16"/>
    </row>
    <row r="1327" spans="5:20" s="15" customFormat="1" x14ac:dyDescent="0.25">
      <c r="E1327" s="16"/>
      <c r="F1327" s="16"/>
      <c r="G1327" s="16"/>
      <c r="H1327" s="16"/>
      <c r="I1327" s="16"/>
      <c r="J1327" s="16"/>
      <c r="K1327" s="16"/>
      <c r="L1327" s="16"/>
      <c r="M1327" s="16"/>
      <c r="N1327" s="16"/>
      <c r="O1327" s="16"/>
      <c r="P1327" s="16"/>
      <c r="Q1327" s="16"/>
      <c r="R1327" s="16"/>
      <c r="S1327" s="16"/>
      <c r="T1327" s="16"/>
    </row>
    <row r="1328" spans="5:20" s="15" customFormat="1" x14ac:dyDescent="0.25">
      <c r="E1328" s="16"/>
      <c r="F1328" s="16"/>
      <c r="G1328" s="16"/>
      <c r="H1328" s="16"/>
      <c r="I1328" s="16"/>
      <c r="J1328" s="16"/>
      <c r="K1328" s="16"/>
      <c r="L1328" s="16"/>
      <c r="M1328" s="16"/>
      <c r="N1328" s="16"/>
      <c r="O1328" s="16"/>
      <c r="P1328" s="16"/>
      <c r="Q1328" s="16"/>
      <c r="R1328" s="16"/>
      <c r="S1328" s="16"/>
      <c r="T1328" s="16"/>
    </row>
    <row r="1329" spans="5:20" s="15" customFormat="1" x14ac:dyDescent="0.25">
      <c r="E1329" s="16"/>
      <c r="F1329" s="16"/>
      <c r="G1329" s="16"/>
      <c r="H1329" s="16"/>
      <c r="I1329" s="16"/>
      <c r="J1329" s="16"/>
      <c r="K1329" s="16"/>
      <c r="L1329" s="16"/>
      <c r="M1329" s="16"/>
      <c r="N1329" s="16"/>
      <c r="O1329" s="16"/>
      <c r="P1329" s="16"/>
      <c r="Q1329" s="16"/>
      <c r="R1329" s="16"/>
      <c r="S1329" s="16"/>
      <c r="T1329" s="16"/>
    </row>
    <row r="1330" spans="5:20" s="15" customFormat="1" x14ac:dyDescent="0.25">
      <c r="E1330" s="16"/>
      <c r="F1330" s="16"/>
      <c r="G1330" s="16"/>
      <c r="H1330" s="16"/>
      <c r="I1330" s="16"/>
      <c r="J1330" s="16"/>
      <c r="K1330" s="16"/>
      <c r="L1330" s="16"/>
      <c r="M1330" s="16"/>
      <c r="N1330" s="16"/>
      <c r="O1330" s="16"/>
      <c r="P1330" s="16"/>
      <c r="Q1330" s="16"/>
      <c r="R1330" s="16"/>
      <c r="S1330" s="16"/>
      <c r="T1330" s="16"/>
    </row>
    <row r="1331" spans="5:20" s="15" customFormat="1" x14ac:dyDescent="0.25">
      <c r="E1331" s="16"/>
      <c r="F1331" s="16"/>
      <c r="G1331" s="16"/>
      <c r="H1331" s="16"/>
      <c r="I1331" s="16"/>
      <c r="J1331" s="16"/>
      <c r="K1331" s="16"/>
      <c r="L1331" s="16"/>
      <c r="M1331" s="16"/>
      <c r="N1331" s="16"/>
      <c r="O1331" s="16"/>
      <c r="P1331" s="16"/>
      <c r="Q1331" s="16"/>
      <c r="R1331" s="16"/>
      <c r="S1331" s="16"/>
      <c r="T1331" s="16"/>
    </row>
    <row r="1332" spans="5:20" s="15" customFormat="1" x14ac:dyDescent="0.25">
      <c r="E1332" s="16"/>
      <c r="F1332" s="16"/>
      <c r="G1332" s="16"/>
      <c r="H1332" s="16"/>
      <c r="I1332" s="16"/>
      <c r="J1332" s="16"/>
      <c r="K1332" s="16"/>
      <c r="L1332" s="16"/>
      <c r="M1332" s="16"/>
      <c r="N1332" s="16"/>
      <c r="O1332" s="16"/>
      <c r="P1332" s="16"/>
      <c r="Q1332" s="16"/>
      <c r="R1332" s="16"/>
      <c r="S1332" s="16"/>
      <c r="T1332" s="16"/>
    </row>
    <row r="1333" spans="5:20" s="15" customFormat="1" x14ac:dyDescent="0.25">
      <c r="E1333" s="16"/>
      <c r="F1333" s="16"/>
      <c r="G1333" s="16"/>
      <c r="H1333" s="16"/>
      <c r="I1333" s="16"/>
      <c r="J1333" s="16"/>
      <c r="K1333" s="16"/>
      <c r="L1333" s="16"/>
      <c r="M1333" s="16"/>
      <c r="N1333" s="16"/>
      <c r="O1333" s="16"/>
      <c r="P1333" s="16"/>
      <c r="Q1333" s="16"/>
      <c r="R1333" s="16"/>
      <c r="S1333" s="16"/>
      <c r="T1333" s="16"/>
    </row>
    <row r="1334" spans="5:20" s="15" customFormat="1" x14ac:dyDescent="0.25">
      <c r="E1334" s="16"/>
      <c r="F1334" s="16"/>
      <c r="G1334" s="16"/>
      <c r="H1334" s="16"/>
      <c r="I1334" s="16"/>
      <c r="J1334" s="16"/>
      <c r="K1334" s="16"/>
      <c r="L1334" s="16"/>
      <c r="M1334" s="16"/>
      <c r="N1334" s="16"/>
      <c r="O1334" s="16"/>
      <c r="P1334" s="16"/>
      <c r="Q1334" s="16"/>
      <c r="R1334" s="16"/>
      <c r="S1334" s="16"/>
      <c r="T1334" s="16"/>
    </row>
    <row r="1335" spans="5:20" s="15" customFormat="1" x14ac:dyDescent="0.25">
      <c r="E1335" s="16"/>
      <c r="F1335" s="16"/>
      <c r="G1335" s="16"/>
      <c r="H1335" s="16"/>
      <c r="I1335" s="16"/>
      <c r="J1335" s="16"/>
      <c r="K1335" s="16"/>
      <c r="L1335" s="16"/>
      <c r="M1335" s="16"/>
      <c r="N1335" s="16"/>
      <c r="O1335" s="16"/>
      <c r="P1335" s="16"/>
      <c r="Q1335" s="16"/>
      <c r="R1335" s="16"/>
      <c r="S1335" s="16"/>
      <c r="T1335" s="16"/>
    </row>
    <row r="1336" spans="5:20" s="15" customFormat="1" x14ac:dyDescent="0.25">
      <c r="E1336" s="16"/>
      <c r="F1336" s="16"/>
      <c r="G1336" s="16"/>
      <c r="H1336" s="16"/>
      <c r="I1336" s="16"/>
      <c r="J1336" s="16"/>
      <c r="K1336" s="16"/>
      <c r="L1336" s="16"/>
      <c r="M1336" s="16"/>
      <c r="N1336" s="16"/>
      <c r="O1336" s="16"/>
      <c r="P1336" s="16"/>
      <c r="Q1336" s="16"/>
      <c r="R1336" s="16"/>
      <c r="S1336" s="16"/>
      <c r="T1336" s="16"/>
    </row>
    <row r="1337" spans="5:20" s="15" customFormat="1" x14ac:dyDescent="0.25">
      <c r="E1337" s="16"/>
      <c r="F1337" s="16"/>
      <c r="G1337" s="16"/>
      <c r="H1337" s="16"/>
      <c r="I1337" s="16"/>
      <c r="J1337" s="16"/>
      <c r="K1337" s="16"/>
      <c r="L1337" s="16"/>
      <c r="M1337" s="16"/>
      <c r="N1337" s="16"/>
      <c r="O1337" s="16"/>
      <c r="P1337" s="16"/>
      <c r="Q1337" s="16"/>
      <c r="R1337" s="16"/>
      <c r="S1337" s="16"/>
      <c r="T1337" s="16"/>
    </row>
    <row r="1338" spans="5:20" s="15" customFormat="1" x14ac:dyDescent="0.25">
      <c r="E1338" s="16"/>
      <c r="F1338" s="16"/>
      <c r="G1338" s="16"/>
      <c r="H1338" s="16"/>
      <c r="I1338" s="16"/>
      <c r="J1338" s="16"/>
      <c r="K1338" s="16"/>
      <c r="L1338" s="16"/>
      <c r="M1338" s="16"/>
      <c r="N1338" s="16"/>
      <c r="O1338" s="16"/>
      <c r="P1338" s="16"/>
      <c r="Q1338" s="16"/>
      <c r="R1338" s="16"/>
      <c r="S1338" s="16"/>
      <c r="T1338" s="16"/>
    </row>
    <row r="1339" spans="5:20" s="15" customFormat="1" x14ac:dyDescent="0.25">
      <c r="E1339" s="16"/>
      <c r="F1339" s="16"/>
      <c r="G1339" s="16"/>
      <c r="H1339" s="16"/>
      <c r="I1339" s="16"/>
      <c r="J1339" s="16"/>
      <c r="K1339" s="16"/>
      <c r="L1339" s="16"/>
      <c r="M1339" s="16"/>
      <c r="N1339" s="16"/>
      <c r="O1339" s="16"/>
      <c r="P1339" s="16"/>
      <c r="Q1339" s="16"/>
      <c r="R1339" s="16"/>
      <c r="S1339" s="16"/>
      <c r="T1339" s="16"/>
    </row>
    <row r="1340" spans="5:20" s="15" customFormat="1" x14ac:dyDescent="0.25">
      <c r="E1340" s="16"/>
      <c r="F1340" s="16"/>
      <c r="G1340" s="16"/>
      <c r="H1340" s="16"/>
      <c r="I1340" s="16"/>
      <c r="J1340" s="16"/>
      <c r="K1340" s="16"/>
      <c r="L1340" s="16"/>
      <c r="M1340" s="16"/>
      <c r="N1340" s="16"/>
      <c r="O1340" s="16"/>
      <c r="P1340" s="16"/>
      <c r="Q1340" s="16"/>
      <c r="R1340" s="16"/>
      <c r="S1340" s="16"/>
      <c r="T1340" s="16"/>
    </row>
    <row r="1341" spans="5:20" s="15" customFormat="1" x14ac:dyDescent="0.25">
      <c r="E1341" s="16"/>
      <c r="F1341" s="16"/>
      <c r="G1341" s="16"/>
      <c r="H1341" s="16"/>
      <c r="I1341" s="16"/>
      <c r="J1341" s="16"/>
      <c r="K1341" s="16"/>
      <c r="L1341" s="16"/>
      <c r="M1341" s="16"/>
      <c r="N1341" s="16"/>
      <c r="O1341" s="16"/>
      <c r="P1341" s="16"/>
      <c r="Q1341" s="16"/>
      <c r="R1341" s="16"/>
      <c r="S1341" s="16"/>
      <c r="T1341" s="16"/>
    </row>
    <row r="1342" spans="5:20" s="15" customFormat="1" x14ac:dyDescent="0.25">
      <c r="E1342" s="16"/>
      <c r="F1342" s="16"/>
      <c r="G1342" s="16"/>
      <c r="H1342" s="16"/>
      <c r="I1342" s="16"/>
      <c r="J1342" s="16"/>
      <c r="K1342" s="16"/>
      <c r="L1342" s="16"/>
      <c r="M1342" s="16"/>
      <c r="N1342" s="16"/>
      <c r="O1342" s="16"/>
      <c r="P1342" s="16"/>
      <c r="Q1342" s="16"/>
      <c r="R1342" s="16"/>
      <c r="S1342" s="16"/>
      <c r="T1342" s="16"/>
    </row>
    <row r="1343" spans="5:20" s="15" customFormat="1" x14ac:dyDescent="0.25">
      <c r="E1343" s="16"/>
      <c r="F1343" s="16"/>
      <c r="G1343" s="16"/>
      <c r="H1343" s="16"/>
      <c r="I1343" s="16"/>
      <c r="J1343" s="16"/>
      <c r="K1343" s="16"/>
      <c r="L1343" s="16"/>
      <c r="M1343" s="16"/>
      <c r="N1343" s="16"/>
      <c r="O1343" s="16"/>
      <c r="P1343" s="16"/>
      <c r="Q1343" s="16"/>
      <c r="R1343" s="16"/>
      <c r="S1343" s="16"/>
      <c r="T1343" s="16"/>
    </row>
    <row r="1344" spans="5:20" s="15" customFormat="1" x14ac:dyDescent="0.25">
      <c r="E1344" s="16"/>
      <c r="F1344" s="16"/>
      <c r="G1344" s="16"/>
      <c r="H1344" s="16"/>
      <c r="I1344" s="16"/>
      <c r="J1344" s="16"/>
      <c r="K1344" s="16"/>
      <c r="L1344" s="16"/>
      <c r="M1344" s="16"/>
      <c r="N1344" s="16"/>
      <c r="O1344" s="16"/>
      <c r="P1344" s="16"/>
      <c r="Q1344" s="16"/>
      <c r="R1344" s="16"/>
      <c r="S1344" s="16"/>
      <c r="T1344" s="16"/>
    </row>
    <row r="1345" spans="5:20" s="15" customFormat="1" x14ac:dyDescent="0.25">
      <c r="E1345" s="16"/>
      <c r="F1345" s="16"/>
      <c r="G1345" s="16"/>
      <c r="H1345" s="16"/>
      <c r="I1345" s="16"/>
      <c r="J1345" s="16"/>
      <c r="K1345" s="16"/>
      <c r="L1345" s="16"/>
      <c r="M1345" s="16"/>
      <c r="N1345" s="16"/>
      <c r="O1345" s="16"/>
      <c r="P1345" s="16"/>
      <c r="Q1345" s="16"/>
      <c r="R1345" s="16"/>
      <c r="S1345" s="16"/>
      <c r="T1345" s="16"/>
    </row>
    <row r="1346" spans="5:20" s="15" customFormat="1" x14ac:dyDescent="0.25">
      <c r="E1346" s="16"/>
      <c r="F1346" s="16"/>
      <c r="G1346" s="16"/>
      <c r="H1346" s="16"/>
      <c r="I1346" s="16"/>
      <c r="J1346" s="16"/>
      <c r="K1346" s="16"/>
      <c r="L1346" s="16"/>
      <c r="M1346" s="16"/>
      <c r="N1346" s="16"/>
      <c r="O1346" s="16"/>
      <c r="P1346" s="16"/>
      <c r="Q1346" s="16"/>
      <c r="R1346" s="16"/>
      <c r="S1346" s="16"/>
      <c r="T1346" s="16"/>
    </row>
    <row r="1347" spans="5:20" s="15" customFormat="1" x14ac:dyDescent="0.25">
      <c r="E1347" s="16"/>
      <c r="F1347" s="16"/>
      <c r="G1347" s="16"/>
      <c r="H1347" s="16"/>
      <c r="I1347" s="16"/>
      <c r="J1347" s="16"/>
      <c r="K1347" s="16"/>
      <c r="L1347" s="16"/>
      <c r="M1347" s="16"/>
      <c r="N1347" s="16"/>
      <c r="O1347" s="16"/>
      <c r="P1347" s="16"/>
      <c r="Q1347" s="16"/>
      <c r="R1347" s="16"/>
      <c r="S1347" s="16"/>
      <c r="T1347" s="16"/>
    </row>
    <row r="1348" spans="5:20" s="15" customFormat="1" x14ac:dyDescent="0.25">
      <c r="E1348" s="16"/>
      <c r="F1348" s="16"/>
      <c r="G1348" s="16"/>
      <c r="H1348" s="16"/>
      <c r="I1348" s="16"/>
      <c r="J1348" s="16"/>
      <c r="K1348" s="16"/>
      <c r="L1348" s="16"/>
      <c r="M1348" s="16"/>
      <c r="N1348" s="16"/>
      <c r="O1348" s="16"/>
      <c r="P1348" s="16"/>
      <c r="Q1348" s="16"/>
      <c r="R1348" s="16"/>
      <c r="S1348" s="16"/>
      <c r="T1348" s="16"/>
    </row>
    <row r="1349" spans="5:20" s="15" customFormat="1" x14ac:dyDescent="0.25">
      <c r="E1349" s="16"/>
      <c r="F1349" s="16"/>
      <c r="G1349" s="16"/>
      <c r="H1349" s="16"/>
      <c r="I1349" s="16"/>
      <c r="J1349" s="16"/>
      <c r="K1349" s="16"/>
      <c r="L1349" s="16"/>
      <c r="M1349" s="16"/>
      <c r="N1349" s="16"/>
      <c r="O1349" s="16"/>
      <c r="P1349" s="16"/>
      <c r="Q1349" s="16"/>
      <c r="R1349" s="16"/>
      <c r="S1349" s="16"/>
      <c r="T1349" s="16"/>
    </row>
    <row r="1350" spans="5:20" s="15" customFormat="1" x14ac:dyDescent="0.25">
      <c r="E1350" s="16"/>
      <c r="F1350" s="16"/>
      <c r="G1350" s="16"/>
      <c r="H1350" s="16"/>
      <c r="I1350" s="16"/>
      <c r="J1350" s="16"/>
      <c r="K1350" s="16"/>
      <c r="L1350" s="16"/>
      <c r="M1350" s="16"/>
      <c r="N1350" s="16"/>
      <c r="O1350" s="16"/>
      <c r="P1350" s="16"/>
      <c r="Q1350" s="16"/>
      <c r="R1350" s="16"/>
      <c r="S1350" s="16"/>
      <c r="T1350" s="16"/>
    </row>
    <row r="1351" spans="5:20" s="15" customFormat="1" x14ac:dyDescent="0.25">
      <c r="E1351" s="16"/>
      <c r="F1351" s="16"/>
      <c r="G1351" s="16"/>
      <c r="H1351" s="16"/>
      <c r="I1351" s="16"/>
      <c r="J1351" s="16"/>
      <c r="K1351" s="16"/>
      <c r="L1351" s="16"/>
      <c r="M1351" s="16"/>
      <c r="N1351" s="16"/>
      <c r="O1351" s="16"/>
      <c r="P1351" s="16"/>
      <c r="Q1351" s="16"/>
      <c r="R1351" s="16"/>
      <c r="S1351" s="16"/>
      <c r="T1351" s="16"/>
    </row>
    <row r="1352" spans="5:20" s="15" customFormat="1" x14ac:dyDescent="0.25">
      <c r="E1352" s="16"/>
      <c r="F1352" s="16"/>
      <c r="G1352" s="16"/>
      <c r="H1352" s="16"/>
      <c r="I1352" s="16"/>
      <c r="J1352" s="16"/>
      <c r="K1352" s="16"/>
      <c r="L1352" s="16"/>
      <c r="M1352" s="16"/>
      <c r="N1352" s="16"/>
      <c r="O1352" s="16"/>
      <c r="P1352" s="16"/>
      <c r="Q1352" s="16"/>
      <c r="R1352" s="16"/>
      <c r="S1352" s="16"/>
      <c r="T1352" s="16"/>
    </row>
    <row r="1353" spans="5:20" s="15" customFormat="1" x14ac:dyDescent="0.25">
      <c r="E1353" s="16"/>
      <c r="F1353" s="16"/>
      <c r="G1353" s="16"/>
      <c r="H1353" s="16"/>
      <c r="I1353" s="16"/>
      <c r="J1353" s="16"/>
      <c r="K1353" s="16"/>
      <c r="L1353" s="16"/>
      <c r="M1353" s="16"/>
      <c r="N1353" s="16"/>
      <c r="O1353" s="16"/>
      <c r="P1353" s="16"/>
      <c r="Q1353" s="16"/>
      <c r="R1353" s="16"/>
      <c r="S1353" s="16"/>
      <c r="T1353" s="16"/>
    </row>
    <row r="1354" spans="5:20" s="15" customFormat="1" x14ac:dyDescent="0.25">
      <c r="E1354" s="16"/>
      <c r="F1354" s="16"/>
      <c r="G1354" s="16"/>
      <c r="H1354" s="16"/>
      <c r="I1354" s="16"/>
      <c r="J1354" s="16"/>
      <c r="K1354" s="16"/>
      <c r="L1354" s="16"/>
      <c r="M1354" s="16"/>
      <c r="N1354" s="16"/>
      <c r="O1354" s="16"/>
      <c r="P1354" s="16"/>
      <c r="Q1354" s="16"/>
      <c r="R1354" s="16"/>
      <c r="S1354" s="16"/>
      <c r="T1354" s="16"/>
    </row>
    <row r="1355" spans="5:20" s="15" customFormat="1" x14ac:dyDescent="0.25">
      <c r="E1355" s="16"/>
      <c r="F1355" s="16"/>
      <c r="G1355" s="16"/>
      <c r="H1355" s="16"/>
      <c r="I1355" s="16"/>
      <c r="J1355" s="16"/>
      <c r="K1355" s="16"/>
      <c r="L1355" s="16"/>
      <c r="M1355" s="16"/>
      <c r="N1355" s="16"/>
      <c r="O1355" s="16"/>
      <c r="P1355" s="16"/>
      <c r="Q1355" s="16"/>
      <c r="R1355" s="16"/>
      <c r="S1355" s="16"/>
      <c r="T1355" s="16"/>
    </row>
    <row r="1356" spans="5:20" s="15" customFormat="1" x14ac:dyDescent="0.25">
      <c r="E1356" s="16"/>
      <c r="F1356" s="16"/>
      <c r="G1356" s="16"/>
      <c r="H1356" s="16"/>
      <c r="I1356" s="16"/>
      <c r="J1356" s="16"/>
      <c r="K1356" s="16"/>
      <c r="L1356" s="16"/>
      <c r="M1356" s="16"/>
      <c r="N1356" s="16"/>
      <c r="O1356" s="16"/>
      <c r="P1356" s="16"/>
      <c r="Q1356" s="16"/>
      <c r="R1356" s="16"/>
      <c r="S1356" s="16"/>
      <c r="T1356" s="16"/>
    </row>
    <row r="1357" spans="5:20" s="15" customFormat="1" x14ac:dyDescent="0.25">
      <c r="E1357" s="16"/>
      <c r="F1357" s="16"/>
      <c r="G1357" s="16"/>
      <c r="H1357" s="16"/>
      <c r="I1357" s="16"/>
      <c r="J1357" s="16"/>
      <c r="K1357" s="16"/>
      <c r="L1357" s="16"/>
      <c r="M1357" s="16"/>
      <c r="N1357" s="16"/>
      <c r="O1357" s="16"/>
      <c r="P1357" s="16"/>
      <c r="Q1357" s="16"/>
      <c r="R1357" s="16"/>
      <c r="S1357" s="16"/>
      <c r="T1357" s="16"/>
    </row>
    <row r="1358" spans="5:20" s="15" customFormat="1" x14ac:dyDescent="0.25">
      <c r="E1358" s="16"/>
      <c r="F1358" s="16"/>
      <c r="G1358" s="16"/>
      <c r="H1358" s="16"/>
      <c r="I1358" s="16"/>
      <c r="J1358" s="16"/>
      <c r="K1358" s="16"/>
      <c r="L1358" s="16"/>
      <c r="M1358" s="16"/>
      <c r="N1358" s="16"/>
      <c r="O1358" s="16"/>
      <c r="P1358" s="16"/>
      <c r="Q1358" s="16"/>
      <c r="R1358" s="16"/>
      <c r="S1358" s="16"/>
      <c r="T1358" s="16"/>
    </row>
    <row r="1359" spans="5:20" s="15" customFormat="1" x14ac:dyDescent="0.25">
      <c r="E1359" s="16"/>
      <c r="F1359" s="16"/>
      <c r="G1359" s="16"/>
      <c r="H1359" s="16"/>
      <c r="I1359" s="16"/>
      <c r="J1359" s="16"/>
      <c r="K1359" s="16"/>
      <c r="L1359" s="16"/>
      <c r="M1359" s="16"/>
      <c r="N1359" s="16"/>
      <c r="O1359" s="16"/>
      <c r="P1359" s="16"/>
      <c r="Q1359" s="16"/>
      <c r="R1359" s="16"/>
      <c r="S1359" s="16"/>
      <c r="T1359" s="16"/>
    </row>
    <row r="1360" spans="5:20" s="15" customFormat="1" x14ac:dyDescent="0.25">
      <c r="E1360" s="16"/>
      <c r="F1360" s="16"/>
      <c r="G1360" s="16"/>
      <c r="H1360" s="16"/>
      <c r="I1360" s="16"/>
      <c r="J1360" s="16"/>
      <c r="K1360" s="16"/>
      <c r="L1360" s="16"/>
      <c r="M1360" s="16"/>
      <c r="N1360" s="16"/>
      <c r="O1360" s="16"/>
      <c r="P1360" s="16"/>
      <c r="Q1360" s="16"/>
      <c r="R1360" s="16"/>
      <c r="S1360" s="16"/>
      <c r="T1360" s="16"/>
    </row>
    <row r="1361" spans="5:20" s="15" customFormat="1" x14ac:dyDescent="0.25">
      <c r="E1361" s="16"/>
      <c r="F1361" s="16"/>
      <c r="G1361" s="16"/>
      <c r="H1361" s="16"/>
      <c r="I1361" s="16"/>
      <c r="J1361" s="16"/>
      <c r="K1361" s="16"/>
      <c r="L1361" s="16"/>
      <c r="M1361" s="16"/>
      <c r="N1361" s="16"/>
      <c r="O1361" s="16"/>
      <c r="P1361" s="16"/>
      <c r="Q1361" s="16"/>
      <c r="R1361" s="16"/>
      <c r="S1361" s="16"/>
      <c r="T1361" s="16"/>
    </row>
    <row r="1362" spans="5:20" s="15" customFormat="1" x14ac:dyDescent="0.25">
      <c r="E1362" s="16"/>
      <c r="F1362" s="16"/>
      <c r="G1362" s="16"/>
      <c r="H1362" s="16"/>
      <c r="I1362" s="16"/>
      <c r="J1362" s="16"/>
      <c r="K1362" s="16"/>
      <c r="L1362" s="16"/>
      <c r="M1362" s="16"/>
      <c r="N1362" s="16"/>
      <c r="O1362" s="16"/>
      <c r="P1362" s="16"/>
      <c r="Q1362" s="16"/>
      <c r="R1362" s="16"/>
      <c r="S1362" s="16"/>
      <c r="T1362" s="16"/>
    </row>
    <row r="1363" spans="5:20" s="15" customFormat="1" x14ac:dyDescent="0.25">
      <c r="E1363" s="16"/>
      <c r="F1363" s="16"/>
      <c r="G1363" s="16"/>
      <c r="H1363" s="16"/>
      <c r="I1363" s="16"/>
      <c r="J1363" s="16"/>
      <c r="K1363" s="16"/>
      <c r="L1363" s="16"/>
      <c r="M1363" s="16"/>
      <c r="N1363" s="16"/>
      <c r="O1363" s="16"/>
      <c r="P1363" s="16"/>
      <c r="Q1363" s="16"/>
      <c r="R1363" s="16"/>
      <c r="S1363" s="16"/>
      <c r="T1363" s="16"/>
    </row>
    <row r="1364" spans="5:20" s="15" customFormat="1" x14ac:dyDescent="0.25">
      <c r="E1364" s="16"/>
      <c r="F1364" s="16"/>
      <c r="G1364" s="16"/>
      <c r="H1364" s="16"/>
      <c r="I1364" s="16"/>
      <c r="J1364" s="16"/>
      <c r="K1364" s="16"/>
      <c r="L1364" s="16"/>
      <c r="M1364" s="16"/>
      <c r="N1364" s="16"/>
      <c r="O1364" s="16"/>
      <c r="P1364" s="16"/>
      <c r="Q1364" s="16"/>
      <c r="R1364" s="16"/>
      <c r="S1364" s="16"/>
      <c r="T1364" s="16"/>
    </row>
    <row r="1365" spans="5:20" s="15" customFormat="1" x14ac:dyDescent="0.25">
      <c r="E1365" s="16"/>
      <c r="F1365" s="16"/>
      <c r="G1365" s="16"/>
      <c r="H1365" s="16"/>
      <c r="I1365" s="16"/>
      <c r="J1365" s="16"/>
      <c r="K1365" s="16"/>
      <c r="L1365" s="16"/>
      <c r="M1365" s="16"/>
      <c r="N1365" s="16"/>
      <c r="O1365" s="16"/>
      <c r="P1365" s="16"/>
      <c r="Q1365" s="16"/>
      <c r="R1365" s="16"/>
      <c r="S1365" s="16"/>
      <c r="T1365" s="16"/>
    </row>
    <row r="1366" spans="5:20" s="15" customFormat="1" x14ac:dyDescent="0.25">
      <c r="E1366" s="16"/>
      <c r="F1366" s="16"/>
      <c r="G1366" s="16"/>
      <c r="H1366" s="16"/>
      <c r="I1366" s="16"/>
      <c r="J1366" s="16"/>
      <c r="K1366" s="16"/>
      <c r="L1366" s="16"/>
      <c r="M1366" s="16"/>
      <c r="N1366" s="16"/>
      <c r="O1366" s="16"/>
      <c r="P1366" s="16"/>
      <c r="Q1366" s="16"/>
      <c r="R1366" s="16"/>
      <c r="S1366" s="16"/>
      <c r="T1366" s="16"/>
    </row>
    <row r="1367" spans="5:20" s="15" customFormat="1" x14ac:dyDescent="0.25">
      <c r="E1367" s="16"/>
      <c r="F1367" s="16"/>
      <c r="G1367" s="16"/>
      <c r="H1367" s="16"/>
      <c r="I1367" s="16"/>
      <c r="J1367" s="16"/>
      <c r="K1367" s="16"/>
      <c r="L1367" s="16"/>
      <c r="M1367" s="16"/>
      <c r="N1367" s="16"/>
      <c r="O1367" s="16"/>
      <c r="P1367" s="16"/>
      <c r="Q1367" s="16"/>
      <c r="R1367" s="16"/>
      <c r="S1367" s="16"/>
      <c r="T1367" s="16"/>
    </row>
    <row r="1368" spans="5:20" s="15" customFormat="1" x14ac:dyDescent="0.25">
      <c r="E1368" s="16"/>
      <c r="F1368" s="16"/>
      <c r="G1368" s="16"/>
      <c r="H1368" s="16"/>
      <c r="I1368" s="16"/>
      <c r="J1368" s="16"/>
      <c r="K1368" s="16"/>
      <c r="L1368" s="16"/>
      <c r="M1368" s="16"/>
      <c r="N1368" s="16"/>
      <c r="O1368" s="16"/>
      <c r="P1368" s="16"/>
      <c r="Q1368" s="16"/>
      <c r="R1368" s="16"/>
      <c r="S1368" s="16"/>
      <c r="T1368" s="16"/>
    </row>
    <row r="1369" spans="5:20" s="15" customFormat="1" x14ac:dyDescent="0.25">
      <c r="E1369" s="16"/>
      <c r="F1369" s="16"/>
      <c r="G1369" s="16"/>
      <c r="H1369" s="16"/>
      <c r="I1369" s="16"/>
      <c r="J1369" s="16"/>
      <c r="K1369" s="16"/>
      <c r="L1369" s="16"/>
      <c r="M1369" s="16"/>
      <c r="N1369" s="16"/>
      <c r="O1369" s="16"/>
      <c r="P1369" s="16"/>
      <c r="Q1369" s="16"/>
      <c r="R1369" s="16"/>
      <c r="S1369" s="16"/>
      <c r="T1369" s="16"/>
    </row>
    <row r="1370" spans="5:20" s="15" customFormat="1" x14ac:dyDescent="0.25">
      <c r="E1370" s="16"/>
      <c r="F1370" s="16"/>
      <c r="G1370" s="16"/>
      <c r="H1370" s="16"/>
      <c r="I1370" s="16"/>
      <c r="J1370" s="16"/>
      <c r="K1370" s="16"/>
      <c r="L1370" s="16"/>
      <c r="M1370" s="16"/>
      <c r="N1370" s="16"/>
      <c r="O1370" s="16"/>
      <c r="P1370" s="16"/>
      <c r="Q1370" s="16"/>
      <c r="R1370" s="16"/>
      <c r="S1370" s="16"/>
      <c r="T1370" s="16"/>
    </row>
    <row r="1371" spans="5:20" s="15" customFormat="1" x14ac:dyDescent="0.25">
      <c r="E1371" s="16"/>
      <c r="F1371" s="16"/>
      <c r="G1371" s="16"/>
      <c r="H1371" s="16"/>
      <c r="I1371" s="16"/>
      <c r="J1371" s="16"/>
      <c r="K1371" s="16"/>
      <c r="L1371" s="16"/>
      <c r="M1371" s="16"/>
      <c r="N1371" s="16"/>
      <c r="O1371" s="16"/>
      <c r="P1371" s="16"/>
      <c r="Q1371" s="16"/>
      <c r="R1371" s="16"/>
      <c r="S1371" s="16"/>
      <c r="T1371" s="16"/>
    </row>
    <row r="1372" spans="5:20" s="15" customFormat="1" x14ac:dyDescent="0.25">
      <c r="E1372" s="16"/>
      <c r="F1372" s="16"/>
      <c r="G1372" s="16"/>
      <c r="H1372" s="16"/>
      <c r="I1372" s="16"/>
      <c r="J1372" s="16"/>
      <c r="K1372" s="16"/>
      <c r="L1372" s="16"/>
      <c r="M1372" s="16"/>
      <c r="N1372" s="16"/>
      <c r="O1372" s="16"/>
      <c r="P1372" s="16"/>
      <c r="Q1372" s="16"/>
      <c r="R1372" s="16"/>
      <c r="S1372" s="16"/>
      <c r="T1372" s="16"/>
    </row>
    <row r="1373" spans="5:20" s="15" customFormat="1" x14ac:dyDescent="0.25">
      <c r="E1373" s="16"/>
      <c r="F1373" s="16"/>
      <c r="G1373" s="16"/>
      <c r="H1373" s="16"/>
      <c r="I1373" s="16"/>
      <c r="J1373" s="16"/>
      <c r="K1373" s="16"/>
      <c r="L1373" s="16"/>
      <c r="M1373" s="16"/>
      <c r="N1373" s="16"/>
      <c r="O1373" s="16"/>
      <c r="P1373" s="16"/>
      <c r="Q1373" s="16"/>
      <c r="R1373" s="16"/>
      <c r="S1373" s="16"/>
      <c r="T1373" s="16"/>
    </row>
    <row r="1374" spans="5:20" s="15" customFormat="1" x14ac:dyDescent="0.25">
      <c r="E1374" s="16"/>
      <c r="F1374" s="16"/>
      <c r="G1374" s="16"/>
      <c r="H1374" s="16"/>
      <c r="I1374" s="16"/>
      <c r="J1374" s="16"/>
      <c r="K1374" s="16"/>
      <c r="L1374" s="16"/>
      <c r="M1374" s="16"/>
      <c r="N1374" s="16"/>
      <c r="O1374" s="16"/>
      <c r="P1374" s="16"/>
      <c r="Q1374" s="16"/>
      <c r="R1374" s="16"/>
      <c r="S1374" s="16"/>
      <c r="T1374" s="16"/>
    </row>
    <row r="1375" spans="5:20" s="15" customFormat="1" x14ac:dyDescent="0.25">
      <c r="E1375" s="16"/>
      <c r="F1375" s="16"/>
      <c r="G1375" s="16"/>
      <c r="H1375" s="16"/>
      <c r="I1375" s="16"/>
      <c r="J1375" s="16"/>
      <c r="K1375" s="16"/>
      <c r="L1375" s="16"/>
      <c r="M1375" s="16"/>
      <c r="N1375" s="16"/>
      <c r="O1375" s="16"/>
      <c r="P1375" s="16"/>
      <c r="Q1375" s="16"/>
      <c r="R1375" s="16"/>
      <c r="S1375" s="16"/>
      <c r="T1375" s="16"/>
    </row>
    <row r="1376" spans="5:20" s="15" customFormat="1" x14ac:dyDescent="0.25">
      <c r="E1376" s="16"/>
      <c r="F1376" s="16"/>
      <c r="G1376" s="16"/>
      <c r="H1376" s="16"/>
      <c r="I1376" s="16"/>
      <c r="J1376" s="16"/>
      <c r="K1376" s="16"/>
      <c r="L1376" s="16"/>
      <c r="M1376" s="16"/>
      <c r="N1376" s="16"/>
      <c r="O1376" s="16"/>
      <c r="P1376" s="16"/>
      <c r="Q1376" s="16"/>
      <c r="R1376" s="16"/>
      <c r="S1376" s="16"/>
      <c r="T1376" s="16"/>
    </row>
    <row r="1377" spans="5:20" s="15" customFormat="1" x14ac:dyDescent="0.25">
      <c r="E1377" s="16"/>
      <c r="F1377" s="16"/>
      <c r="G1377" s="16"/>
      <c r="H1377" s="16"/>
      <c r="I1377" s="16"/>
      <c r="J1377" s="16"/>
      <c r="K1377" s="16"/>
      <c r="L1377" s="16"/>
      <c r="M1377" s="16"/>
      <c r="N1377" s="16"/>
      <c r="O1377" s="16"/>
      <c r="P1377" s="16"/>
      <c r="Q1377" s="16"/>
      <c r="R1377" s="16"/>
      <c r="S1377" s="16"/>
      <c r="T1377" s="16"/>
    </row>
    <row r="1378" spans="5:20" s="15" customFormat="1" x14ac:dyDescent="0.25">
      <c r="E1378" s="16"/>
      <c r="F1378" s="16"/>
      <c r="G1378" s="16"/>
      <c r="H1378" s="16"/>
      <c r="I1378" s="16"/>
      <c r="J1378" s="16"/>
      <c r="K1378" s="16"/>
      <c r="L1378" s="16"/>
      <c r="M1378" s="16"/>
      <c r="N1378" s="16"/>
      <c r="O1378" s="16"/>
      <c r="P1378" s="16"/>
      <c r="Q1378" s="16"/>
      <c r="R1378" s="16"/>
      <c r="S1378" s="16"/>
      <c r="T1378" s="16"/>
    </row>
    <row r="1379" spans="5:20" s="15" customFormat="1" x14ac:dyDescent="0.25">
      <c r="E1379" s="16"/>
      <c r="F1379" s="16"/>
      <c r="G1379" s="16"/>
      <c r="H1379" s="16"/>
      <c r="I1379" s="16"/>
      <c r="J1379" s="16"/>
      <c r="K1379" s="16"/>
      <c r="L1379" s="16"/>
      <c r="M1379" s="16"/>
      <c r="N1379" s="16"/>
      <c r="O1379" s="16"/>
      <c r="P1379" s="16"/>
      <c r="Q1379" s="16"/>
      <c r="R1379" s="16"/>
      <c r="S1379" s="16"/>
      <c r="T1379" s="16"/>
    </row>
    <row r="1380" spans="5:20" s="15" customFormat="1" x14ac:dyDescent="0.25">
      <c r="E1380" s="16"/>
      <c r="F1380" s="16"/>
      <c r="G1380" s="16"/>
      <c r="H1380" s="16"/>
      <c r="I1380" s="16"/>
      <c r="J1380" s="16"/>
      <c r="K1380" s="16"/>
      <c r="L1380" s="16"/>
      <c r="M1380" s="16"/>
      <c r="N1380" s="16"/>
      <c r="O1380" s="16"/>
      <c r="P1380" s="16"/>
      <c r="Q1380" s="16"/>
      <c r="R1380" s="16"/>
      <c r="S1380" s="16"/>
      <c r="T1380" s="16"/>
    </row>
    <row r="1381" spans="5:20" s="15" customFormat="1" x14ac:dyDescent="0.25">
      <c r="E1381" s="16"/>
      <c r="F1381" s="16"/>
      <c r="G1381" s="16"/>
      <c r="H1381" s="16"/>
      <c r="I1381" s="16"/>
      <c r="J1381" s="16"/>
      <c r="K1381" s="16"/>
      <c r="L1381" s="16"/>
      <c r="M1381" s="16"/>
      <c r="N1381" s="16"/>
      <c r="O1381" s="16"/>
      <c r="P1381" s="16"/>
      <c r="Q1381" s="16"/>
      <c r="R1381" s="16"/>
      <c r="S1381" s="16"/>
      <c r="T1381" s="16"/>
    </row>
    <row r="1382" spans="5:20" s="15" customFormat="1" x14ac:dyDescent="0.25">
      <c r="E1382" s="16"/>
      <c r="F1382" s="16"/>
      <c r="G1382" s="16"/>
      <c r="H1382" s="16"/>
      <c r="I1382" s="16"/>
      <c r="J1382" s="16"/>
      <c r="K1382" s="16"/>
      <c r="L1382" s="16"/>
      <c r="M1382" s="16"/>
      <c r="N1382" s="16"/>
      <c r="O1382" s="16"/>
      <c r="P1382" s="16"/>
      <c r="Q1382" s="16"/>
      <c r="R1382" s="16"/>
      <c r="S1382" s="16"/>
      <c r="T1382" s="16"/>
    </row>
    <row r="1383" spans="5:20" s="15" customFormat="1" x14ac:dyDescent="0.25">
      <c r="E1383" s="16"/>
      <c r="F1383" s="16"/>
      <c r="G1383" s="16"/>
      <c r="H1383" s="16"/>
      <c r="I1383" s="16"/>
      <c r="J1383" s="16"/>
      <c r="K1383" s="16"/>
      <c r="L1383" s="16"/>
      <c r="M1383" s="16"/>
      <c r="N1383" s="16"/>
      <c r="O1383" s="16"/>
      <c r="P1383" s="16"/>
      <c r="Q1383" s="16"/>
      <c r="R1383" s="16"/>
      <c r="S1383" s="16"/>
      <c r="T1383" s="16"/>
    </row>
    <row r="1384" spans="5:20" s="15" customFormat="1" x14ac:dyDescent="0.25">
      <c r="E1384" s="16"/>
      <c r="F1384" s="16"/>
      <c r="G1384" s="16"/>
      <c r="H1384" s="16"/>
      <c r="I1384" s="16"/>
      <c r="J1384" s="16"/>
      <c r="K1384" s="16"/>
      <c r="L1384" s="16"/>
      <c r="M1384" s="16"/>
      <c r="N1384" s="16"/>
      <c r="O1384" s="16"/>
      <c r="P1384" s="16"/>
      <c r="Q1384" s="16"/>
      <c r="R1384" s="16"/>
      <c r="S1384" s="16"/>
      <c r="T1384" s="16"/>
    </row>
    <row r="1385" spans="5:20" s="15" customFormat="1" x14ac:dyDescent="0.25">
      <c r="E1385" s="16"/>
      <c r="F1385" s="16"/>
      <c r="G1385" s="16"/>
      <c r="H1385" s="16"/>
      <c r="I1385" s="16"/>
      <c r="J1385" s="16"/>
      <c r="K1385" s="16"/>
      <c r="L1385" s="16"/>
      <c r="M1385" s="16"/>
      <c r="N1385" s="16"/>
      <c r="O1385" s="16"/>
      <c r="P1385" s="16"/>
      <c r="Q1385" s="16"/>
      <c r="R1385" s="16"/>
      <c r="S1385" s="16"/>
      <c r="T1385" s="16"/>
    </row>
    <row r="1386" spans="5:20" s="15" customFormat="1" x14ac:dyDescent="0.25">
      <c r="E1386" s="16"/>
      <c r="F1386" s="16"/>
      <c r="G1386" s="16"/>
      <c r="H1386" s="16"/>
      <c r="I1386" s="16"/>
      <c r="J1386" s="16"/>
      <c r="K1386" s="16"/>
      <c r="L1386" s="16"/>
      <c r="M1386" s="16"/>
      <c r="N1386" s="16"/>
      <c r="O1386" s="16"/>
      <c r="P1386" s="16"/>
      <c r="Q1386" s="16"/>
      <c r="R1386" s="16"/>
      <c r="S1386" s="16"/>
      <c r="T1386" s="16"/>
    </row>
    <row r="1387" spans="5:20" s="15" customFormat="1" x14ac:dyDescent="0.25">
      <c r="E1387" s="16"/>
      <c r="F1387" s="16"/>
      <c r="G1387" s="16"/>
      <c r="H1387" s="16"/>
      <c r="I1387" s="16"/>
      <c r="J1387" s="16"/>
      <c r="K1387" s="16"/>
      <c r="L1387" s="16"/>
      <c r="M1387" s="16"/>
      <c r="N1387" s="16"/>
      <c r="O1387" s="16"/>
      <c r="P1387" s="16"/>
      <c r="Q1387" s="16"/>
      <c r="R1387" s="16"/>
      <c r="S1387" s="16"/>
      <c r="T1387" s="16"/>
    </row>
    <row r="1388" spans="5:20" s="15" customFormat="1" x14ac:dyDescent="0.25">
      <c r="E1388" s="16"/>
      <c r="F1388" s="16"/>
      <c r="G1388" s="16"/>
      <c r="H1388" s="16"/>
      <c r="I1388" s="16"/>
      <c r="J1388" s="16"/>
      <c r="K1388" s="16"/>
      <c r="L1388" s="16"/>
      <c r="M1388" s="16"/>
      <c r="N1388" s="16"/>
      <c r="O1388" s="16"/>
      <c r="P1388" s="16"/>
      <c r="Q1388" s="16"/>
      <c r="R1388" s="16"/>
      <c r="S1388" s="16"/>
      <c r="T1388" s="16"/>
    </row>
    <row r="1389" spans="5:20" s="15" customFormat="1" x14ac:dyDescent="0.25">
      <c r="E1389" s="16"/>
      <c r="F1389" s="16"/>
      <c r="G1389" s="16"/>
      <c r="H1389" s="16"/>
      <c r="I1389" s="16"/>
      <c r="J1389" s="16"/>
      <c r="K1389" s="16"/>
      <c r="L1389" s="16"/>
      <c r="M1389" s="16"/>
      <c r="N1389" s="16"/>
      <c r="O1389" s="16"/>
      <c r="P1389" s="16"/>
      <c r="Q1389" s="16"/>
      <c r="R1389" s="16"/>
      <c r="S1389" s="16"/>
      <c r="T1389" s="16"/>
    </row>
    <row r="1390" spans="5:20" s="15" customFormat="1" x14ac:dyDescent="0.25">
      <c r="E1390" s="16"/>
      <c r="F1390" s="16"/>
      <c r="G1390" s="16"/>
      <c r="H1390" s="16"/>
      <c r="I1390" s="16"/>
      <c r="J1390" s="16"/>
      <c r="K1390" s="16"/>
      <c r="L1390" s="16"/>
      <c r="M1390" s="16"/>
      <c r="N1390" s="16"/>
      <c r="O1390" s="16"/>
      <c r="P1390" s="16"/>
      <c r="Q1390" s="16"/>
      <c r="R1390" s="16"/>
      <c r="S1390" s="16"/>
      <c r="T1390" s="16"/>
    </row>
    <row r="1391" spans="5:20" s="15" customFormat="1" x14ac:dyDescent="0.25">
      <c r="E1391" s="16"/>
      <c r="F1391" s="16"/>
      <c r="G1391" s="16"/>
      <c r="H1391" s="16"/>
      <c r="I1391" s="16"/>
      <c r="J1391" s="16"/>
      <c r="K1391" s="16"/>
      <c r="L1391" s="16"/>
      <c r="M1391" s="16"/>
      <c r="N1391" s="16"/>
      <c r="O1391" s="16"/>
      <c r="P1391" s="16"/>
      <c r="Q1391" s="16"/>
      <c r="R1391" s="16"/>
      <c r="S1391" s="16"/>
      <c r="T1391" s="16"/>
    </row>
    <row r="1392" spans="5:20" s="15" customFormat="1" x14ac:dyDescent="0.25">
      <c r="E1392" s="16"/>
      <c r="F1392" s="16"/>
      <c r="G1392" s="16"/>
      <c r="H1392" s="16"/>
      <c r="I1392" s="16"/>
      <c r="J1392" s="16"/>
      <c r="K1392" s="16"/>
      <c r="L1392" s="16"/>
      <c r="M1392" s="16"/>
      <c r="N1392" s="16"/>
      <c r="O1392" s="16"/>
      <c r="P1392" s="16"/>
      <c r="Q1392" s="16"/>
      <c r="R1392" s="16"/>
      <c r="S1392" s="16"/>
      <c r="T1392" s="16"/>
    </row>
    <row r="1393" spans="5:20" s="15" customFormat="1" x14ac:dyDescent="0.25">
      <c r="E1393" s="16"/>
      <c r="F1393" s="16"/>
      <c r="G1393" s="16"/>
      <c r="H1393" s="16"/>
      <c r="I1393" s="16"/>
      <c r="J1393" s="16"/>
      <c r="K1393" s="16"/>
      <c r="L1393" s="16"/>
      <c r="M1393" s="16"/>
      <c r="N1393" s="16"/>
      <c r="O1393" s="16"/>
      <c r="P1393" s="16"/>
      <c r="Q1393" s="16"/>
      <c r="R1393" s="16"/>
      <c r="S1393" s="16"/>
      <c r="T1393" s="16"/>
    </row>
    <row r="1394" spans="5:20" s="15" customFormat="1" x14ac:dyDescent="0.25">
      <c r="E1394" s="16"/>
      <c r="F1394" s="16"/>
      <c r="G1394" s="16"/>
      <c r="H1394" s="16"/>
      <c r="I1394" s="16"/>
      <c r="J1394" s="16"/>
      <c r="K1394" s="16"/>
      <c r="L1394" s="16"/>
      <c r="M1394" s="16"/>
      <c r="N1394" s="16"/>
      <c r="O1394" s="16"/>
      <c r="P1394" s="16"/>
      <c r="Q1394" s="16"/>
      <c r="R1394" s="16"/>
      <c r="S1394" s="16"/>
      <c r="T1394" s="16"/>
    </row>
    <row r="1395" spans="5:20" s="15" customFormat="1" x14ac:dyDescent="0.25">
      <c r="E1395" s="16"/>
      <c r="F1395" s="16"/>
      <c r="G1395" s="16"/>
      <c r="H1395" s="16"/>
      <c r="I1395" s="16"/>
      <c r="J1395" s="16"/>
      <c r="K1395" s="16"/>
      <c r="L1395" s="16"/>
      <c r="M1395" s="16"/>
      <c r="N1395" s="16"/>
      <c r="O1395" s="16"/>
      <c r="P1395" s="16"/>
      <c r="Q1395" s="16"/>
      <c r="R1395" s="16"/>
      <c r="S1395" s="16"/>
      <c r="T1395" s="16"/>
    </row>
    <row r="1396" spans="5:20" s="15" customFormat="1" x14ac:dyDescent="0.25">
      <c r="E1396" s="16"/>
      <c r="F1396" s="16"/>
      <c r="G1396" s="16"/>
      <c r="H1396" s="16"/>
      <c r="I1396" s="16"/>
      <c r="J1396" s="16"/>
      <c r="K1396" s="16"/>
      <c r="L1396" s="16"/>
      <c r="M1396" s="16"/>
      <c r="N1396" s="16"/>
      <c r="O1396" s="16"/>
      <c r="P1396" s="16"/>
      <c r="Q1396" s="16"/>
      <c r="R1396" s="16"/>
      <c r="S1396" s="16"/>
      <c r="T1396" s="16"/>
    </row>
    <row r="1397" spans="5:20" s="15" customFormat="1" x14ac:dyDescent="0.25">
      <c r="E1397" s="16"/>
      <c r="F1397" s="16"/>
      <c r="G1397" s="16"/>
      <c r="H1397" s="16"/>
      <c r="I1397" s="16"/>
      <c r="J1397" s="16"/>
      <c r="K1397" s="16"/>
      <c r="L1397" s="16"/>
      <c r="M1397" s="16"/>
      <c r="N1397" s="16"/>
      <c r="O1397" s="16"/>
      <c r="P1397" s="16"/>
      <c r="Q1397" s="16"/>
      <c r="R1397" s="16"/>
      <c r="S1397" s="16"/>
      <c r="T1397" s="16"/>
    </row>
    <row r="1398" spans="5:20" s="15" customFormat="1" x14ac:dyDescent="0.25">
      <c r="E1398" s="16"/>
      <c r="F1398" s="16"/>
      <c r="G1398" s="16"/>
      <c r="H1398" s="16"/>
      <c r="I1398" s="16"/>
      <c r="J1398" s="16"/>
      <c r="K1398" s="16"/>
      <c r="L1398" s="16"/>
      <c r="M1398" s="16"/>
      <c r="N1398" s="16"/>
      <c r="O1398" s="16"/>
      <c r="P1398" s="16"/>
      <c r="Q1398" s="16"/>
      <c r="R1398" s="16"/>
      <c r="S1398" s="16"/>
      <c r="T1398" s="16"/>
    </row>
    <row r="1399" spans="5:20" s="15" customFormat="1" x14ac:dyDescent="0.25">
      <c r="E1399" s="16"/>
      <c r="F1399" s="16"/>
      <c r="G1399" s="16"/>
      <c r="H1399" s="16"/>
      <c r="I1399" s="16"/>
      <c r="J1399" s="16"/>
      <c r="K1399" s="16"/>
      <c r="L1399" s="16"/>
      <c r="M1399" s="16"/>
      <c r="N1399" s="16"/>
      <c r="O1399" s="16"/>
      <c r="P1399" s="16"/>
      <c r="Q1399" s="16"/>
      <c r="R1399" s="16"/>
      <c r="S1399" s="16"/>
      <c r="T1399" s="16"/>
    </row>
    <row r="1400" spans="5:20" s="15" customFormat="1" x14ac:dyDescent="0.25">
      <c r="E1400" s="16"/>
      <c r="F1400" s="16"/>
      <c r="G1400" s="16"/>
      <c r="H1400" s="16"/>
      <c r="I1400" s="16"/>
      <c r="J1400" s="16"/>
      <c r="K1400" s="16"/>
      <c r="L1400" s="16"/>
      <c r="M1400" s="16"/>
      <c r="N1400" s="16"/>
      <c r="O1400" s="16"/>
      <c r="P1400" s="16"/>
      <c r="Q1400" s="16"/>
      <c r="R1400" s="16"/>
      <c r="S1400" s="16"/>
      <c r="T1400" s="16"/>
    </row>
    <row r="1401" spans="5:20" s="15" customFormat="1" x14ac:dyDescent="0.25">
      <c r="E1401" s="16"/>
      <c r="F1401" s="16"/>
      <c r="G1401" s="16"/>
      <c r="H1401" s="16"/>
      <c r="I1401" s="16"/>
      <c r="J1401" s="16"/>
      <c r="K1401" s="16"/>
      <c r="L1401" s="16"/>
      <c r="M1401" s="16"/>
      <c r="N1401" s="16"/>
      <c r="O1401" s="16"/>
      <c r="P1401" s="16"/>
      <c r="Q1401" s="16"/>
      <c r="R1401" s="16"/>
      <c r="S1401" s="16"/>
      <c r="T1401" s="16"/>
    </row>
    <row r="1402" spans="5:20" s="15" customFormat="1" x14ac:dyDescent="0.25">
      <c r="E1402" s="16"/>
      <c r="F1402" s="16"/>
      <c r="G1402" s="16"/>
      <c r="H1402" s="16"/>
      <c r="I1402" s="16"/>
      <c r="J1402" s="16"/>
      <c r="K1402" s="16"/>
      <c r="L1402" s="16"/>
      <c r="M1402" s="16"/>
      <c r="N1402" s="16"/>
      <c r="O1402" s="16"/>
      <c r="P1402" s="16"/>
      <c r="Q1402" s="16"/>
      <c r="R1402" s="16"/>
      <c r="S1402" s="16"/>
      <c r="T1402" s="16"/>
    </row>
    <row r="1403" spans="5:20" s="15" customFormat="1" x14ac:dyDescent="0.25">
      <c r="E1403" s="16"/>
      <c r="F1403" s="16"/>
      <c r="G1403" s="16"/>
      <c r="H1403" s="16"/>
      <c r="I1403" s="16"/>
      <c r="J1403" s="16"/>
      <c r="K1403" s="16"/>
      <c r="L1403" s="16"/>
      <c r="M1403" s="16"/>
      <c r="N1403" s="16"/>
      <c r="O1403" s="16"/>
      <c r="P1403" s="16"/>
      <c r="Q1403" s="16"/>
      <c r="R1403" s="16"/>
      <c r="S1403" s="16"/>
      <c r="T1403" s="16"/>
    </row>
    <row r="1404" spans="5:20" s="15" customFormat="1" x14ac:dyDescent="0.25">
      <c r="E1404" s="16"/>
      <c r="F1404" s="16"/>
      <c r="G1404" s="16"/>
      <c r="H1404" s="16"/>
      <c r="I1404" s="16"/>
      <c r="J1404" s="16"/>
      <c r="K1404" s="16"/>
      <c r="L1404" s="16"/>
      <c r="M1404" s="16"/>
      <c r="N1404" s="16"/>
      <c r="O1404" s="16"/>
      <c r="P1404" s="16"/>
      <c r="Q1404" s="16"/>
      <c r="R1404" s="16"/>
      <c r="S1404" s="16"/>
      <c r="T1404" s="16"/>
    </row>
    <row r="1405" spans="5:20" s="15" customFormat="1" x14ac:dyDescent="0.25">
      <c r="E1405" s="16"/>
      <c r="F1405" s="16"/>
      <c r="G1405" s="16"/>
      <c r="H1405" s="16"/>
      <c r="I1405" s="16"/>
      <c r="J1405" s="16"/>
      <c r="K1405" s="16"/>
      <c r="L1405" s="16"/>
      <c r="M1405" s="16"/>
      <c r="N1405" s="16"/>
      <c r="O1405" s="16"/>
      <c r="P1405" s="16"/>
      <c r="Q1405" s="16"/>
      <c r="R1405" s="16"/>
      <c r="S1405" s="16"/>
      <c r="T1405" s="16"/>
    </row>
    <row r="1406" spans="5:20" s="15" customFormat="1" x14ac:dyDescent="0.25">
      <c r="E1406" s="16"/>
      <c r="F1406" s="16"/>
      <c r="G1406" s="16"/>
      <c r="H1406" s="16"/>
      <c r="I1406" s="16"/>
      <c r="J1406" s="16"/>
      <c r="K1406" s="16"/>
      <c r="L1406" s="16"/>
      <c r="M1406" s="16"/>
      <c r="N1406" s="16"/>
      <c r="O1406" s="16"/>
      <c r="P1406" s="16"/>
      <c r="Q1406" s="16"/>
      <c r="R1406" s="16"/>
      <c r="S1406" s="16"/>
      <c r="T1406" s="16"/>
    </row>
    <row r="1407" spans="5:20" s="15" customFormat="1" x14ac:dyDescent="0.25">
      <c r="E1407" s="16"/>
      <c r="F1407" s="16"/>
      <c r="G1407" s="16"/>
      <c r="H1407" s="16"/>
      <c r="I1407" s="16"/>
      <c r="J1407" s="16"/>
      <c r="K1407" s="16"/>
      <c r="L1407" s="16"/>
      <c r="M1407" s="16"/>
      <c r="N1407" s="16"/>
      <c r="O1407" s="16"/>
      <c r="P1407" s="16"/>
      <c r="Q1407" s="16"/>
      <c r="R1407" s="16"/>
      <c r="S1407" s="16"/>
      <c r="T1407" s="16"/>
    </row>
    <row r="1408" spans="5:20" s="15" customFormat="1" x14ac:dyDescent="0.25">
      <c r="E1408" s="16"/>
      <c r="F1408" s="16"/>
      <c r="G1408" s="16"/>
      <c r="H1408" s="16"/>
      <c r="I1408" s="16"/>
      <c r="J1408" s="16"/>
      <c r="K1408" s="16"/>
      <c r="L1408" s="16"/>
      <c r="M1408" s="16"/>
      <c r="N1408" s="16"/>
      <c r="O1408" s="16"/>
      <c r="P1408" s="16"/>
      <c r="Q1408" s="16"/>
      <c r="R1408" s="16"/>
      <c r="S1408" s="16"/>
      <c r="T1408" s="16"/>
    </row>
    <row r="1409" spans="5:20" s="15" customFormat="1" x14ac:dyDescent="0.25">
      <c r="E1409" s="16"/>
      <c r="F1409" s="16"/>
      <c r="G1409" s="16"/>
      <c r="H1409" s="16"/>
      <c r="I1409" s="16"/>
      <c r="J1409" s="16"/>
      <c r="K1409" s="16"/>
      <c r="L1409" s="16"/>
      <c r="M1409" s="16"/>
      <c r="N1409" s="16"/>
      <c r="O1409" s="16"/>
      <c r="P1409" s="16"/>
      <c r="Q1409" s="16"/>
      <c r="R1409" s="16"/>
      <c r="S1409" s="16"/>
      <c r="T1409" s="16"/>
    </row>
    <row r="1410" spans="5:20" s="15" customFormat="1" x14ac:dyDescent="0.25">
      <c r="E1410" s="16"/>
      <c r="F1410" s="16"/>
      <c r="G1410" s="16"/>
      <c r="H1410" s="16"/>
      <c r="I1410" s="16"/>
      <c r="J1410" s="16"/>
      <c r="K1410" s="16"/>
      <c r="L1410" s="16"/>
      <c r="M1410" s="16"/>
      <c r="N1410" s="16"/>
      <c r="O1410" s="16"/>
      <c r="P1410" s="16"/>
      <c r="Q1410" s="16"/>
      <c r="R1410" s="16"/>
      <c r="S1410" s="16"/>
      <c r="T1410" s="16"/>
    </row>
    <row r="1411" spans="5:20" s="15" customFormat="1" x14ac:dyDescent="0.25">
      <c r="E1411" s="16"/>
      <c r="F1411" s="16"/>
      <c r="G1411" s="16"/>
      <c r="H1411" s="16"/>
      <c r="I1411" s="16"/>
      <c r="J1411" s="16"/>
      <c r="K1411" s="16"/>
      <c r="L1411" s="16"/>
      <c r="M1411" s="16"/>
      <c r="N1411" s="16"/>
      <c r="O1411" s="16"/>
      <c r="P1411" s="16"/>
      <c r="Q1411" s="16"/>
      <c r="R1411" s="16"/>
      <c r="S1411" s="16"/>
      <c r="T1411" s="16"/>
    </row>
    <row r="1412" spans="5:20" s="15" customFormat="1" x14ac:dyDescent="0.25">
      <c r="E1412" s="16"/>
      <c r="F1412" s="16"/>
      <c r="G1412" s="16"/>
      <c r="H1412" s="16"/>
      <c r="I1412" s="16"/>
      <c r="J1412" s="16"/>
      <c r="K1412" s="16"/>
      <c r="L1412" s="16"/>
      <c r="M1412" s="16"/>
      <c r="N1412" s="16"/>
      <c r="O1412" s="16"/>
      <c r="P1412" s="16"/>
      <c r="Q1412" s="16"/>
      <c r="R1412" s="16"/>
      <c r="S1412" s="16"/>
      <c r="T1412" s="16"/>
    </row>
    <row r="1413" spans="5:20" s="15" customFormat="1" x14ac:dyDescent="0.25">
      <c r="E1413" s="16"/>
      <c r="F1413" s="16"/>
      <c r="G1413" s="16"/>
      <c r="H1413" s="16"/>
      <c r="I1413" s="16"/>
      <c r="J1413" s="16"/>
      <c r="K1413" s="16"/>
      <c r="L1413" s="16"/>
      <c r="M1413" s="16"/>
      <c r="N1413" s="16"/>
      <c r="O1413" s="16"/>
      <c r="P1413" s="16"/>
      <c r="Q1413" s="16"/>
      <c r="R1413" s="16"/>
      <c r="S1413" s="16"/>
      <c r="T1413" s="16"/>
    </row>
    <row r="1414" spans="5:20" s="15" customFormat="1" x14ac:dyDescent="0.25">
      <c r="E1414" s="16"/>
      <c r="F1414" s="16"/>
      <c r="G1414" s="16"/>
      <c r="H1414" s="16"/>
      <c r="I1414" s="16"/>
      <c r="J1414" s="16"/>
      <c r="K1414" s="16"/>
      <c r="L1414" s="16"/>
      <c r="M1414" s="16"/>
      <c r="N1414" s="16"/>
      <c r="O1414" s="16"/>
      <c r="P1414" s="16"/>
      <c r="Q1414" s="16"/>
      <c r="R1414" s="16"/>
      <c r="S1414" s="16"/>
      <c r="T1414" s="16"/>
    </row>
    <row r="1415" spans="5:20" s="15" customFormat="1" x14ac:dyDescent="0.25">
      <c r="E1415" s="16"/>
      <c r="F1415" s="16"/>
      <c r="G1415" s="16"/>
      <c r="H1415" s="16"/>
      <c r="I1415" s="16"/>
      <c r="J1415" s="16"/>
      <c r="K1415" s="16"/>
      <c r="L1415" s="16"/>
      <c r="M1415" s="16"/>
      <c r="N1415" s="16"/>
      <c r="O1415" s="16"/>
      <c r="P1415" s="16"/>
      <c r="Q1415" s="16"/>
      <c r="R1415" s="16"/>
      <c r="S1415" s="16"/>
      <c r="T1415" s="16"/>
    </row>
    <row r="1416" spans="5:20" s="15" customFormat="1" x14ac:dyDescent="0.25">
      <c r="E1416" s="16"/>
      <c r="F1416" s="16"/>
      <c r="G1416" s="16"/>
      <c r="H1416" s="16"/>
      <c r="I1416" s="16"/>
      <c r="J1416" s="16"/>
      <c r="K1416" s="16"/>
      <c r="L1416" s="16"/>
      <c r="M1416" s="16"/>
      <c r="N1416" s="16"/>
      <c r="O1416" s="16"/>
      <c r="P1416" s="16"/>
      <c r="Q1416" s="16"/>
      <c r="R1416" s="16"/>
      <c r="S1416" s="16"/>
      <c r="T1416" s="16"/>
    </row>
    <row r="1417" spans="5:20" s="15" customFormat="1" x14ac:dyDescent="0.25">
      <c r="E1417" s="16"/>
      <c r="F1417" s="16"/>
      <c r="G1417" s="16"/>
      <c r="H1417" s="16"/>
      <c r="I1417" s="16"/>
      <c r="J1417" s="16"/>
      <c r="K1417" s="16"/>
      <c r="L1417" s="16"/>
      <c r="M1417" s="16"/>
      <c r="N1417" s="16"/>
      <c r="O1417" s="16"/>
      <c r="P1417" s="16"/>
      <c r="Q1417" s="16"/>
      <c r="R1417" s="16"/>
      <c r="S1417" s="16"/>
      <c r="T1417" s="16"/>
    </row>
    <row r="1418" spans="5:20" s="15" customFormat="1" x14ac:dyDescent="0.25">
      <c r="E1418" s="16"/>
      <c r="F1418" s="16"/>
      <c r="G1418" s="16"/>
      <c r="H1418" s="16"/>
      <c r="I1418" s="16"/>
      <c r="J1418" s="16"/>
      <c r="K1418" s="16"/>
      <c r="L1418" s="16"/>
      <c r="M1418" s="16"/>
      <c r="N1418" s="16"/>
      <c r="O1418" s="16"/>
      <c r="P1418" s="16"/>
      <c r="Q1418" s="16"/>
      <c r="R1418" s="16"/>
      <c r="S1418" s="16"/>
      <c r="T1418" s="16"/>
    </row>
    <row r="1419" spans="5:20" s="15" customFormat="1" x14ac:dyDescent="0.25">
      <c r="E1419" s="16"/>
      <c r="F1419" s="16"/>
      <c r="G1419" s="16"/>
      <c r="H1419" s="16"/>
      <c r="I1419" s="16"/>
      <c r="J1419" s="16"/>
      <c r="K1419" s="16"/>
      <c r="L1419" s="16"/>
      <c r="M1419" s="16"/>
      <c r="N1419" s="16"/>
      <c r="O1419" s="16"/>
      <c r="P1419" s="16"/>
      <c r="Q1419" s="16"/>
      <c r="R1419" s="16"/>
      <c r="S1419" s="16"/>
      <c r="T1419" s="16"/>
    </row>
    <row r="1420" spans="5:20" s="15" customFormat="1" x14ac:dyDescent="0.25">
      <c r="E1420" s="16"/>
      <c r="F1420" s="16"/>
      <c r="G1420" s="16"/>
      <c r="H1420" s="16"/>
      <c r="I1420" s="16"/>
      <c r="J1420" s="16"/>
      <c r="K1420" s="16"/>
      <c r="L1420" s="16"/>
      <c r="M1420" s="16"/>
      <c r="N1420" s="16"/>
      <c r="O1420" s="16"/>
      <c r="P1420" s="16"/>
      <c r="Q1420" s="16"/>
      <c r="R1420" s="16"/>
      <c r="S1420" s="16"/>
      <c r="T1420" s="16"/>
    </row>
    <row r="1421" spans="5:20" s="15" customFormat="1" x14ac:dyDescent="0.25">
      <c r="E1421" s="16"/>
      <c r="F1421" s="16"/>
      <c r="G1421" s="16"/>
      <c r="H1421" s="16"/>
      <c r="I1421" s="16"/>
      <c r="J1421" s="16"/>
      <c r="K1421" s="16"/>
      <c r="L1421" s="16"/>
      <c r="M1421" s="16"/>
      <c r="N1421" s="16"/>
      <c r="O1421" s="16"/>
      <c r="P1421" s="16"/>
      <c r="Q1421" s="16"/>
      <c r="R1421" s="16"/>
      <c r="S1421" s="16"/>
      <c r="T1421" s="16"/>
    </row>
    <row r="1422" spans="5:20" s="15" customFormat="1" x14ac:dyDescent="0.25">
      <c r="E1422" s="16"/>
      <c r="F1422" s="16"/>
      <c r="G1422" s="16"/>
      <c r="H1422" s="16"/>
      <c r="I1422" s="16"/>
      <c r="J1422" s="16"/>
      <c r="K1422" s="16"/>
      <c r="L1422" s="16"/>
      <c r="M1422" s="16"/>
      <c r="N1422" s="16"/>
      <c r="O1422" s="16"/>
      <c r="P1422" s="16"/>
      <c r="Q1422" s="16"/>
      <c r="R1422" s="16"/>
      <c r="S1422" s="16"/>
      <c r="T1422" s="16"/>
    </row>
    <row r="1423" spans="5:20" s="15" customFormat="1" x14ac:dyDescent="0.25">
      <c r="E1423" s="16"/>
      <c r="F1423" s="16"/>
      <c r="G1423" s="16"/>
      <c r="H1423" s="16"/>
      <c r="I1423" s="16"/>
      <c r="J1423" s="16"/>
      <c r="K1423" s="16"/>
      <c r="L1423" s="16"/>
      <c r="M1423" s="16"/>
      <c r="N1423" s="16"/>
      <c r="O1423" s="16"/>
      <c r="P1423" s="16"/>
      <c r="Q1423" s="16"/>
      <c r="R1423" s="16"/>
      <c r="S1423" s="16"/>
      <c r="T1423" s="16"/>
    </row>
    <row r="1424" spans="5:20" s="15" customFormat="1" x14ac:dyDescent="0.25">
      <c r="E1424" s="16"/>
      <c r="F1424" s="16"/>
      <c r="G1424" s="16"/>
      <c r="H1424" s="16"/>
      <c r="I1424" s="16"/>
      <c r="J1424" s="16"/>
      <c r="K1424" s="16"/>
      <c r="L1424" s="16"/>
      <c r="M1424" s="16"/>
      <c r="N1424" s="16"/>
      <c r="O1424" s="16"/>
      <c r="P1424" s="16"/>
      <c r="Q1424" s="16"/>
      <c r="R1424" s="16"/>
      <c r="S1424" s="16"/>
      <c r="T1424" s="16"/>
    </row>
    <row r="1425" spans="5:20" s="15" customFormat="1" x14ac:dyDescent="0.25">
      <c r="E1425" s="16"/>
      <c r="F1425" s="16"/>
      <c r="G1425" s="16"/>
      <c r="H1425" s="16"/>
      <c r="I1425" s="16"/>
      <c r="J1425" s="16"/>
      <c r="K1425" s="16"/>
      <c r="L1425" s="16"/>
      <c r="M1425" s="16"/>
      <c r="N1425" s="16"/>
      <c r="O1425" s="16"/>
      <c r="P1425" s="16"/>
      <c r="Q1425" s="16"/>
      <c r="R1425" s="16"/>
      <c r="S1425" s="16"/>
      <c r="T1425" s="16"/>
    </row>
    <row r="1426" spans="5:20" s="15" customFormat="1" x14ac:dyDescent="0.25">
      <c r="E1426" s="16"/>
      <c r="F1426" s="16"/>
      <c r="G1426" s="16"/>
      <c r="H1426" s="16"/>
      <c r="I1426" s="16"/>
      <c r="J1426" s="16"/>
      <c r="K1426" s="16"/>
      <c r="L1426" s="16"/>
      <c r="M1426" s="16"/>
      <c r="N1426" s="16"/>
      <c r="O1426" s="16"/>
      <c r="P1426" s="16"/>
      <c r="Q1426" s="16"/>
      <c r="R1426" s="16"/>
      <c r="S1426" s="16"/>
      <c r="T1426" s="16"/>
    </row>
    <row r="1427" spans="5:20" s="15" customFormat="1" x14ac:dyDescent="0.25">
      <c r="E1427" s="16"/>
      <c r="F1427" s="16"/>
      <c r="G1427" s="16"/>
      <c r="H1427" s="16"/>
      <c r="I1427" s="16"/>
      <c r="J1427" s="16"/>
      <c r="K1427" s="16"/>
      <c r="L1427" s="16"/>
      <c r="M1427" s="16"/>
      <c r="N1427" s="16"/>
      <c r="O1427" s="16"/>
      <c r="P1427" s="16"/>
      <c r="Q1427" s="16"/>
      <c r="R1427" s="16"/>
      <c r="S1427" s="16"/>
      <c r="T1427" s="16"/>
    </row>
    <row r="1428" spans="5:20" s="15" customFormat="1" x14ac:dyDescent="0.25">
      <c r="E1428" s="16"/>
      <c r="F1428" s="16"/>
      <c r="G1428" s="16"/>
      <c r="H1428" s="16"/>
      <c r="I1428" s="16"/>
      <c r="J1428" s="16"/>
      <c r="K1428" s="16"/>
      <c r="L1428" s="16"/>
      <c r="M1428" s="16"/>
      <c r="N1428" s="16"/>
      <c r="O1428" s="16"/>
      <c r="P1428" s="16"/>
      <c r="Q1428" s="16"/>
      <c r="R1428" s="16"/>
      <c r="S1428" s="16"/>
      <c r="T1428" s="16"/>
    </row>
    <row r="1429" spans="5:20" s="15" customFormat="1" x14ac:dyDescent="0.25">
      <c r="E1429" s="16"/>
      <c r="F1429" s="16"/>
      <c r="G1429" s="16"/>
      <c r="H1429" s="16"/>
      <c r="I1429" s="16"/>
      <c r="J1429" s="16"/>
      <c r="K1429" s="16"/>
      <c r="L1429" s="16"/>
      <c r="M1429" s="16"/>
      <c r="N1429" s="16"/>
      <c r="O1429" s="16"/>
      <c r="P1429" s="16"/>
      <c r="Q1429" s="16"/>
      <c r="R1429" s="16"/>
      <c r="S1429" s="16"/>
      <c r="T1429" s="16"/>
    </row>
    <row r="1430" spans="5:20" s="15" customFormat="1" x14ac:dyDescent="0.25">
      <c r="E1430" s="16"/>
      <c r="F1430" s="16"/>
      <c r="G1430" s="16"/>
      <c r="H1430" s="16"/>
      <c r="I1430" s="16"/>
      <c r="J1430" s="16"/>
      <c r="K1430" s="16"/>
      <c r="L1430" s="16"/>
      <c r="M1430" s="16"/>
      <c r="N1430" s="16"/>
      <c r="O1430" s="16"/>
      <c r="P1430" s="16"/>
      <c r="Q1430" s="16"/>
      <c r="R1430" s="16"/>
      <c r="S1430" s="16"/>
      <c r="T1430" s="16"/>
    </row>
    <row r="1431" spans="5:20" s="15" customFormat="1" x14ac:dyDescent="0.25">
      <c r="E1431" s="16"/>
      <c r="F1431" s="16"/>
      <c r="G1431" s="16"/>
      <c r="H1431" s="16"/>
      <c r="I1431" s="16"/>
      <c r="J1431" s="16"/>
      <c r="K1431" s="16"/>
      <c r="L1431" s="16"/>
      <c r="M1431" s="16"/>
      <c r="N1431" s="16"/>
      <c r="O1431" s="16"/>
      <c r="P1431" s="16"/>
      <c r="Q1431" s="16"/>
      <c r="R1431" s="16"/>
      <c r="S1431" s="16"/>
      <c r="T1431" s="16"/>
    </row>
    <row r="1432" spans="5:20" s="15" customFormat="1" x14ac:dyDescent="0.25">
      <c r="E1432" s="16"/>
      <c r="F1432" s="16"/>
      <c r="G1432" s="16"/>
      <c r="H1432" s="16"/>
      <c r="I1432" s="16"/>
      <c r="J1432" s="16"/>
      <c r="K1432" s="16"/>
      <c r="L1432" s="16"/>
      <c r="M1432" s="16"/>
      <c r="N1432" s="16"/>
      <c r="O1432" s="16"/>
      <c r="P1432" s="16"/>
      <c r="Q1432" s="16"/>
      <c r="R1432" s="16"/>
      <c r="S1432" s="16"/>
      <c r="T1432" s="16"/>
    </row>
    <row r="1433" spans="5:20" s="15" customFormat="1" x14ac:dyDescent="0.25">
      <c r="E1433" s="16"/>
      <c r="F1433" s="16"/>
      <c r="G1433" s="16"/>
      <c r="H1433" s="16"/>
      <c r="I1433" s="16"/>
      <c r="J1433" s="16"/>
      <c r="K1433" s="16"/>
      <c r="L1433" s="16"/>
      <c r="M1433" s="16"/>
      <c r="N1433" s="16"/>
      <c r="O1433" s="16"/>
      <c r="P1433" s="16"/>
      <c r="Q1433" s="16"/>
      <c r="R1433" s="16"/>
      <c r="S1433" s="16"/>
      <c r="T1433" s="16"/>
    </row>
    <row r="1434" spans="5:20" s="15" customFormat="1" x14ac:dyDescent="0.25">
      <c r="E1434" s="16"/>
      <c r="F1434" s="16"/>
      <c r="G1434" s="16"/>
      <c r="H1434" s="16"/>
      <c r="I1434" s="16"/>
      <c r="J1434" s="16"/>
      <c r="K1434" s="16"/>
      <c r="L1434" s="16"/>
      <c r="M1434" s="16"/>
      <c r="N1434" s="16"/>
      <c r="O1434" s="16"/>
      <c r="P1434" s="16"/>
      <c r="Q1434" s="16"/>
      <c r="R1434" s="16"/>
      <c r="S1434" s="16"/>
      <c r="T1434" s="16"/>
    </row>
    <row r="1435" spans="5:20" s="15" customFormat="1" x14ac:dyDescent="0.25">
      <c r="E1435" s="16"/>
      <c r="F1435" s="16"/>
      <c r="G1435" s="16"/>
      <c r="H1435" s="16"/>
      <c r="I1435" s="16"/>
      <c r="J1435" s="16"/>
      <c r="K1435" s="16"/>
      <c r="L1435" s="16"/>
      <c r="M1435" s="16"/>
      <c r="N1435" s="16"/>
      <c r="O1435" s="16"/>
      <c r="P1435" s="16"/>
      <c r="Q1435" s="16"/>
      <c r="R1435" s="16"/>
      <c r="S1435" s="16"/>
      <c r="T1435" s="16"/>
    </row>
    <row r="1436" spans="5:20" s="15" customFormat="1" x14ac:dyDescent="0.25">
      <c r="E1436" s="16"/>
      <c r="F1436" s="16"/>
      <c r="G1436" s="16"/>
      <c r="H1436" s="16"/>
      <c r="I1436" s="16"/>
      <c r="J1436" s="16"/>
      <c r="K1436" s="16"/>
      <c r="L1436" s="16"/>
      <c r="M1436" s="16"/>
      <c r="N1436" s="16"/>
      <c r="O1436" s="16"/>
      <c r="P1436" s="16"/>
      <c r="Q1436" s="16"/>
      <c r="R1436" s="16"/>
      <c r="S1436" s="16"/>
      <c r="T1436" s="16"/>
    </row>
    <row r="1437" spans="5:20" s="15" customFormat="1" x14ac:dyDescent="0.25">
      <c r="E1437" s="16"/>
      <c r="F1437" s="16"/>
      <c r="G1437" s="16"/>
      <c r="H1437" s="16"/>
      <c r="I1437" s="16"/>
      <c r="J1437" s="16"/>
      <c r="K1437" s="16"/>
      <c r="L1437" s="16"/>
      <c r="M1437" s="16"/>
      <c r="N1437" s="16"/>
      <c r="O1437" s="16"/>
      <c r="P1437" s="16"/>
      <c r="Q1437" s="16"/>
      <c r="R1437" s="16"/>
      <c r="S1437" s="16"/>
      <c r="T1437" s="16"/>
    </row>
    <row r="1438" spans="5:20" s="15" customFormat="1" x14ac:dyDescent="0.25">
      <c r="E1438" s="16"/>
      <c r="F1438" s="16"/>
      <c r="G1438" s="16"/>
      <c r="H1438" s="16"/>
      <c r="I1438" s="16"/>
      <c r="J1438" s="16"/>
      <c r="K1438" s="16"/>
      <c r="L1438" s="16"/>
      <c r="M1438" s="16"/>
      <c r="N1438" s="16"/>
      <c r="O1438" s="16"/>
      <c r="P1438" s="16"/>
      <c r="Q1438" s="16"/>
      <c r="R1438" s="16"/>
      <c r="S1438" s="16"/>
      <c r="T1438" s="16"/>
    </row>
    <row r="1439" spans="5:20" s="15" customFormat="1" x14ac:dyDescent="0.25">
      <c r="E1439" s="16"/>
      <c r="F1439" s="16"/>
      <c r="G1439" s="16"/>
      <c r="H1439" s="16"/>
      <c r="I1439" s="16"/>
      <c r="J1439" s="16"/>
      <c r="K1439" s="16"/>
      <c r="L1439" s="16"/>
      <c r="M1439" s="16"/>
      <c r="N1439" s="16"/>
      <c r="O1439" s="16"/>
      <c r="P1439" s="16"/>
      <c r="Q1439" s="16"/>
      <c r="R1439" s="16"/>
      <c r="S1439" s="16"/>
      <c r="T1439" s="16"/>
    </row>
    <row r="1440" spans="5:20" s="15" customFormat="1" x14ac:dyDescent="0.25">
      <c r="E1440" s="16"/>
      <c r="F1440" s="16"/>
      <c r="G1440" s="16"/>
      <c r="H1440" s="16"/>
      <c r="I1440" s="16"/>
      <c r="J1440" s="16"/>
      <c r="K1440" s="16"/>
      <c r="L1440" s="16"/>
      <c r="M1440" s="16"/>
      <c r="N1440" s="16"/>
      <c r="O1440" s="16"/>
      <c r="P1440" s="16"/>
      <c r="Q1440" s="16"/>
      <c r="R1440" s="16"/>
      <c r="S1440" s="16"/>
      <c r="T1440" s="16"/>
    </row>
    <row r="1441" spans="5:20" s="15" customFormat="1" x14ac:dyDescent="0.25">
      <c r="E1441" s="16"/>
      <c r="F1441" s="16"/>
      <c r="G1441" s="16"/>
      <c r="H1441" s="16"/>
      <c r="I1441" s="16"/>
      <c r="J1441" s="16"/>
      <c r="K1441" s="16"/>
      <c r="L1441" s="16"/>
      <c r="M1441" s="16"/>
      <c r="N1441" s="16"/>
      <c r="O1441" s="16"/>
      <c r="P1441" s="16"/>
      <c r="Q1441" s="16"/>
      <c r="R1441" s="16"/>
      <c r="S1441" s="16"/>
      <c r="T1441" s="16"/>
    </row>
    <row r="1442" spans="5:20" s="15" customFormat="1" x14ac:dyDescent="0.25">
      <c r="E1442" s="16"/>
      <c r="F1442" s="16"/>
      <c r="G1442" s="16"/>
      <c r="H1442" s="16"/>
      <c r="I1442" s="16"/>
      <c r="J1442" s="16"/>
      <c r="K1442" s="16"/>
      <c r="L1442" s="16"/>
      <c r="M1442" s="16"/>
      <c r="N1442" s="16"/>
      <c r="O1442" s="16"/>
      <c r="P1442" s="16"/>
      <c r="Q1442" s="16"/>
      <c r="R1442" s="16"/>
      <c r="S1442" s="16"/>
      <c r="T1442" s="16"/>
    </row>
    <row r="1443" spans="5:20" s="15" customFormat="1" x14ac:dyDescent="0.25">
      <c r="E1443" s="16"/>
      <c r="F1443" s="16"/>
      <c r="G1443" s="16"/>
      <c r="H1443" s="16"/>
      <c r="I1443" s="16"/>
      <c r="J1443" s="16"/>
      <c r="K1443" s="16"/>
      <c r="L1443" s="16"/>
      <c r="M1443" s="16"/>
      <c r="N1443" s="16"/>
      <c r="O1443" s="16"/>
      <c r="P1443" s="16"/>
      <c r="Q1443" s="16"/>
      <c r="R1443" s="16"/>
      <c r="S1443" s="16"/>
      <c r="T1443" s="16"/>
    </row>
    <row r="1444" spans="5:20" s="15" customFormat="1" x14ac:dyDescent="0.25">
      <c r="E1444" s="16"/>
      <c r="F1444" s="16"/>
      <c r="G1444" s="16"/>
      <c r="H1444" s="16"/>
      <c r="I1444" s="16"/>
      <c r="J1444" s="16"/>
      <c r="K1444" s="16"/>
      <c r="L1444" s="16"/>
      <c r="M1444" s="16"/>
      <c r="N1444" s="16"/>
      <c r="O1444" s="16"/>
      <c r="P1444" s="16"/>
      <c r="Q1444" s="16"/>
      <c r="R1444" s="16"/>
      <c r="S1444" s="16"/>
      <c r="T1444" s="16"/>
    </row>
    <row r="1445" spans="5:20" s="15" customFormat="1" x14ac:dyDescent="0.25">
      <c r="E1445" s="16"/>
      <c r="F1445" s="16"/>
      <c r="G1445" s="16"/>
      <c r="H1445" s="16"/>
      <c r="I1445" s="16"/>
      <c r="J1445" s="16"/>
      <c r="K1445" s="16"/>
      <c r="L1445" s="16"/>
      <c r="M1445" s="16"/>
      <c r="N1445" s="16"/>
      <c r="O1445" s="16"/>
      <c r="P1445" s="16"/>
      <c r="Q1445" s="16"/>
      <c r="R1445" s="16"/>
      <c r="S1445" s="16"/>
      <c r="T1445" s="16"/>
    </row>
    <row r="1446" spans="5:20" s="15" customFormat="1" x14ac:dyDescent="0.25">
      <c r="E1446" s="16"/>
      <c r="F1446" s="16"/>
      <c r="G1446" s="16"/>
      <c r="H1446" s="16"/>
      <c r="I1446" s="16"/>
      <c r="J1446" s="16"/>
      <c r="K1446" s="16"/>
      <c r="L1446" s="16"/>
      <c r="M1446" s="16"/>
      <c r="N1446" s="16"/>
      <c r="O1446" s="16"/>
      <c r="P1446" s="16"/>
      <c r="Q1446" s="16"/>
      <c r="R1446" s="16"/>
      <c r="S1446" s="16"/>
      <c r="T1446" s="16"/>
    </row>
    <row r="1447" spans="5:20" s="15" customFormat="1" x14ac:dyDescent="0.25">
      <c r="E1447" s="16"/>
      <c r="F1447" s="16"/>
      <c r="G1447" s="16"/>
      <c r="H1447" s="16"/>
      <c r="I1447" s="16"/>
      <c r="J1447" s="16"/>
      <c r="K1447" s="16"/>
      <c r="L1447" s="16"/>
      <c r="M1447" s="16"/>
      <c r="N1447" s="16"/>
      <c r="O1447" s="16"/>
      <c r="P1447" s="16"/>
      <c r="Q1447" s="16"/>
      <c r="R1447" s="16"/>
      <c r="S1447" s="16"/>
      <c r="T1447" s="16"/>
    </row>
    <row r="1448" spans="5:20" s="15" customFormat="1" x14ac:dyDescent="0.25">
      <c r="E1448" s="16"/>
      <c r="F1448" s="16"/>
      <c r="G1448" s="16"/>
      <c r="H1448" s="16"/>
      <c r="I1448" s="16"/>
      <c r="J1448" s="16"/>
      <c r="K1448" s="16"/>
      <c r="L1448" s="16"/>
      <c r="M1448" s="16"/>
      <c r="N1448" s="16"/>
      <c r="O1448" s="16"/>
      <c r="P1448" s="16"/>
      <c r="Q1448" s="16"/>
      <c r="R1448" s="16"/>
      <c r="S1448" s="16"/>
      <c r="T1448" s="16"/>
    </row>
    <row r="1449" spans="5:20" s="15" customFormat="1" x14ac:dyDescent="0.25">
      <c r="E1449" s="16"/>
      <c r="F1449" s="16"/>
      <c r="G1449" s="16"/>
      <c r="H1449" s="16"/>
      <c r="I1449" s="16"/>
      <c r="J1449" s="16"/>
      <c r="K1449" s="16"/>
      <c r="L1449" s="16"/>
      <c r="M1449" s="16"/>
      <c r="N1449" s="16"/>
      <c r="O1449" s="16"/>
      <c r="P1449" s="16"/>
      <c r="Q1449" s="16"/>
      <c r="R1449" s="16"/>
      <c r="S1449" s="16"/>
      <c r="T1449" s="16"/>
    </row>
    <row r="1450" spans="5:20" s="15" customFormat="1" x14ac:dyDescent="0.25">
      <c r="E1450" s="16"/>
      <c r="F1450" s="16"/>
      <c r="G1450" s="16"/>
      <c r="H1450" s="16"/>
      <c r="I1450" s="16"/>
      <c r="J1450" s="16"/>
      <c r="K1450" s="16"/>
      <c r="L1450" s="16"/>
      <c r="M1450" s="16"/>
      <c r="N1450" s="16"/>
      <c r="O1450" s="16"/>
      <c r="P1450" s="16"/>
      <c r="Q1450" s="16"/>
      <c r="R1450" s="16"/>
      <c r="S1450" s="16"/>
      <c r="T1450" s="16"/>
    </row>
    <row r="1451" spans="5:20" s="15" customFormat="1" x14ac:dyDescent="0.25">
      <c r="E1451" s="16"/>
      <c r="F1451" s="16"/>
      <c r="G1451" s="16"/>
      <c r="H1451" s="16"/>
      <c r="I1451" s="16"/>
      <c r="J1451" s="16"/>
      <c r="K1451" s="16"/>
      <c r="L1451" s="16"/>
      <c r="M1451" s="16"/>
      <c r="N1451" s="16"/>
      <c r="O1451" s="16"/>
      <c r="P1451" s="16"/>
      <c r="Q1451" s="16"/>
      <c r="R1451" s="16"/>
      <c r="S1451" s="16"/>
      <c r="T1451" s="16"/>
    </row>
    <row r="1452" spans="5:20" s="15" customFormat="1" x14ac:dyDescent="0.25">
      <c r="E1452" s="16"/>
      <c r="F1452" s="16"/>
      <c r="G1452" s="16"/>
      <c r="H1452" s="16"/>
      <c r="I1452" s="16"/>
      <c r="J1452" s="16"/>
      <c r="K1452" s="16"/>
      <c r="L1452" s="16"/>
      <c r="M1452" s="16"/>
      <c r="N1452" s="16"/>
      <c r="O1452" s="16"/>
      <c r="P1452" s="16"/>
      <c r="Q1452" s="16"/>
      <c r="R1452" s="16"/>
      <c r="S1452" s="16"/>
      <c r="T1452" s="16"/>
    </row>
    <row r="1453" spans="5:20" s="15" customFormat="1" x14ac:dyDescent="0.25">
      <c r="E1453" s="16"/>
      <c r="F1453" s="16"/>
      <c r="G1453" s="16"/>
      <c r="H1453" s="16"/>
      <c r="I1453" s="16"/>
      <c r="J1453" s="16"/>
      <c r="K1453" s="16"/>
      <c r="L1453" s="16"/>
      <c r="M1453" s="16"/>
      <c r="N1453" s="16"/>
      <c r="O1453" s="16"/>
      <c r="P1453" s="16"/>
      <c r="Q1453" s="16"/>
      <c r="R1453" s="16"/>
      <c r="S1453" s="16"/>
      <c r="T1453" s="16"/>
    </row>
    <row r="1454" spans="5:20" s="15" customFormat="1" x14ac:dyDescent="0.25">
      <c r="E1454" s="16"/>
      <c r="F1454" s="16"/>
      <c r="G1454" s="16"/>
      <c r="H1454" s="16"/>
      <c r="I1454" s="16"/>
      <c r="J1454" s="16"/>
      <c r="K1454" s="16"/>
      <c r="L1454" s="16"/>
      <c r="M1454" s="16"/>
      <c r="N1454" s="16"/>
      <c r="O1454" s="16"/>
      <c r="P1454" s="16"/>
      <c r="Q1454" s="16"/>
      <c r="R1454" s="16"/>
      <c r="S1454" s="16"/>
      <c r="T1454" s="16"/>
    </row>
    <row r="1455" spans="5:20" s="15" customFormat="1" x14ac:dyDescent="0.25">
      <c r="E1455" s="16"/>
      <c r="F1455" s="16"/>
      <c r="G1455" s="16"/>
      <c r="H1455" s="16"/>
      <c r="I1455" s="16"/>
      <c r="J1455" s="16"/>
      <c r="K1455" s="16"/>
      <c r="L1455" s="16"/>
      <c r="M1455" s="16"/>
      <c r="N1455" s="16"/>
      <c r="O1455" s="16"/>
      <c r="P1455" s="16"/>
      <c r="Q1455" s="16"/>
      <c r="R1455" s="16"/>
      <c r="S1455" s="16"/>
      <c r="T1455" s="16"/>
    </row>
    <row r="1456" spans="5:20" s="15" customFormat="1" x14ac:dyDescent="0.25">
      <c r="E1456" s="16"/>
      <c r="F1456" s="16"/>
      <c r="G1456" s="16"/>
      <c r="H1456" s="16"/>
      <c r="I1456" s="16"/>
      <c r="J1456" s="16"/>
      <c r="K1456" s="16"/>
      <c r="L1456" s="16"/>
      <c r="M1456" s="16"/>
      <c r="N1456" s="16"/>
      <c r="O1456" s="16"/>
      <c r="P1456" s="16"/>
      <c r="Q1456" s="16"/>
      <c r="R1456" s="16"/>
      <c r="S1456" s="16"/>
      <c r="T1456" s="16"/>
    </row>
    <row r="1457" spans="5:20" s="15" customFormat="1" x14ac:dyDescent="0.25">
      <c r="E1457" s="16"/>
      <c r="F1457" s="16"/>
      <c r="G1457" s="16"/>
      <c r="H1457" s="16"/>
      <c r="I1457" s="16"/>
      <c r="J1457" s="16"/>
      <c r="K1457" s="16"/>
      <c r="L1457" s="16"/>
      <c r="M1457" s="16"/>
      <c r="N1457" s="16"/>
      <c r="O1457" s="16"/>
      <c r="P1457" s="16"/>
      <c r="Q1457" s="16"/>
      <c r="R1457" s="16"/>
      <c r="S1457" s="16"/>
      <c r="T1457" s="16"/>
    </row>
    <row r="1458" spans="5:20" s="15" customFormat="1" x14ac:dyDescent="0.25">
      <c r="E1458" s="16"/>
      <c r="F1458" s="16"/>
      <c r="G1458" s="16"/>
      <c r="H1458" s="16"/>
      <c r="I1458" s="16"/>
      <c r="J1458" s="16"/>
      <c r="K1458" s="16"/>
      <c r="L1458" s="16"/>
      <c r="M1458" s="16"/>
      <c r="N1458" s="16"/>
      <c r="O1458" s="16"/>
      <c r="P1458" s="16"/>
      <c r="Q1458" s="16"/>
      <c r="R1458" s="16"/>
      <c r="S1458" s="16"/>
      <c r="T1458" s="16"/>
    </row>
    <row r="1459" spans="5:20" s="15" customFormat="1" x14ac:dyDescent="0.25">
      <c r="E1459" s="16"/>
      <c r="F1459" s="16"/>
      <c r="G1459" s="16"/>
      <c r="H1459" s="16"/>
      <c r="I1459" s="16"/>
      <c r="J1459" s="16"/>
      <c r="K1459" s="16"/>
      <c r="L1459" s="16"/>
      <c r="M1459" s="16"/>
      <c r="N1459" s="16"/>
      <c r="O1459" s="16"/>
      <c r="P1459" s="16"/>
      <c r="Q1459" s="16"/>
      <c r="R1459" s="16"/>
      <c r="S1459" s="16"/>
      <c r="T1459" s="16"/>
    </row>
    <row r="1460" spans="5:20" s="15" customFormat="1" x14ac:dyDescent="0.25">
      <c r="E1460" s="16"/>
      <c r="F1460" s="16"/>
      <c r="G1460" s="16"/>
      <c r="H1460" s="16"/>
      <c r="I1460" s="16"/>
      <c r="J1460" s="16"/>
      <c r="K1460" s="16"/>
      <c r="L1460" s="16"/>
      <c r="M1460" s="16"/>
      <c r="N1460" s="16"/>
      <c r="O1460" s="16"/>
      <c r="P1460" s="16"/>
      <c r="Q1460" s="16"/>
      <c r="R1460" s="16"/>
      <c r="S1460" s="16"/>
      <c r="T1460" s="16"/>
    </row>
    <row r="1461" spans="5:20" s="15" customFormat="1" x14ac:dyDescent="0.25">
      <c r="E1461" s="16"/>
      <c r="F1461" s="16"/>
      <c r="G1461" s="16"/>
      <c r="H1461" s="16"/>
      <c r="I1461" s="16"/>
      <c r="J1461" s="16"/>
      <c r="K1461" s="16"/>
      <c r="L1461" s="16"/>
      <c r="M1461" s="16"/>
      <c r="N1461" s="16"/>
      <c r="O1461" s="16"/>
      <c r="P1461" s="16"/>
      <c r="Q1461" s="16"/>
      <c r="R1461" s="16"/>
      <c r="S1461" s="16"/>
      <c r="T1461" s="16"/>
    </row>
    <row r="1462" spans="5:20" s="15" customFormat="1" x14ac:dyDescent="0.25">
      <c r="E1462" s="16"/>
      <c r="F1462" s="16"/>
      <c r="G1462" s="16"/>
      <c r="H1462" s="16"/>
      <c r="I1462" s="16"/>
      <c r="J1462" s="16"/>
      <c r="K1462" s="16"/>
      <c r="L1462" s="16"/>
      <c r="M1462" s="16"/>
      <c r="N1462" s="16"/>
      <c r="O1462" s="16"/>
      <c r="P1462" s="16"/>
      <c r="Q1462" s="16"/>
      <c r="R1462" s="16"/>
      <c r="S1462" s="16"/>
      <c r="T1462" s="16"/>
    </row>
    <row r="1463" spans="5:20" s="15" customFormat="1" x14ac:dyDescent="0.25">
      <c r="E1463" s="16"/>
      <c r="F1463" s="16"/>
      <c r="G1463" s="16"/>
      <c r="H1463" s="16"/>
      <c r="I1463" s="16"/>
      <c r="J1463" s="16"/>
      <c r="K1463" s="16"/>
      <c r="L1463" s="16"/>
      <c r="M1463" s="16"/>
      <c r="N1463" s="16"/>
      <c r="O1463" s="16"/>
      <c r="P1463" s="16"/>
      <c r="Q1463" s="16"/>
      <c r="R1463" s="16"/>
      <c r="S1463" s="16"/>
      <c r="T1463" s="16"/>
    </row>
    <row r="1464" spans="5:20" s="15" customFormat="1" x14ac:dyDescent="0.25">
      <c r="E1464" s="16"/>
      <c r="F1464" s="16"/>
      <c r="G1464" s="16"/>
      <c r="H1464" s="16"/>
      <c r="I1464" s="16"/>
      <c r="J1464" s="16"/>
      <c r="K1464" s="16"/>
      <c r="L1464" s="16"/>
      <c r="M1464" s="16"/>
      <c r="N1464" s="16"/>
      <c r="O1464" s="16"/>
      <c r="P1464" s="16"/>
      <c r="Q1464" s="16"/>
      <c r="R1464" s="16"/>
      <c r="S1464" s="16"/>
      <c r="T1464" s="16"/>
    </row>
    <row r="1465" spans="5:20" s="15" customFormat="1" x14ac:dyDescent="0.25">
      <c r="E1465" s="16"/>
      <c r="F1465" s="16"/>
      <c r="G1465" s="16"/>
      <c r="H1465" s="16"/>
      <c r="I1465" s="16"/>
      <c r="J1465" s="16"/>
      <c r="K1465" s="16"/>
      <c r="L1465" s="16"/>
      <c r="M1465" s="16"/>
      <c r="N1465" s="16"/>
      <c r="O1465" s="16"/>
      <c r="P1465" s="16"/>
      <c r="Q1465" s="16"/>
      <c r="R1465" s="16"/>
      <c r="S1465" s="16"/>
      <c r="T1465" s="16"/>
    </row>
    <row r="1466" spans="5:20" s="15" customFormat="1" x14ac:dyDescent="0.25">
      <c r="E1466" s="16"/>
      <c r="F1466" s="16"/>
      <c r="G1466" s="16"/>
      <c r="H1466" s="16"/>
      <c r="I1466" s="16"/>
      <c r="J1466" s="16"/>
      <c r="K1466" s="16"/>
      <c r="L1466" s="16"/>
      <c r="M1466" s="16"/>
      <c r="N1466" s="16"/>
      <c r="O1466" s="16"/>
      <c r="P1466" s="16"/>
      <c r="Q1466" s="16"/>
      <c r="R1466" s="16"/>
      <c r="S1466" s="16"/>
      <c r="T1466" s="16"/>
    </row>
    <row r="1467" spans="5:20" s="15" customFormat="1" x14ac:dyDescent="0.25">
      <c r="E1467" s="16"/>
      <c r="F1467" s="16"/>
      <c r="G1467" s="16"/>
      <c r="H1467" s="16"/>
      <c r="I1467" s="16"/>
      <c r="J1467" s="16"/>
      <c r="K1467" s="16"/>
      <c r="L1467" s="16"/>
      <c r="M1467" s="16"/>
      <c r="N1467" s="16"/>
      <c r="O1467" s="16"/>
      <c r="P1467" s="16"/>
      <c r="Q1467" s="16"/>
      <c r="R1467" s="16"/>
      <c r="S1467" s="16"/>
      <c r="T1467" s="16"/>
    </row>
    <row r="1468" spans="5:20" s="15" customFormat="1" x14ac:dyDescent="0.25">
      <c r="E1468" s="16"/>
      <c r="F1468" s="16"/>
      <c r="G1468" s="16"/>
      <c r="H1468" s="16"/>
      <c r="I1468" s="16"/>
      <c r="J1468" s="16"/>
      <c r="K1468" s="16"/>
      <c r="L1468" s="16"/>
      <c r="M1468" s="16"/>
      <c r="N1468" s="16"/>
      <c r="O1468" s="16"/>
      <c r="P1468" s="16"/>
      <c r="Q1468" s="16"/>
      <c r="R1468" s="16"/>
      <c r="S1468" s="16"/>
      <c r="T1468" s="16"/>
    </row>
    <row r="1469" spans="5:20" s="15" customFormat="1" x14ac:dyDescent="0.25">
      <c r="E1469" s="16"/>
      <c r="F1469" s="16"/>
      <c r="G1469" s="16"/>
      <c r="H1469" s="16"/>
      <c r="I1469" s="16"/>
      <c r="J1469" s="16"/>
      <c r="K1469" s="16"/>
      <c r="L1469" s="16"/>
      <c r="M1469" s="16"/>
      <c r="N1469" s="16"/>
      <c r="O1469" s="16"/>
      <c r="P1469" s="16"/>
      <c r="Q1469" s="16"/>
      <c r="R1469" s="16"/>
      <c r="S1469" s="16"/>
      <c r="T1469" s="16"/>
    </row>
    <row r="1470" spans="5:20" s="15" customFormat="1" x14ac:dyDescent="0.25">
      <c r="E1470" s="16"/>
      <c r="F1470" s="16"/>
      <c r="G1470" s="16"/>
      <c r="H1470" s="16"/>
      <c r="I1470" s="16"/>
      <c r="J1470" s="16"/>
      <c r="K1470" s="16"/>
      <c r="L1470" s="16"/>
      <c r="M1470" s="16"/>
      <c r="N1470" s="16"/>
      <c r="O1470" s="16"/>
      <c r="P1470" s="16"/>
      <c r="Q1470" s="16"/>
      <c r="R1470" s="16"/>
      <c r="S1470" s="16"/>
      <c r="T1470" s="16"/>
    </row>
    <row r="1471" spans="5:20" s="15" customFormat="1" x14ac:dyDescent="0.25">
      <c r="E1471" s="16"/>
      <c r="F1471" s="16"/>
      <c r="G1471" s="16"/>
      <c r="H1471" s="16"/>
      <c r="I1471" s="16"/>
      <c r="J1471" s="16"/>
      <c r="K1471" s="16"/>
      <c r="L1471" s="16"/>
      <c r="M1471" s="16"/>
      <c r="N1471" s="16"/>
      <c r="O1471" s="16"/>
      <c r="P1471" s="16"/>
      <c r="Q1471" s="16"/>
      <c r="R1471" s="16"/>
      <c r="S1471" s="16"/>
      <c r="T1471" s="16"/>
    </row>
    <row r="1472" spans="5:20" s="15" customFormat="1" x14ac:dyDescent="0.25">
      <c r="E1472" s="16"/>
      <c r="F1472" s="16"/>
      <c r="G1472" s="16"/>
      <c r="H1472" s="16"/>
      <c r="I1472" s="16"/>
      <c r="J1472" s="16"/>
      <c r="K1472" s="16"/>
      <c r="L1472" s="16"/>
      <c r="M1472" s="16"/>
      <c r="N1472" s="16"/>
      <c r="O1472" s="16"/>
      <c r="P1472" s="16"/>
      <c r="Q1472" s="16"/>
      <c r="R1472" s="16"/>
      <c r="S1472" s="16"/>
      <c r="T1472" s="16"/>
    </row>
    <row r="1473" spans="5:20" s="15" customFormat="1" x14ac:dyDescent="0.25">
      <c r="E1473" s="16"/>
      <c r="F1473" s="16"/>
      <c r="G1473" s="16"/>
      <c r="H1473" s="16"/>
      <c r="I1473" s="16"/>
      <c r="J1473" s="16"/>
      <c r="K1473" s="16"/>
      <c r="L1473" s="16"/>
      <c r="M1473" s="16"/>
      <c r="N1473" s="16"/>
      <c r="O1473" s="16"/>
      <c r="P1473" s="16"/>
      <c r="Q1473" s="16"/>
      <c r="R1473" s="16"/>
      <c r="S1473" s="16"/>
      <c r="T1473" s="16"/>
    </row>
    <row r="1474" spans="5:20" s="15" customFormat="1" x14ac:dyDescent="0.25">
      <c r="E1474" s="16"/>
      <c r="F1474" s="16"/>
      <c r="G1474" s="16"/>
      <c r="H1474" s="16"/>
      <c r="I1474" s="16"/>
      <c r="J1474" s="16"/>
      <c r="K1474" s="16"/>
      <c r="L1474" s="16"/>
      <c r="M1474" s="16"/>
      <c r="N1474" s="16"/>
      <c r="O1474" s="16"/>
      <c r="P1474" s="16"/>
      <c r="Q1474" s="16"/>
      <c r="R1474" s="16"/>
      <c r="S1474" s="16"/>
      <c r="T1474" s="16"/>
    </row>
    <row r="1475" spans="5:20" s="15" customFormat="1" x14ac:dyDescent="0.25">
      <c r="E1475" s="16"/>
      <c r="F1475" s="16"/>
      <c r="G1475" s="16"/>
      <c r="H1475" s="16"/>
      <c r="I1475" s="16"/>
      <c r="J1475" s="16"/>
      <c r="K1475" s="16"/>
      <c r="L1475" s="16"/>
      <c r="M1475" s="16"/>
      <c r="N1475" s="16"/>
      <c r="O1475" s="16"/>
      <c r="P1475" s="16"/>
      <c r="Q1475" s="16"/>
      <c r="R1475" s="16"/>
      <c r="S1475" s="16"/>
      <c r="T1475" s="16"/>
    </row>
    <row r="1476" spans="5:20" s="15" customFormat="1" x14ac:dyDescent="0.25">
      <c r="E1476" s="16"/>
      <c r="F1476" s="16"/>
      <c r="G1476" s="16"/>
      <c r="H1476" s="16"/>
      <c r="I1476" s="16"/>
      <c r="J1476" s="16"/>
      <c r="K1476" s="16"/>
      <c r="L1476" s="16"/>
      <c r="M1476" s="16"/>
      <c r="N1476" s="16"/>
      <c r="O1476" s="16"/>
      <c r="P1476" s="16"/>
      <c r="Q1476" s="16"/>
      <c r="R1476" s="16"/>
      <c r="S1476" s="16"/>
      <c r="T1476" s="16"/>
    </row>
    <row r="1477" spans="5:20" s="15" customFormat="1" x14ac:dyDescent="0.25">
      <c r="E1477" s="16"/>
      <c r="F1477" s="16"/>
      <c r="G1477" s="16"/>
      <c r="H1477" s="16"/>
      <c r="I1477" s="16"/>
      <c r="J1477" s="16"/>
      <c r="K1477" s="16"/>
      <c r="L1477" s="16"/>
      <c r="M1477" s="16"/>
      <c r="N1477" s="16"/>
      <c r="O1477" s="16"/>
      <c r="P1477" s="16"/>
      <c r="Q1477" s="16"/>
      <c r="R1477" s="16"/>
      <c r="S1477" s="16"/>
      <c r="T1477" s="16"/>
    </row>
    <row r="1478" spans="5:20" s="15" customFormat="1" x14ac:dyDescent="0.25">
      <c r="E1478" s="16"/>
      <c r="F1478" s="16"/>
      <c r="G1478" s="16"/>
      <c r="H1478" s="16"/>
      <c r="I1478" s="16"/>
      <c r="J1478" s="16"/>
      <c r="K1478" s="16"/>
      <c r="L1478" s="16"/>
      <c r="M1478" s="16"/>
      <c r="N1478" s="16"/>
      <c r="O1478" s="16"/>
      <c r="P1478" s="16"/>
      <c r="Q1478" s="16"/>
      <c r="R1478" s="16"/>
      <c r="S1478" s="16"/>
      <c r="T1478" s="16"/>
    </row>
    <row r="1479" spans="5:20" s="15" customFormat="1" x14ac:dyDescent="0.25">
      <c r="E1479" s="16"/>
      <c r="F1479" s="16"/>
      <c r="G1479" s="16"/>
      <c r="H1479" s="16"/>
      <c r="I1479" s="16"/>
      <c r="J1479" s="16"/>
      <c r="K1479" s="16"/>
      <c r="L1479" s="16"/>
      <c r="M1479" s="16"/>
      <c r="N1479" s="16"/>
      <c r="O1479" s="16"/>
      <c r="P1479" s="16"/>
      <c r="Q1479" s="16"/>
      <c r="R1479" s="16"/>
      <c r="S1479" s="16"/>
      <c r="T1479" s="16"/>
    </row>
    <row r="1480" spans="5:20" s="15" customFormat="1" x14ac:dyDescent="0.25">
      <c r="E1480" s="16"/>
      <c r="F1480" s="16"/>
      <c r="G1480" s="16"/>
      <c r="H1480" s="16"/>
      <c r="I1480" s="16"/>
      <c r="J1480" s="16"/>
      <c r="K1480" s="16"/>
      <c r="L1480" s="16"/>
      <c r="M1480" s="16"/>
      <c r="N1480" s="16"/>
      <c r="O1480" s="16"/>
      <c r="P1480" s="16"/>
      <c r="Q1480" s="16"/>
      <c r="R1480" s="16"/>
      <c r="S1480" s="16"/>
      <c r="T1480" s="16"/>
    </row>
    <row r="1481" spans="5:20" s="15" customFormat="1" x14ac:dyDescent="0.25">
      <c r="E1481" s="16"/>
      <c r="F1481" s="16"/>
      <c r="G1481" s="16"/>
      <c r="H1481" s="16"/>
      <c r="I1481" s="16"/>
      <c r="J1481" s="16"/>
      <c r="K1481" s="16"/>
      <c r="L1481" s="16"/>
      <c r="M1481" s="16"/>
      <c r="N1481" s="16"/>
      <c r="O1481" s="16"/>
      <c r="P1481" s="16"/>
      <c r="Q1481" s="16"/>
      <c r="R1481" s="16"/>
      <c r="S1481" s="16"/>
      <c r="T1481" s="16"/>
    </row>
    <row r="1482" spans="5:20" s="15" customFormat="1" x14ac:dyDescent="0.25">
      <c r="E1482" s="16"/>
      <c r="F1482" s="16"/>
      <c r="G1482" s="16"/>
      <c r="H1482" s="16"/>
      <c r="I1482" s="16"/>
      <c r="J1482" s="16"/>
      <c r="K1482" s="16"/>
      <c r="L1482" s="16"/>
      <c r="M1482" s="16"/>
      <c r="N1482" s="16"/>
      <c r="O1482" s="16"/>
      <c r="P1482" s="16"/>
      <c r="Q1482" s="16"/>
      <c r="R1482" s="16"/>
      <c r="S1482" s="16"/>
      <c r="T1482" s="16"/>
    </row>
    <row r="1483" spans="5:20" s="15" customFormat="1" x14ac:dyDescent="0.25">
      <c r="E1483" s="16"/>
      <c r="F1483" s="16"/>
      <c r="G1483" s="16"/>
      <c r="H1483" s="16"/>
      <c r="I1483" s="16"/>
      <c r="J1483" s="16"/>
      <c r="K1483" s="16"/>
      <c r="L1483" s="16"/>
      <c r="M1483" s="16"/>
      <c r="N1483" s="16"/>
      <c r="O1483" s="16"/>
      <c r="P1483" s="16"/>
      <c r="Q1483" s="16"/>
      <c r="R1483" s="16"/>
      <c r="S1483" s="16"/>
      <c r="T1483" s="16"/>
    </row>
    <row r="1484" spans="5:20" s="15" customFormat="1" x14ac:dyDescent="0.25">
      <c r="E1484" s="16"/>
      <c r="F1484" s="16"/>
      <c r="G1484" s="16"/>
      <c r="H1484" s="16"/>
      <c r="I1484" s="16"/>
      <c r="J1484" s="16"/>
      <c r="K1484" s="16"/>
      <c r="L1484" s="16"/>
      <c r="M1484" s="16"/>
      <c r="N1484" s="16"/>
      <c r="O1484" s="16"/>
      <c r="P1484" s="16"/>
      <c r="Q1484" s="16"/>
      <c r="R1484" s="16"/>
      <c r="S1484" s="16"/>
      <c r="T1484" s="16"/>
    </row>
    <row r="1485" spans="5:20" s="15" customFormat="1" x14ac:dyDescent="0.25">
      <c r="E1485" s="16"/>
      <c r="F1485" s="16"/>
      <c r="G1485" s="16"/>
      <c r="H1485" s="16"/>
      <c r="I1485" s="16"/>
      <c r="J1485" s="16"/>
      <c r="K1485" s="16"/>
      <c r="L1485" s="16"/>
      <c r="M1485" s="16"/>
      <c r="N1485" s="16"/>
      <c r="O1485" s="16"/>
      <c r="P1485" s="16"/>
      <c r="Q1485" s="16"/>
      <c r="R1485" s="16"/>
      <c r="S1485" s="16"/>
      <c r="T1485" s="16"/>
    </row>
    <row r="1486" spans="5:20" s="15" customFormat="1" x14ac:dyDescent="0.25">
      <c r="E1486" s="16"/>
      <c r="F1486" s="16"/>
      <c r="G1486" s="16"/>
      <c r="H1486" s="16"/>
      <c r="I1486" s="16"/>
      <c r="J1486" s="16"/>
      <c r="K1486" s="16"/>
      <c r="L1486" s="16"/>
      <c r="M1486" s="16"/>
      <c r="N1486" s="16"/>
      <c r="O1486" s="16"/>
      <c r="P1486" s="16"/>
      <c r="Q1486" s="16"/>
      <c r="R1486" s="16"/>
      <c r="S1486" s="16"/>
      <c r="T1486" s="16"/>
    </row>
    <row r="1487" spans="5:20" s="15" customFormat="1" x14ac:dyDescent="0.25">
      <c r="E1487" s="16"/>
      <c r="F1487" s="16"/>
      <c r="G1487" s="16"/>
      <c r="H1487" s="16"/>
      <c r="I1487" s="16"/>
      <c r="J1487" s="16"/>
      <c r="K1487" s="16"/>
      <c r="L1487" s="16"/>
      <c r="M1487" s="16"/>
      <c r="N1487" s="16"/>
      <c r="O1487" s="16"/>
      <c r="P1487" s="16"/>
      <c r="Q1487" s="16"/>
      <c r="R1487" s="16"/>
      <c r="S1487" s="16"/>
      <c r="T1487" s="16"/>
    </row>
    <row r="1488" spans="5:20" s="15" customFormat="1" x14ac:dyDescent="0.25">
      <c r="E1488" s="16"/>
      <c r="F1488" s="16"/>
      <c r="G1488" s="16"/>
      <c r="H1488" s="16"/>
      <c r="I1488" s="16"/>
      <c r="J1488" s="16"/>
      <c r="K1488" s="16"/>
      <c r="L1488" s="16"/>
      <c r="M1488" s="16"/>
      <c r="N1488" s="16"/>
      <c r="O1488" s="16"/>
      <c r="P1488" s="16"/>
      <c r="Q1488" s="16"/>
      <c r="R1488" s="16"/>
      <c r="S1488" s="16"/>
      <c r="T1488" s="16"/>
    </row>
    <row r="1489" spans="5:20" s="15" customFormat="1" x14ac:dyDescent="0.25">
      <c r="E1489" s="16"/>
      <c r="F1489" s="16"/>
      <c r="G1489" s="16"/>
      <c r="H1489" s="16"/>
      <c r="I1489" s="16"/>
      <c r="J1489" s="16"/>
      <c r="K1489" s="16"/>
      <c r="L1489" s="16"/>
      <c r="M1489" s="16"/>
      <c r="N1489" s="16"/>
      <c r="O1489" s="16"/>
      <c r="P1489" s="16"/>
      <c r="Q1489" s="16"/>
      <c r="R1489" s="16"/>
      <c r="S1489" s="16"/>
      <c r="T1489" s="16"/>
    </row>
    <row r="1490" spans="5:20" s="15" customFormat="1" x14ac:dyDescent="0.25">
      <c r="E1490" s="16"/>
      <c r="F1490" s="16"/>
      <c r="G1490" s="16"/>
      <c r="H1490" s="16"/>
      <c r="I1490" s="16"/>
      <c r="J1490" s="16"/>
      <c r="K1490" s="16"/>
      <c r="L1490" s="16"/>
      <c r="M1490" s="16"/>
      <c r="N1490" s="16"/>
      <c r="O1490" s="16"/>
      <c r="P1490" s="16"/>
      <c r="Q1490" s="16"/>
      <c r="R1490" s="16"/>
      <c r="S1490" s="16"/>
      <c r="T1490" s="16"/>
    </row>
    <row r="1491" spans="5:20" s="15" customFormat="1" x14ac:dyDescent="0.25">
      <c r="E1491" s="16"/>
      <c r="F1491" s="16"/>
      <c r="G1491" s="16"/>
      <c r="H1491" s="16"/>
      <c r="I1491" s="16"/>
      <c r="J1491" s="16"/>
      <c r="K1491" s="16"/>
      <c r="L1491" s="16"/>
      <c r="M1491" s="16"/>
      <c r="N1491" s="16"/>
      <c r="O1491" s="16"/>
      <c r="P1491" s="16"/>
      <c r="Q1491" s="16"/>
      <c r="R1491" s="16"/>
      <c r="S1491" s="16"/>
      <c r="T1491" s="16"/>
    </row>
    <row r="1492" spans="5:20" s="15" customFormat="1" x14ac:dyDescent="0.25">
      <c r="E1492" s="16"/>
      <c r="F1492" s="16"/>
      <c r="G1492" s="16"/>
      <c r="H1492" s="16"/>
      <c r="I1492" s="16"/>
      <c r="J1492" s="16"/>
      <c r="K1492" s="16"/>
      <c r="L1492" s="16"/>
      <c r="M1492" s="16"/>
      <c r="N1492" s="16"/>
      <c r="O1492" s="16"/>
      <c r="P1492" s="16"/>
      <c r="Q1492" s="16"/>
      <c r="R1492" s="16"/>
      <c r="S1492" s="16"/>
      <c r="T1492" s="16"/>
    </row>
    <row r="1493" spans="5:20" s="15" customFormat="1" x14ac:dyDescent="0.25">
      <c r="E1493" s="16"/>
      <c r="F1493" s="16"/>
      <c r="G1493" s="16"/>
      <c r="H1493" s="16"/>
      <c r="I1493" s="16"/>
      <c r="J1493" s="16"/>
      <c r="K1493" s="16"/>
      <c r="L1493" s="16"/>
      <c r="M1493" s="16"/>
      <c r="N1493" s="16"/>
      <c r="O1493" s="16"/>
      <c r="P1493" s="16"/>
      <c r="Q1493" s="16"/>
      <c r="R1493" s="16"/>
      <c r="S1493" s="16"/>
      <c r="T1493" s="16"/>
    </row>
    <row r="1494" spans="5:20" s="15" customFormat="1" x14ac:dyDescent="0.25">
      <c r="E1494" s="16"/>
      <c r="F1494" s="16"/>
      <c r="G1494" s="16"/>
      <c r="H1494" s="16"/>
      <c r="I1494" s="16"/>
      <c r="J1494" s="16"/>
      <c r="K1494" s="16"/>
      <c r="L1494" s="16"/>
      <c r="M1494" s="16"/>
      <c r="N1494" s="16"/>
      <c r="O1494" s="16"/>
      <c r="P1494" s="16"/>
      <c r="Q1494" s="16"/>
      <c r="R1494" s="16"/>
      <c r="S1494" s="16"/>
      <c r="T1494" s="16"/>
    </row>
    <row r="1495" spans="5:20" s="15" customFormat="1" x14ac:dyDescent="0.25">
      <c r="E1495" s="16"/>
      <c r="F1495" s="16"/>
      <c r="G1495" s="16"/>
      <c r="H1495" s="16"/>
      <c r="I1495" s="16"/>
      <c r="J1495" s="16"/>
      <c r="K1495" s="16"/>
      <c r="L1495" s="16"/>
      <c r="M1495" s="16"/>
      <c r="N1495" s="16"/>
      <c r="O1495" s="16"/>
      <c r="P1495" s="16"/>
      <c r="Q1495" s="16"/>
      <c r="R1495" s="16"/>
      <c r="S1495" s="16"/>
      <c r="T1495" s="16"/>
    </row>
    <row r="1496" spans="5:20" s="15" customFormat="1" x14ac:dyDescent="0.25">
      <c r="E1496" s="16"/>
      <c r="F1496" s="16"/>
      <c r="G1496" s="16"/>
      <c r="H1496" s="16"/>
      <c r="I1496" s="16"/>
      <c r="J1496" s="16"/>
      <c r="K1496" s="16"/>
      <c r="L1496" s="16"/>
      <c r="M1496" s="16"/>
      <c r="N1496" s="16"/>
      <c r="O1496" s="16"/>
      <c r="P1496" s="16"/>
      <c r="Q1496" s="16"/>
      <c r="R1496" s="16"/>
      <c r="S1496" s="16"/>
      <c r="T1496" s="16"/>
    </row>
    <row r="1497" spans="5:20" s="15" customFormat="1" x14ac:dyDescent="0.25">
      <c r="E1497" s="16"/>
      <c r="F1497" s="16"/>
      <c r="G1497" s="16"/>
      <c r="H1497" s="16"/>
      <c r="I1497" s="16"/>
      <c r="J1497" s="16"/>
      <c r="K1497" s="16"/>
      <c r="L1497" s="16"/>
      <c r="M1497" s="16"/>
      <c r="N1497" s="16"/>
      <c r="O1497" s="16"/>
      <c r="P1497" s="16"/>
      <c r="Q1497" s="16"/>
      <c r="R1497" s="16"/>
      <c r="S1497" s="16"/>
      <c r="T1497" s="16"/>
    </row>
    <row r="1498" spans="5:20" s="15" customFormat="1" x14ac:dyDescent="0.25">
      <c r="E1498" s="16"/>
      <c r="F1498" s="16"/>
      <c r="G1498" s="16"/>
      <c r="H1498" s="16"/>
      <c r="I1498" s="16"/>
      <c r="J1498" s="16"/>
      <c r="K1498" s="16"/>
      <c r="L1498" s="16"/>
      <c r="M1498" s="16"/>
      <c r="N1498" s="16"/>
      <c r="O1498" s="16"/>
      <c r="P1498" s="16"/>
      <c r="Q1498" s="16"/>
      <c r="R1498" s="16"/>
      <c r="S1498" s="16"/>
      <c r="T1498" s="16"/>
    </row>
    <row r="1499" spans="5:20" s="15" customFormat="1" x14ac:dyDescent="0.25">
      <c r="E1499" s="16"/>
      <c r="F1499" s="16"/>
      <c r="G1499" s="16"/>
      <c r="H1499" s="16"/>
      <c r="I1499" s="16"/>
      <c r="J1499" s="16"/>
      <c r="K1499" s="16"/>
      <c r="L1499" s="16"/>
      <c r="M1499" s="16"/>
      <c r="N1499" s="16"/>
      <c r="O1499" s="16"/>
      <c r="P1499" s="16"/>
      <c r="Q1499" s="16"/>
      <c r="R1499" s="16"/>
      <c r="S1499" s="16"/>
      <c r="T1499" s="16"/>
    </row>
    <row r="1500" spans="5:20" s="15" customFormat="1" x14ac:dyDescent="0.25">
      <c r="E1500" s="16"/>
      <c r="F1500" s="16"/>
      <c r="G1500" s="16"/>
      <c r="H1500" s="16"/>
      <c r="I1500" s="16"/>
      <c r="J1500" s="16"/>
      <c r="K1500" s="16"/>
      <c r="L1500" s="16"/>
      <c r="M1500" s="16"/>
      <c r="N1500" s="16"/>
      <c r="O1500" s="16"/>
      <c r="P1500" s="16"/>
      <c r="Q1500" s="16"/>
      <c r="R1500" s="16"/>
      <c r="S1500" s="16"/>
      <c r="T1500" s="16"/>
    </row>
    <row r="1501" spans="5:20" s="15" customFormat="1" x14ac:dyDescent="0.25">
      <c r="E1501" s="16"/>
      <c r="F1501" s="16"/>
      <c r="G1501" s="16"/>
      <c r="H1501" s="16"/>
      <c r="I1501" s="16"/>
      <c r="J1501" s="16"/>
      <c r="K1501" s="16"/>
      <c r="L1501" s="16"/>
      <c r="M1501" s="16"/>
      <c r="N1501" s="16"/>
      <c r="O1501" s="16"/>
      <c r="P1501" s="16"/>
      <c r="Q1501" s="16"/>
      <c r="R1501" s="16"/>
      <c r="S1501" s="16"/>
      <c r="T1501" s="16"/>
    </row>
    <row r="1502" spans="5:20" s="15" customFormat="1" x14ac:dyDescent="0.25">
      <c r="E1502" s="16"/>
      <c r="F1502" s="16"/>
      <c r="G1502" s="16"/>
      <c r="H1502" s="16"/>
      <c r="I1502" s="16"/>
      <c r="J1502" s="16"/>
      <c r="K1502" s="16"/>
      <c r="L1502" s="16"/>
      <c r="M1502" s="16"/>
      <c r="N1502" s="16"/>
      <c r="O1502" s="16"/>
      <c r="P1502" s="16"/>
      <c r="Q1502" s="16"/>
      <c r="R1502" s="16"/>
      <c r="S1502" s="16"/>
      <c r="T1502" s="16"/>
    </row>
    <row r="1503" spans="5:20" s="15" customFormat="1" x14ac:dyDescent="0.25">
      <c r="E1503" s="16"/>
      <c r="F1503" s="16"/>
      <c r="G1503" s="16"/>
      <c r="H1503" s="16"/>
      <c r="I1503" s="16"/>
      <c r="J1503" s="16"/>
      <c r="K1503" s="16"/>
      <c r="L1503" s="16"/>
      <c r="M1503" s="16"/>
      <c r="N1503" s="16"/>
      <c r="O1503" s="16"/>
      <c r="P1503" s="16"/>
      <c r="Q1503" s="16"/>
      <c r="R1503" s="16"/>
      <c r="S1503" s="16"/>
      <c r="T1503" s="16"/>
    </row>
    <row r="1504" spans="5:20" s="15" customFormat="1" x14ac:dyDescent="0.25">
      <c r="E1504" s="16"/>
      <c r="F1504" s="16"/>
      <c r="G1504" s="16"/>
      <c r="H1504" s="16"/>
      <c r="I1504" s="16"/>
      <c r="J1504" s="16"/>
      <c r="K1504" s="16"/>
      <c r="L1504" s="16"/>
      <c r="M1504" s="16"/>
      <c r="N1504" s="16"/>
      <c r="O1504" s="16"/>
      <c r="P1504" s="16"/>
      <c r="Q1504" s="16"/>
      <c r="R1504" s="16"/>
      <c r="S1504" s="16"/>
      <c r="T1504" s="16"/>
    </row>
    <row r="1505" spans="5:20" s="15" customFormat="1" x14ac:dyDescent="0.25">
      <c r="E1505" s="16"/>
      <c r="F1505" s="16"/>
      <c r="G1505" s="16"/>
      <c r="H1505" s="16"/>
      <c r="I1505" s="16"/>
      <c r="J1505" s="16"/>
      <c r="K1505" s="16"/>
      <c r="L1505" s="16"/>
      <c r="M1505" s="16"/>
      <c r="N1505" s="16"/>
      <c r="O1505" s="16"/>
      <c r="P1505" s="16"/>
      <c r="Q1505" s="16"/>
      <c r="R1505" s="16"/>
      <c r="S1505" s="16"/>
      <c r="T1505" s="16"/>
    </row>
    <row r="1506" spans="5:20" s="15" customFormat="1" x14ac:dyDescent="0.25">
      <c r="E1506" s="16"/>
      <c r="F1506" s="16"/>
      <c r="G1506" s="16"/>
      <c r="H1506" s="16"/>
      <c r="I1506" s="16"/>
      <c r="J1506" s="16"/>
      <c r="K1506" s="16"/>
      <c r="L1506" s="16"/>
      <c r="M1506" s="16"/>
      <c r="N1506" s="16"/>
      <c r="O1506" s="16"/>
      <c r="P1506" s="16"/>
      <c r="Q1506" s="16"/>
      <c r="R1506" s="16"/>
      <c r="S1506" s="16"/>
      <c r="T1506" s="16"/>
    </row>
    <row r="1507" spans="5:20" s="15" customFormat="1" x14ac:dyDescent="0.25">
      <c r="E1507" s="16"/>
      <c r="F1507" s="16"/>
      <c r="G1507" s="16"/>
      <c r="H1507" s="16"/>
      <c r="I1507" s="16"/>
      <c r="J1507" s="16"/>
      <c r="K1507" s="16"/>
      <c r="L1507" s="16"/>
      <c r="M1507" s="16"/>
      <c r="N1507" s="16"/>
      <c r="O1507" s="16"/>
      <c r="P1507" s="16"/>
      <c r="Q1507" s="16"/>
      <c r="R1507" s="16"/>
      <c r="S1507" s="16"/>
      <c r="T1507" s="16"/>
    </row>
    <row r="1508" spans="5:20" s="15" customFormat="1" x14ac:dyDescent="0.25">
      <c r="E1508" s="16"/>
      <c r="F1508" s="16"/>
      <c r="G1508" s="16"/>
      <c r="H1508" s="16"/>
      <c r="I1508" s="16"/>
      <c r="J1508" s="16"/>
      <c r="K1508" s="16"/>
      <c r="L1508" s="16"/>
      <c r="M1508" s="16"/>
      <c r="N1508" s="16"/>
      <c r="O1508" s="16"/>
      <c r="P1508" s="16"/>
      <c r="Q1508" s="16"/>
      <c r="R1508" s="16"/>
      <c r="S1508" s="16"/>
      <c r="T1508" s="16"/>
    </row>
    <row r="1509" spans="5:20" s="15" customFormat="1" x14ac:dyDescent="0.25">
      <c r="E1509" s="16"/>
      <c r="F1509" s="16"/>
      <c r="G1509" s="16"/>
      <c r="H1509" s="16"/>
      <c r="I1509" s="16"/>
      <c r="J1509" s="16"/>
      <c r="K1509" s="16"/>
      <c r="L1509" s="16"/>
      <c r="M1509" s="16"/>
      <c r="N1509" s="16"/>
      <c r="O1509" s="16"/>
      <c r="P1509" s="16"/>
      <c r="Q1509" s="16"/>
      <c r="R1509" s="16"/>
      <c r="S1509" s="16"/>
      <c r="T1509" s="16"/>
    </row>
    <row r="1510" spans="5:20" s="15" customFormat="1" x14ac:dyDescent="0.25">
      <c r="E1510" s="16"/>
      <c r="F1510" s="16"/>
      <c r="G1510" s="16"/>
      <c r="H1510" s="16"/>
      <c r="I1510" s="16"/>
      <c r="J1510" s="16"/>
      <c r="K1510" s="16"/>
      <c r="L1510" s="16"/>
      <c r="M1510" s="16"/>
      <c r="N1510" s="16"/>
      <c r="O1510" s="16"/>
      <c r="P1510" s="16"/>
      <c r="Q1510" s="16"/>
      <c r="R1510" s="16"/>
      <c r="S1510" s="16"/>
      <c r="T1510" s="16"/>
    </row>
    <row r="1511" spans="5:20" s="15" customFormat="1" x14ac:dyDescent="0.25">
      <c r="E1511" s="16"/>
      <c r="F1511" s="16"/>
      <c r="G1511" s="16"/>
      <c r="H1511" s="16"/>
      <c r="I1511" s="16"/>
      <c r="J1511" s="16"/>
      <c r="K1511" s="16"/>
      <c r="L1511" s="16"/>
      <c r="M1511" s="16"/>
      <c r="N1511" s="16"/>
      <c r="O1511" s="16"/>
      <c r="P1511" s="16"/>
      <c r="Q1511" s="16"/>
      <c r="R1511" s="16"/>
      <c r="S1511" s="16"/>
      <c r="T1511" s="16"/>
    </row>
    <row r="1512" spans="5:20" s="15" customFormat="1" x14ac:dyDescent="0.25">
      <c r="E1512" s="16"/>
      <c r="F1512" s="16"/>
      <c r="G1512" s="16"/>
      <c r="H1512" s="16"/>
      <c r="I1512" s="16"/>
      <c r="J1512" s="16"/>
      <c r="K1512" s="16"/>
      <c r="L1512" s="16"/>
      <c r="M1512" s="16"/>
      <c r="N1512" s="16"/>
      <c r="O1512" s="16"/>
      <c r="P1512" s="16"/>
      <c r="Q1512" s="16"/>
      <c r="R1512" s="16"/>
      <c r="S1512" s="16"/>
      <c r="T1512" s="16"/>
    </row>
    <row r="1513" spans="5:20" s="15" customFormat="1" x14ac:dyDescent="0.25">
      <c r="E1513" s="16"/>
      <c r="F1513" s="16"/>
      <c r="G1513" s="16"/>
      <c r="H1513" s="16"/>
      <c r="I1513" s="16"/>
      <c r="J1513" s="16"/>
      <c r="K1513" s="16"/>
      <c r="L1513" s="16"/>
      <c r="M1513" s="16"/>
      <c r="N1513" s="16"/>
      <c r="O1513" s="16"/>
      <c r="P1513" s="16"/>
      <c r="Q1513" s="16"/>
      <c r="R1513" s="16"/>
      <c r="S1513" s="16"/>
      <c r="T1513" s="16"/>
    </row>
    <row r="1514" spans="5:20" s="15" customFormat="1" x14ac:dyDescent="0.25">
      <c r="E1514" s="16"/>
      <c r="F1514" s="16"/>
      <c r="G1514" s="16"/>
      <c r="H1514" s="16"/>
      <c r="I1514" s="16"/>
      <c r="J1514" s="16"/>
      <c r="K1514" s="16"/>
      <c r="L1514" s="16"/>
      <c r="M1514" s="16"/>
      <c r="N1514" s="16"/>
      <c r="O1514" s="16"/>
      <c r="P1514" s="16"/>
      <c r="Q1514" s="16"/>
      <c r="R1514" s="16"/>
      <c r="S1514" s="16"/>
      <c r="T1514" s="16"/>
    </row>
    <row r="1515" spans="5:20" s="15" customFormat="1" x14ac:dyDescent="0.25">
      <c r="E1515" s="16"/>
      <c r="F1515" s="16"/>
      <c r="G1515" s="16"/>
      <c r="H1515" s="16"/>
      <c r="I1515" s="16"/>
      <c r="J1515" s="16"/>
      <c r="K1515" s="16"/>
      <c r="L1515" s="16"/>
      <c r="M1515" s="16"/>
      <c r="N1515" s="16"/>
      <c r="O1515" s="16"/>
      <c r="P1515" s="16"/>
      <c r="Q1515" s="16"/>
      <c r="R1515" s="16"/>
      <c r="S1515" s="16"/>
      <c r="T1515" s="16"/>
    </row>
    <row r="1516" spans="5:20" s="15" customFormat="1" x14ac:dyDescent="0.25">
      <c r="E1516" s="16"/>
      <c r="F1516" s="16"/>
      <c r="G1516" s="16"/>
      <c r="H1516" s="16"/>
      <c r="I1516" s="16"/>
      <c r="J1516" s="16"/>
      <c r="K1516" s="16"/>
      <c r="L1516" s="16"/>
      <c r="M1516" s="16"/>
      <c r="N1516" s="16"/>
      <c r="O1516" s="16"/>
      <c r="P1516" s="16"/>
      <c r="Q1516" s="16"/>
      <c r="R1516" s="16"/>
      <c r="S1516" s="16"/>
      <c r="T1516" s="16"/>
    </row>
    <row r="1517" spans="5:20" s="15" customFormat="1" x14ac:dyDescent="0.25">
      <c r="E1517" s="16"/>
      <c r="F1517" s="16"/>
      <c r="G1517" s="16"/>
      <c r="H1517" s="16"/>
      <c r="I1517" s="16"/>
      <c r="J1517" s="16"/>
      <c r="K1517" s="16"/>
      <c r="L1517" s="16"/>
      <c r="M1517" s="16"/>
      <c r="N1517" s="16"/>
      <c r="O1517" s="16"/>
      <c r="P1517" s="16"/>
      <c r="Q1517" s="16"/>
      <c r="R1517" s="16"/>
      <c r="S1517" s="16"/>
      <c r="T1517" s="16"/>
    </row>
    <row r="1518" spans="5:20" s="15" customFormat="1" x14ac:dyDescent="0.25">
      <c r="E1518" s="16"/>
      <c r="F1518" s="16"/>
      <c r="G1518" s="16"/>
      <c r="H1518" s="16"/>
      <c r="I1518" s="16"/>
      <c r="J1518" s="16"/>
      <c r="K1518" s="16"/>
      <c r="L1518" s="16"/>
      <c r="M1518" s="16"/>
      <c r="N1518" s="16"/>
      <c r="O1518" s="16"/>
      <c r="P1518" s="16"/>
      <c r="Q1518" s="16"/>
      <c r="R1518" s="16"/>
      <c r="S1518" s="16"/>
      <c r="T1518" s="16"/>
    </row>
    <row r="1519" spans="5:20" s="15" customFormat="1" x14ac:dyDescent="0.25">
      <c r="E1519" s="16"/>
      <c r="F1519" s="16"/>
      <c r="G1519" s="16"/>
      <c r="H1519" s="16"/>
      <c r="I1519" s="16"/>
      <c r="J1519" s="16"/>
      <c r="K1519" s="16"/>
      <c r="L1519" s="16"/>
      <c r="M1519" s="16"/>
      <c r="N1519" s="16"/>
      <c r="O1519" s="16"/>
      <c r="P1519" s="16"/>
      <c r="Q1519" s="16"/>
      <c r="R1519" s="16"/>
      <c r="S1519" s="16"/>
      <c r="T1519" s="16"/>
    </row>
    <row r="1520" spans="5:20" s="15" customFormat="1" x14ac:dyDescent="0.25">
      <c r="E1520" s="16"/>
      <c r="F1520" s="16"/>
      <c r="G1520" s="16"/>
      <c r="H1520" s="16"/>
      <c r="I1520" s="16"/>
      <c r="J1520" s="16"/>
      <c r="K1520" s="16"/>
      <c r="L1520" s="16"/>
      <c r="M1520" s="16"/>
      <c r="N1520" s="16"/>
      <c r="O1520" s="16"/>
      <c r="P1520" s="16"/>
      <c r="Q1520" s="16"/>
      <c r="R1520" s="16"/>
      <c r="S1520" s="16"/>
      <c r="T1520" s="16"/>
    </row>
    <row r="1521" spans="5:20" s="15" customFormat="1" x14ac:dyDescent="0.25">
      <c r="E1521" s="16"/>
      <c r="F1521" s="16"/>
      <c r="G1521" s="16"/>
      <c r="H1521" s="16"/>
      <c r="I1521" s="16"/>
      <c r="J1521" s="16"/>
      <c r="K1521" s="16"/>
      <c r="L1521" s="16"/>
      <c r="M1521" s="16"/>
      <c r="N1521" s="16"/>
      <c r="O1521" s="16"/>
      <c r="P1521" s="16"/>
      <c r="Q1521" s="16"/>
      <c r="R1521" s="16"/>
      <c r="S1521" s="16"/>
      <c r="T1521" s="16"/>
    </row>
    <row r="1522" spans="5:20" s="15" customFormat="1" x14ac:dyDescent="0.25">
      <c r="E1522" s="16"/>
      <c r="F1522" s="16"/>
      <c r="G1522" s="16"/>
      <c r="H1522" s="16"/>
      <c r="I1522" s="16"/>
      <c r="J1522" s="16"/>
      <c r="K1522" s="16"/>
      <c r="L1522" s="16"/>
      <c r="M1522" s="16"/>
      <c r="N1522" s="16"/>
      <c r="O1522" s="16"/>
      <c r="P1522" s="16"/>
      <c r="Q1522" s="16"/>
      <c r="R1522" s="16"/>
      <c r="S1522" s="16"/>
      <c r="T1522" s="16"/>
    </row>
    <row r="1523" spans="5:20" s="15" customFormat="1" x14ac:dyDescent="0.25">
      <c r="E1523" s="16"/>
      <c r="F1523" s="16"/>
      <c r="G1523" s="16"/>
      <c r="H1523" s="16"/>
      <c r="I1523" s="16"/>
      <c r="J1523" s="16"/>
      <c r="K1523" s="16"/>
      <c r="L1523" s="16"/>
      <c r="M1523" s="16"/>
      <c r="N1523" s="16"/>
      <c r="O1523" s="16"/>
      <c r="P1523" s="16"/>
      <c r="Q1523" s="16"/>
      <c r="R1523" s="16"/>
      <c r="S1523" s="16"/>
      <c r="T1523" s="16"/>
    </row>
    <row r="1524" spans="5:20" s="15" customFormat="1" x14ac:dyDescent="0.25">
      <c r="E1524" s="16"/>
      <c r="F1524" s="16"/>
      <c r="G1524" s="16"/>
      <c r="H1524" s="16"/>
      <c r="I1524" s="16"/>
      <c r="J1524" s="16"/>
      <c r="K1524" s="16"/>
      <c r="L1524" s="16"/>
      <c r="M1524" s="16"/>
      <c r="N1524" s="16"/>
      <c r="O1524" s="16"/>
      <c r="P1524" s="16"/>
      <c r="Q1524" s="16"/>
      <c r="R1524" s="16"/>
      <c r="S1524" s="16"/>
      <c r="T1524" s="16"/>
    </row>
    <row r="1525" spans="5:20" s="15" customFormat="1" x14ac:dyDescent="0.25">
      <c r="E1525" s="16"/>
      <c r="F1525" s="16"/>
      <c r="G1525" s="16"/>
      <c r="H1525" s="16"/>
      <c r="I1525" s="16"/>
      <c r="J1525" s="16"/>
      <c r="K1525" s="16"/>
      <c r="L1525" s="16"/>
      <c r="M1525" s="16"/>
      <c r="N1525" s="16"/>
      <c r="O1525" s="16"/>
      <c r="P1525" s="16"/>
      <c r="Q1525" s="16"/>
      <c r="R1525" s="16"/>
      <c r="S1525" s="16"/>
      <c r="T1525" s="16"/>
    </row>
    <row r="1526" spans="5:20" s="15" customFormat="1" x14ac:dyDescent="0.25">
      <c r="E1526" s="16"/>
      <c r="F1526" s="16"/>
      <c r="G1526" s="16"/>
      <c r="H1526" s="16"/>
      <c r="I1526" s="16"/>
      <c r="J1526" s="16"/>
      <c r="K1526" s="16"/>
      <c r="L1526" s="16"/>
      <c r="M1526" s="16"/>
      <c r="N1526" s="16"/>
      <c r="O1526" s="16"/>
      <c r="P1526" s="16"/>
      <c r="Q1526" s="16"/>
      <c r="R1526" s="16"/>
      <c r="S1526" s="16"/>
      <c r="T1526" s="16"/>
    </row>
    <row r="1527" spans="5:20" s="15" customFormat="1" x14ac:dyDescent="0.25">
      <c r="E1527" s="16"/>
      <c r="F1527" s="16"/>
      <c r="G1527" s="16"/>
      <c r="H1527" s="16"/>
      <c r="I1527" s="16"/>
      <c r="J1527" s="16"/>
      <c r="K1527" s="16"/>
      <c r="L1527" s="16"/>
      <c r="M1527" s="16"/>
      <c r="N1527" s="16"/>
      <c r="O1527" s="16"/>
      <c r="P1527" s="16"/>
      <c r="Q1527" s="16"/>
      <c r="R1527" s="16"/>
      <c r="S1527" s="16"/>
      <c r="T1527" s="16"/>
    </row>
    <row r="1528" spans="5:20" s="15" customFormat="1" x14ac:dyDescent="0.25">
      <c r="E1528" s="16"/>
      <c r="F1528" s="16"/>
      <c r="G1528" s="16"/>
      <c r="H1528" s="16"/>
      <c r="I1528" s="16"/>
      <c r="J1528" s="16"/>
      <c r="K1528" s="16"/>
      <c r="L1528" s="16"/>
      <c r="M1528" s="16"/>
      <c r="N1528" s="16"/>
      <c r="O1528" s="16"/>
      <c r="P1528" s="16"/>
      <c r="Q1528" s="16"/>
      <c r="R1528" s="16"/>
      <c r="S1528" s="16"/>
      <c r="T1528" s="16"/>
    </row>
    <row r="1529" spans="5:20" s="15" customFormat="1" x14ac:dyDescent="0.25">
      <c r="E1529" s="16"/>
      <c r="F1529" s="16"/>
      <c r="G1529" s="16"/>
      <c r="H1529" s="16"/>
      <c r="I1529" s="16"/>
      <c r="J1529" s="16"/>
      <c r="K1529" s="16"/>
      <c r="L1529" s="16"/>
      <c r="M1529" s="16"/>
      <c r="N1529" s="16"/>
      <c r="O1529" s="16"/>
      <c r="P1529" s="16"/>
      <c r="Q1529" s="16"/>
      <c r="R1529" s="16"/>
      <c r="S1529" s="16"/>
      <c r="T1529" s="16"/>
    </row>
    <row r="1530" spans="5:20" s="15" customFormat="1" x14ac:dyDescent="0.25">
      <c r="E1530" s="16"/>
      <c r="F1530" s="16"/>
      <c r="G1530" s="16"/>
      <c r="H1530" s="16"/>
      <c r="I1530" s="16"/>
      <c r="J1530" s="16"/>
      <c r="K1530" s="16"/>
      <c r="L1530" s="16"/>
      <c r="M1530" s="16"/>
      <c r="N1530" s="16"/>
      <c r="O1530" s="16"/>
      <c r="P1530" s="16"/>
      <c r="Q1530" s="16"/>
      <c r="R1530" s="16"/>
      <c r="S1530" s="16"/>
      <c r="T1530" s="16"/>
    </row>
    <row r="1531" spans="5:20" s="15" customFormat="1" x14ac:dyDescent="0.25">
      <c r="E1531" s="16"/>
      <c r="F1531" s="16"/>
      <c r="G1531" s="16"/>
      <c r="H1531" s="16"/>
      <c r="I1531" s="16"/>
      <c r="J1531" s="16"/>
      <c r="K1531" s="16"/>
      <c r="L1531" s="16"/>
      <c r="M1531" s="16"/>
      <c r="N1531" s="16"/>
      <c r="O1531" s="16"/>
      <c r="P1531" s="16"/>
      <c r="Q1531" s="16"/>
      <c r="R1531" s="16"/>
      <c r="S1531" s="16"/>
      <c r="T1531" s="16"/>
    </row>
    <row r="1532" spans="5:20" s="15" customFormat="1" x14ac:dyDescent="0.25">
      <c r="E1532" s="16"/>
      <c r="F1532" s="16"/>
      <c r="G1532" s="16"/>
      <c r="H1532" s="16"/>
      <c r="I1532" s="16"/>
      <c r="J1532" s="16"/>
      <c r="K1532" s="16"/>
      <c r="L1532" s="16"/>
      <c r="M1532" s="16"/>
      <c r="N1532" s="16"/>
      <c r="O1532" s="16"/>
      <c r="P1532" s="16"/>
      <c r="Q1532" s="16"/>
      <c r="R1532" s="16"/>
      <c r="S1532" s="16"/>
      <c r="T1532" s="16"/>
    </row>
    <row r="1533" spans="5:20" s="15" customFormat="1" x14ac:dyDescent="0.25">
      <c r="E1533" s="16"/>
      <c r="F1533" s="16"/>
      <c r="G1533" s="16"/>
      <c r="H1533" s="16"/>
      <c r="I1533" s="16"/>
      <c r="J1533" s="16"/>
      <c r="K1533" s="16"/>
      <c r="L1533" s="16"/>
      <c r="M1533" s="16"/>
      <c r="N1533" s="16"/>
      <c r="O1533" s="16"/>
      <c r="P1533" s="16"/>
      <c r="Q1533" s="16"/>
      <c r="R1533" s="16"/>
      <c r="S1533" s="16"/>
      <c r="T1533" s="16"/>
    </row>
    <row r="1534" spans="5:20" s="15" customFormat="1" x14ac:dyDescent="0.25">
      <c r="E1534" s="16"/>
      <c r="F1534" s="16"/>
      <c r="G1534" s="16"/>
      <c r="H1534" s="16"/>
      <c r="I1534" s="16"/>
      <c r="J1534" s="16"/>
      <c r="K1534" s="16"/>
      <c r="L1534" s="16"/>
      <c r="M1534" s="16"/>
      <c r="N1534" s="16"/>
      <c r="O1534" s="16"/>
      <c r="P1534" s="16"/>
      <c r="Q1534" s="16"/>
      <c r="R1534" s="16"/>
      <c r="S1534" s="16"/>
      <c r="T1534" s="16"/>
    </row>
    <row r="1535" spans="5:20" s="15" customFormat="1" x14ac:dyDescent="0.25">
      <c r="E1535" s="16"/>
      <c r="F1535" s="16"/>
      <c r="G1535" s="16"/>
      <c r="H1535" s="16"/>
      <c r="I1535" s="16"/>
      <c r="J1535" s="16"/>
      <c r="K1535" s="16"/>
      <c r="L1535" s="16"/>
      <c r="M1535" s="16"/>
      <c r="N1535" s="16"/>
      <c r="O1535" s="16"/>
      <c r="P1535" s="16"/>
      <c r="Q1535" s="16"/>
      <c r="R1535" s="16"/>
      <c r="S1535" s="16"/>
      <c r="T1535" s="16"/>
    </row>
    <row r="1536" spans="5:20" s="15" customFormat="1" x14ac:dyDescent="0.25">
      <c r="E1536" s="16"/>
      <c r="F1536" s="16"/>
      <c r="G1536" s="16"/>
      <c r="H1536" s="16"/>
      <c r="I1536" s="16"/>
      <c r="J1536" s="16"/>
      <c r="K1536" s="16"/>
      <c r="L1536" s="16"/>
      <c r="M1536" s="16"/>
      <c r="N1536" s="16"/>
      <c r="O1536" s="16"/>
      <c r="P1536" s="16"/>
      <c r="Q1536" s="16"/>
      <c r="R1536" s="16"/>
      <c r="S1536" s="16"/>
      <c r="T1536" s="16"/>
    </row>
    <row r="1537" spans="5:20" s="15" customFormat="1" x14ac:dyDescent="0.25">
      <c r="E1537" s="16"/>
      <c r="F1537" s="16"/>
      <c r="G1537" s="16"/>
      <c r="H1537" s="16"/>
      <c r="I1537" s="16"/>
      <c r="J1537" s="16"/>
      <c r="K1537" s="16"/>
      <c r="L1537" s="16"/>
      <c r="M1537" s="16"/>
      <c r="N1537" s="16"/>
      <c r="O1537" s="16"/>
      <c r="P1537" s="16"/>
      <c r="Q1537" s="16"/>
      <c r="R1537" s="16"/>
      <c r="S1537" s="16"/>
      <c r="T1537" s="16"/>
    </row>
    <row r="1538" spans="5:20" s="15" customFormat="1" x14ac:dyDescent="0.25">
      <c r="E1538" s="16"/>
      <c r="F1538" s="16"/>
      <c r="G1538" s="16"/>
      <c r="H1538" s="16"/>
      <c r="I1538" s="16"/>
      <c r="J1538" s="16"/>
      <c r="K1538" s="16"/>
      <c r="L1538" s="16"/>
      <c r="M1538" s="16"/>
      <c r="N1538" s="16"/>
      <c r="O1538" s="16"/>
      <c r="P1538" s="16"/>
      <c r="Q1538" s="16"/>
      <c r="R1538" s="16"/>
      <c r="S1538" s="16"/>
      <c r="T1538" s="16"/>
    </row>
    <row r="1539" spans="5:20" s="15" customFormat="1" x14ac:dyDescent="0.25">
      <c r="E1539" s="16"/>
      <c r="F1539" s="16"/>
      <c r="G1539" s="16"/>
      <c r="H1539" s="16"/>
      <c r="I1539" s="16"/>
      <c r="J1539" s="16"/>
      <c r="K1539" s="16"/>
      <c r="L1539" s="16"/>
      <c r="M1539" s="16"/>
      <c r="N1539" s="16"/>
      <c r="O1539" s="16"/>
      <c r="P1539" s="16"/>
      <c r="Q1539" s="16"/>
      <c r="R1539" s="16"/>
      <c r="S1539" s="16"/>
      <c r="T1539" s="16"/>
    </row>
    <row r="1540" spans="5:20" s="15" customFormat="1" x14ac:dyDescent="0.25">
      <c r="E1540" s="16"/>
      <c r="F1540" s="16"/>
      <c r="G1540" s="16"/>
      <c r="H1540" s="16"/>
      <c r="I1540" s="16"/>
      <c r="J1540" s="16"/>
      <c r="K1540" s="16"/>
      <c r="L1540" s="16"/>
      <c r="M1540" s="16"/>
      <c r="N1540" s="16"/>
      <c r="O1540" s="16"/>
      <c r="P1540" s="16"/>
      <c r="Q1540" s="16"/>
      <c r="R1540" s="16"/>
      <c r="S1540" s="16"/>
      <c r="T1540" s="16"/>
    </row>
    <row r="1541" spans="5:20" s="15" customFormat="1" x14ac:dyDescent="0.25">
      <c r="E1541" s="16"/>
      <c r="F1541" s="16"/>
      <c r="G1541" s="16"/>
      <c r="H1541" s="16"/>
      <c r="I1541" s="16"/>
      <c r="J1541" s="16"/>
      <c r="K1541" s="16"/>
      <c r="L1541" s="16"/>
      <c r="M1541" s="16"/>
      <c r="N1541" s="16"/>
      <c r="O1541" s="16"/>
      <c r="P1541" s="16"/>
      <c r="Q1541" s="16"/>
      <c r="R1541" s="16"/>
      <c r="S1541" s="16"/>
      <c r="T1541" s="16"/>
    </row>
    <row r="1542" spans="5:20" s="15" customFormat="1" x14ac:dyDescent="0.25">
      <c r="E1542" s="16"/>
      <c r="F1542" s="16"/>
      <c r="G1542" s="16"/>
      <c r="H1542" s="16"/>
      <c r="I1542" s="16"/>
      <c r="J1542" s="16"/>
      <c r="K1542" s="16"/>
      <c r="L1542" s="16"/>
      <c r="M1542" s="16"/>
      <c r="N1542" s="16"/>
      <c r="O1542" s="16"/>
      <c r="P1542" s="16"/>
      <c r="Q1542" s="16"/>
      <c r="R1542" s="16"/>
      <c r="S1542" s="16"/>
      <c r="T1542" s="16"/>
    </row>
    <row r="1543" spans="5:20" s="15" customFormat="1" x14ac:dyDescent="0.25">
      <c r="E1543" s="16"/>
      <c r="F1543" s="16"/>
      <c r="G1543" s="16"/>
      <c r="H1543" s="16"/>
      <c r="I1543" s="16"/>
      <c r="J1543" s="16"/>
      <c r="K1543" s="16"/>
      <c r="L1543" s="16"/>
      <c r="M1543" s="16"/>
      <c r="N1543" s="16"/>
      <c r="O1543" s="16"/>
      <c r="P1543" s="16"/>
      <c r="Q1543" s="16"/>
      <c r="R1543" s="16"/>
      <c r="S1543" s="16"/>
      <c r="T1543" s="16"/>
    </row>
    <row r="1544" spans="5:20" s="15" customFormat="1" x14ac:dyDescent="0.25">
      <c r="E1544" s="16"/>
      <c r="F1544" s="16"/>
      <c r="G1544" s="16"/>
      <c r="H1544" s="16"/>
      <c r="I1544" s="16"/>
      <c r="J1544" s="16"/>
      <c r="K1544" s="16"/>
      <c r="L1544" s="16"/>
      <c r="M1544" s="16"/>
      <c r="N1544" s="16"/>
      <c r="O1544" s="16"/>
      <c r="P1544" s="16"/>
      <c r="Q1544" s="16"/>
      <c r="R1544" s="16"/>
      <c r="S1544" s="16"/>
      <c r="T1544" s="16"/>
    </row>
    <row r="1545" spans="5:20" s="15" customFormat="1" x14ac:dyDescent="0.25">
      <c r="E1545" s="16"/>
      <c r="F1545" s="16"/>
      <c r="G1545" s="16"/>
      <c r="H1545" s="16"/>
      <c r="I1545" s="16"/>
      <c r="J1545" s="16"/>
      <c r="K1545" s="16"/>
      <c r="L1545" s="16"/>
      <c r="M1545" s="16"/>
      <c r="N1545" s="16"/>
      <c r="O1545" s="16"/>
      <c r="P1545" s="16"/>
      <c r="Q1545" s="16"/>
      <c r="R1545" s="16"/>
      <c r="S1545" s="16"/>
      <c r="T1545" s="16"/>
    </row>
    <row r="1546" spans="5:20" s="15" customFormat="1" x14ac:dyDescent="0.25">
      <c r="E1546" s="16"/>
      <c r="F1546" s="16"/>
      <c r="G1546" s="16"/>
      <c r="H1546" s="16"/>
      <c r="I1546" s="16"/>
      <c r="J1546" s="16"/>
      <c r="K1546" s="16"/>
      <c r="L1546" s="16"/>
      <c r="M1546" s="16"/>
      <c r="N1546" s="16"/>
      <c r="O1546" s="16"/>
      <c r="P1546" s="16"/>
      <c r="Q1546" s="16"/>
      <c r="R1546" s="16"/>
      <c r="S1546" s="16"/>
      <c r="T1546" s="16"/>
    </row>
    <row r="1547" spans="5:20" s="15" customFormat="1" x14ac:dyDescent="0.25">
      <c r="E1547" s="16"/>
      <c r="F1547" s="16"/>
      <c r="G1547" s="16"/>
      <c r="H1547" s="16"/>
      <c r="I1547" s="16"/>
      <c r="J1547" s="16"/>
      <c r="K1547" s="16"/>
      <c r="L1547" s="16"/>
      <c r="M1547" s="16"/>
      <c r="N1547" s="16"/>
      <c r="O1547" s="16"/>
      <c r="P1547" s="16"/>
      <c r="Q1547" s="16"/>
      <c r="R1547" s="16"/>
      <c r="S1547" s="16"/>
      <c r="T1547" s="16"/>
    </row>
    <row r="1548" spans="5:20" s="15" customFormat="1" x14ac:dyDescent="0.25">
      <c r="E1548" s="16"/>
      <c r="F1548" s="16"/>
      <c r="G1548" s="16"/>
      <c r="H1548" s="16"/>
      <c r="I1548" s="16"/>
      <c r="J1548" s="16"/>
      <c r="K1548" s="16"/>
      <c r="L1548" s="16"/>
      <c r="M1548" s="16"/>
      <c r="N1548" s="16"/>
      <c r="O1548" s="16"/>
      <c r="P1548" s="16"/>
      <c r="Q1548" s="16"/>
      <c r="R1548" s="16"/>
      <c r="S1548" s="16"/>
      <c r="T1548" s="16"/>
    </row>
    <row r="1549" spans="5:20" s="15" customFormat="1" x14ac:dyDescent="0.25">
      <c r="E1549" s="16"/>
      <c r="F1549" s="16"/>
      <c r="G1549" s="16"/>
      <c r="H1549" s="16"/>
      <c r="I1549" s="16"/>
      <c r="J1549" s="16"/>
      <c r="K1549" s="16"/>
      <c r="L1549" s="16"/>
      <c r="M1549" s="16"/>
      <c r="N1549" s="16"/>
      <c r="O1549" s="16"/>
      <c r="P1549" s="16"/>
      <c r="Q1549" s="16"/>
      <c r="R1549" s="16"/>
      <c r="S1549" s="16"/>
      <c r="T1549" s="16"/>
    </row>
    <row r="1550" spans="5:20" s="15" customFormat="1" x14ac:dyDescent="0.25">
      <c r="E1550" s="16"/>
      <c r="F1550" s="16"/>
      <c r="G1550" s="16"/>
      <c r="H1550" s="16"/>
      <c r="I1550" s="16"/>
      <c r="J1550" s="16"/>
      <c r="K1550" s="16"/>
      <c r="L1550" s="16"/>
      <c r="M1550" s="16"/>
      <c r="N1550" s="16"/>
      <c r="O1550" s="16"/>
      <c r="P1550" s="16"/>
      <c r="Q1550" s="16"/>
      <c r="R1550" s="16"/>
      <c r="S1550" s="16"/>
      <c r="T1550" s="16"/>
    </row>
    <row r="1551" spans="5:20" s="15" customFormat="1" x14ac:dyDescent="0.25">
      <c r="E1551" s="16"/>
      <c r="F1551" s="16"/>
      <c r="G1551" s="16"/>
      <c r="H1551" s="16"/>
      <c r="I1551" s="16"/>
      <c r="J1551" s="16"/>
      <c r="K1551" s="16"/>
      <c r="L1551" s="16"/>
      <c r="M1551" s="16"/>
      <c r="N1551" s="16"/>
      <c r="O1551" s="16"/>
      <c r="P1551" s="16"/>
      <c r="Q1551" s="16"/>
      <c r="R1551" s="16"/>
      <c r="S1551" s="16"/>
      <c r="T1551" s="16"/>
    </row>
    <row r="1552" spans="5:20" s="15" customFormat="1" x14ac:dyDescent="0.25">
      <c r="E1552" s="16"/>
      <c r="F1552" s="16"/>
      <c r="G1552" s="16"/>
      <c r="H1552" s="16"/>
      <c r="I1552" s="16"/>
      <c r="J1552" s="16"/>
      <c r="K1552" s="16"/>
      <c r="L1552" s="16"/>
      <c r="M1552" s="16"/>
      <c r="N1552" s="16"/>
      <c r="O1552" s="16"/>
      <c r="P1552" s="16"/>
      <c r="Q1552" s="16"/>
      <c r="R1552" s="16"/>
      <c r="S1552" s="16"/>
      <c r="T1552" s="16"/>
    </row>
    <row r="1553" spans="5:20" s="15" customFormat="1" x14ac:dyDescent="0.25">
      <c r="E1553" s="16"/>
      <c r="F1553" s="16"/>
      <c r="G1553" s="16"/>
      <c r="H1553" s="16"/>
      <c r="I1553" s="16"/>
      <c r="J1553" s="16"/>
      <c r="K1553" s="16"/>
      <c r="L1553" s="16"/>
      <c r="M1553" s="16"/>
      <c r="N1553" s="16"/>
      <c r="O1553" s="16"/>
      <c r="P1553" s="16"/>
      <c r="Q1553" s="16"/>
      <c r="R1553" s="16"/>
      <c r="S1553" s="16"/>
      <c r="T1553" s="16"/>
    </row>
    <row r="1554" spans="5:20" s="15" customFormat="1" x14ac:dyDescent="0.25">
      <c r="E1554" s="16"/>
      <c r="F1554" s="16"/>
      <c r="G1554" s="16"/>
      <c r="H1554" s="16"/>
      <c r="I1554" s="16"/>
      <c r="J1554" s="16"/>
      <c r="K1554" s="16"/>
      <c r="L1554" s="16"/>
      <c r="M1554" s="16"/>
      <c r="N1554" s="16"/>
      <c r="O1554" s="16"/>
      <c r="P1554" s="16"/>
      <c r="Q1554" s="16"/>
      <c r="R1554" s="16"/>
      <c r="S1554" s="16"/>
      <c r="T1554" s="16"/>
    </row>
    <row r="1555" spans="5:20" s="15" customFormat="1" x14ac:dyDescent="0.25">
      <c r="E1555" s="16"/>
      <c r="F1555" s="16"/>
      <c r="G1555" s="16"/>
      <c r="H1555" s="16"/>
      <c r="I1555" s="16"/>
      <c r="J1555" s="16"/>
      <c r="K1555" s="16"/>
      <c r="L1555" s="16"/>
      <c r="M1555" s="16"/>
      <c r="N1555" s="16"/>
      <c r="O1555" s="16"/>
      <c r="P1555" s="16"/>
      <c r="Q1555" s="16"/>
      <c r="R1555" s="16"/>
      <c r="S1555" s="16"/>
      <c r="T1555" s="16"/>
    </row>
    <row r="1556" spans="5:20" s="15" customFormat="1" x14ac:dyDescent="0.25">
      <c r="E1556" s="16"/>
      <c r="F1556" s="16"/>
      <c r="G1556" s="16"/>
      <c r="H1556" s="16"/>
      <c r="I1556" s="16"/>
      <c r="J1556" s="16"/>
      <c r="K1556" s="16"/>
      <c r="L1556" s="16"/>
      <c r="M1556" s="16"/>
      <c r="N1556" s="16"/>
      <c r="O1556" s="16"/>
      <c r="P1556" s="16"/>
      <c r="Q1556" s="16"/>
      <c r="R1556" s="16"/>
      <c r="S1556" s="16"/>
      <c r="T1556" s="16"/>
    </row>
    <row r="1557" spans="5:20" s="15" customFormat="1" x14ac:dyDescent="0.25">
      <c r="E1557" s="16"/>
      <c r="F1557" s="16"/>
      <c r="G1557" s="16"/>
      <c r="H1557" s="16"/>
      <c r="I1557" s="16"/>
      <c r="J1557" s="16"/>
      <c r="K1557" s="16"/>
      <c r="L1557" s="16"/>
      <c r="M1557" s="16"/>
      <c r="N1557" s="16"/>
      <c r="O1557" s="16"/>
      <c r="P1557" s="16"/>
      <c r="Q1557" s="16"/>
      <c r="R1557" s="16"/>
      <c r="S1557" s="16"/>
      <c r="T1557" s="16"/>
    </row>
    <row r="1558" spans="5:20" s="15" customFormat="1" x14ac:dyDescent="0.25">
      <c r="E1558" s="16"/>
      <c r="F1558" s="16"/>
      <c r="G1558" s="16"/>
      <c r="H1558" s="16"/>
      <c r="I1558" s="16"/>
      <c r="J1558" s="16"/>
      <c r="K1558" s="16"/>
      <c r="L1558" s="16"/>
      <c r="M1558" s="16"/>
      <c r="N1558" s="16"/>
      <c r="O1558" s="16"/>
      <c r="P1558" s="16"/>
      <c r="Q1558" s="16"/>
      <c r="R1558" s="16"/>
      <c r="S1558" s="16"/>
      <c r="T1558" s="16"/>
    </row>
    <row r="1559" spans="5:20" s="15" customFormat="1" x14ac:dyDescent="0.25">
      <c r="E1559" s="16"/>
      <c r="F1559" s="16"/>
      <c r="G1559" s="16"/>
      <c r="H1559" s="16"/>
      <c r="I1559" s="16"/>
      <c r="J1559" s="16"/>
      <c r="K1559" s="16"/>
      <c r="L1559" s="16"/>
      <c r="M1559" s="16"/>
      <c r="N1559" s="16"/>
      <c r="O1559" s="16"/>
      <c r="P1559" s="16"/>
      <c r="Q1559" s="16"/>
      <c r="R1559" s="16"/>
      <c r="S1559" s="16"/>
      <c r="T1559" s="16"/>
    </row>
    <row r="1560" spans="5:20" s="15" customFormat="1" x14ac:dyDescent="0.25">
      <c r="E1560" s="16"/>
      <c r="F1560" s="16"/>
      <c r="G1560" s="16"/>
      <c r="H1560" s="16"/>
      <c r="I1560" s="16"/>
      <c r="J1560" s="16"/>
      <c r="K1560" s="16"/>
      <c r="L1560" s="16"/>
      <c r="M1560" s="16"/>
      <c r="N1560" s="16"/>
      <c r="O1560" s="16"/>
      <c r="P1560" s="16"/>
      <c r="Q1560" s="16"/>
      <c r="R1560" s="16"/>
      <c r="S1560" s="16"/>
      <c r="T1560" s="16"/>
    </row>
    <row r="1561" spans="5:20" s="15" customFormat="1" x14ac:dyDescent="0.25">
      <c r="E1561" s="16"/>
      <c r="F1561" s="16"/>
      <c r="G1561" s="16"/>
      <c r="H1561" s="16"/>
      <c r="I1561" s="16"/>
      <c r="J1561" s="16"/>
      <c r="K1561" s="16"/>
      <c r="L1561" s="16"/>
      <c r="M1561" s="16"/>
      <c r="N1561" s="16"/>
      <c r="O1561" s="16"/>
      <c r="P1561" s="16"/>
      <c r="Q1561" s="16"/>
      <c r="R1561" s="16"/>
      <c r="S1561" s="16"/>
      <c r="T1561" s="16"/>
    </row>
    <row r="1562" spans="5:20" s="15" customFormat="1" x14ac:dyDescent="0.25">
      <c r="E1562" s="16"/>
      <c r="F1562" s="16"/>
      <c r="G1562" s="16"/>
      <c r="H1562" s="16"/>
      <c r="I1562" s="16"/>
      <c r="J1562" s="16"/>
      <c r="K1562" s="16"/>
      <c r="L1562" s="16"/>
      <c r="M1562" s="16"/>
      <c r="N1562" s="16"/>
      <c r="O1562" s="16"/>
      <c r="P1562" s="16"/>
      <c r="Q1562" s="16"/>
      <c r="R1562" s="16"/>
      <c r="S1562" s="16"/>
      <c r="T1562" s="16"/>
    </row>
    <row r="1563" spans="5:20" s="15" customFormat="1" x14ac:dyDescent="0.25">
      <c r="E1563" s="16"/>
      <c r="F1563" s="16"/>
      <c r="G1563" s="16"/>
      <c r="H1563" s="16"/>
      <c r="I1563" s="16"/>
      <c r="J1563" s="16"/>
      <c r="K1563" s="16"/>
      <c r="L1563" s="16"/>
      <c r="M1563" s="16"/>
      <c r="N1563" s="16"/>
      <c r="O1563" s="16"/>
      <c r="P1563" s="16"/>
      <c r="Q1563" s="16"/>
      <c r="R1563" s="16"/>
      <c r="S1563" s="16"/>
      <c r="T1563" s="16"/>
    </row>
    <row r="1564" spans="5:20" s="15" customFormat="1" x14ac:dyDescent="0.25">
      <c r="E1564" s="16"/>
      <c r="F1564" s="16"/>
      <c r="G1564" s="16"/>
      <c r="H1564" s="16"/>
      <c r="I1564" s="16"/>
      <c r="J1564" s="16"/>
      <c r="K1564" s="16"/>
      <c r="L1564" s="16"/>
      <c r="M1564" s="16"/>
      <c r="N1564" s="16"/>
      <c r="O1564" s="16"/>
      <c r="P1564" s="16"/>
      <c r="Q1564" s="16"/>
      <c r="R1564" s="16"/>
      <c r="S1564" s="16"/>
      <c r="T1564" s="16"/>
    </row>
    <row r="1565" spans="5:20" s="15" customFormat="1" x14ac:dyDescent="0.25">
      <c r="E1565" s="16"/>
      <c r="F1565" s="16"/>
      <c r="G1565" s="16"/>
      <c r="H1565" s="16"/>
      <c r="I1565" s="16"/>
      <c r="J1565" s="16"/>
      <c r="K1565" s="16"/>
      <c r="L1565" s="16"/>
      <c r="M1565" s="16"/>
      <c r="N1565" s="16"/>
      <c r="O1565" s="16"/>
      <c r="P1565" s="16"/>
      <c r="Q1565" s="16"/>
      <c r="R1565" s="16"/>
      <c r="S1565" s="16"/>
      <c r="T1565" s="16"/>
    </row>
    <row r="1566" spans="5:20" s="15" customFormat="1" x14ac:dyDescent="0.25">
      <c r="E1566" s="16"/>
      <c r="F1566" s="16"/>
      <c r="G1566" s="16"/>
      <c r="H1566" s="16"/>
      <c r="I1566" s="16"/>
      <c r="J1566" s="16"/>
      <c r="K1566" s="16"/>
      <c r="L1566" s="16"/>
      <c r="M1566" s="16"/>
      <c r="N1566" s="16"/>
      <c r="O1566" s="16"/>
      <c r="P1566" s="16"/>
      <c r="Q1566" s="16"/>
      <c r="R1566" s="16"/>
      <c r="S1566" s="16"/>
      <c r="T1566" s="16"/>
    </row>
    <row r="1567" spans="5:20" s="15" customFormat="1" x14ac:dyDescent="0.25">
      <c r="E1567" s="16"/>
      <c r="F1567" s="16"/>
      <c r="G1567" s="16"/>
      <c r="H1567" s="16"/>
      <c r="I1567" s="16"/>
      <c r="J1567" s="16"/>
      <c r="K1567" s="16"/>
      <c r="L1567" s="16"/>
      <c r="M1567" s="16"/>
      <c r="N1567" s="16"/>
      <c r="O1567" s="16"/>
      <c r="P1567" s="16"/>
      <c r="Q1567" s="16"/>
      <c r="R1567" s="16"/>
      <c r="S1567" s="16"/>
      <c r="T1567" s="16"/>
    </row>
    <row r="1568" spans="5:20" s="15" customFormat="1" x14ac:dyDescent="0.25">
      <c r="E1568" s="16"/>
      <c r="F1568" s="16"/>
      <c r="G1568" s="16"/>
      <c r="H1568" s="16"/>
      <c r="I1568" s="16"/>
      <c r="J1568" s="16"/>
      <c r="K1568" s="16"/>
      <c r="L1568" s="16"/>
      <c r="M1568" s="16"/>
      <c r="N1568" s="16"/>
      <c r="O1568" s="16"/>
      <c r="P1568" s="16"/>
      <c r="Q1568" s="16"/>
      <c r="R1568" s="16"/>
      <c r="S1568" s="16"/>
      <c r="T1568" s="16"/>
    </row>
    <row r="1569" spans="5:20" s="15" customFormat="1" x14ac:dyDescent="0.25">
      <c r="E1569" s="16"/>
      <c r="F1569" s="16"/>
      <c r="G1569" s="16"/>
      <c r="H1569" s="16"/>
      <c r="I1569" s="16"/>
      <c r="J1569" s="16"/>
      <c r="K1569" s="16"/>
      <c r="L1569" s="16"/>
      <c r="M1569" s="16"/>
      <c r="N1569" s="16"/>
      <c r="O1569" s="16"/>
      <c r="P1569" s="16"/>
      <c r="Q1569" s="16"/>
      <c r="R1569" s="16"/>
      <c r="S1569" s="16"/>
      <c r="T1569" s="16"/>
    </row>
    <row r="1570" spans="5:20" s="15" customFormat="1" x14ac:dyDescent="0.25">
      <c r="E1570" s="16"/>
      <c r="F1570" s="16"/>
      <c r="G1570" s="16"/>
      <c r="H1570" s="16"/>
      <c r="I1570" s="16"/>
      <c r="J1570" s="16"/>
      <c r="K1570" s="16"/>
      <c r="L1570" s="16"/>
      <c r="M1570" s="16"/>
      <c r="N1570" s="16"/>
      <c r="O1570" s="16"/>
      <c r="P1570" s="16"/>
      <c r="Q1570" s="16"/>
      <c r="R1570" s="16"/>
      <c r="S1570" s="16"/>
      <c r="T1570" s="16"/>
    </row>
    <row r="1571" spans="5:20" s="15" customFormat="1" x14ac:dyDescent="0.25">
      <c r="E1571" s="16"/>
      <c r="F1571" s="16"/>
      <c r="G1571" s="16"/>
      <c r="H1571" s="16"/>
      <c r="I1571" s="16"/>
      <c r="J1571" s="16"/>
      <c r="K1571" s="16"/>
      <c r="L1571" s="16"/>
      <c r="M1571" s="16"/>
      <c r="N1571" s="16"/>
      <c r="O1571" s="16"/>
      <c r="P1571" s="16"/>
      <c r="Q1571" s="16"/>
      <c r="R1571" s="16"/>
      <c r="S1571" s="16"/>
      <c r="T1571" s="16"/>
    </row>
    <row r="1572" spans="5:20" s="15" customFormat="1" x14ac:dyDescent="0.25">
      <c r="E1572" s="16"/>
      <c r="F1572" s="16"/>
      <c r="G1572" s="16"/>
      <c r="H1572" s="16"/>
      <c r="I1572" s="16"/>
      <c r="J1572" s="16"/>
      <c r="K1572" s="16"/>
      <c r="L1572" s="16"/>
      <c r="M1572" s="16"/>
      <c r="N1572" s="16"/>
      <c r="O1572" s="16"/>
      <c r="P1572" s="16"/>
      <c r="Q1572" s="16"/>
      <c r="R1572" s="16"/>
      <c r="S1572" s="16"/>
      <c r="T1572" s="16"/>
    </row>
    <row r="1573" spans="5:20" s="15" customFormat="1" x14ac:dyDescent="0.25">
      <c r="E1573" s="16"/>
      <c r="F1573" s="16"/>
      <c r="G1573" s="16"/>
      <c r="H1573" s="16"/>
      <c r="I1573" s="16"/>
      <c r="J1573" s="16"/>
      <c r="K1573" s="16"/>
      <c r="L1573" s="16"/>
      <c r="M1573" s="16"/>
      <c r="N1573" s="16"/>
      <c r="O1573" s="16"/>
      <c r="P1573" s="16"/>
      <c r="Q1573" s="16"/>
      <c r="R1573" s="16"/>
      <c r="S1573" s="16"/>
      <c r="T1573" s="16"/>
    </row>
    <row r="1574" spans="5:20" s="15" customFormat="1" x14ac:dyDescent="0.25">
      <c r="E1574" s="16"/>
      <c r="F1574" s="16"/>
      <c r="G1574" s="16"/>
      <c r="H1574" s="16"/>
      <c r="I1574" s="16"/>
      <c r="J1574" s="16"/>
      <c r="K1574" s="16"/>
      <c r="L1574" s="16"/>
      <c r="M1574" s="16"/>
      <c r="N1574" s="16"/>
      <c r="O1574" s="16"/>
      <c r="P1574" s="16"/>
      <c r="Q1574" s="16"/>
      <c r="R1574" s="16"/>
      <c r="S1574" s="16"/>
      <c r="T1574" s="16"/>
    </row>
    <row r="1575" spans="5:20" s="15" customFormat="1" x14ac:dyDescent="0.25">
      <c r="E1575" s="16"/>
      <c r="F1575" s="16"/>
      <c r="G1575" s="16"/>
      <c r="H1575" s="16"/>
      <c r="I1575" s="16"/>
      <c r="J1575" s="16"/>
      <c r="K1575" s="16"/>
      <c r="L1575" s="16"/>
      <c r="M1575" s="16"/>
      <c r="N1575" s="16"/>
      <c r="O1575" s="16"/>
      <c r="P1575" s="16"/>
      <c r="Q1575" s="16"/>
      <c r="R1575" s="16"/>
      <c r="S1575" s="16"/>
      <c r="T1575" s="16"/>
    </row>
    <row r="1576" spans="5:20" s="15" customFormat="1" x14ac:dyDescent="0.25">
      <c r="E1576" s="16"/>
      <c r="F1576" s="16"/>
      <c r="G1576" s="16"/>
      <c r="H1576" s="16"/>
      <c r="I1576" s="16"/>
      <c r="J1576" s="16"/>
      <c r="K1576" s="16"/>
      <c r="L1576" s="16"/>
      <c r="M1576" s="16"/>
      <c r="N1576" s="16"/>
      <c r="O1576" s="16"/>
      <c r="P1576" s="16"/>
      <c r="Q1576" s="16"/>
      <c r="R1576" s="16"/>
      <c r="S1576" s="16"/>
      <c r="T1576" s="16"/>
    </row>
    <row r="1577" spans="5:20" s="15" customFormat="1" x14ac:dyDescent="0.25">
      <c r="E1577" s="16"/>
      <c r="F1577" s="16"/>
      <c r="G1577" s="16"/>
      <c r="H1577" s="16"/>
      <c r="I1577" s="16"/>
      <c r="J1577" s="16"/>
      <c r="K1577" s="16"/>
      <c r="L1577" s="16"/>
      <c r="M1577" s="16"/>
      <c r="N1577" s="16"/>
      <c r="O1577" s="16"/>
      <c r="P1577" s="16"/>
      <c r="Q1577" s="16"/>
      <c r="R1577" s="16"/>
      <c r="S1577" s="16"/>
      <c r="T1577" s="16"/>
    </row>
    <row r="1578" spans="5:20" s="15" customFormat="1" x14ac:dyDescent="0.25">
      <c r="E1578" s="16"/>
      <c r="F1578" s="16"/>
      <c r="G1578" s="16"/>
      <c r="H1578" s="16"/>
      <c r="I1578" s="16"/>
      <c r="J1578" s="16"/>
      <c r="K1578" s="16"/>
      <c r="L1578" s="16"/>
      <c r="M1578" s="16"/>
      <c r="N1578" s="16"/>
      <c r="O1578" s="16"/>
      <c r="P1578" s="16"/>
      <c r="Q1578" s="16"/>
      <c r="R1578" s="16"/>
      <c r="S1578" s="16"/>
      <c r="T1578" s="16"/>
    </row>
    <row r="1579" spans="5:20" s="15" customFormat="1" x14ac:dyDescent="0.25">
      <c r="E1579" s="16"/>
      <c r="F1579" s="16"/>
      <c r="G1579" s="16"/>
      <c r="H1579" s="16"/>
      <c r="I1579" s="16"/>
      <c r="J1579" s="16"/>
      <c r="K1579" s="16"/>
      <c r="L1579" s="16"/>
      <c r="M1579" s="16"/>
      <c r="N1579" s="16"/>
      <c r="O1579" s="16"/>
      <c r="P1579" s="16"/>
      <c r="Q1579" s="16"/>
      <c r="R1579" s="16"/>
      <c r="S1579" s="16"/>
      <c r="T1579" s="16"/>
    </row>
    <row r="1580" spans="5:20" s="15" customFormat="1" x14ac:dyDescent="0.25">
      <c r="E1580" s="16"/>
      <c r="F1580" s="16"/>
      <c r="G1580" s="16"/>
      <c r="H1580" s="16"/>
      <c r="I1580" s="16"/>
      <c r="J1580" s="16"/>
      <c r="K1580" s="16"/>
      <c r="L1580" s="16"/>
      <c r="M1580" s="16"/>
      <c r="N1580" s="16"/>
      <c r="O1580" s="16"/>
      <c r="P1580" s="16"/>
      <c r="Q1580" s="16"/>
      <c r="R1580" s="16"/>
      <c r="S1580" s="16"/>
      <c r="T1580" s="16"/>
    </row>
    <row r="1581" spans="5:20" s="15" customFormat="1" x14ac:dyDescent="0.25">
      <c r="E1581" s="16"/>
      <c r="F1581" s="16"/>
      <c r="G1581" s="16"/>
      <c r="H1581" s="16"/>
      <c r="I1581" s="16"/>
      <c r="J1581" s="16"/>
      <c r="K1581" s="16"/>
      <c r="L1581" s="16"/>
      <c r="M1581" s="16"/>
      <c r="N1581" s="16"/>
      <c r="O1581" s="16"/>
      <c r="P1581" s="16"/>
      <c r="Q1581" s="16"/>
      <c r="R1581" s="16"/>
      <c r="S1581" s="16"/>
      <c r="T1581" s="16"/>
    </row>
    <row r="1582" spans="5:20" s="15" customFormat="1" x14ac:dyDescent="0.25">
      <c r="E1582" s="16"/>
      <c r="F1582" s="16"/>
      <c r="G1582" s="16"/>
      <c r="H1582" s="16"/>
      <c r="I1582" s="16"/>
      <c r="J1582" s="16"/>
      <c r="K1582" s="16"/>
      <c r="L1582" s="16"/>
      <c r="M1582" s="16"/>
      <c r="N1582" s="16"/>
      <c r="O1582" s="16"/>
      <c r="P1582" s="16"/>
      <c r="Q1582" s="16"/>
      <c r="R1582" s="16"/>
      <c r="S1582" s="16"/>
      <c r="T1582" s="16"/>
    </row>
    <row r="1583" spans="5:20" s="15" customFormat="1" x14ac:dyDescent="0.25">
      <c r="E1583" s="16"/>
      <c r="F1583" s="16"/>
      <c r="G1583" s="16"/>
      <c r="H1583" s="16"/>
      <c r="I1583" s="16"/>
      <c r="J1583" s="16"/>
      <c r="K1583" s="16"/>
      <c r="L1583" s="16"/>
      <c r="M1583" s="16"/>
      <c r="N1583" s="16"/>
      <c r="O1583" s="16"/>
      <c r="P1583" s="16"/>
      <c r="Q1583" s="16"/>
      <c r="R1583" s="16"/>
      <c r="S1583" s="16"/>
      <c r="T1583" s="16"/>
    </row>
    <row r="1584" spans="5:20" s="15" customFormat="1" x14ac:dyDescent="0.25">
      <c r="E1584" s="16"/>
      <c r="F1584" s="16"/>
      <c r="G1584" s="16"/>
      <c r="H1584" s="16"/>
      <c r="I1584" s="16"/>
      <c r="J1584" s="16"/>
      <c r="K1584" s="16"/>
      <c r="L1584" s="16"/>
      <c r="M1584" s="16"/>
      <c r="N1584" s="16"/>
      <c r="O1584" s="16"/>
      <c r="P1584" s="16"/>
      <c r="Q1584" s="16"/>
      <c r="R1584" s="16"/>
      <c r="S1584" s="16"/>
      <c r="T1584" s="16"/>
    </row>
    <row r="1585" spans="5:20" s="15" customFormat="1" x14ac:dyDescent="0.25">
      <c r="E1585" s="16"/>
      <c r="F1585" s="16"/>
      <c r="G1585" s="16"/>
      <c r="H1585" s="16"/>
      <c r="I1585" s="16"/>
      <c r="J1585" s="16"/>
      <c r="K1585" s="16"/>
      <c r="L1585" s="16"/>
      <c r="M1585" s="16"/>
      <c r="N1585" s="16"/>
      <c r="O1585" s="16"/>
      <c r="P1585" s="16"/>
      <c r="Q1585" s="16"/>
      <c r="R1585" s="16"/>
      <c r="S1585" s="16"/>
      <c r="T1585" s="16"/>
    </row>
    <row r="1586" spans="5:20" s="15" customFormat="1" x14ac:dyDescent="0.25">
      <c r="E1586" s="16"/>
      <c r="F1586" s="16"/>
      <c r="G1586" s="16"/>
      <c r="H1586" s="16"/>
      <c r="I1586" s="16"/>
      <c r="J1586" s="16"/>
      <c r="K1586" s="16"/>
      <c r="L1586" s="16"/>
      <c r="M1586" s="16"/>
      <c r="N1586" s="16"/>
      <c r="O1586" s="16"/>
      <c r="P1586" s="16"/>
      <c r="Q1586" s="16"/>
      <c r="R1586" s="16"/>
      <c r="S1586" s="16"/>
      <c r="T1586" s="16"/>
    </row>
    <row r="1587" spans="5:20" s="15" customFormat="1" x14ac:dyDescent="0.25">
      <c r="E1587" s="16"/>
      <c r="F1587" s="16"/>
      <c r="G1587" s="16"/>
      <c r="H1587" s="16"/>
      <c r="I1587" s="16"/>
      <c r="J1587" s="16"/>
      <c r="K1587" s="16"/>
      <c r="L1587" s="16"/>
      <c r="M1587" s="16"/>
      <c r="N1587" s="16"/>
      <c r="O1587" s="16"/>
      <c r="P1587" s="16"/>
      <c r="Q1587" s="16"/>
      <c r="R1587" s="16"/>
      <c r="S1587" s="16"/>
      <c r="T1587" s="16"/>
    </row>
    <row r="1588" spans="5:20" s="15" customFormat="1" x14ac:dyDescent="0.25">
      <c r="E1588" s="16"/>
      <c r="F1588" s="16"/>
      <c r="G1588" s="16"/>
      <c r="H1588" s="16"/>
      <c r="I1588" s="16"/>
      <c r="J1588" s="16"/>
      <c r="K1588" s="16"/>
      <c r="L1588" s="16"/>
      <c r="M1588" s="16"/>
      <c r="N1588" s="16"/>
      <c r="O1588" s="16"/>
      <c r="P1588" s="16"/>
      <c r="Q1588" s="16"/>
      <c r="R1588" s="16"/>
      <c r="S1588" s="16"/>
      <c r="T1588" s="16"/>
    </row>
    <row r="1589" spans="5:20" s="15" customFormat="1" x14ac:dyDescent="0.25">
      <c r="E1589" s="16"/>
      <c r="F1589" s="16"/>
      <c r="G1589" s="16"/>
      <c r="H1589" s="16"/>
      <c r="I1589" s="16"/>
      <c r="J1589" s="16"/>
      <c r="K1589" s="16"/>
      <c r="L1589" s="16"/>
      <c r="M1589" s="16"/>
      <c r="N1589" s="16"/>
      <c r="O1589" s="16"/>
      <c r="P1589" s="16"/>
      <c r="Q1589" s="16"/>
      <c r="R1589" s="16"/>
      <c r="S1589" s="16"/>
      <c r="T1589" s="16"/>
    </row>
    <row r="1590" spans="5:20" s="15" customFormat="1" x14ac:dyDescent="0.25">
      <c r="E1590" s="16"/>
      <c r="F1590" s="16"/>
      <c r="G1590" s="16"/>
      <c r="H1590" s="16"/>
      <c r="I1590" s="16"/>
      <c r="J1590" s="16"/>
      <c r="K1590" s="16"/>
      <c r="L1590" s="16"/>
      <c r="M1590" s="16"/>
      <c r="N1590" s="16"/>
      <c r="O1590" s="16"/>
      <c r="P1590" s="16"/>
      <c r="Q1590" s="16"/>
      <c r="R1590" s="16"/>
      <c r="S1590" s="16"/>
      <c r="T1590" s="16"/>
    </row>
    <row r="1591" spans="5:20" s="15" customFormat="1" x14ac:dyDescent="0.25">
      <c r="E1591" s="16"/>
      <c r="F1591" s="16"/>
      <c r="G1591" s="16"/>
      <c r="H1591" s="16"/>
      <c r="I1591" s="16"/>
      <c r="J1591" s="16"/>
      <c r="K1591" s="16"/>
      <c r="L1591" s="16"/>
      <c r="M1591" s="16"/>
      <c r="N1591" s="16"/>
      <c r="O1591" s="16"/>
      <c r="P1591" s="16"/>
      <c r="Q1591" s="16"/>
      <c r="R1591" s="16"/>
      <c r="S1591" s="16"/>
      <c r="T1591" s="16"/>
    </row>
    <row r="1592" spans="5:20" s="15" customFormat="1" x14ac:dyDescent="0.25">
      <c r="E1592" s="16"/>
      <c r="F1592" s="16"/>
      <c r="G1592" s="16"/>
      <c r="H1592" s="16"/>
      <c r="I1592" s="16"/>
      <c r="J1592" s="16"/>
      <c r="K1592" s="16"/>
      <c r="L1592" s="16"/>
      <c r="M1592" s="16"/>
      <c r="N1592" s="16"/>
      <c r="O1592" s="16"/>
      <c r="P1592" s="16"/>
      <c r="Q1592" s="16"/>
      <c r="R1592" s="16"/>
      <c r="S1592" s="16"/>
      <c r="T1592" s="16"/>
    </row>
    <row r="1593" spans="5:20" s="15" customFormat="1" x14ac:dyDescent="0.25">
      <c r="E1593" s="16"/>
      <c r="F1593" s="16"/>
      <c r="G1593" s="16"/>
      <c r="H1593" s="16"/>
      <c r="I1593" s="16"/>
      <c r="J1593" s="16"/>
      <c r="K1593" s="16"/>
      <c r="L1593" s="16"/>
      <c r="M1593" s="16"/>
      <c r="N1593" s="16"/>
      <c r="O1593" s="16"/>
      <c r="P1593" s="16"/>
      <c r="Q1593" s="16"/>
      <c r="R1593" s="16"/>
      <c r="S1593" s="16"/>
      <c r="T1593" s="16"/>
    </row>
    <row r="1594" spans="5:20" s="15" customFormat="1" x14ac:dyDescent="0.25">
      <c r="E1594" s="16"/>
      <c r="F1594" s="16"/>
      <c r="G1594" s="16"/>
      <c r="H1594" s="16"/>
      <c r="I1594" s="16"/>
      <c r="J1594" s="16"/>
      <c r="K1594" s="16"/>
      <c r="L1594" s="16"/>
      <c r="M1594" s="16"/>
      <c r="N1594" s="16"/>
      <c r="O1594" s="16"/>
      <c r="P1594" s="16"/>
      <c r="Q1594" s="16"/>
      <c r="R1594" s="16"/>
      <c r="S1594" s="16"/>
      <c r="T1594" s="16"/>
    </row>
    <row r="1595" spans="5:20" s="15" customFormat="1" x14ac:dyDescent="0.25">
      <c r="E1595" s="16"/>
      <c r="F1595" s="16"/>
      <c r="G1595" s="16"/>
      <c r="H1595" s="16"/>
      <c r="I1595" s="16"/>
      <c r="J1595" s="16"/>
      <c r="K1595" s="16"/>
      <c r="L1595" s="16"/>
      <c r="M1595" s="16"/>
      <c r="N1595" s="16"/>
      <c r="O1595" s="16"/>
      <c r="P1595" s="16"/>
      <c r="Q1595" s="16"/>
      <c r="R1595" s="16"/>
      <c r="S1595" s="16"/>
      <c r="T1595" s="16"/>
    </row>
    <row r="1596" spans="5:20" s="15" customFormat="1" x14ac:dyDescent="0.25">
      <c r="E1596" s="16"/>
      <c r="F1596" s="16"/>
      <c r="G1596" s="16"/>
      <c r="H1596" s="16"/>
      <c r="I1596" s="16"/>
      <c r="J1596" s="16"/>
      <c r="K1596" s="16"/>
      <c r="L1596" s="16"/>
      <c r="M1596" s="16"/>
      <c r="N1596" s="16"/>
      <c r="O1596" s="16"/>
      <c r="P1596" s="16"/>
      <c r="Q1596" s="16"/>
      <c r="R1596" s="16"/>
      <c r="S1596" s="16"/>
      <c r="T1596" s="16"/>
    </row>
    <row r="1597" spans="5:20" s="15" customFormat="1" x14ac:dyDescent="0.25">
      <c r="E1597" s="16"/>
      <c r="F1597" s="16"/>
      <c r="G1597" s="16"/>
      <c r="H1597" s="16"/>
      <c r="I1597" s="16"/>
      <c r="J1597" s="16"/>
      <c r="K1597" s="16"/>
      <c r="L1597" s="16"/>
      <c r="M1597" s="16"/>
      <c r="N1597" s="16"/>
      <c r="O1597" s="16"/>
      <c r="P1597" s="16"/>
      <c r="Q1597" s="16"/>
      <c r="R1597" s="16"/>
      <c r="S1597" s="16"/>
      <c r="T1597" s="16"/>
    </row>
    <row r="1598" spans="5:20" s="15" customFormat="1" x14ac:dyDescent="0.25">
      <c r="E1598" s="16"/>
      <c r="F1598" s="16"/>
      <c r="G1598" s="16"/>
      <c r="H1598" s="16"/>
      <c r="I1598" s="16"/>
      <c r="J1598" s="16"/>
      <c r="K1598" s="16"/>
      <c r="L1598" s="16"/>
      <c r="M1598" s="16"/>
      <c r="N1598" s="16"/>
      <c r="O1598" s="16"/>
      <c r="P1598" s="16"/>
      <c r="Q1598" s="16"/>
      <c r="R1598" s="16"/>
      <c r="S1598" s="16"/>
      <c r="T1598" s="16"/>
    </row>
    <row r="1599" spans="5:20" s="15" customFormat="1" x14ac:dyDescent="0.25">
      <c r="E1599" s="16"/>
      <c r="F1599" s="16"/>
      <c r="G1599" s="16"/>
      <c r="H1599" s="16"/>
      <c r="I1599" s="16"/>
      <c r="J1599" s="16"/>
      <c r="K1599" s="16"/>
      <c r="L1599" s="16"/>
      <c r="M1599" s="16"/>
      <c r="N1599" s="16"/>
      <c r="O1599" s="16"/>
      <c r="P1599" s="16"/>
      <c r="Q1599" s="16"/>
      <c r="R1599" s="16"/>
      <c r="S1599" s="16"/>
      <c r="T1599" s="16"/>
    </row>
    <row r="1600" spans="5:20" s="15" customFormat="1" x14ac:dyDescent="0.25">
      <c r="E1600" s="16"/>
      <c r="F1600" s="16"/>
      <c r="G1600" s="16"/>
      <c r="H1600" s="16"/>
      <c r="I1600" s="16"/>
      <c r="J1600" s="16"/>
      <c r="K1600" s="16"/>
      <c r="L1600" s="16"/>
      <c r="M1600" s="16"/>
      <c r="N1600" s="16"/>
      <c r="O1600" s="16"/>
      <c r="P1600" s="16"/>
      <c r="Q1600" s="16"/>
      <c r="R1600" s="16"/>
      <c r="S1600" s="16"/>
      <c r="T1600" s="16"/>
    </row>
    <row r="1601" spans="5:20" s="15" customFormat="1" x14ac:dyDescent="0.25">
      <c r="E1601" s="16"/>
      <c r="F1601" s="16"/>
      <c r="G1601" s="16"/>
      <c r="H1601" s="16"/>
      <c r="I1601" s="16"/>
      <c r="J1601" s="16"/>
      <c r="K1601" s="16"/>
      <c r="L1601" s="16"/>
      <c r="M1601" s="16"/>
      <c r="N1601" s="16"/>
      <c r="O1601" s="16"/>
      <c r="P1601" s="16"/>
      <c r="Q1601" s="16"/>
      <c r="R1601" s="16"/>
      <c r="S1601" s="16"/>
      <c r="T1601" s="16"/>
    </row>
    <row r="1602" spans="5:20" s="15" customFormat="1" x14ac:dyDescent="0.25">
      <c r="E1602" s="16"/>
      <c r="F1602" s="16"/>
      <c r="G1602" s="16"/>
      <c r="H1602" s="16"/>
      <c r="I1602" s="16"/>
      <c r="J1602" s="16"/>
      <c r="K1602" s="16"/>
      <c r="L1602" s="16"/>
      <c r="M1602" s="16"/>
      <c r="N1602" s="16"/>
      <c r="O1602" s="16"/>
      <c r="P1602" s="16"/>
      <c r="Q1602" s="16"/>
      <c r="R1602" s="16"/>
      <c r="S1602" s="16"/>
      <c r="T1602" s="16"/>
    </row>
    <row r="1603" spans="5:20" s="15" customFormat="1" x14ac:dyDescent="0.25">
      <c r="E1603" s="16"/>
      <c r="F1603" s="16"/>
      <c r="G1603" s="16"/>
      <c r="H1603" s="16"/>
      <c r="I1603" s="16"/>
      <c r="J1603" s="16"/>
      <c r="K1603" s="16"/>
      <c r="L1603" s="16"/>
      <c r="M1603" s="16"/>
      <c r="N1603" s="16"/>
      <c r="O1603" s="16"/>
      <c r="P1603" s="16"/>
      <c r="Q1603" s="16"/>
      <c r="R1603" s="16"/>
      <c r="S1603" s="16"/>
      <c r="T1603" s="16"/>
    </row>
    <row r="1604" spans="5:20" s="15" customFormat="1" x14ac:dyDescent="0.25">
      <c r="E1604" s="16"/>
      <c r="F1604" s="16"/>
      <c r="G1604" s="16"/>
      <c r="H1604" s="16"/>
      <c r="I1604" s="16"/>
      <c r="J1604" s="16"/>
      <c r="K1604" s="16"/>
      <c r="L1604" s="16"/>
      <c r="M1604" s="16"/>
      <c r="N1604" s="16"/>
      <c r="O1604" s="16"/>
      <c r="P1604" s="16"/>
      <c r="Q1604" s="16"/>
      <c r="R1604" s="16"/>
      <c r="S1604" s="16"/>
      <c r="T1604" s="16"/>
    </row>
    <row r="1605" spans="5:20" s="15" customFormat="1" x14ac:dyDescent="0.25">
      <c r="E1605" s="16"/>
      <c r="F1605" s="16"/>
      <c r="G1605" s="16"/>
      <c r="H1605" s="16"/>
      <c r="I1605" s="16"/>
      <c r="J1605" s="16"/>
      <c r="K1605" s="16"/>
      <c r="L1605" s="16"/>
      <c r="M1605" s="16"/>
      <c r="N1605" s="16"/>
      <c r="O1605" s="16"/>
      <c r="P1605" s="16"/>
      <c r="Q1605" s="16"/>
      <c r="R1605" s="16"/>
      <c r="S1605" s="16"/>
      <c r="T1605" s="16"/>
    </row>
    <row r="1606" spans="5:20" s="15" customFormat="1" x14ac:dyDescent="0.25">
      <c r="E1606" s="16"/>
      <c r="F1606" s="16"/>
      <c r="G1606" s="16"/>
      <c r="H1606" s="16"/>
      <c r="I1606" s="16"/>
      <c r="J1606" s="16"/>
      <c r="K1606" s="16"/>
      <c r="L1606" s="16"/>
      <c r="M1606" s="16"/>
      <c r="N1606" s="16"/>
      <c r="O1606" s="16"/>
      <c r="P1606" s="16"/>
      <c r="Q1606" s="16"/>
      <c r="R1606" s="16"/>
      <c r="S1606" s="16"/>
      <c r="T1606" s="16"/>
    </row>
    <row r="1607" spans="5:20" s="15" customFormat="1" x14ac:dyDescent="0.25">
      <c r="E1607" s="16"/>
      <c r="F1607" s="16"/>
      <c r="G1607" s="16"/>
      <c r="H1607" s="16"/>
      <c r="I1607" s="16"/>
      <c r="J1607" s="16"/>
      <c r="K1607" s="16"/>
      <c r="L1607" s="16"/>
      <c r="M1607" s="16"/>
      <c r="N1607" s="16"/>
      <c r="O1607" s="16"/>
      <c r="P1607" s="16"/>
      <c r="Q1607" s="16"/>
      <c r="R1607" s="16"/>
      <c r="S1607" s="16"/>
      <c r="T1607" s="16"/>
    </row>
    <row r="1608" spans="5:20" s="15" customFormat="1" x14ac:dyDescent="0.25">
      <c r="E1608" s="16"/>
      <c r="F1608" s="16"/>
      <c r="G1608" s="16"/>
      <c r="H1608" s="16"/>
      <c r="I1608" s="16"/>
      <c r="J1608" s="16"/>
      <c r="K1608" s="16"/>
      <c r="L1608" s="16"/>
      <c r="M1608" s="16"/>
      <c r="N1608" s="16"/>
      <c r="O1608" s="16"/>
      <c r="P1608" s="16"/>
      <c r="Q1608" s="16"/>
      <c r="R1608" s="16"/>
      <c r="S1608" s="16"/>
      <c r="T1608" s="16"/>
    </row>
    <row r="1609" spans="5:20" s="15" customFormat="1" x14ac:dyDescent="0.25">
      <c r="E1609" s="16"/>
      <c r="F1609" s="16"/>
      <c r="G1609" s="16"/>
      <c r="H1609" s="16"/>
      <c r="I1609" s="16"/>
      <c r="J1609" s="16"/>
      <c r="K1609" s="16"/>
      <c r="L1609" s="16"/>
      <c r="M1609" s="16"/>
      <c r="N1609" s="16"/>
      <c r="O1609" s="16"/>
      <c r="P1609" s="16"/>
      <c r="Q1609" s="16"/>
      <c r="R1609" s="16"/>
      <c r="S1609" s="16"/>
      <c r="T1609" s="16"/>
    </row>
    <row r="1610" spans="5:20" s="15" customFormat="1" x14ac:dyDescent="0.25">
      <c r="E1610" s="16"/>
      <c r="F1610" s="16"/>
      <c r="G1610" s="16"/>
      <c r="H1610" s="16"/>
      <c r="I1610" s="16"/>
      <c r="J1610" s="16"/>
      <c r="K1610" s="16"/>
      <c r="L1610" s="16"/>
      <c r="M1610" s="16"/>
      <c r="N1610" s="16"/>
      <c r="O1610" s="16"/>
      <c r="P1610" s="16"/>
      <c r="Q1610" s="16"/>
      <c r="R1610" s="16"/>
      <c r="S1610" s="16"/>
      <c r="T1610" s="16"/>
    </row>
    <row r="1611" spans="5:20" s="15" customFormat="1" x14ac:dyDescent="0.25">
      <c r="E1611" s="16"/>
      <c r="F1611" s="16"/>
      <c r="G1611" s="16"/>
      <c r="H1611" s="16"/>
      <c r="I1611" s="16"/>
      <c r="J1611" s="16"/>
      <c r="K1611" s="16"/>
      <c r="L1611" s="16"/>
      <c r="M1611" s="16"/>
      <c r="N1611" s="16"/>
      <c r="O1611" s="16"/>
      <c r="P1611" s="16"/>
      <c r="Q1611" s="16"/>
      <c r="R1611" s="16"/>
      <c r="S1611" s="16"/>
      <c r="T1611" s="16"/>
    </row>
    <row r="1612" spans="5:20" s="15" customFormat="1" x14ac:dyDescent="0.25">
      <c r="E1612" s="16"/>
      <c r="F1612" s="16"/>
      <c r="G1612" s="16"/>
      <c r="H1612" s="16"/>
      <c r="I1612" s="16"/>
      <c r="J1612" s="16"/>
      <c r="K1612" s="16"/>
      <c r="L1612" s="16"/>
      <c r="M1612" s="16"/>
      <c r="N1612" s="16"/>
      <c r="O1612" s="16"/>
      <c r="P1612" s="16"/>
      <c r="Q1612" s="16"/>
      <c r="R1612" s="16"/>
      <c r="S1612" s="16"/>
      <c r="T1612" s="16"/>
    </row>
    <row r="1613" spans="5:20" s="15" customFormat="1" x14ac:dyDescent="0.25">
      <c r="E1613" s="16"/>
      <c r="F1613" s="16"/>
      <c r="G1613" s="16"/>
      <c r="H1613" s="16"/>
      <c r="I1613" s="16"/>
      <c r="J1613" s="16"/>
      <c r="K1613" s="16"/>
      <c r="L1613" s="16"/>
      <c r="M1613" s="16"/>
      <c r="N1613" s="16"/>
      <c r="O1613" s="16"/>
      <c r="P1613" s="16"/>
      <c r="Q1613" s="16"/>
      <c r="R1613" s="16"/>
      <c r="S1613" s="16"/>
      <c r="T1613" s="16"/>
    </row>
    <row r="1614" spans="5:20" s="15" customFormat="1" x14ac:dyDescent="0.25">
      <c r="E1614" s="16"/>
      <c r="F1614" s="16"/>
      <c r="G1614" s="16"/>
      <c r="H1614" s="16"/>
      <c r="I1614" s="16"/>
      <c r="J1614" s="16"/>
      <c r="K1614" s="16"/>
      <c r="L1614" s="16"/>
      <c r="M1614" s="16"/>
      <c r="N1614" s="16"/>
      <c r="O1614" s="16"/>
      <c r="P1614" s="16"/>
      <c r="Q1614" s="16"/>
      <c r="R1614" s="16"/>
      <c r="S1614" s="16"/>
      <c r="T1614" s="16"/>
    </row>
    <row r="1615" spans="5:20" s="15" customFormat="1" x14ac:dyDescent="0.25">
      <c r="E1615" s="16"/>
      <c r="F1615" s="16"/>
      <c r="G1615" s="16"/>
      <c r="H1615" s="16"/>
      <c r="I1615" s="16"/>
      <c r="J1615" s="16"/>
      <c r="K1615" s="16"/>
      <c r="L1615" s="16"/>
      <c r="M1615" s="16"/>
      <c r="N1615" s="16"/>
      <c r="O1615" s="16"/>
      <c r="P1615" s="16"/>
      <c r="Q1615" s="16"/>
      <c r="R1615" s="16"/>
      <c r="S1615" s="16"/>
      <c r="T1615" s="16"/>
    </row>
    <row r="1616" spans="5:20" s="15" customFormat="1" x14ac:dyDescent="0.25">
      <c r="E1616" s="16"/>
      <c r="F1616" s="16"/>
      <c r="G1616" s="16"/>
      <c r="H1616" s="16"/>
      <c r="I1616" s="16"/>
      <c r="J1616" s="16"/>
      <c r="K1616" s="16"/>
      <c r="L1616" s="16"/>
      <c r="M1616" s="16"/>
      <c r="N1616" s="16"/>
      <c r="O1616" s="16"/>
      <c r="P1616" s="16"/>
      <c r="Q1616" s="16"/>
      <c r="R1616" s="16"/>
      <c r="S1616" s="16"/>
      <c r="T1616" s="16"/>
    </row>
    <row r="1617" spans="5:20" s="15" customFormat="1" x14ac:dyDescent="0.25">
      <c r="E1617" s="16"/>
      <c r="F1617" s="16"/>
      <c r="G1617" s="16"/>
      <c r="H1617" s="16"/>
      <c r="I1617" s="16"/>
      <c r="J1617" s="16"/>
      <c r="K1617" s="16"/>
      <c r="L1617" s="16"/>
      <c r="M1617" s="16"/>
      <c r="N1617" s="16"/>
      <c r="O1617" s="16"/>
      <c r="P1617" s="16"/>
      <c r="Q1617" s="16"/>
      <c r="R1617" s="16"/>
      <c r="S1617" s="16"/>
      <c r="T1617" s="16"/>
    </row>
    <row r="1618" spans="5:20" s="15" customFormat="1" x14ac:dyDescent="0.25">
      <c r="E1618" s="16"/>
      <c r="F1618" s="16"/>
      <c r="G1618" s="16"/>
      <c r="H1618" s="16"/>
      <c r="I1618" s="16"/>
      <c r="J1618" s="16"/>
      <c r="K1618" s="16"/>
      <c r="L1618" s="16"/>
      <c r="M1618" s="16"/>
      <c r="N1618" s="16"/>
      <c r="O1618" s="16"/>
      <c r="P1618" s="16"/>
      <c r="Q1618" s="16"/>
      <c r="R1618" s="16"/>
      <c r="S1618" s="16"/>
      <c r="T1618" s="16"/>
    </row>
    <row r="1619" spans="5:20" s="15" customFormat="1" x14ac:dyDescent="0.25">
      <c r="E1619" s="16"/>
      <c r="F1619" s="16"/>
      <c r="G1619" s="16"/>
      <c r="H1619" s="16"/>
      <c r="I1619" s="16"/>
      <c r="J1619" s="16"/>
      <c r="K1619" s="16"/>
      <c r="L1619" s="16"/>
      <c r="M1619" s="16"/>
      <c r="N1619" s="16"/>
      <c r="O1619" s="16"/>
      <c r="P1619" s="16"/>
      <c r="Q1619" s="16"/>
      <c r="R1619" s="16"/>
      <c r="S1619" s="16"/>
      <c r="T1619" s="16"/>
    </row>
    <row r="1620" spans="5:20" s="15" customFormat="1" x14ac:dyDescent="0.25">
      <c r="E1620" s="16"/>
      <c r="F1620" s="16"/>
      <c r="G1620" s="16"/>
      <c r="H1620" s="16"/>
      <c r="I1620" s="16"/>
      <c r="J1620" s="16"/>
      <c r="K1620" s="16"/>
      <c r="L1620" s="16"/>
      <c r="M1620" s="16"/>
      <c r="N1620" s="16"/>
      <c r="O1620" s="16"/>
      <c r="P1620" s="16"/>
      <c r="Q1620" s="16"/>
      <c r="R1620" s="16"/>
      <c r="S1620" s="16"/>
      <c r="T1620" s="16"/>
    </row>
    <row r="1621" spans="5:20" s="15" customFormat="1" x14ac:dyDescent="0.25">
      <c r="E1621" s="16"/>
      <c r="F1621" s="16"/>
      <c r="G1621" s="16"/>
      <c r="H1621" s="16"/>
      <c r="I1621" s="16"/>
      <c r="J1621" s="16"/>
      <c r="K1621" s="16"/>
      <c r="L1621" s="16"/>
      <c r="M1621" s="16"/>
      <c r="N1621" s="16"/>
      <c r="O1621" s="16"/>
      <c r="P1621" s="16"/>
      <c r="Q1621" s="16"/>
      <c r="R1621" s="16"/>
      <c r="S1621" s="16"/>
      <c r="T1621" s="16"/>
    </row>
    <row r="1622" spans="5:20" s="15" customFormat="1" x14ac:dyDescent="0.25">
      <c r="E1622" s="16"/>
      <c r="F1622" s="16"/>
      <c r="G1622" s="16"/>
      <c r="H1622" s="16"/>
      <c r="I1622" s="16"/>
      <c r="J1622" s="16"/>
      <c r="K1622" s="16"/>
      <c r="L1622" s="16"/>
      <c r="M1622" s="16"/>
      <c r="N1622" s="16"/>
      <c r="O1622" s="16"/>
      <c r="P1622" s="16"/>
      <c r="Q1622" s="16"/>
      <c r="R1622" s="16"/>
      <c r="S1622" s="16"/>
      <c r="T1622" s="16"/>
    </row>
    <row r="1623" spans="5:20" s="15" customFormat="1" x14ac:dyDescent="0.25">
      <c r="E1623" s="16"/>
      <c r="F1623" s="16"/>
      <c r="G1623" s="16"/>
      <c r="H1623" s="16"/>
      <c r="I1623" s="16"/>
      <c r="J1623" s="16"/>
      <c r="K1623" s="16"/>
      <c r="L1623" s="16"/>
      <c r="M1623" s="16"/>
      <c r="N1623" s="16"/>
      <c r="O1623" s="16"/>
      <c r="P1623" s="16"/>
      <c r="Q1623" s="16"/>
      <c r="R1623" s="16"/>
      <c r="S1623" s="16"/>
      <c r="T1623" s="16"/>
    </row>
    <row r="1624" spans="5:20" s="15" customFormat="1" x14ac:dyDescent="0.25">
      <c r="E1624" s="16"/>
      <c r="F1624" s="16"/>
      <c r="G1624" s="16"/>
      <c r="H1624" s="16"/>
      <c r="I1624" s="16"/>
      <c r="J1624" s="16"/>
      <c r="K1624" s="16"/>
      <c r="L1624" s="16"/>
      <c r="M1624" s="16"/>
      <c r="N1624" s="16"/>
      <c r="O1624" s="16"/>
      <c r="P1624" s="16"/>
      <c r="Q1624" s="16"/>
      <c r="R1624" s="16"/>
      <c r="S1624" s="16"/>
      <c r="T1624" s="16"/>
    </row>
    <row r="1625" spans="5:20" s="15" customFormat="1" x14ac:dyDescent="0.25">
      <c r="E1625" s="16"/>
      <c r="F1625" s="16"/>
      <c r="G1625" s="16"/>
      <c r="H1625" s="16"/>
      <c r="I1625" s="16"/>
      <c r="J1625" s="16"/>
      <c r="K1625" s="16"/>
      <c r="L1625" s="16"/>
      <c r="M1625" s="16"/>
      <c r="N1625" s="16"/>
      <c r="O1625" s="16"/>
      <c r="P1625" s="16"/>
      <c r="Q1625" s="16"/>
      <c r="R1625" s="16"/>
      <c r="S1625" s="16"/>
      <c r="T1625" s="16"/>
    </row>
    <row r="1626" spans="5:20" s="15" customFormat="1" x14ac:dyDescent="0.25">
      <c r="E1626" s="16"/>
      <c r="F1626" s="16"/>
      <c r="G1626" s="16"/>
      <c r="H1626" s="16"/>
      <c r="I1626" s="16"/>
      <c r="J1626" s="16"/>
      <c r="K1626" s="16"/>
      <c r="L1626" s="16"/>
      <c r="M1626" s="16"/>
      <c r="N1626" s="16"/>
      <c r="O1626" s="16"/>
      <c r="P1626" s="16"/>
      <c r="Q1626" s="16"/>
      <c r="R1626" s="16"/>
      <c r="S1626" s="16"/>
      <c r="T1626" s="16"/>
    </row>
    <row r="1627" spans="5:20" s="15" customFormat="1" x14ac:dyDescent="0.25">
      <c r="E1627" s="16"/>
      <c r="F1627" s="16"/>
      <c r="G1627" s="16"/>
      <c r="H1627" s="16"/>
      <c r="I1627" s="16"/>
      <c r="J1627" s="16"/>
      <c r="K1627" s="16"/>
      <c r="L1627" s="16"/>
      <c r="M1627" s="16"/>
      <c r="N1627" s="16"/>
      <c r="O1627" s="16"/>
      <c r="P1627" s="16"/>
      <c r="Q1627" s="16"/>
      <c r="R1627" s="16"/>
      <c r="S1627" s="16"/>
      <c r="T1627" s="16"/>
    </row>
    <row r="1628" spans="5:20" s="15" customFormat="1" x14ac:dyDescent="0.25">
      <c r="E1628" s="16"/>
      <c r="F1628" s="16"/>
      <c r="G1628" s="16"/>
      <c r="H1628" s="16"/>
      <c r="I1628" s="16"/>
      <c r="J1628" s="16"/>
      <c r="K1628" s="16"/>
      <c r="L1628" s="16"/>
      <c r="M1628" s="16"/>
      <c r="N1628" s="16"/>
      <c r="O1628" s="16"/>
      <c r="P1628" s="16"/>
      <c r="Q1628" s="16"/>
      <c r="R1628" s="16"/>
      <c r="S1628" s="16"/>
      <c r="T1628" s="16"/>
    </row>
    <row r="1629" spans="5:20" s="15" customFormat="1" x14ac:dyDescent="0.25">
      <c r="E1629" s="16"/>
      <c r="F1629" s="16"/>
      <c r="G1629" s="16"/>
      <c r="H1629" s="16"/>
      <c r="I1629" s="16"/>
      <c r="J1629" s="16"/>
      <c r="K1629" s="16"/>
      <c r="L1629" s="16"/>
      <c r="M1629" s="16"/>
      <c r="N1629" s="16"/>
      <c r="O1629" s="16"/>
      <c r="P1629" s="16"/>
      <c r="Q1629" s="16"/>
      <c r="R1629" s="16"/>
      <c r="S1629" s="16"/>
      <c r="T1629" s="16"/>
    </row>
    <row r="1630" spans="5:20" s="15" customFormat="1" x14ac:dyDescent="0.25">
      <c r="E1630" s="16"/>
      <c r="F1630" s="16"/>
      <c r="G1630" s="16"/>
      <c r="H1630" s="16"/>
      <c r="I1630" s="16"/>
      <c r="J1630" s="16"/>
      <c r="K1630" s="16"/>
      <c r="L1630" s="16"/>
      <c r="M1630" s="16"/>
      <c r="N1630" s="16"/>
      <c r="O1630" s="16"/>
      <c r="P1630" s="16"/>
      <c r="Q1630" s="16"/>
      <c r="R1630" s="16"/>
      <c r="S1630" s="16"/>
      <c r="T1630" s="16"/>
    </row>
    <row r="1631" spans="5:20" s="15" customFormat="1" x14ac:dyDescent="0.25">
      <c r="E1631" s="16"/>
      <c r="F1631" s="16"/>
      <c r="G1631" s="16"/>
      <c r="H1631" s="16"/>
      <c r="I1631" s="16"/>
      <c r="J1631" s="16"/>
      <c r="K1631" s="16"/>
      <c r="L1631" s="16"/>
      <c r="M1631" s="16"/>
      <c r="N1631" s="16"/>
      <c r="O1631" s="16"/>
      <c r="P1631" s="16"/>
      <c r="Q1631" s="16"/>
      <c r="R1631" s="16"/>
      <c r="S1631" s="16"/>
      <c r="T1631" s="16"/>
    </row>
    <row r="1632" spans="5:20" s="15" customFormat="1" x14ac:dyDescent="0.25">
      <c r="E1632" s="16"/>
      <c r="F1632" s="16"/>
      <c r="G1632" s="16"/>
      <c r="H1632" s="16"/>
      <c r="I1632" s="16"/>
      <c r="J1632" s="16"/>
      <c r="K1632" s="16"/>
      <c r="L1632" s="16"/>
      <c r="M1632" s="16"/>
      <c r="N1632" s="16"/>
      <c r="O1632" s="16"/>
      <c r="P1632" s="16"/>
      <c r="Q1632" s="16"/>
      <c r="R1632" s="16"/>
      <c r="S1632" s="16"/>
      <c r="T1632" s="16"/>
    </row>
    <row r="1633" spans="5:20" s="15" customFormat="1" x14ac:dyDescent="0.25">
      <c r="E1633" s="16"/>
      <c r="F1633" s="16"/>
      <c r="G1633" s="16"/>
      <c r="H1633" s="16"/>
      <c r="I1633" s="16"/>
      <c r="J1633" s="16"/>
      <c r="K1633" s="16"/>
      <c r="L1633" s="16"/>
      <c r="M1633" s="16"/>
      <c r="N1633" s="16"/>
      <c r="O1633" s="16"/>
      <c r="P1633" s="16"/>
      <c r="Q1633" s="16"/>
      <c r="R1633" s="16"/>
      <c r="S1633" s="16"/>
      <c r="T1633" s="16"/>
    </row>
    <row r="1634" spans="5:20" s="15" customFormat="1" x14ac:dyDescent="0.25">
      <c r="E1634" s="16"/>
      <c r="F1634" s="16"/>
      <c r="G1634" s="16"/>
      <c r="H1634" s="16"/>
      <c r="I1634" s="16"/>
      <c r="J1634" s="16"/>
      <c r="K1634" s="16"/>
      <c r="L1634" s="16"/>
      <c r="M1634" s="16"/>
      <c r="N1634" s="16"/>
      <c r="O1634" s="16"/>
      <c r="P1634" s="16"/>
      <c r="Q1634" s="16"/>
      <c r="R1634" s="16"/>
      <c r="S1634" s="16"/>
      <c r="T1634" s="16"/>
    </row>
    <row r="1635" spans="5:20" s="15" customFormat="1" x14ac:dyDescent="0.25">
      <c r="E1635" s="16"/>
      <c r="F1635" s="16"/>
      <c r="G1635" s="16"/>
      <c r="H1635" s="16"/>
      <c r="I1635" s="16"/>
      <c r="J1635" s="16"/>
      <c r="K1635" s="16"/>
      <c r="L1635" s="16"/>
      <c r="M1635" s="16"/>
      <c r="N1635" s="16"/>
      <c r="O1635" s="16"/>
      <c r="P1635" s="16"/>
      <c r="Q1635" s="16"/>
      <c r="R1635" s="16"/>
      <c r="S1635" s="16"/>
      <c r="T1635" s="16"/>
    </row>
    <row r="1636" spans="5:20" s="15" customFormat="1" x14ac:dyDescent="0.25">
      <c r="E1636" s="16"/>
      <c r="F1636" s="16"/>
      <c r="G1636" s="16"/>
      <c r="H1636" s="16"/>
      <c r="I1636" s="16"/>
      <c r="J1636" s="16"/>
      <c r="K1636" s="16"/>
      <c r="L1636" s="16"/>
      <c r="M1636" s="16"/>
      <c r="N1636" s="16"/>
      <c r="O1636" s="16"/>
      <c r="P1636" s="16"/>
      <c r="Q1636" s="16"/>
      <c r="R1636" s="16"/>
      <c r="S1636" s="16"/>
      <c r="T1636" s="16"/>
    </row>
    <row r="1637" spans="5:20" s="15" customFormat="1" x14ac:dyDescent="0.25">
      <c r="E1637" s="16"/>
      <c r="F1637" s="16"/>
      <c r="G1637" s="16"/>
      <c r="H1637" s="16"/>
      <c r="I1637" s="16"/>
      <c r="J1637" s="16"/>
      <c r="K1637" s="16"/>
      <c r="L1637" s="16"/>
      <c r="M1637" s="16"/>
      <c r="N1637" s="16"/>
      <c r="O1637" s="16"/>
      <c r="P1637" s="16"/>
      <c r="Q1637" s="16"/>
      <c r="R1637" s="16"/>
      <c r="S1637" s="16"/>
      <c r="T1637" s="16"/>
    </row>
    <row r="1638" spans="5:20" s="15" customFormat="1" x14ac:dyDescent="0.25">
      <c r="E1638" s="16"/>
      <c r="F1638" s="16"/>
      <c r="G1638" s="16"/>
      <c r="H1638" s="16"/>
      <c r="I1638" s="16"/>
      <c r="J1638" s="16"/>
      <c r="K1638" s="16"/>
      <c r="L1638" s="16"/>
      <c r="M1638" s="16"/>
      <c r="N1638" s="16"/>
      <c r="O1638" s="16"/>
      <c r="P1638" s="16"/>
      <c r="Q1638" s="16"/>
      <c r="R1638" s="16"/>
      <c r="S1638" s="16"/>
      <c r="T1638" s="16"/>
    </row>
    <row r="1639" spans="5:20" s="15" customFormat="1" x14ac:dyDescent="0.25">
      <c r="E1639" s="16"/>
      <c r="F1639" s="16"/>
      <c r="G1639" s="16"/>
      <c r="H1639" s="16"/>
      <c r="I1639" s="16"/>
      <c r="J1639" s="16"/>
      <c r="K1639" s="16"/>
      <c r="L1639" s="16"/>
      <c r="M1639" s="16"/>
      <c r="N1639" s="16"/>
      <c r="O1639" s="16"/>
      <c r="P1639" s="16"/>
      <c r="Q1639" s="16"/>
      <c r="R1639" s="16"/>
      <c r="S1639" s="16"/>
      <c r="T1639" s="16"/>
    </row>
    <row r="1640" spans="5:20" s="15" customFormat="1" x14ac:dyDescent="0.25">
      <c r="E1640" s="16"/>
      <c r="F1640" s="16"/>
      <c r="G1640" s="16"/>
      <c r="H1640" s="16"/>
      <c r="I1640" s="16"/>
      <c r="J1640" s="16"/>
      <c r="K1640" s="16"/>
      <c r="L1640" s="16"/>
      <c r="M1640" s="16"/>
      <c r="N1640" s="16"/>
      <c r="O1640" s="16"/>
      <c r="P1640" s="16"/>
      <c r="Q1640" s="16"/>
      <c r="R1640" s="16"/>
      <c r="S1640" s="16"/>
      <c r="T1640" s="16"/>
    </row>
    <row r="1641" spans="5:20" s="15" customFormat="1" x14ac:dyDescent="0.25">
      <c r="E1641" s="16"/>
      <c r="F1641" s="16"/>
      <c r="G1641" s="16"/>
      <c r="H1641" s="16"/>
      <c r="I1641" s="16"/>
      <c r="J1641" s="16"/>
      <c r="K1641" s="16"/>
      <c r="L1641" s="16"/>
      <c r="M1641" s="16"/>
      <c r="N1641" s="16"/>
      <c r="O1641" s="16"/>
      <c r="P1641" s="16"/>
      <c r="Q1641" s="16"/>
      <c r="R1641" s="16"/>
      <c r="S1641" s="16"/>
      <c r="T1641" s="16"/>
    </row>
    <row r="1642" spans="5:20" s="15" customFormat="1" x14ac:dyDescent="0.25">
      <c r="E1642" s="16"/>
      <c r="F1642" s="16"/>
      <c r="G1642" s="16"/>
      <c r="H1642" s="16"/>
      <c r="I1642" s="16"/>
      <c r="J1642" s="16"/>
      <c r="K1642" s="16"/>
      <c r="L1642" s="16"/>
      <c r="M1642" s="16"/>
      <c r="N1642" s="16"/>
      <c r="O1642" s="16"/>
      <c r="P1642" s="16"/>
      <c r="Q1642" s="16"/>
      <c r="R1642" s="16"/>
      <c r="S1642" s="16"/>
      <c r="T1642" s="16"/>
    </row>
    <row r="1643" spans="5:20" s="15" customFormat="1" x14ac:dyDescent="0.25">
      <c r="E1643" s="16"/>
      <c r="F1643" s="16"/>
      <c r="G1643" s="16"/>
      <c r="H1643" s="16"/>
      <c r="I1643" s="16"/>
      <c r="J1643" s="16"/>
      <c r="K1643" s="16"/>
      <c r="L1643" s="16"/>
      <c r="M1643" s="16"/>
      <c r="N1643" s="16"/>
      <c r="O1643" s="16"/>
      <c r="P1643" s="16"/>
      <c r="Q1643" s="16"/>
      <c r="R1643" s="16"/>
      <c r="S1643" s="16"/>
      <c r="T1643" s="16"/>
    </row>
    <row r="1644" spans="5:20" s="15" customFormat="1" x14ac:dyDescent="0.25">
      <c r="E1644" s="16"/>
      <c r="F1644" s="16"/>
      <c r="G1644" s="16"/>
      <c r="H1644" s="16"/>
      <c r="I1644" s="16"/>
      <c r="J1644" s="16"/>
      <c r="K1644" s="16"/>
      <c r="L1644" s="16"/>
      <c r="M1644" s="16"/>
      <c r="N1644" s="16"/>
      <c r="O1644" s="16"/>
      <c r="P1644" s="16"/>
      <c r="Q1644" s="16"/>
      <c r="R1644" s="16"/>
      <c r="S1644" s="16"/>
      <c r="T1644" s="16"/>
    </row>
    <row r="1645" spans="5:20" s="15" customFormat="1" x14ac:dyDescent="0.25">
      <c r="E1645" s="16"/>
      <c r="F1645" s="16"/>
      <c r="G1645" s="16"/>
      <c r="H1645" s="16"/>
      <c r="I1645" s="16"/>
      <c r="J1645" s="16"/>
      <c r="K1645" s="16"/>
      <c r="L1645" s="16"/>
      <c r="M1645" s="16"/>
      <c r="N1645" s="16"/>
      <c r="O1645" s="16"/>
      <c r="P1645" s="16"/>
      <c r="Q1645" s="16"/>
      <c r="R1645" s="16"/>
      <c r="S1645" s="16"/>
      <c r="T1645" s="16"/>
    </row>
    <row r="1646" spans="5:20" s="15" customFormat="1" x14ac:dyDescent="0.25">
      <c r="E1646" s="16"/>
      <c r="F1646" s="16"/>
      <c r="G1646" s="16"/>
      <c r="H1646" s="16"/>
      <c r="I1646" s="16"/>
      <c r="J1646" s="16"/>
      <c r="K1646" s="16"/>
      <c r="L1646" s="16"/>
      <c r="M1646" s="16"/>
      <c r="N1646" s="16"/>
      <c r="O1646" s="16"/>
      <c r="P1646" s="16"/>
      <c r="Q1646" s="16"/>
      <c r="R1646" s="16"/>
      <c r="S1646" s="16"/>
      <c r="T1646" s="16"/>
    </row>
    <row r="1647" spans="5:20" s="15" customFormat="1" x14ac:dyDescent="0.25">
      <c r="E1647" s="16"/>
      <c r="F1647" s="16"/>
      <c r="G1647" s="16"/>
      <c r="H1647" s="16"/>
      <c r="I1647" s="16"/>
      <c r="J1647" s="16"/>
      <c r="K1647" s="16"/>
      <c r="L1647" s="16"/>
      <c r="M1647" s="16"/>
      <c r="N1647" s="16"/>
      <c r="O1647" s="16"/>
      <c r="P1647" s="16"/>
      <c r="Q1647" s="16"/>
      <c r="R1647" s="16"/>
      <c r="S1647" s="16"/>
      <c r="T1647" s="16"/>
    </row>
    <row r="1648" spans="5:20" s="15" customFormat="1" x14ac:dyDescent="0.25">
      <c r="E1648" s="16"/>
      <c r="F1648" s="16"/>
      <c r="G1648" s="16"/>
      <c r="H1648" s="16"/>
      <c r="I1648" s="16"/>
      <c r="J1648" s="16"/>
      <c r="K1648" s="16"/>
      <c r="L1648" s="16"/>
      <c r="M1648" s="16"/>
      <c r="N1648" s="16"/>
      <c r="O1648" s="16"/>
      <c r="P1648" s="16"/>
      <c r="Q1648" s="16"/>
      <c r="R1648" s="16"/>
      <c r="S1648" s="16"/>
      <c r="T1648" s="16"/>
    </row>
    <row r="1649" spans="5:20" s="15" customFormat="1" x14ac:dyDescent="0.25">
      <c r="E1649" s="16"/>
      <c r="F1649" s="16"/>
      <c r="G1649" s="16"/>
      <c r="H1649" s="16"/>
      <c r="I1649" s="16"/>
      <c r="J1649" s="16"/>
      <c r="K1649" s="16"/>
      <c r="L1649" s="16"/>
      <c r="M1649" s="16"/>
      <c r="N1649" s="16"/>
      <c r="O1649" s="16"/>
      <c r="P1649" s="16"/>
      <c r="Q1649" s="16"/>
      <c r="R1649" s="16"/>
      <c r="S1649" s="16"/>
      <c r="T1649" s="16"/>
    </row>
    <row r="1650" spans="5:20" s="15" customFormat="1" x14ac:dyDescent="0.25">
      <c r="E1650" s="16"/>
      <c r="F1650" s="16"/>
      <c r="G1650" s="16"/>
      <c r="H1650" s="16"/>
      <c r="I1650" s="16"/>
      <c r="J1650" s="16"/>
      <c r="K1650" s="16"/>
      <c r="L1650" s="16"/>
      <c r="M1650" s="16"/>
      <c r="N1650" s="16"/>
      <c r="O1650" s="16"/>
      <c r="P1650" s="16"/>
      <c r="Q1650" s="16"/>
      <c r="R1650" s="16"/>
      <c r="S1650" s="16"/>
      <c r="T1650" s="16"/>
    </row>
    <row r="1651" spans="5:20" s="15" customFormat="1" x14ac:dyDescent="0.25">
      <c r="E1651" s="16"/>
      <c r="F1651" s="16"/>
      <c r="G1651" s="16"/>
      <c r="H1651" s="16"/>
      <c r="I1651" s="16"/>
      <c r="J1651" s="16"/>
      <c r="K1651" s="16"/>
      <c r="L1651" s="16"/>
      <c r="M1651" s="16"/>
      <c r="N1651" s="16"/>
      <c r="O1651" s="16"/>
      <c r="P1651" s="16"/>
      <c r="Q1651" s="16"/>
      <c r="R1651" s="16"/>
      <c r="S1651" s="16"/>
      <c r="T1651" s="16"/>
    </row>
    <row r="1652" spans="5:20" s="15" customFormat="1" x14ac:dyDescent="0.25">
      <c r="E1652" s="16"/>
      <c r="F1652" s="16"/>
      <c r="G1652" s="16"/>
      <c r="H1652" s="16"/>
      <c r="I1652" s="16"/>
      <c r="J1652" s="16"/>
      <c r="K1652" s="16"/>
      <c r="L1652" s="16"/>
      <c r="M1652" s="16"/>
      <c r="N1652" s="16"/>
      <c r="O1652" s="16"/>
      <c r="P1652" s="16"/>
      <c r="Q1652" s="16"/>
      <c r="R1652" s="16"/>
      <c r="S1652" s="16"/>
      <c r="T1652" s="16"/>
    </row>
    <row r="1653" spans="5:20" s="15" customFormat="1" x14ac:dyDescent="0.25">
      <c r="E1653" s="16"/>
      <c r="F1653" s="16"/>
      <c r="G1653" s="16"/>
      <c r="H1653" s="16"/>
      <c r="I1653" s="16"/>
      <c r="J1653" s="16"/>
      <c r="K1653" s="16"/>
      <c r="L1653" s="16"/>
      <c r="M1653" s="16"/>
      <c r="N1653" s="16"/>
      <c r="O1653" s="16"/>
      <c r="P1653" s="16"/>
      <c r="Q1653" s="16"/>
      <c r="R1653" s="16"/>
      <c r="S1653" s="16"/>
      <c r="T1653" s="16"/>
    </row>
    <row r="1654" spans="5:20" s="15" customFormat="1" x14ac:dyDescent="0.25">
      <c r="E1654" s="16"/>
      <c r="F1654" s="16"/>
      <c r="G1654" s="16"/>
      <c r="H1654" s="16"/>
      <c r="I1654" s="16"/>
      <c r="J1654" s="16"/>
      <c r="K1654" s="16"/>
      <c r="L1654" s="16"/>
      <c r="M1654" s="16"/>
      <c r="N1654" s="16"/>
      <c r="O1654" s="16"/>
      <c r="P1654" s="16"/>
      <c r="Q1654" s="16"/>
      <c r="R1654" s="16"/>
      <c r="S1654" s="16"/>
      <c r="T1654" s="16"/>
    </row>
    <row r="1655" spans="5:20" s="15" customFormat="1" x14ac:dyDescent="0.25">
      <c r="E1655" s="16"/>
      <c r="F1655" s="16"/>
      <c r="G1655" s="16"/>
      <c r="H1655" s="16"/>
      <c r="I1655" s="16"/>
      <c r="J1655" s="16"/>
      <c r="K1655" s="16"/>
      <c r="L1655" s="16"/>
      <c r="M1655" s="16"/>
      <c r="N1655" s="16"/>
      <c r="O1655" s="16"/>
      <c r="P1655" s="16"/>
      <c r="Q1655" s="16"/>
      <c r="R1655" s="16"/>
      <c r="S1655" s="16"/>
      <c r="T1655" s="16"/>
    </row>
    <row r="1656" spans="5:20" s="15" customFormat="1" x14ac:dyDescent="0.25">
      <c r="E1656" s="16"/>
      <c r="F1656" s="16"/>
      <c r="G1656" s="16"/>
      <c r="H1656" s="16"/>
      <c r="I1656" s="16"/>
      <c r="J1656" s="16"/>
      <c r="K1656" s="16"/>
      <c r="L1656" s="16"/>
      <c r="M1656" s="16"/>
      <c r="N1656" s="16"/>
      <c r="O1656" s="16"/>
      <c r="P1656" s="16"/>
      <c r="Q1656" s="16"/>
      <c r="R1656" s="16"/>
      <c r="S1656" s="16"/>
      <c r="T1656" s="16"/>
    </row>
    <row r="1657" spans="5:20" s="15" customFormat="1" x14ac:dyDescent="0.25">
      <c r="E1657" s="16"/>
      <c r="F1657" s="16"/>
      <c r="G1657" s="16"/>
      <c r="H1657" s="16"/>
      <c r="I1657" s="16"/>
      <c r="J1657" s="16"/>
      <c r="K1657" s="16"/>
      <c r="L1657" s="16"/>
      <c r="M1657" s="16"/>
      <c r="N1657" s="16"/>
      <c r="O1657" s="16"/>
      <c r="P1657" s="16"/>
      <c r="Q1657" s="16"/>
      <c r="R1657" s="16"/>
      <c r="S1657" s="16"/>
      <c r="T1657" s="16"/>
    </row>
    <row r="1658" spans="5:20" s="15" customFormat="1" x14ac:dyDescent="0.25">
      <c r="E1658" s="16"/>
      <c r="F1658" s="16"/>
      <c r="G1658" s="16"/>
      <c r="H1658" s="16"/>
      <c r="I1658" s="16"/>
      <c r="J1658" s="16"/>
      <c r="K1658" s="16"/>
      <c r="L1658" s="16"/>
      <c r="M1658" s="16"/>
      <c r="N1658" s="16"/>
      <c r="O1658" s="16"/>
      <c r="P1658" s="16"/>
      <c r="Q1658" s="16"/>
      <c r="R1658" s="16"/>
      <c r="S1658" s="16"/>
      <c r="T1658" s="16"/>
    </row>
    <row r="1659" spans="5:20" s="15" customFormat="1" x14ac:dyDescent="0.25">
      <c r="E1659" s="16"/>
      <c r="F1659" s="16"/>
      <c r="G1659" s="16"/>
      <c r="H1659" s="16"/>
      <c r="I1659" s="16"/>
      <c r="J1659" s="16"/>
      <c r="K1659" s="16"/>
      <c r="L1659" s="16"/>
      <c r="M1659" s="16"/>
      <c r="N1659" s="16"/>
      <c r="O1659" s="16"/>
      <c r="P1659" s="16"/>
      <c r="Q1659" s="16"/>
      <c r="R1659" s="16"/>
      <c r="S1659" s="16"/>
      <c r="T1659" s="16"/>
    </row>
    <row r="1660" spans="5:20" s="15" customFormat="1" x14ac:dyDescent="0.25">
      <c r="E1660" s="16"/>
      <c r="F1660" s="16"/>
      <c r="G1660" s="16"/>
      <c r="H1660" s="16"/>
      <c r="I1660" s="16"/>
      <c r="J1660" s="16"/>
      <c r="K1660" s="16"/>
      <c r="L1660" s="16"/>
      <c r="M1660" s="16"/>
      <c r="N1660" s="16"/>
      <c r="O1660" s="16"/>
      <c r="P1660" s="16"/>
      <c r="Q1660" s="16"/>
      <c r="R1660" s="16"/>
      <c r="S1660" s="16"/>
      <c r="T1660" s="16"/>
    </row>
    <row r="1661" spans="5:20" s="15" customFormat="1" x14ac:dyDescent="0.25">
      <c r="E1661" s="16"/>
      <c r="F1661" s="16"/>
      <c r="G1661" s="16"/>
      <c r="H1661" s="16"/>
      <c r="I1661" s="16"/>
      <c r="J1661" s="16"/>
      <c r="K1661" s="16"/>
      <c r="L1661" s="16"/>
      <c r="M1661" s="16"/>
      <c r="N1661" s="16"/>
      <c r="O1661" s="16"/>
      <c r="P1661" s="16"/>
      <c r="Q1661" s="16"/>
      <c r="R1661" s="16"/>
      <c r="S1661" s="16"/>
      <c r="T1661" s="16"/>
    </row>
    <row r="1662" spans="5:20" s="15" customFormat="1" x14ac:dyDescent="0.25">
      <c r="E1662" s="16"/>
      <c r="F1662" s="16"/>
      <c r="G1662" s="16"/>
      <c r="H1662" s="16"/>
      <c r="I1662" s="16"/>
      <c r="J1662" s="16"/>
      <c r="K1662" s="16"/>
      <c r="L1662" s="16"/>
      <c r="M1662" s="16"/>
      <c r="N1662" s="16"/>
      <c r="O1662" s="16"/>
      <c r="P1662" s="16"/>
      <c r="Q1662" s="16"/>
      <c r="R1662" s="16"/>
      <c r="S1662" s="16"/>
      <c r="T1662" s="16"/>
    </row>
    <row r="1663" spans="5:20" s="15" customFormat="1" x14ac:dyDescent="0.25">
      <c r="E1663" s="16"/>
      <c r="F1663" s="16"/>
      <c r="G1663" s="16"/>
      <c r="H1663" s="16"/>
      <c r="I1663" s="16"/>
      <c r="J1663" s="16"/>
      <c r="K1663" s="16"/>
      <c r="L1663" s="16"/>
      <c r="M1663" s="16"/>
      <c r="N1663" s="16"/>
      <c r="O1663" s="16"/>
      <c r="P1663" s="16"/>
      <c r="Q1663" s="16"/>
      <c r="R1663" s="16"/>
      <c r="S1663" s="16"/>
      <c r="T1663" s="16"/>
    </row>
    <row r="1664" spans="5:20" s="15" customFormat="1" x14ac:dyDescent="0.25">
      <c r="E1664" s="16"/>
      <c r="F1664" s="16"/>
      <c r="G1664" s="16"/>
      <c r="H1664" s="16"/>
      <c r="I1664" s="16"/>
      <c r="J1664" s="16"/>
      <c r="K1664" s="16"/>
      <c r="L1664" s="16"/>
      <c r="M1664" s="16"/>
      <c r="N1664" s="16"/>
      <c r="O1664" s="16"/>
      <c r="P1664" s="16"/>
      <c r="Q1664" s="16"/>
      <c r="R1664" s="16"/>
      <c r="S1664" s="16"/>
      <c r="T1664" s="16"/>
    </row>
    <row r="1665" spans="5:20" s="15" customFormat="1" x14ac:dyDescent="0.25">
      <c r="E1665" s="16"/>
      <c r="F1665" s="16"/>
      <c r="G1665" s="16"/>
      <c r="H1665" s="16"/>
      <c r="I1665" s="16"/>
      <c r="J1665" s="16"/>
      <c r="K1665" s="16"/>
      <c r="L1665" s="16"/>
      <c r="M1665" s="16"/>
      <c r="N1665" s="16"/>
      <c r="O1665" s="16"/>
      <c r="P1665" s="16"/>
      <c r="Q1665" s="16"/>
      <c r="R1665" s="16"/>
      <c r="S1665" s="16"/>
      <c r="T1665" s="16"/>
    </row>
    <row r="1666" spans="5:20" s="15" customFormat="1" x14ac:dyDescent="0.25">
      <c r="E1666" s="16"/>
      <c r="F1666" s="16"/>
      <c r="G1666" s="16"/>
      <c r="H1666" s="16"/>
      <c r="I1666" s="16"/>
      <c r="J1666" s="16"/>
      <c r="K1666" s="16"/>
      <c r="L1666" s="16"/>
      <c r="M1666" s="16"/>
      <c r="N1666" s="16"/>
      <c r="O1666" s="16"/>
      <c r="P1666" s="16"/>
      <c r="Q1666" s="16"/>
      <c r="R1666" s="16"/>
      <c r="S1666" s="16"/>
      <c r="T1666" s="16"/>
    </row>
    <row r="1667" spans="5:20" s="15" customFormat="1" x14ac:dyDescent="0.25">
      <c r="E1667" s="16"/>
      <c r="F1667" s="16"/>
      <c r="G1667" s="16"/>
      <c r="H1667" s="16"/>
      <c r="I1667" s="16"/>
      <c r="J1667" s="16"/>
      <c r="K1667" s="16"/>
      <c r="L1667" s="16"/>
      <c r="M1667" s="16"/>
      <c r="N1667" s="16"/>
      <c r="O1667" s="16"/>
      <c r="P1667" s="16"/>
      <c r="Q1667" s="16"/>
      <c r="R1667" s="16"/>
      <c r="S1667" s="16"/>
      <c r="T1667" s="16"/>
    </row>
    <row r="1668" spans="5:20" s="15" customFormat="1" x14ac:dyDescent="0.25">
      <c r="E1668" s="16"/>
      <c r="F1668" s="16"/>
      <c r="G1668" s="16"/>
      <c r="H1668" s="16"/>
      <c r="I1668" s="16"/>
      <c r="J1668" s="16"/>
      <c r="K1668" s="16"/>
      <c r="L1668" s="16"/>
      <c r="M1668" s="16"/>
      <c r="N1668" s="16"/>
      <c r="O1668" s="16"/>
      <c r="P1668" s="16"/>
      <c r="Q1668" s="16"/>
      <c r="R1668" s="16"/>
      <c r="S1668" s="16"/>
      <c r="T1668" s="16"/>
    </row>
    <row r="1669" spans="5:20" s="15" customFormat="1" x14ac:dyDescent="0.25">
      <c r="E1669" s="16"/>
      <c r="F1669" s="16"/>
      <c r="G1669" s="16"/>
      <c r="H1669" s="16"/>
      <c r="I1669" s="16"/>
      <c r="J1669" s="16"/>
      <c r="K1669" s="16"/>
      <c r="L1669" s="16"/>
      <c r="M1669" s="16"/>
      <c r="N1669" s="16"/>
      <c r="O1669" s="16"/>
      <c r="P1669" s="16"/>
      <c r="Q1669" s="16"/>
      <c r="R1669" s="16"/>
      <c r="S1669" s="16"/>
      <c r="T1669" s="16"/>
    </row>
    <row r="1670" spans="5:20" s="15" customFormat="1" x14ac:dyDescent="0.25">
      <c r="E1670" s="16"/>
      <c r="F1670" s="16"/>
      <c r="G1670" s="16"/>
      <c r="H1670" s="16"/>
      <c r="I1670" s="16"/>
      <c r="J1670" s="16"/>
      <c r="K1670" s="16"/>
      <c r="L1670" s="16"/>
      <c r="M1670" s="16"/>
      <c r="N1670" s="16"/>
      <c r="O1670" s="16"/>
      <c r="P1670" s="16"/>
      <c r="Q1670" s="16"/>
      <c r="R1670" s="16"/>
      <c r="S1670" s="16"/>
      <c r="T1670" s="16"/>
    </row>
    <row r="1671" spans="5:20" s="15" customFormat="1" x14ac:dyDescent="0.25">
      <c r="E1671" s="16"/>
      <c r="F1671" s="16"/>
      <c r="G1671" s="16"/>
      <c r="H1671" s="16"/>
      <c r="I1671" s="16"/>
      <c r="J1671" s="16"/>
      <c r="K1671" s="16"/>
      <c r="L1671" s="16"/>
      <c r="M1671" s="16"/>
      <c r="N1671" s="16"/>
      <c r="O1671" s="16"/>
      <c r="P1671" s="16"/>
      <c r="Q1671" s="16"/>
      <c r="R1671" s="16"/>
      <c r="S1671" s="16"/>
      <c r="T1671" s="16"/>
    </row>
    <row r="1672" spans="5:20" s="15" customFormat="1" x14ac:dyDescent="0.25">
      <c r="E1672" s="16"/>
      <c r="F1672" s="16"/>
      <c r="G1672" s="16"/>
      <c r="H1672" s="16"/>
      <c r="I1672" s="16"/>
      <c r="J1672" s="16"/>
      <c r="K1672" s="16"/>
      <c r="L1672" s="16"/>
      <c r="M1672" s="16"/>
      <c r="N1672" s="16"/>
      <c r="O1672" s="16"/>
      <c r="P1672" s="16"/>
      <c r="Q1672" s="16"/>
      <c r="R1672" s="16"/>
      <c r="S1672" s="16"/>
      <c r="T1672" s="16"/>
    </row>
    <row r="1673" spans="5:20" s="15" customFormat="1" x14ac:dyDescent="0.25">
      <c r="E1673" s="16"/>
      <c r="F1673" s="16"/>
      <c r="G1673" s="16"/>
      <c r="H1673" s="16"/>
      <c r="I1673" s="16"/>
      <c r="J1673" s="16"/>
      <c r="K1673" s="16"/>
      <c r="L1673" s="16"/>
      <c r="M1673" s="16"/>
      <c r="N1673" s="16"/>
      <c r="O1673" s="16"/>
      <c r="P1673" s="16"/>
      <c r="Q1673" s="16"/>
      <c r="R1673" s="16"/>
      <c r="S1673" s="16"/>
      <c r="T1673" s="16"/>
    </row>
    <row r="1674" spans="5:20" s="15" customFormat="1" x14ac:dyDescent="0.25">
      <c r="E1674" s="16"/>
      <c r="F1674" s="16"/>
      <c r="G1674" s="16"/>
      <c r="H1674" s="16"/>
      <c r="I1674" s="16"/>
      <c r="J1674" s="16"/>
      <c r="K1674" s="16"/>
      <c r="L1674" s="16"/>
      <c r="M1674" s="16"/>
      <c r="N1674" s="16"/>
      <c r="O1674" s="16"/>
      <c r="P1674" s="16"/>
      <c r="Q1674" s="16"/>
      <c r="R1674" s="16"/>
      <c r="S1674" s="16"/>
      <c r="T1674" s="16"/>
    </row>
    <row r="1675" spans="5:20" s="15" customFormat="1" x14ac:dyDescent="0.25">
      <c r="E1675" s="16"/>
      <c r="F1675" s="16"/>
      <c r="G1675" s="16"/>
      <c r="H1675" s="16"/>
      <c r="I1675" s="16"/>
      <c r="J1675" s="16"/>
      <c r="K1675" s="16"/>
      <c r="L1675" s="16"/>
      <c r="M1675" s="16"/>
      <c r="N1675" s="16"/>
      <c r="O1675" s="16"/>
      <c r="P1675" s="16"/>
      <c r="Q1675" s="16"/>
      <c r="R1675" s="16"/>
      <c r="S1675" s="16"/>
      <c r="T1675" s="16"/>
    </row>
    <row r="1676" spans="5:20" s="15" customFormat="1" x14ac:dyDescent="0.25">
      <c r="E1676" s="16"/>
      <c r="F1676" s="16"/>
      <c r="G1676" s="16"/>
      <c r="H1676" s="16"/>
      <c r="I1676" s="16"/>
      <c r="J1676" s="16"/>
      <c r="K1676" s="16"/>
      <c r="L1676" s="16"/>
      <c r="M1676" s="16"/>
      <c r="N1676" s="16"/>
      <c r="O1676" s="16"/>
      <c r="P1676" s="16"/>
      <c r="Q1676" s="16"/>
      <c r="R1676" s="16"/>
      <c r="S1676" s="16"/>
      <c r="T1676" s="16"/>
    </row>
    <row r="1677" spans="5:20" s="15" customFormat="1" x14ac:dyDescent="0.25">
      <c r="E1677" s="16"/>
      <c r="F1677" s="16"/>
      <c r="G1677" s="16"/>
      <c r="H1677" s="16"/>
      <c r="I1677" s="16"/>
      <c r="J1677" s="16"/>
      <c r="K1677" s="16"/>
      <c r="L1677" s="16"/>
      <c r="M1677" s="16"/>
      <c r="N1677" s="16"/>
      <c r="O1677" s="16"/>
      <c r="P1677" s="16"/>
      <c r="Q1677" s="16"/>
      <c r="R1677" s="16"/>
      <c r="S1677" s="16"/>
      <c r="T1677" s="16"/>
    </row>
    <row r="1678" spans="5:20" s="15" customFormat="1" x14ac:dyDescent="0.25">
      <c r="E1678" s="16"/>
      <c r="F1678" s="16"/>
      <c r="G1678" s="16"/>
      <c r="H1678" s="16"/>
      <c r="I1678" s="16"/>
      <c r="J1678" s="16"/>
      <c r="K1678" s="16"/>
      <c r="L1678" s="16"/>
      <c r="M1678" s="16"/>
      <c r="N1678" s="16"/>
      <c r="O1678" s="16"/>
      <c r="P1678" s="16"/>
      <c r="Q1678" s="16"/>
      <c r="R1678" s="16"/>
      <c r="S1678" s="16"/>
      <c r="T1678" s="16"/>
    </row>
    <row r="1679" spans="5:20" s="15" customFormat="1" x14ac:dyDescent="0.25">
      <c r="E1679" s="16"/>
      <c r="F1679" s="16"/>
      <c r="G1679" s="16"/>
      <c r="H1679" s="16"/>
      <c r="I1679" s="16"/>
      <c r="J1679" s="16"/>
      <c r="K1679" s="16"/>
      <c r="L1679" s="16"/>
      <c r="M1679" s="16"/>
      <c r="N1679" s="16"/>
      <c r="O1679" s="16"/>
      <c r="P1679" s="16"/>
      <c r="Q1679" s="16"/>
      <c r="R1679" s="16"/>
      <c r="S1679" s="16"/>
      <c r="T1679" s="16"/>
    </row>
    <row r="1680" spans="5:20" s="15" customFormat="1" x14ac:dyDescent="0.25">
      <c r="E1680" s="16"/>
      <c r="F1680" s="16"/>
      <c r="G1680" s="16"/>
      <c r="H1680" s="16"/>
      <c r="I1680" s="16"/>
      <c r="J1680" s="16"/>
      <c r="K1680" s="16"/>
      <c r="L1680" s="16"/>
      <c r="M1680" s="16"/>
      <c r="N1680" s="16"/>
      <c r="O1680" s="16"/>
      <c r="P1680" s="16"/>
      <c r="Q1680" s="16"/>
      <c r="R1680" s="16"/>
      <c r="S1680" s="16"/>
      <c r="T1680" s="16"/>
    </row>
    <row r="1681" spans="5:20" s="15" customFormat="1" x14ac:dyDescent="0.25">
      <c r="E1681" s="16"/>
      <c r="F1681" s="16"/>
      <c r="G1681" s="16"/>
      <c r="H1681" s="16"/>
      <c r="I1681" s="16"/>
      <c r="J1681" s="16"/>
      <c r="K1681" s="16"/>
      <c r="L1681" s="16"/>
      <c r="M1681" s="16"/>
      <c r="N1681" s="16"/>
      <c r="O1681" s="16"/>
      <c r="P1681" s="16"/>
      <c r="Q1681" s="16"/>
      <c r="R1681" s="16"/>
      <c r="S1681" s="16"/>
      <c r="T1681" s="16"/>
    </row>
    <row r="1682" spans="5:20" s="15" customFormat="1" x14ac:dyDescent="0.25">
      <c r="E1682" s="16"/>
      <c r="F1682" s="16"/>
      <c r="G1682" s="16"/>
      <c r="H1682" s="16"/>
      <c r="I1682" s="16"/>
      <c r="J1682" s="16"/>
      <c r="K1682" s="16"/>
      <c r="L1682" s="16"/>
      <c r="M1682" s="16"/>
      <c r="N1682" s="16"/>
      <c r="O1682" s="16"/>
      <c r="P1682" s="16"/>
      <c r="Q1682" s="16"/>
      <c r="R1682" s="16"/>
      <c r="S1682" s="16"/>
      <c r="T1682" s="16"/>
    </row>
    <row r="1683" spans="5:20" s="15" customFormat="1" x14ac:dyDescent="0.25">
      <c r="E1683" s="16"/>
      <c r="F1683" s="16"/>
      <c r="G1683" s="16"/>
      <c r="H1683" s="16"/>
      <c r="I1683" s="16"/>
      <c r="J1683" s="16"/>
      <c r="K1683" s="16"/>
      <c r="L1683" s="16"/>
      <c r="M1683" s="16"/>
      <c r="N1683" s="16"/>
      <c r="O1683" s="16"/>
      <c r="P1683" s="16"/>
      <c r="Q1683" s="16"/>
      <c r="R1683" s="16"/>
      <c r="S1683" s="16"/>
      <c r="T1683" s="16"/>
    </row>
    <row r="1684" spans="5:20" s="15" customFormat="1" x14ac:dyDescent="0.25">
      <c r="E1684" s="16"/>
      <c r="F1684" s="16"/>
      <c r="G1684" s="16"/>
      <c r="H1684" s="16"/>
      <c r="I1684" s="16"/>
      <c r="J1684" s="16"/>
      <c r="K1684" s="16"/>
      <c r="L1684" s="16"/>
      <c r="M1684" s="16"/>
      <c r="N1684" s="16"/>
      <c r="O1684" s="16"/>
      <c r="P1684" s="16"/>
      <c r="Q1684" s="16"/>
      <c r="R1684" s="16"/>
      <c r="S1684" s="16"/>
      <c r="T1684" s="16"/>
    </row>
    <row r="1685" spans="5:20" s="15" customFormat="1" x14ac:dyDescent="0.25">
      <c r="E1685" s="16"/>
      <c r="F1685" s="16"/>
      <c r="G1685" s="16"/>
      <c r="H1685" s="16"/>
      <c r="I1685" s="16"/>
      <c r="J1685" s="16"/>
      <c r="K1685" s="16"/>
      <c r="L1685" s="16"/>
      <c r="M1685" s="16"/>
      <c r="N1685" s="16"/>
      <c r="O1685" s="16"/>
      <c r="P1685" s="16"/>
      <c r="Q1685" s="16"/>
      <c r="R1685" s="16"/>
      <c r="S1685" s="16"/>
      <c r="T1685" s="16"/>
    </row>
    <row r="1686" spans="5:20" s="15" customFormat="1" x14ac:dyDescent="0.25">
      <c r="E1686" s="16"/>
      <c r="F1686" s="16"/>
      <c r="G1686" s="16"/>
      <c r="H1686" s="16"/>
      <c r="I1686" s="16"/>
      <c r="J1686" s="16"/>
      <c r="K1686" s="16"/>
      <c r="L1686" s="16"/>
      <c r="M1686" s="16"/>
      <c r="N1686" s="16"/>
      <c r="O1686" s="16"/>
      <c r="P1686" s="16"/>
      <c r="Q1686" s="16"/>
      <c r="R1686" s="16"/>
      <c r="S1686" s="16"/>
      <c r="T1686" s="16"/>
    </row>
    <row r="1687" spans="5:20" s="15" customFormat="1" x14ac:dyDescent="0.25">
      <c r="E1687" s="16"/>
      <c r="F1687" s="16"/>
      <c r="G1687" s="16"/>
      <c r="H1687" s="16"/>
      <c r="I1687" s="16"/>
      <c r="J1687" s="16"/>
      <c r="K1687" s="16"/>
      <c r="L1687" s="16"/>
      <c r="M1687" s="16"/>
      <c r="N1687" s="16"/>
      <c r="O1687" s="16"/>
      <c r="P1687" s="16"/>
      <c r="Q1687" s="16"/>
      <c r="R1687" s="16"/>
      <c r="S1687" s="16"/>
      <c r="T1687" s="16"/>
    </row>
    <row r="1688" spans="5:20" s="15" customFormat="1" x14ac:dyDescent="0.25">
      <c r="E1688" s="16"/>
      <c r="F1688" s="16"/>
      <c r="G1688" s="16"/>
      <c r="H1688" s="16"/>
      <c r="I1688" s="16"/>
      <c r="J1688" s="16"/>
      <c r="K1688" s="16"/>
      <c r="L1688" s="16"/>
      <c r="M1688" s="16"/>
      <c r="N1688" s="16"/>
      <c r="O1688" s="16"/>
      <c r="P1688" s="16"/>
      <c r="Q1688" s="16"/>
      <c r="R1688" s="16"/>
      <c r="S1688" s="16"/>
      <c r="T1688" s="16"/>
    </row>
    <row r="1689" spans="5:20" s="15" customFormat="1" x14ac:dyDescent="0.25">
      <c r="E1689" s="16"/>
      <c r="F1689" s="16"/>
      <c r="G1689" s="16"/>
      <c r="H1689" s="16"/>
      <c r="I1689" s="16"/>
      <c r="J1689" s="16"/>
      <c r="K1689" s="16"/>
      <c r="L1689" s="16"/>
      <c r="M1689" s="16"/>
      <c r="N1689" s="16"/>
      <c r="O1689" s="16"/>
      <c r="P1689" s="16"/>
      <c r="Q1689" s="16"/>
      <c r="R1689" s="16"/>
      <c r="S1689" s="16"/>
      <c r="T1689" s="16"/>
    </row>
    <row r="1690" spans="5:20" s="15" customFormat="1" x14ac:dyDescent="0.25">
      <c r="E1690" s="16"/>
      <c r="F1690" s="16"/>
      <c r="G1690" s="16"/>
      <c r="H1690" s="16"/>
      <c r="I1690" s="16"/>
      <c r="J1690" s="16"/>
      <c r="K1690" s="16"/>
      <c r="L1690" s="16"/>
      <c r="M1690" s="16"/>
      <c r="N1690" s="16"/>
      <c r="O1690" s="16"/>
      <c r="P1690" s="16"/>
      <c r="Q1690" s="16"/>
      <c r="R1690" s="16"/>
      <c r="S1690" s="16"/>
      <c r="T1690" s="16"/>
    </row>
    <row r="1691" spans="5:20" s="15" customFormat="1" x14ac:dyDescent="0.25">
      <c r="E1691" s="16"/>
      <c r="F1691" s="16"/>
      <c r="G1691" s="16"/>
      <c r="H1691" s="16"/>
      <c r="I1691" s="16"/>
      <c r="J1691" s="16"/>
      <c r="K1691" s="16"/>
      <c r="L1691" s="16"/>
      <c r="M1691" s="16"/>
      <c r="N1691" s="16"/>
      <c r="O1691" s="16"/>
      <c r="P1691" s="16"/>
      <c r="Q1691" s="16"/>
      <c r="R1691" s="16"/>
      <c r="S1691" s="16"/>
      <c r="T1691" s="16"/>
    </row>
    <row r="1692" spans="5:20" s="15" customFormat="1" x14ac:dyDescent="0.25">
      <c r="E1692" s="16"/>
      <c r="F1692" s="16"/>
      <c r="G1692" s="16"/>
      <c r="H1692" s="16"/>
      <c r="I1692" s="16"/>
      <c r="J1692" s="16"/>
      <c r="K1692" s="16"/>
      <c r="L1692" s="16"/>
      <c r="M1692" s="16"/>
      <c r="N1692" s="16"/>
      <c r="O1692" s="16"/>
      <c r="P1692" s="16"/>
      <c r="Q1692" s="16"/>
      <c r="R1692" s="16"/>
      <c r="S1692" s="16"/>
      <c r="T1692" s="16"/>
    </row>
    <row r="1693" spans="5:20" s="15" customFormat="1" x14ac:dyDescent="0.25">
      <c r="E1693" s="16"/>
      <c r="F1693" s="16"/>
      <c r="G1693" s="16"/>
      <c r="H1693" s="16"/>
      <c r="I1693" s="16"/>
      <c r="J1693" s="16"/>
      <c r="K1693" s="16"/>
      <c r="L1693" s="16"/>
      <c r="M1693" s="16"/>
      <c r="N1693" s="16"/>
      <c r="O1693" s="16"/>
      <c r="P1693" s="16"/>
      <c r="Q1693" s="16"/>
      <c r="R1693" s="16"/>
      <c r="S1693" s="16"/>
      <c r="T1693" s="16"/>
    </row>
    <row r="1694" spans="5:20" s="15" customFormat="1" x14ac:dyDescent="0.25">
      <c r="E1694" s="16"/>
      <c r="F1694" s="16"/>
      <c r="G1694" s="16"/>
      <c r="H1694" s="16"/>
      <c r="I1694" s="16"/>
      <c r="J1694" s="16"/>
      <c r="K1694" s="16"/>
      <c r="L1694" s="16"/>
      <c r="M1694" s="16"/>
      <c r="N1694" s="16"/>
      <c r="O1694" s="16"/>
      <c r="P1694" s="16"/>
      <c r="Q1694" s="16"/>
      <c r="R1694" s="16"/>
      <c r="S1694" s="16"/>
      <c r="T1694" s="16"/>
    </row>
    <row r="1695" spans="5:20" s="15" customFormat="1" x14ac:dyDescent="0.25">
      <c r="E1695" s="16"/>
      <c r="F1695" s="16"/>
      <c r="G1695" s="16"/>
      <c r="H1695" s="16"/>
      <c r="I1695" s="16"/>
      <c r="J1695" s="16"/>
      <c r="K1695" s="16"/>
      <c r="L1695" s="16"/>
      <c r="M1695" s="16"/>
      <c r="N1695" s="16"/>
      <c r="O1695" s="16"/>
      <c r="P1695" s="16"/>
      <c r="Q1695" s="16"/>
      <c r="R1695" s="16"/>
      <c r="S1695" s="16"/>
      <c r="T1695" s="16"/>
    </row>
    <row r="1696" spans="5:20" s="15" customFormat="1" x14ac:dyDescent="0.25">
      <c r="E1696" s="16"/>
      <c r="F1696" s="16"/>
      <c r="G1696" s="16"/>
      <c r="H1696" s="16"/>
      <c r="I1696" s="16"/>
      <c r="J1696" s="16"/>
      <c r="K1696" s="16"/>
      <c r="L1696" s="16"/>
      <c r="M1696" s="16"/>
      <c r="N1696" s="16"/>
      <c r="O1696" s="16"/>
      <c r="P1696" s="16"/>
      <c r="Q1696" s="16"/>
      <c r="R1696" s="16"/>
      <c r="S1696" s="16"/>
      <c r="T1696" s="16"/>
    </row>
    <row r="1697" spans="5:20" s="15" customFormat="1" x14ac:dyDescent="0.25">
      <c r="E1697" s="16"/>
      <c r="F1697" s="16"/>
      <c r="G1697" s="16"/>
      <c r="H1697" s="16"/>
      <c r="I1697" s="16"/>
      <c r="J1697" s="16"/>
      <c r="K1697" s="16"/>
      <c r="L1697" s="16"/>
      <c r="M1697" s="16"/>
      <c r="N1697" s="16"/>
      <c r="O1697" s="16"/>
      <c r="P1697" s="16"/>
      <c r="Q1697" s="16"/>
      <c r="R1697" s="16"/>
      <c r="S1697" s="16"/>
      <c r="T1697" s="16"/>
    </row>
    <row r="1698" spans="5:20" s="15" customFormat="1" x14ac:dyDescent="0.25">
      <c r="E1698" s="16"/>
      <c r="F1698" s="16"/>
      <c r="G1698" s="16"/>
      <c r="H1698" s="16"/>
      <c r="I1698" s="16"/>
      <c r="J1698" s="16"/>
      <c r="K1698" s="16"/>
      <c r="L1698" s="16"/>
      <c r="M1698" s="16"/>
      <c r="N1698" s="16"/>
      <c r="O1698" s="16"/>
      <c r="P1698" s="16"/>
      <c r="Q1698" s="16"/>
      <c r="R1698" s="16"/>
      <c r="S1698" s="16"/>
      <c r="T1698" s="16"/>
    </row>
    <row r="1699" spans="5:20" s="15" customFormat="1" x14ac:dyDescent="0.25">
      <c r="E1699" s="16"/>
      <c r="F1699" s="16"/>
      <c r="G1699" s="16"/>
      <c r="H1699" s="16"/>
      <c r="I1699" s="16"/>
      <c r="J1699" s="16"/>
      <c r="K1699" s="16"/>
      <c r="L1699" s="16"/>
      <c r="M1699" s="16"/>
      <c r="N1699" s="16"/>
      <c r="O1699" s="16"/>
      <c r="P1699" s="16"/>
      <c r="Q1699" s="16"/>
      <c r="R1699" s="16"/>
      <c r="S1699" s="16"/>
      <c r="T1699" s="16"/>
    </row>
    <row r="1700" spans="5:20" s="15" customFormat="1" x14ac:dyDescent="0.25">
      <c r="E1700" s="16"/>
      <c r="F1700" s="16"/>
      <c r="G1700" s="16"/>
      <c r="H1700" s="16"/>
      <c r="I1700" s="16"/>
      <c r="J1700" s="16"/>
      <c r="K1700" s="16"/>
      <c r="L1700" s="16"/>
      <c r="M1700" s="16"/>
      <c r="N1700" s="16"/>
      <c r="O1700" s="16"/>
      <c r="P1700" s="16"/>
      <c r="Q1700" s="16"/>
      <c r="R1700" s="16"/>
      <c r="S1700" s="16"/>
      <c r="T1700" s="16"/>
    </row>
    <row r="1701" spans="5:20" s="15" customFormat="1" x14ac:dyDescent="0.25">
      <c r="E1701" s="16"/>
      <c r="F1701" s="16"/>
      <c r="G1701" s="16"/>
      <c r="H1701" s="16"/>
      <c r="I1701" s="16"/>
      <c r="J1701" s="16"/>
      <c r="K1701" s="16"/>
      <c r="L1701" s="16"/>
      <c r="M1701" s="16"/>
      <c r="N1701" s="16"/>
      <c r="O1701" s="16"/>
      <c r="P1701" s="16"/>
      <c r="Q1701" s="16"/>
      <c r="R1701" s="16"/>
      <c r="S1701" s="16"/>
      <c r="T1701" s="16"/>
    </row>
    <row r="1702" spans="5:20" s="15" customFormat="1" x14ac:dyDescent="0.25">
      <c r="E1702" s="16"/>
      <c r="F1702" s="16"/>
      <c r="G1702" s="16"/>
      <c r="H1702" s="16"/>
      <c r="I1702" s="16"/>
      <c r="J1702" s="16"/>
      <c r="K1702" s="16"/>
      <c r="L1702" s="16"/>
      <c r="M1702" s="16"/>
      <c r="N1702" s="16"/>
      <c r="O1702" s="16"/>
      <c r="P1702" s="16"/>
      <c r="Q1702" s="16"/>
      <c r="R1702" s="16"/>
      <c r="S1702" s="16"/>
      <c r="T1702" s="16"/>
    </row>
    <row r="1703" spans="5:20" s="15" customFormat="1" x14ac:dyDescent="0.25">
      <c r="E1703" s="16"/>
      <c r="F1703" s="16"/>
      <c r="G1703" s="16"/>
      <c r="H1703" s="16"/>
      <c r="I1703" s="16"/>
      <c r="J1703" s="16"/>
      <c r="K1703" s="16"/>
      <c r="L1703" s="16"/>
      <c r="M1703" s="16"/>
      <c r="N1703" s="16"/>
      <c r="O1703" s="16"/>
      <c r="P1703" s="16"/>
      <c r="Q1703" s="16"/>
      <c r="R1703" s="16"/>
      <c r="S1703" s="16"/>
      <c r="T1703" s="16"/>
    </row>
    <row r="1704" spans="5:20" s="15" customFormat="1" x14ac:dyDescent="0.25">
      <c r="E1704" s="16"/>
      <c r="F1704" s="16"/>
      <c r="G1704" s="16"/>
      <c r="H1704" s="16"/>
      <c r="I1704" s="16"/>
      <c r="J1704" s="16"/>
      <c r="K1704" s="16"/>
      <c r="L1704" s="16"/>
      <c r="M1704" s="16"/>
      <c r="N1704" s="16"/>
      <c r="O1704" s="16"/>
      <c r="P1704" s="16"/>
      <c r="Q1704" s="16"/>
      <c r="R1704" s="16"/>
      <c r="S1704" s="16"/>
      <c r="T1704" s="16"/>
    </row>
    <row r="1705" spans="5:20" s="15" customFormat="1" x14ac:dyDescent="0.25">
      <c r="E1705" s="16"/>
      <c r="F1705" s="16"/>
      <c r="G1705" s="16"/>
      <c r="H1705" s="16"/>
      <c r="I1705" s="16"/>
      <c r="J1705" s="16"/>
      <c r="K1705" s="16"/>
      <c r="L1705" s="16"/>
      <c r="M1705" s="16"/>
      <c r="N1705" s="16"/>
      <c r="O1705" s="16"/>
      <c r="P1705" s="16"/>
      <c r="Q1705" s="16"/>
      <c r="R1705" s="16"/>
      <c r="S1705" s="16"/>
      <c r="T1705" s="16"/>
    </row>
    <row r="1706" spans="5:20" s="15" customFormat="1" x14ac:dyDescent="0.25">
      <c r="E1706" s="16"/>
      <c r="F1706" s="16"/>
      <c r="G1706" s="16"/>
      <c r="H1706" s="16"/>
      <c r="I1706" s="16"/>
      <c r="J1706" s="16"/>
      <c r="K1706" s="16"/>
      <c r="L1706" s="16"/>
      <c r="M1706" s="16"/>
      <c r="N1706" s="16"/>
      <c r="O1706" s="16"/>
      <c r="P1706" s="16"/>
      <c r="Q1706" s="16"/>
      <c r="R1706" s="16"/>
      <c r="S1706" s="16"/>
      <c r="T1706" s="16"/>
    </row>
    <row r="1707" spans="5:20" s="15" customFormat="1" x14ac:dyDescent="0.25">
      <c r="E1707" s="16"/>
      <c r="F1707" s="16"/>
      <c r="G1707" s="16"/>
      <c r="H1707" s="16"/>
      <c r="I1707" s="16"/>
      <c r="J1707" s="16"/>
      <c r="K1707" s="16"/>
      <c r="L1707" s="16"/>
      <c r="M1707" s="16"/>
      <c r="N1707" s="16"/>
      <c r="O1707" s="16"/>
      <c r="P1707" s="16"/>
      <c r="Q1707" s="16"/>
      <c r="R1707" s="16"/>
      <c r="S1707" s="16"/>
      <c r="T1707" s="16"/>
    </row>
    <row r="1708" spans="5:20" s="15" customFormat="1" x14ac:dyDescent="0.25">
      <c r="E1708" s="16"/>
      <c r="F1708" s="16"/>
      <c r="G1708" s="16"/>
      <c r="H1708" s="16"/>
      <c r="I1708" s="16"/>
      <c r="J1708" s="16"/>
      <c r="K1708" s="16"/>
      <c r="L1708" s="16"/>
      <c r="M1708" s="16"/>
      <c r="N1708" s="16"/>
      <c r="O1708" s="16"/>
      <c r="P1708" s="16"/>
      <c r="Q1708" s="16"/>
      <c r="R1708" s="16"/>
      <c r="S1708" s="16"/>
      <c r="T1708" s="16"/>
    </row>
    <row r="1709" spans="5:20" s="15" customFormat="1" x14ac:dyDescent="0.25">
      <c r="E1709" s="16"/>
      <c r="F1709" s="16"/>
      <c r="G1709" s="16"/>
      <c r="H1709" s="16"/>
      <c r="I1709" s="16"/>
      <c r="J1709" s="16"/>
      <c r="K1709" s="16"/>
      <c r="L1709" s="16"/>
      <c r="M1709" s="16"/>
      <c r="N1709" s="16"/>
      <c r="O1709" s="16"/>
      <c r="P1709" s="16"/>
      <c r="Q1709" s="16"/>
      <c r="R1709" s="16"/>
      <c r="S1709" s="16"/>
      <c r="T1709" s="16"/>
    </row>
    <row r="1710" spans="5:20" s="15" customFormat="1" x14ac:dyDescent="0.25">
      <c r="E1710" s="16"/>
      <c r="F1710" s="16"/>
      <c r="G1710" s="16"/>
      <c r="H1710" s="16"/>
      <c r="I1710" s="16"/>
      <c r="J1710" s="16"/>
      <c r="K1710" s="16"/>
      <c r="L1710" s="16"/>
      <c r="M1710" s="16"/>
      <c r="N1710" s="16"/>
      <c r="O1710" s="16"/>
      <c r="P1710" s="16"/>
      <c r="Q1710" s="16"/>
      <c r="R1710" s="16"/>
      <c r="S1710" s="16"/>
      <c r="T1710" s="16"/>
    </row>
    <row r="1711" spans="5:20" s="15" customFormat="1" x14ac:dyDescent="0.25">
      <c r="E1711" s="16"/>
      <c r="F1711" s="16"/>
      <c r="G1711" s="16"/>
      <c r="H1711" s="16"/>
      <c r="I1711" s="16"/>
      <c r="J1711" s="16"/>
      <c r="K1711" s="16"/>
      <c r="L1711" s="16"/>
      <c r="M1711" s="16"/>
      <c r="N1711" s="16"/>
      <c r="O1711" s="16"/>
      <c r="P1711" s="16"/>
      <c r="Q1711" s="16"/>
      <c r="R1711" s="16"/>
      <c r="S1711" s="16"/>
      <c r="T1711" s="16"/>
    </row>
    <row r="1712" spans="5:20" s="15" customFormat="1" x14ac:dyDescent="0.25">
      <c r="E1712" s="16"/>
      <c r="F1712" s="16"/>
      <c r="G1712" s="16"/>
      <c r="H1712" s="16"/>
      <c r="I1712" s="16"/>
      <c r="J1712" s="16"/>
      <c r="K1712" s="16"/>
      <c r="L1712" s="16"/>
      <c r="M1712" s="16"/>
      <c r="N1712" s="16"/>
      <c r="O1712" s="16"/>
      <c r="P1712" s="16"/>
      <c r="Q1712" s="16"/>
      <c r="R1712" s="16"/>
      <c r="S1712" s="16"/>
      <c r="T1712" s="16"/>
    </row>
    <row r="1713" spans="5:20" s="15" customFormat="1" x14ac:dyDescent="0.25">
      <c r="E1713" s="16"/>
      <c r="F1713" s="16"/>
      <c r="G1713" s="16"/>
      <c r="H1713" s="16"/>
      <c r="I1713" s="16"/>
      <c r="J1713" s="16"/>
      <c r="K1713" s="16"/>
      <c r="L1713" s="16"/>
      <c r="M1713" s="16"/>
      <c r="N1713" s="16"/>
      <c r="O1713" s="16"/>
      <c r="P1713" s="16"/>
      <c r="Q1713" s="16"/>
      <c r="R1713" s="16"/>
      <c r="S1713" s="16"/>
      <c r="T1713" s="16"/>
    </row>
    <row r="1714" spans="5:20" s="15" customFormat="1" x14ac:dyDescent="0.25">
      <c r="E1714" s="16"/>
      <c r="F1714" s="16"/>
      <c r="G1714" s="16"/>
      <c r="H1714" s="16"/>
      <c r="I1714" s="16"/>
      <c r="J1714" s="16"/>
      <c r="K1714" s="16"/>
      <c r="L1714" s="16"/>
      <c r="M1714" s="16"/>
      <c r="N1714" s="16"/>
      <c r="O1714" s="16"/>
      <c r="P1714" s="16"/>
      <c r="Q1714" s="16"/>
      <c r="R1714" s="16"/>
      <c r="S1714" s="16"/>
      <c r="T1714" s="16"/>
    </row>
    <row r="1715" spans="5:20" s="15" customFormat="1" x14ac:dyDescent="0.25">
      <c r="E1715" s="16"/>
      <c r="F1715" s="16"/>
      <c r="G1715" s="16"/>
      <c r="H1715" s="16"/>
      <c r="I1715" s="16"/>
      <c r="J1715" s="16"/>
      <c r="K1715" s="16"/>
      <c r="L1715" s="16"/>
      <c r="M1715" s="16"/>
      <c r="N1715" s="16"/>
      <c r="O1715" s="16"/>
      <c r="P1715" s="16"/>
      <c r="Q1715" s="16"/>
      <c r="R1715" s="16"/>
      <c r="S1715" s="16"/>
      <c r="T1715" s="16"/>
    </row>
    <row r="1716" spans="5:20" s="15" customFormat="1" x14ac:dyDescent="0.25">
      <c r="E1716" s="16"/>
      <c r="F1716" s="16"/>
      <c r="G1716" s="16"/>
      <c r="H1716" s="16"/>
      <c r="I1716" s="16"/>
      <c r="J1716" s="16"/>
      <c r="K1716" s="16"/>
      <c r="L1716" s="16"/>
      <c r="M1716" s="16"/>
      <c r="N1716" s="16"/>
      <c r="O1716" s="16"/>
      <c r="P1716" s="16"/>
      <c r="Q1716" s="16"/>
      <c r="R1716" s="16"/>
      <c r="S1716" s="16"/>
      <c r="T1716" s="16"/>
    </row>
    <row r="1717" spans="5:20" s="15" customFormat="1" x14ac:dyDescent="0.25">
      <c r="E1717" s="16"/>
      <c r="F1717" s="16"/>
      <c r="G1717" s="16"/>
      <c r="H1717" s="16"/>
      <c r="I1717" s="16"/>
      <c r="J1717" s="16"/>
      <c r="K1717" s="16"/>
      <c r="L1717" s="16"/>
      <c r="M1717" s="16"/>
      <c r="N1717" s="16"/>
      <c r="O1717" s="16"/>
      <c r="P1717" s="16"/>
      <c r="Q1717" s="16"/>
      <c r="R1717" s="16"/>
      <c r="S1717" s="16"/>
      <c r="T1717" s="16"/>
    </row>
    <row r="1718" spans="5:20" s="15" customFormat="1" x14ac:dyDescent="0.25">
      <c r="E1718" s="16"/>
      <c r="F1718" s="16"/>
      <c r="G1718" s="16"/>
      <c r="H1718" s="16"/>
      <c r="I1718" s="16"/>
      <c r="J1718" s="16"/>
      <c r="K1718" s="16"/>
      <c r="L1718" s="16"/>
      <c r="M1718" s="16"/>
      <c r="N1718" s="16"/>
      <c r="O1718" s="16"/>
      <c r="P1718" s="16"/>
      <c r="Q1718" s="16"/>
      <c r="R1718" s="16"/>
      <c r="S1718" s="16"/>
      <c r="T1718" s="16"/>
    </row>
    <row r="1719" spans="5:20" s="15" customFormat="1" x14ac:dyDescent="0.25">
      <c r="E1719" s="16"/>
      <c r="F1719" s="16"/>
      <c r="G1719" s="16"/>
      <c r="H1719" s="16"/>
      <c r="I1719" s="16"/>
      <c r="J1719" s="16"/>
      <c r="K1719" s="16"/>
      <c r="L1719" s="16"/>
      <c r="M1719" s="16"/>
      <c r="N1719" s="16"/>
      <c r="O1719" s="16"/>
      <c r="P1719" s="16"/>
      <c r="Q1719" s="16"/>
      <c r="R1719" s="16"/>
      <c r="S1719" s="16"/>
      <c r="T1719" s="16"/>
    </row>
    <row r="1720" spans="5:20" s="15" customFormat="1" x14ac:dyDescent="0.25">
      <c r="E1720" s="16"/>
      <c r="F1720" s="16"/>
      <c r="G1720" s="16"/>
      <c r="H1720" s="16"/>
      <c r="I1720" s="16"/>
      <c r="J1720" s="16"/>
      <c r="K1720" s="16"/>
      <c r="L1720" s="16"/>
      <c r="M1720" s="16"/>
      <c r="N1720" s="16"/>
      <c r="O1720" s="16"/>
      <c r="P1720" s="16"/>
      <c r="Q1720" s="16"/>
      <c r="R1720" s="16"/>
      <c r="S1720" s="16"/>
      <c r="T1720" s="16"/>
    </row>
    <row r="1721" spans="5:20" s="15" customFormat="1" x14ac:dyDescent="0.25">
      <c r="E1721" s="16"/>
      <c r="F1721" s="16"/>
      <c r="G1721" s="16"/>
      <c r="H1721" s="16"/>
      <c r="I1721" s="16"/>
      <c r="J1721" s="16"/>
      <c r="K1721" s="16"/>
      <c r="L1721" s="16"/>
      <c r="M1721" s="16"/>
      <c r="N1721" s="16"/>
      <c r="O1721" s="16"/>
      <c r="P1721" s="16"/>
      <c r="Q1721" s="16"/>
      <c r="R1721" s="16"/>
      <c r="S1721" s="16"/>
      <c r="T1721" s="16"/>
    </row>
    <row r="1722" spans="5:20" s="15" customFormat="1" x14ac:dyDescent="0.25">
      <c r="E1722" s="16"/>
      <c r="F1722" s="16"/>
      <c r="G1722" s="16"/>
      <c r="H1722" s="16"/>
      <c r="I1722" s="16"/>
      <c r="J1722" s="16"/>
      <c r="K1722" s="16"/>
      <c r="L1722" s="16"/>
      <c r="M1722" s="16"/>
      <c r="N1722" s="16"/>
      <c r="O1722" s="16"/>
      <c r="P1722" s="16"/>
      <c r="Q1722" s="16"/>
      <c r="R1722" s="16"/>
      <c r="S1722" s="16"/>
      <c r="T1722" s="16"/>
    </row>
    <row r="1723" spans="5:20" s="15" customFormat="1" x14ac:dyDescent="0.25">
      <c r="E1723" s="16"/>
      <c r="F1723" s="16"/>
      <c r="G1723" s="16"/>
      <c r="H1723" s="16"/>
      <c r="I1723" s="16"/>
      <c r="J1723" s="16"/>
      <c r="K1723" s="16"/>
      <c r="L1723" s="16"/>
      <c r="M1723" s="16"/>
      <c r="N1723" s="16"/>
      <c r="O1723" s="16"/>
      <c r="P1723" s="16"/>
      <c r="Q1723" s="16"/>
      <c r="R1723" s="16"/>
      <c r="S1723" s="16"/>
      <c r="T1723" s="16"/>
    </row>
    <row r="1724" spans="5:20" s="15" customFormat="1" x14ac:dyDescent="0.25">
      <c r="E1724" s="16"/>
      <c r="F1724" s="16"/>
      <c r="G1724" s="16"/>
      <c r="H1724" s="16"/>
      <c r="I1724" s="16"/>
      <c r="J1724" s="16"/>
      <c r="K1724" s="16"/>
      <c r="L1724" s="16"/>
      <c r="M1724" s="16"/>
      <c r="N1724" s="16"/>
      <c r="O1724" s="16"/>
      <c r="P1724" s="16"/>
      <c r="Q1724" s="16"/>
      <c r="R1724" s="16"/>
      <c r="S1724" s="16"/>
      <c r="T1724" s="16"/>
    </row>
    <row r="1725" spans="5:20" s="15" customFormat="1" x14ac:dyDescent="0.25">
      <c r="E1725" s="16"/>
      <c r="F1725" s="16"/>
      <c r="G1725" s="16"/>
      <c r="H1725" s="16"/>
      <c r="I1725" s="16"/>
      <c r="J1725" s="16"/>
      <c r="K1725" s="16"/>
      <c r="L1725" s="16"/>
      <c r="M1725" s="16"/>
      <c r="N1725" s="16"/>
      <c r="O1725" s="16"/>
      <c r="P1725" s="16"/>
      <c r="Q1725" s="16"/>
      <c r="R1725" s="16"/>
      <c r="S1725" s="16"/>
      <c r="T1725" s="16"/>
    </row>
    <row r="1726" spans="5:20" s="15" customFormat="1" x14ac:dyDescent="0.25">
      <c r="E1726" s="16"/>
      <c r="F1726" s="16"/>
      <c r="G1726" s="16"/>
      <c r="H1726" s="16"/>
      <c r="I1726" s="16"/>
      <c r="J1726" s="16"/>
      <c r="K1726" s="16"/>
      <c r="L1726" s="16"/>
      <c r="M1726" s="16"/>
      <c r="N1726" s="16"/>
      <c r="O1726" s="16"/>
      <c r="P1726" s="16"/>
      <c r="Q1726" s="16"/>
      <c r="R1726" s="16"/>
      <c r="S1726" s="16"/>
      <c r="T1726" s="16"/>
    </row>
    <row r="1727" spans="5:20" s="15" customFormat="1" x14ac:dyDescent="0.25">
      <c r="E1727" s="16"/>
      <c r="F1727" s="16"/>
      <c r="G1727" s="16"/>
      <c r="H1727" s="16"/>
      <c r="I1727" s="16"/>
      <c r="J1727" s="16"/>
      <c r="K1727" s="16"/>
      <c r="L1727" s="16"/>
      <c r="M1727" s="16"/>
      <c r="N1727" s="16"/>
      <c r="O1727" s="16"/>
      <c r="P1727" s="16"/>
      <c r="Q1727" s="16"/>
      <c r="R1727" s="16"/>
      <c r="S1727" s="16"/>
      <c r="T1727" s="16"/>
    </row>
    <row r="1728" spans="5:20" s="15" customFormat="1" x14ac:dyDescent="0.25">
      <c r="E1728" s="16"/>
      <c r="F1728" s="16"/>
      <c r="G1728" s="16"/>
      <c r="H1728" s="16"/>
      <c r="I1728" s="16"/>
      <c r="J1728" s="16"/>
      <c r="K1728" s="16"/>
      <c r="L1728" s="16"/>
      <c r="M1728" s="16"/>
      <c r="N1728" s="16"/>
      <c r="O1728" s="16"/>
      <c r="P1728" s="16"/>
      <c r="Q1728" s="16"/>
      <c r="R1728" s="16"/>
      <c r="S1728" s="16"/>
      <c r="T1728" s="16"/>
    </row>
    <row r="1729" spans="5:20" s="15" customFormat="1" x14ac:dyDescent="0.25">
      <c r="E1729" s="16"/>
      <c r="F1729" s="16"/>
      <c r="G1729" s="16"/>
      <c r="H1729" s="16"/>
      <c r="I1729" s="16"/>
      <c r="J1729" s="16"/>
      <c r="K1729" s="16"/>
      <c r="L1729" s="16"/>
      <c r="M1729" s="16"/>
      <c r="N1729" s="16"/>
      <c r="O1729" s="16"/>
      <c r="P1729" s="16"/>
      <c r="Q1729" s="16"/>
      <c r="R1729" s="16"/>
      <c r="S1729" s="16"/>
      <c r="T1729" s="16"/>
    </row>
    <row r="1730" spans="5:20" s="15" customFormat="1" x14ac:dyDescent="0.25">
      <c r="E1730" s="16"/>
      <c r="F1730" s="16"/>
      <c r="G1730" s="16"/>
      <c r="H1730" s="16"/>
      <c r="I1730" s="16"/>
      <c r="J1730" s="16"/>
      <c r="K1730" s="16"/>
      <c r="L1730" s="16"/>
      <c r="M1730" s="16"/>
      <c r="N1730" s="16"/>
      <c r="O1730" s="16"/>
      <c r="P1730" s="16"/>
      <c r="Q1730" s="16"/>
      <c r="R1730" s="16"/>
      <c r="S1730" s="16"/>
      <c r="T1730" s="16"/>
    </row>
    <row r="1731" spans="5:20" s="15" customFormat="1" x14ac:dyDescent="0.25">
      <c r="E1731" s="16"/>
      <c r="F1731" s="16"/>
      <c r="G1731" s="16"/>
      <c r="H1731" s="16"/>
      <c r="I1731" s="16"/>
      <c r="J1731" s="16"/>
      <c r="K1731" s="16"/>
      <c r="L1731" s="16"/>
      <c r="M1731" s="16"/>
      <c r="N1731" s="16"/>
      <c r="O1731" s="16"/>
      <c r="P1731" s="16"/>
      <c r="Q1731" s="16"/>
      <c r="R1731" s="16"/>
      <c r="S1731" s="16"/>
      <c r="T1731" s="16"/>
    </row>
    <row r="1732" spans="5:20" s="15" customFormat="1" x14ac:dyDescent="0.25">
      <c r="E1732" s="16"/>
      <c r="F1732" s="16"/>
      <c r="G1732" s="16"/>
      <c r="H1732" s="16"/>
      <c r="I1732" s="16"/>
      <c r="J1732" s="16"/>
      <c r="K1732" s="16"/>
      <c r="L1732" s="16"/>
      <c r="M1732" s="16"/>
      <c r="N1732" s="16"/>
      <c r="O1732" s="16"/>
      <c r="P1732" s="16"/>
      <c r="Q1732" s="16"/>
      <c r="R1732" s="16"/>
      <c r="S1732" s="16"/>
      <c r="T1732" s="16"/>
    </row>
    <row r="1733" spans="5:20" s="15" customFormat="1" x14ac:dyDescent="0.25">
      <c r="E1733" s="16"/>
      <c r="F1733" s="16"/>
      <c r="G1733" s="16"/>
      <c r="H1733" s="16"/>
      <c r="I1733" s="16"/>
      <c r="J1733" s="16"/>
      <c r="K1733" s="16"/>
      <c r="L1733" s="16"/>
      <c r="M1733" s="16"/>
      <c r="N1733" s="16"/>
      <c r="O1733" s="16"/>
      <c r="P1733" s="16"/>
      <c r="Q1733" s="16"/>
      <c r="R1733" s="16"/>
      <c r="S1733" s="16"/>
      <c r="T1733" s="16"/>
    </row>
    <row r="1734" spans="5:20" s="15" customFormat="1" x14ac:dyDescent="0.25">
      <c r="E1734" s="16"/>
      <c r="F1734" s="16"/>
      <c r="G1734" s="16"/>
      <c r="H1734" s="16"/>
      <c r="I1734" s="16"/>
      <c r="J1734" s="16"/>
      <c r="K1734" s="16"/>
      <c r="L1734" s="16"/>
      <c r="M1734" s="16"/>
      <c r="N1734" s="16"/>
      <c r="O1734" s="16"/>
      <c r="P1734" s="16"/>
      <c r="Q1734" s="16"/>
      <c r="R1734" s="16"/>
      <c r="S1734" s="16"/>
      <c r="T1734" s="16"/>
    </row>
    <row r="1735" spans="5:20" s="15" customFormat="1" x14ac:dyDescent="0.25">
      <c r="E1735" s="16"/>
      <c r="F1735" s="16"/>
      <c r="G1735" s="16"/>
      <c r="H1735" s="16"/>
      <c r="I1735" s="16"/>
      <c r="J1735" s="16"/>
      <c r="K1735" s="16"/>
      <c r="L1735" s="16"/>
      <c r="M1735" s="16"/>
      <c r="N1735" s="16"/>
      <c r="O1735" s="16"/>
      <c r="P1735" s="16"/>
      <c r="Q1735" s="16"/>
      <c r="R1735" s="16"/>
      <c r="S1735" s="16"/>
      <c r="T1735" s="16"/>
    </row>
    <row r="1736" spans="5:20" s="15" customFormat="1" x14ac:dyDescent="0.25">
      <c r="E1736" s="16"/>
      <c r="F1736" s="16"/>
      <c r="G1736" s="16"/>
      <c r="H1736" s="16"/>
      <c r="I1736" s="16"/>
      <c r="J1736" s="16"/>
      <c r="K1736" s="16"/>
      <c r="L1736" s="16"/>
      <c r="M1736" s="16"/>
      <c r="N1736" s="16"/>
      <c r="O1736" s="16"/>
      <c r="P1736" s="16"/>
      <c r="Q1736" s="16"/>
      <c r="R1736" s="16"/>
      <c r="S1736" s="16"/>
      <c r="T1736" s="16"/>
    </row>
    <row r="1737" spans="5:20" s="15" customFormat="1" x14ac:dyDescent="0.25">
      <c r="E1737" s="16"/>
      <c r="F1737" s="16"/>
      <c r="G1737" s="16"/>
      <c r="H1737" s="16"/>
      <c r="I1737" s="16"/>
      <c r="J1737" s="16"/>
      <c r="K1737" s="16"/>
      <c r="L1737" s="16"/>
      <c r="M1737" s="16"/>
      <c r="N1737" s="16"/>
      <c r="O1737" s="16"/>
      <c r="P1737" s="16"/>
      <c r="Q1737" s="16"/>
      <c r="R1737" s="16"/>
      <c r="S1737" s="16"/>
      <c r="T1737" s="16"/>
    </row>
    <row r="1738" spans="5:20" s="15" customFormat="1" x14ac:dyDescent="0.25">
      <c r="E1738" s="16"/>
      <c r="F1738" s="16"/>
      <c r="G1738" s="16"/>
      <c r="H1738" s="16"/>
      <c r="I1738" s="16"/>
      <c r="J1738" s="16"/>
      <c r="K1738" s="16"/>
      <c r="L1738" s="16"/>
      <c r="M1738" s="16"/>
      <c r="N1738" s="16"/>
      <c r="O1738" s="16"/>
      <c r="P1738" s="16"/>
      <c r="Q1738" s="16"/>
      <c r="R1738" s="16"/>
      <c r="S1738" s="16"/>
      <c r="T1738" s="16"/>
    </row>
    <row r="1739" spans="5:20" s="15" customFormat="1" x14ac:dyDescent="0.25">
      <c r="E1739" s="16"/>
      <c r="F1739" s="16"/>
      <c r="G1739" s="16"/>
      <c r="H1739" s="16"/>
      <c r="I1739" s="16"/>
      <c r="J1739" s="16"/>
      <c r="K1739" s="16"/>
      <c r="L1739" s="16"/>
      <c r="M1739" s="16"/>
      <c r="N1739" s="16"/>
      <c r="O1739" s="16"/>
      <c r="P1739" s="16"/>
      <c r="Q1739" s="16"/>
      <c r="R1739" s="16"/>
      <c r="S1739" s="16"/>
      <c r="T1739" s="16"/>
    </row>
    <row r="1740" spans="5:20" s="15" customFormat="1" x14ac:dyDescent="0.25">
      <c r="E1740" s="16"/>
      <c r="F1740" s="16"/>
      <c r="G1740" s="16"/>
      <c r="H1740" s="16"/>
      <c r="I1740" s="16"/>
      <c r="J1740" s="16"/>
      <c r="K1740" s="16"/>
      <c r="L1740" s="16"/>
      <c r="M1740" s="16"/>
      <c r="N1740" s="16"/>
      <c r="O1740" s="16"/>
      <c r="P1740" s="16"/>
      <c r="Q1740" s="16"/>
      <c r="R1740" s="16"/>
      <c r="S1740" s="16"/>
      <c r="T1740" s="16"/>
    </row>
    <row r="1741" spans="5:20" s="15" customFormat="1" x14ac:dyDescent="0.25">
      <c r="E1741" s="16"/>
      <c r="F1741" s="16"/>
      <c r="G1741" s="16"/>
      <c r="H1741" s="16"/>
      <c r="I1741" s="16"/>
      <c r="J1741" s="16"/>
      <c r="K1741" s="16"/>
      <c r="L1741" s="16"/>
      <c r="M1741" s="16"/>
      <c r="N1741" s="16"/>
      <c r="O1741" s="16"/>
      <c r="P1741" s="16"/>
      <c r="Q1741" s="16"/>
      <c r="R1741" s="16"/>
      <c r="S1741" s="16"/>
      <c r="T1741" s="16"/>
    </row>
    <row r="1742" spans="5:20" s="15" customFormat="1" x14ac:dyDescent="0.25">
      <c r="E1742" s="16"/>
      <c r="F1742" s="16"/>
      <c r="G1742" s="16"/>
      <c r="H1742" s="16"/>
      <c r="I1742" s="16"/>
      <c r="J1742" s="16"/>
      <c r="K1742" s="16"/>
      <c r="L1742" s="16"/>
      <c r="M1742" s="16"/>
      <c r="N1742" s="16"/>
      <c r="O1742" s="16"/>
      <c r="P1742" s="16"/>
      <c r="Q1742" s="16"/>
      <c r="R1742" s="16"/>
      <c r="S1742" s="16"/>
      <c r="T1742" s="16"/>
    </row>
    <row r="1743" spans="5:20" s="15" customFormat="1" x14ac:dyDescent="0.25">
      <c r="E1743" s="16"/>
      <c r="F1743" s="16"/>
      <c r="G1743" s="16"/>
      <c r="H1743" s="16"/>
      <c r="I1743" s="16"/>
      <c r="J1743" s="16"/>
      <c r="K1743" s="16"/>
      <c r="L1743" s="16"/>
      <c r="M1743" s="16"/>
      <c r="N1743" s="16"/>
      <c r="O1743" s="16"/>
      <c r="P1743" s="16"/>
      <c r="Q1743" s="16"/>
      <c r="R1743" s="16"/>
      <c r="S1743" s="16"/>
      <c r="T1743" s="16"/>
    </row>
    <row r="1744" spans="5:20" s="15" customFormat="1" x14ac:dyDescent="0.25">
      <c r="E1744" s="16"/>
      <c r="F1744" s="16"/>
      <c r="G1744" s="16"/>
      <c r="H1744" s="16"/>
      <c r="I1744" s="16"/>
      <c r="J1744" s="16"/>
      <c r="K1744" s="16"/>
      <c r="L1744" s="16"/>
      <c r="M1744" s="16"/>
      <c r="N1744" s="16"/>
      <c r="O1744" s="16"/>
      <c r="P1744" s="16"/>
      <c r="Q1744" s="16"/>
      <c r="R1744" s="16"/>
      <c r="S1744" s="16"/>
      <c r="T1744" s="16"/>
    </row>
    <row r="1745" spans="5:20" s="15" customFormat="1" x14ac:dyDescent="0.25">
      <c r="E1745" s="16"/>
      <c r="F1745" s="16"/>
      <c r="G1745" s="16"/>
      <c r="H1745" s="16"/>
      <c r="I1745" s="16"/>
      <c r="J1745" s="16"/>
      <c r="K1745" s="16"/>
      <c r="L1745" s="16"/>
      <c r="M1745" s="16"/>
      <c r="N1745" s="16"/>
      <c r="O1745" s="16"/>
      <c r="P1745" s="16"/>
      <c r="Q1745" s="16"/>
      <c r="R1745" s="16"/>
      <c r="S1745" s="16"/>
      <c r="T1745" s="16"/>
    </row>
    <row r="1746" spans="5:20" s="15" customFormat="1" x14ac:dyDescent="0.25">
      <c r="E1746" s="16"/>
      <c r="F1746" s="16"/>
      <c r="G1746" s="16"/>
      <c r="H1746" s="16"/>
      <c r="I1746" s="16"/>
      <c r="J1746" s="16"/>
      <c r="K1746" s="16"/>
      <c r="L1746" s="16"/>
      <c r="M1746" s="16"/>
      <c r="N1746" s="16"/>
      <c r="O1746" s="16"/>
      <c r="P1746" s="16"/>
      <c r="Q1746" s="16"/>
      <c r="R1746" s="16"/>
      <c r="S1746" s="16"/>
      <c r="T1746" s="16"/>
    </row>
    <row r="1747" spans="5:20" s="15" customFormat="1" x14ac:dyDescent="0.25">
      <c r="E1747" s="16"/>
      <c r="F1747" s="16"/>
      <c r="G1747" s="16"/>
      <c r="H1747" s="16"/>
      <c r="I1747" s="16"/>
      <c r="J1747" s="16"/>
      <c r="K1747" s="16"/>
      <c r="L1747" s="16"/>
      <c r="M1747" s="16"/>
      <c r="N1747" s="16"/>
      <c r="O1747" s="16"/>
      <c r="P1747" s="16"/>
      <c r="Q1747" s="16"/>
      <c r="R1747" s="16"/>
      <c r="S1747" s="16"/>
      <c r="T1747" s="16"/>
    </row>
    <row r="1748" spans="5:20" s="15" customFormat="1" x14ac:dyDescent="0.25">
      <c r="E1748" s="16"/>
      <c r="F1748" s="16"/>
      <c r="G1748" s="16"/>
      <c r="H1748" s="16"/>
      <c r="I1748" s="16"/>
      <c r="J1748" s="16"/>
      <c r="K1748" s="16"/>
      <c r="L1748" s="16"/>
      <c r="M1748" s="16"/>
      <c r="N1748" s="16"/>
      <c r="O1748" s="16"/>
      <c r="P1748" s="16"/>
      <c r="Q1748" s="16"/>
      <c r="R1748" s="16"/>
      <c r="S1748" s="16"/>
      <c r="T1748" s="16"/>
    </row>
    <row r="1749" spans="5:20" s="15" customFormat="1" x14ac:dyDescent="0.25">
      <c r="E1749" s="16"/>
      <c r="F1749" s="16"/>
      <c r="G1749" s="16"/>
      <c r="H1749" s="16"/>
      <c r="I1749" s="16"/>
      <c r="J1749" s="16"/>
      <c r="K1749" s="16"/>
      <c r="L1749" s="16"/>
      <c r="M1749" s="16"/>
      <c r="N1749" s="16"/>
      <c r="O1749" s="16"/>
      <c r="P1749" s="16"/>
      <c r="Q1749" s="16"/>
      <c r="R1749" s="16"/>
      <c r="S1749" s="16"/>
      <c r="T1749" s="16"/>
    </row>
    <row r="1750" spans="5:20" s="15" customFormat="1" x14ac:dyDescent="0.25">
      <c r="E1750" s="16"/>
      <c r="F1750" s="16"/>
      <c r="G1750" s="16"/>
      <c r="H1750" s="16"/>
      <c r="I1750" s="16"/>
      <c r="J1750" s="16"/>
      <c r="K1750" s="16"/>
      <c r="L1750" s="16"/>
      <c r="M1750" s="16"/>
      <c r="N1750" s="16"/>
      <c r="O1750" s="16"/>
      <c r="P1750" s="16"/>
      <c r="Q1750" s="16"/>
      <c r="R1750" s="16"/>
      <c r="S1750" s="16"/>
      <c r="T1750" s="16"/>
    </row>
    <row r="1751" spans="5:20" s="15" customFormat="1" x14ac:dyDescent="0.25">
      <c r="E1751" s="16"/>
      <c r="F1751" s="16"/>
      <c r="G1751" s="16"/>
      <c r="H1751" s="16"/>
      <c r="I1751" s="16"/>
      <c r="J1751" s="16"/>
      <c r="K1751" s="16"/>
      <c r="L1751" s="16"/>
      <c r="M1751" s="16"/>
      <c r="N1751" s="16"/>
      <c r="O1751" s="16"/>
      <c r="P1751" s="16"/>
      <c r="Q1751" s="16"/>
      <c r="R1751" s="16"/>
      <c r="S1751" s="16"/>
      <c r="T1751" s="16"/>
    </row>
    <row r="1752" spans="5:20" s="15" customFormat="1" x14ac:dyDescent="0.25">
      <c r="E1752" s="16"/>
      <c r="F1752" s="16"/>
      <c r="G1752" s="16"/>
      <c r="H1752" s="16"/>
      <c r="I1752" s="16"/>
      <c r="J1752" s="16"/>
      <c r="K1752" s="16"/>
      <c r="L1752" s="16"/>
      <c r="M1752" s="16"/>
      <c r="N1752" s="16"/>
      <c r="O1752" s="16"/>
      <c r="P1752" s="16"/>
      <c r="Q1752" s="16"/>
      <c r="R1752" s="16"/>
      <c r="S1752" s="16"/>
      <c r="T1752" s="16"/>
    </row>
    <row r="1753" spans="5:20" s="15" customFormat="1" x14ac:dyDescent="0.25">
      <c r="E1753" s="16"/>
      <c r="F1753" s="16"/>
      <c r="G1753" s="16"/>
      <c r="H1753" s="16"/>
      <c r="I1753" s="16"/>
      <c r="J1753" s="16"/>
      <c r="K1753" s="16"/>
      <c r="L1753" s="16"/>
      <c r="M1753" s="16"/>
      <c r="N1753" s="16"/>
      <c r="O1753" s="16"/>
      <c r="P1753" s="16"/>
      <c r="Q1753" s="16"/>
      <c r="R1753" s="16"/>
      <c r="S1753" s="16"/>
      <c r="T1753" s="16"/>
    </row>
    <row r="1754" spans="5:20" s="15" customFormat="1" x14ac:dyDescent="0.25">
      <c r="E1754" s="16"/>
      <c r="F1754" s="16"/>
      <c r="G1754" s="16"/>
      <c r="H1754" s="16"/>
      <c r="I1754" s="16"/>
      <c r="J1754" s="16"/>
      <c r="K1754" s="16"/>
      <c r="L1754" s="16"/>
      <c r="M1754" s="16"/>
      <c r="N1754" s="16"/>
      <c r="O1754" s="16"/>
      <c r="P1754" s="16"/>
      <c r="Q1754" s="16"/>
      <c r="R1754" s="16"/>
      <c r="S1754" s="16"/>
      <c r="T1754" s="16"/>
    </row>
    <row r="1755" spans="5:20" s="15" customFormat="1" x14ac:dyDescent="0.25">
      <c r="E1755" s="16"/>
      <c r="F1755" s="16"/>
      <c r="G1755" s="16"/>
      <c r="H1755" s="16"/>
      <c r="I1755" s="16"/>
      <c r="J1755" s="16"/>
      <c r="K1755" s="16"/>
      <c r="L1755" s="16"/>
      <c r="M1755" s="16"/>
      <c r="N1755" s="16"/>
      <c r="O1755" s="16"/>
      <c r="P1755" s="16"/>
      <c r="Q1755" s="16"/>
      <c r="R1755" s="16"/>
      <c r="S1755" s="16"/>
      <c r="T1755" s="16"/>
    </row>
    <row r="1756" spans="5:20" s="15" customFormat="1" x14ac:dyDescent="0.25">
      <c r="E1756" s="16"/>
      <c r="F1756" s="16"/>
      <c r="G1756" s="16"/>
      <c r="H1756" s="16"/>
      <c r="I1756" s="16"/>
      <c r="J1756" s="16"/>
      <c r="K1756" s="16"/>
      <c r="L1756" s="16"/>
      <c r="M1756" s="16"/>
      <c r="N1756" s="16"/>
      <c r="O1756" s="16"/>
      <c r="P1756" s="16"/>
      <c r="Q1756" s="16"/>
      <c r="R1756" s="16"/>
      <c r="S1756" s="16"/>
      <c r="T1756" s="16"/>
    </row>
    <row r="1757" spans="5:20" s="15" customFormat="1" x14ac:dyDescent="0.25">
      <c r="E1757" s="16"/>
      <c r="F1757" s="16"/>
      <c r="G1757" s="16"/>
      <c r="H1757" s="16"/>
      <c r="I1757" s="16"/>
      <c r="J1757" s="16"/>
      <c r="K1757" s="16"/>
      <c r="L1757" s="16"/>
      <c r="M1757" s="16"/>
      <c r="N1757" s="16"/>
      <c r="O1757" s="16"/>
      <c r="P1757" s="16"/>
      <c r="Q1757" s="16"/>
      <c r="R1757" s="16"/>
      <c r="S1757" s="16"/>
      <c r="T1757" s="16"/>
    </row>
    <row r="1758" spans="5:20" s="15" customFormat="1" x14ac:dyDescent="0.25">
      <c r="E1758" s="16"/>
      <c r="F1758" s="16"/>
      <c r="G1758" s="16"/>
      <c r="H1758" s="16"/>
      <c r="I1758" s="16"/>
      <c r="J1758" s="16"/>
      <c r="K1758" s="16"/>
      <c r="L1758" s="16"/>
      <c r="M1758" s="16"/>
      <c r="N1758" s="16"/>
      <c r="O1758" s="16"/>
      <c r="P1758" s="16"/>
      <c r="Q1758" s="16"/>
      <c r="R1758" s="16"/>
      <c r="S1758" s="16"/>
      <c r="T1758" s="16"/>
    </row>
    <row r="1759" spans="5:20" s="15" customFormat="1" x14ac:dyDescent="0.25">
      <c r="E1759" s="16"/>
      <c r="F1759" s="16"/>
      <c r="G1759" s="16"/>
      <c r="H1759" s="16"/>
      <c r="I1759" s="16"/>
      <c r="J1759" s="16"/>
      <c r="K1759" s="16"/>
      <c r="L1759" s="16"/>
      <c r="M1759" s="16"/>
      <c r="N1759" s="16"/>
      <c r="O1759" s="16"/>
      <c r="P1759" s="16"/>
      <c r="Q1759" s="16"/>
      <c r="R1759" s="16"/>
      <c r="S1759" s="16"/>
      <c r="T1759" s="16"/>
    </row>
    <row r="1760" spans="5:20" s="15" customFormat="1" x14ac:dyDescent="0.25">
      <c r="E1760" s="16"/>
      <c r="F1760" s="16"/>
      <c r="G1760" s="16"/>
      <c r="H1760" s="16"/>
      <c r="I1760" s="16"/>
      <c r="J1760" s="16"/>
      <c r="K1760" s="16"/>
      <c r="L1760" s="16"/>
      <c r="M1760" s="16"/>
      <c r="N1760" s="16"/>
      <c r="O1760" s="16"/>
      <c r="P1760" s="16"/>
      <c r="Q1760" s="16"/>
      <c r="R1760" s="16"/>
      <c r="S1760" s="16"/>
      <c r="T1760" s="16"/>
    </row>
    <row r="1761" spans="5:20" s="15" customFormat="1" x14ac:dyDescent="0.25">
      <c r="E1761" s="16"/>
      <c r="F1761" s="16"/>
      <c r="G1761" s="16"/>
      <c r="H1761" s="16"/>
      <c r="I1761" s="16"/>
      <c r="J1761" s="16"/>
      <c r="K1761" s="16"/>
      <c r="L1761" s="16"/>
      <c r="M1761" s="16"/>
      <c r="N1761" s="16"/>
      <c r="O1761" s="16"/>
      <c r="P1761" s="16"/>
      <c r="Q1761" s="16"/>
      <c r="R1761" s="16"/>
      <c r="S1761" s="16"/>
      <c r="T1761" s="16"/>
    </row>
    <row r="1762" spans="5:20" s="15" customFormat="1" x14ac:dyDescent="0.25">
      <c r="E1762" s="16"/>
      <c r="F1762" s="16"/>
      <c r="G1762" s="16"/>
      <c r="H1762" s="16"/>
      <c r="I1762" s="16"/>
      <c r="J1762" s="16"/>
      <c r="K1762" s="16"/>
      <c r="L1762" s="16"/>
      <c r="M1762" s="16"/>
      <c r="N1762" s="16"/>
      <c r="O1762" s="16"/>
      <c r="P1762" s="16"/>
      <c r="Q1762" s="16"/>
      <c r="R1762" s="16"/>
      <c r="S1762" s="16"/>
      <c r="T1762" s="16"/>
    </row>
    <row r="1763" spans="5:20" s="15" customFormat="1" x14ac:dyDescent="0.25">
      <c r="E1763" s="16"/>
      <c r="F1763" s="16"/>
      <c r="G1763" s="16"/>
      <c r="H1763" s="16"/>
      <c r="I1763" s="16"/>
      <c r="J1763" s="16"/>
      <c r="K1763" s="16"/>
      <c r="L1763" s="16"/>
      <c r="M1763" s="16"/>
      <c r="N1763" s="16"/>
      <c r="O1763" s="16"/>
      <c r="P1763" s="16"/>
      <c r="Q1763" s="16"/>
      <c r="R1763" s="16"/>
      <c r="S1763" s="16"/>
      <c r="T1763" s="16"/>
    </row>
    <row r="1764" spans="5:20" s="15" customFormat="1" x14ac:dyDescent="0.25">
      <c r="E1764" s="16"/>
      <c r="F1764" s="16"/>
      <c r="G1764" s="16"/>
      <c r="H1764" s="16"/>
      <c r="I1764" s="16"/>
      <c r="J1764" s="16"/>
      <c r="K1764" s="16"/>
      <c r="L1764" s="16"/>
      <c r="M1764" s="16"/>
      <c r="N1764" s="16"/>
      <c r="O1764" s="16"/>
      <c r="P1764" s="16"/>
      <c r="Q1764" s="16"/>
      <c r="R1764" s="16"/>
      <c r="S1764" s="16"/>
      <c r="T1764" s="16"/>
    </row>
    <row r="1765" spans="5:20" s="15" customFormat="1" x14ac:dyDescent="0.25">
      <c r="E1765" s="16"/>
      <c r="F1765" s="16"/>
      <c r="G1765" s="16"/>
      <c r="H1765" s="16"/>
      <c r="I1765" s="16"/>
      <c r="J1765" s="16"/>
      <c r="K1765" s="16"/>
      <c r="L1765" s="16"/>
      <c r="M1765" s="16"/>
      <c r="N1765" s="16"/>
      <c r="O1765" s="16"/>
      <c r="P1765" s="16"/>
      <c r="Q1765" s="16"/>
      <c r="R1765" s="16"/>
      <c r="S1765" s="16"/>
      <c r="T1765" s="16"/>
    </row>
    <row r="1766" spans="5:20" s="15" customFormat="1" x14ac:dyDescent="0.25">
      <c r="E1766" s="16"/>
      <c r="F1766" s="16"/>
      <c r="G1766" s="16"/>
      <c r="H1766" s="16"/>
      <c r="I1766" s="16"/>
      <c r="J1766" s="16"/>
      <c r="K1766" s="16"/>
      <c r="L1766" s="16"/>
      <c r="M1766" s="16"/>
      <c r="N1766" s="16"/>
      <c r="O1766" s="16"/>
      <c r="P1766" s="16"/>
      <c r="Q1766" s="16"/>
      <c r="R1766" s="16"/>
      <c r="S1766" s="16"/>
      <c r="T1766" s="16"/>
    </row>
    <row r="1767" spans="5:20" s="15" customFormat="1" x14ac:dyDescent="0.25">
      <c r="E1767" s="16"/>
      <c r="F1767" s="16"/>
      <c r="G1767" s="16"/>
      <c r="H1767" s="16"/>
      <c r="I1767" s="16"/>
      <c r="J1767" s="16"/>
      <c r="K1767" s="16"/>
      <c r="L1767" s="16"/>
      <c r="M1767" s="16"/>
      <c r="N1767" s="16"/>
      <c r="O1767" s="16"/>
      <c r="P1767" s="16"/>
      <c r="Q1767" s="16"/>
      <c r="R1767" s="16"/>
      <c r="S1767" s="16"/>
      <c r="T1767" s="16"/>
    </row>
    <row r="1768" spans="5:20" s="15" customFormat="1" x14ac:dyDescent="0.25">
      <c r="E1768" s="16"/>
      <c r="F1768" s="16"/>
      <c r="G1768" s="16"/>
      <c r="H1768" s="16"/>
      <c r="I1768" s="16"/>
      <c r="J1768" s="16"/>
      <c r="K1768" s="16"/>
      <c r="L1768" s="16"/>
      <c r="M1768" s="16"/>
      <c r="N1768" s="16"/>
      <c r="O1768" s="16"/>
      <c r="P1768" s="16"/>
      <c r="Q1768" s="16"/>
      <c r="R1768" s="16"/>
      <c r="S1768" s="16"/>
      <c r="T1768" s="16"/>
    </row>
    <row r="1769" spans="5:20" s="15" customFormat="1" x14ac:dyDescent="0.25">
      <c r="E1769" s="16"/>
      <c r="F1769" s="16"/>
      <c r="G1769" s="16"/>
      <c r="H1769" s="16"/>
      <c r="I1769" s="16"/>
      <c r="J1769" s="16"/>
      <c r="K1769" s="16"/>
      <c r="L1769" s="16"/>
      <c r="M1769" s="16"/>
      <c r="N1769" s="16"/>
      <c r="O1769" s="16"/>
      <c r="P1769" s="16"/>
      <c r="Q1769" s="16"/>
      <c r="R1769" s="16"/>
      <c r="S1769" s="16"/>
      <c r="T1769" s="16"/>
    </row>
    <row r="1770" spans="5:20" s="15" customFormat="1" x14ac:dyDescent="0.25">
      <c r="E1770" s="16"/>
      <c r="F1770" s="16"/>
      <c r="G1770" s="16"/>
      <c r="H1770" s="16"/>
      <c r="I1770" s="16"/>
      <c r="J1770" s="16"/>
      <c r="K1770" s="16"/>
      <c r="L1770" s="16"/>
      <c r="M1770" s="16"/>
      <c r="N1770" s="16"/>
      <c r="O1770" s="16"/>
      <c r="P1770" s="16"/>
      <c r="Q1770" s="16"/>
      <c r="R1770" s="16"/>
      <c r="S1770" s="16"/>
      <c r="T1770" s="16"/>
    </row>
    <row r="1771" spans="5:20" s="15" customFormat="1" x14ac:dyDescent="0.25">
      <c r="E1771" s="16"/>
      <c r="F1771" s="16"/>
      <c r="G1771" s="16"/>
      <c r="H1771" s="16"/>
      <c r="I1771" s="16"/>
      <c r="J1771" s="16"/>
      <c r="K1771" s="16"/>
      <c r="L1771" s="16"/>
      <c r="M1771" s="16"/>
      <c r="N1771" s="16"/>
      <c r="O1771" s="16"/>
      <c r="P1771" s="16"/>
      <c r="Q1771" s="16"/>
      <c r="R1771" s="16"/>
      <c r="S1771" s="16"/>
      <c r="T1771" s="16"/>
    </row>
    <row r="1772" spans="5:20" s="15" customFormat="1" x14ac:dyDescent="0.25">
      <c r="E1772" s="16"/>
      <c r="F1772" s="16"/>
      <c r="G1772" s="16"/>
      <c r="H1772" s="16"/>
      <c r="I1772" s="16"/>
      <c r="J1772" s="16"/>
      <c r="K1772" s="16"/>
      <c r="L1772" s="16"/>
      <c r="M1772" s="16"/>
      <c r="N1772" s="16"/>
      <c r="O1772" s="16"/>
      <c r="P1772" s="16"/>
      <c r="Q1772" s="16"/>
      <c r="R1772" s="16"/>
      <c r="S1772" s="16"/>
      <c r="T1772" s="16"/>
    </row>
    <row r="1773" spans="5:20" s="15" customFormat="1" x14ac:dyDescent="0.25">
      <c r="E1773" s="16"/>
      <c r="F1773" s="16"/>
      <c r="G1773" s="16"/>
      <c r="H1773" s="16"/>
      <c r="I1773" s="16"/>
      <c r="J1773" s="16"/>
      <c r="K1773" s="16"/>
      <c r="L1773" s="16"/>
      <c r="M1773" s="16"/>
      <c r="N1773" s="16"/>
      <c r="O1773" s="16"/>
      <c r="P1773" s="16"/>
      <c r="Q1773" s="16"/>
      <c r="R1773" s="16"/>
      <c r="S1773" s="16"/>
      <c r="T1773" s="16"/>
    </row>
    <row r="1774" spans="5:20" s="15" customFormat="1" x14ac:dyDescent="0.25">
      <c r="E1774" s="16"/>
      <c r="F1774" s="16"/>
      <c r="G1774" s="16"/>
      <c r="H1774" s="16"/>
      <c r="I1774" s="16"/>
      <c r="J1774" s="16"/>
      <c r="K1774" s="16"/>
      <c r="L1774" s="16"/>
      <c r="M1774" s="16"/>
      <c r="N1774" s="16"/>
      <c r="O1774" s="16"/>
      <c r="P1774" s="16"/>
      <c r="Q1774" s="16"/>
      <c r="R1774" s="16"/>
      <c r="S1774" s="16"/>
      <c r="T1774" s="16"/>
    </row>
    <row r="1775" spans="5:20" s="15" customFormat="1" x14ac:dyDescent="0.25">
      <c r="E1775" s="16"/>
      <c r="F1775" s="16"/>
      <c r="G1775" s="16"/>
      <c r="H1775" s="16"/>
      <c r="I1775" s="16"/>
      <c r="J1775" s="16"/>
      <c r="K1775" s="16"/>
      <c r="L1775" s="16"/>
      <c r="M1775" s="16"/>
      <c r="N1775" s="16"/>
      <c r="O1775" s="16"/>
      <c r="P1775" s="16"/>
      <c r="Q1775" s="16"/>
      <c r="R1775" s="16"/>
      <c r="S1775" s="16"/>
      <c r="T1775" s="16"/>
    </row>
    <row r="1776" spans="5:20" s="15" customFormat="1" x14ac:dyDescent="0.25">
      <c r="E1776" s="16"/>
      <c r="F1776" s="16"/>
      <c r="G1776" s="16"/>
      <c r="H1776" s="16"/>
      <c r="I1776" s="16"/>
      <c r="J1776" s="16"/>
      <c r="K1776" s="16"/>
      <c r="L1776" s="16"/>
      <c r="M1776" s="16"/>
      <c r="N1776" s="16"/>
      <c r="O1776" s="16"/>
      <c r="P1776" s="16"/>
      <c r="Q1776" s="16"/>
      <c r="R1776" s="16"/>
      <c r="S1776" s="16"/>
      <c r="T1776" s="16"/>
    </row>
    <row r="1777" spans="5:20" s="15" customFormat="1" x14ac:dyDescent="0.25">
      <c r="E1777" s="16"/>
      <c r="F1777" s="16"/>
      <c r="G1777" s="16"/>
      <c r="H1777" s="16"/>
      <c r="I1777" s="16"/>
      <c r="J1777" s="16"/>
      <c r="K1777" s="16"/>
      <c r="L1777" s="16"/>
      <c r="M1777" s="16"/>
      <c r="N1777" s="16"/>
      <c r="O1777" s="16"/>
      <c r="P1777" s="16"/>
      <c r="Q1777" s="16"/>
      <c r="R1777" s="16"/>
      <c r="S1777" s="16"/>
      <c r="T1777" s="16"/>
    </row>
    <row r="1778" spans="5:20" s="15" customFormat="1" x14ac:dyDescent="0.25">
      <c r="E1778" s="16"/>
      <c r="F1778" s="16"/>
      <c r="G1778" s="16"/>
      <c r="H1778" s="16"/>
      <c r="I1778" s="16"/>
      <c r="J1778" s="16"/>
      <c r="K1778" s="16"/>
      <c r="L1778" s="16"/>
      <c r="M1778" s="16"/>
      <c r="N1778" s="16"/>
      <c r="O1778" s="16"/>
      <c r="P1778" s="16"/>
      <c r="Q1778" s="16"/>
      <c r="R1778" s="16"/>
      <c r="S1778" s="16"/>
      <c r="T1778" s="16"/>
    </row>
    <row r="1779" spans="5:20" s="15" customFormat="1" x14ac:dyDescent="0.25">
      <c r="E1779" s="16"/>
      <c r="F1779" s="16"/>
      <c r="G1779" s="16"/>
      <c r="H1779" s="16"/>
      <c r="I1779" s="16"/>
      <c r="J1779" s="16"/>
      <c r="K1779" s="16"/>
      <c r="L1779" s="16"/>
      <c r="M1779" s="16"/>
      <c r="N1779" s="16"/>
      <c r="O1779" s="16"/>
      <c r="P1779" s="16"/>
      <c r="Q1779" s="16"/>
      <c r="R1779" s="16"/>
      <c r="S1779" s="16"/>
      <c r="T1779" s="16"/>
    </row>
    <row r="1780" spans="5:20" s="15" customFormat="1" x14ac:dyDescent="0.25">
      <c r="E1780" s="16"/>
      <c r="F1780" s="16"/>
      <c r="G1780" s="16"/>
      <c r="H1780" s="16"/>
      <c r="I1780" s="16"/>
      <c r="J1780" s="16"/>
      <c r="K1780" s="16"/>
      <c r="L1780" s="16"/>
      <c r="M1780" s="16"/>
      <c r="N1780" s="16"/>
      <c r="O1780" s="16"/>
      <c r="P1780" s="16"/>
      <c r="Q1780" s="16"/>
      <c r="R1780" s="16"/>
      <c r="S1780" s="16"/>
      <c r="T1780" s="16"/>
    </row>
    <row r="1781" spans="5:20" s="15" customFormat="1" x14ac:dyDescent="0.25">
      <c r="E1781" s="16"/>
      <c r="F1781" s="16"/>
      <c r="G1781" s="16"/>
      <c r="H1781" s="16"/>
      <c r="I1781" s="16"/>
      <c r="J1781" s="16"/>
      <c r="K1781" s="16"/>
      <c r="L1781" s="16"/>
      <c r="M1781" s="16"/>
      <c r="N1781" s="16"/>
      <c r="O1781" s="16"/>
      <c r="P1781" s="16"/>
      <c r="Q1781" s="16"/>
      <c r="R1781" s="16"/>
      <c r="S1781" s="16"/>
      <c r="T1781" s="16"/>
    </row>
    <row r="1782" spans="5:20" s="15" customFormat="1" x14ac:dyDescent="0.25">
      <c r="E1782" s="16"/>
      <c r="F1782" s="16"/>
      <c r="G1782" s="16"/>
      <c r="H1782" s="16"/>
      <c r="I1782" s="16"/>
      <c r="J1782" s="16"/>
      <c r="K1782" s="16"/>
      <c r="L1782" s="16"/>
      <c r="M1782" s="16"/>
      <c r="N1782" s="16"/>
      <c r="O1782" s="16"/>
      <c r="P1782" s="16"/>
      <c r="Q1782" s="16"/>
      <c r="R1782" s="16"/>
      <c r="S1782" s="16"/>
      <c r="T1782" s="16"/>
    </row>
    <row r="1783" spans="5:20" s="15" customFormat="1" x14ac:dyDescent="0.25">
      <c r="E1783" s="16"/>
      <c r="F1783" s="16"/>
      <c r="G1783" s="16"/>
      <c r="H1783" s="16"/>
      <c r="I1783" s="16"/>
      <c r="J1783" s="16"/>
      <c r="K1783" s="16"/>
      <c r="L1783" s="16"/>
      <c r="M1783" s="16"/>
      <c r="N1783" s="16"/>
      <c r="O1783" s="16"/>
      <c r="P1783" s="16"/>
      <c r="Q1783" s="16"/>
      <c r="R1783" s="16"/>
      <c r="S1783" s="16"/>
      <c r="T1783" s="16"/>
    </row>
    <row r="1784" spans="5:20" s="15" customFormat="1" x14ac:dyDescent="0.25">
      <c r="E1784" s="16"/>
      <c r="F1784" s="16"/>
      <c r="G1784" s="16"/>
      <c r="H1784" s="16"/>
      <c r="I1784" s="16"/>
      <c r="J1784" s="16"/>
      <c r="K1784" s="16"/>
      <c r="L1784" s="16"/>
      <c r="M1784" s="16"/>
      <c r="N1784" s="16"/>
      <c r="O1784" s="16"/>
      <c r="P1784" s="16"/>
      <c r="Q1784" s="16"/>
      <c r="R1784" s="16"/>
      <c r="S1784" s="16"/>
      <c r="T1784" s="16"/>
    </row>
    <row r="1785" spans="5:20" s="15" customFormat="1" x14ac:dyDescent="0.25">
      <c r="E1785" s="16"/>
      <c r="F1785" s="16"/>
      <c r="G1785" s="16"/>
      <c r="H1785" s="16"/>
      <c r="I1785" s="16"/>
      <c r="J1785" s="16"/>
      <c r="K1785" s="16"/>
      <c r="L1785" s="16"/>
      <c r="M1785" s="16"/>
      <c r="N1785" s="16"/>
      <c r="O1785" s="16"/>
      <c r="P1785" s="16"/>
      <c r="Q1785" s="16"/>
      <c r="R1785" s="16"/>
      <c r="S1785" s="16"/>
      <c r="T1785" s="16"/>
    </row>
    <row r="1786" spans="5:20" s="15" customFormat="1" x14ac:dyDescent="0.25">
      <c r="E1786" s="16"/>
      <c r="F1786" s="16"/>
      <c r="G1786" s="16"/>
      <c r="H1786" s="16"/>
      <c r="I1786" s="16"/>
      <c r="J1786" s="16"/>
      <c r="K1786" s="16"/>
      <c r="L1786" s="16"/>
      <c r="M1786" s="16"/>
      <c r="N1786" s="16"/>
      <c r="O1786" s="16"/>
      <c r="P1786" s="16"/>
      <c r="Q1786" s="16"/>
      <c r="R1786" s="16"/>
      <c r="S1786" s="16"/>
      <c r="T1786" s="16"/>
    </row>
    <row r="1787" spans="5:20" s="15" customFormat="1" x14ac:dyDescent="0.25">
      <c r="E1787" s="16"/>
      <c r="F1787" s="16"/>
      <c r="G1787" s="16"/>
      <c r="H1787" s="16"/>
      <c r="I1787" s="16"/>
      <c r="J1787" s="16"/>
      <c r="K1787" s="16"/>
      <c r="L1787" s="16"/>
      <c r="M1787" s="16"/>
      <c r="N1787" s="16"/>
      <c r="O1787" s="16"/>
      <c r="P1787" s="16"/>
      <c r="Q1787" s="16"/>
      <c r="R1787" s="16"/>
      <c r="S1787" s="16"/>
      <c r="T1787" s="16"/>
    </row>
    <row r="1788" spans="5:20" s="15" customFormat="1" x14ac:dyDescent="0.25">
      <c r="E1788" s="16"/>
      <c r="F1788" s="16"/>
      <c r="G1788" s="16"/>
      <c r="H1788" s="16"/>
      <c r="I1788" s="16"/>
      <c r="J1788" s="16"/>
      <c r="K1788" s="16"/>
      <c r="L1788" s="16"/>
      <c r="M1788" s="16"/>
      <c r="N1788" s="16"/>
      <c r="O1788" s="16"/>
      <c r="P1788" s="16"/>
      <c r="Q1788" s="16"/>
      <c r="R1788" s="16"/>
      <c r="S1788" s="16"/>
      <c r="T1788" s="16"/>
    </row>
    <row r="1789" spans="5:20" s="15" customFormat="1" x14ac:dyDescent="0.25">
      <c r="E1789" s="16"/>
      <c r="F1789" s="16"/>
      <c r="G1789" s="16"/>
      <c r="H1789" s="16"/>
      <c r="I1789" s="16"/>
      <c r="J1789" s="16"/>
      <c r="K1789" s="16"/>
      <c r="L1789" s="16"/>
      <c r="M1789" s="16"/>
      <c r="N1789" s="16"/>
      <c r="O1789" s="16"/>
      <c r="P1789" s="16"/>
      <c r="Q1789" s="16"/>
      <c r="R1789" s="16"/>
      <c r="S1789" s="16"/>
      <c r="T1789" s="16"/>
    </row>
    <row r="1790" spans="5:20" s="15" customFormat="1" x14ac:dyDescent="0.25">
      <c r="E1790" s="16"/>
      <c r="F1790" s="16"/>
      <c r="G1790" s="16"/>
      <c r="H1790" s="16"/>
      <c r="I1790" s="16"/>
      <c r="J1790" s="16"/>
      <c r="K1790" s="16"/>
      <c r="L1790" s="16"/>
      <c r="M1790" s="16"/>
      <c r="N1790" s="16"/>
      <c r="O1790" s="16"/>
      <c r="P1790" s="16"/>
      <c r="Q1790" s="16"/>
      <c r="R1790" s="16"/>
      <c r="S1790" s="16"/>
      <c r="T1790" s="16"/>
    </row>
    <row r="1791" spans="5:20" s="15" customFormat="1" x14ac:dyDescent="0.25">
      <c r="E1791" s="16"/>
      <c r="F1791" s="16"/>
      <c r="G1791" s="16"/>
      <c r="H1791" s="16"/>
      <c r="I1791" s="16"/>
      <c r="J1791" s="16"/>
      <c r="K1791" s="16"/>
      <c r="L1791" s="16"/>
      <c r="M1791" s="16"/>
      <c r="N1791" s="16"/>
      <c r="O1791" s="16"/>
      <c r="P1791" s="16"/>
      <c r="Q1791" s="16"/>
      <c r="R1791" s="16"/>
      <c r="S1791" s="16"/>
      <c r="T1791" s="16"/>
    </row>
    <row r="1792" spans="5:20" s="15" customFormat="1" x14ac:dyDescent="0.25">
      <c r="E1792" s="16"/>
      <c r="F1792" s="16"/>
      <c r="G1792" s="16"/>
      <c r="H1792" s="16"/>
      <c r="I1792" s="16"/>
      <c r="J1792" s="16"/>
      <c r="K1792" s="16"/>
      <c r="L1792" s="16"/>
      <c r="M1792" s="16"/>
      <c r="N1792" s="16"/>
      <c r="O1792" s="16"/>
      <c r="P1792" s="16"/>
      <c r="Q1792" s="16"/>
      <c r="R1792" s="16"/>
      <c r="S1792" s="16"/>
      <c r="T1792" s="16"/>
    </row>
    <row r="1793" spans="5:20" s="15" customFormat="1" x14ac:dyDescent="0.25">
      <c r="E1793" s="16"/>
      <c r="F1793" s="16"/>
      <c r="G1793" s="16"/>
      <c r="H1793" s="16"/>
      <c r="I1793" s="16"/>
      <c r="J1793" s="16"/>
      <c r="K1793" s="16"/>
      <c r="L1793" s="16"/>
      <c r="M1793" s="16"/>
      <c r="N1793" s="16"/>
      <c r="O1793" s="16"/>
      <c r="P1793" s="16"/>
      <c r="Q1793" s="16"/>
      <c r="R1793" s="16"/>
      <c r="S1793" s="16"/>
      <c r="T1793" s="16"/>
    </row>
    <row r="1794" spans="5:20" s="15" customFormat="1" x14ac:dyDescent="0.25">
      <c r="E1794" s="16"/>
      <c r="F1794" s="16"/>
      <c r="G1794" s="16"/>
      <c r="H1794" s="16"/>
      <c r="I1794" s="16"/>
      <c r="J1794" s="16"/>
      <c r="K1794" s="16"/>
      <c r="L1794" s="16"/>
      <c r="M1794" s="16"/>
      <c r="N1794" s="16"/>
      <c r="O1794" s="16"/>
      <c r="P1794" s="16"/>
      <c r="Q1794" s="16"/>
      <c r="R1794" s="16"/>
      <c r="S1794" s="16"/>
      <c r="T1794" s="16"/>
    </row>
    <row r="1795" spans="5:20" s="15" customFormat="1" x14ac:dyDescent="0.25">
      <c r="E1795" s="16"/>
      <c r="F1795" s="16"/>
      <c r="G1795" s="16"/>
      <c r="H1795" s="16"/>
      <c r="I1795" s="16"/>
      <c r="J1795" s="16"/>
      <c r="K1795" s="16"/>
      <c r="L1795" s="16"/>
      <c r="M1795" s="16"/>
      <c r="N1795" s="16"/>
      <c r="O1795" s="16"/>
      <c r="P1795" s="16"/>
      <c r="Q1795" s="16"/>
      <c r="R1795" s="16"/>
      <c r="S1795" s="16"/>
      <c r="T1795" s="16"/>
    </row>
    <row r="1796" spans="5:20" s="15" customFormat="1" x14ac:dyDescent="0.25">
      <c r="E1796" s="16"/>
      <c r="F1796" s="16"/>
      <c r="G1796" s="16"/>
      <c r="H1796" s="16"/>
      <c r="I1796" s="16"/>
      <c r="J1796" s="16"/>
      <c r="K1796" s="16"/>
      <c r="L1796" s="16"/>
      <c r="M1796" s="16"/>
      <c r="N1796" s="16"/>
      <c r="O1796" s="16"/>
      <c r="P1796" s="16"/>
      <c r="Q1796" s="16"/>
      <c r="R1796" s="16"/>
      <c r="S1796" s="16"/>
      <c r="T1796" s="16"/>
    </row>
    <row r="1797" spans="5:20" s="15" customFormat="1" x14ac:dyDescent="0.25">
      <c r="E1797" s="16"/>
      <c r="F1797" s="16"/>
      <c r="G1797" s="16"/>
      <c r="H1797" s="16"/>
      <c r="I1797" s="16"/>
      <c r="J1797" s="16"/>
      <c r="K1797" s="16"/>
      <c r="L1797" s="16"/>
      <c r="M1797" s="16"/>
      <c r="N1797" s="16"/>
      <c r="O1797" s="16"/>
      <c r="P1797" s="16"/>
      <c r="Q1797" s="16"/>
      <c r="R1797" s="16"/>
      <c r="S1797" s="16"/>
      <c r="T1797" s="16"/>
    </row>
    <row r="1798" spans="5:20" s="15" customFormat="1" x14ac:dyDescent="0.25">
      <c r="E1798" s="16"/>
      <c r="F1798" s="16"/>
      <c r="G1798" s="16"/>
      <c r="H1798" s="16"/>
      <c r="I1798" s="16"/>
      <c r="J1798" s="16"/>
      <c r="K1798" s="16"/>
      <c r="L1798" s="16"/>
      <c r="M1798" s="16"/>
      <c r="N1798" s="16"/>
      <c r="O1798" s="16"/>
      <c r="P1798" s="16"/>
      <c r="Q1798" s="16"/>
      <c r="R1798" s="16"/>
      <c r="S1798" s="16"/>
      <c r="T1798" s="16"/>
    </row>
    <row r="1799" spans="5:20" s="15" customFormat="1" x14ac:dyDescent="0.25">
      <c r="E1799" s="16"/>
      <c r="F1799" s="16"/>
      <c r="G1799" s="16"/>
      <c r="H1799" s="16"/>
      <c r="I1799" s="16"/>
      <c r="J1799" s="16"/>
      <c r="K1799" s="16"/>
      <c r="L1799" s="16"/>
      <c r="M1799" s="16"/>
      <c r="N1799" s="16"/>
      <c r="O1799" s="16"/>
      <c r="P1799" s="16"/>
      <c r="Q1799" s="16"/>
      <c r="R1799" s="16"/>
      <c r="S1799" s="16"/>
      <c r="T1799" s="16"/>
    </row>
    <row r="1800" spans="5:20" s="15" customFormat="1" x14ac:dyDescent="0.25">
      <c r="E1800" s="16"/>
      <c r="F1800" s="16"/>
      <c r="G1800" s="16"/>
      <c r="H1800" s="16"/>
      <c r="I1800" s="16"/>
      <c r="J1800" s="16"/>
      <c r="K1800" s="16"/>
      <c r="L1800" s="16"/>
      <c r="M1800" s="16"/>
      <c r="N1800" s="16"/>
      <c r="O1800" s="16"/>
      <c r="P1800" s="16"/>
      <c r="Q1800" s="16"/>
      <c r="R1800" s="16"/>
      <c r="S1800" s="16"/>
      <c r="T1800" s="16"/>
    </row>
    <row r="1801" spans="5:20" s="15" customFormat="1" x14ac:dyDescent="0.25">
      <c r="E1801" s="16"/>
      <c r="F1801" s="16"/>
      <c r="G1801" s="16"/>
      <c r="H1801" s="16"/>
      <c r="I1801" s="16"/>
      <c r="J1801" s="16"/>
      <c r="K1801" s="16"/>
      <c r="L1801" s="16"/>
      <c r="M1801" s="16"/>
      <c r="N1801" s="16"/>
      <c r="O1801" s="16"/>
      <c r="P1801" s="16"/>
      <c r="Q1801" s="16"/>
      <c r="R1801" s="16"/>
      <c r="S1801" s="16"/>
      <c r="T1801" s="16"/>
    </row>
    <row r="1802" spans="5:20" s="15" customFormat="1" x14ac:dyDescent="0.25">
      <c r="E1802" s="16"/>
      <c r="F1802" s="16"/>
      <c r="G1802" s="16"/>
      <c r="H1802" s="16"/>
      <c r="I1802" s="16"/>
      <c r="J1802" s="16"/>
      <c r="K1802" s="16"/>
      <c r="L1802" s="16"/>
      <c r="M1802" s="16"/>
      <c r="N1802" s="16"/>
      <c r="O1802" s="16"/>
      <c r="P1802" s="16"/>
      <c r="Q1802" s="16"/>
      <c r="R1802" s="16"/>
      <c r="S1802" s="16"/>
      <c r="T1802" s="16"/>
    </row>
    <row r="1803" spans="5:20" s="15" customFormat="1" x14ac:dyDescent="0.25">
      <c r="E1803" s="16"/>
      <c r="F1803" s="16"/>
      <c r="G1803" s="16"/>
      <c r="H1803" s="16"/>
      <c r="I1803" s="16"/>
      <c r="J1803" s="16"/>
      <c r="K1803" s="16"/>
      <c r="L1803" s="16"/>
      <c r="M1803" s="16"/>
      <c r="N1803" s="16"/>
      <c r="O1803" s="16"/>
      <c r="P1803" s="16"/>
      <c r="Q1803" s="16"/>
      <c r="R1803" s="16"/>
      <c r="S1803" s="16"/>
      <c r="T1803" s="16"/>
    </row>
    <row r="1804" spans="5:20" s="15" customFormat="1" x14ac:dyDescent="0.25">
      <c r="E1804" s="16"/>
      <c r="F1804" s="16"/>
      <c r="G1804" s="16"/>
      <c r="H1804" s="16"/>
      <c r="I1804" s="16"/>
      <c r="J1804" s="16"/>
      <c r="K1804" s="16"/>
      <c r="L1804" s="16"/>
      <c r="M1804" s="16"/>
      <c r="N1804" s="16"/>
      <c r="O1804" s="16"/>
      <c r="P1804" s="16"/>
      <c r="Q1804" s="16"/>
      <c r="R1804" s="16"/>
      <c r="S1804" s="16"/>
      <c r="T1804" s="16"/>
    </row>
    <row r="1805" spans="5:20" s="15" customFormat="1" x14ac:dyDescent="0.25">
      <c r="E1805" s="16"/>
      <c r="F1805" s="16"/>
      <c r="G1805" s="16"/>
      <c r="H1805" s="16"/>
      <c r="I1805" s="16"/>
      <c r="J1805" s="16"/>
      <c r="K1805" s="16"/>
      <c r="L1805" s="16"/>
      <c r="M1805" s="16"/>
      <c r="N1805" s="16"/>
      <c r="O1805" s="16"/>
      <c r="P1805" s="16"/>
      <c r="Q1805" s="16"/>
      <c r="R1805" s="16"/>
      <c r="S1805" s="16"/>
      <c r="T1805" s="16"/>
    </row>
    <row r="1806" spans="5:20" s="15" customFormat="1" x14ac:dyDescent="0.25">
      <c r="E1806" s="16"/>
      <c r="F1806" s="16"/>
      <c r="G1806" s="16"/>
      <c r="H1806" s="16"/>
      <c r="I1806" s="16"/>
      <c r="J1806" s="16"/>
      <c r="K1806" s="16"/>
      <c r="L1806" s="16"/>
      <c r="M1806" s="16"/>
      <c r="N1806" s="16"/>
      <c r="O1806" s="16"/>
      <c r="P1806" s="16"/>
      <c r="Q1806" s="16"/>
      <c r="R1806" s="16"/>
      <c r="S1806" s="16"/>
      <c r="T1806" s="16"/>
    </row>
    <row r="1807" spans="5:20" s="15" customFormat="1" x14ac:dyDescent="0.25">
      <c r="E1807" s="16"/>
      <c r="F1807" s="16"/>
      <c r="G1807" s="16"/>
      <c r="H1807" s="16"/>
      <c r="I1807" s="16"/>
      <c r="J1807" s="16"/>
      <c r="K1807" s="16"/>
      <c r="L1807" s="16"/>
      <c r="M1807" s="16"/>
      <c r="N1807" s="16"/>
      <c r="O1807" s="16"/>
      <c r="P1807" s="16"/>
      <c r="Q1807" s="16"/>
      <c r="R1807" s="16"/>
      <c r="S1807" s="16"/>
      <c r="T1807" s="16"/>
    </row>
    <row r="1808" spans="5:20" s="15" customFormat="1" x14ac:dyDescent="0.25">
      <c r="E1808" s="16"/>
      <c r="F1808" s="16"/>
      <c r="G1808" s="16"/>
      <c r="H1808" s="16"/>
      <c r="I1808" s="16"/>
      <c r="J1808" s="16"/>
      <c r="K1808" s="16"/>
      <c r="L1808" s="16"/>
      <c r="M1808" s="16"/>
      <c r="N1808" s="16"/>
      <c r="O1808" s="16"/>
      <c r="P1808" s="16"/>
      <c r="Q1808" s="16"/>
      <c r="R1808" s="16"/>
      <c r="S1808" s="16"/>
      <c r="T1808" s="16"/>
    </row>
    <row r="1809" spans="5:20" s="15" customFormat="1" x14ac:dyDescent="0.25">
      <c r="E1809" s="16"/>
      <c r="F1809" s="16"/>
      <c r="G1809" s="16"/>
      <c r="H1809" s="16"/>
      <c r="I1809" s="16"/>
      <c r="J1809" s="16"/>
      <c r="K1809" s="16"/>
      <c r="L1809" s="16"/>
      <c r="M1809" s="16"/>
      <c r="N1809" s="16"/>
      <c r="O1809" s="16"/>
      <c r="P1809" s="16"/>
      <c r="Q1809" s="16"/>
      <c r="R1809" s="16"/>
      <c r="S1809" s="16"/>
      <c r="T1809" s="16"/>
    </row>
    <row r="1810" spans="5:20" s="15" customFormat="1" x14ac:dyDescent="0.25">
      <c r="E1810" s="16"/>
      <c r="F1810" s="16"/>
      <c r="G1810" s="16"/>
      <c r="H1810" s="16"/>
      <c r="I1810" s="16"/>
      <c r="J1810" s="16"/>
      <c r="K1810" s="16"/>
      <c r="L1810" s="16"/>
      <c r="M1810" s="16"/>
      <c r="N1810" s="16"/>
      <c r="O1810" s="16"/>
      <c r="P1810" s="16"/>
      <c r="Q1810" s="16"/>
      <c r="R1810" s="16"/>
      <c r="S1810" s="16"/>
      <c r="T1810" s="16"/>
    </row>
    <row r="1811" spans="5:20" s="15" customFormat="1" x14ac:dyDescent="0.25">
      <c r="E1811" s="16"/>
      <c r="F1811" s="16"/>
      <c r="G1811" s="16"/>
      <c r="H1811" s="16"/>
      <c r="I1811" s="16"/>
      <c r="J1811" s="16"/>
      <c r="K1811" s="16"/>
      <c r="L1811" s="16"/>
      <c r="M1811" s="16"/>
      <c r="N1811" s="16"/>
      <c r="O1811" s="16"/>
      <c r="P1811" s="16"/>
      <c r="Q1811" s="16"/>
      <c r="R1811" s="16"/>
      <c r="S1811" s="16"/>
      <c r="T1811" s="16"/>
    </row>
    <row r="1812" spans="5:20" s="15" customFormat="1" x14ac:dyDescent="0.25">
      <c r="E1812" s="16"/>
      <c r="F1812" s="16"/>
      <c r="G1812" s="16"/>
      <c r="H1812" s="16"/>
      <c r="I1812" s="16"/>
      <c r="J1812" s="16"/>
      <c r="K1812" s="16"/>
      <c r="L1812" s="16"/>
      <c r="M1812" s="16"/>
      <c r="N1812" s="16"/>
      <c r="O1812" s="16"/>
      <c r="P1812" s="16"/>
      <c r="Q1812" s="16"/>
      <c r="R1812" s="16"/>
      <c r="S1812" s="16"/>
      <c r="T1812" s="16"/>
    </row>
    <row r="1813" spans="5:20" s="15" customFormat="1" x14ac:dyDescent="0.25">
      <c r="E1813" s="16"/>
      <c r="F1813" s="16"/>
      <c r="G1813" s="16"/>
      <c r="H1813" s="16"/>
      <c r="I1813" s="16"/>
      <c r="J1813" s="16"/>
      <c r="K1813" s="16"/>
      <c r="L1813" s="16"/>
      <c r="M1813" s="16"/>
      <c r="N1813" s="16"/>
      <c r="O1813" s="16"/>
      <c r="P1813" s="16"/>
      <c r="Q1813" s="16"/>
      <c r="R1813" s="16"/>
      <c r="S1813" s="16"/>
      <c r="T1813" s="16"/>
    </row>
    <row r="1814" spans="5:20" s="15" customFormat="1" x14ac:dyDescent="0.25">
      <c r="E1814" s="16"/>
      <c r="F1814" s="16"/>
      <c r="G1814" s="16"/>
      <c r="H1814" s="16"/>
      <c r="I1814" s="16"/>
      <c r="J1814" s="16"/>
      <c r="K1814" s="16"/>
      <c r="L1814" s="16"/>
      <c r="M1814" s="16"/>
      <c r="N1814" s="16"/>
      <c r="O1814" s="16"/>
      <c r="P1814" s="16"/>
      <c r="Q1814" s="16"/>
      <c r="R1814" s="16"/>
      <c r="S1814" s="16"/>
      <c r="T1814" s="16"/>
    </row>
    <row r="1815" spans="5:20" s="15" customFormat="1" x14ac:dyDescent="0.25">
      <c r="E1815" s="16"/>
      <c r="F1815" s="16"/>
      <c r="G1815" s="16"/>
      <c r="H1815" s="16"/>
      <c r="I1815" s="16"/>
      <c r="J1815" s="16"/>
      <c r="K1815" s="16"/>
      <c r="L1815" s="16"/>
      <c r="M1815" s="16"/>
      <c r="N1815" s="16"/>
      <c r="O1815" s="16"/>
      <c r="P1815" s="16"/>
      <c r="Q1815" s="16"/>
      <c r="R1815" s="16"/>
      <c r="S1815" s="16"/>
      <c r="T1815" s="16"/>
    </row>
    <row r="1816" spans="5:20" s="15" customFormat="1" x14ac:dyDescent="0.25">
      <c r="E1816" s="16"/>
      <c r="F1816" s="16"/>
      <c r="G1816" s="16"/>
      <c r="H1816" s="16"/>
      <c r="I1816" s="16"/>
      <c r="J1816" s="16"/>
      <c r="K1816" s="16"/>
      <c r="L1816" s="16"/>
      <c r="M1816" s="16"/>
      <c r="N1816" s="16"/>
      <c r="O1816" s="16"/>
      <c r="P1816" s="16"/>
      <c r="Q1816" s="16"/>
      <c r="R1816" s="16"/>
      <c r="S1816" s="16"/>
      <c r="T1816" s="16"/>
    </row>
    <row r="1817" spans="5:20" s="15" customFormat="1" x14ac:dyDescent="0.25">
      <c r="E1817" s="16"/>
      <c r="F1817" s="16"/>
      <c r="G1817" s="16"/>
      <c r="H1817" s="16"/>
      <c r="I1817" s="16"/>
      <c r="J1817" s="16"/>
      <c r="K1817" s="16"/>
      <c r="L1817" s="16"/>
      <c r="M1817" s="16"/>
      <c r="N1817" s="16"/>
      <c r="O1817" s="16"/>
      <c r="P1817" s="16"/>
      <c r="Q1817" s="16"/>
      <c r="R1817" s="16"/>
      <c r="S1817" s="16"/>
      <c r="T1817" s="16"/>
    </row>
    <row r="1818" spans="5:20" s="15" customFormat="1" x14ac:dyDescent="0.25">
      <c r="E1818" s="16"/>
      <c r="F1818" s="16"/>
      <c r="G1818" s="16"/>
      <c r="H1818" s="16"/>
      <c r="I1818" s="16"/>
      <c r="J1818" s="16"/>
      <c r="K1818" s="16"/>
      <c r="L1818" s="16"/>
      <c r="M1818" s="16"/>
      <c r="N1818" s="16"/>
      <c r="O1818" s="16"/>
      <c r="P1818" s="16"/>
      <c r="Q1818" s="16"/>
      <c r="R1818" s="16"/>
      <c r="S1818" s="16"/>
      <c r="T1818" s="16"/>
    </row>
    <row r="1819" spans="5:20" s="15" customFormat="1" x14ac:dyDescent="0.25">
      <c r="E1819" s="16"/>
      <c r="F1819" s="16"/>
      <c r="G1819" s="16"/>
      <c r="H1819" s="16"/>
      <c r="I1819" s="16"/>
      <c r="J1819" s="16"/>
      <c r="K1819" s="16"/>
      <c r="L1819" s="16"/>
      <c r="M1819" s="16"/>
      <c r="N1819" s="16"/>
      <c r="O1819" s="16"/>
      <c r="P1819" s="16"/>
      <c r="Q1819" s="16"/>
      <c r="R1819" s="16"/>
      <c r="S1819" s="16"/>
      <c r="T1819" s="16"/>
    </row>
    <row r="1820" spans="5:20" s="15" customFormat="1" x14ac:dyDescent="0.25">
      <c r="E1820" s="16"/>
      <c r="F1820" s="16"/>
      <c r="G1820" s="16"/>
      <c r="H1820" s="16"/>
      <c r="I1820" s="16"/>
      <c r="J1820" s="16"/>
      <c r="K1820" s="16"/>
      <c r="L1820" s="16"/>
      <c r="M1820" s="16"/>
      <c r="N1820" s="16"/>
      <c r="O1820" s="16"/>
      <c r="P1820" s="16"/>
      <c r="Q1820" s="16"/>
      <c r="R1820" s="16"/>
      <c r="S1820" s="16"/>
      <c r="T1820" s="16"/>
    </row>
    <row r="1821" spans="5:20" s="15" customFormat="1" x14ac:dyDescent="0.25">
      <c r="E1821" s="16"/>
      <c r="F1821" s="16"/>
      <c r="G1821" s="16"/>
      <c r="H1821" s="16"/>
      <c r="I1821" s="16"/>
      <c r="J1821" s="16"/>
      <c r="K1821" s="16"/>
      <c r="L1821" s="16"/>
      <c r="M1821" s="16"/>
      <c r="N1821" s="16"/>
      <c r="O1821" s="16"/>
      <c r="P1821" s="16"/>
      <c r="Q1821" s="16"/>
      <c r="R1821" s="16"/>
      <c r="S1821" s="16"/>
      <c r="T1821" s="16"/>
    </row>
    <row r="1822" spans="5:20" s="15" customFormat="1" x14ac:dyDescent="0.25">
      <c r="E1822" s="16"/>
      <c r="F1822" s="16"/>
      <c r="G1822" s="16"/>
      <c r="H1822" s="16"/>
      <c r="I1822" s="16"/>
      <c r="J1822" s="16"/>
      <c r="K1822" s="16"/>
      <c r="L1822" s="16"/>
      <c r="M1822" s="16"/>
      <c r="N1822" s="16"/>
      <c r="O1822" s="16"/>
      <c r="P1822" s="16"/>
      <c r="Q1822" s="16"/>
      <c r="R1822" s="16"/>
      <c r="S1822" s="16"/>
      <c r="T1822" s="16"/>
    </row>
    <row r="1823" spans="5:20" s="15" customFormat="1" x14ac:dyDescent="0.25">
      <c r="E1823" s="16"/>
      <c r="F1823" s="16"/>
      <c r="G1823" s="16"/>
      <c r="H1823" s="16"/>
      <c r="I1823" s="16"/>
      <c r="J1823" s="16"/>
      <c r="K1823" s="16"/>
      <c r="L1823" s="16"/>
      <c r="M1823" s="16"/>
      <c r="N1823" s="16"/>
      <c r="O1823" s="16"/>
      <c r="P1823" s="16"/>
      <c r="Q1823" s="16"/>
      <c r="R1823" s="16"/>
      <c r="S1823" s="16"/>
      <c r="T1823" s="16"/>
    </row>
    <row r="1824" spans="5:20" s="15" customFormat="1" x14ac:dyDescent="0.25">
      <c r="E1824" s="16"/>
      <c r="F1824" s="16"/>
      <c r="G1824" s="16"/>
      <c r="H1824" s="16"/>
      <c r="I1824" s="16"/>
      <c r="J1824" s="16"/>
      <c r="K1824" s="16"/>
      <c r="L1824" s="16"/>
      <c r="M1824" s="16"/>
      <c r="N1824" s="16"/>
      <c r="O1824" s="16"/>
      <c r="P1824" s="16"/>
      <c r="Q1824" s="16"/>
      <c r="R1824" s="16"/>
      <c r="S1824" s="16"/>
      <c r="T1824" s="16"/>
    </row>
    <row r="1825" spans="5:20" s="15" customFormat="1" x14ac:dyDescent="0.25">
      <c r="E1825" s="16"/>
      <c r="F1825" s="16"/>
      <c r="G1825" s="16"/>
      <c r="H1825" s="16"/>
      <c r="I1825" s="16"/>
      <c r="J1825" s="16"/>
      <c r="K1825" s="16"/>
      <c r="L1825" s="16"/>
      <c r="M1825" s="16"/>
      <c r="N1825" s="16"/>
      <c r="O1825" s="16"/>
      <c r="P1825" s="16"/>
      <c r="Q1825" s="16"/>
      <c r="R1825" s="16"/>
      <c r="S1825" s="16"/>
      <c r="T1825" s="16"/>
    </row>
    <row r="1826" spans="5:20" s="15" customFormat="1" x14ac:dyDescent="0.25">
      <c r="E1826" s="16"/>
      <c r="F1826" s="16"/>
      <c r="G1826" s="16"/>
      <c r="H1826" s="16"/>
      <c r="I1826" s="16"/>
      <c r="J1826" s="16"/>
      <c r="K1826" s="16"/>
      <c r="L1826" s="16"/>
      <c r="M1826" s="16"/>
      <c r="N1826" s="16"/>
      <c r="O1826" s="16"/>
      <c r="P1826" s="16"/>
      <c r="Q1826" s="16"/>
      <c r="R1826" s="16"/>
      <c r="S1826" s="16"/>
      <c r="T1826" s="16"/>
    </row>
    <row r="1827" spans="5:20" s="15" customFormat="1" x14ac:dyDescent="0.25">
      <c r="E1827" s="16"/>
      <c r="F1827" s="16"/>
      <c r="G1827" s="16"/>
      <c r="H1827" s="16"/>
      <c r="I1827" s="16"/>
      <c r="J1827" s="16"/>
      <c r="K1827" s="16"/>
      <c r="L1827" s="16"/>
      <c r="M1827" s="16"/>
      <c r="N1827" s="16"/>
      <c r="O1827" s="16"/>
      <c r="P1827" s="16"/>
      <c r="Q1827" s="16"/>
      <c r="R1827" s="16"/>
      <c r="S1827" s="16"/>
      <c r="T1827" s="16"/>
    </row>
    <row r="1828" spans="5:20" s="15" customFormat="1" x14ac:dyDescent="0.25">
      <c r="E1828" s="16"/>
      <c r="F1828" s="16"/>
      <c r="G1828" s="16"/>
      <c r="H1828" s="16"/>
      <c r="I1828" s="16"/>
      <c r="J1828" s="16"/>
      <c r="K1828" s="16"/>
      <c r="L1828" s="16"/>
      <c r="M1828" s="16"/>
      <c r="N1828" s="16"/>
      <c r="O1828" s="16"/>
      <c r="P1828" s="16"/>
      <c r="Q1828" s="16"/>
      <c r="R1828" s="16"/>
      <c r="S1828" s="16"/>
      <c r="T1828" s="16"/>
    </row>
    <row r="1829" spans="5:20" s="15" customFormat="1" x14ac:dyDescent="0.25">
      <c r="E1829" s="16"/>
      <c r="F1829" s="16"/>
      <c r="G1829" s="16"/>
      <c r="H1829" s="16"/>
      <c r="I1829" s="16"/>
      <c r="J1829" s="16"/>
      <c r="K1829" s="16"/>
      <c r="L1829" s="16"/>
      <c r="M1829" s="16"/>
      <c r="N1829" s="16"/>
      <c r="O1829" s="16"/>
      <c r="P1829" s="16"/>
      <c r="Q1829" s="16"/>
      <c r="R1829" s="16"/>
      <c r="S1829" s="16"/>
      <c r="T1829" s="16"/>
    </row>
    <row r="1830" spans="5:20" s="15" customFormat="1" x14ac:dyDescent="0.25">
      <c r="E1830" s="16"/>
      <c r="F1830" s="16"/>
      <c r="G1830" s="16"/>
      <c r="H1830" s="16"/>
      <c r="I1830" s="16"/>
      <c r="J1830" s="16"/>
      <c r="K1830" s="16"/>
      <c r="L1830" s="16"/>
      <c r="M1830" s="16"/>
      <c r="N1830" s="16"/>
      <c r="O1830" s="16"/>
      <c r="P1830" s="16"/>
      <c r="Q1830" s="16"/>
      <c r="R1830" s="16"/>
      <c r="S1830" s="16"/>
      <c r="T1830" s="16"/>
    </row>
    <row r="1831" spans="5:20" s="15" customFormat="1" x14ac:dyDescent="0.25">
      <c r="E1831" s="16"/>
      <c r="F1831" s="16"/>
      <c r="G1831" s="16"/>
      <c r="H1831" s="16"/>
      <c r="I1831" s="16"/>
      <c r="J1831" s="16"/>
      <c r="K1831" s="16"/>
      <c r="L1831" s="16"/>
      <c r="M1831" s="16"/>
      <c r="N1831" s="16"/>
      <c r="O1831" s="16"/>
      <c r="P1831" s="16"/>
      <c r="Q1831" s="16"/>
      <c r="R1831" s="16"/>
      <c r="S1831" s="16"/>
      <c r="T1831" s="16"/>
    </row>
    <row r="1832" spans="5:20" s="15" customFormat="1" x14ac:dyDescent="0.25">
      <c r="E1832" s="16"/>
      <c r="F1832" s="16"/>
      <c r="G1832" s="16"/>
      <c r="H1832" s="16"/>
      <c r="I1832" s="16"/>
      <c r="J1832" s="16"/>
      <c r="K1832" s="16"/>
      <c r="L1832" s="16"/>
      <c r="M1832" s="16"/>
      <c r="N1832" s="16"/>
      <c r="O1832" s="16"/>
      <c r="P1832" s="16"/>
      <c r="Q1832" s="16"/>
      <c r="R1832" s="16"/>
      <c r="S1832" s="16"/>
      <c r="T1832" s="16"/>
    </row>
    <row r="1833" spans="5:20" s="15" customFormat="1" x14ac:dyDescent="0.25">
      <c r="E1833" s="16"/>
      <c r="F1833" s="16"/>
      <c r="G1833" s="16"/>
      <c r="H1833" s="16"/>
      <c r="I1833" s="16"/>
      <c r="J1833" s="16"/>
      <c r="K1833" s="16"/>
      <c r="L1833" s="16"/>
      <c r="M1833" s="16"/>
      <c r="N1833" s="16"/>
      <c r="O1833" s="16"/>
      <c r="P1833" s="16"/>
      <c r="Q1833" s="16"/>
      <c r="R1833" s="16"/>
      <c r="S1833" s="16"/>
      <c r="T1833" s="16"/>
    </row>
    <row r="1834" spans="5:20" s="15" customFormat="1" x14ac:dyDescent="0.25">
      <c r="E1834" s="16"/>
      <c r="F1834" s="16"/>
      <c r="G1834" s="16"/>
      <c r="H1834" s="16"/>
      <c r="I1834" s="16"/>
      <c r="J1834" s="16"/>
      <c r="K1834" s="16"/>
      <c r="L1834" s="16"/>
      <c r="M1834" s="16"/>
      <c r="N1834" s="16"/>
      <c r="O1834" s="16"/>
      <c r="P1834" s="16"/>
      <c r="Q1834" s="16"/>
      <c r="R1834" s="16"/>
      <c r="S1834" s="16"/>
      <c r="T1834" s="16"/>
    </row>
    <row r="1835" spans="5:20" s="15" customFormat="1" x14ac:dyDescent="0.25">
      <c r="E1835" s="16"/>
      <c r="F1835" s="16"/>
      <c r="G1835" s="16"/>
      <c r="H1835" s="16"/>
      <c r="I1835" s="16"/>
      <c r="J1835" s="16"/>
      <c r="K1835" s="16"/>
      <c r="L1835" s="16"/>
      <c r="M1835" s="16"/>
      <c r="N1835" s="16"/>
      <c r="O1835" s="16"/>
      <c r="P1835" s="16"/>
      <c r="Q1835" s="16"/>
      <c r="R1835" s="16"/>
      <c r="S1835" s="16"/>
      <c r="T1835" s="16"/>
    </row>
    <row r="1836" spans="5:20" s="15" customFormat="1" x14ac:dyDescent="0.25">
      <c r="E1836" s="16"/>
      <c r="F1836" s="16"/>
      <c r="G1836" s="16"/>
      <c r="H1836" s="16"/>
      <c r="I1836" s="16"/>
      <c r="J1836" s="16"/>
      <c r="K1836" s="16"/>
      <c r="L1836" s="16"/>
      <c r="M1836" s="16"/>
      <c r="N1836" s="16"/>
      <c r="O1836" s="16"/>
      <c r="P1836" s="16"/>
      <c r="Q1836" s="16"/>
      <c r="R1836" s="16"/>
      <c r="S1836" s="16"/>
      <c r="T1836" s="16"/>
    </row>
    <row r="1837" spans="5:20" s="15" customFormat="1" x14ac:dyDescent="0.25">
      <c r="E1837" s="16"/>
      <c r="F1837" s="16"/>
      <c r="G1837" s="16"/>
      <c r="H1837" s="16"/>
      <c r="I1837" s="16"/>
      <c r="J1837" s="16"/>
      <c r="K1837" s="16"/>
      <c r="L1837" s="16"/>
      <c r="M1837" s="16"/>
      <c r="N1837" s="16"/>
      <c r="O1837" s="16"/>
      <c r="P1837" s="16"/>
      <c r="Q1837" s="16"/>
      <c r="R1837" s="16"/>
      <c r="S1837" s="16"/>
      <c r="T1837" s="16"/>
    </row>
    <row r="1838" spans="5:20" s="15" customFormat="1" x14ac:dyDescent="0.25">
      <c r="E1838" s="16"/>
      <c r="F1838" s="16"/>
      <c r="G1838" s="16"/>
      <c r="H1838" s="16"/>
      <c r="I1838" s="16"/>
      <c r="J1838" s="16"/>
      <c r="K1838" s="16"/>
      <c r="L1838" s="16"/>
      <c r="M1838" s="16"/>
      <c r="N1838" s="16"/>
      <c r="O1838" s="16"/>
      <c r="P1838" s="16"/>
      <c r="Q1838" s="16"/>
      <c r="R1838" s="16"/>
      <c r="S1838" s="16"/>
      <c r="T1838" s="16"/>
    </row>
    <row r="1839" spans="5:20" s="15" customFormat="1" x14ac:dyDescent="0.25">
      <c r="E1839" s="16"/>
      <c r="F1839" s="16"/>
      <c r="G1839" s="16"/>
      <c r="H1839" s="16"/>
      <c r="I1839" s="16"/>
      <c r="J1839" s="16"/>
      <c r="K1839" s="16"/>
      <c r="L1839" s="16"/>
      <c r="M1839" s="16"/>
      <c r="N1839" s="16"/>
      <c r="O1839" s="16"/>
      <c r="P1839" s="16"/>
      <c r="Q1839" s="16"/>
      <c r="R1839" s="16"/>
      <c r="S1839" s="16"/>
      <c r="T1839" s="16"/>
    </row>
    <row r="1840" spans="5:20" s="15" customFormat="1" x14ac:dyDescent="0.25">
      <c r="E1840" s="16"/>
      <c r="F1840" s="16"/>
      <c r="G1840" s="16"/>
      <c r="H1840" s="16"/>
      <c r="I1840" s="16"/>
      <c r="J1840" s="16"/>
      <c r="K1840" s="16"/>
      <c r="L1840" s="16"/>
      <c r="M1840" s="16"/>
      <c r="N1840" s="16"/>
      <c r="O1840" s="16"/>
      <c r="P1840" s="16"/>
      <c r="Q1840" s="16"/>
      <c r="R1840" s="16"/>
      <c r="S1840" s="16"/>
      <c r="T1840" s="16"/>
    </row>
    <row r="1841" spans="5:20" s="15" customFormat="1" x14ac:dyDescent="0.25">
      <c r="E1841" s="16"/>
      <c r="F1841" s="16"/>
      <c r="G1841" s="16"/>
      <c r="H1841" s="16"/>
      <c r="I1841" s="16"/>
      <c r="J1841" s="16"/>
      <c r="K1841" s="16"/>
      <c r="L1841" s="16"/>
      <c r="M1841" s="16"/>
      <c r="N1841" s="16"/>
      <c r="O1841" s="16"/>
      <c r="P1841" s="16"/>
      <c r="Q1841" s="16"/>
      <c r="R1841" s="16"/>
      <c r="S1841" s="16"/>
      <c r="T1841" s="16"/>
    </row>
    <row r="1842" spans="5:20" s="15" customFormat="1" x14ac:dyDescent="0.25">
      <c r="E1842" s="16"/>
      <c r="F1842" s="16"/>
      <c r="G1842" s="16"/>
      <c r="H1842" s="16"/>
      <c r="I1842" s="16"/>
      <c r="J1842" s="16"/>
      <c r="K1842" s="16"/>
      <c r="L1842" s="16"/>
      <c r="M1842" s="16"/>
      <c r="N1842" s="16"/>
      <c r="O1842" s="16"/>
      <c r="P1842" s="16"/>
      <c r="Q1842" s="16"/>
      <c r="R1842" s="16"/>
      <c r="S1842" s="16"/>
      <c r="T1842" s="16"/>
    </row>
    <row r="1843" spans="5:20" s="15" customFormat="1" x14ac:dyDescent="0.25">
      <c r="E1843" s="16"/>
      <c r="F1843" s="16"/>
      <c r="G1843" s="16"/>
      <c r="H1843" s="16"/>
      <c r="I1843" s="16"/>
      <c r="J1843" s="16"/>
      <c r="K1843" s="16"/>
      <c r="L1843" s="16"/>
      <c r="M1843" s="16"/>
      <c r="N1843" s="16"/>
      <c r="O1843" s="16"/>
      <c r="P1843" s="16"/>
      <c r="Q1843" s="16"/>
      <c r="R1843" s="16"/>
      <c r="S1843" s="16"/>
      <c r="T1843" s="16"/>
    </row>
    <row r="1844" spans="5:20" s="15" customFormat="1" x14ac:dyDescent="0.25">
      <c r="E1844" s="16"/>
      <c r="F1844" s="16"/>
      <c r="G1844" s="16"/>
      <c r="H1844" s="16"/>
      <c r="I1844" s="16"/>
      <c r="J1844" s="16"/>
      <c r="K1844" s="16"/>
      <c r="L1844" s="16"/>
      <c r="M1844" s="16"/>
      <c r="N1844" s="16"/>
      <c r="O1844" s="16"/>
      <c r="P1844" s="16"/>
      <c r="Q1844" s="16"/>
      <c r="R1844" s="16"/>
      <c r="S1844" s="16"/>
      <c r="T1844" s="16"/>
    </row>
    <row r="1845" spans="5:20" s="15" customFormat="1" x14ac:dyDescent="0.25">
      <c r="E1845" s="16"/>
      <c r="F1845" s="16"/>
      <c r="G1845" s="16"/>
      <c r="H1845" s="16"/>
      <c r="I1845" s="16"/>
      <c r="J1845" s="16"/>
      <c r="K1845" s="16"/>
      <c r="L1845" s="16"/>
      <c r="M1845" s="16"/>
      <c r="N1845" s="16"/>
      <c r="O1845" s="16"/>
      <c r="P1845" s="16"/>
      <c r="Q1845" s="16"/>
      <c r="R1845" s="16"/>
      <c r="S1845" s="16"/>
      <c r="T1845" s="16"/>
    </row>
    <row r="1846" spans="5:20" s="15" customFormat="1" x14ac:dyDescent="0.25">
      <c r="E1846" s="16"/>
      <c r="F1846" s="16"/>
      <c r="G1846" s="16"/>
      <c r="H1846" s="16"/>
      <c r="I1846" s="16"/>
      <c r="J1846" s="16"/>
      <c r="K1846" s="16"/>
      <c r="L1846" s="16"/>
      <c r="M1846" s="16"/>
      <c r="N1846" s="16"/>
      <c r="O1846" s="16"/>
      <c r="P1846" s="16"/>
      <c r="Q1846" s="16"/>
      <c r="R1846" s="16"/>
      <c r="S1846" s="16"/>
      <c r="T1846" s="16"/>
    </row>
    <row r="1847" spans="5:20" s="15" customFormat="1" x14ac:dyDescent="0.25">
      <c r="E1847" s="16"/>
      <c r="F1847" s="16"/>
      <c r="G1847" s="16"/>
      <c r="H1847" s="16"/>
      <c r="I1847" s="16"/>
      <c r="J1847" s="16"/>
      <c r="K1847" s="16"/>
      <c r="L1847" s="16"/>
      <c r="M1847" s="16"/>
      <c r="N1847" s="16"/>
      <c r="O1847" s="16"/>
      <c r="P1847" s="16"/>
      <c r="Q1847" s="16"/>
      <c r="R1847" s="16"/>
      <c r="S1847" s="16"/>
      <c r="T1847" s="16"/>
    </row>
    <row r="1848" spans="5:20" s="15" customFormat="1" x14ac:dyDescent="0.25">
      <c r="E1848" s="16"/>
      <c r="F1848" s="16"/>
      <c r="G1848" s="16"/>
      <c r="H1848" s="16"/>
      <c r="I1848" s="16"/>
      <c r="J1848" s="16"/>
      <c r="K1848" s="16"/>
      <c r="L1848" s="16"/>
      <c r="M1848" s="16"/>
      <c r="N1848" s="16"/>
      <c r="O1848" s="16"/>
      <c r="P1848" s="16"/>
      <c r="Q1848" s="16"/>
      <c r="R1848" s="16"/>
      <c r="S1848" s="16"/>
      <c r="T1848" s="16"/>
    </row>
    <row r="1849" spans="5:20" s="15" customFormat="1" x14ac:dyDescent="0.25">
      <c r="E1849" s="16"/>
      <c r="F1849" s="16"/>
      <c r="G1849" s="16"/>
      <c r="H1849" s="16"/>
      <c r="I1849" s="16"/>
      <c r="J1849" s="16"/>
      <c r="K1849" s="16"/>
      <c r="L1849" s="16"/>
      <c r="M1849" s="16"/>
      <c r="N1849" s="16"/>
      <c r="O1849" s="16"/>
      <c r="P1849" s="16"/>
      <c r="Q1849" s="16"/>
      <c r="R1849" s="16"/>
      <c r="S1849" s="16"/>
      <c r="T1849" s="16"/>
    </row>
    <row r="1850" spans="5:20" s="15" customFormat="1" x14ac:dyDescent="0.25">
      <c r="E1850" s="16"/>
      <c r="F1850" s="16"/>
      <c r="G1850" s="16"/>
      <c r="H1850" s="16"/>
      <c r="I1850" s="16"/>
      <c r="J1850" s="16"/>
      <c r="K1850" s="16"/>
      <c r="L1850" s="16"/>
      <c r="M1850" s="16"/>
      <c r="N1850" s="16"/>
      <c r="O1850" s="16"/>
      <c r="P1850" s="16"/>
      <c r="Q1850" s="16"/>
      <c r="R1850" s="16"/>
      <c r="S1850" s="16"/>
      <c r="T1850" s="16"/>
    </row>
    <row r="1851" spans="5:20" s="15" customFormat="1" x14ac:dyDescent="0.25">
      <c r="E1851" s="16"/>
      <c r="F1851" s="16"/>
      <c r="G1851" s="16"/>
      <c r="H1851" s="16"/>
      <c r="I1851" s="16"/>
      <c r="J1851" s="16"/>
      <c r="K1851" s="16"/>
      <c r="L1851" s="16"/>
      <c r="M1851" s="16"/>
      <c r="N1851" s="16"/>
      <c r="O1851" s="16"/>
      <c r="P1851" s="16"/>
      <c r="Q1851" s="16"/>
      <c r="R1851" s="16"/>
      <c r="S1851" s="16"/>
      <c r="T1851" s="16"/>
    </row>
    <row r="1852" spans="5:20" s="15" customFormat="1" x14ac:dyDescent="0.25">
      <c r="E1852" s="16"/>
      <c r="F1852" s="16"/>
      <c r="G1852" s="16"/>
      <c r="H1852" s="16"/>
      <c r="I1852" s="16"/>
      <c r="J1852" s="16"/>
      <c r="K1852" s="16"/>
      <c r="L1852" s="16"/>
      <c r="M1852" s="16"/>
      <c r="N1852" s="16"/>
      <c r="O1852" s="16"/>
      <c r="P1852" s="16"/>
      <c r="Q1852" s="16"/>
      <c r="R1852" s="16"/>
      <c r="S1852" s="16"/>
      <c r="T1852" s="16"/>
    </row>
    <row r="1853" spans="5:20" s="15" customFormat="1" x14ac:dyDescent="0.25">
      <c r="E1853" s="16"/>
      <c r="F1853" s="16"/>
      <c r="G1853" s="16"/>
      <c r="H1853" s="16"/>
      <c r="I1853" s="16"/>
      <c r="J1853" s="16"/>
      <c r="K1853" s="16"/>
      <c r="L1853" s="16"/>
      <c r="M1853" s="16"/>
      <c r="N1853" s="16"/>
      <c r="O1853" s="16"/>
      <c r="P1853" s="16"/>
      <c r="Q1853" s="16"/>
      <c r="R1853" s="16"/>
      <c r="S1853" s="16"/>
      <c r="T1853" s="16"/>
    </row>
    <row r="1854" spans="5:20" s="15" customFormat="1" x14ac:dyDescent="0.25">
      <c r="E1854" s="16"/>
      <c r="F1854" s="16"/>
      <c r="G1854" s="16"/>
      <c r="H1854" s="16"/>
      <c r="I1854" s="16"/>
      <c r="J1854" s="16"/>
      <c r="K1854" s="16"/>
      <c r="L1854" s="16"/>
      <c r="M1854" s="16"/>
      <c r="N1854" s="16"/>
      <c r="O1854" s="16"/>
      <c r="P1854" s="16"/>
      <c r="Q1854" s="16"/>
      <c r="R1854" s="16"/>
      <c r="S1854" s="16"/>
      <c r="T1854" s="16"/>
    </row>
    <row r="1855" spans="5:20" s="15" customFormat="1" x14ac:dyDescent="0.25">
      <c r="E1855" s="16"/>
      <c r="F1855" s="16"/>
      <c r="G1855" s="16"/>
      <c r="H1855" s="16"/>
      <c r="I1855" s="16"/>
      <c r="J1855" s="16"/>
      <c r="K1855" s="16"/>
      <c r="L1855" s="16"/>
      <c r="M1855" s="16"/>
      <c r="N1855" s="16"/>
      <c r="O1855" s="16"/>
      <c r="P1855" s="16"/>
      <c r="Q1855" s="16"/>
      <c r="R1855" s="16"/>
      <c r="S1855" s="16"/>
      <c r="T1855" s="16"/>
    </row>
    <row r="1856" spans="5:20" s="15" customFormat="1" x14ac:dyDescent="0.25">
      <c r="E1856" s="16"/>
      <c r="F1856" s="16"/>
      <c r="G1856" s="16"/>
      <c r="H1856" s="16"/>
      <c r="I1856" s="16"/>
      <c r="J1856" s="16"/>
      <c r="K1856" s="16"/>
      <c r="L1856" s="16"/>
      <c r="M1856" s="16"/>
      <c r="N1856" s="16"/>
      <c r="O1856" s="16"/>
      <c r="P1856" s="16"/>
      <c r="Q1856" s="16"/>
      <c r="R1856" s="16"/>
      <c r="S1856" s="16"/>
      <c r="T1856" s="16"/>
    </row>
    <row r="1857" spans="5:20" s="15" customFormat="1" x14ac:dyDescent="0.25">
      <c r="E1857" s="16"/>
      <c r="F1857" s="16"/>
      <c r="G1857" s="16"/>
      <c r="H1857" s="16"/>
      <c r="I1857" s="16"/>
      <c r="J1857" s="16"/>
      <c r="K1857" s="16"/>
      <c r="L1857" s="16"/>
      <c r="M1857" s="16"/>
      <c r="N1857" s="16"/>
      <c r="O1857" s="16"/>
      <c r="P1857" s="16"/>
      <c r="Q1857" s="16"/>
      <c r="R1857" s="16"/>
      <c r="S1857" s="16"/>
      <c r="T1857" s="16"/>
    </row>
    <row r="1858" spans="5:20" s="15" customFormat="1" x14ac:dyDescent="0.25">
      <c r="E1858" s="16"/>
      <c r="F1858" s="16"/>
      <c r="G1858" s="16"/>
      <c r="H1858" s="16"/>
      <c r="I1858" s="16"/>
      <c r="J1858" s="16"/>
      <c r="K1858" s="16"/>
      <c r="L1858" s="16"/>
      <c r="M1858" s="16"/>
      <c r="N1858" s="16"/>
      <c r="O1858" s="16"/>
      <c r="P1858" s="16"/>
      <c r="Q1858" s="16"/>
      <c r="R1858" s="16"/>
      <c r="S1858" s="16"/>
      <c r="T1858" s="16"/>
    </row>
    <row r="1859" spans="5:20" s="15" customFormat="1" x14ac:dyDescent="0.25">
      <c r="E1859" s="16"/>
      <c r="F1859" s="16"/>
      <c r="G1859" s="16"/>
      <c r="H1859" s="16"/>
      <c r="I1859" s="16"/>
      <c r="J1859" s="16"/>
      <c r="K1859" s="16"/>
      <c r="L1859" s="16"/>
      <c r="M1859" s="16"/>
      <c r="N1859" s="16"/>
      <c r="O1859" s="16"/>
      <c r="P1859" s="16"/>
      <c r="Q1859" s="16"/>
      <c r="R1859" s="16"/>
      <c r="S1859" s="16"/>
      <c r="T1859" s="16"/>
    </row>
    <row r="1860" spans="5:20" s="15" customFormat="1" x14ac:dyDescent="0.25">
      <c r="E1860" s="16"/>
      <c r="F1860" s="16"/>
      <c r="G1860" s="16"/>
      <c r="H1860" s="16"/>
      <c r="I1860" s="16"/>
      <c r="J1860" s="16"/>
      <c r="K1860" s="16"/>
      <c r="L1860" s="16"/>
      <c r="M1860" s="16"/>
      <c r="N1860" s="16"/>
      <c r="O1860" s="16"/>
      <c r="P1860" s="16"/>
      <c r="Q1860" s="16"/>
      <c r="R1860" s="16"/>
      <c r="S1860" s="16"/>
      <c r="T1860" s="16"/>
    </row>
    <row r="1861" spans="5:20" s="15" customFormat="1" x14ac:dyDescent="0.25">
      <c r="E1861" s="16"/>
      <c r="F1861" s="16"/>
      <c r="G1861" s="16"/>
      <c r="H1861" s="16"/>
      <c r="I1861" s="16"/>
      <c r="J1861" s="16"/>
      <c r="K1861" s="16"/>
      <c r="L1861" s="16"/>
      <c r="M1861" s="16"/>
      <c r="N1861" s="16"/>
      <c r="O1861" s="16"/>
      <c r="P1861" s="16"/>
      <c r="Q1861" s="16"/>
      <c r="R1861" s="16"/>
      <c r="S1861" s="16"/>
      <c r="T1861" s="16"/>
    </row>
    <row r="1862" spans="5:20" s="15" customFormat="1" x14ac:dyDescent="0.25">
      <c r="E1862" s="16"/>
      <c r="F1862" s="16"/>
      <c r="G1862" s="16"/>
      <c r="H1862" s="16"/>
      <c r="I1862" s="16"/>
      <c r="J1862" s="16"/>
      <c r="K1862" s="16"/>
      <c r="L1862" s="16"/>
      <c r="M1862" s="16"/>
      <c r="N1862" s="16"/>
      <c r="O1862" s="16"/>
      <c r="P1862" s="16"/>
      <c r="Q1862" s="16"/>
      <c r="R1862" s="16"/>
      <c r="S1862" s="16"/>
      <c r="T1862" s="16"/>
    </row>
    <row r="1863" spans="5:20" s="15" customFormat="1" x14ac:dyDescent="0.25">
      <c r="E1863" s="16"/>
      <c r="F1863" s="16"/>
      <c r="G1863" s="16"/>
      <c r="H1863" s="16"/>
      <c r="I1863" s="16"/>
      <c r="J1863" s="16"/>
      <c r="K1863" s="16"/>
      <c r="L1863" s="16"/>
      <c r="M1863" s="16"/>
      <c r="N1863" s="16"/>
      <c r="O1863" s="16"/>
      <c r="P1863" s="16"/>
      <c r="Q1863" s="16"/>
      <c r="R1863" s="16"/>
      <c r="S1863" s="16"/>
      <c r="T1863" s="16"/>
    </row>
    <row r="1864" spans="5:20" s="15" customFormat="1" x14ac:dyDescent="0.25">
      <c r="E1864" s="16"/>
      <c r="F1864" s="16"/>
      <c r="G1864" s="16"/>
      <c r="H1864" s="16"/>
      <c r="I1864" s="16"/>
      <c r="J1864" s="16"/>
      <c r="K1864" s="16"/>
      <c r="L1864" s="16"/>
      <c r="M1864" s="16"/>
      <c r="N1864" s="16"/>
      <c r="O1864" s="16"/>
      <c r="P1864" s="16"/>
      <c r="Q1864" s="16"/>
      <c r="R1864" s="16"/>
      <c r="S1864" s="16"/>
      <c r="T1864" s="16"/>
    </row>
    <row r="1865" spans="5:20" s="15" customFormat="1" x14ac:dyDescent="0.25">
      <c r="E1865" s="16"/>
      <c r="F1865" s="16"/>
      <c r="G1865" s="16"/>
      <c r="H1865" s="16"/>
      <c r="I1865" s="16"/>
      <c r="J1865" s="16"/>
      <c r="K1865" s="16"/>
      <c r="L1865" s="16"/>
      <c r="M1865" s="16"/>
      <c r="N1865" s="16"/>
      <c r="O1865" s="16"/>
      <c r="P1865" s="16"/>
      <c r="Q1865" s="16"/>
      <c r="R1865" s="16"/>
      <c r="S1865" s="16"/>
      <c r="T1865" s="16"/>
    </row>
    <row r="1866" spans="5:20" s="15" customFormat="1" x14ac:dyDescent="0.25">
      <c r="E1866" s="16"/>
      <c r="F1866" s="16"/>
      <c r="G1866" s="16"/>
      <c r="H1866" s="16"/>
      <c r="I1866" s="16"/>
      <c r="J1866" s="16"/>
      <c r="K1866" s="16"/>
      <c r="L1866" s="16"/>
      <c r="M1866" s="16"/>
      <c r="N1866" s="16"/>
      <c r="O1866" s="16"/>
      <c r="P1866" s="16"/>
      <c r="Q1866" s="16"/>
      <c r="R1866" s="16"/>
      <c r="S1866" s="16"/>
      <c r="T1866" s="16"/>
    </row>
    <row r="1867" spans="5:20" s="15" customFormat="1" x14ac:dyDescent="0.25">
      <c r="E1867" s="16"/>
      <c r="F1867" s="16"/>
      <c r="G1867" s="16"/>
      <c r="H1867" s="16"/>
      <c r="I1867" s="16"/>
      <c r="J1867" s="16"/>
      <c r="K1867" s="16"/>
      <c r="L1867" s="16"/>
      <c r="M1867" s="16"/>
      <c r="N1867" s="16"/>
      <c r="O1867" s="16"/>
      <c r="P1867" s="16"/>
      <c r="Q1867" s="16"/>
      <c r="R1867" s="16"/>
      <c r="S1867" s="16"/>
      <c r="T1867" s="16"/>
    </row>
    <row r="1868" spans="5:20" s="15" customFormat="1" x14ac:dyDescent="0.25">
      <c r="E1868" s="16"/>
      <c r="F1868" s="16"/>
      <c r="G1868" s="16"/>
      <c r="H1868" s="16"/>
      <c r="I1868" s="16"/>
      <c r="J1868" s="16"/>
      <c r="K1868" s="16"/>
      <c r="L1868" s="16"/>
      <c r="M1868" s="16"/>
      <c r="N1868" s="16"/>
      <c r="O1868" s="16"/>
      <c r="P1868" s="16"/>
      <c r="Q1868" s="16"/>
      <c r="R1868" s="16"/>
      <c r="S1868" s="16"/>
      <c r="T1868" s="16"/>
    </row>
    <row r="1869" spans="5:20" s="15" customFormat="1" x14ac:dyDescent="0.25">
      <c r="E1869" s="16"/>
      <c r="F1869" s="16"/>
      <c r="G1869" s="16"/>
      <c r="H1869" s="16"/>
      <c r="I1869" s="16"/>
      <c r="J1869" s="16"/>
      <c r="K1869" s="16"/>
      <c r="L1869" s="16"/>
      <c r="M1869" s="16"/>
      <c r="N1869" s="16"/>
      <c r="O1869" s="16"/>
      <c r="P1869" s="16"/>
      <c r="Q1869" s="16"/>
      <c r="R1869" s="16"/>
      <c r="S1869" s="16"/>
      <c r="T1869" s="16"/>
    </row>
    <row r="1870" spans="5:20" s="15" customFormat="1" x14ac:dyDescent="0.25">
      <c r="E1870" s="16"/>
      <c r="F1870" s="16"/>
      <c r="G1870" s="16"/>
      <c r="H1870" s="16"/>
      <c r="I1870" s="16"/>
      <c r="J1870" s="16"/>
      <c r="K1870" s="16"/>
      <c r="L1870" s="16"/>
      <c r="M1870" s="16"/>
      <c r="N1870" s="16"/>
      <c r="O1870" s="16"/>
      <c r="P1870" s="16"/>
      <c r="Q1870" s="16"/>
      <c r="R1870" s="16"/>
      <c r="S1870" s="16"/>
      <c r="T1870" s="16"/>
    </row>
    <row r="1871" spans="5:20" s="15" customFormat="1" x14ac:dyDescent="0.25">
      <c r="E1871" s="16"/>
      <c r="F1871" s="16"/>
      <c r="G1871" s="16"/>
      <c r="H1871" s="16"/>
      <c r="I1871" s="16"/>
      <c r="J1871" s="16"/>
      <c r="K1871" s="16"/>
      <c r="L1871" s="16"/>
      <c r="M1871" s="16"/>
      <c r="N1871" s="16"/>
      <c r="O1871" s="16"/>
      <c r="P1871" s="16"/>
      <c r="Q1871" s="16"/>
      <c r="R1871" s="16"/>
      <c r="S1871" s="16"/>
      <c r="T1871" s="16"/>
    </row>
    <row r="1872" spans="5:20" s="15" customFormat="1" x14ac:dyDescent="0.25">
      <c r="E1872" s="16"/>
      <c r="F1872" s="16"/>
      <c r="G1872" s="16"/>
      <c r="H1872" s="16"/>
      <c r="I1872" s="16"/>
      <c r="J1872" s="16"/>
      <c r="K1872" s="16"/>
      <c r="L1872" s="16"/>
      <c r="M1872" s="16"/>
      <c r="N1872" s="16"/>
      <c r="O1872" s="16"/>
      <c r="P1872" s="16"/>
      <c r="Q1872" s="16"/>
      <c r="R1872" s="16"/>
      <c r="S1872" s="16"/>
      <c r="T1872" s="16"/>
    </row>
    <row r="1873" spans="5:20" s="15" customFormat="1" x14ac:dyDescent="0.25">
      <c r="E1873" s="16"/>
      <c r="F1873" s="16"/>
      <c r="G1873" s="16"/>
      <c r="H1873" s="16"/>
      <c r="I1873" s="16"/>
      <c r="J1873" s="16"/>
      <c r="K1873" s="16"/>
      <c r="L1873" s="16"/>
      <c r="M1873" s="16"/>
      <c r="N1873" s="16"/>
      <c r="O1873" s="16"/>
      <c r="P1873" s="16"/>
      <c r="Q1873" s="16"/>
      <c r="R1873" s="16"/>
      <c r="S1873" s="16"/>
      <c r="T1873" s="16"/>
    </row>
    <row r="1874" spans="5:20" s="15" customFormat="1" x14ac:dyDescent="0.25">
      <c r="E1874" s="16"/>
      <c r="F1874" s="16"/>
      <c r="G1874" s="16"/>
      <c r="H1874" s="16"/>
      <c r="I1874" s="16"/>
      <c r="J1874" s="16"/>
      <c r="K1874" s="16"/>
      <c r="L1874" s="16"/>
      <c r="M1874" s="16"/>
      <c r="N1874" s="16"/>
      <c r="O1874" s="16"/>
      <c r="P1874" s="16"/>
      <c r="Q1874" s="16"/>
      <c r="R1874" s="16"/>
      <c r="S1874" s="16"/>
      <c r="T1874" s="16"/>
    </row>
    <row r="1875" spans="5:20" s="15" customFormat="1" x14ac:dyDescent="0.25">
      <c r="E1875" s="16"/>
      <c r="F1875" s="16"/>
      <c r="G1875" s="16"/>
      <c r="H1875" s="16"/>
      <c r="I1875" s="16"/>
      <c r="J1875" s="16"/>
      <c r="K1875" s="16"/>
      <c r="L1875" s="16"/>
      <c r="M1875" s="16"/>
      <c r="N1875" s="16"/>
      <c r="O1875" s="16"/>
      <c r="P1875" s="16"/>
      <c r="Q1875" s="16"/>
      <c r="R1875" s="16"/>
      <c r="S1875" s="16"/>
      <c r="T1875" s="16"/>
    </row>
    <row r="1876" spans="5:20" s="15" customFormat="1" x14ac:dyDescent="0.25">
      <c r="E1876" s="16"/>
      <c r="F1876" s="16"/>
      <c r="G1876" s="16"/>
      <c r="H1876" s="16"/>
      <c r="I1876" s="16"/>
      <c r="J1876" s="16"/>
      <c r="K1876" s="16"/>
      <c r="L1876" s="16"/>
      <c r="M1876" s="16"/>
      <c r="N1876" s="16"/>
      <c r="O1876" s="16"/>
      <c r="P1876" s="16"/>
      <c r="Q1876" s="16"/>
      <c r="R1876" s="16"/>
      <c r="S1876" s="16"/>
      <c r="T1876" s="16"/>
    </row>
    <row r="1877" spans="5:20" s="15" customFormat="1" x14ac:dyDescent="0.25">
      <c r="E1877" s="16"/>
      <c r="F1877" s="16"/>
      <c r="G1877" s="16"/>
      <c r="H1877" s="16"/>
      <c r="I1877" s="16"/>
      <c r="J1877" s="16"/>
      <c r="K1877" s="16"/>
      <c r="L1877" s="16"/>
      <c r="M1877" s="16"/>
      <c r="N1877" s="16"/>
      <c r="O1877" s="16"/>
      <c r="P1877" s="16"/>
      <c r="Q1877" s="16"/>
      <c r="R1877" s="16"/>
      <c r="S1877" s="16"/>
      <c r="T1877" s="16"/>
    </row>
    <row r="1878" spans="5:20" s="15" customFormat="1" x14ac:dyDescent="0.25">
      <c r="E1878" s="16"/>
      <c r="F1878" s="16"/>
      <c r="G1878" s="16"/>
      <c r="H1878" s="16"/>
      <c r="I1878" s="16"/>
      <c r="J1878" s="16"/>
      <c r="K1878" s="16"/>
      <c r="L1878" s="16"/>
      <c r="M1878" s="16"/>
      <c r="N1878" s="16"/>
      <c r="O1878" s="16"/>
      <c r="P1878" s="16"/>
      <c r="Q1878" s="16"/>
      <c r="R1878" s="16"/>
      <c r="S1878" s="16"/>
      <c r="T1878" s="16"/>
    </row>
    <row r="1879" spans="5:20" s="15" customFormat="1" x14ac:dyDescent="0.25">
      <c r="E1879" s="16"/>
      <c r="F1879" s="16"/>
      <c r="G1879" s="16"/>
      <c r="H1879" s="16"/>
      <c r="I1879" s="16"/>
      <c r="J1879" s="16"/>
      <c r="K1879" s="16"/>
      <c r="L1879" s="16"/>
      <c r="M1879" s="16"/>
      <c r="N1879" s="16"/>
      <c r="O1879" s="16"/>
      <c r="P1879" s="16"/>
      <c r="Q1879" s="16"/>
      <c r="R1879" s="16"/>
      <c r="S1879" s="16"/>
      <c r="T1879" s="16"/>
    </row>
    <row r="1880" spans="5:20" s="15" customFormat="1" x14ac:dyDescent="0.25">
      <c r="E1880" s="16"/>
      <c r="F1880" s="16"/>
      <c r="G1880" s="16"/>
      <c r="H1880" s="16"/>
      <c r="I1880" s="16"/>
      <c r="J1880" s="16"/>
      <c r="K1880" s="16"/>
      <c r="L1880" s="16"/>
      <c r="M1880" s="16"/>
      <c r="N1880" s="16"/>
      <c r="O1880" s="16"/>
      <c r="P1880" s="16"/>
      <c r="Q1880" s="16"/>
      <c r="R1880" s="16"/>
      <c r="S1880" s="16"/>
      <c r="T1880" s="16"/>
    </row>
    <row r="1881" spans="5:20" s="15" customFormat="1" x14ac:dyDescent="0.25">
      <c r="E1881" s="16"/>
      <c r="F1881" s="16"/>
      <c r="G1881" s="16"/>
      <c r="H1881" s="16"/>
      <c r="I1881" s="16"/>
      <c r="J1881" s="16"/>
      <c r="K1881" s="16"/>
      <c r="L1881" s="16"/>
      <c r="M1881" s="16"/>
      <c r="N1881" s="16"/>
      <c r="O1881" s="16"/>
      <c r="P1881" s="16"/>
      <c r="Q1881" s="16"/>
      <c r="R1881" s="16"/>
      <c r="S1881" s="16"/>
      <c r="T1881" s="16"/>
    </row>
    <row r="1882" spans="5:20" s="15" customFormat="1" x14ac:dyDescent="0.25">
      <c r="E1882" s="16"/>
      <c r="F1882" s="16"/>
      <c r="G1882" s="16"/>
      <c r="H1882" s="16"/>
      <c r="I1882" s="16"/>
      <c r="J1882" s="16"/>
      <c r="K1882" s="16"/>
      <c r="L1882" s="16"/>
      <c r="M1882" s="16"/>
      <c r="N1882" s="16"/>
      <c r="O1882" s="16"/>
      <c r="P1882" s="16"/>
      <c r="Q1882" s="16"/>
      <c r="R1882" s="16"/>
      <c r="S1882" s="16"/>
      <c r="T1882" s="16"/>
    </row>
    <row r="1883" spans="5:20" s="15" customFormat="1" x14ac:dyDescent="0.25">
      <c r="E1883" s="16"/>
      <c r="F1883" s="16"/>
      <c r="G1883" s="16"/>
      <c r="H1883" s="16"/>
      <c r="I1883" s="16"/>
      <c r="J1883" s="16"/>
      <c r="K1883" s="16"/>
      <c r="L1883" s="16"/>
      <c r="M1883" s="16"/>
      <c r="N1883" s="16"/>
      <c r="O1883" s="16"/>
      <c r="P1883" s="16"/>
      <c r="Q1883" s="16"/>
      <c r="R1883" s="16"/>
      <c r="S1883" s="16"/>
      <c r="T1883" s="16"/>
    </row>
    <row r="1884" spans="5:20" s="15" customFormat="1" x14ac:dyDescent="0.25">
      <c r="E1884" s="16"/>
      <c r="F1884" s="16"/>
      <c r="G1884" s="16"/>
      <c r="H1884" s="16"/>
      <c r="I1884" s="16"/>
      <c r="J1884" s="16"/>
      <c r="K1884" s="16"/>
      <c r="L1884" s="16"/>
      <c r="M1884" s="16"/>
      <c r="N1884" s="16"/>
      <c r="O1884" s="16"/>
      <c r="P1884" s="16"/>
      <c r="Q1884" s="16"/>
      <c r="R1884" s="16"/>
      <c r="S1884" s="16"/>
      <c r="T1884" s="16"/>
    </row>
    <row r="1885" spans="5:20" s="15" customFormat="1" x14ac:dyDescent="0.25">
      <c r="E1885" s="16"/>
      <c r="F1885" s="16"/>
      <c r="G1885" s="16"/>
      <c r="H1885" s="16"/>
      <c r="I1885" s="16"/>
      <c r="J1885" s="16"/>
      <c r="K1885" s="16"/>
      <c r="L1885" s="16"/>
      <c r="M1885" s="16"/>
      <c r="N1885" s="16"/>
      <c r="O1885" s="16"/>
      <c r="P1885" s="16"/>
      <c r="Q1885" s="16"/>
      <c r="R1885" s="16"/>
      <c r="S1885" s="16"/>
      <c r="T1885" s="16"/>
    </row>
    <row r="1886" spans="5:20" s="15" customFormat="1" x14ac:dyDescent="0.25">
      <c r="E1886" s="16"/>
      <c r="F1886" s="16"/>
      <c r="G1886" s="16"/>
      <c r="H1886" s="16"/>
      <c r="I1886" s="16"/>
      <c r="J1886" s="16"/>
      <c r="K1886" s="16"/>
      <c r="L1886" s="16"/>
      <c r="M1886" s="16"/>
      <c r="N1886" s="16"/>
      <c r="O1886" s="16"/>
      <c r="P1886" s="16"/>
      <c r="Q1886" s="16"/>
      <c r="R1886" s="16"/>
      <c r="S1886" s="16"/>
      <c r="T1886" s="16"/>
    </row>
    <row r="1887" spans="5:20" s="15" customFormat="1" x14ac:dyDescent="0.25">
      <c r="E1887" s="16"/>
      <c r="F1887" s="16"/>
      <c r="G1887" s="16"/>
      <c r="H1887" s="16"/>
      <c r="I1887" s="16"/>
      <c r="J1887" s="16"/>
      <c r="K1887" s="16"/>
      <c r="L1887" s="16"/>
      <c r="M1887" s="16"/>
      <c r="N1887" s="16"/>
      <c r="O1887" s="16"/>
      <c r="P1887" s="16"/>
      <c r="Q1887" s="16"/>
      <c r="R1887" s="16"/>
      <c r="S1887" s="16"/>
      <c r="T1887" s="16"/>
    </row>
    <row r="1888" spans="5:20" s="15" customFormat="1" x14ac:dyDescent="0.25">
      <c r="E1888" s="16"/>
      <c r="F1888" s="16"/>
      <c r="G1888" s="16"/>
      <c r="H1888" s="16"/>
      <c r="I1888" s="16"/>
      <c r="J1888" s="16"/>
      <c r="K1888" s="16"/>
      <c r="L1888" s="16"/>
      <c r="M1888" s="16"/>
      <c r="N1888" s="16"/>
      <c r="O1888" s="16"/>
      <c r="P1888" s="16"/>
      <c r="Q1888" s="16"/>
      <c r="R1888" s="16"/>
      <c r="S1888" s="16"/>
      <c r="T1888" s="16"/>
    </row>
    <row r="1889" spans="5:20" s="15" customFormat="1" x14ac:dyDescent="0.25">
      <c r="E1889" s="16"/>
      <c r="F1889" s="16"/>
      <c r="G1889" s="16"/>
      <c r="H1889" s="16"/>
      <c r="I1889" s="16"/>
      <c r="J1889" s="16"/>
      <c r="K1889" s="16"/>
      <c r="L1889" s="16"/>
      <c r="M1889" s="16"/>
      <c r="N1889" s="16"/>
      <c r="O1889" s="16"/>
      <c r="P1889" s="16"/>
      <c r="Q1889" s="16"/>
      <c r="R1889" s="16"/>
      <c r="S1889" s="16"/>
      <c r="T1889" s="16"/>
    </row>
    <row r="1890" spans="5:20" s="15" customFormat="1" x14ac:dyDescent="0.25">
      <c r="E1890" s="16"/>
      <c r="F1890" s="16"/>
      <c r="G1890" s="16"/>
      <c r="H1890" s="16"/>
      <c r="I1890" s="16"/>
      <c r="J1890" s="16"/>
      <c r="K1890" s="16"/>
      <c r="L1890" s="16"/>
      <c r="M1890" s="16"/>
      <c r="N1890" s="16"/>
      <c r="O1890" s="16"/>
      <c r="P1890" s="16"/>
      <c r="Q1890" s="16"/>
      <c r="R1890" s="16"/>
      <c r="S1890" s="16"/>
      <c r="T1890" s="16"/>
    </row>
    <row r="1891" spans="5:20" s="15" customFormat="1" x14ac:dyDescent="0.25">
      <c r="E1891" s="16"/>
      <c r="F1891" s="16"/>
      <c r="G1891" s="16"/>
      <c r="H1891" s="16"/>
      <c r="I1891" s="16"/>
      <c r="J1891" s="16"/>
      <c r="K1891" s="16"/>
      <c r="L1891" s="16"/>
      <c r="M1891" s="16"/>
      <c r="N1891" s="16"/>
      <c r="O1891" s="16"/>
      <c r="P1891" s="16"/>
      <c r="Q1891" s="16"/>
      <c r="R1891" s="16"/>
      <c r="S1891" s="16"/>
      <c r="T1891" s="16"/>
    </row>
    <row r="1892" spans="5:20" s="15" customFormat="1" x14ac:dyDescent="0.25">
      <c r="E1892" s="16"/>
      <c r="F1892" s="16"/>
      <c r="G1892" s="16"/>
      <c r="H1892" s="16"/>
      <c r="I1892" s="16"/>
      <c r="J1892" s="16"/>
      <c r="K1892" s="16"/>
      <c r="L1892" s="16"/>
      <c r="M1892" s="16"/>
      <c r="N1892" s="16"/>
      <c r="O1892" s="16"/>
      <c r="P1892" s="16"/>
      <c r="Q1892" s="16"/>
      <c r="R1892" s="16"/>
      <c r="S1892" s="16"/>
      <c r="T1892" s="16"/>
    </row>
    <row r="1893" spans="5:20" s="15" customFormat="1" x14ac:dyDescent="0.25">
      <c r="E1893" s="16"/>
      <c r="F1893" s="16"/>
      <c r="G1893" s="16"/>
      <c r="H1893" s="16"/>
      <c r="I1893" s="16"/>
      <c r="J1893" s="16"/>
      <c r="K1893" s="16"/>
      <c r="L1893" s="16"/>
      <c r="M1893" s="16"/>
      <c r="N1893" s="16"/>
      <c r="O1893" s="16"/>
      <c r="P1893" s="16"/>
      <c r="Q1893" s="16"/>
      <c r="R1893" s="16"/>
      <c r="S1893" s="16"/>
      <c r="T1893" s="16"/>
    </row>
    <row r="1894" spans="5:20" s="15" customFormat="1" x14ac:dyDescent="0.25">
      <c r="E1894" s="16"/>
      <c r="F1894" s="16"/>
      <c r="G1894" s="16"/>
      <c r="H1894" s="16"/>
      <c r="I1894" s="16"/>
      <c r="J1894" s="16"/>
      <c r="K1894" s="16"/>
      <c r="L1894" s="16"/>
      <c r="M1894" s="16"/>
      <c r="N1894" s="16"/>
      <c r="O1894" s="16"/>
      <c r="P1894" s="16"/>
      <c r="Q1894" s="16"/>
      <c r="R1894" s="16"/>
      <c r="S1894" s="16"/>
      <c r="T1894" s="16"/>
    </row>
    <row r="1895" spans="5:20" s="15" customFormat="1" x14ac:dyDescent="0.25">
      <c r="E1895" s="16"/>
      <c r="F1895" s="16"/>
      <c r="G1895" s="16"/>
      <c r="H1895" s="16"/>
      <c r="I1895" s="16"/>
      <c r="J1895" s="16"/>
      <c r="K1895" s="16"/>
      <c r="L1895" s="16"/>
      <c r="M1895" s="16"/>
      <c r="N1895" s="16"/>
      <c r="O1895" s="16"/>
      <c r="P1895" s="16"/>
      <c r="Q1895" s="16"/>
      <c r="R1895" s="16"/>
      <c r="S1895" s="16"/>
      <c r="T1895" s="16"/>
    </row>
    <row r="1896" spans="5:20" s="15" customFormat="1" x14ac:dyDescent="0.25">
      <c r="E1896" s="16"/>
      <c r="F1896" s="16"/>
      <c r="G1896" s="16"/>
      <c r="H1896" s="16"/>
      <c r="I1896" s="16"/>
      <c r="J1896" s="16"/>
      <c r="K1896" s="16"/>
      <c r="L1896" s="16"/>
      <c r="M1896" s="16"/>
      <c r="N1896" s="16"/>
      <c r="O1896" s="16"/>
      <c r="P1896" s="16"/>
      <c r="Q1896" s="16"/>
      <c r="R1896" s="16"/>
      <c r="S1896" s="16"/>
      <c r="T1896" s="16"/>
    </row>
    <row r="1897" spans="5:20" s="15" customFormat="1" x14ac:dyDescent="0.25">
      <c r="E1897" s="16"/>
      <c r="F1897" s="16"/>
      <c r="G1897" s="16"/>
      <c r="H1897" s="16"/>
      <c r="I1897" s="16"/>
      <c r="J1897" s="16"/>
      <c r="K1897" s="16"/>
      <c r="L1897" s="16"/>
      <c r="M1897" s="16"/>
      <c r="N1897" s="16"/>
      <c r="O1897" s="16"/>
      <c r="P1897" s="16"/>
      <c r="Q1897" s="16"/>
      <c r="R1897" s="16"/>
      <c r="S1897" s="16"/>
      <c r="T1897" s="16"/>
    </row>
    <row r="1898" spans="5:20" s="15" customFormat="1" x14ac:dyDescent="0.25">
      <c r="E1898" s="16"/>
      <c r="F1898" s="16"/>
      <c r="G1898" s="16"/>
      <c r="H1898" s="16"/>
      <c r="I1898" s="16"/>
      <c r="J1898" s="16"/>
      <c r="K1898" s="16"/>
      <c r="L1898" s="16"/>
      <c r="M1898" s="16"/>
      <c r="N1898" s="16"/>
      <c r="O1898" s="16"/>
      <c r="P1898" s="16"/>
      <c r="Q1898" s="16"/>
      <c r="R1898" s="16"/>
      <c r="S1898" s="16"/>
      <c r="T1898" s="16"/>
    </row>
    <row r="1899" spans="5:20" s="15" customFormat="1" x14ac:dyDescent="0.25">
      <c r="E1899" s="16"/>
      <c r="F1899" s="16"/>
      <c r="G1899" s="16"/>
      <c r="H1899" s="16"/>
      <c r="I1899" s="16"/>
      <c r="J1899" s="16"/>
      <c r="K1899" s="16"/>
      <c r="L1899" s="16"/>
      <c r="M1899" s="16"/>
      <c r="N1899" s="16"/>
      <c r="O1899" s="16"/>
      <c r="P1899" s="16"/>
      <c r="Q1899" s="16"/>
      <c r="R1899" s="16"/>
      <c r="S1899" s="16"/>
      <c r="T1899" s="16"/>
    </row>
    <row r="1900" spans="5:20" s="15" customFormat="1" x14ac:dyDescent="0.25">
      <c r="E1900" s="16"/>
      <c r="F1900" s="16"/>
      <c r="G1900" s="16"/>
      <c r="H1900" s="16"/>
      <c r="I1900" s="16"/>
      <c r="J1900" s="16"/>
      <c r="K1900" s="16"/>
      <c r="L1900" s="16"/>
      <c r="M1900" s="16"/>
      <c r="N1900" s="16"/>
      <c r="O1900" s="16"/>
      <c r="P1900" s="16"/>
      <c r="Q1900" s="16"/>
      <c r="R1900" s="16"/>
      <c r="S1900" s="16"/>
      <c r="T1900" s="16"/>
    </row>
    <row r="1901" spans="5:20" s="15" customFormat="1" x14ac:dyDescent="0.25">
      <c r="E1901" s="16"/>
      <c r="F1901" s="16"/>
      <c r="G1901" s="16"/>
      <c r="H1901" s="16"/>
      <c r="I1901" s="16"/>
      <c r="J1901" s="16"/>
      <c r="K1901" s="16"/>
      <c r="L1901" s="16"/>
      <c r="M1901" s="16"/>
      <c r="N1901" s="16"/>
      <c r="O1901" s="16"/>
      <c r="P1901" s="16"/>
      <c r="Q1901" s="16"/>
      <c r="R1901" s="16"/>
      <c r="S1901" s="16"/>
      <c r="T1901" s="16"/>
    </row>
    <row r="1902" spans="5:20" s="15" customFormat="1" x14ac:dyDescent="0.25">
      <c r="E1902" s="16"/>
      <c r="F1902" s="16"/>
      <c r="G1902" s="16"/>
      <c r="H1902" s="16"/>
      <c r="I1902" s="16"/>
      <c r="J1902" s="16"/>
      <c r="K1902" s="16"/>
      <c r="L1902" s="16"/>
      <c r="M1902" s="16"/>
      <c r="N1902" s="16"/>
      <c r="O1902" s="16"/>
      <c r="P1902" s="16"/>
      <c r="Q1902" s="16"/>
      <c r="R1902" s="16"/>
      <c r="S1902" s="16"/>
      <c r="T1902" s="16"/>
    </row>
    <row r="1903" spans="5:20" s="15" customFormat="1" x14ac:dyDescent="0.25">
      <c r="E1903" s="16"/>
      <c r="F1903" s="16"/>
      <c r="G1903" s="16"/>
      <c r="H1903" s="16"/>
      <c r="I1903" s="16"/>
      <c r="J1903" s="16"/>
      <c r="K1903" s="16"/>
      <c r="L1903" s="16"/>
      <c r="M1903" s="16"/>
      <c r="N1903" s="16"/>
      <c r="O1903" s="16"/>
      <c r="P1903" s="16"/>
      <c r="Q1903" s="16"/>
      <c r="R1903" s="16"/>
      <c r="S1903" s="16"/>
      <c r="T1903" s="16"/>
    </row>
    <row r="1904" spans="5:20" s="15" customFormat="1" x14ac:dyDescent="0.25">
      <c r="E1904" s="16"/>
      <c r="F1904" s="16"/>
      <c r="G1904" s="16"/>
      <c r="H1904" s="16"/>
      <c r="I1904" s="16"/>
      <c r="J1904" s="16"/>
      <c r="K1904" s="16"/>
      <c r="L1904" s="16"/>
      <c r="M1904" s="16"/>
      <c r="N1904" s="16"/>
      <c r="O1904" s="16"/>
      <c r="P1904" s="16"/>
      <c r="Q1904" s="16"/>
      <c r="R1904" s="16"/>
      <c r="S1904" s="16"/>
      <c r="T1904" s="16"/>
    </row>
    <row r="1905" spans="5:20" s="15" customFormat="1" x14ac:dyDescent="0.25">
      <c r="E1905" s="16"/>
      <c r="F1905" s="16"/>
      <c r="G1905" s="16"/>
      <c r="H1905" s="16"/>
      <c r="I1905" s="16"/>
      <c r="J1905" s="16"/>
      <c r="K1905" s="16"/>
      <c r="L1905" s="16"/>
      <c r="M1905" s="16"/>
      <c r="N1905" s="16"/>
      <c r="O1905" s="16"/>
      <c r="P1905" s="16"/>
      <c r="Q1905" s="16"/>
      <c r="R1905" s="16"/>
      <c r="S1905" s="16"/>
      <c r="T1905" s="16"/>
    </row>
    <row r="1906" spans="5:20" s="15" customFormat="1" x14ac:dyDescent="0.25">
      <c r="E1906" s="16"/>
      <c r="F1906" s="16"/>
      <c r="G1906" s="16"/>
      <c r="H1906" s="16"/>
      <c r="I1906" s="16"/>
      <c r="J1906" s="16"/>
      <c r="K1906" s="16"/>
      <c r="L1906" s="16"/>
      <c r="M1906" s="16"/>
      <c r="N1906" s="16"/>
      <c r="O1906" s="16"/>
      <c r="P1906" s="16"/>
      <c r="Q1906" s="16"/>
      <c r="R1906" s="16"/>
      <c r="S1906" s="16"/>
      <c r="T1906" s="16"/>
    </row>
    <row r="1907" spans="5:20" s="15" customFormat="1" x14ac:dyDescent="0.25">
      <c r="E1907" s="16"/>
      <c r="F1907" s="16"/>
      <c r="G1907" s="16"/>
      <c r="H1907" s="16"/>
      <c r="I1907" s="16"/>
      <c r="J1907" s="16"/>
      <c r="K1907" s="16"/>
      <c r="L1907" s="16"/>
      <c r="M1907" s="16"/>
      <c r="N1907" s="16"/>
      <c r="O1907" s="16"/>
      <c r="P1907" s="16"/>
      <c r="Q1907" s="16"/>
      <c r="R1907" s="16"/>
      <c r="S1907" s="16"/>
      <c r="T1907" s="16"/>
    </row>
    <row r="1908" spans="5:20" s="15" customFormat="1" x14ac:dyDescent="0.25">
      <c r="E1908" s="16"/>
      <c r="F1908" s="16"/>
      <c r="G1908" s="16"/>
      <c r="H1908" s="16"/>
      <c r="I1908" s="16"/>
      <c r="J1908" s="16"/>
      <c r="K1908" s="16"/>
      <c r="L1908" s="16"/>
      <c r="M1908" s="16"/>
      <c r="N1908" s="16"/>
      <c r="O1908" s="16"/>
      <c r="P1908" s="16"/>
      <c r="Q1908" s="16"/>
      <c r="R1908" s="16"/>
      <c r="S1908" s="16"/>
      <c r="T1908" s="16"/>
    </row>
    <row r="1909" spans="5:20" s="15" customFormat="1" x14ac:dyDescent="0.25">
      <c r="E1909" s="16"/>
      <c r="F1909" s="16"/>
      <c r="G1909" s="16"/>
      <c r="H1909" s="16"/>
      <c r="I1909" s="16"/>
      <c r="J1909" s="16"/>
      <c r="K1909" s="16"/>
      <c r="L1909" s="16"/>
      <c r="M1909" s="16"/>
      <c r="N1909" s="16"/>
      <c r="O1909" s="16"/>
      <c r="P1909" s="16"/>
      <c r="Q1909" s="16"/>
      <c r="R1909" s="16"/>
      <c r="S1909" s="16"/>
      <c r="T1909" s="16"/>
    </row>
    <row r="1910" spans="5:20" s="15" customFormat="1" x14ac:dyDescent="0.25">
      <c r="E1910" s="16"/>
      <c r="F1910" s="16"/>
      <c r="G1910" s="16"/>
      <c r="H1910" s="16"/>
      <c r="I1910" s="16"/>
      <c r="J1910" s="16"/>
      <c r="K1910" s="16"/>
      <c r="L1910" s="16"/>
      <c r="M1910" s="16"/>
      <c r="N1910" s="16"/>
      <c r="O1910" s="16"/>
      <c r="P1910" s="16"/>
      <c r="Q1910" s="16"/>
      <c r="R1910" s="16"/>
      <c r="S1910" s="16"/>
      <c r="T1910" s="16"/>
    </row>
    <row r="1911" spans="5:20" s="15" customFormat="1" x14ac:dyDescent="0.25">
      <c r="E1911" s="16"/>
      <c r="F1911" s="16"/>
      <c r="G1911" s="16"/>
      <c r="H1911" s="16"/>
      <c r="I1911" s="16"/>
      <c r="J1911" s="16"/>
      <c r="K1911" s="16"/>
      <c r="L1911" s="16"/>
      <c r="M1911" s="16"/>
      <c r="N1911" s="16"/>
      <c r="O1911" s="16"/>
      <c r="P1911" s="16"/>
      <c r="Q1911" s="16"/>
      <c r="R1911" s="16"/>
      <c r="S1911" s="16"/>
      <c r="T1911" s="16"/>
    </row>
    <row r="1912" spans="5:20" s="15" customFormat="1" x14ac:dyDescent="0.25">
      <c r="E1912" s="16"/>
      <c r="F1912" s="16"/>
      <c r="G1912" s="16"/>
      <c r="H1912" s="16"/>
      <c r="I1912" s="16"/>
      <c r="J1912" s="16"/>
      <c r="K1912" s="16"/>
      <c r="L1912" s="16"/>
      <c r="M1912" s="16"/>
      <c r="N1912" s="16"/>
      <c r="O1912" s="16"/>
      <c r="P1912" s="16"/>
      <c r="Q1912" s="16"/>
      <c r="R1912" s="16"/>
      <c r="S1912" s="16"/>
      <c r="T1912" s="16"/>
    </row>
    <row r="1913" spans="5:20" s="15" customFormat="1" x14ac:dyDescent="0.25">
      <c r="E1913" s="16"/>
      <c r="F1913" s="16"/>
      <c r="G1913" s="16"/>
      <c r="H1913" s="16"/>
      <c r="I1913" s="16"/>
      <c r="J1913" s="16"/>
      <c r="K1913" s="16"/>
      <c r="L1913" s="16"/>
      <c r="M1913" s="16"/>
      <c r="N1913" s="16"/>
      <c r="O1913" s="16"/>
      <c r="P1913" s="16"/>
      <c r="Q1913" s="16"/>
      <c r="R1913" s="16"/>
      <c r="S1913" s="16"/>
      <c r="T1913" s="16"/>
    </row>
    <row r="1914" spans="5:20" s="15" customFormat="1" x14ac:dyDescent="0.25">
      <c r="E1914" s="16"/>
      <c r="F1914" s="16"/>
      <c r="G1914" s="16"/>
      <c r="H1914" s="16"/>
      <c r="I1914" s="16"/>
      <c r="J1914" s="16"/>
      <c r="K1914" s="16"/>
      <c r="L1914" s="16"/>
      <c r="M1914" s="16"/>
      <c r="N1914" s="16"/>
      <c r="O1914" s="16"/>
      <c r="P1914" s="16"/>
      <c r="Q1914" s="16"/>
      <c r="R1914" s="16"/>
      <c r="S1914" s="16"/>
      <c r="T1914" s="16"/>
    </row>
    <row r="1915" spans="5:20" s="15" customFormat="1" x14ac:dyDescent="0.25">
      <c r="E1915" s="16"/>
      <c r="F1915" s="16"/>
      <c r="G1915" s="16"/>
      <c r="H1915" s="16"/>
      <c r="I1915" s="16"/>
      <c r="J1915" s="16"/>
      <c r="K1915" s="16"/>
      <c r="L1915" s="16"/>
      <c r="M1915" s="16"/>
      <c r="N1915" s="16"/>
      <c r="O1915" s="16"/>
      <c r="P1915" s="16"/>
      <c r="Q1915" s="16"/>
      <c r="R1915" s="16"/>
      <c r="S1915" s="16"/>
      <c r="T1915" s="16"/>
    </row>
    <row r="1916" spans="5:20" s="15" customFormat="1" x14ac:dyDescent="0.25">
      <c r="E1916" s="16"/>
      <c r="F1916" s="16"/>
      <c r="G1916" s="16"/>
      <c r="H1916" s="16"/>
      <c r="I1916" s="16"/>
      <c r="J1916" s="16"/>
      <c r="K1916" s="16"/>
      <c r="L1916" s="16"/>
      <c r="M1916" s="16"/>
      <c r="N1916" s="16"/>
      <c r="O1916" s="16"/>
      <c r="P1916" s="16"/>
      <c r="Q1916" s="16"/>
      <c r="R1916" s="16"/>
      <c r="S1916" s="16"/>
      <c r="T1916" s="16"/>
    </row>
    <row r="1917" spans="5:20" s="15" customFormat="1" x14ac:dyDescent="0.25">
      <c r="E1917" s="16"/>
      <c r="F1917" s="16"/>
      <c r="G1917" s="16"/>
      <c r="H1917" s="16"/>
      <c r="I1917" s="16"/>
      <c r="J1917" s="16"/>
      <c r="K1917" s="16"/>
      <c r="L1917" s="16"/>
      <c r="M1917" s="16"/>
      <c r="N1917" s="16"/>
      <c r="O1917" s="16"/>
      <c r="P1917" s="16"/>
      <c r="Q1917" s="16"/>
      <c r="R1917" s="16"/>
      <c r="S1917" s="16"/>
      <c r="T1917" s="16"/>
    </row>
    <row r="1918" spans="5:20" s="15" customFormat="1" x14ac:dyDescent="0.25">
      <c r="E1918" s="16"/>
      <c r="F1918" s="16"/>
      <c r="G1918" s="16"/>
      <c r="H1918" s="16"/>
      <c r="I1918" s="16"/>
      <c r="J1918" s="16"/>
      <c r="K1918" s="16"/>
      <c r="L1918" s="16"/>
      <c r="M1918" s="16"/>
      <c r="N1918" s="16"/>
      <c r="O1918" s="16"/>
      <c r="P1918" s="16"/>
      <c r="Q1918" s="16"/>
      <c r="R1918" s="16"/>
      <c r="S1918" s="16"/>
      <c r="T1918" s="16"/>
    </row>
    <row r="1919" spans="5:20" s="15" customFormat="1" x14ac:dyDescent="0.25">
      <c r="E1919" s="16"/>
      <c r="F1919" s="16"/>
      <c r="G1919" s="16"/>
      <c r="H1919" s="16"/>
      <c r="I1919" s="16"/>
      <c r="J1919" s="16"/>
      <c r="K1919" s="16"/>
      <c r="L1919" s="16"/>
      <c r="M1919" s="16"/>
      <c r="N1919" s="16"/>
      <c r="O1919" s="16"/>
      <c r="P1919" s="16"/>
      <c r="Q1919" s="16"/>
      <c r="R1919" s="16"/>
      <c r="S1919" s="16"/>
      <c r="T1919" s="16"/>
    </row>
    <row r="1920" spans="5:20" s="15" customFormat="1" x14ac:dyDescent="0.25">
      <c r="E1920" s="16"/>
      <c r="F1920" s="16"/>
      <c r="G1920" s="16"/>
      <c r="H1920" s="16"/>
      <c r="I1920" s="16"/>
      <c r="J1920" s="16"/>
      <c r="K1920" s="16"/>
      <c r="L1920" s="16"/>
      <c r="M1920" s="16"/>
      <c r="N1920" s="16"/>
      <c r="O1920" s="16"/>
      <c r="P1920" s="16"/>
      <c r="Q1920" s="16"/>
      <c r="R1920" s="16"/>
      <c r="S1920" s="16"/>
      <c r="T1920" s="16"/>
    </row>
    <row r="1921" spans="5:20" s="15" customFormat="1" x14ac:dyDescent="0.25">
      <c r="E1921" s="16"/>
      <c r="F1921" s="16"/>
      <c r="G1921" s="16"/>
      <c r="H1921" s="16"/>
      <c r="I1921" s="16"/>
      <c r="J1921" s="16"/>
      <c r="K1921" s="16"/>
      <c r="L1921" s="16"/>
      <c r="M1921" s="16"/>
      <c r="N1921" s="16"/>
      <c r="O1921" s="16"/>
      <c r="P1921" s="16"/>
      <c r="Q1921" s="16"/>
      <c r="R1921" s="16"/>
      <c r="S1921" s="16"/>
      <c r="T1921" s="16"/>
    </row>
    <row r="1922" spans="5:20" s="15" customFormat="1" x14ac:dyDescent="0.25">
      <c r="E1922" s="16"/>
      <c r="F1922" s="16"/>
      <c r="G1922" s="16"/>
      <c r="H1922" s="16"/>
      <c r="I1922" s="16"/>
      <c r="J1922" s="16"/>
      <c r="K1922" s="16"/>
      <c r="L1922" s="16"/>
      <c r="M1922" s="16"/>
      <c r="N1922" s="16"/>
      <c r="O1922" s="16"/>
      <c r="P1922" s="16"/>
      <c r="Q1922" s="16"/>
      <c r="R1922" s="16"/>
      <c r="S1922" s="16"/>
      <c r="T1922" s="16"/>
    </row>
    <row r="1923" spans="5:20" s="15" customFormat="1" x14ac:dyDescent="0.25">
      <c r="E1923" s="16"/>
      <c r="F1923" s="16"/>
      <c r="G1923" s="16"/>
      <c r="H1923" s="16"/>
      <c r="I1923" s="16"/>
      <c r="J1923" s="16"/>
      <c r="K1923" s="16"/>
      <c r="L1923" s="16"/>
      <c r="M1923" s="16"/>
      <c r="N1923" s="16"/>
      <c r="O1923" s="16"/>
      <c r="P1923" s="16"/>
      <c r="Q1923" s="16"/>
      <c r="R1923" s="16"/>
      <c r="S1923" s="16"/>
      <c r="T1923" s="16"/>
    </row>
    <row r="1924" spans="5:20" s="15" customFormat="1" x14ac:dyDescent="0.25">
      <c r="E1924" s="16"/>
      <c r="F1924" s="16"/>
      <c r="G1924" s="16"/>
      <c r="H1924" s="16"/>
      <c r="I1924" s="16"/>
      <c r="J1924" s="16"/>
      <c r="K1924" s="16"/>
      <c r="L1924" s="16"/>
      <c r="M1924" s="16"/>
      <c r="N1924" s="16"/>
      <c r="O1924" s="16"/>
      <c r="P1924" s="16"/>
      <c r="Q1924" s="16"/>
      <c r="R1924" s="16"/>
      <c r="S1924" s="16"/>
      <c r="T1924" s="16"/>
    </row>
    <row r="1925" spans="5:20" s="15" customFormat="1" x14ac:dyDescent="0.25">
      <c r="E1925" s="16"/>
      <c r="F1925" s="16"/>
      <c r="G1925" s="16"/>
      <c r="H1925" s="16"/>
      <c r="I1925" s="16"/>
      <c r="J1925" s="16"/>
      <c r="K1925" s="16"/>
      <c r="L1925" s="16"/>
      <c r="M1925" s="16"/>
      <c r="N1925" s="16"/>
      <c r="O1925" s="16"/>
      <c r="P1925" s="16"/>
      <c r="Q1925" s="16"/>
      <c r="R1925" s="16"/>
      <c r="S1925" s="16"/>
      <c r="T1925" s="16"/>
    </row>
    <row r="1926" spans="5:20" s="15" customFormat="1" x14ac:dyDescent="0.25">
      <c r="E1926" s="16"/>
      <c r="F1926" s="16"/>
      <c r="G1926" s="16"/>
      <c r="H1926" s="16"/>
      <c r="I1926" s="16"/>
      <c r="J1926" s="16"/>
      <c r="K1926" s="16"/>
      <c r="L1926" s="16"/>
      <c r="M1926" s="16"/>
      <c r="N1926" s="16"/>
      <c r="O1926" s="16"/>
      <c r="P1926" s="16"/>
      <c r="Q1926" s="16"/>
      <c r="R1926" s="16"/>
      <c r="S1926" s="16"/>
      <c r="T1926" s="16"/>
    </row>
    <row r="1927" spans="5:20" s="15" customFormat="1" x14ac:dyDescent="0.25">
      <c r="E1927" s="16"/>
      <c r="F1927" s="16"/>
      <c r="G1927" s="16"/>
      <c r="H1927" s="16"/>
      <c r="I1927" s="16"/>
      <c r="J1927" s="16"/>
      <c r="K1927" s="16"/>
      <c r="L1927" s="16"/>
      <c r="M1927" s="16"/>
      <c r="N1927" s="16"/>
      <c r="O1927" s="16"/>
      <c r="P1927" s="16"/>
      <c r="Q1927" s="16"/>
      <c r="R1927" s="16"/>
      <c r="S1927" s="16"/>
      <c r="T1927" s="16"/>
    </row>
    <row r="1928" spans="5:20" s="15" customFormat="1" x14ac:dyDescent="0.25">
      <c r="E1928" s="16"/>
      <c r="F1928" s="16"/>
      <c r="G1928" s="16"/>
      <c r="H1928" s="16"/>
      <c r="I1928" s="16"/>
      <c r="J1928" s="16"/>
      <c r="K1928" s="16"/>
      <c r="L1928" s="16"/>
      <c r="M1928" s="16"/>
      <c r="N1928" s="16"/>
      <c r="O1928" s="16"/>
      <c r="P1928" s="16"/>
      <c r="Q1928" s="16"/>
      <c r="R1928" s="16"/>
      <c r="S1928" s="16"/>
      <c r="T1928" s="16"/>
    </row>
    <row r="1929" spans="5:20" s="15" customFormat="1" x14ac:dyDescent="0.25">
      <c r="E1929" s="16"/>
      <c r="F1929" s="16"/>
      <c r="G1929" s="16"/>
      <c r="H1929" s="16"/>
      <c r="I1929" s="16"/>
      <c r="J1929" s="16"/>
      <c r="K1929" s="16"/>
      <c r="L1929" s="16"/>
      <c r="M1929" s="16"/>
      <c r="N1929" s="16"/>
      <c r="O1929" s="16"/>
      <c r="P1929" s="16"/>
      <c r="Q1929" s="16"/>
      <c r="R1929" s="16"/>
      <c r="S1929" s="16"/>
      <c r="T1929" s="16"/>
    </row>
    <row r="1930" spans="5:20" s="15" customFormat="1" x14ac:dyDescent="0.25">
      <c r="E1930" s="16"/>
      <c r="F1930" s="16"/>
      <c r="G1930" s="16"/>
      <c r="H1930" s="16"/>
      <c r="I1930" s="16"/>
      <c r="J1930" s="16"/>
      <c r="K1930" s="16"/>
      <c r="L1930" s="16"/>
      <c r="M1930" s="16"/>
      <c r="N1930" s="16"/>
      <c r="O1930" s="16"/>
      <c r="P1930" s="16"/>
      <c r="Q1930" s="16"/>
      <c r="R1930" s="16"/>
      <c r="S1930" s="16"/>
      <c r="T1930" s="16"/>
    </row>
    <row r="1931" spans="5:20" s="15" customFormat="1" x14ac:dyDescent="0.25">
      <c r="E1931" s="16"/>
      <c r="F1931" s="16"/>
      <c r="G1931" s="16"/>
      <c r="H1931" s="16"/>
      <c r="I1931" s="16"/>
      <c r="J1931" s="16"/>
      <c r="K1931" s="16"/>
      <c r="L1931" s="16"/>
      <c r="M1931" s="16"/>
      <c r="N1931" s="16"/>
      <c r="O1931" s="16"/>
      <c r="P1931" s="16"/>
      <c r="Q1931" s="16"/>
      <c r="R1931" s="16"/>
      <c r="S1931" s="16"/>
      <c r="T1931" s="16"/>
    </row>
    <row r="1932" spans="5:20" s="15" customFormat="1" x14ac:dyDescent="0.25">
      <c r="E1932" s="16"/>
      <c r="F1932" s="16"/>
      <c r="G1932" s="16"/>
      <c r="H1932" s="16"/>
      <c r="I1932" s="16"/>
      <c r="J1932" s="16"/>
      <c r="K1932" s="16"/>
      <c r="L1932" s="16"/>
      <c r="M1932" s="16"/>
      <c r="N1932" s="16"/>
      <c r="O1932" s="16"/>
      <c r="P1932" s="16"/>
      <c r="Q1932" s="16"/>
      <c r="R1932" s="16"/>
      <c r="S1932" s="16"/>
      <c r="T1932" s="16"/>
    </row>
    <row r="1933" spans="5:20" s="15" customFormat="1" x14ac:dyDescent="0.25">
      <c r="E1933" s="16"/>
      <c r="F1933" s="16"/>
      <c r="G1933" s="16"/>
      <c r="H1933" s="16"/>
      <c r="I1933" s="16"/>
      <c r="J1933" s="16"/>
      <c r="K1933" s="16"/>
      <c r="L1933" s="16"/>
      <c r="M1933" s="16"/>
      <c r="N1933" s="16"/>
      <c r="O1933" s="16"/>
      <c r="P1933" s="16"/>
      <c r="Q1933" s="16"/>
      <c r="R1933" s="16"/>
      <c r="S1933" s="16"/>
      <c r="T1933" s="16"/>
    </row>
    <row r="1934" spans="5:20" s="15" customFormat="1" x14ac:dyDescent="0.25">
      <c r="E1934" s="16"/>
      <c r="F1934" s="16"/>
      <c r="G1934" s="16"/>
      <c r="H1934" s="16"/>
      <c r="I1934" s="16"/>
      <c r="J1934" s="16"/>
      <c r="K1934" s="16"/>
      <c r="L1934" s="16"/>
      <c r="M1934" s="16"/>
      <c r="N1934" s="16"/>
      <c r="O1934" s="16"/>
      <c r="P1934" s="16"/>
      <c r="Q1934" s="16"/>
      <c r="R1934" s="16"/>
      <c r="S1934" s="16"/>
      <c r="T1934" s="16"/>
    </row>
    <row r="1935" spans="5:20" s="15" customFormat="1" x14ac:dyDescent="0.25">
      <c r="E1935" s="16"/>
      <c r="F1935" s="16"/>
      <c r="G1935" s="16"/>
      <c r="H1935" s="16"/>
      <c r="I1935" s="16"/>
      <c r="J1935" s="16"/>
      <c r="K1935" s="16"/>
      <c r="L1935" s="16"/>
      <c r="M1935" s="16"/>
      <c r="N1935" s="16"/>
      <c r="O1935" s="16"/>
      <c r="P1935" s="16"/>
      <c r="Q1935" s="16"/>
      <c r="R1935" s="16"/>
      <c r="S1935" s="16"/>
      <c r="T1935" s="16"/>
    </row>
    <row r="1936" spans="5:20" s="15" customFormat="1" x14ac:dyDescent="0.25">
      <c r="E1936" s="16"/>
      <c r="F1936" s="16"/>
      <c r="G1936" s="16"/>
      <c r="H1936" s="16"/>
      <c r="I1936" s="16"/>
      <c r="J1936" s="16"/>
      <c r="K1936" s="16"/>
      <c r="L1936" s="16"/>
      <c r="M1936" s="16"/>
      <c r="N1936" s="16"/>
      <c r="O1936" s="16"/>
      <c r="P1936" s="16"/>
      <c r="Q1936" s="16"/>
      <c r="R1936" s="16"/>
      <c r="S1936" s="16"/>
      <c r="T1936" s="16"/>
    </row>
    <row r="1937" spans="5:20" s="15" customFormat="1" x14ac:dyDescent="0.25">
      <c r="E1937" s="16"/>
      <c r="F1937" s="16"/>
      <c r="G1937" s="16"/>
      <c r="H1937" s="16"/>
      <c r="I1937" s="16"/>
      <c r="J1937" s="16"/>
      <c r="K1937" s="16"/>
      <c r="L1937" s="16"/>
      <c r="M1937" s="16"/>
      <c r="N1937" s="16"/>
      <c r="O1937" s="16"/>
      <c r="P1937" s="16"/>
      <c r="Q1937" s="16"/>
      <c r="R1937" s="16"/>
      <c r="S1937" s="16"/>
      <c r="T1937" s="16"/>
    </row>
    <row r="1938" spans="5:20" s="15" customFormat="1" x14ac:dyDescent="0.25">
      <c r="E1938" s="16"/>
      <c r="F1938" s="16"/>
      <c r="G1938" s="16"/>
      <c r="H1938" s="16"/>
      <c r="I1938" s="16"/>
      <c r="J1938" s="16"/>
      <c r="K1938" s="16"/>
      <c r="L1938" s="16"/>
      <c r="M1938" s="16"/>
      <c r="N1938" s="16"/>
      <c r="O1938" s="16"/>
      <c r="P1938" s="16"/>
      <c r="Q1938" s="16"/>
      <c r="R1938" s="16"/>
      <c r="S1938" s="16"/>
      <c r="T1938" s="16"/>
    </row>
    <row r="1939" spans="5:20" s="15" customFormat="1" x14ac:dyDescent="0.25">
      <c r="E1939" s="16"/>
      <c r="F1939" s="16"/>
      <c r="G1939" s="16"/>
      <c r="H1939" s="16"/>
      <c r="I1939" s="16"/>
      <c r="J1939" s="16"/>
      <c r="K1939" s="16"/>
      <c r="L1939" s="16"/>
      <c r="M1939" s="16"/>
      <c r="N1939" s="16"/>
      <c r="O1939" s="16"/>
      <c r="P1939" s="16"/>
      <c r="Q1939" s="16"/>
      <c r="R1939" s="16"/>
      <c r="S1939" s="16"/>
      <c r="T1939" s="16"/>
    </row>
    <row r="1940" spans="5:20" s="15" customFormat="1" x14ac:dyDescent="0.25">
      <c r="E1940" s="16"/>
      <c r="F1940" s="16"/>
      <c r="G1940" s="16"/>
      <c r="H1940" s="16"/>
      <c r="I1940" s="16"/>
      <c r="J1940" s="16"/>
      <c r="K1940" s="16"/>
      <c r="L1940" s="16"/>
      <c r="M1940" s="16"/>
      <c r="N1940" s="16"/>
      <c r="O1940" s="16"/>
      <c r="P1940" s="16"/>
      <c r="Q1940" s="16"/>
      <c r="R1940" s="16"/>
      <c r="S1940" s="16"/>
      <c r="T1940" s="16"/>
    </row>
    <row r="1941" spans="5:20" s="15" customFormat="1" x14ac:dyDescent="0.25">
      <c r="E1941" s="16"/>
      <c r="F1941" s="16"/>
      <c r="G1941" s="16"/>
      <c r="H1941" s="16"/>
      <c r="I1941" s="16"/>
      <c r="J1941" s="16"/>
      <c r="K1941" s="16"/>
      <c r="L1941" s="16"/>
      <c r="M1941" s="16"/>
      <c r="N1941" s="16"/>
      <c r="O1941" s="16"/>
      <c r="P1941" s="16"/>
      <c r="Q1941" s="16"/>
      <c r="R1941" s="16"/>
      <c r="S1941" s="16"/>
      <c r="T1941" s="16"/>
    </row>
    <row r="1942" spans="5:20" s="15" customFormat="1" x14ac:dyDescent="0.25">
      <c r="E1942" s="16"/>
      <c r="F1942" s="16"/>
      <c r="G1942" s="16"/>
      <c r="H1942" s="16"/>
      <c r="I1942" s="16"/>
      <c r="J1942" s="16"/>
      <c r="K1942" s="16"/>
      <c r="L1942" s="16"/>
      <c r="M1942" s="16"/>
      <c r="N1942" s="16"/>
      <c r="O1942" s="16"/>
      <c r="P1942" s="16"/>
      <c r="Q1942" s="16"/>
      <c r="R1942" s="16"/>
      <c r="S1942" s="16"/>
      <c r="T1942" s="16"/>
    </row>
    <row r="1943" spans="5:20" s="15" customFormat="1" x14ac:dyDescent="0.25">
      <c r="E1943" s="16"/>
      <c r="F1943" s="16"/>
      <c r="G1943" s="16"/>
      <c r="H1943" s="16"/>
      <c r="I1943" s="16"/>
      <c r="J1943" s="16"/>
      <c r="K1943" s="16"/>
      <c r="L1943" s="16"/>
      <c r="M1943" s="16"/>
      <c r="N1943" s="16"/>
      <c r="O1943" s="16"/>
      <c r="P1943" s="16"/>
      <c r="Q1943" s="16"/>
      <c r="R1943" s="16"/>
      <c r="S1943" s="16"/>
      <c r="T1943" s="16"/>
    </row>
    <row r="1944" spans="5:20" s="15" customFormat="1" x14ac:dyDescent="0.25">
      <c r="E1944" s="16"/>
      <c r="F1944" s="16"/>
      <c r="G1944" s="16"/>
      <c r="H1944" s="16"/>
      <c r="I1944" s="16"/>
      <c r="J1944" s="16"/>
      <c r="K1944" s="16"/>
      <c r="L1944" s="16"/>
      <c r="M1944" s="16"/>
      <c r="N1944" s="16"/>
      <c r="O1944" s="16"/>
      <c r="P1944" s="16"/>
      <c r="Q1944" s="16"/>
      <c r="R1944" s="16"/>
      <c r="S1944" s="16"/>
      <c r="T1944" s="16"/>
    </row>
    <row r="1945" spans="5:20" s="15" customFormat="1" x14ac:dyDescent="0.25">
      <c r="E1945" s="16"/>
      <c r="F1945" s="16"/>
      <c r="G1945" s="16"/>
      <c r="H1945" s="16"/>
      <c r="I1945" s="16"/>
      <c r="J1945" s="16"/>
      <c r="K1945" s="16"/>
      <c r="L1945" s="16"/>
      <c r="M1945" s="16"/>
      <c r="N1945" s="16"/>
      <c r="O1945" s="16"/>
      <c r="P1945" s="16"/>
      <c r="Q1945" s="16"/>
      <c r="R1945" s="16"/>
      <c r="S1945" s="16"/>
      <c r="T1945" s="16"/>
    </row>
    <row r="1946" spans="5:20" s="15" customFormat="1" x14ac:dyDescent="0.25">
      <c r="E1946" s="16"/>
      <c r="F1946" s="16"/>
      <c r="G1946" s="16"/>
      <c r="H1946" s="16"/>
      <c r="I1946" s="16"/>
      <c r="J1946" s="16"/>
      <c r="K1946" s="16"/>
      <c r="L1946" s="16"/>
      <c r="M1946" s="16"/>
      <c r="N1946" s="16"/>
      <c r="O1946" s="16"/>
      <c r="P1946" s="16"/>
      <c r="Q1946" s="16"/>
      <c r="R1946" s="16"/>
      <c r="S1946" s="16"/>
      <c r="T1946" s="16"/>
    </row>
    <row r="1947" spans="5:20" s="15" customFormat="1" x14ac:dyDescent="0.25">
      <c r="E1947" s="16"/>
      <c r="F1947" s="16"/>
      <c r="G1947" s="16"/>
      <c r="H1947" s="16"/>
      <c r="I1947" s="16"/>
      <c r="J1947" s="16"/>
      <c r="K1947" s="16"/>
      <c r="L1947" s="16"/>
      <c r="M1947" s="16"/>
      <c r="N1947" s="16"/>
      <c r="O1947" s="16"/>
      <c r="P1947" s="16"/>
      <c r="Q1947" s="16"/>
      <c r="R1947" s="16"/>
      <c r="S1947" s="16"/>
      <c r="T1947" s="16"/>
    </row>
    <row r="1948" spans="5:20" s="15" customFormat="1" x14ac:dyDescent="0.25">
      <c r="E1948" s="16"/>
      <c r="F1948" s="16"/>
      <c r="G1948" s="16"/>
      <c r="H1948" s="16"/>
      <c r="I1948" s="16"/>
      <c r="J1948" s="16"/>
      <c r="K1948" s="16"/>
      <c r="L1948" s="16"/>
      <c r="M1948" s="16"/>
      <c r="N1948" s="16"/>
      <c r="O1948" s="16"/>
      <c r="P1948" s="16"/>
      <c r="Q1948" s="16"/>
      <c r="R1948" s="16"/>
      <c r="S1948" s="16"/>
      <c r="T1948" s="16"/>
    </row>
    <row r="1949" spans="5:20" s="15" customFormat="1" x14ac:dyDescent="0.25">
      <c r="E1949" s="16"/>
      <c r="F1949" s="16"/>
      <c r="G1949" s="16"/>
      <c r="H1949" s="16"/>
      <c r="I1949" s="16"/>
      <c r="J1949" s="16"/>
      <c r="K1949" s="16"/>
      <c r="L1949" s="16"/>
      <c r="M1949" s="16"/>
      <c r="N1949" s="16"/>
      <c r="O1949" s="16"/>
      <c r="P1949" s="16"/>
      <c r="Q1949" s="16"/>
      <c r="R1949" s="16"/>
      <c r="S1949" s="16"/>
      <c r="T1949" s="16"/>
    </row>
    <row r="1950" spans="5:20" s="15" customFormat="1" x14ac:dyDescent="0.25">
      <c r="E1950" s="16"/>
      <c r="F1950" s="16"/>
      <c r="G1950" s="16"/>
      <c r="H1950" s="16"/>
      <c r="I1950" s="16"/>
      <c r="J1950" s="16"/>
      <c r="K1950" s="16"/>
      <c r="L1950" s="16"/>
      <c r="M1950" s="16"/>
      <c r="N1950" s="16"/>
      <c r="O1950" s="16"/>
      <c r="P1950" s="16"/>
      <c r="Q1950" s="16"/>
      <c r="R1950" s="16"/>
      <c r="S1950" s="16"/>
      <c r="T1950" s="16"/>
    </row>
    <row r="1951" spans="5:20" s="15" customFormat="1" x14ac:dyDescent="0.25">
      <c r="E1951" s="16"/>
      <c r="F1951" s="16"/>
      <c r="G1951" s="16"/>
      <c r="H1951" s="16"/>
      <c r="I1951" s="16"/>
      <c r="J1951" s="16"/>
      <c r="K1951" s="16"/>
      <c r="L1951" s="16"/>
      <c r="M1951" s="16"/>
      <c r="N1951" s="16"/>
      <c r="O1951" s="16"/>
      <c r="P1951" s="16"/>
      <c r="Q1951" s="16"/>
      <c r="R1951" s="16"/>
      <c r="S1951" s="16"/>
      <c r="T1951" s="16"/>
    </row>
    <row r="1952" spans="5:20" s="15" customFormat="1" x14ac:dyDescent="0.25">
      <c r="E1952" s="16"/>
      <c r="F1952" s="16"/>
      <c r="G1952" s="16"/>
      <c r="H1952" s="16"/>
      <c r="I1952" s="16"/>
      <c r="J1952" s="16"/>
      <c r="K1952" s="16"/>
      <c r="L1952" s="16"/>
      <c r="M1952" s="16"/>
      <c r="N1952" s="16"/>
      <c r="O1952" s="16"/>
      <c r="P1952" s="16"/>
      <c r="Q1952" s="16"/>
      <c r="R1952" s="16"/>
      <c r="S1952" s="16"/>
      <c r="T1952" s="16"/>
    </row>
    <row r="1953" spans="5:20" s="15" customFormat="1" x14ac:dyDescent="0.25">
      <c r="E1953" s="16"/>
      <c r="F1953" s="16"/>
      <c r="G1953" s="16"/>
      <c r="H1953" s="16"/>
      <c r="I1953" s="16"/>
      <c r="J1953" s="16"/>
      <c r="K1953" s="16"/>
      <c r="L1953" s="16"/>
      <c r="M1953" s="16"/>
      <c r="N1953" s="16"/>
      <c r="O1953" s="16"/>
      <c r="P1953" s="16"/>
      <c r="Q1953" s="16"/>
      <c r="R1953" s="16"/>
      <c r="S1953" s="16"/>
      <c r="T1953" s="16"/>
    </row>
    <row r="1954" spans="5:20" s="15" customFormat="1" x14ac:dyDescent="0.25">
      <c r="E1954" s="16"/>
      <c r="F1954" s="16"/>
      <c r="G1954" s="16"/>
      <c r="H1954" s="16"/>
      <c r="I1954" s="16"/>
      <c r="J1954" s="16"/>
      <c r="K1954" s="16"/>
      <c r="L1954" s="16"/>
      <c r="M1954" s="16"/>
      <c r="N1954" s="16"/>
      <c r="O1954" s="16"/>
      <c r="P1954" s="16"/>
      <c r="Q1954" s="16"/>
      <c r="R1954" s="16"/>
      <c r="S1954" s="16"/>
      <c r="T1954" s="16"/>
    </row>
    <row r="1955" spans="5:20" s="15" customFormat="1" x14ac:dyDescent="0.25">
      <c r="E1955" s="16"/>
      <c r="F1955" s="16"/>
      <c r="G1955" s="16"/>
      <c r="H1955" s="16"/>
      <c r="I1955" s="16"/>
      <c r="J1955" s="16"/>
      <c r="K1955" s="16"/>
      <c r="L1955" s="16"/>
      <c r="M1955" s="16"/>
      <c r="N1955" s="16"/>
      <c r="O1955" s="16"/>
      <c r="P1955" s="16"/>
      <c r="Q1955" s="16"/>
      <c r="R1955" s="16"/>
      <c r="S1955" s="16"/>
      <c r="T1955" s="16"/>
    </row>
    <row r="1956" spans="5:20" s="15" customFormat="1" x14ac:dyDescent="0.25">
      <c r="E1956" s="16"/>
      <c r="F1956" s="16"/>
      <c r="G1956" s="16"/>
      <c r="H1956" s="16"/>
      <c r="I1956" s="16"/>
      <c r="J1956" s="16"/>
      <c r="K1956" s="16"/>
      <c r="L1956" s="16"/>
      <c r="M1956" s="16"/>
      <c r="N1956" s="16"/>
      <c r="O1956" s="16"/>
      <c r="P1956" s="16"/>
      <c r="Q1956" s="16"/>
      <c r="R1956" s="16"/>
      <c r="S1956" s="16"/>
      <c r="T1956" s="16"/>
    </row>
    <row r="1957" spans="5:20" s="15" customFormat="1" x14ac:dyDescent="0.25">
      <c r="E1957" s="16"/>
      <c r="F1957" s="16"/>
      <c r="G1957" s="16"/>
      <c r="H1957" s="16"/>
      <c r="I1957" s="16"/>
      <c r="J1957" s="16"/>
      <c r="K1957" s="16"/>
      <c r="L1957" s="16"/>
      <c r="M1957" s="16"/>
      <c r="N1957" s="16"/>
      <c r="O1957" s="16"/>
      <c r="P1957" s="16"/>
      <c r="Q1957" s="16"/>
      <c r="R1957" s="16"/>
      <c r="S1957" s="16"/>
      <c r="T1957" s="16"/>
    </row>
    <row r="1958" spans="5:20" s="15" customFormat="1" x14ac:dyDescent="0.25">
      <c r="E1958" s="16"/>
      <c r="F1958" s="16"/>
      <c r="G1958" s="16"/>
      <c r="H1958" s="16"/>
      <c r="I1958" s="16"/>
      <c r="J1958" s="16"/>
      <c r="K1958" s="16"/>
      <c r="L1958" s="16"/>
      <c r="M1958" s="16"/>
      <c r="N1958" s="16"/>
      <c r="O1958" s="16"/>
      <c r="P1958" s="16"/>
      <c r="Q1958" s="16"/>
      <c r="R1958" s="16"/>
      <c r="S1958" s="16"/>
      <c r="T1958" s="16"/>
    </row>
    <row r="1959" spans="5:20" s="15" customFormat="1" x14ac:dyDescent="0.25">
      <c r="E1959" s="16"/>
      <c r="F1959" s="16"/>
      <c r="G1959" s="16"/>
      <c r="H1959" s="16"/>
      <c r="I1959" s="16"/>
      <c r="J1959" s="16"/>
      <c r="K1959" s="16"/>
      <c r="L1959" s="16"/>
      <c r="M1959" s="16"/>
      <c r="N1959" s="16"/>
      <c r="O1959" s="16"/>
      <c r="P1959" s="16"/>
      <c r="Q1959" s="16"/>
      <c r="R1959" s="16"/>
      <c r="S1959" s="16"/>
      <c r="T1959" s="16"/>
    </row>
    <row r="1960" spans="5:20" s="15" customFormat="1" x14ac:dyDescent="0.25">
      <c r="E1960" s="16"/>
      <c r="F1960" s="16"/>
      <c r="G1960" s="16"/>
      <c r="H1960" s="16"/>
      <c r="I1960" s="16"/>
      <c r="J1960" s="16"/>
      <c r="K1960" s="16"/>
      <c r="L1960" s="16"/>
      <c r="M1960" s="16"/>
      <c r="N1960" s="16"/>
      <c r="O1960" s="16"/>
      <c r="P1960" s="16"/>
      <c r="Q1960" s="16"/>
      <c r="R1960" s="16"/>
      <c r="S1960" s="16"/>
      <c r="T1960" s="16"/>
    </row>
    <row r="1961" spans="5:20" s="15" customFormat="1" x14ac:dyDescent="0.25">
      <c r="E1961" s="16"/>
      <c r="F1961" s="16"/>
      <c r="G1961" s="16"/>
      <c r="H1961" s="16"/>
      <c r="I1961" s="16"/>
      <c r="J1961" s="16"/>
      <c r="K1961" s="16"/>
      <c r="L1961" s="16"/>
      <c r="M1961" s="16"/>
      <c r="N1961" s="16"/>
      <c r="O1961" s="16"/>
      <c r="P1961" s="16"/>
      <c r="Q1961" s="16"/>
      <c r="R1961" s="16"/>
      <c r="S1961" s="16"/>
      <c r="T1961" s="16"/>
    </row>
    <row r="1962" spans="5:20" s="15" customFormat="1" x14ac:dyDescent="0.25">
      <c r="E1962" s="16"/>
      <c r="F1962" s="16"/>
      <c r="G1962" s="16"/>
      <c r="H1962" s="16"/>
      <c r="I1962" s="16"/>
      <c r="J1962" s="16"/>
      <c r="K1962" s="16"/>
      <c r="L1962" s="16"/>
      <c r="M1962" s="16"/>
      <c r="N1962" s="16"/>
      <c r="O1962" s="16"/>
      <c r="P1962" s="16"/>
      <c r="Q1962" s="16"/>
      <c r="R1962" s="16"/>
      <c r="S1962" s="16"/>
      <c r="T1962" s="16"/>
    </row>
    <row r="1963" spans="5:20" s="15" customFormat="1" x14ac:dyDescent="0.25">
      <c r="E1963" s="16"/>
      <c r="F1963" s="16"/>
      <c r="G1963" s="16"/>
      <c r="H1963" s="16"/>
      <c r="I1963" s="16"/>
      <c r="J1963" s="16"/>
      <c r="K1963" s="16"/>
      <c r="L1963" s="16"/>
      <c r="M1963" s="16"/>
      <c r="N1963" s="16"/>
      <c r="O1963" s="16"/>
      <c r="P1963" s="16"/>
      <c r="Q1963" s="16"/>
      <c r="R1963" s="16"/>
      <c r="S1963" s="16"/>
      <c r="T1963" s="16"/>
    </row>
    <row r="1964" spans="5:20" s="15" customFormat="1" x14ac:dyDescent="0.25">
      <c r="E1964" s="16"/>
      <c r="F1964" s="16"/>
      <c r="G1964" s="16"/>
      <c r="H1964" s="16"/>
      <c r="I1964" s="16"/>
      <c r="J1964" s="16"/>
      <c r="K1964" s="16"/>
      <c r="L1964" s="16"/>
      <c r="M1964" s="16"/>
      <c r="N1964" s="16"/>
      <c r="O1964" s="16"/>
      <c r="P1964" s="16"/>
      <c r="Q1964" s="16"/>
      <c r="R1964" s="16"/>
      <c r="S1964" s="16"/>
      <c r="T1964" s="16"/>
    </row>
    <row r="1965" spans="5:20" s="15" customFormat="1" x14ac:dyDescent="0.25">
      <c r="E1965" s="16"/>
      <c r="F1965" s="16"/>
      <c r="G1965" s="16"/>
      <c r="H1965" s="16"/>
      <c r="I1965" s="16"/>
      <c r="J1965" s="16"/>
      <c r="K1965" s="16"/>
      <c r="L1965" s="16"/>
      <c r="M1965" s="16"/>
      <c r="N1965" s="16"/>
      <c r="O1965" s="16"/>
      <c r="P1965" s="16"/>
      <c r="Q1965" s="16"/>
      <c r="R1965" s="16"/>
      <c r="S1965" s="16"/>
      <c r="T1965" s="16"/>
    </row>
    <row r="1966" spans="5:20" s="15" customFormat="1" x14ac:dyDescent="0.25">
      <c r="E1966" s="16"/>
      <c r="F1966" s="16"/>
      <c r="G1966" s="16"/>
      <c r="H1966" s="16"/>
      <c r="I1966" s="16"/>
      <c r="J1966" s="16"/>
      <c r="K1966" s="16"/>
      <c r="L1966" s="16"/>
      <c r="M1966" s="16"/>
      <c r="N1966" s="16"/>
      <c r="O1966" s="16"/>
      <c r="P1966" s="16"/>
      <c r="Q1966" s="16"/>
      <c r="R1966" s="16"/>
      <c r="S1966" s="16"/>
      <c r="T1966" s="16"/>
    </row>
    <row r="1967" spans="5:20" s="15" customFormat="1" x14ac:dyDescent="0.25">
      <c r="E1967" s="16"/>
      <c r="F1967" s="16"/>
      <c r="G1967" s="16"/>
      <c r="H1967" s="16"/>
      <c r="I1967" s="16"/>
      <c r="J1967" s="16"/>
      <c r="K1967" s="16"/>
      <c r="L1967" s="16"/>
      <c r="M1967" s="16"/>
      <c r="N1967" s="16"/>
      <c r="O1967" s="16"/>
      <c r="P1967" s="16"/>
      <c r="Q1967" s="16"/>
      <c r="R1967" s="16"/>
      <c r="S1967" s="16"/>
      <c r="T1967" s="16"/>
    </row>
    <row r="1968" spans="5:20" s="15" customFormat="1" x14ac:dyDescent="0.25">
      <c r="E1968" s="16"/>
      <c r="F1968" s="16"/>
      <c r="G1968" s="16"/>
      <c r="H1968" s="16"/>
      <c r="I1968" s="16"/>
      <c r="J1968" s="16"/>
      <c r="K1968" s="16"/>
      <c r="L1968" s="16"/>
      <c r="M1968" s="16"/>
      <c r="N1968" s="16"/>
      <c r="O1968" s="16"/>
      <c r="P1968" s="16"/>
      <c r="Q1968" s="16"/>
      <c r="R1968" s="16"/>
      <c r="S1968" s="16"/>
      <c r="T1968" s="16"/>
    </row>
    <row r="1969" spans="5:20" s="15" customFormat="1" x14ac:dyDescent="0.25">
      <c r="E1969" s="16"/>
      <c r="F1969" s="16"/>
      <c r="G1969" s="16"/>
      <c r="H1969" s="16"/>
      <c r="I1969" s="16"/>
      <c r="J1969" s="16"/>
      <c r="K1969" s="16"/>
      <c r="L1969" s="16"/>
      <c r="M1969" s="16"/>
      <c r="N1969" s="16"/>
      <c r="O1969" s="16"/>
      <c r="P1969" s="16"/>
      <c r="Q1969" s="16"/>
      <c r="R1969" s="16"/>
      <c r="S1969" s="16"/>
      <c r="T1969" s="16"/>
    </row>
    <row r="1970" spans="5:20" s="15" customFormat="1" x14ac:dyDescent="0.25">
      <c r="E1970" s="16"/>
      <c r="F1970" s="16"/>
      <c r="G1970" s="16"/>
      <c r="H1970" s="16"/>
      <c r="I1970" s="16"/>
      <c r="J1970" s="16"/>
      <c r="K1970" s="16"/>
      <c r="L1970" s="16"/>
      <c r="M1970" s="16"/>
      <c r="N1970" s="16"/>
      <c r="O1970" s="16"/>
      <c r="P1970" s="16"/>
      <c r="Q1970" s="16"/>
      <c r="R1970" s="16"/>
      <c r="S1970" s="16"/>
      <c r="T1970" s="16"/>
    </row>
    <row r="1971" spans="5:20" s="15" customFormat="1" x14ac:dyDescent="0.25">
      <c r="E1971" s="16"/>
      <c r="F1971" s="16"/>
      <c r="G1971" s="16"/>
      <c r="H1971" s="16"/>
      <c r="I1971" s="16"/>
      <c r="J1971" s="16"/>
      <c r="K1971" s="16"/>
      <c r="L1971" s="16"/>
      <c r="M1971" s="16"/>
      <c r="N1971" s="16"/>
      <c r="O1971" s="16"/>
      <c r="P1971" s="16"/>
      <c r="Q1971" s="16"/>
      <c r="R1971" s="16"/>
      <c r="S1971" s="16"/>
      <c r="T1971" s="16"/>
    </row>
    <row r="1972" spans="5:20" s="15" customFormat="1" x14ac:dyDescent="0.25">
      <c r="E1972" s="16"/>
      <c r="F1972" s="16"/>
      <c r="G1972" s="16"/>
      <c r="H1972" s="16"/>
      <c r="I1972" s="16"/>
      <c r="J1972" s="16"/>
      <c r="K1972" s="16"/>
      <c r="L1972" s="16"/>
      <c r="M1972" s="16"/>
      <c r="N1972" s="16"/>
      <c r="O1972" s="16"/>
      <c r="P1972" s="16"/>
      <c r="Q1972" s="16"/>
      <c r="R1972" s="16"/>
      <c r="S1972" s="16"/>
      <c r="T1972" s="16"/>
    </row>
    <row r="1973" spans="5:20" s="15" customFormat="1" x14ac:dyDescent="0.25">
      <c r="E1973" s="16"/>
      <c r="F1973" s="16"/>
      <c r="G1973" s="16"/>
      <c r="H1973" s="16"/>
      <c r="I1973" s="16"/>
      <c r="J1973" s="16"/>
      <c r="K1973" s="16"/>
      <c r="L1973" s="16"/>
      <c r="M1973" s="16"/>
      <c r="N1973" s="16"/>
      <c r="O1973" s="16"/>
      <c r="P1973" s="16"/>
      <c r="Q1973" s="16"/>
      <c r="R1973" s="16"/>
      <c r="S1973" s="16"/>
      <c r="T1973" s="16"/>
    </row>
    <row r="1974" spans="5:20" s="15" customFormat="1" x14ac:dyDescent="0.25">
      <c r="E1974" s="16"/>
      <c r="F1974" s="16"/>
      <c r="G1974" s="16"/>
      <c r="H1974" s="16"/>
      <c r="I1974" s="16"/>
      <c r="J1974" s="16"/>
      <c r="K1974" s="16"/>
      <c r="L1974" s="16"/>
      <c r="M1974" s="16"/>
      <c r="N1974" s="16"/>
      <c r="O1974" s="16"/>
      <c r="P1974" s="16"/>
      <c r="Q1974" s="16"/>
      <c r="R1974" s="16"/>
      <c r="S1974" s="16"/>
      <c r="T1974" s="16"/>
    </row>
    <row r="1975" spans="5:20" s="15" customFormat="1" x14ac:dyDescent="0.25">
      <c r="E1975" s="16"/>
      <c r="F1975" s="16"/>
      <c r="G1975" s="16"/>
      <c r="H1975" s="16"/>
      <c r="I1975" s="16"/>
      <c r="J1975" s="16"/>
      <c r="K1975" s="16"/>
      <c r="L1975" s="16"/>
      <c r="M1975" s="16"/>
      <c r="N1975" s="16"/>
      <c r="O1975" s="16"/>
      <c r="P1975" s="16"/>
      <c r="Q1975" s="16"/>
      <c r="R1975" s="16"/>
      <c r="S1975" s="16"/>
      <c r="T1975" s="16"/>
    </row>
    <row r="1976" spans="5:20" s="15" customFormat="1" x14ac:dyDescent="0.25">
      <c r="E1976" s="16"/>
      <c r="F1976" s="16"/>
      <c r="G1976" s="16"/>
      <c r="H1976" s="16"/>
      <c r="I1976" s="16"/>
      <c r="J1976" s="16"/>
      <c r="K1976" s="16"/>
      <c r="L1976" s="16"/>
      <c r="M1976" s="16"/>
      <c r="N1976" s="16"/>
      <c r="O1976" s="16"/>
      <c r="P1976" s="16"/>
      <c r="Q1976" s="16"/>
      <c r="R1976" s="16"/>
      <c r="S1976" s="16"/>
      <c r="T1976" s="16"/>
    </row>
    <row r="1977" spans="5:20" s="15" customFormat="1" x14ac:dyDescent="0.25">
      <c r="E1977" s="16"/>
      <c r="F1977" s="16"/>
      <c r="G1977" s="16"/>
      <c r="H1977" s="16"/>
      <c r="I1977" s="16"/>
      <c r="J1977" s="16"/>
      <c r="K1977" s="16"/>
      <c r="L1977" s="16"/>
      <c r="M1977" s="16"/>
      <c r="N1977" s="16"/>
      <c r="O1977" s="16"/>
      <c r="P1977" s="16"/>
      <c r="Q1977" s="16"/>
      <c r="R1977" s="16"/>
      <c r="S1977" s="16"/>
      <c r="T1977" s="16"/>
    </row>
    <row r="1978" spans="5:20" s="15" customFormat="1" x14ac:dyDescent="0.25">
      <c r="E1978" s="16"/>
      <c r="F1978" s="16"/>
      <c r="G1978" s="16"/>
      <c r="H1978" s="16"/>
      <c r="I1978" s="16"/>
      <c r="J1978" s="16"/>
      <c r="K1978" s="16"/>
      <c r="L1978" s="16"/>
      <c r="M1978" s="16"/>
      <c r="N1978" s="16"/>
      <c r="O1978" s="16"/>
      <c r="P1978" s="16"/>
      <c r="Q1978" s="16"/>
      <c r="R1978" s="16"/>
      <c r="S1978" s="16"/>
      <c r="T1978" s="16"/>
    </row>
    <row r="1979" spans="5:20" s="15" customFormat="1" x14ac:dyDescent="0.25">
      <c r="E1979" s="16"/>
      <c r="F1979" s="16"/>
      <c r="G1979" s="16"/>
      <c r="H1979" s="16"/>
      <c r="I1979" s="16"/>
      <c r="J1979" s="16"/>
      <c r="K1979" s="16"/>
      <c r="L1979" s="16"/>
      <c r="M1979" s="16"/>
      <c r="N1979" s="16"/>
      <c r="O1979" s="16"/>
      <c r="P1979" s="16"/>
      <c r="Q1979" s="16"/>
      <c r="R1979" s="16"/>
      <c r="S1979" s="16"/>
      <c r="T1979" s="16"/>
    </row>
    <row r="1980" spans="5:20" s="15" customFormat="1" x14ac:dyDescent="0.25">
      <c r="E1980" s="16"/>
      <c r="F1980" s="16"/>
      <c r="G1980" s="16"/>
      <c r="H1980" s="16"/>
      <c r="I1980" s="16"/>
      <c r="J1980" s="16"/>
      <c r="K1980" s="16"/>
      <c r="L1980" s="16"/>
      <c r="M1980" s="16"/>
      <c r="N1980" s="16"/>
      <c r="O1980" s="16"/>
      <c r="P1980" s="16"/>
      <c r="Q1980" s="16"/>
      <c r="R1980" s="16"/>
      <c r="S1980" s="16"/>
      <c r="T1980" s="16"/>
    </row>
    <row r="1981" spans="5:20" s="15" customFormat="1" x14ac:dyDescent="0.25">
      <c r="E1981" s="16"/>
      <c r="F1981" s="16"/>
      <c r="G1981" s="16"/>
      <c r="H1981" s="16"/>
      <c r="I1981" s="16"/>
      <c r="J1981" s="16"/>
      <c r="K1981" s="16"/>
      <c r="L1981" s="16"/>
      <c r="M1981" s="16"/>
      <c r="N1981" s="16"/>
      <c r="O1981" s="16"/>
      <c r="P1981" s="16"/>
      <c r="Q1981" s="16"/>
      <c r="R1981" s="16"/>
      <c r="S1981" s="16"/>
      <c r="T1981" s="16"/>
    </row>
    <row r="1982" spans="5:20" s="15" customFormat="1" x14ac:dyDescent="0.25">
      <c r="E1982" s="16"/>
      <c r="F1982" s="16"/>
      <c r="G1982" s="16"/>
      <c r="H1982" s="16"/>
      <c r="I1982" s="16"/>
      <c r="J1982" s="16"/>
      <c r="K1982" s="16"/>
      <c r="L1982" s="16"/>
      <c r="M1982" s="16"/>
      <c r="N1982" s="16"/>
      <c r="O1982" s="16"/>
      <c r="P1982" s="16"/>
      <c r="Q1982" s="16"/>
      <c r="R1982" s="16"/>
      <c r="S1982" s="16"/>
      <c r="T1982" s="16"/>
    </row>
    <row r="1983" spans="5:20" s="15" customFormat="1" x14ac:dyDescent="0.25">
      <c r="E1983" s="16"/>
      <c r="F1983" s="16"/>
      <c r="G1983" s="16"/>
      <c r="H1983" s="16"/>
      <c r="I1983" s="16"/>
      <c r="J1983" s="16"/>
      <c r="K1983" s="16"/>
      <c r="L1983" s="16"/>
      <c r="M1983" s="16"/>
      <c r="N1983" s="16"/>
      <c r="O1983" s="16"/>
      <c r="P1983" s="16"/>
      <c r="Q1983" s="16"/>
      <c r="R1983" s="16"/>
      <c r="S1983" s="16"/>
      <c r="T1983" s="16"/>
    </row>
    <row r="1984" spans="5:20" s="15" customFormat="1" x14ac:dyDescent="0.25">
      <c r="E1984" s="16"/>
      <c r="F1984" s="16"/>
      <c r="G1984" s="16"/>
      <c r="H1984" s="16"/>
      <c r="I1984" s="16"/>
      <c r="J1984" s="16"/>
      <c r="K1984" s="16"/>
      <c r="L1984" s="16"/>
      <c r="M1984" s="16"/>
      <c r="N1984" s="16"/>
      <c r="O1984" s="16"/>
      <c r="P1984" s="16"/>
      <c r="Q1984" s="16"/>
      <c r="R1984" s="16"/>
      <c r="S1984" s="16"/>
      <c r="T1984" s="16"/>
    </row>
    <row r="1985" spans="5:20" s="15" customFormat="1" x14ac:dyDescent="0.25">
      <c r="E1985" s="16"/>
      <c r="F1985" s="16"/>
      <c r="G1985" s="16"/>
      <c r="H1985" s="16"/>
      <c r="I1985" s="16"/>
      <c r="J1985" s="16"/>
      <c r="K1985" s="16"/>
      <c r="L1985" s="16"/>
      <c r="M1985" s="16"/>
      <c r="N1985" s="16"/>
      <c r="O1985" s="16"/>
      <c r="P1985" s="16"/>
      <c r="Q1985" s="16"/>
      <c r="R1985" s="16"/>
      <c r="S1985" s="16"/>
      <c r="T1985" s="16"/>
    </row>
    <row r="1986" spans="5:20" s="15" customFormat="1" x14ac:dyDescent="0.25">
      <c r="E1986" s="16"/>
      <c r="F1986" s="16"/>
      <c r="G1986" s="16"/>
      <c r="H1986" s="16"/>
      <c r="I1986" s="16"/>
      <c r="J1986" s="16"/>
      <c r="K1986" s="16"/>
      <c r="L1986" s="16"/>
      <c r="M1986" s="16"/>
      <c r="N1986" s="16"/>
      <c r="O1986" s="16"/>
      <c r="P1986" s="16"/>
      <c r="Q1986" s="16"/>
      <c r="R1986" s="16"/>
      <c r="S1986" s="16"/>
      <c r="T1986" s="16"/>
    </row>
    <row r="1987" spans="5:20" s="15" customFormat="1" x14ac:dyDescent="0.25">
      <c r="E1987" s="16"/>
      <c r="F1987" s="16"/>
      <c r="G1987" s="16"/>
      <c r="H1987" s="16"/>
      <c r="I1987" s="16"/>
      <c r="J1987" s="16"/>
      <c r="K1987" s="16"/>
      <c r="L1987" s="16"/>
      <c r="M1987" s="16"/>
      <c r="N1987" s="16"/>
      <c r="O1987" s="16"/>
      <c r="P1987" s="16"/>
      <c r="Q1987" s="16"/>
      <c r="R1987" s="16"/>
      <c r="S1987" s="16"/>
      <c r="T1987" s="16"/>
    </row>
    <row r="1988" spans="5:20" s="15" customFormat="1" x14ac:dyDescent="0.25">
      <c r="E1988" s="16"/>
      <c r="F1988" s="16"/>
      <c r="G1988" s="16"/>
      <c r="H1988" s="16"/>
      <c r="I1988" s="16"/>
      <c r="J1988" s="16"/>
      <c r="K1988" s="16"/>
      <c r="L1988" s="16"/>
      <c r="M1988" s="16"/>
      <c r="N1988" s="16"/>
      <c r="O1988" s="16"/>
      <c r="P1988" s="16"/>
      <c r="Q1988" s="16"/>
      <c r="R1988" s="16"/>
      <c r="S1988" s="16"/>
      <c r="T1988" s="16"/>
    </row>
    <row r="1989" spans="5:20" s="15" customFormat="1" x14ac:dyDescent="0.25">
      <c r="E1989" s="16"/>
      <c r="F1989" s="16"/>
      <c r="G1989" s="16"/>
      <c r="H1989" s="16"/>
      <c r="I1989" s="16"/>
      <c r="J1989" s="16"/>
      <c r="K1989" s="16"/>
      <c r="L1989" s="16"/>
      <c r="M1989" s="16"/>
      <c r="N1989" s="16"/>
      <c r="O1989" s="16"/>
      <c r="P1989" s="16"/>
      <c r="Q1989" s="16"/>
      <c r="R1989" s="16"/>
      <c r="S1989" s="16"/>
      <c r="T1989" s="16"/>
    </row>
    <row r="1990" spans="5:20" s="15" customFormat="1" x14ac:dyDescent="0.25">
      <c r="E1990" s="16"/>
      <c r="F1990" s="16"/>
      <c r="G1990" s="16"/>
      <c r="H1990" s="16"/>
      <c r="I1990" s="16"/>
      <c r="J1990" s="16"/>
      <c r="K1990" s="16"/>
      <c r="L1990" s="16"/>
      <c r="M1990" s="16"/>
      <c r="N1990" s="16"/>
      <c r="O1990" s="16"/>
      <c r="P1990" s="16"/>
      <c r="Q1990" s="16"/>
      <c r="R1990" s="16"/>
      <c r="S1990" s="16"/>
      <c r="T1990" s="16"/>
    </row>
    <row r="1991" spans="5:20" s="15" customFormat="1" x14ac:dyDescent="0.25">
      <c r="E1991" s="16"/>
      <c r="F1991" s="16"/>
      <c r="G1991" s="16"/>
      <c r="H1991" s="16"/>
      <c r="I1991" s="16"/>
      <c r="J1991" s="16"/>
      <c r="K1991" s="16"/>
      <c r="L1991" s="16"/>
      <c r="M1991" s="16"/>
      <c r="N1991" s="16"/>
      <c r="O1991" s="16"/>
      <c r="P1991" s="16"/>
      <c r="Q1991" s="16"/>
      <c r="R1991" s="16"/>
      <c r="S1991" s="16"/>
      <c r="T1991" s="16"/>
    </row>
    <row r="1992" spans="5:20" s="15" customFormat="1" x14ac:dyDescent="0.25">
      <c r="E1992" s="16"/>
      <c r="F1992" s="16"/>
      <c r="G1992" s="16"/>
      <c r="H1992" s="16"/>
      <c r="I1992" s="16"/>
      <c r="J1992" s="16"/>
      <c r="K1992" s="16"/>
      <c r="L1992" s="16"/>
      <c r="M1992" s="16"/>
      <c r="N1992" s="16"/>
      <c r="O1992" s="16"/>
      <c r="P1992" s="16"/>
      <c r="Q1992" s="16"/>
      <c r="R1992" s="16"/>
      <c r="S1992" s="16"/>
      <c r="T1992" s="16"/>
    </row>
    <row r="1993" spans="5:20" s="15" customFormat="1" x14ac:dyDescent="0.25">
      <c r="E1993" s="16"/>
      <c r="F1993" s="16"/>
      <c r="G1993" s="16"/>
      <c r="H1993" s="16"/>
      <c r="I1993" s="16"/>
      <c r="J1993" s="16"/>
      <c r="K1993" s="16"/>
      <c r="L1993" s="16"/>
      <c r="M1993" s="16"/>
      <c r="N1993" s="16"/>
      <c r="O1993" s="16"/>
      <c r="P1993" s="16"/>
      <c r="Q1993" s="16"/>
      <c r="R1993" s="16"/>
      <c r="S1993" s="16"/>
      <c r="T1993" s="16"/>
    </row>
    <row r="1994" spans="5:20" s="15" customFormat="1" x14ac:dyDescent="0.25">
      <c r="E1994" s="16"/>
      <c r="F1994" s="16"/>
      <c r="G1994" s="16"/>
      <c r="H1994" s="16"/>
      <c r="I1994" s="16"/>
      <c r="J1994" s="16"/>
      <c r="K1994" s="16"/>
      <c r="L1994" s="16"/>
      <c r="M1994" s="16"/>
      <c r="N1994" s="16"/>
      <c r="O1994" s="16"/>
      <c r="P1994" s="16"/>
      <c r="Q1994" s="16"/>
      <c r="R1994" s="16"/>
      <c r="S1994" s="16"/>
      <c r="T1994" s="16"/>
    </row>
    <row r="1995" spans="5:20" s="15" customFormat="1" x14ac:dyDescent="0.25">
      <c r="E1995" s="16"/>
      <c r="F1995" s="16"/>
      <c r="G1995" s="16"/>
      <c r="H1995" s="16"/>
      <c r="I1995" s="16"/>
      <c r="J1995" s="16"/>
      <c r="K1995" s="16"/>
      <c r="L1995" s="16"/>
      <c r="M1995" s="16"/>
      <c r="N1995" s="16"/>
      <c r="O1995" s="16"/>
      <c r="P1995" s="16"/>
      <c r="Q1995" s="16"/>
      <c r="R1995" s="16"/>
      <c r="S1995" s="16"/>
      <c r="T1995" s="16"/>
    </row>
    <row r="1996" spans="5:20" s="15" customFormat="1" x14ac:dyDescent="0.25">
      <c r="E1996" s="16"/>
      <c r="F1996" s="16"/>
      <c r="G1996" s="16"/>
      <c r="H1996" s="16"/>
      <c r="I1996" s="16"/>
      <c r="J1996" s="16"/>
      <c r="K1996" s="16"/>
      <c r="L1996" s="16"/>
      <c r="M1996" s="16"/>
      <c r="N1996" s="16"/>
      <c r="O1996" s="16"/>
      <c r="P1996" s="16"/>
      <c r="Q1996" s="16"/>
      <c r="R1996" s="16"/>
      <c r="S1996" s="16"/>
      <c r="T1996" s="16"/>
    </row>
    <row r="1997" spans="5:20" s="15" customFormat="1" x14ac:dyDescent="0.25">
      <c r="E1997" s="16"/>
      <c r="F1997" s="16"/>
      <c r="G1997" s="16"/>
      <c r="H1997" s="16"/>
      <c r="I1997" s="16"/>
      <c r="J1997" s="16"/>
      <c r="K1997" s="16"/>
      <c r="L1997" s="16"/>
      <c r="M1997" s="16"/>
      <c r="N1997" s="16"/>
      <c r="O1997" s="16"/>
      <c r="P1997" s="16"/>
      <c r="Q1997" s="16"/>
      <c r="R1997" s="16"/>
      <c r="S1997" s="16"/>
      <c r="T1997" s="16"/>
    </row>
    <row r="1998" spans="5:20" s="15" customFormat="1" x14ac:dyDescent="0.25">
      <c r="E1998" s="16"/>
      <c r="F1998" s="16"/>
      <c r="G1998" s="16"/>
      <c r="H1998" s="16"/>
      <c r="I1998" s="16"/>
      <c r="J1998" s="16"/>
      <c r="K1998" s="16"/>
      <c r="L1998" s="16"/>
      <c r="M1998" s="16"/>
      <c r="N1998" s="16"/>
      <c r="O1998" s="16"/>
      <c r="P1998" s="16"/>
      <c r="Q1998" s="16"/>
      <c r="R1998" s="16"/>
      <c r="S1998" s="16"/>
      <c r="T1998" s="16"/>
    </row>
    <row r="1999" spans="5:20" s="15" customFormat="1" x14ac:dyDescent="0.25">
      <c r="E1999" s="16"/>
      <c r="F1999" s="16"/>
      <c r="G1999" s="16"/>
      <c r="H1999" s="16"/>
      <c r="I1999" s="16"/>
      <c r="J1999" s="16"/>
      <c r="K1999" s="16"/>
      <c r="L1999" s="16"/>
      <c r="M1999" s="16"/>
      <c r="N1999" s="16"/>
      <c r="O1999" s="16"/>
      <c r="P1999" s="16"/>
      <c r="Q1999" s="16"/>
      <c r="R1999" s="16"/>
      <c r="S1999" s="16"/>
      <c r="T1999" s="16"/>
    </row>
    <row r="2000" spans="5:20" s="15" customFormat="1" x14ac:dyDescent="0.25">
      <c r="E2000" s="16"/>
      <c r="F2000" s="16"/>
      <c r="G2000" s="16"/>
      <c r="H2000" s="16"/>
      <c r="I2000" s="16"/>
      <c r="J2000" s="16"/>
      <c r="K2000" s="16"/>
      <c r="L2000" s="16"/>
      <c r="M2000" s="16"/>
      <c r="N2000" s="16"/>
      <c r="O2000" s="16"/>
      <c r="P2000" s="16"/>
      <c r="Q2000" s="16"/>
      <c r="R2000" s="16"/>
      <c r="S2000" s="16"/>
      <c r="T2000" s="16"/>
    </row>
    <row r="2001" spans="5:20" s="15" customFormat="1" x14ac:dyDescent="0.25">
      <c r="E2001" s="16"/>
      <c r="F2001" s="16"/>
      <c r="G2001" s="16"/>
      <c r="H2001" s="16"/>
      <c r="I2001" s="16"/>
      <c r="J2001" s="16"/>
      <c r="K2001" s="16"/>
      <c r="L2001" s="16"/>
      <c r="M2001" s="16"/>
      <c r="N2001" s="16"/>
      <c r="O2001" s="16"/>
      <c r="P2001" s="16"/>
      <c r="Q2001" s="16"/>
      <c r="R2001" s="16"/>
      <c r="S2001" s="16"/>
      <c r="T2001" s="16"/>
    </row>
    <row r="2002" spans="5:20" s="15" customFormat="1" x14ac:dyDescent="0.25">
      <c r="E2002" s="16"/>
      <c r="F2002" s="16"/>
      <c r="G2002" s="16"/>
      <c r="H2002" s="16"/>
      <c r="I2002" s="16"/>
      <c r="J2002" s="16"/>
      <c r="K2002" s="16"/>
      <c r="L2002" s="16"/>
      <c r="M2002" s="16"/>
      <c r="N2002" s="16"/>
      <c r="O2002" s="16"/>
      <c r="P2002" s="16"/>
      <c r="Q2002" s="16"/>
      <c r="R2002" s="16"/>
      <c r="S2002" s="16"/>
      <c r="T2002" s="16"/>
    </row>
    <row r="2003" spans="5:20" s="15" customFormat="1" x14ac:dyDescent="0.25">
      <c r="E2003" s="16"/>
      <c r="F2003" s="16"/>
      <c r="G2003" s="16"/>
      <c r="H2003" s="16"/>
      <c r="I2003" s="16"/>
      <c r="J2003" s="16"/>
      <c r="K2003" s="16"/>
      <c r="L2003" s="16"/>
      <c r="M2003" s="16"/>
      <c r="N2003" s="16"/>
      <c r="O2003" s="16"/>
      <c r="P2003" s="16"/>
      <c r="Q2003" s="16"/>
      <c r="R2003" s="16"/>
      <c r="S2003" s="16"/>
      <c r="T2003" s="16"/>
    </row>
    <row r="2004" spans="5:20" s="15" customFormat="1" x14ac:dyDescent="0.25">
      <c r="E2004" s="16"/>
      <c r="F2004" s="16"/>
      <c r="G2004" s="16"/>
      <c r="H2004" s="16"/>
      <c r="I2004" s="16"/>
      <c r="J2004" s="16"/>
      <c r="K2004" s="16"/>
      <c r="L2004" s="16"/>
      <c r="M2004" s="16"/>
      <c r="N2004" s="16"/>
      <c r="O2004" s="16"/>
      <c r="P2004" s="16"/>
      <c r="Q2004" s="16"/>
      <c r="R2004" s="16"/>
      <c r="S2004" s="16"/>
      <c r="T2004" s="16"/>
    </row>
    <row r="2005" spans="5:20" s="15" customFormat="1" x14ac:dyDescent="0.25">
      <c r="E2005" s="16"/>
      <c r="F2005" s="16"/>
      <c r="G2005" s="16"/>
      <c r="H2005" s="16"/>
      <c r="I2005" s="16"/>
      <c r="J2005" s="16"/>
      <c r="K2005" s="16"/>
      <c r="L2005" s="16"/>
      <c r="M2005" s="16"/>
      <c r="N2005" s="16"/>
      <c r="O2005" s="16"/>
      <c r="P2005" s="16"/>
      <c r="Q2005" s="16"/>
      <c r="R2005" s="16"/>
      <c r="S2005" s="16"/>
      <c r="T2005" s="16"/>
    </row>
    <row r="2006" spans="5:20" s="15" customFormat="1" x14ac:dyDescent="0.25">
      <c r="E2006" s="16"/>
      <c r="F2006" s="16"/>
      <c r="G2006" s="16"/>
      <c r="H2006" s="16"/>
      <c r="I2006" s="16"/>
      <c r="J2006" s="16"/>
      <c r="K2006" s="16"/>
      <c r="L2006" s="16"/>
      <c r="M2006" s="16"/>
      <c r="N2006" s="16"/>
      <c r="O2006" s="16"/>
      <c r="P2006" s="16"/>
      <c r="Q2006" s="16"/>
      <c r="R2006" s="16"/>
      <c r="S2006" s="16"/>
      <c r="T2006" s="16"/>
    </row>
    <row r="2007" spans="5:20" s="15" customFormat="1" x14ac:dyDescent="0.25">
      <c r="E2007" s="16"/>
      <c r="F2007" s="16"/>
      <c r="G2007" s="16"/>
      <c r="H2007" s="16"/>
      <c r="I2007" s="16"/>
      <c r="J2007" s="16"/>
      <c r="K2007" s="16"/>
      <c r="L2007" s="16"/>
      <c r="M2007" s="16"/>
      <c r="N2007" s="16"/>
      <c r="O2007" s="16"/>
      <c r="P2007" s="16"/>
      <c r="Q2007" s="16"/>
      <c r="R2007" s="16"/>
      <c r="S2007" s="16"/>
      <c r="T2007" s="16"/>
    </row>
    <row r="2008" spans="5:20" s="15" customFormat="1" x14ac:dyDescent="0.25">
      <c r="E2008" s="16"/>
      <c r="F2008" s="16"/>
      <c r="G2008" s="16"/>
      <c r="H2008" s="16"/>
      <c r="I2008" s="16"/>
      <c r="J2008" s="16"/>
      <c r="K2008" s="16"/>
      <c r="L2008" s="16"/>
      <c r="M2008" s="16"/>
      <c r="N2008" s="16"/>
      <c r="O2008" s="16"/>
      <c r="P2008" s="16"/>
      <c r="Q2008" s="16"/>
      <c r="R2008" s="16"/>
      <c r="S2008" s="16"/>
      <c r="T2008" s="16"/>
    </row>
    <row r="2009" spans="5:20" s="15" customFormat="1" x14ac:dyDescent="0.25">
      <c r="E2009" s="16"/>
      <c r="F2009" s="16"/>
      <c r="G2009" s="16"/>
      <c r="H2009" s="16"/>
      <c r="I2009" s="16"/>
      <c r="J2009" s="16"/>
      <c r="K2009" s="16"/>
      <c r="L2009" s="16"/>
      <c r="M2009" s="16"/>
      <c r="N2009" s="16"/>
      <c r="O2009" s="16"/>
      <c r="P2009" s="16"/>
      <c r="Q2009" s="16"/>
      <c r="R2009" s="16"/>
      <c r="S2009" s="16"/>
      <c r="T2009" s="16"/>
    </row>
    <row r="2010" spans="5:20" s="15" customFormat="1" x14ac:dyDescent="0.25">
      <c r="E2010" s="16"/>
      <c r="F2010" s="16"/>
      <c r="G2010" s="16"/>
      <c r="H2010" s="16"/>
      <c r="I2010" s="16"/>
      <c r="J2010" s="16"/>
      <c r="K2010" s="16"/>
      <c r="L2010" s="16"/>
      <c r="M2010" s="16"/>
      <c r="N2010" s="16"/>
      <c r="O2010" s="16"/>
      <c r="P2010" s="16"/>
      <c r="Q2010" s="16"/>
      <c r="R2010" s="16"/>
      <c r="S2010" s="16"/>
      <c r="T2010" s="16"/>
    </row>
    <row r="2011" spans="5:20" s="15" customFormat="1" x14ac:dyDescent="0.25">
      <c r="E2011" s="16"/>
      <c r="F2011" s="16"/>
      <c r="G2011" s="16"/>
      <c r="H2011" s="16"/>
      <c r="I2011" s="16"/>
      <c r="J2011" s="16"/>
      <c r="K2011" s="16"/>
      <c r="L2011" s="16"/>
      <c r="M2011" s="16"/>
      <c r="N2011" s="16"/>
      <c r="O2011" s="16"/>
      <c r="P2011" s="16"/>
      <c r="Q2011" s="16"/>
      <c r="R2011" s="16"/>
      <c r="S2011" s="16"/>
      <c r="T2011" s="16"/>
    </row>
    <row r="2012" spans="5:20" s="15" customFormat="1" x14ac:dyDescent="0.25">
      <c r="E2012" s="16"/>
      <c r="F2012" s="16"/>
      <c r="G2012" s="16"/>
      <c r="H2012" s="16"/>
      <c r="I2012" s="16"/>
      <c r="J2012" s="16"/>
      <c r="K2012" s="16"/>
      <c r="L2012" s="16"/>
      <c r="M2012" s="16"/>
      <c r="N2012" s="16"/>
      <c r="O2012" s="16"/>
      <c r="P2012" s="16"/>
      <c r="Q2012" s="16"/>
      <c r="R2012" s="16"/>
      <c r="S2012" s="16"/>
      <c r="T2012" s="16"/>
    </row>
    <row r="2013" spans="5:20" s="15" customFormat="1" x14ac:dyDescent="0.25">
      <c r="E2013" s="16"/>
      <c r="F2013" s="16"/>
      <c r="G2013" s="16"/>
      <c r="H2013" s="16"/>
      <c r="I2013" s="16"/>
      <c r="J2013" s="16"/>
      <c r="K2013" s="16"/>
      <c r="L2013" s="16"/>
      <c r="M2013" s="16"/>
      <c r="N2013" s="16"/>
      <c r="O2013" s="16"/>
      <c r="P2013" s="16"/>
      <c r="Q2013" s="16"/>
      <c r="R2013" s="16"/>
      <c r="S2013" s="16"/>
      <c r="T2013" s="16"/>
    </row>
    <row r="2014" spans="5:20" s="15" customFormat="1" x14ac:dyDescent="0.25">
      <c r="E2014" s="16"/>
      <c r="F2014" s="16"/>
      <c r="G2014" s="16"/>
      <c r="H2014" s="16"/>
      <c r="I2014" s="16"/>
      <c r="J2014" s="16"/>
      <c r="K2014" s="16"/>
      <c r="L2014" s="16"/>
      <c r="M2014" s="16"/>
      <c r="N2014" s="16"/>
      <c r="O2014" s="16"/>
      <c r="P2014" s="16"/>
      <c r="Q2014" s="16"/>
      <c r="R2014" s="16"/>
      <c r="S2014" s="16"/>
      <c r="T2014" s="16"/>
    </row>
    <row r="2015" spans="5:20" s="15" customFormat="1" x14ac:dyDescent="0.25">
      <c r="E2015" s="16"/>
      <c r="F2015" s="16"/>
      <c r="G2015" s="16"/>
      <c r="H2015" s="16"/>
      <c r="I2015" s="16"/>
      <c r="J2015" s="16"/>
      <c r="K2015" s="16"/>
      <c r="L2015" s="16"/>
      <c r="M2015" s="16"/>
      <c r="N2015" s="16"/>
      <c r="O2015" s="16"/>
      <c r="P2015" s="16"/>
      <c r="Q2015" s="16"/>
      <c r="R2015" s="16"/>
      <c r="S2015" s="16"/>
      <c r="T2015" s="16"/>
    </row>
    <row r="2016" spans="5:20" s="15" customFormat="1" x14ac:dyDescent="0.25">
      <c r="E2016" s="16"/>
      <c r="F2016" s="16"/>
      <c r="G2016" s="16"/>
      <c r="H2016" s="16"/>
      <c r="I2016" s="16"/>
      <c r="J2016" s="16"/>
      <c r="K2016" s="16"/>
      <c r="L2016" s="16"/>
      <c r="M2016" s="16"/>
      <c r="N2016" s="16"/>
      <c r="O2016" s="16"/>
      <c r="P2016" s="16"/>
      <c r="Q2016" s="16"/>
      <c r="R2016" s="16"/>
      <c r="S2016" s="16"/>
      <c r="T2016" s="16"/>
    </row>
    <row r="2017" spans="5:20" s="15" customFormat="1" x14ac:dyDescent="0.25">
      <c r="E2017" s="16"/>
      <c r="F2017" s="16"/>
      <c r="G2017" s="16"/>
      <c r="H2017" s="16"/>
      <c r="I2017" s="16"/>
      <c r="J2017" s="16"/>
      <c r="K2017" s="16"/>
      <c r="L2017" s="16"/>
      <c r="M2017" s="16"/>
      <c r="N2017" s="16"/>
      <c r="O2017" s="16"/>
      <c r="P2017" s="16"/>
      <c r="Q2017" s="16"/>
      <c r="R2017" s="16"/>
      <c r="S2017" s="16"/>
      <c r="T2017" s="16"/>
    </row>
    <row r="2018" spans="5:20" s="15" customFormat="1" x14ac:dyDescent="0.25">
      <c r="E2018" s="16"/>
      <c r="F2018" s="16"/>
      <c r="G2018" s="16"/>
      <c r="H2018" s="16"/>
      <c r="I2018" s="16"/>
      <c r="J2018" s="16"/>
      <c r="K2018" s="16"/>
      <c r="L2018" s="16"/>
      <c r="M2018" s="16"/>
      <c r="N2018" s="16"/>
      <c r="O2018" s="16"/>
      <c r="P2018" s="16"/>
      <c r="Q2018" s="16"/>
      <c r="R2018" s="16"/>
      <c r="S2018" s="16"/>
      <c r="T2018" s="16"/>
    </row>
    <row r="2019" spans="5:20" s="15" customFormat="1" x14ac:dyDescent="0.25">
      <c r="E2019" s="16"/>
      <c r="F2019" s="16"/>
      <c r="G2019" s="16"/>
      <c r="H2019" s="16"/>
      <c r="I2019" s="16"/>
      <c r="J2019" s="16"/>
      <c r="K2019" s="16"/>
      <c r="L2019" s="16"/>
      <c r="M2019" s="16"/>
      <c r="N2019" s="16"/>
      <c r="O2019" s="16"/>
      <c r="P2019" s="16"/>
      <c r="Q2019" s="16"/>
      <c r="R2019" s="16"/>
      <c r="S2019" s="16"/>
      <c r="T2019" s="16"/>
    </row>
    <row r="2020" spans="5:20" s="15" customFormat="1" x14ac:dyDescent="0.25">
      <c r="E2020" s="16"/>
      <c r="F2020" s="16"/>
      <c r="G2020" s="16"/>
      <c r="H2020" s="16"/>
      <c r="I2020" s="16"/>
      <c r="J2020" s="16"/>
      <c r="K2020" s="16"/>
      <c r="L2020" s="16"/>
      <c r="M2020" s="16"/>
      <c r="N2020" s="16"/>
      <c r="O2020" s="16"/>
      <c r="P2020" s="16"/>
      <c r="Q2020" s="16"/>
      <c r="R2020" s="16"/>
      <c r="S2020" s="16"/>
      <c r="T2020" s="16"/>
    </row>
    <row r="2021" spans="5:20" s="15" customFormat="1" x14ac:dyDescent="0.25">
      <c r="E2021" s="16"/>
      <c r="F2021" s="16"/>
      <c r="G2021" s="16"/>
      <c r="H2021" s="16"/>
      <c r="I2021" s="16"/>
      <c r="J2021" s="16"/>
      <c r="K2021" s="16"/>
      <c r="L2021" s="16"/>
      <c r="M2021" s="16"/>
      <c r="N2021" s="16"/>
      <c r="O2021" s="16"/>
      <c r="P2021" s="16"/>
      <c r="Q2021" s="16"/>
      <c r="R2021" s="16"/>
      <c r="S2021" s="16"/>
      <c r="T2021" s="16"/>
    </row>
    <row r="2022" spans="5:20" s="15" customFormat="1" x14ac:dyDescent="0.25">
      <c r="E2022" s="16"/>
      <c r="F2022" s="16"/>
      <c r="G2022" s="16"/>
      <c r="H2022" s="16"/>
      <c r="I2022" s="16"/>
      <c r="J2022" s="16"/>
      <c r="K2022" s="16"/>
      <c r="L2022" s="16"/>
      <c r="M2022" s="16"/>
      <c r="N2022" s="16"/>
      <c r="O2022" s="16"/>
      <c r="P2022" s="16"/>
      <c r="Q2022" s="16"/>
      <c r="R2022" s="16"/>
      <c r="S2022" s="16"/>
      <c r="T2022" s="16"/>
    </row>
    <row r="2023" spans="5:20" s="15" customFormat="1" x14ac:dyDescent="0.25">
      <c r="E2023" s="16"/>
      <c r="F2023" s="16"/>
      <c r="G2023" s="16"/>
      <c r="H2023" s="16"/>
      <c r="I2023" s="16"/>
      <c r="J2023" s="16"/>
      <c r="K2023" s="16"/>
      <c r="L2023" s="16"/>
      <c r="M2023" s="16"/>
      <c r="N2023" s="16"/>
      <c r="O2023" s="16"/>
      <c r="P2023" s="16"/>
      <c r="Q2023" s="16"/>
      <c r="R2023" s="16"/>
      <c r="S2023" s="16"/>
      <c r="T2023" s="16"/>
    </row>
    <row r="2024" spans="5:20" s="15" customFormat="1" x14ac:dyDescent="0.25">
      <c r="E2024" s="16"/>
      <c r="F2024" s="16"/>
      <c r="G2024" s="16"/>
      <c r="H2024" s="16"/>
      <c r="I2024" s="16"/>
      <c r="J2024" s="16"/>
      <c r="K2024" s="16"/>
      <c r="L2024" s="16"/>
      <c r="M2024" s="16"/>
      <c r="N2024" s="16"/>
      <c r="O2024" s="16"/>
      <c r="P2024" s="16"/>
      <c r="Q2024" s="16"/>
      <c r="R2024" s="16"/>
      <c r="S2024" s="16"/>
      <c r="T2024" s="16"/>
    </row>
    <row r="2025" spans="5:20" s="15" customFormat="1" x14ac:dyDescent="0.25">
      <c r="E2025" s="16"/>
      <c r="F2025" s="16"/>
      <c r="G2025" s="16"/>
      <c r="H2025" s="16"/>
      <c r="I2025" s="16"/>
      <c r="J2025" s="16"/>
      <c r="K2025" s="16"/>
      <c r="L2025" s="16"/>
      <c r="M2025" s="16"/>
      <c r="N2025" s="16"/>
      <c r="O2025" s="16"/>
      <c r="P2025" s="16"/>
      <c r="Q2025" s="16"/>
      <c r="R2025" s="16"/>
      <c r="S2025" s="16"/>
      <c r="T2025" s="16"/>
    </row>
    <row r="2026" spans="5:20" s="15" customFormat="1" x14ac:dyDescent="0.25">
      <c r="E2026" s="16"/>
      <c r="F2026" s="16"/>
      <c r="G2026" s="16"/>
      <c r="H2026" s="16"/>
      <c r="I2026" s="16"/>
      <c r="J2026" s="16"/>
      <c r="K2026" s="16"/>
      <c r="L2026" s="16"/>
      <c r="M2026" s="16"/>
      <c r="N2026" s="16"/>
      <c r="O2026" s="16"/>
      <c r="P2026" s="16"/>
      <c r="Q2026" s="16"/>
      <c r="R2026" s="16"/>
      <c r="S2026" s="16"/>
      <c r="T2026" s="16"/>
    </row>
    <row r="2027" spans="5:20" s="15" customFormat="1" x14ac:dyDescent="0.25">
      <c r="E2027" s="16"/>
      <c r="F2027" s="16"/>
      <c r="G2027" s="16"/>
      <c r="H2027" s="16"/>
      <c r="I2027" s="16"/>
      <c r="J2027" s="16"/>
      <c r="K2027" s="16"/>
      <c r="L2027" s="16"/>
      <c r="M2027" s="16"/>
      <c r="N2027" s="16"/>
      <c r="O2027" s="16"/>
      <c r="P2027" s="16"/>
      <c r="Q2027" s="16"/>
      <c r="R2027" s="16"/>
      <c r="S2027" s="16"/>
      <c r="T2027" s="16"/>
    </row>
    <row r="2028" spans="5:20" s="15" customFormat="1" x14ac:dyDescent="0.25">
      <c r="E2028" s="16"/>
      <c r="F2028" s="16"/>
      <c r="G2028" s="16"/>
      <c r="H2028" s="16"/>
      <c r="I2028" s="16"/>
      <c r="J2028" s="16"/>
      <c r="K2028" s="16"/>
      <c r="L2028" s="16"/>
      <c r="M2028" s="16"/>
      <c r="N2028" s="16"/>
      <c r="O2028" s="16"/>
      <c r="P2028" s="16"/>
      <c r="Q2028" s="16"/>
      <c r="R2028" s="16"/>
      <c r="S2028" s="16"/>
      <c r="T2028" s="16"/>
    </row>
    <row r="2029" spans="5:20" s="15" customFormat="1" x14ac:dyDescent="0.25">
      <c r="E2029" s="16"/>
      <c r="F2029" s="16"/>
      <c r="G2029" s="16"/>
      <c r="H2029" s="16"/>
      <c r="I2029" s="16"/>
      <c r="J2029" s="16"/>
      <c r="K2029" s="16"/>
      <c r="L2029" s="16"/>
      <c r="M2029" s="16"/>
      <c r="N2029" s="16"/>
      <c r="O2029" s="16"/>
      <c r="P2029" s="16"/>
      <c r="Q2029" s="16"/>
      <c r="R2029" s="16"/>
      <c r="S2029" s="16"/>
      <c r="T2029" s="16"/>
    </row>
    <row r="2030" spans="5:20" s="15" customFormat="1" x14ac:dyDescent="0.25">
      <c r="E2030" s="16"/>
      <c r="F2030" s="16"/>
      <c r="G2030" s="16"/>
      <c r="H2030" s="16"/>
      <c r="I2030" s="16"/>
      <c r="J2030" s="16"/>
      <c r="K2030" s="16"/>
      <c r="L2030" s="16"/>
      <c r="M2030" s="16"/>
      <c r="N2030" s="16"/>
      <c r="O2030" s="16"/>
      <c r="P2030" s="16"/>
      <c r="Q2030" s="16"/>
      <c r="R2030" s="16"/>
      <c r="S2030" s="16"/>
      <c r="T2030" s="16"/>
    </row>
    <row r="2031" spans="5:20" s="15" customFormat="1" x14ac:dyDescent="0.25">
      <c r="E2031" s="16"/>
      <c r="F2031" s="16"/>
      <c r="G2031" s="16"/>
      <c r="H2031" s="16"/>
      <c r="I2031" s="16"/>
      <c r="J2031" s="16"/>
      <c r="K2031" s="16"/>
      <c r="L2031" s="16"/>
      <c r="M2031" s="16"/>
      <c r="N2031" s="16"/>
      <c r="O2031" s="16"/>
      <c r="P2031" s="16"/>
      <c r="Q2031" s="16"/>
      <c r="R2031" s="16"/>
      <c r="S2031" s="16"/>
      <c r="T2031" s="16"/>
    </row>
    <row r="2032" spans="5:20" s="15" customFormat="1" x14ac:dyDescent="0.25">
      <c r="E2032" s="16"/>
      <c r="F2032" s="16"/>
      <c r="G2032" s="16"/>
      <c r="H2032" s="16"/>
      <c r="I2032" s="16"/>
      <c r="J2032" s="16"/>
      <c r="K2032" s="16"/>
      <c r="L2032" s="16"/>
      <c r="M2032" s="16"/>
      <c r="N2032" s="16"/>
      <c r="O2032" s="16"/>
      <c r="P2032" s="16"/>
      <c r="Q2032" s="16"/>
      <c r="R2032" s="16"/>
      <c r="S2032" s="16"/>
      <c r="T2032" s="16"/>
    </row>
    <row r="2033" spans="5:20" s="15" customFormat="1" x14ac:dyDescent="0.25">
      <c r="E2033" s="16"/>
      <c r="F2033" s="16"/>
      <c r="G2033" s="16"/>
      <c r="H2033" s="16"/>
      <c r="I2033" s="16"/>
      <c r="J2033" s="16"/>
      <c r="K2033" s="16"/>
      <c r="L2033" s="16"/>
      <c r="M2033" s="16"/>
      <c r="N2033" s="16"/>
      <c r="O2033" s="16"/>
      <c r="P2033" s="16"/>
      <c r="Q2033" s="16"/>
      <c r="R2033" s="16"/>
      <c r="S2033" s="16"/>
      <c r="T2033" s="16"/>
    </row>
    <row r="2034" spans="5:20" s="15" customFormat="1" x14ac:dyDescent="0.25">
      <c r="E2034" s="16"/>
      <c r="F2034" s="16"/>
      <c r="G2034" s="16"/>
      <c r="H2034" s="16"/>
      <c r="I2034" s="16"/>
      <c r="J2034" s="16"/>
      <c r="K2034" s="16"/>
      <c r="L2034" s="16"/>
      <c r="M2034" s="16"/>
      <c r="N2034" s="16"/>
      <c r="O2034" s="16"/>
      <c r="P2034" s="16"/>
      <c r="Q2034" s="16"/>
      <c r="R2034" s="16"/>
      <c r="S2034" s="16"/>
      <c r="T2034" s="16"/>
    </row>
    <row r="2035" spans="5:20" s="15" customFormat="1" x14ac:dyDescent="0.25">
      <c r="E2035" s="16"/>
      <c r="F2035" s="16"/>
      <c r="G2035" s="16"/>
      <c r="H2035" s="16"/>
      <c r="I2035" s="16"/>
      <c r="J2035" s="16"/>
      <c r="K2035" s="16"/>
      <c r="L2035" s="16"/>
      <c r="M2035" s="16"/>
      <c r="N2035" s="16"/>
      <c r="O2035" s="16"/>
      <c r="P2035" s="16"/>
      <c r="Q2035" s="16"/>
      <c r="R2035" s="16"/>
      <c r="S2035" s="16"/>
      <c r="T2035" s="16"/>
    </row>
    <row r="2036" spans="5:20" s="15" customFormat="1" x14ac:dyDescent="0.25">
      <c r="E2036" s="16"/>
      <c r="F2036" s="16"/>
      <c r="G2036" s="16"/>
      <c r="H2036" s="16"/>
      <c r="I2036" s="16"/>
      <c r="J2036" s="16"/>
      <c r="K2036" s="16"/>
      <c r="L2036" s="16"/>
      <c r="M2036" s="16"/>
      <c r="N2036" s="16"/>
      <c r="O2036" s="16"/>
      <c r="P2036" s="16"/>
      <c r="Q2036" s="16"/>
      <c r="R2036" s="16"/>
      <c r="S2036" s="16"/>
      <c r="T2036" s="16"/>
    </row>
    <row r="2037" spans="5:20" s="15" customFormat="1" x14ac:dyDescent="0.25">
      <c r="E2037" s="16"/>
      <c r="F2037" s="16"/>
      <c r="G2037" s="16"/>
      <c r="H2037" s="16"/>
      <c r="I2037" s="16"/>
      <c r="J2037" s="16"/>
      <c r="K2037" s="16"/>
      <c r="L2037" s="16"/>
      <c r="M2037" s="16"/>
      <c r="N2037" s="16"/>
      <c r="O2037" s="16"/>
      <c r="P2037" s="16"/>
      <c r="Q2037" s="16"/>
      <c r="R2037" s="16"/>
      <c r="S2037" s="16"/>
      <c r="T2037" s="16"/>
    </row>
    <row r="2038" spans="5:20" s="15" customFormat="1" x14ac:dyDescent="0.25">
      <c r="E2038" s="16"/>
      <c r="F2038" s="16"/>
      <c r="G2038" s="16"/>
      <c r="H2038" s="16"/>
      <c r="I2038" s="16"/>
      <c r="J2038" s="16"/>
      <c r="K2038" s="16"/>
      <c r="L2038" s="16"/>
      <c r="M2038" s="16"/>
      <c r="N2038" s="16"/>
      <c r="O2038" s="16"/>
      <c r="P2038" s="16"/>
      <c r="Q2038" s="16"/>
      <c r="R2038" s="16"/>
      <c r="S2038" s="16"/>
      <c r="T2038" s="16"/>
    </row>
    <row r="2039" spans="5:20" s="15" customFormat="1" x14ac:dyDescent="0.25">
      <c r="E2039" s="16"/>
      <c r="F2039" s="16"/>
      <c r="G2039" s="16"/>
      <c r="H2039" s="16"/>
      <c r="I2039" s="16"/>
      <c r="J2039" s="16"/>
      <c r="K2039" s="16"/>
      <c r="L2039" s="16"/>
      <c r="M2039" s="16"/>
      <c r="N2039" s="16"/>
      <c r="O2039" s="16"/>
      <c r="P2039" s="16"/>
      <c r="Q2039" s="16"/>
      <c r="R2039" s="16"/>
      <c r="S2039" s="16"/>
      <c r="T2039" s="16"/>
    </row>
    <row r="2040" spans="5:20" s="15" customFormat="1" x14ac:dyDescent="0.25">
      <c r="E2040" s="16"/>
      <c r="F2040" s="16"/>
      <c r="G2040" s="16"/>
      <c r="H2040" s="16"/>
      <c r="I2040" s="16"/>
      <c r="J2040" s="16"/>
      <c r="K2040" s="16"/>
      <c r="L2040" s="16"/>
      <c r="M2040" s="16"/>
      <c r="N2040" s="16"/>
      <c r="O2040" s="16"/>
      <c r="P2040" s="16"/>
      <c r="Q2040" s="16"/>
      <c r="R2040" s="16"/>
      <c r="S2040" s="16"/>
      <c r="T2040" s="16"/>
    </row>
    <row r="2041" spans="5:20" s="15" customFormat="1" x14ac:dyDescent="0.25">
      <c r="E2041" s="16"/>
      <c r="F2041" s="16"/>
      <c r="G2041" s="16"/>
      <c r="H2041" s="16"/>
      <c r="I2041" s="16"/>
      <c r="J2041" s="16"/>
      <c r="K2041" s="16"/>
      <c r="L2041" s="16"/>
      <c r="M2041" s="16"/>
      <c r="N2041" s="16"/>
      <c r="O2041" s="16"/>
      <c r="P2041" s="16"/>
      <c r="Q2041" s="16"/>
      <c r="R2041" s="16"/>
      <c r="S2041" s="16"/>
      <c r="T2041" s="16"/>
    </row>
    <row r="2042" spans="5:20" s="15" customFormat="1" x14ac:dyDescent="0.25">
      <c r="E2042" s="16"/>
      <c r="F2042" s="16"/>
      <c r="G2042" s="16"/>
      <c r="H2042" s="16"/>
      <c r="I2042" s="16"/>
      <c r="J2042" s="16"/>
      <c r="K2042" s="16"/>
      <c r="L2042" s="16"/>
      <c r="M2042" s="16"/>
      <c r="N2042" s="16"/>
      <c r="O2042" s="16"/>
      <c r="P2042" s="16"/>
      <c r="Q2042" s="16"/>
      <c r="R2042" s="16"/>
      <c r="S2042" s="16"/>
      <c r="T2042" s="16"/>
    </row>
    <row r="2043" spans="5:20" s="15" customFormat="1" x14ac:dyDescent="0.25">
      <c r="E2043" s="16"/>
      <c r="F2043" s="16"/>
      <c r="G2043" s="16"/>
      <c r="H2043" s="16"/>
      <c r="I2043" s="16"/>
      <c r="J2043" s="16"/>
      <c r="K2043" s="16"/>
      <c r="L2043" s="16"/>
      <c r="M2043" s="16"/>
      <c r="N2043" s="16"/>
      <c r="O2043" s="16"/>
      <c r="P2043" s="16"/>
      <c r="Q2043" s="16"/>
      <c r="R2043" s="16"/>
      <c r="S2043" s="16"/>
      <c r="T2043" s="16"/>
    </row>
    <row r="2044" spans="5:20" s="15" customFormat="1" x14ac:dyDescent="0.25">
      <c r="E2044" s="16"/>
      <c r="F2044" s="16"/>
      <c r="G2044" s="16"/>
      <c r="H2044" s="16"/>
      <c r="I2044" s="16"/>
      <c r="J2044" s="16"/>
      <c r="K2044" s="16"/>
      <c r="L2044" s="16"/>
      <c r="M2044" s="16"/>
      <c r="N2044" s="16"/>
      <c r="O2044" s="16"/>
      <c r="P2044" s="16"/>
      <c r="Q2044" s="16"/>
      <c r="R2044" s="16"/>
      <c r="S2044" s="16"/>
      <c r="T2044" s="16"/>
    </row>
    <row r="2045" spans="5:20" s="15" customFormat="1" x14ac:dyDescent="0.25">
      <c r="E2045" s="16"/>
      <c r="F2045" s="16"/>
      <c r="G2045" s="16"/>
      <c r="H2045" s="16"/>
      <c r="I2045" s="16"/>
      <c r="J2045" s="16"/>
      <c r="K2045" s="16"/>
      <c r="L2045" s="16"/>
      <c r="M2045" s="16"/>
      <c r="N2045" s="16"/>
      <c r="O2045" s="16"/>
      <c r="P2045" s="16"/>
      <c r="Q2045" s="16"/>
      <c r="R2045" s="16"/>
      <c r="S2045" s="16"/>
      <c r="T2045" s="16"/>
    </row>
    <row r="2046" spans="5:20" s="15" customFormat="1" x14ac:dyDescent="0.25">
      <c r="E2046" s="16"/>
      <c r="F2046" s="16"/>
      <c r="G2046" s="16"/>
      <c r="H2046" s="16"/>
      <c r="I2046" s="16"/>
      <c r="J2046" s="16"/>
      <c r="K2046" s="16"/>
      <c r="L2046" s="16"/>
      <c r="M2046" s="16"/>
      <c r="N2046" s="16"/>
      <c r="O2046" s="16"/>
      <c r="P2046" s="16"/>
      <c r="Q2046" s="16"/>
      <c r="R2046" s="16"/>
      <c r="S2046" s="16"/>
      <c r="T2046" s="16"/>
    </row>
    <row r="2047" spans="5:20" s="15" customFormat="1" x14ac:dyDescent="0.25">
      <c r="E2047" s="16"/>
      <c r="F2047" s="16"/>
      <c r="G2047" s="16"/>
      <c r="H2047" s="16"/>
      <c r="I2047" s="16"/>
      <c r="J2047" s="16"/>
      <c r="K2047" s="16"/>
      <c r="L2047" s="16"/>
      <c r="M2047" s="16"/>
      <c r="N2047" s="16"/>
      <c r="O2047" s="16"/>
      <c r="P2047" s="16"/>
      <c r="Q2047" s="16"/>
      <c r="R2047" s="16"/>
      <c r="S2047" s="16"/>
      <c r="T2047" s="16"/>
    </row>
    <row r="2048" spans="5:20" s="15" customFormat="1" x14ac:dyDescent="0.25">
      <c r="E2048" s="16"/>
      <c r="F2048" s="16"/>
      <c r="G2048" s="16"/>
      <c r="H2048" s="16"/>
      <c r="I2048" s="16"/>
      <c r="J2048" s="16"/>
      <c r="K2048" s="16"/>
      <c r="L2048" s="16"/>
      <c r="M2048" s="16"/>
      <c r="N2048" s="16"/>
      <c r="O2048" s="16"/>
      <c r="P2048" s="16"/>
      <c r="Q2048" s="16"/>
      <c r="R2048" s="16"/>
      <c r="S2048" s="16"/>
      <c r="T2048" s="16"/>
    </row>
    <row r="2049" spans="5:20" s="15" customFormat="1" x14ac:dyDescent="0.25">
      <c r="E2049" s="16"/>
      <c r="F2049" s="16"/>
      <c r="G2049" s="16"/>
      <c r="H2049" s="16"/>
      <c r="I2049" s="16"/>
      <c r="J2049" s="16"/>
      <c r="K2049" s="16"/>
      <c r="L2049" s="16"/>
      <c r="M2049" s="16"/>
      <c r="N2049" s="16"/>
      <c r="O2049" s="16"/>
      <c r="P2049" s="16"/>
      <c r="Q2049" s="16"/>
      <c r="R2049" s="16"/>
      <c r="S2049" s="16"/>
      <c r="T2049" s="16"/>
    </row>
    <row r="2050" spans="5:20" s="15" customFormat="1" x14ac:dyDescent="0.25">
      <c r="E2050" s="16"/>
      <c r="F2050" s="16"/>
      <c r="G2050" s="16"/>
      <c r="H2050" s="16"/>
      <c r="I2050" s="16"/>
      <c r="J2050" s="16"/>
      <c r="K2050" s="16"/>
      <c r="L2050" s="16"/>
      <c r="M2050" s="16"/>
      <c r="N2050" s="16"/>
      <c r="O2050" s="16"/>
      <c r="P2050" s="16"/>
      <c r="Q2050" s="16"/>
      <c r="R2050" s="16"/>
      <c r="S2050" s="16"/>
      <c r="T2050" s="16"/>
    </row>
    <row r="2051" spans="5:20" s="15" customFormat="1" x14ac:dyDescent="0.25">
      <c r="E2051" s="16"/>
      <c r="F2051" s="16"/>
      <c r="G2051" s="16"/>
      <c r="H2051" s="16"/>
      <c r="I2051" s="16"/>
      <c r="J2051" s="16"/>
      <c r="K2051" s="16"/>
      <c r="L2051" s="16"/>
      <c r="M2051" s="16"/>
      <c r="N2051" s="16"/>
      <c r="O2051" s="16"/>
      <c r="P2051" s="16"/>
      <c r="Q2051" s="16"/>
      <c r="R2051" s="16"/>
      <c r="S2051" s="16"/>
      <c r="T2051" s="16"/>
    </row>
    <row r="2052" spans="5:20" s="15" customFormat="1" x14ac:dyDescent="0.25">
      <c r="E2052" s="16"/>
      <c r="F2052" s="16"/>
      <c r="G2052" s="16"/>
      <c r="H2052" s="16"/>
      <c r="I2052" s="16"/>
      <c r="J2052" s="16"/>
      <c r="K2052" s="16"/>
      <c r="L2052" s="16"/>
      <c r="M2052" s="16"/>
      <c r="N2052" s="16"/>
      <c r="O2052" s="16"/>
      <c r="P2052" s="16"/>
      <c r="Q2052" s="16"/>
      <c r="R2052" s="16"/>
      <c r="S2052" s="16"/>
      <c r="T2052" s="16"/>
    </row>
    <row r="2053" spans="5:20" s="15" customFormat="1" x14ac:dyDescent="0.25">
      <c r="E2053" s="16"/>
      <c r="F2053" s="16"/>
      <c r="G2053" s="16"/>
      <c r="H2053" s="16"/>
      <c r="I2053" s="16"/>
      <c r="J2053" s="16"/>
      <c r="K2053" s="16"/>
      <c r="L2053" s="16"/>
      <c r="M2053" s="16"/>
      <c r="N2053" s="16"/>
      <c r="O2053" s="16"/>
      <c r="P2053" s="16"/>
      <c r="Q2053" s="16"/>
      <c r="R2053" s="16"/>
      <c r="S2053" s="16"/>
      <c r="T2053" s="16"/>
    </row>
    <row r="2054" spans="5:20" s="15" customFormat="1" x14ac:dyDescent="0.25">
      <c r="E2054" s="16"/>
      <c r="F2054" s="16"/>
      <c r="G2054" s="16"/>
      <c r="H2054" s="16"/>
      <c r="I2054" s="16"/>
      <c r="J2054" s="16"/>
      <c r="K2054" s="16"/>
      <c r="L2054" s="16"/>
      <c r="M2054" s="16"/>
      <c r="N2054" s="16"/>
      <c r="O2054" s="16"/>
      <c r="P2054" s="16"/>
      <c r="Q2054" s="16"/>
      <c r="R2054" s="16"/>
      <c r="S2054" s="16"/>
      <c r="T2054" s="16"/>
    </row>
    <row r="2055" spans="5:20" s="15" customFormat="1" x14ac:dyDescent="0.25">
      <c r="E2055" s="16"/>
      <c r="F2055" s="16"/>
      <c r="G2055" s="16"/>
      <c r="H2055" s="16"/>
      <c r="I2055" s="16"/>
      <c r="J2055" s="16"/>
      <c r="K2055" s="16"/>
      <c r="L2055" s="16"/>
      <c r="M2055" s="16"/>
      <c r="N2055" s="16"/>
      <c r="O2055" s="16"/>
      <c r="P2055" s="16"/>
      <c r="Q2055" s="16"/>
      <c r="R2055" s="16"/>
      <c r="S2055" s="16"/>
      <c r="T2055" s="16"/>
    </row>
    <row r="2056" spans="5:20" s="15" customFormat="1" x14ac:dyDescent="0.25">
      <c r="E2056" s="16"/>
      <c r="F2056" s="16"/>
      <c r="G2056" s="16"/>
      <c r="H2056" s="16"/>
      <c r="I2056" s="16"/>
      <c r="J2056" s="16"/>
      <c r="K2056" s="16"/>
      <c r="L2056" s="16"/>
      <c r="M2056" s="16"/>
      <c r="N2056" s="16"/>
      <c r="O2056" s="16"/>
      <c r="P2056" s="16"/>
      <c r="Q2056" s="16"/>
      <c r="R2056" s="16"/>
      <c r="S2056" s="16"/>
      <c r="T2056" s="16"/>
    </row>
    <row r="2057" spans="5:20" s="15" customFormat="1" x14ac:dyDescent="0.25">
      <c r="E2057" s="16"/>
      <c r="F2057" s="16"/>
      <c r="G2057" s="16"/>
      <c r="H2057" s="16"/>
      <c r="I2057" s="16"/>
      <c r="J2057" s="16"/>
      <c r="K2057" s="16"/>
      <c r="L2057" s="16"/>
      <c r="M2057" s="16"/>
      <c r="N2057" s="16"/>
      <c r="O2057" s="16"/>
      <c r="P2057" s="16"/>
      <c r="Q2057" s="16"/>
      <c r="R2057" s="16"/>
      <c r="S2057" s="16"/>
      <c r="T2057" s="16"/>
    </row>
    <row r="2058" spans="5:20" s="15" customFormat="1" x14ac:dyDescent="0.25">
      <c r="E2058" s="16"/>
      <c r="F2058" s="16"/>
      <c r="G2058" s="16"/>
      <c r="H2058" s="16"/>
      <c r="I2058" s="16"/>
      <c r="J2058" s="16"/>
      <c r="K2058" s="16"/>
      <c r="L2058" s="16"/>
      <c r="M2058" s="16"/>
      <c r="N2058" s="16"/>
      <c r="O2058" s="16"/>
      <c r="P2058" s="16"/>
      <c r="Q2058" s="16"/>
      <c r="R2058" s="16"/>
      <c r="S2058" s="16"/>
      <c r="T2058" s="16"/>
    </row>
    <row r="2059" spans="5:20" s="15" customFormat="1" x14ac:dyDescent="0.25">
      <c r="E2059" s="16"/>
      <c r="F2059" s="16"/>
      <c r="G2059" s="16"/>
      <c r="H2059" s="16"/>
      <c r="I2059" s="16"/>
      <c r="J2059" s="16"/>
      <c r="K2059" s="16"/>
      <c r="L2059" s="16"/>
      <c r="M2059" s="16"/>
      <c r="N2059" s="16"/>
      <c r="O2059" s="16"/>
      <c r="P2059" s="16"/>
      <c r="Q2059" s="16"/>
      <c r="R2059" s="16"/>
      <c r="S2059" s="16"/>
      <c r="T2059" s="16"/>
    </row>
    <row r="2060" spans="5:20" s="15" customFormat="1" x14ac:dyDescent="0.25">
      <c r="E2060" s="16"/>
      <c r="F2060" s="16"/>
      <c r="G2060" s="16"/>
      <c r="H2060" s="16"/>
      <c r="I2060" s="16"/>
      <c r="J2060" s="16"/>
      <c r="K2060" s="16"/>
      <c r="L2060" s="16"/>
      <c r="M2060" s="16"/>
      <c r="N2060" s="16"/>
      <c r="O2060" s="16"/>
      <c r="P2060" s="16"/>
      <c r="Q2060" s="16"/>
      <c r="R2060" s="16"/>
      <c r="S2060" s="16"/>
      <c r="T2060" s="16"/>
    </row>
    <row r="2061" spans="5:20" s="15" customFormat="1" x14ac:dyDescent="0.25">
      <c r="E2061" s="16"/>
      <c r="F2061" s="16"/>
      <c r="G2061" s="16"/>
      <c r="H2061" s="16"/>
      <c r="I2061" s="16"/>
      <c r="J2061" s="16"/>
      <c r="K2061" s="16"/>
      <c r="L2061" s="16"/>
      <c r="M2061" s="16"/>
      <c r="N2061" s="16"/>
      <c r="O2061" s="16"/>
      <c r="P2061" s="16"/>
      <c r="Q2061" s="16"/>
      <c r="R2061" s="16"/>
      <c r="S2061" s="16"/>
      <c r="T2061" s="16"/>
    </row>
    <row r="2062" spans="5:20" s="15" customFormat="1" x14ac:dyDescent="0.25">
      <c r="E2062" s="16"/>
      <c r="F2062" s="16"/>
      <c r="G2062" s="16"/>
      <c r="H2062" s="16"/>
      <c r="I2062" s="16"/>
      <c r="J2062" s="16"/>
      <c r="K2062" s="16"/>
      <c r="L2062" s="16"/>
      <c r="M2062" s="16"/>
      <c r="N2062" s="16"/>
      <c r="O2062" s="16"/>
      <c r="P2062" s="16"/>
      <c r="Q2062" s="16"/>
      <c r="R2062" s="16"/>
      <c r="S2062" s="16"/>
      <c r="T2062" s="16"/>
    </row>
    <row r="2063" spans="5:20" s="15" customFormat="1" x14ac:dyDescent="0.25">
      <c r="E2063" s="16"/>
      <c r="F2063" s="16"/>
      <c r="G2063" s="16"/>
      <c r="H2063" s="16"/>
      <c r="I2063" s="16"/>
      <c r="J2063" s="16"/>
      <c r="K2063" s="16"/>
      <c r="L2063" s="16"/>
      <c r="M2063" s="16"/>
      <c r="N2063" s="16"/>
      <c r="O2063" s="16"/>
      <c r="P2063" s="16"/>
      <c r="Q2063" s="16"/>
      <c r="R2063" s="16"/>
      <c r="S2063" s="16"/>
      <c r="T2063" s="16"/>
    </row>
    <row r="2064" spans="5:20" s="15" customFormat="1" x14ac:dyDescent="0.25">
      <c r="E2064" s="16"/>
      <c r="F2064" s="16"/>
      <c r="G2064" s="16"/>
      <c r="H2064" s="16"/>
      <c r="I2064" s="16"/>
      <c r="J2064" s="16"/>
      <c r="K2064" s="16"/>
      <c r="L2064" s="16"/>
      <c r="M2064" s="16"/>
      <c r="N2064" s="16"/>
      <c r="O2064" s="16"/>
      <c r="P2064" s="16"/>
      <c r="Q2064" s="16"/>
      <c r="R2064" s="16"/>
      <c r="S2064" s="16"/>
      <c r="T2064" s="16"/>
    </row>
    <row r="2065" spans="5:20" s="15" customFormat="1" x14ac:dyDescent="0.25">
      <c r="E2065" s="16"/>
      <c r="F2065" s="16"/>
      <c r="G2065" s="16"/>
      <c r="H2065" s="16"/>
      <c r="I2065" s="16"/>
      <c r="J2065" s="16"/>
      <c r="K2065" s="16"/>
      <c r="L2065" s="16"/>
      <c r="M2065" s="16"/>
      <c r="N2065" s="16"/>
      <c r="O2065" s="16"/>
      <c r="P2065" s="16"/>
      <c r="Q2065" s="16"/>
      <c r="R2065" s="16"/>
      <c r="S2065" s="16"/>
      <c r="T2065" s="16"/>
    </row>
    <row r="2066" spans="5:20" s="15" customFormat="1" x14ac:dyDescent="0.25">
      <c r="E2066" s="16"/>
      <c r="F2066" s="16"/>
      <c r="G2066" s="16"/>
      <c r="H2066" s="16"/>
      <c r="I2066" s="16"/>
      <c r="J2066" s="16"/>
      <c r="K2066" s="16"/>
      <c r="L2066" s="16"/>
      <c r="M2066" s="16"/>
      <c r="N2066" s="16"/>
      <c r="O2066" s="16"/>
      <c r="P2066" s="16"/>
      <c r="Q2066" s="16"/>
      <c r="R2066" s="16"/>
      <c r="S2066" s="16"/>
      <c r="T2066" s="16"/>
    </row>
    <row r="2067" spans="5:20" s="15" customFormat="1" x14ac:dyDescent="0.25">
      <c r="E2067" s="16"/>
      <c r="F2067" s="16"/>
      <c r="G2067" s="16"/>
      <c r="H2067" s="16"/>
      <c r="I2067" s="16"/>
      <c r="J2067" s="16"/>
      <c r="K2067" s="16"/>
      <c r="L2067" s="16"/>
      <c r="M2067" s="16"/>
      <c r="N2067" s="16"/>
      <c r="O2067" s="16"/>
      <c r="P2067" s="16"/>
      <c r="Q2067" s="16"/>
      <c r="R2067" s="16"/>
      <c r="S2067" s="16"/>
      <c r="T2067" s="16"/>
    </row>
    <row r="2068" spans="5:20" s="15" customFormat="1" x14ac:dyDescent="0.25">
      <c r="E2068" s="16"/>
      <c r="F2068" s="16"/>
      <c r="G2068" s="16"/>
      <c r="H2068" s="16"/>
      <c r="I2068" s="16"/>
      <c r="J2068" s="16"/>
      <c r="K2068" s="16"/>
      <c r="L2068" s="16"/>
      <c r="M2068" s="16"/>
      <c r="N2068" s="16"/>
      <c r="O2068" s="16"/>
      <c r="P2068" s="16"/>
      <c r="Q2068" s="16"/>
      <c r="R2068" s="16"/>
      <c r="S2068" s="16"/>
      <c r="T2068" s="16"/>
    </row>
    <row r="2069" spans="5:20" s="15" customFormat="1" x14ac:dyDescent="0.25">
      <c r="E2069" s="16"/>
      <c r="F2069" s="16"/>
      <c r="G2069" s="16"/>
      <c r="H2069" s="16"/>
      <c r="I2069" s="16"/>
      <c r="J2069" s="16"/>
      <c r="K2069" s="16"/>
      <c r="L2069" s="16"/>
      <c r="M2069" s="16"/>
      <c r="N2069" s="16"/>
      <c r="O2069" s="16"/>
      <c r="P2069" s="16"/>
      <c r="Q2069" s="16"/>
      <c r="R2069" s="16"/>
      <c r="S2069" s="16"/>
      <c r="T2069" s="16"/>
    </row>
    <row r="2070" spans="5:20" s="15" customFormat="1" x14ac:dyDescent="0.25">
      <c r="E2070" s="16"/>
      <c r="F2070" s="16"/>
      <c r="G2070" s="16"/>
      <c r="H2070" s="16"/>
      <c r="I2070" s="16"/>
      <c r="J2070" s="16"/>
      <c r="K2070" s="16"/>
      <c r="L2070" s="16"/>
      <c r="M2070" s="16"/>
      <c r="N2070" s="16"/>
      <c r="O2070" s="16"/>
      <c r="P2070" s="16"/>
      <c r="Q2070" s="16"/>
      <c r="R2070" s="16"/>
      <c r="S2070" s="16"/>
      <c r="T2070" s="16"/>
    </row>
    <row r="2071" spans="5:20" s="15" customFormat="1" x14ac:dyDescent="0.25">
      <c r="E2071" s="16"/>
      <c r="F2071" s="16"/>
      <c r="G2071" s="16"/>
      <c r="H2071" s="16"/>
      <c r="I2071" s="16"/>
      <c r="J2071" s="16"/>
      <c r="K2071" s="16"/>
      <c r="L2071" s="16"/>
      <c r="M2071" s="16"/>
      <c r="N2071" s="16"/>
      <c r="O2071" s="16"/>
      <c r="P2071" s="16"/>
      <c r="Q2071" s="16"/>
      <c r="R2071" s="16"/>
      <c r="S2071" s="16"/>
      <c r="T2071" s="16"/>
    </row>
    <row r="2072" spans="5:20" s="15" customFormat="1" x14ac:dyDescent="0.25">
      <c r="E2072" s="16"/>
      <c r="F2072" s="16"/>
      <c r="G2072" s="16"/>
      <c r="H2072" s="16"/>
      <c r="I2072" s="16"/>
      <c r="J2072" s="16"/>
      <c r="K2072" s="16"/>
      <c r="L2072" s="16"/>
      <c r="M2072" s="16"/>
      <c r="N2072" s="16"/>
      <c r="O2072" s="16"/>
      <c r="P2072" s="16"/>
      <c r="Q2072" s="16"/>
      <c r="R2072" s="16"/>
      <c r="S2072" s="16"/>
      <c r="T2072" s="16"/>
    </row>
    <row r="2073" spans="5:20" s="15" customFormat="1" x14ac:dyDescent="0.25">
      <c r="E2073" s="16"/>
      <c r="F2073" s="16"/>
      <c r="G2073" s="16"/>
      <c r="H2073" s="16"/>
      <c r="I2073" s="16"/>
      <c r="J2073" s="16"/>
      <c r="K2073" s="16"/>
      <c r="L2073" s="16"/>
      <c r="M2073" s="16"/>
      <c r="N2073" s="16"/>
      <c r="O2073" s="16"/>
      <c r="P2073" s="16"/>
      <c r="Q2073" s="16"/>
      <c r="R2073" s="16"/>
      <c r="S2073" s="16"/>
      <c r="T2073" s="16"/>
    </row>
    <row r="2074" spans="5:20" s="15" customFormat="1" x14ac:dyDescent="0.25">
      <c r="E2074" s="16"/>
      <c r="F2074" s="16"/>
      <c r="G2074" s="16"/>
      <c r="H2074" s="16"/>
      <c r="I2074" s="16"/>
      <c r="J2074" s="16"/>
      <c r="K2074" s="16"/>
      <c r="L2074" s="16"/>
      <c r="M2074" s="16"/>
      <c r="N2074" s="16"/>
      <c r="O2074" s="16"/>
      <c r="P2074" s="16"/>
      <c r="Q2074" s="16"/>
      <c r="R2074" s="16"/>
      <c r="S2074" s="16"/>
      <c r="T2074" s="16"/>
    </row>
    <row r="2075" spans="5:20" s="15" customFormat="1" x14ac:dyDescent="0.25">
      <c r="E2075" s="16"/>
      <c r="F2075" s="16"/>
      <c r="G2075" s="16"/>
      <c r="H2075" s="16"/>
      <c r="I2075" s="16"/>
      <c r="J2075" s="16"/>
      <c r="K2075" s="16"/>
      <c r="L2075" s="16"/>
      <c r="M2075" s="16"/>
      <c r="N2075" s="16"/>
      <c r="O2075" s="16"/>
      <c r="P2075" s="16"/>
      <c r="Q2075" s="16"/>
      <c r="R2075" s="16"/>
      <c r="S2075" s="16"/>
      <c r="T2075" s="16"/>
    </row>
    <row r="2076" spans="5:20" s="15" customFormat="1" x14ac:dyDescent="0.25">
      <c r="E2076" s="16"/>
      <c r="F2076" s="16"/>
      <c r="G2076" s="16"/>
      <c r="H2076" s="16"/>
      <c r="I2076" s="16"/>
      <c r="J2076" s="16"/>
      <c r="K2076" s="16"/>
      <c r="L2076" s="16"/>
      <c r="M2076" s="16"/>
      <c r="N2076" s="16"/>
      <c r="O2076" s="16"/>
      <c r="P2076" s="16"/>
      <c r="Q2076" s="16"/>
      <c r="R2076" s="16"/>
      <c r="S2076" s="16"/>
      <c r="T2076" s="16"/>
    </row>
    <row r="2077" spans="5:20" s="15" customFormat="1" x14ac:dyDescent="0.25">
      <c r="E2077" s="16"/>
      <c r="F2077" s="16"/>
      <c r="G2077" s="16"/>
      <c r="H2077" s="16"/>
      <c r="I2077" s="16"/>
      <c r="J2077" s="16"/>
      <c r="K2077" s="16"/>
      <c r="L2077" s="16"/>
      <c r="M2077" s="16"/>
      <c r="N2077" s="16"/>
      <c r="O2077" s="16"/>
      <c r="P2077" s="16"/>
      <c r="Q2077" s="16"/>
      <c r="R2077" s="16"/>
      <c r="S2077" s="16"/>
      <c r="T2077" s="16"/>
    </row>
    <row r="2078" spans="5:20" s="15" customFormat="1" x14ac:dyDescent="0.25">
      <c r="E2078" s="16"/>
      <c r="F2078" s="16"/>
      <c r="G2078" s="16"/>
      <c r="H2078" s="16"/>
      <c r="I2078" s="16"/>
      <c r="J2078" s="16"/>
      <c r="K2078" s="16"/>
      <c r="L2078" s="16"/>
      <c r="M2078" s="16"/>
      <c r="N2078" s="16"/>
      <c r="O2078" s="16"/>
      <c r="P2078" s="16"/>
      <c r="Q2078" s="16"/>
      <c r="R2078" s="16"/>
      <c r="S2078" s="16"/>
      <c r="T2078" s="16"/>
    </row>
    <row r="2079" spans="5:20" s="15" customFormat="1" x14ac:dyDescent="0.25">
      <c r="E2079" s="16"/>
      <c r="F2079" s="16"/>
      <c r="G2079" s="16"/>
      <c r="H2079" s="16"/>
      <c r="I2079" s="16"/>
      <c r="J2079" s="16"/>
      <c r="K2079" s="16"/>
      <c r="L2079" s="16"/>
      <c r="M2079" s="16"/>
      <c r="N2079" s="16"/>
      <c r="O2079" s="16"/>
      <c r="P2079" s="16"/>
      <c r="Q2079" s="16"/>
      <c r="R2079" s="16"/>
      <c r="S2079" s="16"/>
      <c r="T2079" s="16"/>
    </row>
    <row r="2080" spans="5:20" s="15" customFormat="1" x14ac:dyDescent="0.25">
      <c r="E2080" s="16"/>
      <c r="F2080" s="16"/>
      <c r="G2080" s="16"/>
      <c r="H2080" s="16"/>
      <c r="I2080" s="16"/>
      <c r="J2080" s="16"/>
      <c r="K2080" s="16"/>
      <c r="L2080" s="16"/>
      <c r="M2080" s="16"/>
      <c r="N2080" s="16"/>
      <c r="O2080" s="16"/>
      <c r="P2080" s="16"/>
      <c r="Q2080" s="16"/>
      <c r="R2080" s="16"/>
      <c r="S2080" s="16"/>
      <c r="T2080" s="16"/>
    </row>
    <row r="2081" spans="5:20" s="15" customFormat="1" x14ac:dyDescent="0.25">
      <c r="E2081" s="16"/>
      <c r="F2081" s="16"/>
      <c r="G2081" s="16"/>
      <c r="H2081" s="16"/>
      <c r="I2081" s="16"/>
      <c r="J2081" s="16"/>
      <c r="K2081" s="16"/>
      <c r="L2081" s="16"/>
      <c r="M2081" s="16"/>
      <c r="N2081" s="16"/>
      <c r="O2081" s="16"/>
      <c r="P2081" s="16"/>
      <c r="Q2081" s="16"/>
      <c r="R2081" s="16"/>
      <c r="S2081" s="16"/>
      <c r="T2081" s="16"/>
    </row>
    <row r="2082" spans="5:20" s="15" customFormat="1" x14ac:dyDescent="0.25">
      <c r="E2082" s="16"/>
      <c r="F2082" s="16"/>
      <c r="G2082" s="16"/>
      <c r="H2082" s="16"/>
      <c r="I2082" s="16"/>
      <c r="J2082" s="16"/>
      <c r="K2082" s="16"/>
      <c r="L2082" s="16"/>
      <c r="M2082" s="16"/>
      <c r="N2082" s="16"/>
      <c r="O2082" s="16"/>
      <c r="P2082" s="16"/>
      <c r="Q2082" s="16"/>
      <c r="R2082" s="16"/>
      <c r="S2082" s="16"/>
      <c r="T2082" s="16"/>
    </row>
    <row r="2083" spans="5:20" s="15" customFormat="1" x14ac:dyDescent="0.25">
      <c r="E2083" s="16"/>
      <c r="F2083" s="16"/>
      <c r="G2083" s="16"/>
      <c r="H2083" s="16"/>
      <c r="I2083" s="16"/>
      <c r="J2083" s="16"/>
      <c r="K2083" s="16"/>
      <c r="L2083" s="16"/>
      <c r="M2083" s="16"/>
      <c r="N2083" s="16"/>
      <c r="O2083" s="16"/>
      <c r="P2083" s="16"/>
      <c r="Q2083" s="16"/>
      <c r="R2083" s="16"/>
      <c r="S2083" s="16"/>
      <c r="T2083" s="16"/>
    </row>
    <row r="2084" spans="5:20" s="15" customFormat="1" x14ac:dyDescent="0.25">
      <c r="E2084" s="16"/>
      <c r="F2084" s="16"/>
      <c r="G2084" s="16"/>
      <c r="H2084" s="16"/>
      <c r="I2084" s="16"/>
      <c r="J2084" s="16"/>
      <c r="K2084" s="16"/>
      <c r="L2084" s="16"/>
      <c r="M2084" s="16"/>
      <c r="N2084" s="16"/>
      <c r="O2084" s="16"/>
      <c r="P2084" s="16"/>
      <c r="Q2084" s="16"/>
      <c r="R2084" s="16"/>
      <c r="S2084" s="16"/>
      <c r="T2084" s="16"/>
    </row>
    <row r="2085" spans="5:20" s="15" customFormat="1" x14ac:dyDescent="0.25">
      <c r="E2085" s="16"/>
      <c r="F2085" s="16"/>
      <c r="G2085" s="16"/>
      <c r="H2085" s="16"/>
      <c r="I2085" s="16"/>
      <c r="J2085" s="16"/>
      <c r="K2085" s="16"/>
      <c r="L2085" s="16"/>
      <c r="M2085" s="16"/>
      <c r="N2085" s="16"/>
      <c r="O2085" s="16"/>
      <c r="P2085" s="16"/>
      <c r="Q2085" s="16"/>
      <c r="R2085" s="16"/>
      <c r="S2085" s="16"/>
      <c r="T2085" s="16"/>
    </row>
    <row r="2086" spans="5:20" s="15" customFormat="1" x14ac:dyDescent="0.25">
      <c r="E2086" s="16"/>
      <c r="F2086" s="16"/>
      <c r="G2086" s="16"/>
      <c r="H2086" s="16"/>
      <c r="I2086" s="16"/>
      <c r="J2086" s="16"/>
      <c r="K2086" s="16"/>
      <c r="L2086" s="16"/>
      <c r="M2086" s="16"/>
      <c r="N2086" s="16"/>
      <c r="O2086" s="16"/>
      <c r="P2086" s="16"/>
      <c r="Q2086" s="16"/>
      <c r="R2086" s="16"/>
      <c r="S2086" s="16"/>
      <c r="T2086" s="16"/>
    </row>
    <row r="2087" spans="5:20" s="15" customFormat="1" x14ac:dyDescent="0.25">
      <c r="E2087" s="16"/>
      <c r="F2087" s="16"/>
      <c r="G2087" s="16"/>
      <c r="H2087" s="16"/>
      <c r="I2087" s="16"/>
      <c r="J2087" s="16"/>
      <c r="K2087" s="16"/>
      <c r="L2087" s="16"/>
      <c r="M2087" s="16"/>
      <c r="N2087" s="16"/>
      <c r="O2087" s="16"/>
      <c r="P2087" s="16"/>
      <c r="Q2087" s="16"/>
      <c r="R2087" s="16"/>
      <c r="S2087" s="16"/>
      <c r="T2087" s="16"/>
    </row>
    <row r="2088" spans="5:20" s="15" customFormat="1" x14ac:dyDescent="0.25">
      <c r="E2088" s="16"/>
      <c r="F2088" s="16"/>
      <c r="G2088" s="16"/>
      <c r="H2088" s="16"/>
      <c r="I2088" s="16"/>
      <c r="J2088" s="16"/>
      <c r="K2088" s="16"/>
      <c r="L2088" s="16"/>
      <c r="M2088" s="16"/>
      <c r="N2088" s="16"/>
      <c r="O2088" s="16"/>
      <c r="P2088" s="16"/>
      <c r="Q2088" s="16"/>
      <c r="R2088" s="16"/>
      <c r="S2088" s="16"/>
      <c r="T2088" s="16"/>
    </row>
    <row r="2089" spans="5:20" s="15" customFormat="1" x14ac:dyDescent="0.25">
      <c r="E2089" s="16"/>
      <c r="F2089" s="16"/>
      <c r="G2089" s="16"/>
      <c r="H2089" s="16"/>
      <c r="I2089" s="16"/>
      <c r="J2089" s="16"/>
      <c r="K2089" s="16"/>
      <c r="L2089" s="16"/>
      <c r="M2089" s="16"/>
      <c r="N2089" s="16"/>
      <c r="O2089" s="16"/>
      <c r="P2089" s="16"/>
      <c r="Q2089" s="16"/>
      <c r="R2089" s="16"/>
      <c r="S2089" s="16"/>
      <c r="T2089" s="16"/>
    </row>
    <row r="2090" spans="5:20" s="15" customFormat="1" x14ac:dyDescent="0.25">
      <c r="E2090" s="16"/>
      <c r="F2090" s="16"/>
      <c r="G2090" s="16"/>
      <c r="H2090" s="16"/>
      <c r="I2090" s="16"/>
      <c r="J2090" s="16"/>
      <c r="K2090" s="16"/>
      <c r="L2090" s="16"/>
      <c r="M2090" s="16"/>
      <c r="N2090" s="16"/>
      <c r="O2090" s="16"/>
      <c r="P2090" s="16"/>
      <c r="Q2090" s="16"/>
      <c r="R2090" s="16"/>
      <c r="S2090" s="16"/>
      <c r="T2090" s="16"/>
    </row>
    <row r="2091" spans="5:20" s="15" customFormat="1" x14ac:dyDescent="0.25">
      <c r="E2091" s="16"/>
      <c r="F2091" s="16"/>
      <c r="G2091" s="16"/>
      <c r="H2091" s="16"/>
      <c r="I2091" s="16"/>
      <c r="J2091" s="16"/>
      <c r="K2091" s="16"/>
      <c r="L2091" s="16"/>
      <c r="M2091" s="16"/>
      <c r="N2091" s="16"/>
      <c r="O2091" s="16"/>
      <c r="P2091" s="16"/>
      <c r="Q2091" s="16"/>
      <c r="R2091" s="16"/>
      <c r="S2091" s="16"/>
      <c r="T2091" s="16"/>
    </row>
    <row r="2092" spans="5:20" s="15" customFormat="1" x14ac:dyDescent="0.25">
      <c r="E2092" s="16"/>
      <c r="F2092" s="16"/>
      <c r="G2092" s="16"/>
      <c r="H2092" s="16"/>
      <c r="I2092" s="16"/>
      <c r="J2092" s="16"/>
      <c r="K2092" s="16"/>
      <c r="L2092" s="16"/>
      <c r="M2092" s="16"/>
      <c r="N2092" s="16"/>
      <c r="O2092" s="16"/>
      <c r="P2092" s="16"/>
      <c r="Q2092" s="16"/>
      <c r="R2092" s="16"/>
      <c r="S2092" s="16"/>
      <c r="T2092" s="16"/>
    </row>
    <row r="2093" spans="5:20" s="15" customFormat="1" x14ac:dyDescent="0.25">
      <c r="E2093" s="16"/>
      <c r="F2093" s="16"/>
      <c r="G2093" s="16"/>
      <c r="H2093" s="16"/>
      <c r="I2093" s="16"/>
      <c r="J2093" s="16"/>
      <c r="K2093" s="16"/>
      <c r="L2093" s="16"/>
      <c r="M2093" s="16"/>
      <c r="N2093" s="16"/>
      <c r="O2093" s="16"/>
      <c r="P2093" s="16"/>
      <c r="Q2093" s="16"/>
      <c r="R2093" s="16"/>
      <c r="S2093" s="16"/>
      <c r="T2093" s="16"/>
    </row>
    <row r="2094" spans="5:20" s="15" customFormat="1" x14ac:dyDescent="0.25">
      <c r="E2094" s="16"/>
      <c r="F2094" s="16"/>
      <c r="G2094" s="16"/>
      <c r="H2094" s="16"/>
      <c r="I2094" s="16"/>
      <c r="J2094" s="16"/>
      <c r="K2094" s="16"/>
      <c r="L2094" s="16"/>
      <c r="M2094" s="16"/>
      <c r="N2094" s="16"/>
      <c r="O2094" s="16"/>
      <c r="P2094" s="16"/>
      <c r="Q2094" s="16"/>
      <c r="R2094" s="16"/>
      <c r="S2094" s="16"/>
      <c r="T2094" s="16"/>
    </row>
    <row r="2095" spans="5:20" s="15" customFormat="1" x14ac:dyDescent="0.25">
      <c r="E2095" s="16"/>
      <c r="F2095" s="16"/>
      <c r="G2095" s="16"/>
      <c r="H2095" s="16"/>
      <c r="I2095" s="16"/>
      <c r="J2095" s="16"/>
      <c r="K2095" s="16"/>
      <c r="L2095" s="16"/>
      <c r="M2095" s="16"/>
      <c r="N2095" s="16"/>
      <c r="O2095" s="16"/>
      <c r="P2095" s="16"/>
      <c r="Q2095" s="16"/>
      <c r="R2095" s="16"/>
      <c r="S2095" s="16"/>
      <c r="T2095" s="16"/>
    </row>
    <row r="2096" spans="5:20" s="15" customFormat="1" x14ac:dyDescent="0.25">
      <c r="E2096" s="16"/>
      <c r="F2096" s="16"/>
      <c r="G2096" s="16"/>
      <c r="H2096" s="16"/>
      <c r="I2096" s="16"/>
      <c r="J2096" s="16"/>
      <c r="K2096" s="16"/>
      <c r="L2096" s="16"/>
      <c r="M2096" s="16"/>
      <c r="N2096" s="16"/>
      <c r="O2096" s="16"/>
      <c r="P2096" s="16"/>
      <c r="Q2096" s="16"/>
      <c r="R2096" s="16"/>
      <c r="S2096" s="16"/>
      <c r="T2096" s="16"/>
    </row>
    <row r="2097" spans="5:20" s="15" customFormat="1" x14ac:dyDescent="0.25">
      <c r="E2097" s="16"/>
      <c r="F2097" s="16"/>
      <c r="G2097" s="16"/>
      <c r="H2097" s="16"/>
      <c r="I2097" s="16"/>
      <c r="J2097" s="16"/>
      <c r="K2097" s="16"/>
      <c r="L2097" s="16"/>
      <c r="M2097" s="16"/>
      <c r="N2097" s="16"/>
      <c r="O2097" s="16"/>
      <c r="P2097" s="16"/>
      <c r="Q2097" s="16"/>
      <c r="R2097" s="16"/>
      <c r="S2097" s="16"/>
      <c r="T2097" s="16"/>
    </row>
    <row r="2098" spans="5:20" s="15" customFormat="1" x14ac:dyDescent="0.25">
      <c r="E2098" s="16"/>
      <c r="F2098" s="16"/>
      <c r="G2098" s="16"/>
      <c r="H2098" s="16"/>
      <c r="I2098" s="16"/>
      <c r="J2098" s="16"/>
      <c r="K2098" s="16"/>
      <c r="L2098" s="16"/>
      <c r="M2098" s="16"/>
      <c r="N2098" s="16"/>
      <c r="O2098" s="16"/>
      <c r="P2098" s="16"/>
      <c r="Q2098" s="16"/>
      <c r="R2098" s="16"/>
      <c r="S2098" s="16"/>
      <c r="T2098" s="16"/>
    </row>
    <row r="2099" spans="5:20" s="15" customFormat="1" x14ac:dyDescent="0.25">
      <c r="E2099" s="16"/>
      <c r="F2099" s="16"/>
      <c r="G2099" s="16"/>
      <c r="H2099" s="16"/>
      <c r="I2099" s="16"/>
      <c r="J2099" s="16"/>
      <c r="K2099" s="16"/>
      <c r="L2099" s="16"/>
      <c r="M2099" s="16"/>
      <c r="N2099" s="16"/>
      <c r="O2099" s="16"/>
      <c r="P2099" s="16"/>
      <c r="Q2099" s="16"/>
      <c r="R2099" s="16"/>
      <c r="S2099" s="16"/>
      <c r="T2099" s="16"/>
    </row>
    <row r="2100" spans="5:20" s="15" customFormat="1" x14ac:dyDescent="0.25">
      <c r="E2100" s="16"/>
      <c r="F2100" s="16"/>
      <c r="G2100" s="16"/>
      <c r="H2100" s="16"/>
      <c r="I2100" s="16"/>
      <c r="J2100" s="16"/>
      <c r="K2100" s="16"/>
      <c r="L2100" s="16"/>
      <c r="M2100" s="16"/>
      <c r="N2100" s="16"/>
      <c r="O2100" s="16"/>
      <c r="P2100" s="16"/>
      <c r="Q2100" s="16"/>
      <c r="R2100" s="16"/>
      <c r="S2100" s="16"/>
      <c r="T2100" s="16"/>
    </row>
    <row r="2101" spans="5:20" s="15" customFormat="1" x14ac:dyDescent="0.25">
      <c r="E2101" s="16"/>
      <c r="F2101" s="16"/>
      <c r="G2101" s="16"/>
      <c r="H2101" s="16"/>
      <c r="I2101" s="16"/>
      <c r="J2101" s="16"/>
      <c r="K2101" s="16"/>
      <c r="L2101" s="16"/>
      <c r="M2101" s="16"/>
      <c r="N2101" s="16"/>
      <c r="O2101" s="16"/>
      <c r="P2101" s="16"/>
      <c r="Q2101" s="16"/>
      <c r="R2101" s="16"/>
      <c r="S2101" s="16"/>
      <c r="T2101" s="16"/>
    </row>
    <row r="2102" spans="5:20" s="15" customFormat="1" x14ac:dyDescent="0.25">
      <c r="E2102" s="16"/>
      <c r="F2102" s="16"/>
      <c r="G2102" s="16"/>
      <c r="H2102" s="16"/>
      <c r="I2102" s="16"/>
      <c r="J2102" s="16"/>
      <c r="K2102" s="16"/>
      <c r="L2102" s="16"/>
      <c r="M2102" s="16"/>
      <c r="N2102" s="16"/>
      <c r="O2102" s="16"/>
      <c r="P2102" s="16"/>
      <c r="Q2102" s="16"/>
      <c r="R2102" s="16"/>
      <c r="S2102" s="16"/>
      <c r="T2102" s="16"/>
    </row>
    <row r="2103" spans="5:20" s="15" customFormat="1" x14ac:dyDescent="0.25">
      <c r="E2103" s="16"/>
      <c r="F2103" s="16"/>
      <c r="G2103" s="16"/>
      <c r="H2103" s="16"/>
      <c r="I2103" s="16"/>
      <c r="J2103" s="16"/>
      <c r="K2103" s="16"/>
      <c r="L2103" s="16"/>
      <c r="M2103" s="16"/>
      <c r="N2103" s="16"/>
      <c r="O2103" s="16"/>
      <c r="P2103" s="16"/>
      <c r="Q2103" s="16"/>
      <c r="R2103" s="16"/>
      <c r="S2103" s="16"/>
      <c r="T2103" s="16"/>
    </row>
    <row r="2104" spans="5:20" s="15" customFormat="1" x14ac:dyDescent="0.25">
      <c r="E2104" s="16"/>
      <c r="F2104" s="16"/>
      <c r="G2104" s="16"/>
      <c r="H2104" s="16"/>
      <c r="I2104" s="16"/>
      <c r="J2104" s="16"/>
      <c r="K2104" s="16"/>
      <c r="L2104" s="16"/>
      <c r="M2104" s="16"/>
      <c r="N2104" s="16"/>
      <c r="O2104" s="16"/>
      <c r="P2104" s="16"/>
      <c r="Q2104" s="16"/>
      <c r="R2104" s="16"/>
      <c r="S2104" s="16"/>
      <c r="T2104" s="16"/>
    </row>
    <row r="2105" spans="5:20" s="15" customFormat="1" x14ac:dyDescent="0.25">
      <c r="E2105" s="16"/>
      <c r="F2105" s="16"/>
      <c r="G2105" s="16"/>
      <c r="H2105" s="16"/>
      <c r="I2105" s="16"/>
      <c r="J2105" s="16"/>
      <c r="K2105" s="16"/>
      <c r="L2105" s="16"/>
      <c r="M2105" s="16"/>
      <c r="N2105" s="16"/>
      <c r="O2105" s="16"/>
      <c r="P2105" s="16"/>
      <c r="Q2105" s="16"/>
      <c r="R2105" s="16"/>
      <c r="S2105" s="16"/>
      <c r="T2105" s="16"/>
    </row>
    <row r="2106" spans="5:20" s="15" customFormat="1" x14ac:dyDescent="0.25">
      <c r="E2106" s="16"/>
      <c r="F2106" s="16"/>
      <c r="G2106" s="16"/>
      <c r="H2106" s="16"/>
      <c r="I2106" s="16"/>
      <c r="J2106" s="16"/>
      <c r="K2106" s="16"/>
      <c r="L2106" s="16"/>
      <c r="M2106" s="16"/>
      <c r="N2106" s="16"/>
      <c r="O2106" s="16"/>
      <c r="P2106" s="16"/>
      <c r="Q2106" s="16"/>
      <c r="R2106" s="16"/>
      <c r="S2106" s="16"/>
      <c r="T2106" s="16"/>
    </row>
    <row r="2107" spans="5:20" s="15" customFormat="1" x14ac:dyDescent="0.25">
      <c r="E2107" s="16"/>
      <c r="F2107" s="16"/>
      <c r="G2107" s="16"/>
      <c r="H2107" s="16"/>
      <c r="I2107" s="16"/>
      <c r="J2107" s="16"/>
      <c r="K2107" s="16"/>
      <c r="L2107" s="16"/>
      <c r="M2107" s="16"/>
      <c r="N2107" s="16"/>
      <c r="O2107" s="16"/>
      <c r="P2107" s="16"/>
      <c r="Q2107" s="16"/>
      <c r="R2107" s="16"/>
      <c r="S2107" s="16"/>
      <c r="T2107" s="16"/>
    </row>
    <row r="2108" spans="5:20" s="15" customFormat="1" x14ac:dyDescent="0.25">
      <c r="E2108" s="16"/>
      <c r="F2108" s="16"/>
      <c r="G2108" s="16"/>
      <c r="H2108" s="16"/>
      <c r="I2108" s="16"/>
      <c r="J2108" s="16"/>
      <c r="K2108" s="16"/>
      <c r="L2108" s="16"/>
      <c r="M2108" s="16"/>
      <c r="N2108" s="16"/>
      <c r="O2108" s="16"/>
      <c r="P2108" s="16"/>
      <c r="Q2108" s="16"/>
      <c r="R2108" s="16"/>
      <c r="S2108" s="16"/>
      <c r="T2108" s="16"/>
    </row>
    <row r="2109" spans="5:20" s="15" customFormat="1" x14ac:dyDescent="0.25">
      <c r="E2109" s="16"/>
      <c r="F2109" s="16"/>
      <c r="G2109" s="16"/>
      <c r="H2109" s="16"/>
      <c r="I2109" s="16"/>
      <c r="J2109" s="16"/>
      <c r="K2109" s="16"/>
      <c r="L2109" s="16"/>
      <c r="M2109" s="16"/>
      <c r="N2109" s="16"/>
      <c r="O2109" s="16"/>
      <c r="P2109" s="16"/>
      <c r="Q2109" s="16"/>
      <c r="R2109" s="16"/>
      <c r="S2109" s="16"/>
      <c r="T2109" s="16"/>
    </row>
    <row r="2110" spans="5:20" s="15" customFormat="1" x14ac:dyDescent="0.25">
      <c r="E2110" s="16"/>
      <c r="F2110" s="16"/>
      <c r="G2110" s="16"/>
      <c r="H2110" s="16"/>
      <c r="I2110" s="16"/>
      <c r="J2110" s="16"/>
      <c r="K2110" s="16"/>
      <c r="L2110" s="16"/>
      <c r="M2110" s="16"/>
      <c r="N2110" s="16"/>
      <c r="O2110" s="16"/>
      <c r="P2110" s="16"/>
      <c r="Q2110" s="16"/>
      <c r="R2110" s="16"/>
      <c r="S2110" s="16"/>
      <c r="T2110" s="16"/>
    </row>
    <row r="2111" spans="5:20" s="15" customFormat="1" x14ac:dyDescent="0.25">
      <c r="E2111" s="16"/>
      <c r="F2111" s="16"/>
      <c r="G2111" s="16"/>
      <c r="H2111" s="16"/>
      <c r="I2111" s="16"/>
      <c r="J2111" s="16"/>
      <c r="K2111" s="16"/>
      <c r="L2111" s="16"/>
      <c r="M2111" s="16"/>
      <c r="N2111" s="16"/>
      <c r="O2111" s="16"/>
      <c r="P2111" s="16"/>
      <c r="Q2111" s="16"/>
      <c r="R2111" s="16"/>
      <c r="S2111" s="16"/>
      <c r="T2111" s="16"/>
    </row>
    <row r="2112" spans="5:20" s="15" customFormat="1" x14ac:dyDescent="0.25">
      <c r="E2112" s="16"/>
      <c r="F2112" s="16"/>
      <c r="G2112" s="16"/>
      <c r="H2112" s="16"/>
      <c r="I2112" s="16"/>
      <c r="J2112" s="16"/>
      <c r="K2112" s="16"/>
      <c r="L2112" s="16"/>
      <c r="M2112" s="16"/>
      <c r="N2112" s="16"/>
      <c r="O2112" s="16"/>
      <c r="P2112" s="16"/>
      <c r="Q2112" s="16"/>
      <c r="R2112" s="16"/>
      <c r="S2112" s="16"/>
      <c r="T2112" s="16"/>
    </row>
    <row r="2113" spans="5:20" s="15" customFormat="1" x14ac:dyDescent="0.25">
      <c r="E2113" s="16"/>
      <c r="F2113" s="16"/>
      <c r="G2113" s="16"/>
      <c r="H2113" s="16"/>
      <c r="I2113" s="16"/>
      <c r="J2113" s="16"/>
      <c r="K2113" s="16"/>
      <c r="L2113" s="16"/>
      <c r="M2113" s="16"/>
      <c r="N2113" s="16"/>
      <c r="O2113" s="16"/>
      <c r="P2113" s="16"/>
      <c r="Q2113" s="16"/>
      <c r="R2113" s="16"/>
      <c r="S2113" s="16"/>
      <c r="T2113" s="16"/>
    </row>
    <row r="2114" spans="5:20" s="15" customFormat="1" x14ac:dyDescent="0.25">
      <c r="E2114" s="16"/>
      <c r="F2114" s="16"/>
      <c r="G2114" s="16"/>
      <c r="H2114" s="16"/>
      <c r="I2114" s="16"/>
      <c r="J2114" s="16"/>
      <c r="K2114" s="16"/>
      <c r="L2114" s="16"/>
      <c r="M2114" s="16"/>
      <c r="N2114" s="16"/>
      <c r="O2114" s="16"/>
      <c r="P2114" s="16"/>
      <c r="Q2114" s="16"/>
      <c r="R2114" s="16"/>
      <c r="S2114" s="16"/>
      <c r="T2114" s="16"/>
    </row>
    <row r="2115" spans="5:20" s="15" customFormat="1" x14ac:dyDescent="0.25">
      <c r="E2115" s="16"/>
      <c r="F2115" s="16"/>
      <c r="G2115" s="16"/>
      <c r="H2115" s="16"/>
      <c r="I2115" s="16"/>
      <c r="J2115" s="16"/>
      <c r="K2115" s="16"/>
      <c r="L2115" s="16"/>
      <c r="M2115" s="16"/>
      <c r="N2115" s="16"/>
      <c r="O2115" s="16"/>
      <c r="P2115" s="16"/>
      <c r="Q2115" s="16"/>
      <c r="R2115" s="16"/>
      <c r="S2115" s="16"/>
      <c r="T2115" s="16"/>
    </row>
    <row r="2116" spans="5:20" s="15" customFormat="1" x14ac:dyDescent="0.25">
      <c r="E2116" s="16"/>
      <c r="F2116" s="16"/>
      <c r="G2116" s="16"/>
      <c r="H2116" s="16"/>
      <c r="I2116" s="16"/>
      <c r="J2116" s="16"/>
      <c r="K2116" s="16"/>
      <c r="L2116" s="16"/>
      <c r="M2116" s="16"/>
      <c r="N2116" s="16"/>
      <c r="O2116" s="16"/>
      <c r="P2116" s="16"/>
      <c r="Q2116" s="16"/>
      <c r="R2116" s="16"/>
      <c r="S2116" s="16"/>
      <c r="T2116" s="16"/>
    </row>
    <row r="2117" spans="5:20" s="15" customFormat="1" x14ac:dyDescent="0.25">
      <c r="E2117" s="16"/>
      <c r="F2117" s="16"/>
      <c r="G2117" s="16"/>
      <c r="H2117" s="16"/>
      <c r="I2117" s="16"/>
      <c r="J2117" s="16"/>
      <c r="K2117" s="16"/>
      <c r="L2117" s="16"/>
      <c r="M2117" s="16"/>
      <c r="N2117" s="16"/>
      <c r="O2117" s="16"/>
      <c r="P2117" s="16"/>
      <c r="Q2117" s="16"/>
      <c r="R2117" s="16"/>
      <c r="S2117" s="16"/>
      <c r="T2117" s="16"/>
    </row>
    <row r="2118" spans="5:20" s="15" customFormat="1" x14ac:dyDescent="0.25">
      <c r="E2118" s="16"/>
      <c r="F2118" s="16"/>
      <c r="G2118" s="16"/>
      <c r="H2118" s="16"/>
      <c r="I2118" s="16"/>
      <c r="J2118" s="16"/>
      <c r="K2118" s="16"/>
      <c r="L2118" s="16"/>
      <c r="M2118" s="16"/>
      <c r="N2118" s="16"/>
      <c r="O2118" s="16"/>
      <c r="P2118" s="16"/>
      <c r="Q2118" s="16"/>
      <c r="R2118" s="16"/>
      <c r="S2118" s="16"/>
      <c r="T2118" s="16"/>
    </row>
    <row r="2119" spans="5:20" s="15" customFormat="1" x14ac:dyDescent="0.25">
      <c r="E2119" s="16"/>
      <c r="F2119" s="16"/>
      <c r="G2119" s="16"/>
      <c r="H2119" s="16"/>
      <c r="I2119" s="16"/>
      <c r="J2119" s="16"/>
      <c r="K2119" s="16"/>
      <c r="L2119" s="16"/>
      <c r="M2119" s="16"/>
      <c r="N2119" s="16"/>
      <c r="O2119" s="16"/>
      <c r="P2119" s="16"/>
      <c r="Q2119" s="16"/>
      <c r="R2119" s="16"/>
      <c r="S2119" s="16"/>
      <c r="T2119" s="16"/>
    </row>
    <row r="2120" spans="5:20" s="15" customFormat="1" x14ac:dyDescent="0.25">
      <c r="E2120" s="16"/>
      <c r="F2120" s="16"/>
      <c r="G2120" s="16"/>
      <c r="H2120" s="16"/>
      <c r="I2120" s="16"/>
      <c r="J2120" s="16"/>
      <c r="K2120" s="16"/>
      <c r="L2120" s="16"/>
      <c r="M2120" s="16"/>
      <c r="N2120" s="16"/>
      <c r="O2120" s="16"/>
      <c r="P2120" s="16"/>
      <c r="Q2120" s="16"/>
      <c r="R2120" s="16"/>
      <c r="S2120" s="16"/>
      <c r="T2120" s="16"/>
    </row>
    <row r="2121" spans="5:20" s="15" customFormat="1" x14ac:dyDescent="0.25">
      <c r="E2121" s="16"/>
      <c r="F2121" s="16"/>
      <c r="G2121" s="16"/>
      <c r="H2121" s="16"/>
      <c r="I2121" s="16"/>
      <c r="J2121" s="16"/>
      <c r="K2121" s="16"/>
      <c r="L2121" s="16"/>
      <c r="M2121" s="16"/>
      <c r="N2121" s="16"/>
      <c r="O2121" s="16"/>
      <c r="P2121" s="16"/>
      <c r="Q2121" s="16"/>
      <c r="R2121" s="16"/>
      <c r="S2121" s="16"/>
      <c r="T2121" s="16"/>
    </row>
    <row r="2122" spans="5:20" s="15" customFormat="1" x14ac:dyDescent="0.25">
      <c r="E2122" s="16"/>
      <c r="F2122" s="16"/>
      <c r="G2122" s="16"/>
      <c r="H2122" s="16"/>
      <c r="I2122" s="16"/>
      <c r="J2122" s="16"/>
      <c r="K2122" s="16"/>
      <c r="L2122" s="16"/>
      <c r="M2122" s="16"/>
      <c r="N2122" s="16"/>
      <c r="O2122" s="16"/>
      <c r="P2122" s="16"/>
      <c r="Q2122" s="16"/>
      <c r="R2122" s="16"/>
      <c r="S2122" s="16"/>
      <c r="T2122" s="16"/>
    </row>
    <row r="2123" spans="5:20" s="15" customFormat="1" x14ac:dyDescent="0.25">
      <c r="E2123" s="16"/>
      <c r="F2123" s="16"/>
      <c r="G2123" s="16"/>
      <c r="H2123" s="16"/>
      <c r="I2123" s="16"/>
      <c r="J2123" s="16"/>
      <c r="K2123" s="16"/>
      <c r="L2123" s="16"/>
      <c r="M2123" s="16"/>
      <c r="N2123" s="16"/>
      <c r="O2123" s="16"/>
      <c r="P2123" s="16"/>
      <c r="Q2123" s="16"/>
      <c r="R2123" s="16"/>
      <c r="S2123" s="16"/>
      <c r="T2123" s="16"/>
    </row>
    <row r="2124" spans="5:20" s="15" customFormat="1" x14ac:dyDescent="0.25">
      <c r="E2124" s="16"/>
      <c r="F2124" s="16"/>
      <c r="G2124" s="16"/>
      <c r="H2124" s="16"/>
      <c r="I2124" s="16"/>
      <c r="J2124" s="16"/>
      <c r="K2124" s="16"/>
      <c r="L2124" s="16"/>
      <c r="M2124" s="16"/>
      <c r="N2124" s="16"/>
      <c r="O2124" s="16"/>
      <c r="P2124" s="16"/>
      <c r="Q2124" s="16"/>
      <c r="R2124" s="16"/>
      <c r="S2124" s="16"/>
      <c r="T2124" s="16"/>
    </row>
    <row r="2125" spans="5:20" s="15" customFormat="1" x14ac:dyDescent="0.25">
      <c r="E2125" s="16"/>
      <c r="F2125" s="16"/>
      <c r="G2125" s="16"/>
      <c r="H2125" s="16"/>
      <c r="I2125" s="16"/>
      <c r="J2125" s="16"/>
      <c r="K2125" s="16"/>
      <c r="L2125" s="16"/>
      <c r="M2125" s="16"/>
      <c r="N2125" s="16"/>
      <c r="O2125" s="16"/>
      <c r="P2125" s="16"/>
      <c r="Q2125" s="16"/>
      <c r="R2125" s="16"/>
      <c r="S2125" s="16"/>
      <c r="T2125" s="16"/>
    </row>
    <row r="2126" spans="5:20" s="15" customFormat="1" x14ac:dyDescent="0.25">
      <c r="E2126" s="16"/>
      <c r="F2126" s="16"/>
      <c r="G2126" s="16"/>
      <c r="H2126" s="16"/>
      <c r="I2126" s="16"/>
      <c r="J2126" s="16"/>
      <c r="K2126" s="16"/>
      <c r="L2126" s="16"/>
      <c r="M2126" s="16"/>
      <c r="N2126" s="16"/>
      <c r="O2126" s="16"/>
      <c r="P2126" s="16"/>
      <c r="Q2126" s="16"/>
      <c r="R2126" s="16"/>
      <c r="S2126" s="16"/>
      <c r="T2126" s="16"/>
    </row>
    <row r="2127" spans="5:20" s="15" customFormat="1" x14ac:dyDescent="0.25">
      <c r="E2127" s="16"/>
      <c r="F2127" s="16"/>
      <c r="G2127" s="16"/>
      <c r="H2127" s="16"/>
      <c r="I2127" s="16"/>
      <c r="J2127" s="16"/>
      <c r="K2127" s="16"/>
      <c r="L2127" s="16"/>
      <c r="M2127" s="16"/>
      <c r="N2127" s="16"/>
      <c r="O2127" s="16"/>
      <c r="P2127" s="16"/>
      <c r="Q2127" s="16"/>
      <c r="R2127" s="16"/>
      <c r="S2127" s="16"/>
      <c r="T2127" s="16"/>
    </row>
    <row r="2128" spans="5:20" s="15" customFormat="1" x14ac:dyDescent="0.25">
      <c r="E2128" s="16"/>
      <c r="F2128" s="16"/>
      <c r="G2128" s="16"/>
      <c r="H2128" s="16"/>
      <c r="I2128" s="16"/>
      <c r="J2128" s="16"/>
      <c r="K2128" s="16"/>
      <c r="L2128" s="16"/>
      <c r="M2128" s="16"/>
      <c r="N2128" s="16"/>
      <c r="O2128" s="16"/>
      <c r="P2128" s="16"/>
      <c r="Q2128" s="16"/>
      <c r="R2128" s="16"/>
      <c r="S2128" s="16"/>
      <c r="T2128" s="16"/>
    </row>
    <row r="2129" spans="5:20" s="15" customFormat="1" x14ac:dyDescent="0.25">
      <c r="E2129" s="16"/>
      <c r="F2129" s="16"/>
      <c r="G2129" s="16"/>
      <c r="H2129" s="16"/>
      <c r="I2129" s="16"/>
      <c r="J2129" s="16"/>
      <c r="K2129" s="16"/>
      <c r="L2129" s="16"/>
      <c r="M2129" s="16"/>
      <c r="N2129" s="16"/>
      <c r="O2129" s="16"/>
      <c r="P2129" s="16"/>
      <c r="Q2129" s="16"/>
      <c r="R2129" s="16"/>
      <c r="S2129" s="16"/>
      <c r="T2129" s="16"/>
    </row>
    <row r="2130" spans="5:20" s="15" customFormat="1" x14ac:dyDescent="0.25">
      <c r="E2130" s="16"/>
      <c r="F2130" s="16"/>
      <c r="G2130" s="16"/>
      <c r="H2130" s="16"/>
      <c r="I2130" s="16"/>
      <c r="J2130" s="16"/>
      <c r="K2130" s="16"/>
      <c r="L2130" s="16"/>
      <c r="M2130" s="16"/>
      <c r="N2130" s="16"/>
      <c r="O2130" s="16"/>
      <c r="P2130" s="16"/>
      <c r="Q2130" s="16"/>
      <c r="R2130" s="16"/>
      <c r="S2130" s="16"/>
      <c r="T2130" s="16"/>
    </row>
    <row r="2131" spans="5:20" s="15" customFormat="1" x14ac:dyDescent="0.25">
      <c r="E2131" s="16"/>
      <c r="F2131" s="16"/>
      <c r="G2131" s="16"/>
      <c r="H2131" s="16"/>
      <c r="I2131" s="16"/>
      <c r="J2131" s="16"/>
      <c r="K2131" s="16"/>
      <c r="L2131" s="16"/>
      <c r="M2131" s="16"/>
      <c r="N2131" s="16"/>
      <c r="O2131" s="16"/>
      <c r="P2131" s="16"/>
      <c r="Q2131" s="16"/>
      <c r="R2131" s="16"/>
      <c r="S2131" s="16"/>
      <c r="T2131" s="16"/>
    </row>
    <row r="2132" spans="5:20" s="15" customFormat="1" x14ac:dyDescent="0.25">
      <c r="E2132" s="16"/>
      <c r="F2132" s="16"/>
      <c r="G2132" s="16"/>
      <c r="H2132" s="16"/>
      <c r="I2132" s="16"/>
      <c r="J2132" s="16"/>
      <c r="K2132" s="16"/>
      <c r="L2132" s="16"/>
      <c r="M2132" s="16"/>
      <c r="N2132" s="16"/>
      <c r="O2132" s="16"/>
      <c r="P2132" s="16"/>
      <c r="Q2132" s="16"/>
      <c r="R2132" s="16"/>
      <c r="S2132" s="16"/>
      <c r="T2132" s="16"/>
    </row>
    <row r="2133" spans="5:20" s="15" customFormat="1" x14ac:dyDescent="0.25">
      <c r="E2133" s="16"/>
      <c r="F2133" s="16"/>
      <c r="G2133" s="16"/>
      <c r="H2133" s="16"/>
      <c r="I2133" s="16"/>
      <c r="J2133" s="16"/>
      <c r="K2133" s="16"/>
      <c r="L2133" s="16"/>
      <c r="M2133" s="16"/>
      <c r="N2133" s="16"/>
      <c r="O2133" s="16"/>
      <c r="P2133" s="16"/>
      <c r="Q2133" s="16"/>
      <c r="R2133" s="16"/>
      <c r="S2133" s="16"/>
      <c r="T2133" s="16"/>
    </row>
    <row r="2134" spans="5:20" s="15" customFormat="1" x14ac:dyDescent="0.25">
      <c r="E2134" s="16"/>
      <c r="F2134" s="16"/>
      <c r="G2134" s="16"/>
      <c r="H2134" s="16"/>
      <c r="I2134" s="16"/>
      <c r="J2134" s="16"/>
      <c r="K2134" s="16"/>
      <c r="L2134" s="16"/>
      <c r="M2134" s="16"/>
      <c r="N2134" s="16"/>
      <c r="O2134" s="16"/>
      <c r="P2134" s="16"/>
      <c r="Q2134" s="16"/>
      <c r="R2134" s="16"/>
      <c r="S2134" s="16"/>
      <c r="T2134" s="16"/>
    </row>
    <row r="2135" spans="5:20" s="15" customFormat="1" x14ac:dyDescent="0.25">
      <c r="E2135" s="16"/>
      <c r="F2135" s="16"/>
      <c r="G2135" s="16"/>
      <c r="H2135" s="16"/>
      <c r="I2135" s="16"/>
      <c r="J2135" s="16"/>
      <c r="K2135" s="16"/>
      <c r="L2135" s="16"/>
      <c r="M2135" s="16"/>
      <c r="N2135" s="16"/>
      <c r="O2135" s="16"/>
      <c r="P2135" s="16"/>
      <c r="Q2135" s="16"/>
      <c r="R2135" s="16"/>
      <c r="S2135" s="16"/>
      <c r="T2135" s="16"/>
    </row>
    <row r="2136" spans="5:20" s="15" customFormat="1" x14ac:dyDescent="0.25">
      <c r="E2136" s="16"/>
      <c r="F2136" s="16"/>
      <c r="G2136" s="16"/>
      <c r="H2136" s="16"/>
      <c r="I2136" s="16"/>
      <c r="J2136" s="16"/>
      <c r="K2136" s="16"/>
      <c r="L2136" s="16"/>
      <c r="M2136" s="16"/>
      <c r="N2136" s="16"/>
      <c r="O2136" s="16"/>
      <c r="P2136" s="16"/>
      <c r="Q2136" s="16"/>
      <c r="R2136" s="16"/>
      <c r="S2136" s="16"/>
      <c r="T2136" s="16"/>
    </row>
    <row r="2137" spans="5:20" s="15" customFormat="1" x14ac:dyDescent="0.25">
      <c r="E2137" s="16"/>
      <c r="F2137" s="16"/>
      <c r="G2137" s="16"/>
      <c r="H2137" s="16"/>
      <c r="I2137" s="16"/>
      <c r="J2137" s="16"/>
      <c r="K2137" s="16"/>
      <c r="L2137" s="16"/>
      <c r="M2137" s="16"/>
      <c r="N2137" s="16"/>
      <c r="O2137" s="16"/>
      <c r="P2137" s="16"/>
      <c r="Q2137" s="16"/>
      <c r="R2137" s="16"/>
      <c r="S2137" s="16"/>
      <c r="T2137" s="16"/>
    </row>
    <row r="2138" spans="5:20" s="15" customFormat="1" x14ac:dyDescent="0.25">
      <c r="E2138" s="16"/>
      <c r="F2138" s="16"/>
      <c r="G2138" s="16"/>
      <c r="H2138" s="16"/>
      <c r="I2138" s="16"/>
      <c r="J2138" s="16"/>
      <c r="K2138" s="16"/>
      <c r="L2138" s="16"/>
      <c r="M2138" s="16"/>
      <c r="N2138" s="16"/>
      <c r="O2138" s="16"/>
      <c r="P2138" s="16"/>
      <c r="Q2138" s="16"/>
      <c r="R2138" s="16"/>
      <c r="S2138" s="16"/>
      <c r="T2138" s="16"/>
    </row>
    <row r="2139" spans="5:20" s="15" customFormat="1" x14ac:dyDescent="0.25">
      <c r="E2139" s="16"/>
      <c r="F2139" s="16"/>
      <c r="G2139" s="16"/>
      <c r="H2139" s="16"/>
      <c r="I2139" s="16"/>
      <c r="J2139" s="16"/>
      <c r="K2139" s="16"/>
      <c r="L2139" s="16"/>
      <c r="M2139" s="16"/>
      <c r="N2139" s="16"/>
      <c r="O2139" s="16"/>
      <c r="P2139" s="16"/>
      <c r="Q2139" s="16"/>
      <c r="R2139" s="16"/>
      <c r="S2139" s="16"/>
      <c r="T2139" s="16"/>
    </row>
    <row r="2140" spans="5:20" s="15" customFormat="1" x14ac:dyDescent="0.25">
      <c r="E2140" s="16"/>
      <c r="F2140" s="16"/>
      <c r="G2140" s="16"/>
      <c r="H2140" s="16"/>
      <c r="I2140" s="16"/>
      <c r="J2140" s="16"/>
      <c r="K2140" s="16"/>
      <c r="L2140" s="16"/>
      <c r="M2140" s="16"/>
      <c r="N2140" s="16"/>
      <c r="O2140" s="16"/>
      <c r="P2140" s="16"/>
      <c r="Q2140" s="16"/>
      <c r="R2140" s="16"/>
      <c r="S2140" s="16"/>
      <c r="T2140" s="16"/>
    </row>
    <row r="2141" spans="5:20" s="15" customFormat="1" x14ac:dyDescent="0.25">
      <c r="E2141" s="16"/>
      <c r="F2141" s="16"/>
      <c r="G2141" s="16"/>
      <c r="H2141" s="16"/>
      <c r="I2141" s="16"/>
      <c r="J2141" s="16"/>
      <c r="K2141" s="16"/>
      <c r="L2141" s="16"/>
      <c r="M2141" s="16"/>
      <c r="N2141" s="16"/>
      <c r="O2141" s="16"/>
      <c r="P2141" s="16"/>
      <c r="Q2141" s="16"/>
      <c r="R2141" s="16"/>
      <c r="S2141" s="16"/>
      <c r="T2141" s="16"/>
    </row>
    <row r="2142" spans="5:20" s="15" customFormat="1" x14ac:dyDescent="0.25">
      <c r="E2142" s="16"/>
      <c r="F2142" s="16"/>
      <c r="G2142" s="16"/>
      <c r="H2142" s="16"/>
      <c r="I2142" s="16"/>
      <c r="J2142" s="16"/>
      <c r="K2142" s="16"/>
      <c r="L2142" s="16"/>
      <c r="M2142" s="16"/>
      <c r="N2142" s="16"/>
      <c r="O2142" s="16"/>
      <c r="P2142" s="16"/>
      <c r="Q2142" s="16"/>
      <c r="R2142" s="16"/>
      <c r="S2142" s="16"/>
      <c r="T2142" s="16"/>
    </row>
    <row r="2143" spans="5:20" s="15" customFormat="1" x14ac:dyDescent="0.25">
      <c r="E2143" s="16"/>
      <c r="F2143" s="16"/>
      <c r="G2143" s="16"/>
      <c r="H2143" s="16"/>
      <c r="I2143" s="16"/>
      <c r="J2143" s="16"/>
      <c r="K2143" s="16"/>
      <c r="L2143" s="16"/>
      <c r="M2143" s="16"/>
      <c r="N2143" s="16"/>
      <c r="O2143" s="16"/>
      <c r="P2143" s="16"/>
      <c r="Q2143" s="16"/>
      <c r="R2143" s="16"/>
      <c r="S2143" s="16"/>
      <c r="T2143" s="16"/>
    </row>
    <row r="2144" spans="5:20" s="15" customFormat="1" x14ac:dyDescent="0.25">
      <c r="E2144" s="16"/>
      <c r="F2144" s="16"/>
      <c r="G2144" s="16"/>
      <c r="H2144" s="16"/>
      <c r="I2144" s="16"/>
      <c r="J2144" s="16"/>
      <c r="K2144" s="16"/>
      <c r="L2144" s="16"/>
      <c r="M2144" s="16"/>
      <c r="N2144" s="16"/>
      <c r="O2144" s="16"/>
      <c r="P2144" s="16"/>
      <c r="Q2144" s="16"/>
      <c r="R2144" s="16"/>
      <c r="S2144" s="16"/>
      <c r="T2144" s="16"/>
    </row>
    <row r="2145" spans="5:20" s="15" customFormat="1" x14ac:dyDescent="0.25">
      <c r="E2145" s="16"/>
      <c r="F2145" s="16"/>
      <c r="G2145" s="16"/>
      <c r="H2145" s="16"/>
      <c r="I2145" s="16"/>
      <c r="J2145" s="16"/>
      <c r="K2145" s="16"/>
      <c r="L2145" s="16"/>
      <c r="M2145" s="16"/>
      <c r="N2145" s="16"/>
      <c r="O2145" s="16"/>
      <c r="P2145" s="16"/>
      <c r="Q2145" s="16"/>
      <c r="R2145" s="16"/>
      <c r="S2145" s="16"/>
      <c r="T2145" s="16"/>
    </row>
    <row r="2146" spans="5:20" s="15" customFormat="1" x14ac:dyDescent="0.25">
      <c r="E2146" s="16"/>
      <c r="F2146" s="16"/>
      <c r="G2146" s="16"/>
      <c r="H2146" s="16"/>
      <c r="I2146" s="16"/>
      <c r="J2146" s="16"/>
      <c r="K2146" s="16"/>
      <c r="L2146" s="16"/>
      <c r="M2146" s="16"/>
      <c r="N2146" s="16"/>
      <c r="O2146" s="16"/>
      <c r="P2146" s="16"/>
      <c r="Q2146" s="16"/>
      <c r="R2146" s="16"/>
      <c r="S2146" s="16"/>
      <c r="T2146" s="16"/>
    </row>
    <row r="2147" spans="5:20" s="15" customFormat="1" x14ac:dyDescent="0.25">
      <c r="E2147" s="16"/>
      <c r="F2147" s="16"/>
      <c r="G2147" s="16"/>
      <c r="H2147" s="16"/>
      <c r="I2147" s="16"/>
      <c r="J2147" s="16"/>
      <c r="K2147" s="16"/>
      <c r="L2147" s="16"/>
      <c r="M2147" s="16"/>
      <c r="N2147" s="16"/>
      <c r="O2147" s="16"/>
      <c r="P2147" s="16"/>
      <c r="Q2147" s="16"/>
      <c r="R2147" s="16"/>
      <c r="S2147" s="16"/>
      <c r="T2147" s="16"/>
    </row>
    <row r="2148" spans="5:20" s="15" customFormat="1" x14ac:dyDescent="0.25">
      <c r="E2148" s="16"/>
      <c r="F2148" s="16"/>
      <c r="G2148" s="16"/>
      <c r="H2148" s="16"/>
      <c r="I2148" s="16"/>
      <c r="J2148" s="16"/>
      <c r="K2148" s="16"/>
      <c r="L2148" s="16"/>
      <c r="M2148" s="16"/>
      <c r="N2148" s="16"/>
      <c r="O2148" s="16"/>
      <c r="P2148" s="16"/>
      <c r="Q2148" s="16"/>
      <c r="R2148" s="16"/>
      <c r="S2148" s="16"/>
      <c r="T2148" s="16"/>
    </row>
    <row r="2149" spans="5:20" s="15" customFormat="1" x14ac:dyDescent="0.25">
      <c r="E2149" s="16"/>
      <c r="F2149" s="16"/>
      <c r="G2149" s="16"/>
      <c r="H2149" s="16"/>
      <c r="I2149" s="16"/>
      <c r="J2149" s="16"/>
      <c r="K2149" s="16"/>
      <c r="L2149" s="16"/>
      <c r="M2149" s="16"/>
      <c r="N2149" s="16"/>
      <c r="O2149" s="16"/>
      <c r="P2149" s="16"/>
      <c r="Q2149" s="16"/>
      <c r="R2149" s="16"/>
      <c r="S2149" s="16"/>
      <c r="T2149" s="16"/>
    </row>
    <row r="2150" spans="5:20" s="15" customFormat="1" x14ac:dyDescent="0.25">
      <c r="E2150" s="16"/>
      <c r="F2150" s="16"/>
      <c r="G2150" s="16"/>
      <c r="H2150" s="16"/>
      <c r="I2150" s="16"/>
      <c r="J2150" s="16"/>
      <c r="K2150" s="16"/>
      <c r="L2150" s="16"/>
      <c r="M2150" s="16"/>
      <c r="N2150" s="16"/>
      <c r="O2150" s="16"/>
      <c r="P2150" s="16"/>
      <c r="Q2150" s="16"/>
      <c r="R2150" s="16"/>
      <c r="S2150" s="16"/>
      <c r="T2150" s="16"/>
    </row>
    <row r="2151" spans="5:20" s="15" customFormat="1" x14ac:dyDescent="0.25">
      <c r="E2151" s="16"/>
      <c r="F2151" s="16"/>
      <c r="G2151" s="16"/>
      <c r="H2151" s="16"/>
      <c r="I2151" s="16"/>
      <c r="J2151" s="16"/>
      <c r="K2151" s="16"/>
      <c r="L2151" s="16"/>
      <c r="M2151" s="16"/>
      <c r="N2151" s="16"/>
      <c r="O2151" s="16"/>
      <c r="P2151" s="16"/>
      <c r="Q2151" s="16"/>
      <c r="R2151" s="16"/>
      <c r="S2151" s="16"/>
      <c r="T2151" s="16"/>
    </row>
    <row r="2152" spans="5:20" s="15" customFormat="1" x14ac:dyDescent="0.25">
      <c r="E2152" s="16"/>
      <c r="F2152" s="16"/>
      <c r="G2152" s="16"/>
      <c r="H2152" s="16"/>
      <c r="I2152" s="16"/>
      <c r="J2152" s="16"/>
      <c r="K2152" s="16"/>
      <c r="L2152" s="16"/>
      <c r="M2152" s="16"/>
      <c r="N2152" s="16"/>
      <c r="O2152" s="16"/>
      <c r="P2152" s="16"/>
      <c r="Q2152" s="16"/>
      <c r="R2152" s="16"/>
      <c r="S2152" s="16"/>
      <c r="T2152" s="16"/>
    </row>
    <row r="2153" spans="5:20" s="15" customFormat="1" x14ac:dyDescent="0.25">
      <c r="E2153" s="16"/>
      <c r="F2153" s="16"/>
      <c r="G2153" s="16"/>
      <c r="H2153" s="16"/>
      <c r="I2153" s="16"/>
      <c r="J2153" s="16"/>
      <c r="K2153" s="16"/>
      <c r="L2153" s="16"/>
      <c r="M2153" s="16"/>
      <c r="N2153" s="16"/>
      <c r="O2153" s="16"/>
      <c r="P2153" s="16"/>
      <c r="Q2153" s="16"/>
      <c r="R2153" s="16"/>
      <c r="S2153" s="16"/>
      <c r="T2153" s="16"/>
    </row>
    <row r="2154" spans="5:20" s="15" customFormat="1" x14ac:dyDescent="0.25">
      <c r="E2154" s="16"/>
      <c r="F2154" s="16"/>
      <c r="G2154" s="16"/>
      <c r="H2154" s="16"/>
      <c r="I2154" s="16"/>
      <c r="J2154" s="16"/>
      <c r="K2154" s="16"/>
      <c r="L2154" s="16"/>
      <c r="M2154" s="16"/>
      <c r="N2154" s="16"/>
      <c r="O2154" s="16"/>
      <c r="P2154" s="16"/>
      <c r="Q2154" s="16"/>
      <c r="R2154" s="16"/>
      <c r="S2154" s="16"/>
      <c r="T2154" s="16"/>
    </row>
    <row r="2155" spans="5:20" s="15" customFormat="1" x14ac:dyDescent="0.25">
      <c r="E2155" s="16"/>
      <c r="F2155" s="16"/>
      <c r="G2155" s="16"/>
      <c r="H2155" s="16"/>
      <c r="I2155" s="16"/>
      <c r="J2155" s="16"/>
      <c r="K2155" s="16"/>
      <c r="L2155" s="16"/>
      <c r="M2155" s="16"/>
      <c r="N2155" s="16"/>
      <c r="O2155" s="16"/>
      <c r="P2155" s="16"/>
      <c r="Q2155" s="16"/>
      <c r="R2155" s="16"/>
      <c r="S2155" s="16"/>
      <c r="T2155" s="16"/>
    </row>
    <row r="2156" spans="5:20" s="15" customFormat="1" x14ac:dyDescent="0.25">
      <c r="E2156" s="16"/>
      <c r="F2156" s="16"/>
      <c r="G2156" s="16"/>
      <c r="H2156" s="16"/>
      <c r="I2156" s="16"/>
      <c r="J2156" s="16"/>
      <c r="K2156" s="16"/>
      <c r="L2156" s="16"/>
      <c r="M2156" s="16"/>
      <c r="N2156" s="16"/>
      <c r="O2156" s="16"/>
      <c r="P2156" s="16"/>
      <c r="Q2156" s="16"/>
      <c r="R2156" s="16"/>
      <c r="S2156" s="16"/>
      <c r="T2156" s="16"/>
    </row>
    <row r="2157" spans="5:20" s="15" customFormat="1" x14ac:dyDescent="0.25">
      <c r="E2157" s="16"/>
      <c r="F2157" s="16"/>
      <c r="G2157" s="16"/>
      <c r="H2157" s="16"/>
      <c r="I2157" s="16"/>
      <c r="J2157" s="16"/>
      <c r="K2157" s="16"/>
      <c r="L2157" s="16"/>
      <c r="M2157" s="16"/>
      <c r="N2157" s="16"/>
      <c r="O2157" s="16"/>
      <c r="P2157" s="16"/>
      <c r="Q2157" s="16"/>
      <c r="R2157" s="16"/>
      <c r="S2157" s="16"/>
      <c r="T2157" s="16"/>
    </row>
    <row r="2158" spans="5:20" s="15" customFormat="1" x14ac:dyDescent="0.25">
      <c r="E2158" s="16"/>
      <c r="F2158" s="16"/>
      <c r="G2158" s="16"/>
      <c r="H2158" s="16"/>
      <c r="I2158" s="16"/>
      <c r="J2158" s="16"/>
      <c r="K2158" s="16"/>
      <c r="L2158" s="16"/>
      <c r="M2158" s="16"/>
      <c r="N2158" s="16"/>
      <c r="O2158" s="16"/>
      <c r="P2158" s="16"/>
      <c r="Q2158" s="16"/>
      <c r="R2158" s="16"/>
      <c r="S2158" s="16"/>
      <c r="T2158" s="16"/>
    </row>
    <row r="2159" spans="5:20" s="15" customFormat="1" x14ac:dyDescent="0.25">
      <c r="E2159" s="16"/>
      <c r="F2159" s="16"/>
      <c r="G2159" s="16"/>
      <c r="H2159" s="16"/>
      <c r="I2159" s="16"/>
      <c r="J2159" s="16"/>
      <c r="K2159" s="16"/>
      <c r="L2159" s="16"/>
      <c r="M2159" s="16"/>
      <c r="N2159" s="16"/>
      <c r="O2159" s="16"/>
      <c r="P2159" s="16"/>
      <c r="Q2159" s="16"/>
      <c r="R2159" s="16"/>
      <c r="S2159" s="16"/>
      <c r="T2159" s="16"/>
    </row>
    <row r="2160" spans="5:20" s="15" customFormat="1" x14ac:dyDescent="0.25">
      <c r="E2160" s="16"/>
      <c r="F2160" s="16"/>
      <c r="G2160" s="16"/>
      <c r="H2160" s="16"/>
      <c r="I2160" s="16"/>
      <c r="J2160" s="16"/>
      <c r="K2160" s="16"/>
      <c r="L2160" s="16"/>
      <c r="M2160" s="16"/>
      <c r="N2160" s="16"/>
      <c r="O2160" s="16"/>
      <c r="P2160" s="16"/>
      <c r="Q2160" s="16"/>
      <c r="R2160" s="16"/>
      <c r="S2160" s="16"/>
      <c r="T2160" s="16"/>
    </row>
    <row r="2161" spans="5:20" s="15" customFormat="1" x14ac:dyDescent="0.25">
      <c r="E2161" s="16"/>
      <c r="F2161" s="16"/>
      <c r="G2161" s="16"/>
      <c r="H2161" s="16"/>
      <c r="I2161" s="16"/>
      <c r="J2161" s="16"/>
      <c r="K2161" s="16"/>
      <c r="L2161" s="16"/>
      <c r="M2161" s="16"/>
      <c r="N2161" s="16"/>
      <c r="O2161" s="16"/>
      <c r="P2161" s="16"/>
      <c r="Q2161" s="16"/>
      <c r="R2161" s="16"/>
      <c r="S2161" s="16"/>
      <c r="T2161" s="16"/>
    </row>
    <row r="2162" spans="5:20" s="15" customFormat="1" x14ac:dyDescent="0.25">
      <c r="E2162" s="16"/>
      <c r="F2162" s="16"/>
      <c r="G2162" s="16"/>
      <c r="H2162" s="16"/>
      <c r="I2162" s="16"/>
      <c r="J2162" s="16"/>
      <c r="K2162" s="16"/>
      <c r="L2162" s="16"/>
      <c r="M2162" s="16"/>
      <c r="N2162" s="16"/>
      <c r="O2162" s="16"/>
      <c r="P2162" s="16"/>
      <c r="Q2162" s="16"/>
      <c r="R2162" s="16"/>
      <c r="S2162" s="16"/>
      <c r="T2162" s="16"/>
    </row>
    <row r="2163" spans="5:20" s="15" customFormat="1" x14ac:dyDescent="0.25">
      <c r="E2163" s="16"/>
      <c r="F2163" s="16"/>
      <c r="G2163" s="16"/>
      <c r="H2163" s="16"/>
      <c r="I2163" s="16"/>
      <c r="J2163" s="16"/>
      <c r="K2163" s="16"/>
      <c r="L2163" s="16"/>
      <c r="M2163" s="16"/>
      <c r="N2163" s="16"/>
      <c r="O2163" s="16"/>
      <c r="P2163" s="16"/>
      <c r="Q2163" s="16"/>
      <c r="R2163" s="16"/>
      <c r="S2163" s="16"/>
      <c r="T2163" s="16"/>
    </row>
    <row r="2164" spans="5:20" s="15" customFormat="1" x14ac:dyDescent="0.25">
      <c r="E2164" s="16"/>
      <c r="F2164" s="16"/>
      <c r="G2164" s="16"/>
      <c r="H2164" s="16"/>
      <c r="I2164" s="16"/>
      <c r="J2164" s="16"/>
      <c r="K2164" s="16"/>
      <c r="L2164" s="16"/>
      <c r="M2164" s="16"/>
      <c r="N2164" s="16"/>
      <c r="O2164" s="16"/>
      <c r="P2164" s="16"/>
      <c r="Q2164" s="16"/>
      <c r="R2164" s="16"/>
      <c r="S2164" s="16"/>
      <c r="T2164" s="16"/>
    </row>
    <row r="2165" spans="5:20" s="15" customFormat="1" x14ac:dyDescent="0.25">
      <c r="E2165" s="16"/>
      <c r="F2165" s="16"/>
      <c r="G2165" s="16"/>
      <c r="H2165" s="16"/>
      <c r="I2165" s="16"/>
      <c r="J2165" s="16"/>
      <c r="K2165" s="16"/>
      <c r="L2165" s="16"/>
      <c r="M2165" s="16"/>
      <c r="N2165" s="16"/>
      <c r="O2165" s="16"/>
      <c r="P2165" s="16"/>
      <c r="Q2165" s="16"/>
      <c r="R2165" s="16"/>
      <c r="S2165" s="16"/>
      <c r="T2165" s="16"/>
    </row>
    <row r="2166" spans="5:20" s="15" customFormat="1" x14ac:dyDescent="0.25">
      <c r="E2166" s="16"/>
      <c r="F2166" s="16"/>
      <c r="G2166" s="16"/>
      <c r="H2166" s="16"/>
      <c r="I2166" s="16"/>
      <c r="J2166" s="16"/>
      <c r="K2166" s="16"/>
      <c r="L2166" s="16"/>
      <c r="M2166" s="16"/>
      <c r="N2166" s="16"/>
      <c r="O2166" s="16"/>
      <c r="P2166" s="16"/>
      <c r="Q2166" s="16"/>
      <c r="R2166" s="16"/>
      <c r="S2166" s="16"/>
      <c r="T2166" s="16"/>
    </row>
    <row r="2167" spans="5:20" s="15" customFormat="1" x14ac:dyDescent="0.25">
      <c r="E2167" s="16"/>
      <c r="F2167" s="16"/>
      <c r="G2167" s="16"/>
      <c r="H2167" s="16"/>
      <c r="I2167" s="16"/>
      <c r="J2167" s="16"/>
      <c r="K2167" s="16"/>
      <c r="L2167" s="16"/>
      <c r="M2167" s="16"/>
      <c r="N2167" s="16"/>
      <c r="O2167" s="16"/>
      <c r="P2167" s="16"/>
      <c r="Q2167" s="16"/>
      <c r="R2167" s="16"/>
      <c r="S2167" s="16"/>
      <c r="T2167" s="16"/>
    </row>
    <row r="2168" spans="5:20" s="15" customFormat="1" x14ac:dyDescent="0.25">
      <c r="E2168" s="16"/>
      <c r="F2168" s="16"/>
      <c r="G2168" s="16"/>
      <c r="H2168" s="16"/>
      <c r="I2168" s="16"/>
      <c r="J2168" s="16"/>
      <c r="K2168" s="16"/>
      <c r="L2168" s="16"/>
      <c r="M2168" s="16"/>
      <c r="N2168" s="16"/>
      <c r="O2168" s="16"/>
      <c r="P2168" s="16"/>
      <c r="Q2168" s="16"/>
      <c r="R2168" s="16"/>
      <c r="S2168" s="16"/>
      <c r="T2168" s="16"/>
    </row>
    <row r="2169" spans="5:20" s="15" customFormat="1" x14ac:dyDescent="0.25">
      <c r="E2169" s="16"/>
      <c r="F2169" s="16"/>
      <c r="G2169" s="16"/>
      <c r="H2169" s="16"/>
      <c r="I2169" s="16"/>
      <c r="J2169" s="16"/>
      <c r="K2169" s="16"/>
      <c r="L2169" s="16"/>
      <c r="M2169" s="16"/>
      <c r="N2169" s="16"/>
      <c r="O2169" s="16"/>
      <c r="P2169" s="16"/>
      <c r="Q2169" s="16"/>
      <c r="R2169" s="16"/>
      <c r="S2169" s="16"/>
      <c r="T2169" s="16"/>
    </row>
    <row r="2170" spans="5:20" s="15" customFormat="1" x14ac:dyDescent="0.25">
      <c r="E2170" s="16"/>
      <c r="F2170" s="16"/>
      <c r="G2170" s="16"/>
      <c r="H2170" s="16"/>
      <c r="I2170" s="16"/>
      <c r="J2170" s="16"/>
      <c r="K2170" s="16"/>
      <c r="L2170" s="16"/>
      <c r="M2170" s="16"/>
      <c r="N2170" s="16"/>
      <c r="O2170" s="16"/>
      <c r="P2170" s="16"/>
      <c r="Q2170" s="16"/>
      <c r="R2170" s="16"/>
      <c r="S2170" s="16"/>
      <c r="T2170" s="16"/>
    </row>
    <row r="2171" spans="5:20" s="15" customFormat="1" x14ac:dyDescent="0.25">
      <c r="E2171" s="16"/>
      <c r="F2171" s="16"/>
      <c r="G2171" s="16"/>
      <c r="H2171" s="16"/>
      <c r="I2171" s="16"/>
      <c r="J2171" s="16"/>
      <c r="K2171" s="16"/>
      <c r="L2171" s="16"/>
      <c r="M2171" s="16"/>
      <c r="N2171" s="16"/>
      <c r="O2171" s="16"/>
      <c r="P2171" s="16"/>
      <c r="Q2171" s="16"/>
      <c r="R2171" s="16"/>
      <c r="S2171" s="16"/>
      <c r="T2171" s="16"/>
    </row>
    <row r="2172" spans="5:20" s="15" customFormat="1" x14ac:dyDescent="0.25">
      <c r="E2172" s="16"/>
      <c r="F2172" s="16"/>
      <c r="G2172" s="16"/>
      <c r="H2172" s="16"/>
      <c r="I2172" s="16"/>
      <c r="J2172" s="16"/>
      <c r="K2172" s="16"/>
      <c r="L2172" s="16"/>
      <c r="M2172" s="16"/>
      <c r="N2172" s="16"/>
      <c r="O2172" s="16"/>
      <c r="P2172" s="16"/>
      <c r="Q2172" s="16"/>
      <c r="R2172" s="16"/>
      <c r="S2172" s="16"/>
      <c r="T2172" s="16"/>
    </row>
    <row r="2173" spans="5:20" s="15" customFormat="1" x14ac:dyDescent="0.25">
      <c r="E2173" s="16"/>
      <c r="F2173" s="16"/>
      <c r="G2173" s="16"/>
      <c r="H2173" s="16"/>
      <c r="I2173" s="16"/>
      <c r="J2173" s="16"/>
      <c r="K2173" s="16"/>
      <c r="L2173" s="16"/>
      <c r="M2173" s="16"/>
      <c r="N2173" s="16"/>
      <c r="O2173" s="16"/>
      <c r="P2173" s="16"/>
      <c r="Q2173" s="16"/>
      <c r="R2173" s="16"/>
      <c r="S2173" s="16"/>
      <c r="T2173" s="16"/>
    </row>
    <row r="2174" spans="5:20" s="15" customFormat="1" x14ac:dyDescent="0.25">
      <c r="E2174" s="16"/>
      <c r="F2174" s="16"/>
      <c r="G2174" s="16"/>
      <c r="H2174" s="16"/>
      <c r="I2174" s="16"/>
      <c r="J2174" s="16"/>
      <c r="K2174" s="16"/>
      <c r="L2174" s="16"/>
      <c r="M2174" s="16"/>
      <c r="N2174" s="16"/>
      <c r="O2174" s="16"/>
      <c r="P2174" s="16"/>
      <c r="Q2174" s="16"/>
      <c r="R2174" s="16"/>
      <c r="S2174" s="16"/>
      <c r="T2174" s="16"/>
    </row>
    <row r="2175" spans="5:20" s="15" customFormat="1" x14ac:dyDescent="0.25">
      <c r="E2175" s="16"/>
      <c r="F2175" s="16"/>
      <c r="G2175" s="16"/>
      <c r="H2175" s="16"/>
      <c r="I2175" s="16"/>
      <c r="J2175" s="16"/>
      <c r="K2175" s="16"/>
      <c r="L2175" s="16"/>
      <c r="M2175" s="16"/>
      <c r="N2175" s="16"/>
      <c r="O2175" s="16"/>
      <c r="P2175" s="16"/>
      <c r="Q2175" s="16"/>
      <c r="R2175" s="16"/>
      <c r="S2175" s="16"/>
      <c r="T2175" s="16"/>
    </row>
    <row r="2176" spans="5:20" s="15" customFormat="1" x14ac:dyDescent="0.25">
      <c r="E2176" s="16"/>
      <c r="F2176" s="16"/>
      <c r="G2176" s="16"/>
      <c r="H2176" s="16"/>
      <c r="I2176" s="16"/>
      <c r="J2176" s="16"/>
      <c r="K2176" s="16"/>
      <c r="L2176" s="16"/>
      <c r="M2176" s="16"/>
      <c r="N2176" s="16"/>
      <c r="O2176" s="16"/>
      <c r="P2176" s="16"/>
      <c r="Q2176" s="16"/>
      <c r="R2176" s="16"/>
      <c r="S2176" s="16"/>
      <c r="T2176" s="16"/>
    </row>
    <row r="2177" spans="5:20" s="15" customFormat="1" x14ac:dyDescent="0.25">
      <c r="E2177" s="16"/>
      <c r="F2177" s="16"/>
      <c r="G2177" s="16"/>
      <c r="H2177" s="16"/>
      <c r="I2177" s="16"/>
      <c r="J2177" s="16"/>
      <c r="K2177" s="16"/>
      <c r="L2177" s="16"/>
      <c r="M2177" s="16"/>
      <c r="N2177" s="16"/>
      <c r="O2177" s="16"/>
      <c r="P2177" s="16"/>
      <c r="Q2177" s="16"/>
      <c r="R2177" s="16"/>
      <c r="S2177" s="16"/>
      <c r="T2177" s="16"/>
    </row>
    <row r="2178" spans="5:20" s="15" customFormat="1" x14ac:dyDescent="0.25">
      <c r="E2178" s="16"/>
      <c r="F2178" s="16"/>
      <c r="G2178" s="16"/>
      <c r="H2178" s="16"/>
      <c r="I2178" s="16"/>
      <c r="J2178" s="16"/>
      <c r="K2178" s="16"/>
      <c r="L2178" s="16"/>
      <c r="M2178" s="16"/>
      <c r="N2178" s="16"/>
      <c r="O2178" s="16"/>
      <c r="P2178" s="16"/>
      <c r="Q2178" s="16"/>
      <c r="R2178" s="16"/>
      <c r="S2178" s="16"/>
      <c r="T2178" s="16"/>
    </row>
    <row r="2179" spans="5:20" s="15" customFormat="1" x14ac:dyDescent="0.25">
      <c r="E2179" s="16"/>
      <c r="F2179" s="16"/>
      <c r="G2179" s="16"/>
      <c r="H2179" s="16"/>
      <c r="I2179" s="16"/>
      <c r="J2179" s="16"/>
      <c r="K2179" s="16"/>
      <c r="L2179" s="16"/>
      <c r="M2179" s="16"/>
      <c r="N2179" s="16"/>
      <c r="O2179" s="16"/>
      <c r="P2179" s="16"/>
      <c r="Q2179" s="16"/>
      <c r="R2179" s="16"/>
      <c r="S2179" s="16"/>
      <c r="T2179" s="16"/>
    </row>
    <row r="2180" spans="5:20" s="15" customFormat="1" x14ac:dyDescent="0.25">
      <c r="E2180" s="16"/>
      <c r="F2180" s="16"/>
      <c r="G2180" s="16"/>
      <c r="H2180" s="16"/>
      <c r="I2180" s="16"/>
      <c r="J2180" s="16"/>
      <c r="K2180" s="16"/>
      <c r="L2180" s="16"/>
      <c r="M2180" s="16"/>
      <c r="N2180" s="16"/>
      <c r="O2180" s="16"/>
      <c r="P2180" s="16"/>
      <c r="Q2180" s="16"/>
      <c r="R2180" s="16"/>
      <c r="S2180" s="16"/>
      <c r="T2180" s="16"/>
    </row>
    <row r="2181" spans="5:20" s="15" customFormat="1" x14ac:dyDescent="0.25">
      <c r="E2181" s="16"/>
      <c r="F2181" s="16"/>
      <c r="G2181" s="16"/>
      <c r="H2181" s="16"/>
      <c r="I2181" s="16"/>
      <c r="J2181" s="16"/>
      <c r="K2181" s="16"/>
      <c r="L2181" s="16"/>
      <c r="M2181" s="16"/>
      <c r="N2181" s="16"/>
      <c r="O2181" s="16"/>
      <c r="P2181" s="16"/>
      <c r="Q2181" s="16"/>
      <c r="R2181" s="16"/>
      <c r="S2181" s="16"/>
      <c r="T2181" s="16"/>
    </row>
    <row r="2182" spans="5:20" s="15" customFormat="1" x14ac:dyDescent="0.25">
      <c r="E2182" s="16"/>
      <c r="F2182" s="16"/>
      <c r="G2182" s="16"/>
      <c r="H2182" s="16"/>
      <c r="I2182" s="16"/>
      <c r="J2182" s="16"/>
      <c r="K2182" s="16"/>
      <c r="L2182" s="16"/>
      <c r="M2182" s="16"/>
      <c r="N2182" s="16"/>
      <c r="O2182" s="16"/>
      <c r="P2182" s="16"/>
      <c r="Q2182" s="16"/>
      <c r="R2182" s="16"/>
      <c r="S2182" s="16"/>
      <c r="T2182" s="16"/>
    </row>
    <row r="2183" spans="5:20" s="15" customFormat="1" x14ac:dyDescent="0.25">
      <c r="E2183" s="16"/>
      <c r="F2183" s="16"/>
      <c r="G2183" s="16"/>
      <c r="H2183" s="16"/>
      <c r="I2183" s="16"/>
      <c r="J2183" s="16"/>
      <c r="K2183" s="16"/>
      <c r="L2183" s="16"/>
      <c r="M2183" s="16"/>
      <c r="N2183" s="16"/>
      <c r="O2183" s="16"/>
      <c r="P2183" s="16"/>
      <c r="Q2183" s="16"/>
      <c r="R2183" s="16"/>
      <c r="S2183" s="16"/>
      <c r="T2183" s="16"/>
    </row>
    <row r="2184" spans="5:20" s="15" customFormat="1" x14ac:dyDescent="0.25">
      <c r="E2184" s="16"/>
      <c r="F2184" s="16"/>
      <c r="G2184" s="16"/>
      <c r="H2184" s="16"/>
      <c r="I2184" s="16"/>
      <c r="J2184" s="16"/>
      <c r="K2184" s="16"/>
      <c r="L2184" s="16"/>
      <c r="M2184" s="16"/>
      <c r="N2184" s="16"/>
      <c r="O2184" s="16"/>
      <c r="P2184" s="16"/>
      <c r="Q2184" s="16"/>
      <c r="R2184" s="16"/>
      <c r="S2184" s="16"/>
      <c r="T2184" s="16"/>
    </row>
    <row r="2185" spans="5:20" s="15" customFormat="1" x14ac:dyDescent="0.25">
      <c r="E2185" s="16"/>
      <c r="F2185" s="16"/>
      <c r="G2185" s="16"/>
      <c r="H2185" s="16"/>
      <c r="I2185" s="16"/>
      <c r="J2185" s="16"/>
      <c r="K2185" s="16"/>
      <c r="L2185" s="16"/>
      <c r="M2185" s="16"/>
      <c r="N2185" s="16"/>
      <c r="O2185" s="16"/>
      <c r="P2185" s="16"/>
      <c r="Q2185" s="16"/>
      <c r="R2185" s="16"/>
      <c r="S2185" s="16"/>
      <c r="T2185" s="16"/>
    </row>
    <row r="2186" spans="5:20" s="15" customFormat="1" x14ac:dyDescent="0.25">
      <c r="E2186" s="16"/>
      <c r="F2186" s="16"/>
      <c r="G2186" s="16"/>
      <c r="H2186" s="16"/>
      <c r="I2186" s="16"/>
      <c r="J2186" s="16"/>
      <c r="K2186" s="16"/>
      <c r="L2186" s="16"/>
      <c r="M2186" s="16"/>
      <c r="N2186" s="16"/>
      <c r="O2186" s="16"/>
      <c r="P2186" s="16"/>
      <c r="Q2186" s="16"/>
      <c r="R2186" s="16"/>
      <c r="S2186" s="16"/>
      <c r="T2186" s="16"/>
    </row>
    <row r="2187" spans="5:20" s="15" customFormat="1" x14ac:dyDescent="0.25">
      <c r="E2187" s="16"/>
      <c r="F2187" s="16"/>
      <c r="G2187" s="16"/>
      <c r="H2187" s="16"/>
      <c r="I2187" s="16"/>
      <c r="J2187" s="16"/>
      <c r="K2187" s="16"/>
      <c r="L2187" s="16"/>
      <c r="M2187" s="16"/>
      <c r="N2187" s="16"/>
      <c r="O2187" s="16"/>
      <c r="P2187" s="16"/>
      <c r="Q2187" s="16"/>
      <c r="R2187" s="16"/>
      <c r="S2187" s="16"/>
      <c r="T2187" s="16"/>
    </row>
    <row r="2188" spans="5:20" s="15" customFormat="1" x14ac:dyDescent="0.25">
      <c r="E2188" s="16"/>
      <c r="F2188" s="16"/>
      <c r="G2188" s="16"/>
      <c r="H2188" s="16"/>
      <c r="I2188" s="16"/>
      <c r="J2188" s="16"/>
      <c r="K2188" s="16"/>
      <c r="L2188" s="16"/>
      <c r="M2188" s="16"/>
      <c r="N2188" s="16"/>
      <c r="O2188" s="16"/>
      <c r="P2188" s="16"/>
      <c r="Q2188" s="16"/>
      <c r="R2188" s="16"/>
      <c r="S2188" s="16"/>
      <c r="T2188" s="16"/>
    </row>
    <row r="2189" spans="5:20" s="15" customFormat="1" x14ac:dyDescent="0.25">
      <c r="E2189" s="16"/>
      <c r="F2189" s="16"/>
      <c r="G2189" s="16"/>
      <c r="H2189" s="16"/>
      <c r="I2189" s="16"/>
      <c r="J2189" s="16"/>
      <c r="K2189" s="16"/>
      <c r="L2189" s="16"/>
      <c r="M2189" s="16"/>
      <c r="N2189" s="16"/>
      <c r="O2189" s="16"/>
      <c r="P2189" s="16"/>
      <c r="Q2189" s="16"/>
      <c r="R2189" s="16"/>
      <c r="S2189" s="16"/>
      <c r="T2189" s="16"/>
    </row>
    <row r="2190" spans="5:20" s="15" customFormat="1" x14ac:dyDescent="0.25">
      <c r="E2190" s="16"/>
      <c r="F2190" s="16"/>
      <c r="G2190" s="16"/>
      <c r="H2190" s="16"/>
      <c r="I2190" s="16"/>
      <c r="J2190" s="16"/>
      <c r="K2190" s="16"/>
      <c r="L2190" s="16"/>
      <c r="M2190" s="16"/>
      <c r="N2190" s="16"/>
      <c r="O2190" s="16"/>
      <c r="P2190" s="16"/>
      <c r="Q2190" s="16"/>
      <c r="R2190" s="16"/>
      <c r="S2190" s="16"/>
      <c r="T2190" s="16"/>
    </row>
    <row r="2191" spans="5:20" s="15" customFormat="1" x14ac:dyDescent="0.25">
      <c r="E2191" s="16"/>
      <c r="F2191" s="16"/>
      <c r="G2191" s="16"/>
      <c r="H2191" s="16"/>
      <c r="I2191" s="16"/>
      <c r="J2191" s="16"/>
      <c r="K2191" s="16"/>
      <c r="L2191" s="16"/>
      <c r="M2191" s="16"/>
      <c r="N2191" s="16"/>
      <c r="O2191" s="16"/>
      <c r="P2191" s="16"/>
      <c r="Q2191" s="16"/>
      <c r="R2191" s="16"/>
      <c r="S2191" s="16"/>
      <c r="T2191" s="16"/>
    </row>
    <row r="2192" spans="5:20" s="15" customFormat="1" x14ac:dyDescent="0.25">
      <c r="E2192" s="16"/>
      <c r="F2192" s="16"/>
      <c r="G2192" s="16"/>
      <c r="H2192" s="16"/>
      <c r="I2192" s="16"/>
      <c r="J2192" s="16"/>
      <c r="K2192" s="16"/>
      <c r="L2192" s="16"/>
      <c r="M2192" s="16"/>
      <c r="N2192" s="16"/>
      <c r="O2192" s="16"/>
      <c r="P2192" s="16"/>
      <c r="Q2192" s="16"/>
      <c r="R2192" s="16"/>
      <c r="S2192" s="16"/>
      <c r="T2192" s="16"/>
    </row>
    <row r="2193" spans="5:20" s="15" customFormat="1" x14ac:dyDescent="0.25">
      <c r="E2193" s="16"/>
      <c r="F2193" s="16"/>
      <c r="G2193" s="16"/>
      <c r="H2193" s="16"/>
      <c r="I2193" s="16"/>
      <c r="J2193" s="16"/>
      <c r="K2193" s="16"/>
      <c r="L2193" s="16"/>
      <c r="M2193" s="16"/>
      <c r="N2193" s="16"/>
      <c r="O2193" s="16"/>
      <c r="P2193" s="16"/>
      <c r="Q2193" s="16"/>
      <c r="R2193" s="16"/>
      <c r="S2193" s="16"/>
      <c r="T2193" s="16"/>
    </row>
    <row r="2194" spans="5:20" s="15" customFormat="1" x14ac:dyDescent="0.25">
      <c r="E2194" s="16"/>
      <c r="F2194" s="16"/>
      <c r="G2194" s="16"/>
      <c r="H2194" s="16"/>
      <c r="I2194" s="16"/>
      <c r="J2194" s="16"/>
      <c r="K2194" s="16"/>
      <c r="L2194" s="16"/>
      <c r="M2194" s="16"/>
      <c r="N2194" s="16"/>
      <c r="O2194" s="16"/>
      <c r="P2194" s="16"/>
      <c r="Q2194" s="16"/>
      <c r="R2194" s="16"/>
      <c r="S2194" s="16"/>
      <c r="T2194" s="16"/>
    </row>
    <row r="2195" spans="5:20" s="15" customFormat="1" x14ac:dyDescent="0.25">
      <c r="E2195" s="16"/>
      <c r="F2195" s="16"/>
      <c r="G2195" s="16"/>
      <c r="H2195" s="16"/>
      <c r="I2195" s="16"/>
      <c r="J2195" s="16"/>
      <c r="K2195" s="16"/>
      <c r="L2195" s="16"/>
      <c r="M2195" s="16"/>
      <c r="N2195" s="16"/>
      <c r="O2195" s="16"/>
      <c r="P2195" s="16"/>
      <c r="Q2195" s="16"/>
      <c r="R2195" s="16"/>
      <c r="S2195" s="16"/>
      <c r="T2195" s="16"/>
    </row>
    <row r="2196" spans="5:20" s="15" customFormat="1" x14ac:dyDescent="0.25">
      <c r="E2196" s="16"/>
      <c r="F2196" s="16"/>
      <c r="G2196" s="16"/>
      <c r="H2196" s="16"/>
      <c r="I2196" s="16"/>
      <c r="J2196" s="16"/>
      <c r="K2196" s="16"/>
      <c r="L2196" s="16"/>
      <c r="M2196" s="16"/>
      <c r="N2196" s="16"/>
      <c r="O2196" s="16"/>
      <c r="P2196" s="16"/>
      <c r="Q2196" s="16"/>
      <c r="R2196" s="16"/>
      <c r="S2196" s="16"/>
      <c r="T2196" s="16"/>
    </row>
    <row r="2197" spans="5:20" s="15" customFormat="1" x14ac:dyDescent="0.25">
      <c r="E2197" s="16"/>
      <c r="F2197" s="16"/>
      <c r="G2197" s="16"/>
      <c r="H2197" s="16"/>
      <c r="I2197" s="16"/>
      <c r="J2197" s="16"/>
      <c r="K2197" s="16"/>
      <c r="L2197" s="16"/>
      <c r="M2197" s="16"/>
      <c r="N2197" s="16"/>
      <c r="O2197" s="16"/>
      <c r="P2197" s="16"/>
      <c r="Q2197" s="16"/>
      <c r="R2197" s="16"/>
      <c r="S2197" s="16"/>
      <c r="T2197" s="16"/>
    </row>
    <row r="2198" spans="5:20" s="15" customFormat="1" x14ac:dyDescent="0.25">
      <c r="E2198" s="16"/>
      <c r="F2198" s="16"/>
      <c r="G2198" s="16"/>
      <c r="H2198" s="16"/>
      <c r="I2198" s="16"/>
      <c r="J2198" s="16"/>
      <c r="K2198" s="16"/>
      <c r="L2198" s="16"/>
      <c r="M2198" s="16"/>
      <c r="N2198" s="16"/>
      <c r="O2198" s="16"/>
      <c r="P2198" s="16"/>
      <c r="Q2198" s="16"/>
      <c r="R2198" s="16"/>
      <c r="S2198" s="16"/>
      <c r="T2198" s="16"/>
    </row>
    <row r="2199" spans="5:20" s="15" customFormat="1" x14ac:dyDescent="0.25">
      <c r="E2199" s="16"/>
      <c r="F2199" s="16"/>
      <c r="G2199" s="16"/>
      <c r="H2199" s="16"/>
      <c r="I2199" s="16"/>
      <c r="J2199" s="16"/>
      <c r="K2199" s="16"/>
      <c r="L2199" s="16"/>
      <c r="M2199" s="16"/>
      <c r="N2199" s="16"/>
      <c r="O2199" s="16"/>
      <c r="P2199" s="16"/>
      <c r="Q2199" s="16"/>
      <c r="R2199" s="16"/>
      <c r="S2199" s="16"/>
      <c r="T2199" s="16"/>
    </row>
    <row r="2200" spans="5:20" s="15" customFormat="1" x14ac:dyDescent="0.25">
      <c r="E2200" s="16"/>
      <c r="F2200" s="16"/>
      <c r="G2200" s="16"/>
      <c r="H2200" s="16"/>
      <c r="I2200" s="16"/>
      <c r="J2200" s="16"/>
      <c r="K2200" s="16"/>
      <c r="L2200" s="16"/>
      <c r="M2200" s="16"/>
      <c r="N2200" s="16"/>
      <c r="O2200" s="16"/>
      <c r="P2200" s="16"/>
      <c r="Q2200" s="16"/>
      <c r="R2200" s="16"/>
      <c r="S2200" s="16"/>
      <c r="T2200" s="16"/>
    </row>
    <row r="2201" spans="5:20" s="15" customFormat="1" x14ac:dyDescent="0.25">
      <c r="E2201" s="16"/>
      <c r="F2201" s="16"/>
      <c r="G2201" s="16"/>
      <c r="H2201" s="16"/>
      <c r="I2201" s="16"/>
      <c r="J2201" s="16"/>
      <c r="K2201" s="16"/>
      <c r="L2201" s="16"/>
      <c r="M2201" s="16"/>
      <c r="N2201" s="16"/>
      <c r="O2201" s="16"/>
      <c r="P2201" s="16"/>
      <c r="Q2201" s="16"/>
      <c r="R2201" s="16"/>
      <c r="S2201" s="16"/>
      <c r="T2201" s="16"/>
    </row>
    <row r="2202" spans="5:20" s="15" customFormat="1" x14ac:dyDescent="0.25">
      <c r="E2202" s="16"/>
      <c r="F2202" s="16"/>
      <c r="G2202" s="16"/>
      <c r="H2202" s="16"/>
      <c r="I2202" s="16"/>
      <c r="J2202" s="16"/>
      <c r="K2202" s="16"/>
      <c r="L2202" s="16"/>
      <c r="M2202" s="16"/>
      <c r="N2202" s="16"/>
      <c r="O2202" s="16"/>
      <c r="P2202" s="16"/>
      <c r="Q2202" s="16"/>
      <c r="R2202" s="16"/>
      <c r="S2202" s="16"/>
      <c r="T2202" s="16"/>
    </row>
    <row r="2203" spans="5:20" s="15" customFormat="1" x14ac:dyDescent="0.25">
      <c r="E2203" s="16"/>
      <c r="F2203" s="16"/>
      <c r="G2203" s="16"/>
      <c r="H2203" s="16"/>
      <c r="I2203" s="16"/>
      <c r="J2203" s="16"/>
      <c r="K2203" s="16"/>
      <c r="L2203" s="16"/>
      <c r="M2203" s="16"/>
      <c r="N2203" s="16"/>
      <c r="O2203" s="16"/>
      <c r="P2203" s="16"/>
      <c r="Q2203" s="16"/>
      <c r="R2203" s="16"/>
      <c r="S2203" s="16"/>
      <c r="T2203" s="16"/>
    </row>
    <row r="2204" spans="5:20" s="15" customFormat="1" x14ac:dyDescent="0.25">
      <c r="E2204" s="16"/>
      <c r="F2204" s="16"/>
      <c r="G2204" s="16"/>
      <c r="H2204" s="16"/>
      <c r="I2204" s="16"/>
      <c r="J2204" s="16"/>
      <c r="K2204" s="16"/>
      <c r="L2204" s="16"/>
      <c r="M2204" s="16"/>
      <c r="N2204" s="16"/>
      <c r="O2204" s="16"/>
      <c r="P2204" s="16"/>
      <c r="Q2204" s="16"/>
      <c r="R2204" s="16"/>
      <c r="S2204" s="16"/>
      <c r="T2204" s="16"/>
    </row>
    <row r="2205" spans="5:20" s="15" customFormat="1" x14ac:dyDescent="0.25">
      <c r="E2205" s="16"/>
      <c r="F2205" s="16"/>
      <c r="G2205" s="16"/>
      <c r="H2205" s="16"/>
      <c r="I2205" s="16"/>
      <c r="J2205" s="16"/>
      <c r="K2205" s="16"/>
      <c r="L2205" s="16"/>
      <c r="M2205" s="16"/>
      <c r="N2205" s="16"/>
      <c r="O2205" s="16"/>
      <c r="P2205" s="16"/>
      <c r="Q2205" s="16"/>
      <c r="R2205" s="16"/>
      <c r="S2205" s="16"/>
      <c r="T2205" s="16"/>
    </row>
    <row r="2206" spans="5:20" s="15" customFormat="1" x14ac:dyDescent="0.25">
      <c r="E2206" s="16"/>
      <c r="F2206" s="16"/>
      <c r="G2206" s="16"/>
      <c r="H2206" s="16"/>
      <c r="I2206" s="16"/>
      <c r="J2206" s="16"/>
      <c r="K2206" s="16"/>
      <c r="L2206" s="16"/>
      <c r="M2206" s="16"/>
      <c r="N2206" s="16"/>
      <c r="O2206" s="16"/>
      <c r="P2206" s="16"/>
      <c r="Q2206" s="16"/>
      <c r="R2206" s="16"/>
      <c r="S2206" s="16"/>
      <c r="T2206" s="16"/>
    </row>
    <row r="2207" spans="5:20" s="15" customFormat="1" x14ac:dyDescent="0.25">
      <c r="E2207" s="16"/>
      <c r="F2207" s="16"/>
      <c r="G2207" s="16"/>
      <c r="H2207" s="16"/>
      <c r="I2207" s="16"/>
      <c r="J2207" s="16"/>
      <c r="K2207" s="16"/>
      <c r="L2207" s="16"/>
      <c r="M2207" s="16"/>
      <c r="N2207" s="16"/>
      <c r="O2207" s="16"/>
      <c r="P2207" s="16"/>
      <c r="Q2207" s="16"/>
      <c r="R2207" s="16"/>
      <c r="S2207" s="16"/>
      <c r="T2207" s="16"/>
    </row>
    <row r="2208" spans="5:20" s="15" customFormat="1" x14ac:dyDescent="0.25">
      <c r="E2208" s="16"/>
      <c r="F2208" s="16"/>
      <c r="G2208" s="16"/>
      <c r="H2208" s="16"/>
      <c r="I2208" s="16"/>
      <c r="J2208" s="16"/>
      <c r="K2208" s="16"/>
      <c r="L2208" s="16"/>
      <c r="M2208" s="16"/>
      <c r="N2208" s="16"/>
      <c r="O2208" s="16"/>
      <c r="P2208" s="16"/>
      <c r="Q2208" s="16"/>
      <c r="R2208" s="16"/>
      <c r="S2208" s="16"/>
      <c r="T2208" s="16"/>
    </row>
    <row r="2209" spans="5:20" s="15" customFormat="1" x14ac:dyDescent="0.25">
      <c r="E2209" s="16"/>
      <c r="F2209" s="16"/>
      <c r="G2209" s="16"/>
      <c r="H2209" s="16"/>
      <c r="I2209" s="16"/>
      <c r="J2209" s="16"/>
      <c r="K2209" s="16"/>
      <c r="L2209" s="16"/>
      <c r="M2209" s="16"/>
      <c r="N2209" s="16"/>
      <c r="O2209" s="16"/>
      <c r="P2209" s="16"/>
      <c r="Q2209" s="16"/>
      <c r="R2209" s="16"/>
      <c r="S2209" s="16"/>
      <c r="T2209" s="16"/>
    </row>
    <row r="2210" spans="5:20" s="15" customFormat="1" x14ac:dyDescent="0.25">
      <c r="E2210" s="16"/>
      <c r="F2210" s="16"/>
      <c r="G2210" s="16"/>
      <c r="H2210" s="16"/>
      <c r="I2210" s="16"/>
      <c r="J2210" s="16"/>
      <c r="K2210" s="16"/>
      <c r="L2210" s="16"/>
      <c r="M2210" s="16"/>
      <c r="N2210" s="16"/>
      <c r="O2210" s="16"/>
      <c r="P2210" s="16"/>
      <c r="Q2210" s="16"/>
      <c r="R2210" s="16"/>
      <c r="S2210" s="16"/>
      <c r="T2210" s="16"/>
    </row>
    <row r="2211" spans="5:20" s="15" customFormat="1" x14ac:dyDescent="0.25">
      <c r="E2211" s="16"/>
      <c r="F2211" s="16"/>
      <c r="G2211" s="16"/>
      <c r="H2211" s="16"/>
      <c r="I2211" s="16"/>
      <c r="J2211" s="16"/>
      <c r="K2211" s="16"/>
      <c r="L2211" s="16"/>
      <c r="M2211" s="16"/>
      <c r="N2211" s="16"/>
      <c r="O2211" s="16"/>
      <c r="P2211" s="16"/>
      <c r="Q2211" s="16"/>
      <c r="R2211" s="16"/>
      <c r="S2211" s="16"/>
      <c r="T2211" s="16"/>
    </row>
    <row r="2212" spans="5:20" s="15" customFormat="1" x14ac:dyDescent="0.25">
      <c r="E2212" s="16"/>
      <c r="F2212" s="16"/>
      <c r="G2212" s="16"/>
      <c r="H2212" s="16"/>
      <c r="I2212" s="16"/>
      <c r="J2212" s="16"/>
      <c r="K2212" s="16"/>
      <c r="L2212" s="16"/>
      <c r="M2212" s="16"/>
      <c r="N2212" s="16"/>
      <c r="O2212" s="16"/>
      <c r="P2212" s="16"/>
      <c r="Q2212" s="16"/>
      <c r="R2212" s="16"/>
      <c r="S2212" s="16"/>
      <c r="T2212" s="16"/>
    </row>
    <row r="2213" spans="5:20" s="15" customFormat="1" x14ac:dyDescent="0.25">
      <c r="E2213" s="16"/>
      <c r="F2213" s="16"/>
      <c r="G2213" s="16"/>
      <c r="H2213" s="16"/>
      <c r="I2213" s="16"/>
      <c r="J2213" s="16"/>
      <c r="K2213" s="16"/>
      <c r="L2213" s="16"/>
      <c r="M2213" s="16"/>
      <c r="N2213" s="16"/>
      <c r="O2213" s="16"/>
      <c r="P2213" s="16"/>
      <c r="Q2213" s="16"/>
      <c r="R2213" s="16"/>
      <c r="S2213" s="16"/>
      <c r="T2213" s="16"/>
    </row>
    <row r="2214" spans="5:20" s="15" customFormat="1" x14ac:dyDescent="0.25">
      <c r="E2214" s="16"/>
      <c r="F2214" s="16"/>
      <c r="G2214" s="16"/>
      <c r="H2214" s="16"/>
      <c r="I2214" s="16"/>
      <c r="J2214" s="16"/>
      <c r="K2214" s="16"/>
      <c r="L2214" s="16"/>
      <c r="M2214" s="16"/>
      <c r="N2214" s="16"/>
      <c r="O2214" s="16"/>
      <c r="P2214" s="16"/>
      <c r="Q2214" s="16"/>
      <c r="R2214" s="16"/>
      <c r="S2214" s="16"/>
      <c r="T2214" s="16"/>
    </row>
    <row r="2215" spans="5:20" s="15" customFormat="1" x14ac:dyDescent="0.25">
      <c r="E2215" s="16"/>
      <c r="F2215" s="16"/>
      <c r="G2215" s="16"/>
      <c r="H2215" s="16"/>
      <c r="I2215" s="16"/>
      <c r="J2215" s="16"/>
      <c r="K2215" s="16"/>
      <c r="L2215" s="16"/>
      <c r="M2215" s="16"/>
      <c r="N2215" s="16"/>
      <c r="O2215" s="16"/>
      <c r="P2215" s="16"/>
      <c r="Q2215" s="16"/>
      <c r="R2215" s="16"/>
      <c r="S2215" s="16"/>
      <c r="T2215" s="16"/>
    </row>
    <row r="2216" spans="5:20" s="15" customFormat="1" x14ac:dyDescent="0.25">
      <c r="E2216" s="16"/>
      <c r="F2216" s="16"/>
      <c r="G2216" s="16"/>
      <c r="H2216" s="16"/>
      <c r="I2216" s="16"/>
      <c r="J2216" s="16"/>
      <c r="K2216" s="16"/>
      <c r="L2216" s="16"/>
      <c r="M2216" s="16"/>
      <c r="N2216" s="16"/>
      <c r="O2216" s="16"/>
      <c r="P2216" s="16"/>
      <c r="Q2216" s="16"/>
      <c r="R2216" s="16"/>
      <c r="S2216" s="16"/>
      <c r="T2216" s="16"/>
    </row>
    <row r="2217" spans="5:20" s="15" customFormat="1" x14ac:dyDescent="0.25">
      <c r="E2217" s="16"/>
      <c r="F2217" s="16"/>
      <c r="G2217" s="16"/>
      <c r="H2217" s="16"/>
      <c r="I2217" s="16"/>
      <c r="J2217" s="16"/>
      <c r="K2217" s="16"/>
      <c r="L2217" s="16"/>
      <c r="M2217" s="16"/>
      <c r="N2217" s="16"/>
      <c r="O2217" s="16"/>
      <c r="P2217" s="16"/>
      <c r="Q2217" s="16"/>
      <c r="R2217" s="16"/>
      <c r="S2217" s="16"/>
      <c r="T2217" s="16"/>
    </row>
    <row r="2218" spans="5:20" s="15" customFormat="1" x14ac:dyDescent="0.25">
      <c r="E2218" s="16"/>
      <c r="F2218" s="16"/>
      <c r="G2218" s="16"/>
      <c r="H2218" s="16"/>
      <c r="I2218" s="16"/>
      <c r="J2218" s="16"/>
      <c r="K2218" s="16"/>
      <c r="L2218" s="16"/>
      <c r="M2218" s="16"/>
      <c r="N2218" s="16"/>
      <c r="O2218" s="16"/>
      <c r="P2218" s="16"/>
      <c r="Q2218" s="16"/>
      <c r="R2218" s="16"/>
      <c r="S2218" s="16"/>
      <c r="T2218" s="16"/>
    </row>
    <row r="2219" spans="5:20" s="15" customFormat="1" x14ac:dyDescent="0.25">
      <c r="E2219" s="16"/>
      <c r="F2219" s="16"/>
      <c r="G2219" s="16"/>
      <c r="H2219" s="16"/>
      <c r="I2219" s="16"/>
      <c r="J2219" s="16"/>
      <c r="K2219" s="16"/>
      <c r="L2219" s="16"/>
      <c r="M2219" s="16"/>
      <c r="N2219" s="16"/>
      <c r="O2219" s="16"/>
      <c r="P2219" s="16"/>
      <c r="Q2219" s="16"/>
      <c r="R2219" s="16"/>
      <c r="S2219" s="16"/>
      <c r="T2219" s="16"/>
    </row>
    <row r="2220" spans="5:20" s="15" customFormat="1" x14ac:dyDescent="0.25">
      <c r="E2220" s="16"/>
      <c r="F2220" s="16"/>
      <c r="G2220" s="16"/>
      <c r="H2220" s="16"/>
      <c r="I2220" s="16"/>
      <c r="J2220" s="16"/>
      <c r="K2220" s="16"/>
      <c r="L2220" s="16"/>
      <c r="M2220" s="16"/>
      <c r="N2220" s="16"/>
      <c r="O2220" s="16"/>
      <c r="P2220" s="16"/>
      <c r="Q2220" s="16"/>
      <c r="R2220" s="16"/>
      <c r="S2220" s="16"/>
      <c r="T2220" s="16"/>
    </row>
    <row r="2221" spans="5:20" s="15" customFormat="1" x14ac:dyDescent="0.25">
      <c r="E2221" s="16"/>
      <c r="F2221" s="16"/>
      <c r="G2221" s="16"/>
      <c r="H2221" s="16"/>
      <c r="I2221" s="16"/>
      <c r="J2221" s="16"/>
      <c r="K2221" s="16"/>
      <c r="L2221" s="16"/>
      <c r="M2221" s="16"/>
      <c r="N2221" s="16"/>
      <c r="O2221" s="16"/>
      <c r="P2221" s="16"/>
      <c r="Q2221" s="16"/>
      <c r="R2221" s="16"/>
      <c r="S2221" s="16"/>
      <c r="T2221" s="16"/>
    </row>
    <row r="2222" spans="5:20" s="15" customFormat="1" x14ac:dyDescent="0.25">
      <c r="E2222" s="16"/>
      <c r="F2222" s="16"/>
      <c r="G2222" s="16"/>
      <c r="H2222" s="16"/>
      <c r="I2222" s="16"/>
      <c r="J2222" s="16"/>
      <c r="K2222" s="16"/>
      <c r="L2222" s="16"/>
      <c r="M2222" s="16"/>
      <c r="N2222" s="16"/>
      <c r="O2222" s="16"/>
      <c r="P2222" s="16"/>
      <c r="Q2222" s="16"/>
      <c r="R2222" s="16"/>
      <c r="S2222" s="16"/>
      <c r="T2222" s="16"/>
    </row>
    <row r="2223" spans="5:20" s="15" customFormat="1" x14ac:dyDescent="0.25">
      <c r="E2223" s="16"/>
      <c r="F2223" s="16"/>
      <c r="G2223" s="16"/>
      <c r="H2223" s="16"/>
      <c r="I2223" s="16"/>
      <c r="J2223" s="16"/>
      <c r="K2223" s="16"/>
      <c r="L2223" s="16"/>
      <c r="M2223" s="16"/>
      <c r="N2223" s="16"/>
      <c r="O2223" s="16"/>
      <c r="P2223" s="16"/>
      <c r="Q2223" s="16"/>
      <c r="R2223" s="16"/>
      <c r="S2223" s="16"/>
      <c r="T2223" s="16"/>
    </row>
    <row r="2224" spans="5:20" s="15" customFormat="1" x14ac:dyDescent="0.25">
      <c r="E2224" s="16"/>
      <c r="F2224" s="16"/>
      <c r="G2224" s="16"/>
      <c r="H2224" s="16"/>
      <c r="I2224" s="16"/>
      <c r="J2224" s="16"/>
      <c r="K2224" s="16"/>
      <c r="L2224" s="16"/>
      <c r="M2224" s="16"/>
      <c r="N2224" s="16"/>
      <c r="O2224" s="16"/>
      <c r="P2224" s="16"/>
      <c r="Q2224" s="16"/>
      <c r="R2224" s="16"/>
      <c r="S2224" s="16"/>
      <c r="T2224" s="16"/>
    </row>
    <row r="2225" spans="5:20" s="15" customFormat="1" x14ac:dyDescent="0.25">
      <c r="E2225" s="16"/>
      <c r="F2225" s="16"/>
      <c r="G2225" s="16"/>
      <c r="H2225" s="16"/>
      <c r="I2225" s="16"/>
      <c r="J2225" s="16"/>
      <c r="K2225" s="16"/>
      <c r="L2225" s="16"/>
      <c r="M2225" s="16"/>
      <c r="N2225" s="16"/>
      <c r="O2225" s="16"/>
      <c r="P2225" s="16"/>
      <c r="Q2225" s="16"/>
      <c r="R2225" s="16"/>
      <c r="S2225" s="16"/>
      <c r="T2225" s="16"/>
    </row>
    <row r="2226" spans="5:20" s="15" customFormat="1" x14ac:dyDescent="0.25">
      <c r="E2226" s="16"/>
      <c r="F2226" s="16"/>
      <c r="G2226" s="16"/>
      <c r="H2226" s="16"/>
      <c r="I2226" s="16"/>
      <c r="J2226" s="16"/>
      <c r="K2226" s="16"/>
      <c r="L2226" s="16"/>
      <c r="M2226" s="16"/>
      <c r="N2226" s="16"/>
      <c r="O2226" s="16"/>
      <c r="P2226" s="16"/>
      <c r="Q2226" s="16"/>
      <c r="R2226" s="16"/>
      <c r="S2226" s="16"/>
      <c r="T2226" s="16"/>
    </row>
    <row r="2227" spans="5:20" s="15" customFormat="1" x14ac:dyDescent="0.25">
      <c r="E2227" s="16"/>
      <c r="F2227" s="16"/>
      <c r="G2227" s="16"/>
      <c r="H2227" s="16"/>
      <c r="I2227" s="16"/>
      <c r="J2227" s="16"/>
      <c r="K2227" s="16"/>
      <c r="L2227" s="16"/>
      <c r="M2227" s="16"/>
      <c r="N2227" s="16"/>
      <c r="O2227" s="16"/>
      <c r="P2227" s="16"/>
      <c r="Q2227" s="16"/>
      <c r="R2227" s="16"/>
      <c r="S2227" s="16"/>
      <c r="T2227" s="16"/>
    </row>
    <row r="2228" spans="5:20" s="15" customFormat="1" x14ac:dyDescent="0.25">
      <c r="E2228" s="16"/>
      <c r="F2228" s="16"/>
      <c r="G2228" s="16"/>
      <c r="H2228" s="16"/>
      <c r="I2228" s="16"/>
      <c r="J2228" s="16"/>
      <c r="K2228" s="16"/>
      <c r="L2228" s="16"/>
      <c r="M2228" s="16"/>
      <c r="N2228" s="16"/>
      <c r="O2228" s="16"/>
      <c r="P2228" s="16"/>
      <c r="Q2228" s="16"/>
      <c r="R2228" s="16"/>
      <c r="S2228" s="16"/>
      <c r="T2228" s="16"/>
    </row>
    <row r="2229" spans="5:20" s="15" customFormat="1" x14ac:dyDescent="0.25">
      <c r="E2229" s="16"/>
      <c r="F2229" s="16"/>
      <c r="G2229" s="16"/>
      <c r="H2229" s="16"/>
      <c r="I2229" s="16"/>
      <c r="J2229" s="16"/>
      <c r="K2229" s="16"/>
      <c r="L2229" s="16"/>
      <c r="M2229" s="16"/>
      <c r="N2229" s="16"/>
      <c r="O2229" s="16"/>
      <c r="P2229" s="16"/>
      <c r="Q2229" s="16"/>
      <c r="R2229" s="16"/>
      <c r="S2229" s="16"/>
      <c r="T2229" s="16"/>
    </row>
    <row r="2230" spans="5:20" s="15" customFormat="1" x14ac:dyDescent="0.25">
      <c r="E2230" s="16"/>
      <c r="F2230" s="16"/>
      <c r="G2230" s="16"/>
      <c r="H2230" s="16"/>
      <c r="I2230" s="16"/>
      <c r="J2230" s="16"/>
      <c r="K2230" s="16"/>
      <c r="L2230" s="16"/>
      <c r="M2230" s="16"/>
      <c r="N2230" s="16"/>
      <c r="O2230" s="16"/>
      <c r="P2230" s="16"/>
      <c r="Q2230" s="16"/>
      <c r="R2230" s="16"/>
      <c r="S2230" s="16"/>
      <c r="T2230" s="16"/>
    </row>
    <row r="2231" spans="5:20" s="15" customFormat="1" x14ac:dyDescent="0.25">
      <c r="E2231" s="16"/>
      <c r="F2231" s="16"/>
      <c r="G2231" s="16"/>
      <c r="H2231" s="16"/>
      <c r="I2231" s="16"/>
      <c r="J2231" s="16"/>
      <c r="K2231" s="16"/>
      <c r="L2231" s="16"/>
      <c r="M2231" s="16"/>
      <c r="N2231" s="16"/>
      <c r="O2231" s="16"/>
      <c r="P2231" s="16"/>
      <c r="Q2231" s="16"/>
      <c r="R2231" s="16"/>
      <c r="S2231" s="16"/>
      <c r="T2231" s="16"/>
    </row>
    <row r="2232" spans="5:20" s="15" customFormat="1" x14ac:dyDescent="0.25">
      <c r="E2232" s="16"/>
      <c r="F2232" s="16"/>
      <c r="G2232" s="16"/>
      <c r="H2232" s="16"/>
      <c r="I2232" s="16"/>
      <c r="J2232" s="16"/>
      <c r="K2232" s="16"/>
      <c r="L2232" s="16"/>
      <c r="M2232" s="16"/>
      <c r="N2232" s="16"/>
      <c r="O2232" s="16"/>
      <c r="P2232" s="16"/>
      <c r="Q2232" s="16"/>
      <c r="R2232" s="16"/>
      <c r="S2232" s="16"/>
      <c r="T2232" s="16"/>
    </row>
    <row r="2233" spans="5:20" s="15" customFormat="1" x14ac:dyDescent="0.25">
      <c r="E2233" s="16"/>
      <c r="F2233" s="16"/>
      <c r="G2233" s="16"/>
      <c r="H2233" s="16"/>
      <c r="I2233" s="16"/>
      <c r="J2233" s="16"/>
      <c r="K2233" s="16"/>
      <c r="L2233" s="16"/>
      <c r="M2233" s="16"/>
      <c r="N2233" s="16"/>
      <c r="O2233" s="16"/>
      <c r="P2233" s="16"/>
      <c r="Q2233" s="16"/>
      <c r="R2233" s="16"/>
      <c r="S2233" s="16"/>
      <c r="T2233" s="16"/>
    </row>
    <row r="2234" spans="5:20" s="15" customFormat="1" x14ac:dyDescent="0.25">
      <c r="E2234" s="16"/>
      <c r="F2234" s="16"/>
      <c r="G2234" s="16"/>
      <c r="H2234" s="16"/>
      <c r="I2234" s="16"/>
      <c r="J2234" s="16"/>
      <c r="K2234" s="16"/>
      <c r="L2234" s="16"/>
      <c r="M2234" s="16"/>
      <c r="N2234" s="16"/>
      <c r="O2234" s="16"/>
      <c r="P2234" s="16"/>
      <c r="Q2234" s="16"/>
      <c r="R2234" s="16"/>
      <c r="S2234" s="16"/>
      <c r="T2234" s="16"/>
    </row>
    <row r="2235" spans="5:20" s="15" customFormat="1" x14ac:dyDescent="0.25">
      <c r="E2235" s="16"/>
      <c r="F2235" s="16"/>
      <c r="G2235" s="16"/>
      <c r="H2235" s="16"/>
      <c r="I2235" s="16"/>
      <c r="J2235" s="16"/>
      <c r="K2235" s="16"/>
      <c r="L2235" s="16"/>
      <c r="M2235" s="16"/>
      <c r="N2235" s="16"/>
      <c r="O2235" s="16"/>
      <c r="P2235" s="16"/>
      <c r="Q2235" s="16"/>
      <c r="R2235" s="16"/>
      <c r="S2235" s="16"/>
      <c r="T2235" s="16"/>
    </row>
    <row r="2236" spans="5:20" s="15" customFormat="1" x14ac:dyDescent="0.25">
      <c r="E2236" s="16"/>
      <c r="F2236" s="16"/>
      <c r="G2236" s="16"/>
      <c r="H2236" s="16"/>
      <c r="I2236" s="16"/>
      <c r="J2236" s="16"/>
      <c r="K2236" s="16"/>
      <c r="L2236" s="16"/>
      <c r="M2236" s="16"/>
      <c r="N2236" s="16"/>
      <c r="O2236" s="16"/>
      <c r="P2236" s="16"/>
      <c r="Q2236" s="16"/>
      <c r="R2236" s="16"/>
      <c r="S2236" s="16"/>
      <c r="T2236" s="16"/>
    </row>
    <row r="2237" spans="5:20" s="15" customFormat="1" x14ac:dyDescent="0.25">
      <c r="E2237" s="16"/>
      <c r="F2237" s="16"/>
      <c r="G2237" s="16"/>
      <c r="H2237" s="16"/>
      <c r="I2237" s="16"/>
      <c r="J2237" s="16"/>
      <c r="K2237" s="16"/>
      <c r="L2237" s="16"/>
      <c r="M2237" s="16"/>
      <c r="N2237" s="16"/>
      <c r="O2237" s="16"/>
      <c r="P2237" s="16"/>
      <c r="Q2237" s="16"/>
      <c r="R2237" s="16"/>
      <c r="S2237" s="16"/>
      <c r="T2237" s="16"/>
    </row>
    <row r="2238" spans="5:20" s="15" customFormat="1" x14ac:dyDescent="0.25">
      <c r="E2238" s="16"/>
      <c r="F2238" s="16"/>
      <c r="G2238" s="16"/>
      <c r="H2238" s="16"/>
      <c r="I2238" s="16"/>
      <c r="J2238" s="16"/>
      <c r="K2238" s="16"/>
      <c r="L2238" s="16"/>
      <c r="M2238" s="16"/>
      <c r="N2238" s="16"/>
      <c r="O2238" s="16"/>
      <c r="P2238" s="16"/>
      <c r="Q2238" s="16"/>
      <c r="R2238" s="16"/>
      <c r="S2238" s="16"/>
      <c r="T2238" s="16"/>
    </row>
    <row r="2239" spans="5:20" s="15" customFormat="1" x14ac:dyDescent="0.25">
      <c r="E2239" s="16"/>
      <c r="F2239" s="16"/>
      <c r="G2239" s="16"/>
      <c r="H2239" s="16"/>
      <c r="I2239" s="16"/>
      <c r="J2239" s="16"/>
      <c r="K2239" s="16"/>
      <c r="L2239" s="16"/>
      <c r="M2239" s="16"/>
      <c r="N2239" s="16"/>
      <c r="O2239" s="16"/>
      <c r="P2239" s="16"/>
      <c r="Q2239" s="16"/>
      <c r="R2239" s="16"/>
      <c r="S2239" s="16"/>
      <c r="T2239" s="16"/>
    </row>
    <row r="2240" spans="5:20" s="15" customFormat="1" x14ac:dyDescent="0.25">
      <c r="E2240" s="16"/>
      <c r="F2240" s="16"/>
      <c r="G2240" s="16"/>
      <c r="H2240" s="16"/>
      <c r="I2240" s="16"/>
      <c r="J2240" s="16"/>
      <c r="K2240" s="16"/>
      <c r="L2240" s="16"/>
      <c r="M2240" s="16"/>
      <c r="N2240" s="16"/>
      <c r="O2240" s="16"/>
      <c r="P2240" s="16"/>
      <c r="Q2240" s="16"/>
      <c r="R2240" s="16"/>
      <c r="S2240" s="16"/>
      <c r="T2240" s="16"/>
    </row>
    <row r="2241" spans="5:20" s="15" customFormat="1" x14ac:dyDescent="0.25">
      <c r="E2241" s="16"/>
      <c r="F2241" s="16"/>
      <c r="G2241" s="16"/>
      <c r="H2241" s="16"/>
      <c r="I2241" s="16"/>
      <c r="J2241" s="16"/>
      <c r="K2241" s="16"/>
      <c r="L2241" s="16"/>
      <c r="M2241" s="16"/>
      <c r="N2241" s="16"/>
      <c r="O2241" s="16"/>
      <c r="P2241" s="16"/>
      <c r="Q2241" s="16"/>
      <c r="R2241" s="16"/>
      <c r="S2241" s="16"/>
      <c r="T2241" s="16"/>
    </row>
    <row r="2242" spans="5:20" s="15" customFormat="1" x14ac:dyDescent="0.25">
      <c r="E2242" s="16"/>
      <c r="F2242" s="16"/>
      <c r="G2242" s="16"/>
      <c r="H2242" s="16"/>
      <c r="I2242" s="16"/>
      <c r="J2242" s="16"/>
      <c r="K2242" s="16"/>
      <c r="L2242" s="16"/>
      <c r="M2242" s="16"/>
      <c r="N2242" s="16"/>
      <c r="O2242" s="16"/>
      <c r="P2242" s="16"/>
      <c r="Q2242" s="16"/>
      <c r="R2242" s="16"/>
      <c r="S2242" s="16"/>
      <c r="T2242" s="16"/>
    </row>
    <row r="2243" spans="5:20" s="15" customFormat="1" x14ac:dyDescent="0.25">
      <c r="E2243" s="16"/>
      <c r="F2243" s="16"/>
      <c r="G2243" s="16"/>
      <c r="H2243" s="16"/>
      <c r="I2243" s="16"/>
      <c r="J2243" s="16"/>
      <c r="K2243" s="16"/>
      <c r="L2243" s="16"/>
      <c r="M2243" s="16"/>
      <c r="N2243" s="16"/>
      <c r="O2243" s="16"/>
      <c r="P2243" s="16"/>
      <c r="Q2243" s="16"/>
      <c r="R2243" s="16"/>
      <c r="S2243" s="16"/>
      <c r="T2243" s="16"/>
    </row>
    <row r="2244" spans="5:20" s="15" customFormat="1" x14ac:dyDescent="0.25">
      <c r="E2244" s="16"/>
      <c r="F2244" s="16"/>
      <c r="G2244" s="16"/>
      <c r="H2244" s="16"/>
      <c r="I2244" s="16"/>
      <c r="J2244" s="16"/>
      <c r="K2244" s="16"/>
      <c r="L2244" s="16"/>
      <c r="M2244" s="16"/>
      <c r="N2244" s="16"/>
      <c r="O2244" s="16"/>
      <c r="P2244" s="16"/>
      <c r="Q2244" s="16"/>
      <c r="R2244" s="16"/>
      <c r="S2244" s="16"/>
      <c r="T2244" s="16"/>
    </row>
    <row r="2245" spans="5:20" s="15" customFormat="1" x14ac:dyDescent="0.25">
      <c r="E2245" s="16"/>
      <c r="F2245" s="16"/>
      <c r="G2245" s="16"/>
      <c r="H2245" s="16"/>
      <c r="I2245" s="16"/>
      <c r="J2245" s="16"/>
      <c r="K2245" s="16"/>
      <c r="L2245" s="16"/>
      <c r="M2245" s="16"/>
      <c r="N2245" s="16"/>
      <c r="O2245" s="16"/>
      <c r="P2245" s="16"/>
      <c r="Q2245" s="16"/>
      <c r="R2245" s="16"/>
      <c r="S2245" s="16"/>
      <c r="T2245" s="16"/>
    </row>
    <row r="2246" spans="5:20" s="15" customFormat="1" x14ac:dyDescent="0.25">
      <c r="E2246" s="16"/>
      <c r="F2246" s="16"/>
      <c r="G2246" s="16"/>
      <c r="H2246" s="16"/>
      <c r="I2246" s="16"/>
      <c r="J2246" s="16"/>
      <c r="K2246" s="16"/>
      <c r="L2246" s="16"/>
      <c r="M2246" s="16"/>
      <c r="N2246" s="16"/>
      <c r="O2246" s="16"/>
      <c r="P2246" s="16"/>
      <c r="Q2246" s="16"/>
      <c r="R2246" s="16"/>
      <c r="S2246" s="16"/>
      <c r="T2246" s="16"/>
    </row>
    <row r="2247" spans="5:20" s="15" customFormat="1" x14ac:dyDescent="0.25">
      <c r="E2247" s="16"/>
      <c r="F2247" s="16"/>
      <c r="G2247" s="16"/>
      <c r="H2247" s="16"/>
      <c r="I2247" s="16"/>
      <c r="J2247" s="16"/>
      <c r="K2247" s="16"/>
      <c r="L2247" s="16"/>
      <c r="M2247" s="16"/>
      <c r="N2247" s="16"/>
      <c r="O2247" s="16"/>
      <c r="P2247" s="16"/>
      <c r="Q2247" s="16"/>
      <c r="R2247" s="16"/>
      <c r="S2247" s="16"/>
      <c r="T2247" s="16"/>
    </row>
    <row r="2248" spans="5:20" s="15" customFormat="1" x14ac:dyDescent="0.25">
      <c r="E2248" s="16"/>
      <c r="F2248" s="16"/>
      <c r="G2248" s="16"/>
      <c r="H2248" s="16"/>
      <c r="I2248" s="16"/>
      <c r="J2248" s="16"/>
      <c r="K2248" s="16"/>
      <c r="L2248" s="16"/>
      <c r="M2248" s="16"/>
      <c r="N2248" s="16"/>
      <c r="O2248" s="16"/>
      <c r="P2248" s="16"/>
      <c r="Q2248" s="16"/>
      <c r="R2248" s="16"/>
      <c r="S2248" s="16"/>
      <c r="T2248" s="16"/>
    </row>
    <row r="2249" spans="5:20" s="15" customFormat="1" x14ac:dyDescent="0.25">
      <c r="E2249" s="16"/>
      <c r="F2249" s="16"/>
      <c r="G2249" s="16"/>
      <c r="H2249" s="16"/>
      <c r="I2249" s="16"/>
      <c r="J2249" s="16"/>
      <c r="K2249" s="16"/>
      <c r="L2249" s="16"/>
      <c r="M2249" s="16"/>
      <c r="N2249" s="16"/>
      <c r="O2249" s="16"/>
      <c r="P2249" s="16"/>
      <c r="Q2249" s="16"/>
      <c r="R2249" s="16"/>
      <c r="S2249" s="16"/>
      <c r="T2249" s="16"/>
    </row>
    <row r="2250" spans="5:20" s="15" customFormat="1" x14ac:dyDescent="0.25">
      <c r="E2250" s="16"/>
      <c r="F2250" s="16"/>
      <c r="G2250" s="16"/>
      <c r="H2250" s="16"/>
      <c r="I2250" s="16"/>
      <c r="J2250" s="16"/>
      <c r="K2250" s="16"/>
      <c r="L2250" s="16"/>
      <c r="M2250" s="16"/>
      <c r="N2250" s="16"/>
      <c r="O2250" s="16"/>
      <c r="P2250" s="16"/>
      <c r="Q2250" s="16"/>
      <c r="R2250" s="16"/>
      <c r="S2250" s="16"/>
      <c r="T2250" s="16"/>
    </row>
    <row r="2251" spans="5:20" s="15" customFormat="1" x14ac:dyDescent="0.25">
      <c r="E2251" s="16"/>
      <c r="F2251" s="16"/>
      <c r="G2251" s="16"/>
      <c r="H2251" s="16"/>
      <c r="I2251" s="16"/>
      <c r="J2251" s="16"/>
      <c r="K2251" s="16"/>
      <c r="L2251" s="16"/>
      <c r="M2251" s="16"/>
      <c r="N2251" s="16"/>
      <c r="O2251" s="16"/>
      <c r="P2251" s="16"/>
      <c r="Q2251" s="16"/>
      <c r="R2251" s="16"/>
      <c r="S2251" s="16"/>
      <c r="T2251" s="16"/>
    </row>
    <row r="2252" spans="5:20" s="15" customFormat="1" x14ac:dyDescent="0.25">
      <c r="E2252" s="16"/>
      <c r="F2252" s="16"/>
      <c r="G2252" s="16"/>
      <c r="H2252" s="16"/>
      <c r="I2252" s="16"/>
      <c r="J2252" s="16"/>
      <c r="K2252" s="16"/>
      <c r="L2252" s="16"/>
      <c r="M2252" s="16"/>
      <c r="N2252" s="16"/>
      <c r="O2252" s="16"/>
      <c r="P2252" s="16"/>
      <c r="Q2252" s="16"/>
      <c r="R2252" s="16"/>
      <c r="S2252" s="16"/>
      <c r="T2252" s="16"/>
    </row>
    <row r="2253" spans="5:20" s="15" customFormat="1" x14ac:dyDescent="0.25">
      <c r="E2253" s="16"/>
      <c r="F2253" s="16"/>
      <c r="G2253" s="16"/>
      <c r="H2253" s="16"/>
      <c r="I2253" s="16"/>
      <c r="J2253" s="16"/>
      <c r="K2253" s="16"/>
      <c r="L2253" s="16"/>
      <c r="M2253" s="16"/>
      <c r="N2253" s="16"/>
      <c r="O2253" s="16"/>
      <c r="P2253" s="16"/>
      <c r="Q2253" s="16"/>
      <c r="R2253" s="16"/>
      <c r="S2253" s="16"/>
      <c r="T2253" s="16"/>
    </row>
    <row r="2254" spans="5:20" s="15" customFormat="1" x14ac:dyDescent="0.25">
      <c r="E2254" s="16"/>
      <c r="F2254" s="16"/>
      <c r="G2254" s="16"/>
      <c r="H2254" s="16"/>
      <c r="I2254" s="16"/>
      <c r="J2254" s="16"/>
      <c r="K2254" s="16"/>
      <c r="L2254" s="16"/>
      <c r="M2254" s="16"/>
      <c r="N2254" s="16"/>
      <c r="O2254" s="16"/>
      <c r="P2254" s="16"/>
      <c r="Q2254" s="16"/>
      <c r="R2254" s="16"/>
      <c r="S2254" s="16"/>
      <c r="T2254" s="16"/>
    </row>
    <row r="2255" spans="5:20" s="15" customFormat="1" x14ac:dyDescent="0.25">
      <c r="E2255" s="16"/>
      <c r="F2255" s="16"/>
      <c r="G2255" s="16"/>
      <c r="H2255" s="16"/>
      <c r="I2255" s="16"/>
      <c r="J2255" s="16"/>
      <c r="K2255" s="16"/>
      <c r="L2255" s="16"/>
      <c r="M2255" s="16"/>
      <c r="N2255" s="16"/>
      <c r="O2255" s="16"/>
      <c r="P2255" s="16"/>
      <c r="Q2255" s="16"/>
      <c r="R2255" s="16"/>
      <c r="S2255" s="16"/>
      <c r="T2255" s="16"/>
    </row>
    <row r="2256" spans="5:20" s="15" customFormat="1" x14ac:dyDescent="0.25">
      <c r="E2256" s="16"/>
      <c r="F2256" s="16"/>
      <c r="G2256" s="16"/>
      <c r="H2256" s="16"/>
      <c r="I2256" s="16"/>
      <c r="J2256" s="16"/>
      <c r="K2256" s="16"/>
      <c r="L2256" s="16"/>
      <c r="M2256" s="16"/>
      <c r="N2256" s="16"/>
      <c r="O2256" s="16"/>
      <c r="P2256" s="16"/>
      <c r="Q2256" s="16"/>
      <c r="R2256" s="16"/>
      <c r="S2256" s="16"/>
      <c r="T2256" s="16"/>
    </row>
    <row r="2257" spans="5:20" s="15" customFormat="1" x14ac:dyDescent="0.25">
      <c r="E2257" s="16"/>
      <c r="F2257" s="16"/>
      <c r="G2257" s="16"/>
      <c r="H2257" s="16"/>
      <c r="I2257" s="16"/>
      <c r="J2257" s="16"/>
      <c r="K2257" s="16"/>
      <c r="L2257" s="16"/>
      <c r="M2257" s="16"/>
      <c r="N2257" s="16"/>
      <c r="O2257" s="16"/>
      <c r="P2257" s="16"/>
      <c r="Q2257" s="16"/>
      <c r="R2257" s="16"/>
      <c r="S2257" s="16"/>
      <c r="T2257" s="16"/>
    </row>
    <row r="2258" spans="5:20" s="15" customFormat="1" x14ac:dyDescent="0.25">
      <c r="E2258" s="16"/>
      <c r="F2258" s="16"/>
      <c r="G2258" s="16"/>
      <c r="H2258" s="16"/>
      <c r="I2258" s="16"/>
      <c r="J2258" s="16"/>
      <c r="K2258" s="16"/>
      <c r="L2258" s="16"/>
      <c r="M2258" s="16"/>
      <c r="N2258" s="16"/>
      <c r="O2258" s="16"/>
      <c r="P2258" s="16"/>
      <c r="Q2258" s="16"/>
      <c r="R2258" s="16"/>
      <c r="S2258" s="16"/>
      <c r="T2258" s="16"/>
    </row>
    <row r="2259" spans="5:20" s="15" customFormat="1" x14ac:dyDescent="0.25">
      <c r="E2259" s="16"/>
      <c r="F2259" s="16"/>
      <c r="G2259" s="16"/>
      <c r="H2259" s="16"/>
      <c r="I2259" s="16"/>
      <c r="J2259" s="16"/>
      <c r="K2259" s="16"/>
      <c r="L2259" s="16"/>
      <c r="M2259" s="16"/>
      <c r="N2259" s="16"/>
      <c r="O2259" s="16"/>
      <c r="P2259" s="16"/>
      <c r="Q2259" s="16"/>
      <c r="R2259" s="16"/>
      <c r="S2259" s="16"/>
      <c r="T2259" s="16"/>
    </row>
    <row r="2260" spans="5:20" s="15" customFormat="1" x14ac:dyDescent="0.25">
      <c r="E2260" s="16"/>
      <c r="F2260" s="16"/>
      <c r="G2260" s="16"/>
      <c r="H2260" s="16"/>
      <c r="I2260" s="16"/>
      <c r="J2260" s="16"/>
      <c r="K2260" s="16"/>
      <c r="L2260" s="16"/>
      <c r="M2260" s="16"/>
      <c r="N2260" s="16"/>
      <c r="O2260" s="16"/>
      <c r="P2260" s="16"/>
      <c r="Q2260" s="16"/>
      <c r="R2260" s="16"/>
      <c r="S2260" s="16"/>
      <c r="T2260" s="16"/>
    </row>
    <row r="2261" spans="5:20" s="15" customFormat="1" x14ac:dyDescent="0.25">
      <c r="E2261" s="16"/>
      <c r="F2261" s="16"/>
      <c r="G2261" s="16"/>
      <c r="H2261" s="16"/>
      <c r="I2261" s="16"/>
      <c r="J2261" s="16"/>
      <c r="K2261" s="16"/>
      <c r="L2261" s="16"/>
      <c r="M2261" s="16"/>
      <c r="N2261" s="16"/>
      <c r="O2261" s="16"/>
      <c r="P2261" s="16"/>
      <c r="Q2261" s="16"/>
      <c r="R2261" s="16"/>
      <c r="S2261" s="16"/>
      <c r="T2261" s="16"/>
    </row>
    <row r="2262" spans="5:20" s="15" customFormat="1" x14ac:dyDescent="0.25">
      <c r="E2262" s="16"/>
      <c r="F2262" s="16"/>
      <c r="G2262" s="16"/>
      <c r="H2262" s="16"/>
      <c r="I2262" s="16"/>
      <c r="J2262" s="16"/>
      <c r="K2262" s="16"/>
      <c r="L2262" s="16"/>
      <c r="M2262" s="16"/>
      <c r="N2262" s="16"/>
      <c r="O2262" s="16"/>
      <c r="P2262" s="16"/>
      <c r="Q2262" s="16"/>
      <c r="R2262" s="16"/>
      <c r="S2262" s="16"/>
      <c r="T2262" s="16"/>
    </row>
    <row r="2263" spans="5:20" s="15" customFormat="1" x14ac:dyDescent="0.25">
      <c r="E2263" s="16"/>
      <c r="F2263" s="16"/>
      <c r="G2263" s="16"/>
      <c r="H2263" s="16"/>
      <c r="I2263" s="16"/>
      <c r="J2263" s="16"/>
      <c r="K2263" s="16"/>
      <c r="L2263" s="16"/>
      <c r="M2263" s="16"/>
      <c r="N2263" s="16"/>
      <c r="O2263" s="16"/>
      <c r="P2263" s="16"/>
      <c r="Q2263" s="16"/>
      <c r="R2263" s="16"/>
      <c r="S2263" s="16"/>
      <c r="T2263" s="16"/>
    </row>
    <row r="2264" spans="5:20" s="15" customFormat="1" x14ac:dyDescent="0.25">
      <c r="E2264" s="16"/>
      <c r="F2264" s="16"/>
      <c r="G2264" s="16"/>
      <c r="H2264" s="16"/>
      <c r="I2264" s="16"/>
      <c r="J2264" s="16"/>
      <c r="K2264" s="16"/>
      <c r="L2264" s="16"/>
      <c r="M2264" s="16"/>
      <c r="N2264" s="16"/>
      <c r="O2264" s="16"/>
      <c r="P2264" s="16"/>
      <c r="Q2264" s="16"/>
      <c r="R2264" s="16"/>
      <c r="S2264" s="16"/>
      <c r="T2264" s="16"/>
    </row>
    <row r="2265" spans="5:20" s="15" customFormat="1" x14ac:dyDescent="0.25">
      <c r="E2265" s="16"/>
      <c r="F2265" s="16"/>
      <c r="G2265" s="16"/>
      <c r="H2265" s="16"/>
      <c r="I2265" s="16"/>
      <c r="J2265" s="16"/>
      <c r="K2265" s="16"/>
      <c r="L2265" s="16"/>
      <c r="M2265" s="16"/>
      <c r="N2265" s="16"/>
      <c r="O2265" s="16"/>
      <c r="P2265" s="16"/>
      <c r="Q2265" s="16"/>
      <c r="R2265" s="16"/>
      <c r="S2265" s="16"/>
      <c r="T2265" s="16"/>
    </row>
    <row r="2266" spans="5:20" s="15" customFormat="1" x14ac:dyDescent="0.25">
      <c r="E2266" s="16"/>
      <c r="F2266" s="16"/>
      <c r="G2266" s="16"/>
      <c r="H2266" s="16"/>
      <c r="I2266" s="16"/>
      <c r="J2266" s="16"/>
      <c r="K2266" s="16"/>
      <c r="L2266" s="16"/>
      <c r="M2266" s="16"/>
      <c r="N2266" s="16"/>
      <c r="O2266" s="16"/>
      <c r="P2266" s="16"/>
      <c r="Q2266" s="16"/>
      <c r="R2266" s="16"/>
      <c r="S2266" s="16"/>
      <c r="T2266" s="16"/>
    </row>
    <row r="2267" spans="5:20" s="15" customFormat="1" x14ac:dyDescent="0.25">
      <c r="E2267" s="16"/>
      <c r="F2267" s="16"/>
      <c r="G2267" s="16"/>
      <c r="H2267" s="16"/>
      <c r="I2267" s="16"/>
      <c r="J2267" s="16"/>
      <c r="K2267" s="16"/>
      <c r="L2267" s="16"/>
      <c r="M2267" s="16"/>
      <c r="N2267" s="16"/>
      <c r="O2267" s="16"/>
      <c r="P2267" s="16"/>
      <c r="Q2267" s="16"/>
      <c r="R2267" s="16"/>
      <c r="S2267" s="16"/>
      <c r="T2267" s="16"/>
    </row>
    <row r="2268" spans="5:20" s="15" customFormat="1" x14ac:dyDescent="0.25">
      <c r="E2268" s="16"/>
      <c r="F2268" s="16"/>
      <c r="G2268" s="16"/>
      <c r="H2268" s="16"/>
      <c r="I2268" s="16"/>
      <c r="J2268" s="16"/>
      <c r="K2268" s="16"/>
      <c r="L2268" s="16"/>
      <c r="M2268" s="16"/>
      <c r="N2268" s="16"/>
      <c r="O2268" s="16"/>
      <c r="P2268" s="16"/>
      <c r="Q2268" s="16"/>
      <c r="R2268" s="16"/>
      <c r="S2268" s="16"/>
      <c r="T2268" s="16"/>
    </row>
    <row r="2269" spans="5:20" s="15" customFormat="1" x14ac:dyDescent="0.25">
      <c r="E2269" s="16"/>
      <c r="F2269" s="16"/>
      <c r="G2269" s="16"/>
      <c r="H2269" s="16"/>
      <c r="I2269" s="16"/>
      <c r="J2269" s="16"/>
      <c r="K2269" s="16"/>
      <c r="L2269" s="16"/>
      <c r="M2269" s="16"/>
      <c r="N2269" s="16"/>
      <c r="O2269" s="16"/>
      <c r="P2269" s="16"/>
      <c r="Q2269" s="16"/>
      <c r="R2269" s="16"/>
      <c r="S2269" s="16"/>
      <c r="T2269" s="16"/>
    </row>
    <row r="2270" spans="5:20" s="15" customFormat="1" x14ac:dyDescent="0.25">
      <c r="E2270" s="16"/>
      <c r="F2270" s="16"/>
      <c r="G2270" s="16"/>
      <c r="H2270" s="16"/>
      <c r="I2270" s="16"/>
      <c r="J2270" s="16"/>
      <c r="K2270" s="16"/>
      <c r="L2270" s="16"/>
      <c r="M2270" s="16"/>
      <c r="N2270" s="16"/>
      <c r="O2270" s="16"/>
      <c r="P2270" s="16"/>
      <c r="Q2270" s="16"/>
      <c r="R2270" s="16"/>
      <c r="S2270" s="16"/>
      <c r="T2270" s="16"/>
    </row>
    <row r="2271" spans="5:20" s="15" customFormat="1" x14ac:dyDescent="0.25">
      <c r="E2271" s="16"/>
      <c r="F2271" s="16"/>
      <c r="G2271" s="16"/>
      <c r="H2271" s="16"/>
      <c r="I2271" s="16"/>
      <c r="J2271" s="16"/>
      <c r="K2271" s="16"/>
      <c r="L2271" s="16"/>
      <c r="M2271" s="16"/>
      <c r="N2271" s="16"/>
      <c r="O2271" s="16"/>
      <c r="P2271" s="16"/>
      <c r="Q2271" s="16"/>
      <c r="R2271" s="16"/>
      <c r="S2271" s="16"/>
      <c r="T2271" s="16"/>
    </row>
    <row r="2272" spans="5:20" s="15" customFormat="1" x14ac:dyDescent="0.25">
      <c r="E2272" s="16"/>
      <c r="F2272" s="16"/>
      <c r="G2272" s="16"/>
      <c r="H2272" s="16"/>
      <c r="I2272" s="16"/>
      <c r="J2272" s="16"/>
      <c r="K2272" s="16"/>
      <c r="L2272" s="16"/>
      <c r="M2272" s="16"/>
      <c r="N2272" s="16"/>
      <c r="O2272" s="16"/>
      <c r="P2272" s="16"/>
      <c r="Q2272" s="16"/>
      <c r="R2272" s="16"/>
      <c r="S2272" s="16"/>
      <c r="T2272" s="16"/>
    </row>
    <row r="2273" spans="5:20" s="15" customFormat="1" x14ac:dyDescent="0.25">
      <c r="E2273" s="16"/>
      <c r="F2273" s="16"/>
      <c r="G2273" s="16"/>
      <c r="H2273" s="16"/>
      <c r="I2273" s="16"/>
      <c r="J2273" s="16"/>
      <c r="K2273" s="16"/>
      <c r="L2273" s="16"/>
      <c r="M2273" s="16"/>
      <c r="N2273" s="16"/>
      <c r="O2273" s="16"/>
      <c r="P2273" s="16"/>
      <c r="Q2273" s="16"/>
      <c r="R2273" s="16"/>
      <c r="S2273" s="16"/>
      <c r="T2273" s="16"/>
    </row>
    <row r="2274" spans="5:20" s="15" customFormat="1" x14ac:dyDescent="0.25">
      <c r="E2274" s="16"/>
      <c r="F2274" s="16"/>
      <c r="G2274" s="16"/>
      <c r="H2274" s="16"/>
      <c r="I2274" s="16"/>
      <c r="J2274" s="16"/>
      <c r="K2274" s="16"/>
      <c r="L2274" s="16"/>
      <c r="M2274" s="16"/>
      <c r="N2274" s="16"/>
      <c r="O2274" s="16"/>
      <c r="P2274" s="16"/>
      <c r="Q2274" s="16"/>
      <c r="R2274" s="16"/>
      <c r="S2274" s="16"/>
      <c r="T2274" s="16"/>
    </row>
    <row r="2275" spans="5:20" s="15" customFormat="1" x14ac:dyDescent="0.25">
      <c r="E2275" s="16"/>
      <c r="F2275" s="16"/>
      <c r="G2275" s="16"/>
      <c r="H2275" s="16"/>
      <c r="I2275" s="16"/>
      <c r="J2275" s="16"/>
      <c r="K2275" s="16"/>
      <c r="L2275" s="16"/>
      <c r="M2275" s="16"/>
      <c r="N2275" s="16"/>
      <c r="O2275" s="16"/>
      <c r="P2275" s="16"/>
      <c r="Q2275" s="16"/>
      <c r="R2275" s="16"/>
      <c r="S2275" s="16"/>
      <c r="T2275" s="16"/>
    </row>
    <row r="2276" spans="5:20" s="15" customFormat="1" x14ac:dyDescent="0.25">
      <c r="E2276" s="16"/>
      <c r="F2276" s="16"/>
      <c r="G2276" s="16"/>
      <c r="H2276" s="16"/>
      <c r="I2276" s="16"/>
      <c r="J2276" s="16"/>
      <c r="K2276" s="16"/>
      <c r="L2276" s="16"/>
      <c r="M2276" s="16"/>
      <c r="N2276" s="16"/>
      <c r="O2276" s="16"/>
      <c r="P2276" s="16"/>
      <c r="Q2276" s="16"/>
      <c r="R2276" s="16"/>
      <c r="S2276" s="16"/>
      <c r="T2276" s="16"/>
    </row>
    <row r="2277" spans="5:20" s="15" customFormat="1" x14ac:dyDescent="0.25">
      <c r="E2277" s="16"/>
      <c r="F2277" s="16"/>
      <c r="G2277" s="16"/>
      <c r="H2277" s="16"/>
      <c r="I2277" s="16"/>
      <c r="J2277" s="16"/>
      <c r="K2277" s="16"/>
      <c r="L2277" s="16"/>
      <c r="M2277" s="16"/>
      <c r="N2277" s="16"/>
      <c r="O2277" s="16"/>
      <c r="P2277" s="16"/>
      <c r="Q2277" s="16"/>
      <c r="R2277" s="16"/>
      <c r="S2277" s="16"/>
      <c r="T2277" s="16"/>
    </row>
    <row r="2278" spans="5:20" s="15" customFormat="1" x14ac:dyDescent="0.25">
      <c r="E2278" s="16"/>
      <c r="F2278" s="16"/>
      <c r="G2278" s="16"/>
      <c r="H2278" s="16"/>
      <c r="I2278" s="16"/>
      <c r="J2278" s="16"/>
      <c r="K2278" s="16"/>
      <c r="L2278" s="16"/>
      <c r="M2278" s="16"/>
      <c r="N2278" s="16"/>
      <c r="O2278" s="16"/>
      <c r="P2278" s="16"/>
      <c r="Q2278" s="16"/>
      <c r="R2278" s="16"/>
      <c r="S2278" s="16"/>
      <c r="T2278" s="16"/>
    </row>
    <row r="2279" spans="5:20" s="15" customFormat="1" x14ac:dyDescent="0.25">
      <c r="E2279" s="16"/>
      <c r="F2279" s="16"/>
      <c r="G2279" s="16"/>
      <c r="H2279" s="16"/>
      <c r="I2279" s="16"/>
      <c r="J2279" s="16"/>
      <c r="K2279" s="16"/>
      <c r="L2279" s="16"/>
      <c r="M2279" s="16"/>
      <c r="N2279" s="16"/>
      <c r="O2279" s="16"/>
      <c r="P2279" s="16"/>
      <c r="Q2279" s="16"/>
      <c r="R2279" s="16"/>
      <c r="S2279" s="16"/>
      <c r="T2279" s="16"/>
    </row>
    <row r="2280" spans="5:20" s="15" customFormat="1" x14ac:dyDescent="0.25">
      <c r="E2280" s="16"/>
      <c r="F2280" s="16"/>
      <c r="G2280" s="16"/>
      <c r="H2280" s="16"/>
      <c r="I2280" s="16"/>
      <c r="J2280" s="16"/>
      <c r="K2280" s="16"/>
      <c r="L2280" s="16"/>
      <c r="M2280" s="16"/>
      <c r="N2280" s="16"/>
      <c r="O2280" s="16"/>
      <c r="P2280" s="16"/>
      <c r="Q2280" s="16"/>
      <c r="R2280" s="16"/>
      <c r="S2280" s="16"/>
      <c r="T2280" s="16"/>
    </row>
    <row r="2281" spans="5:20" s="15" customFormat="1" x14ac:dyDescent="0.25">
      <c r="E2281" s="16"/>
      <c r="F2281" s="16"/>
      <c r="G2281" s="16"/>
      <c r="H2281" s="16"/>
      <c r="I2281" s="16"/>
      <c r="J2281" s="16"/>
      <c r="K2281" s="16"/>
      <c r="L2281" s="16"/>
      <c r="M2281" s="16"/>
      <c r="N2281" s="16"/>
      <c r="O2281" s="16"/>
      <c r="P2281" s="16"/>
      <c r="Q2281" s="16"/>
      <c r="R2281" s="16"/>
      <c r="S2281" s="16"/>
      <c r="T2281" s="16"/>
    </row>
    <row r="2282" spans="5:20" s="15" customFormat="1" x14ac:dyDescent="0.25">
      <c r="E2282" s="16"/>
      <c r="F2282" s="16"/>
      <c r="G2282" s="16"/>
      <c r="H2282" s="16"/>
      <c r="I2282" s="16"/>
      <c r="J2282" s="16"/>
      <c r="K2282" s="16"/>
      <c r="L2282" s="16"/>
      <c r="M2282" s="16"/>
      <c r="N2282" s="16"/>
      <c r="O2282" s="16"/>
      <c r="P2282" s="16"/>
      <c r="Q2282" s="16"/>
      <c r="R2282" s="16"/>
      <c r="S2282" s="16"/>
      <c r="T2282" s="16"/>
    </row>
    <row r="2283" spans="5:20" s="15" customFormat="1" x14ac:dyDescent="0.25">
      <c r="E2283" s="16"/>
      <c r="F2283" s="16"/>
      <c r="G2283" s="16"/>
      <c r="H2283" s="16"/>
      <c r="I2283" s="16"/>
      <c r="J2283" s="16"/>
      <c r="K2283" s="16"/>
      <c r="L2283" s="16"/>
      <c r="M2283" s="16"/>
      <c r="N2283" s="16"/>
      <c r="O2283" s="16"/>
      <c r="P2283" s="16"/>
      <c r="Q2283" s="16"/>
      <c r="R2283" s="16"/>
      <c r="S2283" s="16"/>
      <c r="T2283" s="16"/>
    </row>
    <row r="2284" spans="5:20" s="15" customFormat="1" x14ac:dyDescent="0.25">
      <c r="E2284" s="16"/>
      <c r="F2284" s="16"/>
      <c r="G2284" s="16"/>
      <c r="H2284" s="16"/>
      <c r="I2284" s="16"/>
      <c r="J2284" s="16"/>
      <c r="K2284" s="16"/>
      <c r="L2284" s="16"/>
      <c r="M2284" s="16"/>
      <c r="N2284" s="16"/>
      <c r="O2284" s="16"/>
      <c r="P2284" s="16"/>
      <c r="Q2284" s="16"/>
      <c r="R2284" s="16"/>
      <c r="S2284" s="16"/>
      <c r="T2284" s="16"/>
    </row>
    <row r="2285" spans="5:20" s="15" customFormat="1" x14ac:dyDescent="0.25">
      <c r="E2285" s="16"/>
      <c r="F2285" s="16"/>
      <c r="G2285" s="16"/>
      <c r="H2285" s="16"/>
      <c r="I2285" s="16"/>
      <c r="J2285" s="16"/>
      <c r="K2285" s="16"/>
      <c r="L2285" s="16"/>
      <c r="M2285" s="16"/>
      <c r="N2285" s="16"/>
      <c r="O2285" s="16"/>
      <c r="P2285" s="16"/>
      <c r="Q2285" s="16"/>
      <c r="R2285" s="16"/>
      <c r="S2285" s="16"/>
      <c r="T2285" s="16"/>
    </row>
    <row r="2286" spans="5:20" s="15" customFormat="1" x14ac:dyDescent="0.25">
      <c r="E2286" s="16"/>
      <c r="F2286" s="16"/>
      <c r="G2286" s="16"/>
      <c r="H2286" s="16"/>
      <c r="I2286" s="16"/>
      <c r="J2286" s="16"/>
      <c r="K2286" s="16"/>
      <c r="L2286" s="16"/>
      <c r="M2286" s="16"/>
      <c r="N2286" s="16"/>
      <c r="O2286" s="16"/>
      <c r="P2286" s="16"/>
      <c r="Q2286" s="16"/>
      <c r="R2286" s="16"/>
      <c r="S2286" s="16"/>
      <c r="T2286" s="16"/>
    </row>
    <row r="2287" spans="5:20" s="15" customFormat="1" x14ac:dyDescent="0.25">
      <c r="E2287" s="16"/>
      <c r="F2287" s="16"/>
      <c r="G2287" s="16"/>
      <c r="H2287" s="16"/>
      <c r="I2287" s="16"/>
      <c r="J2287" s="16"/>
      <c r="K2287" s="16"/>
      <c r="L2287" s="16"/>
      <c r="M2287" s="16"/>
      <c r="N2287" s="16"/>
      <c r="O2287" s="16"/>
      <c r="P2287" s="16"/>
      <c r="Q2287" s="16"/>
      <c r="R2287" s="16"/>
      <c r="S2287" s="16"/>
      <c r="T2287" s="16"/>
    </row>
    <row r="2288" spans="5:20" s="15" customFormat="1" x14ac:dyDescent="0.25">
      <c r="E2288" s="16"/>
      <c r="F2288" s="16"/>
      <c r="G2288" s="16"/>
      <c r="H2288" s="16"/>
      <c r="I2288" s="16"/>
      <c r="J2288" s="16"/>
      <c r="K2288" s="16"/>
      <c r="L2288" s="16"/>
      <c r="M2288" s="16"/>
      <c r="N2288" s="16"/>
      <c r="O2288" s="16"/>
      <c r="P2288" s="16"/>
      <c r="Q2288" s="16"/>
      <c r="R2288" s="16"/>
      <c r="S2288" s="16"/>
      <c r="T2288" s="16"/>
    </row>
    <row r="2289" spans="5:20" s="15" customFormat="1" x14ac:dyDescent="0.25">
      <c r="E2289" s="16"/>
      <c r="F2289" s="16"/>
      <c r="G2289" s="16"/>
      <c r="H2289" s="16"/>
      <c r="I2289" s="16"/>
      <c r="J2289" s="16"/>
      <c r="K2289" s="16"/>
      <c r="L2289" s="16"/>
      <c r="M2289" s="16"/>
      <c r="N2289" s="16"/>
      <c r="O2289" s="16"/>
      <c r="P2289" s="16"/>
      <c r="Q2289" s="16"/>
      <c r="R2289" s="16"/>
      <c r="S2289" s="16"/>
      <c r="T2289" s="16"/>
    </row>
    <row r="2290" spans="5:20" s="15" customFormat="1" x14ac:dyDescent="0.25">
      <c r="E2290" s="16"/>
      <c r="F2290" s="16"/>
      <c r="G2290" s="16"/>
      <c r="H2290" s="16"/>
      <c r="I2290" s="16"/>
      <c r="J2290" s="16"/>
      <c r="K2290" s="16"/>
      <c r="L2290" s="16"/>
      <c r="M2290" s="16"/>
      <c r="N2290" s="16"/>
      <c r="O2290" s="16"/>
      <c r="P2290" s="16"/>
      <c r="Q2290" s="16"/>
      <c r="R2290" s="16"/>
      <c r="S2290" s="16"/>
      <c r="T2290" s="16"/>
    </row>
    <row r="2291" spans="5:20" s="15" customFormat="1" x14ac:dyDescent="0.25">
      <c r="E2291" s="16"/>
      <c r="F2291" s="16"/>
      <c r="G2291" s="16"/>
      <c r="H2291" s="16"/>
      <c r="I2291" s="16"/>
      <c r="J2291" s="16"/>
      <c r="K2291" s="16"/>
      <c r="L2291" s="16"/>
      <c r="M2291" s="16"/>
      <c r="N2291" s="16"/>
      <c r="O2291" s="16"/>
      <c r="P2291" s="16"/>
      <c r="Q2291" s="16"/>
      <c r="R2291" s="16"/>
      <c r="S2291" s="16"/>
      <c r="T2291" s="16"/>
    </row>
    <row r="2292" spans="5:20" s="15" customFormat="1" x14ac:dyDescent="0.25">
      <c r="E2292" s="16"/>
      <c r="F2292" s="16"/>
      <c r="G2292" s="16"/>
      <c r="H2292" s="16"/>
      <c r="I2292" s="16"/>
      <c r="J2292" s="16"/>
      <c r="K2292" s="16"/>
      <c r="L2292" s="16"/>
      <c r="M2292" s="16"/>
      <c r="N2292" s="16"/>
      <c r="O2292" s="16"/>
      <c r="P2292" s="16"/>
      <c r="Q2292" s="16"/>
      <c r="R2292" s="16"/>
      <c r="S2292" s="16"/>
      <c r="T2292" s="16"/>
    </row>
    <row r="2293" spans="5:20" s="15" customFormat="1" x14ac:dyDescent="0.25">
      <c r="E2293" s="16"/>
      <c r="F2293" s="16"/>
      <c r="G2293" s="16"/>
      <c r="H2293" s="16"/>
      <c r="I2293" s="16"/>
      <c r="J2293" s="16"/>
      <c r="K2293" s="16"/>
      <c r="L2293" s="16"/>
      <c r="M2293" s="16"/>
      <c r="N2293" s="16"/>
      <c r="O2293" s="16"/>
      <c r="P2293" s="16"/>
      <c r="Q2293" s="16"/>
      <c r="R2293" s="16"/>
      <c r="S2293" s="16"/>
      <c r="T2293" s="16"/>
    </row>
    <row r="2294" spans="5:20" s="15" customFormat="1" x14ac:dyDescent="0.25">
      <c r="E2294" s="16"/>
      <c r="F2294" s="16"/>
      <c r="G2294" s="16"/>
      <c r="H2294" s="16"/>
      <c r="I2294" s="16"/>
      <c r="J2294" s="16"/>
      <c r="K2294" s="16"/>
      <c r="L2294" s="16"/>
      <c r="M2294" s="16"/>
      <c r="N2294" s="16"/>
      <c r="O2294" s="16"/>
      <c r="P2294" s="16"/>
      <c r="Q2294" s="16"/>
      <c r="R2294" s="16"/>
      <c r="S2294" s="16"/>
      <c r="T2294" s="16"/>
    </row>
    <row r="2295" spans="5:20" s="15" customFormat="1" x14ac:dyDescent="0.25">
      <c r="E2295" s="16"/>
      <c r="F2295" s="16"/>
      <c r="G2295" s="16"/>
      <c r="H2295" s="16"/>
      <c r="I2295" s="16"/>
      <c r="J2295" s="16"/>
      <c r="K2295" s="16"/>
      <c r="L2295" s="16"/>
      <c r="M2295" s="16"/>
      <c r="N2295" s="16"/>
      <c r="O2295" s="16"/>
      <c r="P2295" s="16"/>
      <c r="Q2295" s="16"/>
      <c r="R2295" s="16"/>
      <c r="S2295" s="16"/>
      <c r="T2295" s="16"/>
    </row>
    <row r="2296" spans="5:20" s="15" customFormat="1" x14ac:dyDescent="0.25">
      <c r="E2296" s="16"/>
      <c r="F2296" s="16"/>
      <c r="G2296" s="16"/>
      <c r="H2296" s="16"/>
      <c r="I2296" s="16"/>
      <c r="J2296" s="16"/>
      <c r="K2296" s="16"/>
      <c r="L2296" s="16"/>
      <c r="M2296" s="16"/>
      <c r="N2296" s="16"/>
      <c r="O2296" s="16"/>
      <c r="P2296" s="16"/>
      <c r="Q2296" s="16"/>
      <c r="R2296" s="16"/>
      <c r="S2296" s="16"/>
      <c r="T2296" s="16"/>
    </row>
    <row r="2297" spans="5:20" s="15" customFormat="1" x14ac:dyDescent="0.25">
      <c r="E2297" s="16"/>
      <c r="F2297" s="16"/>
      <c r="G2297" s="16"/>
      <c r="H2297" s="16"/>
      <c r="I2297" s="16"/>
      <c r="J2297" s="16"/>
      <c r="K2297" s="16"/>
      <c r="L2297" s="16"/>
      <c r="M2297" s="16"/>
      <c r="N2297" s="16"/>
      <c r="O2297" s="16"/>
      <c r="P2297" s="16"/>
      <c r="Q2297" s="16"/>
      <c r="R2297" s="16"/>
      <c r="S2297" s="16"/>
      <c r="T2297" s="16"/>
    </row>
    <row r="2298" spans="5:20" s="15" customFormat="1" x14ac:dyDescent="0.25">
      <c r="E2298" s="16"/>
      <c r="F2298" s="16"/>
      <c r="G2298" s="16"/>
      <c r="H2298" s="16"/>
      <c r="I2298" s="16"/>
      <c r="J2298" s="16"/>
      <c r="K2298" s="16"/>
      <c r="L2298" s="16"/>
      <c r="M2298" s="16"/>
      <c r="N2298" s="16"/>
      <c r="O2298" s="16"/>
      <c r="P2298" s="16"/>
      <c r="Q2298" s="16"/>
      <c r="R2298" s="16"/>
      <c r="S2298" s="16"/>
      <c r="T2298" s="16"/>
    </row>
    <row r="2299" spans="5:20" s="15" customFormat="1" x14ac:dyDescent="0.25">
      <c r="E2299" s="16"/>
      <c r="F2299" s="16"/>
      <c r="G2299" s="16"/>
      <c r="H2299" s="16"/>
      <c r="I2299" s="16"/>
      <c r="J2299" s="16"/>
      <c r="K2299" s="16"/>
      <c r="L2299" s="16"/>
      <c r="M2299" s="16"/>
      <c r="N2299" s="16"/>
      <c r="O2299" s="16"/>
      <c r="P2299" s="16"/>
      <c r="Q2299" s="16"/>
      <c r="R2299" s="16"/>
      <c r="S2299" s="16"/>
      <c r="T2299" s="16"/>
    </row>
    <row r="2300" spans="5:20" s="15" customFormat="1" x14ac:dyDescent="0.25">
      <c r="E2300" s="16"/>
      <c r="F2300" s="16"/>
      <c r="G2300" s="16"/>
      <c r="H2300" s="16"/>
      <c r="I2300" s="16"/>
      <c r="J2300" s="16"/>
      <c r="K2300" s="16"/>
      <c r="L2300" s="16"/>
      <c r="M2300" s="16"/>
      <c r="N2300" s="16"/>
      <c r="O2300" s="16"/>
      <c r="P2300" s="16"/>
      <c r="Q2300" s="16"/>
      <c r="R2300" s="16"/>
      <c r="S2300" s="16"/>
      <c r="T2300" s="16"/>
    </row>
    <row r="2301" spans="5:20" s="15" customFormat="1" x14ac:dyDescent="0.25">
      <c r="E2301" s="16"/>
      <c r="F2301" s="16"/>
      <c r="G2301" s="16"/>
      <c r="H2301" s="16"/>
      <c r="I2301" s="16"/>
      <c r="J2301" s="16"/>
      <c r="K2301" s="16"/>
      <c r="L2301" s="16"/>
      <c r="M2301" s="16"/>
      <c r="N2301" s="16"/>
      <c r="O2301" s="16"/>
      <c r="P2301" s="16"/>
      <c r="Q2301" s="16"/>
      <c r="R2301" s="16"/>
      <c r="S2301" s="16"/>
      <c r="T2301" s="16"/>
    </row>
    <row r="2302" spans="5:20" s="15" customFormat="1" x14ac:dyDescent="0.25">
      <c r="E2302" s="16"/>
      <c r="F2302" s="16"/>
      <c r="G2302" s="16"/>
      <c r="H2302" s="16"/>
      <c r="I2302" s="16"/>
      <c r="J2302" s="16"/>
      <c r="K2302" s="16"/>
      <c r="L2302" s="16"/>
      <c r="M2302" s="16"/>
      <c r="N2302" s="16"/>
      <c r="O2302" s="16"/>
      <c r="P2302" s="16"/>
      <c r="Q2302" s="16"/>
      <c r="R2302" s="16"/>
      <c r="S2302" s="16"/>
      <c r="T2302" s="16"/>
    </row>
    <row r="2303" spans="5:20" s="15" customFormat="1" x14ac:dyDescent="0.25">
      <c r="E2303" s="16"/>
      <c r="F2303" s="16"/>
      <c r="G2303" s="16"/>
      <c r="H2303" s="16"/>
      <c r="I2303" s="16"/>
      <c r="J2303" s="16"/>
      <c r="K2303" s="16"/>
      <c r="L2303" s="16"/>
      <c r="M2303" s="16"/>
      <c r="N2303" s="16"/>
      <c r="O2303" s="16"/>
      <c r="P2303" s="16"/>
      <c r="Q2303" s="16"/>
      <c r="R2303" s="16"/>
      <c r="S2303" s="16"/>
      <c r="T2303" s="16"/>
    </row>
    <row r="2304" spans="5:20" s="15" customFormat="1" x14ac:dyDescent="0.25">
      <c r="E2304" s="16"/>
      <c r="F2304" s="16"/>
      <c r="G2304" s="16"/>
      <c r="H2304" s="16"/>
      <c r="I2304" s="16"/>
      <c r="J2304" s="16"/>
      <c r="K2304" s="16"/>
      <c r="L2304" s="16"/>
      <c r="M2304" s="16"/>
      <c r="N2304" s="16"/>
      <c r="O2304" s="16"/>
      <c r="P2304" s="16"/>
      <c r="Q2304" s="16"/>
      <c r="R2304" s="16"/>
      <c r="S2304" s="16"/>
      <c r="T2304" s="16"/>
    </row>
    <row r="2305" spans="5:20" s="15" customFormat="1" x14ac:dyDescent="0.25">
      <c r="E2305" s="16"/>
      <c r="F2305" s="16"/>
      <c r="G2305" s="16"/>
      <c r="H2305" s="16"/>
      <c r="I2305" s="16"/>
      <c r="J2305" s="16"/>
      <c r="K2305" s="16"/>
      <c r="L2305" s="16"/>
      <c r="M2305" s="16"/>
      <c r="N2305" s="16"/>
      <c r="O2305" s="16"/>
      <c r="P2305" s="16"/>
      <c r="Q2305" s="16"/>
      <c r="R2305" s="16"/>
      <c r="S2305" s="16"/>
      <c r="T2305" s="16"/>
    </row>
    <row r="2306" spans="5:20" s="15" customFormat="1" x14ac:dyDescent="0.25">
      <c r="E2306" s="16"/>
      <c r="F2306" s="16"/>
      <c r="G2306" s="16"/>
      <c r="H2306" s="16"/>
      <c r="I2306" s="16"/>
      <c r="J2306" s="16"/>
      <c r="K2306" s="16"/>
      <c r="L2306" s="16"/>
      <c r="M2306" s="16"/>
      <c r="N2306" s="16"/>
      <c r="O2306" s="16"/>
      <c r="P2306" s="16"/>
      <c r="Q2306" s="16"/>
      <c r="R2306" s="16"/>
      <c r="S2306" s="16"/>
      <c r="T2306" s="16"/>
    </row>
    <row r="2307" spans="5:20" s="15" customFormat="1" x14ac:dyDescent="0.25">
      <c r="E2307" s="16"/>
      <c r="F2307" s="16"/>
      <c r="G2307" s="16"/>
      <c r="H2307" s="16"/>
      <c r="I2307" s="16"/>
      <c r="J2307" s="16"/>
      <c r="K2307" s="16"/>
      <c r="L2307" s="16"/>
      <c r="M2307" s="16"/>
      <c r="N2307" s="16"/>
      <c r="O2307" s="16"/>
      <c r="P2307" s="16"/>
      <c r="Q2307" s="16"/>
      <c r="R2307" s="16"/>
      <c r="S2307" s="16"/>
      <c r="T2307" s="16"/>
    </row>
    <row r="2308" spans="5:20" s="15" customFormat="1" x14ac:dyDescent="0.25">
      <c r="E2308" s="16"/>
      <c r="F2308" s="16"/>
      <c r="G2308" s="16"/>
      <c r="H2308" s="16"/>
      <c r="I2308" s="16"/>
      <c r="J2308" s="16"/>
      <c r="K2308" s="16"/>
      <c r="L2308" s="16"/>
      <c r="M2308" s="16"/>
      <c r="N2308" s="16"/>
      <c r="O2308" s="16"/>
      <c r="P2308" s="16"/>
      <c r="Q2308" s="16"/>
      <c r="R2308" s="16"/>
      <c r="S2308" s="16"/>
      <c r="T2308" s="16"/>
    </row>
    <row r="2309" spans="5:20" s="15" customFormat="1" x14ac:dyDescent="0.25">
      <c r="E2309" s="16"/>
      <c r="F2309" s="16"/>
      <c r="G2309" s="16"/>
      <c r="H2309" s="16"/>
      <c r="I2309" s="16"/>
      <c r="J2309" s="16"/>
      <c r="K2309" s="16"/>
      <c r="L2309" s="16"/>
      <c r="M2309" s="16"/>
      <c r="N2309" s="16"/>
      <c r="O2309" s="16"/>
      <c r="P2309" s="16"/>
      <c r="Q2309" s="16"/>
      <c r="R2309" s="16"/>
      <c r="S2309" s="16"/>
      <c r="T2309" s="16"/>
    </row>
    <row r="2310" spans="5:20" s="15" customFormat="1" x14ac:dyDescent="0.25">
      <c r="E2310" s="16"/>
      <c r="F2310" s="16"/>
      <c r="G2310" s="16"/>
      <c r="H2310" s="16"/>
      <c r="I2310" s="16"/>
      <c r="J2310" s="16"/>
      <c r="K2310" s="16"/>
      <c r="L2310" s="16"/>
      <c r="M2310" s="16"/>
      <c r="N2310" s="16"/>
      <c r="O2310" s="16"/>
      <c r="P2310" s="16"/>
      <c r="Q2310" s="16"/>
      <c r="R2310" s="16"/>
      <c r="S2310" s="16"/>
      <c r="T2310" s="16"/>
    </row>
    <row r="2311" spans="5:20" s="15" customFormat="1" x14ac:dyDescent="0.25">
      <c r="E2311" s="16"/>
      <c r="F2311" s="16"/>
      <c r="G2311" s="16"/>
      <c r="H2311" s="16"/>
      <c r="I2311" s="16"/>
      <c r="J2311" s="16"/>
      <c r="K2311" s="16"/>
      <c r="L2311" s="16"/>
      <c r="M2311" s="16"/>
      <c r="N2311" s="16"/>
      <c r="O2311" s="16"/>
      <c r="P2311" s="16"/>
      <c r="Q2311" s="16"/>
      <c r="R2311" s="16"/>
      <c r="S2311" s="16"/>
      <c r="T2311" s="16"/>
    </row>
    <row r="2312" spans="5:20" s="15" customFormat="1" x14ac:dyDescent="0.25">
      <c r="E2312" s="16"/>
      <c r="F2312" s="16"/>
      <c r="G2312" s="16"/>
      <c r="H2312" s="16"/>
      <c r="I2312" s="16"/>
      <c r="J2312" s="16"/>
      <c r="K2312" s="16"/>
      <c r="L2312" s="16"/>
      <c r="M2312" s="16"/>
      <c r="N2312" s="16"/>
      <c r="O2312" s="16"/>
      <c r="P2312" s="16"/>
      <c r="Q2312" s="16"/>
      <c r="R2312" s="16"/>
      <c r="S2312" s="16"/>
      <c r="T2312" s="16"/>
    </row>
    <row r="2313" spans="5:20" s="15" customFormat="1" x14ac:dyDescent="0.25">
      <c r="E2313" s="16"/>
      <c r="F2313" s="16"/>
      <c r="G2313" s="16"/>
      <c r="H2313" s="16"/>
      <c r="I2313" s="16"/>
      <c r="J2313" s="16"/>
      <c r="K2313" s="16"/>
      <c r="L2313" s="16"/>
      <c r="M2313" s="16"/>
      <c r="N2313" s="16"/>
      <c r="O2313" s="16"/>
      <c r="P2313" s="16"/>
      <c r="Q2313" s="16"/>
      <c r="R2313" s="16"/>
      <c r="S2313" s="16"/>
      <c r="T2313" s="16"/>
    </row>
    <row r="2314" spans="5:20" s="15" customFormat="1" x14ac:dyDescent="0.25">
      <c r="E2314" s="16"/>
      <c r="F2314" s="16"/>
      <c r="G2314" s="16"/>
      <c r="H2314" s="16"/>
      <c r="I2314" s="16"/>
      <c r="J2314" s="16"/>
      <c r="K2314" s="16"/>
      <c r="L2314" s="16"/>
      <c r="M2314" s="16"/>
      <c r="N2314" s="16"/>
      <c r="O2314" s="16"/>
      <c r="P2314" s="16"/>
      <c r="Q2314" s="16"/>
      <c r="R2314" s="16"/>
      <c r="S2314" s="16"/>
      <c r="T2314" s="16"/>
    </row>
    <row r="2315" spans="5:20" s="15" customFormat="1" x14ac:dyDescent="0.25">
      <c r="E2315" s="16"/>
      <c r="F2315" s="16"/>
      <c r="G2315" s="16"/>
      <c r="H2315" s="16"/>
      <c r="I2315" s="16"/>
      <c r="J2315" s="16"/>
      <c r="K2315" s="16"/>
      <c r="L2315" s="16"/>
      <c r="M2315" s="16"/>
      <c r="N2315" s="16"/>
      <c r="O2315" s="16"/>
      <c r="P2315" s="16"/>
      <c r="Q2315" s="16"/>
      <c r="R2315" s="16"/>
      <c r="S2315" s="16"/>
      <c r="T2315" s="16"/>
    </row>
    <row r="2316" spans="5:20" s="15" customFormat="1" x14ac:dyDescent="0.25">
      <c r="E2316" s="16"/>
      <c r="F2316" s="16"/>
      <c r="G2316" s="16"/>
      <c r="H2316" s="16"/>
      <c r="I2316" s="16"/>
      <c r="J2316" s="16"/>
      <c r="K2316" s="16"/>
      <c r="L2316" s="16"/>
      <c r="M2316" s="16"/>
      <c r="N2316" s="16"/>
      <c r="O2316" s="16"/>
      <c r="P2316" s="16"/>
      <c r="Q2316" s="16"/>
      <c r="R2316" s="16"/>
      <c r="S2316" s="16"/>
      <c r="T2316" s="16"/>
    </row>
    <row r="2317" spans="5:20" s="15" customFormat="1" x14ac:dyDescent="0.25">
      <c r="E2317" s="16"/>
      <c r="F2317" s="16"/>
      <c r="G2317" s="16"/>
      <c r="H2317" s="16"/>
      <c r="I2317" s="16"/>
      <c r="J2317" s="16"/>
      <c r="K2317" s="16"/>
      <c r="L2317" s="16"/>
      <c r="M2317" s="16"/>
      <c r="N2317" s="16"/>
      <c r="O2317" s="16"/>
      <c r="P2317" s="16"/>
      <c r="Q2317" s="16"/>
      <c r="R2317" s="16"/>
      <c r="S2317" s="16"/>
      <c r="T2317" s="16"/>
    </row>
    <row r="2318" spans="5:20" s="15" customFormat="1" x14ac:dyDescent="0.25">
      <c r="E2318" s="16"/>
      <c r="F2318" s="16"/>
      <c r="G2318" s="16"/>
      <c r="H2318" s="16"/>
      <c r="I2318" s="16"/>
      <c r="J2318" s="16"/>
      <c r="K2318" s="16"/>
      <c r="L2318" s="16"/>
      <c r="M2318" s="16"/>
      <c r="N2318" s="16"/>
      <c r="O2318" s="16"/>
      <c r="P2318" s="16"/>
      <c r="Q2318" s="16"/>
      <c r="R2318" s="16"/>
      <c r="S2318" s="16"/>
      <c r="T2318" s="16"/>
    </row>
    <row r="2319" spans="5:20" s="15" customFormat="1" x14ac:dyDescent="0.25">
      <c r="E2319" s="16"/>
      <c r="F2319" s="16"/>
      <c r="G2319" s="16"/>
      <c r="H2319" s="16"/>
      <c r="I2319" s="16"/>
      <c r="J2319" s="16"/>
      <c r="K2319" s="16"/>
      <c r="L2319" s="16"/>
      <c r="M2319" s="16"/>
      <c r="N2319" s="16"/>
      <c r="O2319" s="16"/>
      <c r="P2319" s="16"/>
      <c r="Q2319" s="16"/>
      <c r="R2319" s="16"/>
      <c r="S2319" s="16"/>
      <c r="T2319" s="16"/>
    </row>
    <row r="2320" spans="5:20" s="15" customFormat="1" x14ac:dyDescent="0.25">
      <c r="E2320" s="16"/>
      <c r="F2320" s="16"/>
      <c r="G2320" s="16"/>
      <c r="H2320" s="16"/>
      <c r="I2320" s="16"/>
      <c r="J2320" s="16"/>
      <c r="K2320" s="16"/>
      <c r="L2320" s="16"/>
      <c r="M2320" s="16"/>
      <c r="N2320" s="16"/>
      <c r="O2320" s="16"/>
      <c r="P2320" s="16"/>
      <c r="Q2320" s="16"/>
      <c r="R2320" s="16"/>
      <c r="S2320" s="16"/>
      <c r="T2320" s="16"/>
    </row>
    <row r="2321" spans="5:20" s="15" customFormat="1" x14ac:dyDescent="0.25">
      <c r="E2321" s="16"/>
      <c r="F2321" s="16"/>
      <c r="G2321" s="16"/>
      <c r="H2321" s="16"/>
      <c r="I2321" s="16"/>
      <c r="J2321" s="16"/>
      <c r="K2321" s="16"/>
      <c r="L2321" s="16"/>
      <c r="M2321" s="16"/>
      <c r="N2321" s="16"/>
      <c r="O2321" s="16"/>
      <c r="P2321" s="16"/>
      <c r="Q2321" s="16"/>
      <c r="R2321" s="16"/>
      <c r="S2321" s="16"/>
      <c r="T2321" s="16"/>
    </row>
    <row r="2322" spans="5:20" s="15" customFormat="1" x14ac:dyDescent="0.25">
      <c r="E2322" s="16"/>
      <c r="F2322" s="16"/>
      <c r="G2322" s="16"/>
      <c r="H2322" s="16"/>
      <c r="I2322" s="16"/>
      <c r="J2322" s="16"/>
      <c r="K2322" s="16"/>
      <c r="L2322" s="16"/>
      <c r="M2322" s="16"/>
      <c r="N2322" s="16"/>
      <c r="O2322" s="16"/>
      <c r="P2322" s="16"/>
      <c r="Q2322" s="16"/>
      <c r="R2322" s="16"/>
      <c r="S2322" s="16"/>
      <c r="T2322" s="16"/>
    </row>
    <row r="2323" spans="5:20" s="15" customFormat="1" x14ac:dyDescent="0.25">
      <c r="E2323" s="16"/>
      <c r="F2323" s="16"/>
      <c r="G2323" s="16"/>
      <c r="H2323" s="16"/>
      <c r="I2323" s="16"/>
      <c r="J2323" s="16"/>
      <c r="K2323" s="16"/>
      <c r="L2323" s="16"/>
      <c r="M2323" s="16"/>
      <c r="N2323" s="16"/>
      <c r="O2323" s="16"/>
      <c r="P2323" s="16"/>
      <c r="Q2323" s="16"/>
      <c r="R2323" s="16"/>
      <c r="S2323" s="16"/>
      <c r="T2323" s="16"/>
    </row>
    <row r="2324" spans="5:20" s="15" customFormat="1" x14ac:dyDescent="0.25">
      <c r="E2324" s="16"/>
      <c r="F2324" s="16"/>
      <c r="G2324" s="16"/>
      <c r="H2324" s="16"/>
      <c r="I2324" s="16"/>
      <c r="J2324" s="16"/>
      <c r="K2324" s="16"/>
      <c r="L2324" s="16"/>
      <c r="M2324" s="16"/>
      <c r="N2324" s="16"/>
      <c r="O2324" s="16"/>
      <c r="P2324" s="16"/>
      <c r="Q2324" s="16"/>
      <c r="R2324" s="16"/>
      <c r="S2324" s="16"/>
      <c r="T2324" s="16"/>
    </row>
    <row r="2325" spans="5:20" s="15" customFormat="1" x14ac:dyDescent="0.25">
      <c r="E2325" s="16"/>
      <c r="F2325" s="16"/>
      <c r="G2325" s="16"/>
      <c r="H2325" s="16"/>
      <c r="I2325" s="16"/>
      <c r="J2325" s="16"/>
      <c r="K2325" s="16"/>
      <c r="L2325" s="16"/>
      <c r="M2325" s="16"/>
      <c r="N2325" s="16"/>
      <c r="O2325" s="16"/>
      <c r="P2325" s="16"/>
      <c r="Q2325" s="16"/>
      <c r="R2325" s="16"/>
      <c r="S2325" s="16"/>
      <c r="T2325" s="16"/>
    </row>
    <row r="2326" spans="5:20" s="15" customFormat="1" x14ac:dyDescent="0.25">
      <c r="E2326" s="16"/>
      <c r="F2326" s="16"/>
      <c r="G2326" s="16"/>
      <c r="H2326" s="16"/>
      <c r="I2326" s="16"/>
      <c r="J2326" s="16"/>
      <c r="K2326" s="16"/>
      <c r="L2326" s="16"/>
      <c r="M2326" s="16"/>
      <c r="N2326" s="16"/>
      <c r="O2326" s="16"/>
      <c r="P2326" s="16"/>
      <c r="Q2326" s="16"/>
      <c r="R2326" s="16"/>
      <c r="S2326" s="16"/>
      <c r="T2326" s="16"/>
    </row>
    <row r="2327" spans="5:20" s="15" customFormat="1" x14ac:dyDescent="0.25">
      <c r="E2327" s="16"/>
      <c r="F2327" s="16"/>
      <c r="G2327" s="16"/>
      <c r="H2327" s="16"/>
      <c r="I2327" s="16"/>
      <c r="J2327" s="16"/>
      <c r="K2327" s="16"/>
      <c r="L2327" s="16"/>
      <c r="M2327" s="16"/>
      <c r="N2327" s="16"/>
      <c r="O2327" s="16"/>
      <c r="P2327" s="16"/>
      <c r="Q2327" s="16"/>
      <c r="R2327" s="16"/>
      <c r="S2327" s="16"/>
      <c r="T2327" s="16"/>
    </row>
    <row r="2328" spans="5:20" s="15" customFormat="1" x14ac:dyDescent="0.25">
      <c r="E2328" s="16"/>
      <c r="F2328" s="16"/>
      <c r="G2328" s="16"/>
      <c r="H2328" s="16"/>
      <c r="I2328" s="16"/>
      <c r="J2328" s="16"/>
      <c r="K2328" s="16"/>
      <c r="L2328" s="16"/>
      <c r="M2328" s="16"/>
      <c r="N2328" s="16"/>
      <c r="O2328" s="16"/>
      <c r="P2328" s="16"/>
      <c r="Q2328" s="16"/>
      <c r="R2328" s="16"/>
      <c r="S2328" s="16"/>
      <c r="T2328" s="16"/>
    </row>
    <row r="2329" spans="5:20" s="15" customFormat="1" x14ac:dyDescent="0.25">
      <c r="E2329" s="16"/>
      <c r="F2329" s="16"/>
      <c r="G2329" s="16"/>
      <c r="H2329" s="16"/>
      <c r="I2329" s="16"/>
      <c r="J2329" s="16"/>
      <c r="K2329" s="16"/>
      <c r="L2329" s="16"/>
      <c r="M2329" s="16"/>
      <c r="N2329" s="16"/>
      <c r="O2329" s="16"/>
      <c r="P2329" s="16"/>
      <c r="Q2329" s="16"/>
      <c r="R2329" s="16"/>
      <c r="S2329" s="16"/>
      <c r="T2329" s="16"/>
    </row>
    <row r="2330" spans="5:20" s="15" customFormat="1" x14ac:dyDescent="0.25">
      <c r="E2330" s="16"/>
      <c r="F2330" s="16"/>
      <c r="G2330" s="16"/>
      <c r="H2330" s="16"/>
      <c r="I2330" s="16"/>
      <c r="J2330" s="16"/>
      <c r="K2330" s="16"/>
      <c r="L2330" s="16"/>
      <c r="M2330" s="16"/>
      <c r="N2330" s="16"/>
      <c r="O2330" s="16"/>
      <c r="P2330" s="16"/>
      <c r="Q2330" s="16"/>
      <c r="R2330" s="16"/>
      <c r="S2330" s="16"/>
      <c r="T2330" s="16"/>
    </row>
    <row r="2331" spans="5:20" s="15" customFormat="1" x14ac:dyDescent="0.25">
      <c r="E2331" s="16"/>
      <c r="F2331" s="16"/>
      <c r="G2331" s="16"/>
      <c r="H2331" s="16"/>
      <c r="I2331" s="16"/>
      <c r="J2331" s="16"/>
      <c r="K2331" s="16"/>
      <c r="L2331" s="16"/>
      <c r="M2331" s="16"/>
      <c r="N2331" s="16"/>
      <c r="O2331" s="16"/>
      <c r="P2331" s="16"/>
      <c r="Q2331" s="16"/>
      <c r="R2331" s="16"/>
      <c r="S2331" s="16"/>
      <c r="T2331" s="16"/>
    </row>
    <row r="2332" spans="5:20" s="15" customFormat="1" x14ac:dyDescent="0.25">
      <c r="E2332" s="16"/>
      <c r="F2332" s="16"/>
      <c r="G2332" s="16"/>
      <c r="H2332" s="16"/>
      <c r="I2332" s="16"/>
      <c r="J2332" s="16"/>
      <c r="K2332" s="16"/>
      <c r="L2332" s="16"/>
      <c r="M2332" s="16"/>
      <c r="N2332" s="16"/>
      <c r="O2332" s="16"/>
      <c r="P2332" s="16"/>
      <c r="Q2332" s="16"/>
      <c r="R2332" s="16"/>
      <c r="S2332" s="16"/>
      <c r="T2332" s="16"/>
    </row>
    <row r="2333" spans="5:20" s="15" customFormat="1" x14ac:dyDescent="0.25">
      <c r="E2333" s="16"/>
      <c r="F2333" s="16"/>
      <c r="G2333" s="16"/>
      <c r="H2333" s="16"/>
      <c r="I2333" s="16"/>
      <c r="J2333" s="16"/>
      <c r="K2333" s="16"/>
      <c r="L2333" s="16"/>
      <c r="M2333" s="16"/>
      <c r="N2333" s="16"/>
      <c r="O2333" s="16"/>
      <c r="P2333" s="16"/>
      <c r="Q2333" s="16"/>
      <c r="R2333" s="16"/>
      <c r="S2333" s="16"/>
      <c r="T2333" s="16"/>
    </row>
    <row r="2334" spans="5:20" s="15" customFormat="1" x14ac:dyDescent="0.25">
      <c r="E2334" s="16"/>
      <c r="F2334" s="16"/>
      <c r="G2334" s="16"/>
      <c r="H2334" s="16"/>
      <c r="I2334" s="16"/>
      <c r="J2334" s="16"/>
      <c r="K2334" s="16"/>
      <c r="L2334" s="16"/>
      <c r="M2334" s="16"/>
      <c r="N2334" s="16"/>
      <c r="O2334" s="16"/>
      <c r="P2334" s="16"/>
      <c r="Q2334" s="16"/>
      <c r="R2334" s="16"/>
      <c r="S2334" s="16"/>
      <c r="T2334" s="16"/>
    </row>
    <row r="2335" spans="5:20" s="15" customFormat="1" x14ac:dyDescent="0.25">
      <c r="E2335" s="16"/>
      <c r="F2335" s="16"/>
      <c r="G2335" s="16"/>
      <c r="H2335" s="16"/>
      <c r="I2335" s="16"/>
      <c r="J2335" s="16"/>
      <c r="K2335" s="16"/>
      <c r="L2335" s="16"/>
      <c r="M2335" s="16"/>
      <c r="N2335" s="16"/>
      <c r="O2335" s="16"/>
      <c r="P2335" s="16"/>
      <c r="Q2335" s="16"/>
      <c r="R2335" s="16"/>
      <c r="S2335" s="16"/>
      <c r="T2335" s="16"/>
    </row>
    <row r="2336" spans="5:20" s="15" customFormat="1" x14ac:dyDescent="0.25">
      <c r="E2336" s="16"/>
      <c r="F2336" s="16"/>
      <c r="G2336" s="16"/>
      <c r="H2336" s="16"/>
      <c r="I2336" s="16"/>
      <c r="J2336" s="16"/>
      <c r="K2336" s="16"/>
      <c r="L2336" s="16"/>
      <c r="M2336" s="16"/>
      <c r="N2336" s="16"/>
      <c r="O2336" s="16"/>
      <c r="P2336" s="16"/>
      <c r="Q2336" s="16"/>
      <c r="R2336" s="16"/>
      <c r="S2336" s="16"/>
      <c r="T2336" s="16"/>
    </row>
    <row r="2337" spans="5:20" s="15" customFormat="1" x14ac:dyDescent="0.25">
      <c r="E2337" s="16"/>
      <c r="F2337" s="16"/>
      <c r="G2337" s="16"/>
      <c r="H2337" s="16"/>
      <c r="I2337" s="16"/>
      <c r="J2337" s="16"/>
      <c r="K2337" s="16"/>
      <c r="L2337" s="16"/>
      <c r="M2337" s="16"/>
      <c r="N2337" s="16"/>
      <c r="O2337" s="16"/>
      <c r="P2337" s="16"/>
      <c r="Q2337" s="16"/>
      <c r="R2337" s="16"/>
      <c r="S2337" s="16"/>
      <c r="T2337" s="16"/>
    </row>
    <row r="2338" spans="5:20" s="15" customFormat="1" x14ac:dyDescent="0.25">
      <c r="E2338" s="16"/>
      <c r="F2338" s="16"/>
      <c r="G2338" s="16"/>
      <c r="H2338" s="16"/>
      <c r="I2338" s="16"/>
      <c r="J2338" s="16"/>
      <c r="K2338" s="16"/>
      <c r="L2338" s="16"/>
      <c r="M2338" s="16"/>
      <c r="N2338" s="16"/>
      <c r="O2338" s="16"/>
      <c r="P2338" s="16"/>
      <c r="Q2338" s="16"/>
      <c r="R2338" s="16"/>
      <c r="S2338" s="16"/>
      <c r="T2338" s="16"/>
    </row>
    <row r="2339" spans="5:20" s="15" customFormat="1" x14ac:dyDescent="0.25">
      <c r="E2339" s="16"/>
      <c r="F2339" s="16"/>
      <c r="G2339" s="16"/>
      <c r="H2339" s="16"/>
      <c r="I2339" s="16"/>
      <c r="J2339" s="16"/>
      <c r="K2339" s="16"/>
      <c r="L2339" s="16"/>
      <c r="M2339" s="16"/>
      <c r="N2339" s="16"/>
      <c r="O2339" s="16"/>
      <c r="P2339" s="16"/>
      <c r="Q2339" s="16"/>
      <c r="R2339" s="16"/>
      <c r="S2339" s="16"/>
      <c r="T2339" s="16"/>
    </row>
    <row r="2340" spans="5:20" s="15" customFormat="1" x14ac:dyDescent="0.25">
      <c r="E2340" s="16"/>
      <c r="F2340" s="16"/>
      <c r="G2340" s="16"/>
      <c r="H2340" s="16"/>
      <c r="I2340" s="16"/>
      <c r="J2340" s="16"/>
      <c r="K2340" s="16"/>
      <c r="L2340" s="16"/>
      <c r="M2340" s="16"/>
      <c r="N2340" s="16"/>
      <c r="O2340" s="16"/>
      <c r="P2340" s="16"/>
      <c r="Q2340" s="16"/>
      <c r="R2340" s="16"/>
      <c r="S2340" s="16"/>
      <c r="T2340" s="16"/>
    </row>
  </sheetData>
  <sortState ref="B2:T26">
    <sortCondition ref="B2:B26"/>
    <sortCondition ref="C2:C26"/>
  </sortState>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AZ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6.5703125" customWidth="1"/>
    <col min="6" max="6" width="16" customWidth="1"/>
    <col min="7" max="7" width="9.7109375" customWidth="1"/>
    <col min="8" max="9" width="0" hidden="1" customWidth="1"/>
    <col min="10" max="10" width="7.85546875" hidden="1"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6386</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3476</v>
      </c>
      <c r="C5" s="25" t="s">
        <v>3477</v>
      </c>
      <c r="D5" s="25" t="s">
        <v>3478</v>
      </c>
      <c r="E5" s="26" t="s">
        <v>10</v>
      </c>
      <c r="F5" s="26">
        <f>VLOOKUP(N5,Revistas!$B$2:$H$63732,2,FALSE)</f>
        <v>5.2640000000000002</v>
      </c>
      <c r="G5" s="26" t="str">
        <f>VLOOKUP(N5,Revistas!$B$2:$H$63732,3,FALSE)</f>
        <v>Q1</v>
      </c>
      <c r="H5" s="26" t="str">
        <f>VLOOKUP(N5,Revistas!$B$2:$H$63732,4,FALSE)</f>
        <v>ONCOLOGY</v>
      </c>
      <c r="I5" s="26" t="str">
        <f>VLOOKUP(N5,Revistas!$B$2:$H$63732,5,FALSE)</f>
        <v>46/222</v>
      </c>
      <c r="J5" s="26" t="str">
        <f>VLOOKUP(N5,Revistas!$B$2:$H$63732,6,FALSE)</f>
        <v>NO</v>
      </c>
      <c r="K5" s="26" t="s">
        <v>3479</v>
      </c>
      <c r="L5" s="26" t="s">
        <v>3480</v>
      </c>
      <c r="M5" s="26">
        <v>0</v>
      </c>
      <c r="N5" s="26" t="s">
        <v>3481</v>
      </c>
      <c r="O5" s="26" t="s">
        <v>207</v>
      </c>
      <c r="P5" s="26">
        <v>2018</v>
      </c>
      <c r="Q5" s="26">
        <v>12</v>
      </c>
      <c r="R5" s="26">
        <v>10</v>
      </c>
      <c r="S5" s="26">
        <v>1735</v>
      </c>
      <c r="T5" s="26">
        <v>1752</v>
      </c>
    </row>
    <row r="6" spans="2:20" s="15" customFormat="1" x14ac:dyDescent="0.25">
      <c r="B6" s="25" t="s">
        <v>3488</v>
      </c>
      <c r="C6" s="25" t="s">
        <v>3489</v>
      </c>
      <c r="D6" s="25" t="s">
        <v>3490</v>
      </c>
      <c r="E6" s="26" t="s">
        <v>10</v>
      </c>
      <c r="F6" s="26">
        <f>VLOOKUP(N6,Revistas!$B$2:$H$63732,2,FALSE)</f>
        <v>4.9939999999999998</v>
      </c>
      <c r="G6" s="26" t="str">
        <f>VLOOKUP(N6,Revistas!$B$2:$H$63732,3,FALSE)</f>
        <v>Q1</v>
      </c>
      <c r="H6" s="26" t="str">
        <f>VLOOKUP(N6,Revistas!$B$2:$H$63732,4,FALSE)</f>
        <v>ONCOLOGY - SCIE</v>
      </c>
      <c r="I6" s="26" t="str">
        <f>VLOOKUP(N6,Revistas!$B$2:$H$63732,5,FALSE)</f>
        <v>50/223</v>
      </c>
      <c r="J6" s="26" t="str">
        <f>VLOOKUP(N6,Revistas!$B$2:$H$63732,6,FALSE)</f>
        <v>nO</v>
      </c>
      <c r="K6" s="26" t="s">
        <v>3491</v>
      </c>
      <c r="L6" s="26" t="s">
        <v>3492</v>
      </c>
      <c r="M6" s="26">
        <v>0</v>
      </c>
      <c r="N6" s="26" t="s">
        <v>3493</v>
      </c>
      <c r="O6" s="26" t="s">
        <v>629</v>
      </c>
      <c r="P6" s="26">
        <v>2018</v>
      </c>
      <c r="Q6" s="26">
        <v>20</v>
      </c>
      <c r="R6" s="26">
        <v>7</v>
      </c>
      <c r="S6" s="26">
        <v>678</v>
      </c>
      <c r="T6" s="26">
        <v>686</v>
      </c>
    </row>
    <row r="7" spans="2:20" s="15" customFormat="1" x14ac:dyDescent="0.25">
      <c r="B7" s="25" t="s">
        <v>3526</v>
      </c>
      <c r="C7" s="25" t="s">
        <v>3527</v>
      </c>
      <c r="D7" s="25" t="s">
        <v>3528</v>
      </c>
      <c r="E7" s="26" t="s">
        <v>72</v>
      </c>
      <c r="F7" s="26">
        <f>VLOOKUP(N7,Revistas!$B$2:$H$63732,2,FALSE)</f>
        <v>9.1300000000000008</v>
      </c>
      <c r="G7" s="26" t="str">
        <f>VLOOKUP(N7,Revistas!$B$2:$H$63732,3,FALSE)</f>
        <v>Q1</v>
      </c>
      <c r="H7" s="26" t="str">
        <f>VLOOKUP(N7,Revistas!$B$2:$H$63732,4,FALSE)</f>
        <v>ONCOLOGY</v>
      </c>
      <c r="I7" s="26" t="str">
        <f>VLOOKUP(N7,Revistas!$B$2:$H$63732,5,FALSE)</f>
        <v>17/222</v>
      </c>
      <c r="J7" s="26" t="str">
        <f>VLOOKUP(N7,Revistas!$B$2:$H$63732,6,FALSE)</f>
        <v>NO</v>
      </c>
      <c r="K7" s="26" t="s">
        <v>3529</v>
      </c>
      <c r="L7" s="26"/>
      <c r="M7" s="26">
        <v>0</v>
      </c>
      <c r="N7" s="26" t="s">
        <v>3530</v>
      </c>
      <c r="O7" s="26" t="s">
        <v>460</v>
      </c>
      <c r="P7" s="26">
        <v>2018</v>
      </c>
      <c r="Q7" s="26">
        <v>78</v>
      </c>
      <c r="R7" s="26">
        <v>4</v>
      </c>
      <c r="S7" s="26"/>
      <c r="T7" s="26"/>
    </row>
    <row r="8" spans="2:20" s="15" customFormat="1" x14ac:dyDescent="0.25">
      <c r="B8" s="25" t="s">
        <v>3531</v>
      </c>
      <c r="C8" s="25" t="s">
        <v>3532</v>
      </c>
      <c r="D8" s="25" t="s">
        <v>3528</v>
      </c>
      <c r="E8" s="26" t="s">
        <v>72</v>
      </c>
      <c r="F8" s="26">
        <f>VLOOKUP(N8,Revistas!$B$2:$H$63732,2,FALSE)</f>
        <v>9.1300000000000008</v>
      </c>
      <c r="G8" s="26" t="str">
        <f>VLOOKUP(N8,Revistas!$B$2:$H$63732,3,FALSE)</f>
        <v>Q1</v>
      </c>
      <c r="H8" s="26" t="str">
        <f>VLOOKUP(N8,Revistas!$B$2:$H$63732,4,FALSE)</f>
        <v>ONCOLOGY</v>
      </c>
      <c r="I8" s="26" t="str">
        <f>VLOOKUP(N8,Revistas!$B$2:$H$63732,5,FALSE)</f>
        <v>17/222</v>
      </c>
      <c r="J8" s="26" t="str">
        <f>VLOOKUP(N8,Revistas!$B$2:$H$63732,6,FALSE)</f>
        <v>NO</v>
      </c>
      <c r="K8" s="26" t="s">
        <v>3533</v>
      </c>
      <c r="L8" s="26"/>
      <c r="M8" s="26">
        <v>0</v>
      </c>
      <c r="N8" s="26" t="s">
        <v>3530</v>
      </c>
      <c r="O8" s="26" t="s">
        <v>460</v>
      </c>
      <c r="P8" s="26">
        <v>2018</v>
      </c>
      <c r="Q8" s="26">
        <v>78</v>
      </c>
      <c r="R8" s="26">
        <v>4</v>
      </c>
      <c r="S8" s="26"/>
      <c r="T8" s="26"/>
    </row>
    <row r="9" spans="2:20" s="15" customFormat="1" x14ac:dyDescent="0.25">
      <c r="B9" s="25" t="s">
        <v>3558</v>
      </c>
      <c r="C9" s="25" t="s">
        <v>3559</v>
      </c>
      <c r="D9" s="25" t="s">
        <v>3010</v>
      </c>
      <c r="E9" s="26" t="s">
        <v>10</v>
      </c>
      <c r="F9" s="26">
        <f>VLOOKUP(N9,Revistas!$B$2:$H$63732,2,FALSE)</f>
        <v>2.3919999999999999</v>
      </c>
      <c r="G9" s="26" t="str">
        <f>VLOOKUP(N9,Revistas!$B$2:$H$63732,3,FALSE)</f>
        <v>Q3</v>
      </c>
      <c r="H9" s="26">
        <f>VLOOKUP(N9,Revistas!$B$2:$H$63732,4,FALSE)</f>
        <v>0</v>
      </c>
      <c r="I9" s="26">
        <f>VLOOKUP(N9,Revistas!$B$2:$H$63732,5,FALSE)</f>
        <v>0</v>
      </c>
      <c r="J9" s="26" t="str">
        <f>VLOOKUP(N9,Revistas!$B$2:$H$63732,6,FALSE)</f>
        <v>NO</v>
      </c>
      <c r="K9" s="26" t="s">
        <v>3560</v>
      </c>
      <c r="L9" s="26" t="s">
        <v>3561</v>
      </c>
      <c r="M9" s="26">
        <v>0</v>
      </c>
      <c r="N9" s="26" t="s">
        <v>3013</v>
      </c>
      <c r="O9" s="26" t="s">
        <v>29</v>
      </c>
      <c r="P9" s="26">
        <v>2018</v>
      </c>
      <c r="Q9" s="26">
        <v>20</v>
      </c>
      <c r="R9" s="26">
        <v>1</v>
      </c>
      <c r="S9" s="26">
        <v>69</v>
      </c>
      <c r="T9" s="26">
        <v>74</v>
      </c>
    </row>
    <row r="10" spans="2:20" s="15" customFormat="1" x14ac:dyDescent="0.25">
      <c r="B10" s="25" t="s">
        <v>3549</v>
      </c>
      <c r="C10" s="25" t="s">
        <v>3550</v>
      </c>
      <c r="D10" s="25" t="s">
        <v>3551</v>
      </c>
      <c r="E10" s="26" t="s">
        <v>10</v>
      </c>
      <c r="F10" s="26">
        <f>VLOOKUP(N10,Revistas!$B$2:$H$63732,2,FALSE)</f>
        <v>2.3690000000000002</v>
      </c>
      <c r="G10" s="26" t="str">
        <f>VLOOKUP(N10,Revistas!$B$2:$H$63732,3,FALSE)</f>
        <v>Q3</v>
      </c>
      <c r="H10" s="26">
        <f>VLOOKUP(N10,Revistas!$B$2:$H$63732,4,FALSE)</f>
        <v>0</v>
      </c>
      <c r="I10" s="26">
        <f>VLOOKUP(N10,Revistas!$B$2:$H$63732,5,FALSE)</f>
        <v>0</v>
      </c>
      <c r="J10" s="26" t="str">
        <f>VLOOKUP(N10,Revistas!$B$2:$H$63732,6,FALSE)</f>
        <v>NO</v>
      </c>
      <c r="K10" s="26" t="s">
        <v>3552</v>
      </c>
      <c r="L10" s="26" t="s">
        <v>3553</v>
      </c>
      <c r="M10" s="26">
        <v>0</v>
      </c>
      <c r="N10" s="26" t="s">
        <v>3554</v>
      </c>
      <c r="O10" s="26" t="s">
        <v>29</v>
      </c>
      <c r="P10" s="26">
        <v>2018</v>
      </c>
      <c r="Q10" s="26">
        <v>14</v>
      </c>
      <c r="R10" s="26">
        <v>1</v>
      </c>
      <c r="S10" s="26">
        <v>41</v>
      </c>
      <c r="T10" s="26">
        <v>50</v>
      </c>
    </row>
    <row r="11" spans="2:20" s="15" customFormat="1" x14ac:dyDescent="0.25">
      <c r="B11" s="25" t="s">
        <v>3545</v>
      </c>
      <c r="C11" s="25" t="s">
        <v>3546</v>
      </c>
      <c r="D11" s="25" t="s">
        <v>1200</v>
      </c>
      <c r="E11" s="26" t="s">
        <v>10</v>
      </c>
      <c r="F11" s="26">
        <f>VLOOKUP(N11,Revistas!$B$2:$H$63732,2,FALSE)</f>
        <v>3.1560000000000001</v>
      </c>
      <c r="G11" s="26" t="str">
        <f>VLOOKUP(N11,Revistas!$B$2:$H$63732,3,FALSE)</f>
        <v>Q2</v>
      </c>
      <c r="H11" s="26">
        <f>VLOOKUP(N11,Revistas!$B$2:$H$63732,4,FALSE)</f>
        <v>0</v>
      </c>
      <c r="I11" s="26">
        <f>VLOOKUP(N11,Revistas!$B$2:$H$63732,5,FALSE)</f>
        <v>0</v>
      </c>
      <c r="J11" s="26" t="str">
        <f>VLOOKUP(N11,Revistas!$B$2:$H$63732,6,FALSE)</f>
        <v>NO</v>
      </c>
      <c r="K11" s="26" t="s">
        <v>3547</v>
      </c>
      <c r="L11" s="26" t="s">
        <v>3548</v>
      </c>
      <c r="M11" s="26">
        <v>0</v>
      </c>
      <c r="N11" s="26" t="s">
        <v>1203</v>
      </c>
      <c r="O11" s="26"/>
      <c r="P11" s="26">
        <v>2018</v>
      </c>
      <c r="Q11" s="26">
        <v>17</v>
      </c>
      <c r="R11" s="26">
        <v>6</v>
      </c>
      <c r="S11" s="26">
        <v>573</v>
      </c>
      <c r="T11" s="26">
        <v>579</v>
      </c>
    </row>
    <row r="12" spans="2:20" s="15" customFormat="1" x14ac:dyDescent="0.25">
      <c r="B12" s="25" t="s">
        <v>3508</v>
      </c>
      <c r="C12" s="25" t="s">
        <v>3509</v>
      </c>
      <c r="D12" s="25" t="s">
        <v>3510</v>
      </c>
      <c r="E12" s="26" t="s">
        <v>417</v>
      </c>
      <c r="F12" s="26">
        <f>VLOOKUP(N12,Revistas!$B$2:$H$63732,2,FALSE)</f>
        <v>1.2</v>
      </c>
      <c r="G12" s="26" t="str">
        <f>VLOOKUP(N12,Revistas!$B$2:$H$63732,3,FALSE)</f>
        <v>Q4</v>
      </c>
      <c r="H12" s="26">
        <f>VLOOKUP(N12,Revistas!$B$2:$H$63732,4,FALSE)</f>
        <v>0</v>
      </c>
      <c r="I12" s="26">
        <f>VLOOKUP(N12,Revistas!$B$2:$H$63732,5,FALSE)</f>
        <v>0</v>
      </c>
      <c r="J12" s="26" t="str">
        <f>VLOOKUP(N12,Revistas!$B$2:$H$63732,6,FALSE)</f>
        <v>NO</v>
      </c>
      <c r="K12" s="26" t="s">
        <v>3511</v>
      </c>
      <c r="L12" s="26" t="s">
        <v>3512</v>
      </c>
      <c r="M12" s="26">
        <v>0</v>
      </c>
      <c r="N12" s="26" t="s">
        <v>3513</v>
      </c>
      <c r="O12" s="26" t="s">
        <v>68</v>
      </c>
      <c r="P12" s="26">
        <v>2018</v>
      </c>
      <c r="Q12" s="26">
        <v>7</v>
      </c>
      <c r="R12" s="26"/>
      <c r="S12" s="26" t="s">
        <v>3514</v>
      </c>
      <c r="T12" s="26" t="s">
        <v>3515</v>
      </c>
    </row>
    <row r="13" spans="2:20" s="15" customFormat="1" x14ac:dyDescent="0.25">
      <c r="B13" s="25" t="s">
        <v>3502</v>
      </c>
      <c r="C13" s="25" t="s">
        <v>3503</v>
      </c>
      <c r="D13" s="25" t="s">
        <v>3504</v>
      </c>
      <c r="E13" s="26" t="s">
        <v>72</v>
      </c>
      <c r="F13" s="26">
        <f>VLOOKUP(N13,Revistas!$B$2:$H$63732,2,FALSE)</f>
        <v>26.303000000000001</v>
      </c>
      <c r="G13" s="26" t="str">
        <f>VLOOKUP(N13,Revistas!$B$2:$H$63732,3,FALSE)</f>
        <v>Q1</v>
      </c>
      <c r="H13" s="26" t="str">
        <f>VLOOKUP(N13,Revistas!$B$2:$H$63732,4,FALSE)</f>
        <v>ONCOLOGY</v>
      </c>
      <c r="I13" s="26" t="str">
        <f>VLOOKUP(N13,Revistas!$B$2:$H$63732,5,FALSE)</f>
        <v>4 de 222</v>
      </c>
      <c r="J13" s="26" t="str">
        <f>VLOOKUP(N13,Revistas!$B$2:$H$63732,6,FALSE)</f>
        <v>SI</v>
      </c>
      <c r="K13" s="26"/>
      <c r="L13" s="26"/>
      <c r="M13" s="26">
        <v>0</v>
      </c>
      <c r="N13" s="26" t="s">
        <v>3505</v>
      </c>
      <c r="O13" s="27">
        <v>43952</v>
      </c>
      <c r="P13" s="26">
        <v>2018</v>
      </c>
      <c r="Q13" s="26">
        <v>36</v>
      </c>
      <c r="R13" s="26">
        <v>15</v>
      </c>
      <c r="S13" s="26"/>
      <c r="T13" s="26"/>
    </row>
    <row r="14" spans="2:20" s="15" customFormat="1" x14ac:dyDescent="0.25">
      <c r="B14" s="25" t="s">
        <v>3506</v>
      </c>
      <c r="C14" s="25" t="s">
        <v>3507</v>
      </c>
      <c r="D14" s="25" t="s">
        <v>3504</v>
      </c>
      <c r="E14" s="26" t="s">
        <v>72</v>
      </c>
      <c r="F14" s="26">
        <f>VLOOKUP(N14,Revistas!$B$2:$H$63732,2,FALSE)</f>
        <v>26.303000000000001</v>
      </c>
      <c r="G14" s="26" t="str">
        <f>VLOOKUP(N14,Revistas!$B$2:$H$63732,3,FALSE)</f>
        <v>Q1</v>
      </c>
      <c r="H14" s="26" t="str">
        <f>VLOOKUP(N14,Revistas!$B$2:$H$63732,4,FALSE)</f>
        <v>ONCOLOGY</v>
      </c>
      <c r="I14" s="26" t="str">
        <f>VLOOKUP(N14,Revistas!$B$2:$H$63732,5,FALSE)</f>
        <v>4 de 222</v>
      </c>
      <c r="J14" s="26" t="str">
        <f>VLOOKUP(N14,Revistas!$B$2:$H$63732,6,FALSE)</f>
        <v>SI</v>
      </c>
      <c r="K14" s="26"/>
      <c r="L14" s="26"/>
      <c r="M14" s="26">
        <v>0</v>
      </c>
      <c r="N14" s="26" t="s">
        <v>3505</v>
      </c>
      <c r="O14" s="27">
        <v>43952</v>
      </c>
      <c r="P14" s="26">
        <v>2018</v>
      </c>
      <c r="Q14" s="26">
        <v>36</v>
      </c>
      <c r="R14" s="26">
        <v>15</v>
      </c>
      <c r="S14" s="26"/>
      <c r="T14" s="26"/>
    </row>
    <row r="15" spans="2:20" s="15" customFormat="1" x14ac:dyDescent="0.25">
      <c r="B15" s="25" t="s">
        <v>3567</v>
      </c>
      <c r="C15" s="25" t="s">
        <v>3566</v>
      </c>
      <c r="D15" s="25" t="s">
        <v>3568</v>
      </c>
      <c r="E15" s="26" t="s">
        <v>10</v>
      </c>
      <c r="F15" s="26">
        <f>VLOOKUP(N15,Revistas!$B$2:$H$63732,2,FALSE)</f>
        <v>4.4950000000000001</v>
      </c>
      <c r="G15" s="26" t="str">
        <f>VLOOKUP(N15,Revistas!$B$2:$H$63732,3,FALSE)</f>
        <v>Q1</v>
      </c>
      <c r="H15" s="26" t="str">
        <f>VLOOKUP(N15,Revistas!$B$2:$H$63732,4,FALSE)</f>
        <v>ONCOLOGY</v>
      </c>
      <c r="I15" s="26" t="str">
        <f>VLOOKUP(N15,Revistas!$B$2:$H$63732,5,FALSE)</f>
        <v>16/71</v>
      </c>
      <c r="J15" s="26" t="str">
        <f>VLOOKUP(N15,Revistas!$B$2:$H$63732,6,FALSE)</f>
        <v>NO</v>
      </c>
      <c r="K15" s="26" t="s">
        <v>3571</v>
      </c>
      <c r="L15" s="26"/>
      <c r="M15" s="26" t="s">
        <v>89</v>
      </c>
      <c r="N15" s="26" t="s">
        <v>3572</v>
      </c>
      <c r="O15" s="26" t="s">
        <v>3570</v>
      </c>
      <c r="P15" s="26">
        <v>2018</v>
      </c>
      <c r="Q15" s="26">
        <v>131</v>
      </c>
      <c r="R15" s="26"/>
      <c r="S15" s="26" t="s">
        <v>3569</v>
      </c>
      <c r="T15" s="26"/>
    </row>
    <row r="16" spans="2:20" s="15" customFormat="1" x14ac:dyDescent="0.25">
      <c r="B16" s="25" t="s">
        <v>3597</v>
      </c>
      <c r="C16" s="25" t="s">
        <v>3596</v>
      </c>
      <c r="D16" s="25" t="s">
        <v>3581</v>
      </c>
      <c r="E16" s="26" t="s">
        <v>10</v>
      </c>
      <c r="F16" s="26" t="str">
        <f>VLOOKUP(N16,Revistas!$B$2:$H$63732,2,FALSE)</f>
        <v>NO TIENE</v>
      </c>
      <c r="G16" s="26" t="str">
        <f>VLOOKUP(N16,Revistas!$B$2:$H$63732,3,FALSE)</f>
        <v>NO TIENE</v>
      </c>
      <c r="H16" s="26" t="str">
        <f>VLOOKUP(N16,Revistas!$B$2:$H$63732,4,FALSE)</f>
        <v>NO TIENE</v>
      </c>
      <c r="I16" s="26" t="str">
        <f>VLOOKUP(N16,Revistas!$B$2:$H$63732,5,FALSE)</f>
        <v>NO TIENE</v>
      </c>
      <c r="J16" s="26" t="str">
        <f>VLOOKUP(N16,Revistas!$B$2:$H$63732,6,FALSE)</f>
        <v>NO</v>
      </c>
      <c r="K16" s="26" t="s">
        <v>3600</v>
      </c>
      <c r="L16" s="26"/>
      <c r="M16" s="26" t="s">
        <v>89</v>
      </c>
      <c r="N16" s="26" t="s">
        <v>3585</v>
      </c>
      <c r="O16" s="26" t="s">
        <v>3599</v>
      </c>
      <c r="P16" s="26">
        <v>2018</v>
      </c>
      <c r="Q16" s="26">
        <v>9</v>
      </c>
      <c r="R16" s="26">
        <v>5</v>
      </c>
      <c r="S16" s="26" t="s">
        <v>3598</v>
      </c>
      <c r="T16" s="26"/>
    </row>
    <row r="17" spans="2:20" s="15" customFormat="1" x14ac:dyDescent="0.25">
      <c r="B17" s="25" t="s">
        <v>3498</v>
      </c>
      <c r="C17" s="25" t="s">
        <v>3499</v>
      </c>
      <c r="D17" s="25" t="s">
        <v>224</v>
      </c>
      <c r="E17" s="26" t="s">
        <v>10</v>
      </c>
      <c r="F17" s="26">
        <f>VLOOKUP(N17,Revistas!$B$2:$H$63732,2,FALSE)</f>
        <v>4.1219999999999999</v>
      </c>
      <c r="G17" s="26" t="str">
        <f>VLOOKUP(N17,Revistas!$B$2:$H$63732,3,FALSE)</f>
        <v>Q1</v>
      </c>
      <c r="H17" s="26" t="str">
        <f>VLOOKUP(N17,Revistas!$B$2:$H$63732,4,FALSE)</f>
        <v>MULTIDISCIPLINARY SCIENCES</v>
      </c>
      <c r="I17" s="26" t="str">
        <f>VLOOKUP(N17,Revistas!$B$2:$H$63732,5,FALSE)</f>
        <v>12 DE 64</v>
      </c>
      <c r="J17" s="26" t="str">
        <f>VLOOKUP(N17,Revistas!$B$2:$H$63732,6,FALSE)</f>
        <v>NO</v>
      </c>
      <c r="K17" s="26" t="s">
        <v>3500</v>
      </c>
      <c r="L17" s="26" t="s">
        <v>3501</v>
      </c>
      <c r="M17" s="26">
        <v>0</v>
      </c>
      <c r="N17" s="26" t="s">
        <v>227</v>
      </c>
      <c r="O17" s="27">
        <v>11444</v>
      </c>
      <c r="P17" s="26">
        <v>2018</v>
      </c>
      <c r="Q17" s="26">
        <v>8</v>
      </c>
      <c r="R17" s="26"/>
      <c r="S17" s="26"/>
      <c r="T17" s="26">
        <v>8485</v>
      </c>
    </row>
    <row r="18" spans="2:20" s="15" customFormat="1" x14ac:dyDescent="0.25">
      <c r="B18" s="25" t="s">
        <v>3587</v>
      </c>
      <c r="C18" s="25" t="s">
        <v>3586</v>
      </c>
      <c r="D18" s="25" t="s">
        <v>3581</v>
      </c>
      <c r="E18" s="26" t="s">
        <v>10</v>
      </c>
      <c r="F18" s="26" t="str">
        <f>VLOOKUP(N18,Revistas!$B$2:$H$63732,2,FALSE)</f>
        <v>NO TIENE</v>
      </c>
      <c r="G18" s="26" t="str">
        <f>VLOOKUP(N18,Revistas!$B$2:$H$63732,3,FALSE)</f>
        <v>NO TIENE</v>
      </c>
      <c r="H18" s="26" t="str">
        <f>VLOOKUP(N18,Revistas!$B$2:$H$63732,4,FALSE)</f>
        <v>NO TIENE</v>
      </c>
      <c r="I18" s="26" t="str">
        <f>VLOOKUP(N18,Revistas!$B$2:$H$63732,5,FALSE)</f>
        <v>NO TIENE</v>
      </c>
      <c r="J18" s="26" t="str">
        <f>VLOOKUP(N18,Revistas!$B$2:$H$63732,6,FALSE)</f>
        <v>NO</v>
      </c>
      <c r="K18" s="26" t="s">
        <v>3590</v>
      </c>
      <c r="L18" s="26"/>
      <c r="M18" s="26" t="s">
        <v>89</v>
      </c>
      <c r="N18" s="26" t="s">
        <v>3585</v>
      </c>
      <c r="O18" s="26" t="s">
        <v>3589</v>
      </c>
      <c r="P18" s="26">
        <v>2018</v>
      </c>
      <c r="Q18" s="26">
        <v>9</v>
      </c>
      <c r="R18" s="26">
        <v>31</v>
      </c>
      <c r="S18" s="26" t="s">
        <v>3588</v>
      </c>
      <c r="T18" s="26"/>
    </row>
    <row r="19" spans="2:20" s="15" customFormat="1" x14ac:dyDescent="0.25">
      <c r="B19" s="25" t="s">
        <v>3494</v>
      </c>
      <c r="C19" s="25" t="s">
        <v>3495</v>
      </c>
      <c r="D19" s="25" t="s">
        <v>2309</v>
      </c>
      <c r="E19" s="26" t="s">
        <v>10</v>
      </c>
      <c r="F19" s="26">
        <f>VLOOKUP(N19,Revistas!$B$2:$H$63732,2,FALSE)</f>
        <v>3.605</v>
      </c>
      <c r="G19" s="26" t="str">
        <f>VLOOKUP(N19,Revistas!$B$2:$H$63732,3,FALSE)</f>
        <v>Q2</v>
      </c>
      <c r="H19" s="26">
        <f>VLOOKUP(N19,Revistas!$B$2:$H$63732,4,FALSE)</f>
        <v>0</v>
      </c>
      <c r="I19" s="26">
        <f>VLOOKUP(N19,Revistas!$B$2:$H$63732,5,FALSE)</f>
        <v>0</v>
      </c>
      <c r="J19" s="26" t="str">
        <f>VLOOKUP(N19,Revistas!$B$2:$H$63732,6,FALSE)</f>
        <v>NO</v>
      </c>
      <c r="K19" s="26" t="s">
        <v>3496</v>
      </c>
      <c r="L19" s="26" t="s">
        <v>3497</v>
      </c>
      <c r="M19" s="26">
        <v>1</v>
      </c>
      <c r="N19" s="26" t="s">
        <v>2312</v>
      </c>
      <c r="O19" s="26" t="s">
        <v>75</v>
      </c>
      <c r="P19" s="26">
        <v>2018</v>
      </c>
      <c r="Q19" s="26">
        <v>169</v>
      </c>
      <c r="R19" s="26">
        <v>3</v>
      </c>
      <c r="S19" s="26">
        <v>469</v>
      </c>
      <c r="T19" s="26">
        <v>479</v>
      </c>
    </row>
    <row r="20" spans="2:20" s="15" customFormat="1" x14ac:dyDescent="0.25">
      <c r="B20" s="25" t="s">
        <v>3520</v>
      </c>
      <c r="C20" s="25" t="s">
        <v>3521</v>
      </c>
      <c r="D20" s="25" t="s">
        <v>3522</v>
      </c>
      <c r="E20" s="26" t="s">
        <v>10</v>
      </c>
      <c r="F20" s="26">
        <f>VLOOKUP(N20,Revistas!$B$2:$H$63732,2,FALSE)</f>
        <v>3.8769999999999998</v>
      </c>
      <c r="G20" s="26" t="str">
        <f>VLOOKUP(N20,Revistas!$B$2:$H$63732,3,FALSE)</f>
        <v>Q2</v>
      </c>
      <c r="H20" s="26">
        <f>VLOOKUP(N20,Revistas!$B$2:$H$63732,4,FALSE)</f>
        <v>0</v>
      </c>
      <c r="I20" s="26">
        <f>VLOOKUP(N20,Revistas!$B$2:$H$63732,5,FALSE)</f>
        <v>0</v>
      </c>
      <c r="J20" s="26" t="str">
        <f>VLOOKUP(N20,Revistas!$B$2:$H$63732,6,FALSE)</f>
        <v>NO</v>
      </c>
      <c r="K20" s="26" t="s">
        <v>3523</v>
      </c>
      <c r="L20" s="26" t="s">
        <v>3524</v>
      </c>
      <c r="M20" s="26">
        <v>0</v>
      </c>
      <c r="N20" s="26" t="s">
        <v>3525</v>
      </c>
      <c r="O20" s="26" t="s">
        <v>460</v>
      </c>
      <c r="P20" s="26">
        <v>2018</v>
      </c>
      <c r="Q20" s="26">
        <v>13</v>
      </c>
      <c r="R20" s="26">
        <v>1</v>
      </c>
      <c r="S20" s="26">
        <v>81</v>
      </c>
      <c r="T20" s="26">
        <v>87</v>
      </c>
    </row>
    <row r="21" spans="2:20" s="15" customFormat="1" x14ac:dyDescent="0.25">
      <c r="B21" s="25" t="s">
        <v>3574</v>
      </c>
      <c r="C21" s="25" t="s">
        <v>3573</v>
      </c>
      <c r="D21" s="25" t="s">
        <v>3575</v>
      </c>
      <c r="E21" s="26" t="s">
        <v>10</v>
      </c>
      <c r="F21" s="26">
        <f>VLOOKUP(N21,Revistas!$B$2:$H$63732,2,FALSE)</f>
        <v>1.865</v>
      </c>
      <c r="G21" s="26" t="str">
        <f>VLOOKUP(N21,Revistas!$B$2:$H$63732,3,FALSE)</f>
        <v>Q4</v>
      </c>
      <c r="H21" s="26">
        <f>VLOOKUP(N21,Revistas!$B$2:$H$63732,4,FALSE)</f>
        <v>0</v>
      </c>
      <c r="I21" s="26" t="str">
        <f>VLOOKUP(N21,Revistas!$B$2:$H$63732,5,FALSE)</f>
        <v>183/223</v>
      </c>
      <c r="J21" s="26" t="str">
        <f>VLOOKUP(N21,Revistas!$B$2:$H$63732,6,FALSE)</f>
        <v>NO</v>
      </c>
      <c r="K21" s="26" t="s">
        <v>3577</v>
      </c>
      <c r="L21" s="26"/>
      <c r="M21" s="26" t="s">
        <v>89</v>
      </c>
      <c r="N21" s="26" t="s">
        <v>3578</v>
      </c>
      <c r="O21" s="26" t="s">
        <v>1246</v>
      </c>
      <c r="P21" s="26">
        <v>2018</v>
      </c>
      <c r="Q21" s="26">
        <v>38</v>
      </c>
      <c r="R21" s="26">
        <v>9</v>
      </c>
      <c r="S21" s="26" t="s">
        <v>3576</v>
      </c>
      <c r="T21" s="26"/>
    </row>
    <row r="22" spans="2:20" s="15" customFormat="1" x14ac:dyDescent="0.25">
      <c r="B22" s="25" t="s">
        <v>3482</v>
      </c>
      <c r="C22" s="25" t="s">
        <v>3483</v>
      </c>
      <c r="D22" s="25" t="s">
        <v>3484</v>
      </c>
      <c r="E22" s="26" t="s">
        <v>10</v>
      </c>
      <c r="F22" s="26">
        <f>VLOOKUP(N22,Revistas!$B$2:$H$63732,2,FALSE)</f>
        <v>3.359</v>
      </c>
      <c r="G22" s="26" t="str">
        <f>VLOOKUP(N22,Revistas!$B$2:$H$63732,3,FALSE)</f>
        <v>Q2</v>
      </c>
      <c r="H22" s="26">
        <f>VLOOKUP(N22,Revistas!$B$2:$H$63732,4,FALSE)</f>
        <v>0</v>
      </c>
      <c r="I22" s="26">
        <f>VLOOKUP(N22,Revistas!$B$2:$H$63732,5,FALSE)</f>
        <v>0</v>
      </c>
      <c r="J22" s="26" t="str">
        <f>VLOOKUP(N22,Revistas!$B$2:$H$63732,6,FALSE)</f>
        <v>NO</v>
      </c>
      <c r="K22" s="26" t="s">
        <v>3485</v>
      </c>
      <c r="L22" s="26" t="s">
        <v>3486</v>
      </c>
      <c r="M22" s="26">
        <v>1</v>
      </c>
      <c r="N22" s="26" t="s">
        <v>3487</v>
      </c>
      <c r="O22" s="26" t="s">
        <v>629</v>
      </c>
      <c r="P22" s="26">
        <v>2018</v>
      </c>
      <c r="Q22" s="26">
        <v>9</v>
      </c>
      <c r="R22" s="26">
        <v>4</v>
      </c>
      <c r="S22" s="26">
        <v>337</v>
      </c>
      <c r="T22" s="26">
        <v>345</v>
      </c>
    </row>
    <row r="23" spans="2:20" s="15" customFormat="1" x14ac:dyDescent="0.25">
      <c r="B23" s="25" t="s">
        <v>3562</v>
      </c>
      <c r="C23" s="25" t="s">
        <v>3563</v>
      </c>
      <c r="D23" s="25" t="s">
        <v>3010</v>
      </c>
      <c r="E23" s="26" t="s">
        <v>10</v>
      </c>
      <c r="F23" s="26">
        <f>VLOOKUP(N23,Revistas!$B$2:$H$63732,2,FALSE)</f>
        <v>2.3919999999999999</v>
      </c>
      <c r="G23" s="26" t="str">
        <f>VLOOKUP(N23,Revistas!$B$2:$H$63732,3,FALSE)</f>
        <v>Q3</v>
      </c>
      <c r="H23" s="26">
        <f>VLOOKUP(N23,Revistas!$B$2:$H$63732,4,FALSE)</f>
        <v>0</v>
      </c>
      <c r="I23" s="26">
        <f>VLOOKUP(N23,Revistas!$B$2:$H$63732,5,FALSE)</f>
        <v>0</v>
      </c>
      <c r="J23" s="26" t="str">
        <f>VLOOKUP(N23,Revistas!$B$2:$H$63732,6,FALSE)</f>
        <v>NO</v>
      </c>
      <c r="K23" s="26" t="s">
        <v>3564</v>
      </c>
      <c r="L23" s="26" t="s">
        <v>3565</v>
      </c>
      <c r="M23" s="26">
        <v>0</v>
      </c>
      <c r="N23" s="26" t="s">
        <v>3013</v>
      </c>
      <c r="O23" s="26" t="s">
        <v>29</v>
      </c>
      <c r="P23" s="26">
        <v>2018</v>
      </c>
      <c r="Q23" s="26">
        <v>20</v>
      </c>
      <c r="R23" s="26">
        <v>1</v>
      </c>
      <c r="S23" s="26">
        <v>84</v>
      </c>
      <c r="T23" s="26">
        <v>88</v>
      </c>
    </row>
    <row r="24" spans="2:20" s="15" customFormat="1" x14ac:dyDescent="0.25">
      <c r="B24" s="25" t="s">
        <v>3516</v>
      </c>
      <c r="C24" s="25" t="s">
        <v>3555</v>
      </c>
      <c r="D24" s="25" t="s">
        <v>3010</v>
      </c>
      <c r="E24" s="26" t="s">
        <v>10</v>
      </c>
      <c r="F24" s="26">
        <f>VLOOKUP(N24,Revistas!$B$2:$H$63732,2,FALSE)</f>
        <v>2.3919999999999999</v>
      </c>
      <c r="G24" s="26" t="str">
        <f>VLOOKUP(N24,Revistas!$B$2:$H$63732,3,FALSE)</f>
        <v>Q3</v>
      </c>
      <c r="H24" s="26">
        <f>VLOOKUP(N24,Revistas!$B$2:$H$63732,4,FALSE)</f>
        <v>0</v>
      </c>
      <c r="I24" s="26">
        <f>VLOOKUP(N24,Revistas!$B$2:$H$63732,5,FALSE)</f>
        <v>0</v>
      </c>
      <c r="J24" s="26" t="str">
        <f>VLOOKUP(N24,Revistas!$B$2:$H$63732,6,FALSE)</f>
        <v>NO</v>
      </c>
      <c r="K24" s="26" t="s">
        <v>3556</v>
      </c>
      <c r="L24" s="26" t="s">
        <v>3557</v>
      </c>
      <c r="M24" s="26">
        <v>1</v>
      </c>
      <c r="N24" s="26" t="s">
        <v>3013</v>
      </c>
      <c r="O24" s="26" t="s">
        <v>29</v>
      </c>
      <c r="P24" s="26">
        <v>2018</v>
      </c>
      <c r="Q24" s="26">
        <v>20</v>
      </c>
      <c r="R24" s="26">
        <v>1</v>
      </c>
      <c r="S24" s="26">
        <v>29</v>
      </c>
      <c r="T24" s="26">
        <v>37</v>
      </c>
    </row>
    <row r="25" spans="2:20" s="15" customFormat="1" x14ac:dyDescent="0.25">
      <c r="B25" s="25" t="s">
        <v>3516</v>
      </c>
      <c r="C25" s="25" t="s">
        <v>3517</v>
      </c>
      <c r="D25" s="25" t="s">
        <v>3010</v>
      </c>
      <c r="E25" s="26" t="s">
        <v>318</v>
      </c>
      <c r="F25" s="26">
        <f>VLOOKUP(N25,Revistas!$B$2:$H$63732,2,FALSE)</f>
        <v>2.3919999999999999</v>
      </c>
      <c r="G25" s="26" t="str">
        <f>VLOOKUP(N25,Revistas!$B$2:$H$63732,3,FALSE)</f>
        <v>Q3</v>
      </c>
      <c r="H25" s="26">
        <f>VLOOKUP(N25,Revistas!$B$2:$H$63732,4,FALSE)</f>
        <v>0</v>
      </c>
      <c r="I25" s="26">
        <f>VLOOKUP(N25,Revistas!$B$2:$H$63732,5,FALSE)</f>
        <v>0</v>
      </c>
      <c r="J25" s="26" t="str">
        <f>VLOOKUP(N25,Revistas!$B$2:$H$63732,6,FALSE)</f>
        <v>NO</v>
      </c>
      <c r="K25" s="26" t="s">
        <v>3518</v>
      </c>
      <c r="L25" s="26" t="s">
        <v>3519</v>
      </c>
      <c r="M25" s="26">
        <v>0</v>
      </c>
      <c r="N25" s="26" t="s">
        <v>3013</v>
      </c>
      <c r="O25" s="26" t="s">
        <v>68</v>
      </c>
      <c r="P25" s="26">
        <v>2018</v>
      </c>
      <c r="Q25" s="26">
        <v>20</v>
      </c>
      <c r="R25" s="26">
        <v>4</v>
      </c>
      <c r="S25" s="26">
        <v>559</v>
      </c>
      <c r="T25" s="26">
        <v>560</v>
      </c>
    </row>
    <row r="26" spans="2:20" s="15" customFormat="1" x14ac:dyDescent="0.25">
      <c r="B26" s="25" t="s">
        <v>3537</v>
      </c>
      <c r="C26" s="25" t="s">
        <v>3538</v>
      </c>
      <c r="D26" s="25" t="s">
        <v>3539</v>
      </c>
      <c r="E26" s="26" t="s">
        <v>10</v>
      </c>
      <c r="F26" s="26">
        <f>VLOOKUP(N26,Revistas!$B$2:$H$63732,2,FALSE)</f>
        <v>2.7029999999999998</v>
      </c>
      <c r="G26" s="26" t="str">
        <f>VLOOKUP(N26,Revistas!$B$2:$H$63732,3,FALSE)</f>
        <v>Q3</v>
      </c>
      <c r="H26" s="26">
        <f>VLOOKUP(N26,Revistas!$B$2:$H$63732,4,FALSE)</f>
        <v>0</v>
      </c>
      <c r="I26" s="26">
        <f>VLOOKUP(N26,Revistas!$B$2:$H$63732,5,FALSE)</f>
        <v>0</v>
      </c>
      <c r="J26" s="26" t="str">
        <f>VLOOKUP(N26,Revistas!$B$2:$H$63732,6,FALSE)</f>
        <v>NO</v>
      </c>
      <c r="K26" s="26" t="s">
        <v>3540</v>
      </c>
      <c r="L26" s="26" t="s">
        <v>3541</v>
      </c>
      <c r="M26" s="26">
        <v>1</v>
      </c>
      <c r="N26" s="26" t="s">
        <v>3542</v>
      </c>
      <c r="O26" s="26" t="s">
        <v>460</v>
      </c>
      <c r="P26" s="26">
        <v>2018</v>
      </c>
      <c r="Q26" s="26">
        <v>18</v>
      </c>
      <c r="R26" s="26">
        <v>1</v>
      </c>
      <c r="S26" s="26" t="s">
        <v>3543</v>
      </c>
      <c r="T26" s="26" t="s">
        <v>3544</v>
      </c>
    </row>
    <row r="27" spans="2:20" s="15" customFormat="1" x14ac:dyDescent="0.25">
      <c r="B27" s="25" t="s">
        <v>3592</v>
      </c>
      <c r="C27" s="25" t="s">
        <v>3591</v>
      </c>
      <c r="D27" s="25" t="s">
        <v>3581</v>
      </c>
      <c r="E27" s="26" t="s">
        <v>10</v>
      </c>
      <c r="F27" s="26" t="str">
        <f>VLOOKUP(N27,Revistas!$B$2:$H$63732,2,FALSE)</f>
        <v>NO TIENE</v>
      </c>
      <c r="G27" s="26" t="str">
        <f>VLOOKUP(N27,Revistas!$B$2:$H$63732,3,FALSE)</f>
        <v>NO TIENE</v>
      </c>
      <c r="H27" s="26" t="str">
        <f>VLOOKUP(N27,Revistas!$B$2:$H$63732,4,FALSE)</f>
        <v>NO TIENE</v>
      </c>
      <c r="I27" s="26" t="str">
        <f>VLOOKUP(N27,Revistas!$B$2:$H$63732,5,FALSE)</f>
        <v>NO TIENE</v>
      </c>
      <c r="J27" s="26" t="str">
        <f>VLOOKUP(N27,Revistas!$B$2:$H$63732,6,FALSE)</f>
        <v>NO</v>
      </c>
      <c r="K27" s="26" t="s">
        <v>3595</v>
      </c>
      <c r="L27" s="26"/>
      <c r="M27" s="26" t="s">
        <v>89</v>
      </c>
      <c r="N27" s="26" t="s">
        <v>3585</v>
      </c>
      <c r="O27" s="26" t="s">
        <v>3594</v>
      </c>
      <c r="P27" s="26">
        <v>2018</v>
      </c>
      <c r="Q27" s="26">
        <v>9</v>
      </c>
      <c r="R27" s="26">
        <v>11</v>
      </c>
      <c r="S27" s="26" t="s">
        <v>3593</v>
      </c>
      <c r="T27" s="26"/>
    </row>
    <row r="28" spans="2:20" s="15" customFormat="1" x14ac:dyDescent="0.25">
      <c r="B28" s="25" t="s">
        <v>3534</v>
      </c>
      <c r="C28" s="25" t="s">
        <v>3535</v>
      </c>
      <c r="D28" s="25" t="s">
        <v>3528</v>
      </c>
      <c r="E28" s="26" t="s">
        <v>72</v>
      </c>
      <c r="F28" s="26">
        <f>VLOOKUP(N28,Revistas!$B$2:$H$63732,2,FALSE)</f>
        <v>9.1300000000000008</v>
      </c>
      <c r="G28" s="26" t="str">
        <f>VLOOKUP(N28,Revistas!$B$2:$H$63732,3,FALSE)</f>
        <v>Q1</v>
      </c>
      <c r="H28" s="26" t="str">
        <f>VLOOKUP(N28,Revistas!$B$2:$H$63732,4,FALSE)</f>
        <v>ONCOLOGY</v>
      </c>
      <c r="I28" s="26" t="str">
        <f>VLOOKUP(N28,Revistas!$B$2:$H$63732,5,FALSE)</f>
        <v>17/222</v>
      </c>
      <c r="J28" s="26" t="str">
        <f>VLOOKUP(N28,Revistas!$B$2:$H$63732,6,FALSE)</f>
        <v>NO</v>
      </c>
      <c r="K28" s="26" t="s">
        <v>3536</v>
      </c>
      <c r="L28" s="26"/>
      <c r="M28" s="26">
        <v>0</v>
      </c>
      <c r="N28" s="26" t="s">
        <v>3530</v>
      </c>
      <c r="O28" s="26" t="s">
        <v>460</v>
      </c>
      <c r="P28" s="26">
        <v>2018</v>
      </c>
      <c r="Q28" s="26">
        <v>78</v>
      </c>
      <c r="R28" s="26">
        <v>4</v>
      </c>
      <c r="S28" s="26"/>
      <c r="T28" s="26"/>
    </row>
    <row r="29" spans="2:20" s="15" customFormat="1" x14ac:dyDescent="0.25">
      <c r="B29" s="25" t="s">
        <v>3580</v>
      </c>
      <c r="C29" s="25" t="s">
        <v>3579</v>
      </c>
      <c r="D29" s="25" t="s">
        <v>3581</v>
      </c>
      <c r="E29" s="26" t="s">
        <v>10</v>
      </c>
      <c r="F29" s="26" t="str">
        <f>VLOOKUP(N29,Revistas!$B$2:$H$63732,2,FALSE)</f>
        <v>NO TIENE</v>
      </c>
      <c r="G29" s="26" t="str">
        <f>VLOOKUP(N29,Revistas!$B$2:$H$63732,3,FALSE)</f>
        <v>NO TIENE</v>
      </c>
      <c r="H29" s="26" t="str">
        <f>VLOOKUP(N29,Revistas!$B$2:$H$63732,4,FALSE)</f>
        <v>NO TIENE</v>
      </c>
      <c r="I29" s="26" t="str">
        <f>VLOOKUP(N29,Revistas!$B$2:$H$63732,5,FALSE)</f>
        <v>NO TIENE</v>
      </c>
      <c r="J29" s="26" t="str">
        <f>VLOOKUP(N29,Revistas!$B$2:$H$63732,6,FALSE)</f>
        <v>NO</v>
      </c>
      <c r="K29" s="26" t="s">
        <v>3584</v>
      </c>
      <c r="L29" s="26"/>
      <c r="M29" s="26" t="s">
        <v>89</v>
      </c>
      <c r="N29" s="26" t="s">
        <v>3585</v>
      </c>
      <c r="O29" s="26" t="s">
        <v>3583</v>
      </c>
      <c r="P29" s="26">
        <v>2018</v>
      </c>
      <c r="Q29" s="26">
        <v>9</v>
      </c>
      <c r="R29" s="26">
        <v>45</v>
      </c>
      <c r="S29" s="26" t="s">
        <v>3582</v>
      </c>
      <c r="T29" s="26"/>
    </row>
    <row r="30" spans="2:20" s="15" customFormat="1" x14ac:dyDescent="0.25"/>
    <row r="31" spans="2:20" s="15" customFormat="1" x14ac:dyDescent="0.25"/>
    <row r="32" spans="2:20"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s="15" customFormat="1" hidden="1" x14ac:dyDescent="0.25"/>
    <row r="1045" spans="2:21" hidden="1" x14ac:dyDescent="0.25"/>
    <row r="1046" spans="2:21" s="15" customFormat="1" hidden="1" x14ac:dyDescent="0.25">
      <c r="F1046" s="16"/>
      <c r="G1046" s="16"/>
      <c r="H1046" s="16"/>
      <c r="I1046" s="16"/>
      <c r="J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18</v>
      </c>
      <c r="D1048" s="17" t="s">
        <v>10</v>
      </c>
      <c r="E1048" s="18">
        <f>DSUM(A4:T1042,F4,D1047:D1048)</f>
        <v>46.985000000000014</v>
      </c>
      <c r="F1048" s="18" t="s">
        <v>10</v>
      </c>
      <c r="G1048" s="18" t="s">
        <v>5090</v>
      </c>
      <c r="H1048" s="18">
        <f>DCOUNTA(A4:T1042,G4,F1047:G1048)</f>
        <v>4</v>
      </c>
      <c r="I1048" s="18" t="s">
        <v>10</v>
      </c>
      <c r="J1048" s="18" t="s">
        <v>5098</v>
      </c>
      <c r="K1048" s="18">
        <f>DCOUNTA(A4:T1042,J4,I1047:J1048)</f>
        <v>0</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0</v>
      </c>
      <c r="D1051" s="17" t="s">
        <v>18</v>
      </c>
      <c r="E1051" s="18">
        <f>DSUM(A4:T1042,E1050,D1050:D1051)</f>
        <v>0</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1</v>
      </c>
      <c r="D1054" s="17" t="s">
        <v>318</v>
      </c>
      <c r="E1054" s="18">
        <f>DSUM(A4:T1042,F4,D1053:D1054)</f>
        <v>2.3919999999999999</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1</v>
      </c>
      <c r="D1057" s="17" t="s">
        <v>417</v>
      </c>
      <c r="E1057" s="18">
        <f>DSUM(A4:T1042,F4,D1056:D1057)</f>
        <v>1.2</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5</v>
      </c>
      <c r="D1061" s="17" t="s">
        <v>72</v>
      </c>
      <c r="E1061" s="18">
        <f>DSUM(A4:T1042,F4,D1060:D1061)</f>
        <v>79.995999999999995</v>
      </c>
      <c r="F1061" s="18" t="s">
        <v>72</v>
      </c>
      <c r="G1061" s="18" t="s">
        <v>5090</v>
      </c>
      <c r="H1061" s="18">
        <f>DCOUNTA(A4:T1042,G4,F1060:G1061)</f>
        <v>5</v>
      </c>
      <c r="I1061" s="18" t="s">
        <v>72</v>
      </c>
      <c r="J1061" s="18" t="s">
        <v>5098</v>
      </c>
      <c r="K1061" s="18">
        <f>DCOUNTA(A4:T1042,J4,I1060:J1061)</f>
        <v>2</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18</v>
      </c>
      <c r="D1067" s="22" t="s">
        <v>6100</v>
      </c>
      <c r="E1067" s="22">
        <f>E1048</f>
        <v>46.985000000000014</v>
      </c>
      <c r="F1067" s="21">
        <f>H1048</f>
        <v>4</v>
      </c>
      <c r="G1067" s="21">
        <f>K1048</f>
        <v>0</v>
      </c>
      <c r="H1067" s="18"/>
      <c r="I1067" s="18"/>
      <c r="J1067" s="18"/>
      <c r="K1067" s="18"/>
      <c r="L1067" s="18"/>
      <c r="M1067" s="18"/>
      <c r="N1067" s="18"/>
      <c r="O1067" s="20"/>
      <c r="P1067" s="18"/>
      <c r="Q1067" s="18"/>
      <c r="R1067" s="18"/>
      <c r="S1067" s="18"/>
      <c r="T1067" s="18"/>
      <c r="U1067" s="18"/>
    </row>
    <row r="1068" spans="2:52" s="17" customFormat="1" ht="15.75" x14ac:dyDescent="0.3">
      <c r="C1068" s="21">
        <f>C1051</f>
        <v>0</v>
      </c>
      <c r="D1068" s="22" t="s">
        <v>6101</v>
      </c>
      <c r="E1068" s="22">
        <f>E1051</f>
        <v>0</v>
      </c>
      <c r="F1068" s="21">
        <f>H1051</f>
        <v>0</v>
      </c>
      <c r="G1068" s="21">
        <f>K1051</f>
        <v>0</v>
      </c>
      <c r="H1068" s="18"/>
      <c r="I1068" s="18"/>
      <c r="J1068" s="18"/>
      <c r="K1068" s="18"/>
      <c r="L1068" s="18"/>
      <c r="M1068" s="18"/>
      <c r="N1068" s="18"/>
      <c r="O1068" s="20"/>
      <c r="P1068" s="18"/>
      <c r="Q1068" s="18"/>
      <c r="R1068" s="18"/>
      <c r="S1068" s="18"/>
      <c r="T1068" s="18"/>
      <c r="U1068" s="18"/>
    </row>
    <row r="1069" spans="2:52" s="17" customFormat="1" ht="15.75" x14ac:dyDescent="0.3">
      <c r="C1069" s="21">
        <f>C1054</f>
        <v>1</v>
      </c>
      <c r="D1069" s="22" t="s">
        <v>6102</v>
      </c>
      <c r="E1069" s="22">
        <f>E1054</f>
        <v>2.3919999999999999</v>
      </c>
      <c r="F1069" s="21">
        <f>H1054</f>
        <v>0</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1</v>
      </c>
      <c r="D1070" s="22" t="s">
        <v>6103</v>
      </c>
      <c r="E1070" s="22">
        <f>E1057</f>
        <v>1.2</v>
      </c>
      <c r="F1070" s="21">
        <f>H1057</f>
        <v>0</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5</v>
      </c>
      <c r="D1071" s="22" t="s">
        <v>72</v>
      </c>
      <c r="E1071" s="22">
        <f>E1061</f>
        <v>79.995999999999995</v>
      </c>
      <c r="F1071" s="21">
        <f>H1061</f>
        <v>5</v>
      </c>
      <c r="G1071" s="21">
        <f>K1061</f>
        <v>2</v>
      </c>
      <c r="H1071" s="18"/>
      <c r="I1071" s="18"/>
      <c r="J1071" s="18"/>
      <c r="K1071" s="18"/>
      <c r="L1071" s="18"/>
      <c r="M1071" s="18"/>
      <c r="N1071" s="18"/>
      <c r="O1071" s="20"/>
      <c r="P1071" s="18"/>
      <c r="Q1071" s="18"/>
      <c r="R1071" s="18"/>
      <c r="S1071" s="18"/>
      <c r="T1071" s="18"/>
      <c r="U1071" s="18"/>
    </row>
    <row r="1072" spans="2:52"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46.985000000000014</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130.57300000000001</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x14ac:dyDescent="0.25"/>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AZ27">
    <sortCondition ref="B2:B27"/>
    <sortCondition ref="C2:C27"/>
  </sortState>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AZ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6.7109375" customWidth="1"/>
    <col min="6" max="6" width="13.85546875" customWidth="1"/>
    <col min="7" max="7" width="9.14062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6387</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3615</v>
      </c>
      <c r="C5" s="25" t="s">
        <v>3616</v>
      </c>
      <c r="D5" s="25" t="s">
        <v>3617</v>
      </c>
      <c r="E5" s="26" t="s">
        <v>10</v>
      </c>
      <c r="F5" s="26">
        <f>VLOOKUP(N5,Revistas!$B$2:$H$63710,2,FALSE)</f>
        <v>9.3840000000000003</v>
      </c>
      <c r="G5" s="26" t="str">
        <f>VLOOKUP(N5,Revistas!$B$2:$H$63732,3,FALSE)</f>
        <v>Q1</v>
      </c>
      <c r="H5" s="26" t="str">
        <f>VLOOKUP(N5,Revistas!$B$2:$H$63732,4,FALSE)</f>
        <v>ONCOLOGY - SCIE;</v>
      </c>
      <c r="I5" s="26" t="str">
        <f>VLOOKUP(N5,Revistas!$B$2:$H$63732,5,FALSE)</f>
        <v>15/223</v>
      </c>
      <c r="J5" s="26" t="str">
        <f>VLOOKUP(N5,Revistas!$B$2:$H$63732,6,FALSE)</f>
        <v>SI</v>
      </c>
      <c r="K5" s="26" t="s">
        <v>3618</v>
      </c>
      <c r="L5" s="26" t="s">
        <v>3619</v>
      </c>
      <c r="M5" s="26">
        <v>0</v>
      </c>
      <c r="N5" s="26" t="s">
        <v>3620</v>
      </c>
      <c r="O5" s="26" t="s">
        <v>629</v>
      </c>
      <c r="P5" s="26">
        <v>2018</v>
      </c>
      <c r="Q5" s="26">
        <v>20</v>
      </c>
      <c r="R5" s="26">
        <v>7</v>
      </c>
      <c r="S5" s="26">
        <v>930</v>
      </c>
      <c r="T5" s="26">
        <v>941</v>
      </c>
    </row>
    <row r="6" spans="2:20" s="15" customFormat="1" x14ac:dyDescent="0.25">
      <c r="B6" s="25" t="s">
        <v>3659</v>
      </c>
      <c r="C6" s="25" t="s">
        <v>3660</v>
      </c>
      <c r="D6" s="25" t="s">
        <v>3661</v>
      </c>
      <c r="E6" s="26" t="s">
        <v>10</v>
      </c>
      <c r="F6" s="26">
        <f>VLOOKUP(N6,Revistas!$B$2:$H$63710,2,FALSE)</f>
        <v>3.2669999999999999</v>
      </c>
      <c r="G6" s="26" t="str">
        <f>VLOOKUP(N6,Revistas!$B$2:$H$63732,3,FALSE)</f>
        <v>Q1</v>
      </c>
      <c r="H6" s="26" t="str">
        <f>VLOOKUP(N6,Revistas!$B$2:$H$63732,4,FALSE)</f>
        <v>PATHOLOGY - SCIE;</v>
      </c>
      <c r="I6" s="26" t="str">
        <f>VLOOKUP(N6,Revistas!$B$2:$H$63732,5,FALSE)</f>
        <v>18/79</v>
      </c>
      <c r="J6" s="26" t="str">
        <f>VLOOKUP(N6,Revistas!$B$2:$H$63732,6,FALSE)</f>
        <v>NO</v>
      </c>
      <c r="K6" s="26" t="s">
        <v>3662</v>
      </c>
      <c r="L6" s="26" t="s">
        <v>3663</v>
      </c>
      <c r="M6" s="26">
        <v>2</v>
      </c>
      <c r="N6" s="26" t="s">
        <v>3664</v>
      </c>
      <c r="O6" s="26" t="s">
        <v>29</v>
      </c>
      <c r="P6" s="26">
        <v>2018</v>
      </c>
      <c r="Q6" s="26">
        <v>72</v>
      </c>
      <c r="R6" s="26">
        <v>2</v>
      </c>
      <c r="S6" s="26">
        <v>270</v>
      </c>
      <c r="T6" s="26">
        <v>284</v>
      </c>
    </row>
    <row r="7" spans="2:20" s="15" customFormat="1" x14ac:dyDescent="0.25">
      <c r="B7" s="25" t="s">
        <v>3683</v>
      </c>
      <c r="C7" s="25" t="s">
        <v>3682</v>
      </c>
      <c r="D7" s="25" t="s">
        <v>2531</v>
      </c>
      <c r="E7" s="26" t="s">
        <v>10</v>
      </c>
      <c r="F7" s="26">
        <f>VLOOKUP(N7,Revistas!$B$2:$H$63710,2,FALSE)</f>
        <v>2.633</v>
      </c>
      <c r="G7" s="26" t="str">
        <f>VLOOKUP(N7,Revistas!$B$2:$H$63732,3,FALSE)</f>
        <v>Q2</v>
      </c>
      <c r="H7" s="26">
        <f>VLOOKUP(N7,Revistas!$B$2:$H$63732,4,FALSE)</f>
        <v>0</v>
      </c>
      <c r="I7" s="26">
        <f>VLOOKUP(N7,Revistas!$B$2:$H$63732,5,FALSE)</f>
        <v>0</v>
      </c>
      <c r="J7" s="26" t="str">
        <f>VLOOKUP(N7,Revistas!$B$2:$H$63732,6,FALSE)</f>
        <v>NO</v>
      </c>
      <c r="K7" s="26" t="s">
        <v>3685</v>
      </c>
      <c r="L7" s="26"/>
      <c r="M7" s="26" t="s">
        <v>89</v>
      </c>
      <c r="N7" s="26" t="s">
        <v>2443</v>
      </c>
      <c r="O7" s="26" t="s">
        <v>3684</v>
      </c>
      <c r="P7" s="26">
        <v>2018</v>
      </c>
      <c r="Q7" s="26"/>
      <c r="R7" s="26"/>
      <c r="S7" s="26"/>
      <c r="T7" s="26"/>
    </row>
    <row r="8" spans="2:20" s="15" customFormat="1" x14ac:dyDescent="0.25">
      <c r="B8" s="25" t="s">
        <v>3601</v>
      </c>
      <c r="C8" s="25" t="s">
        <v>3602</v>
      </c>
      <c r="D8" s="25" t="s">
        <v>3010</v>
      </c>
      <c r="E8" s="26" t="s">
        <v>10</v>
      </c>
      <c r="F8" s="26">
        <f>VLOOKUP(N8,Revistas!$B$2:$H$63710,2,FALSE)</f>
        <v>2.3919999999999999</v>
      </c>
      <c r="G8" s="26" t="str">
        <f>VLOOKUP(N8,Revistas!$B$2:$H$63732,3,FALSE)</f>
        <v>Q3</v>
      </c>
      <c r="H8" s="26">
        <f>VLOOKUP(N8,Revistas!$B$2:$H$63732,4,FALSE)</f>
        <v>0</v>
      </c>
      <c r="I8" s="26">
        <f>VLOOKUP(N8,Revistas!$B$2:$H$63732,5,FALSE)</f>
        <v>0</v>
      </c>
      <c r="J8" s="26" t="str">
        <f>VLOOKUP(N8,Revistas!$B$2:$H$63732,6,FALSE)</f>
        <v>NO</v>
      </c>
      <c r="K8" s="26" t="s">
        <v>3603</v>
      </c>
      <c r="L8" s="26" t="s">
        <v>3604</v>
      </c>
      <c r="M8" s="26">
        <v>0</v>
      </c>
      <c r="N8" s="26" t="s">
        <v>3013</v>
      </c>
      <c r="O8" s="26" t="s">
        <v>122</v>
      </c>
      <c r="P8" s="26">
        <v>2018</v>
      </c>
      <c r="Q8" s="26">
        <v>20</v>
      </c>
      <c r="R8" s="26">
        <v>9</v>
      </c>
      <c r="S8" s="26">
        <v>1202</v>
      </c>
      <c r="T8" s="26">
        <v>1211</v>
      </c>
    </row>
    <row r="9" spans="2:20" s="15" customFormat="1" x14ac:dyDescent="0.25">
      <c r="B9" s="25" t="s">
        <v>3611</v>
      </c>
      <c r="C9" s="25" t="s">
        <v>3612</v>
      </c>
      <c r="D9" s="25" t="s">
        <v>3010</v>
      </c>
      <c r="E9" s="26" t="s">
        <v>10</v>
      </c>
      <c r="F9" s="26">
        <f>VLOOKUP(N9,Revistas!$B$2:$H$63710,2,FALSE)</f>
        <v>2.3919999999999999</v>
      </c>
      <c r="G9" s="26" t="str">
        <f>VLOOKUP(N9,Revistas!$B$2:$H$63732,3,FALSE)</f>
        <v>Q3</v>
      </c>
      <c r="H9" s="26">
        <f>VLOOKUP(N9,Revistas!$B$2:$H$63732,4,FALSE)</f>
        <v>0</v>
      </c>
      <c r="I9" s="26">
        <f>VLOOKUP(N9,Revistas!$B$2:$H$63732,5,FALSE)</f>
        <v>0</v>
      </c>
      <c r="J9" s="26" t="str">
        <f>VLOOKUP(N9,Revistas!$B$2:$H$63732,6,FALSE)</f>
        <v>NO</v>
      </c>
      <c r="K9" s="26" t="s">
        <v>3613</v>
      </c>
      <c r="L9" s="26" t="s">
        <v>3614</v>
      </c>
      <c r="M9" s="26">
        <v>0</v>
      </c>
      <c r="N9" s="26" t="s">
        <v>3013</v>
      </c>
      <c r="O9" s="26" t="s">
        <v>43</v>
      </c>
      <c r="P9" s="26">
        <v>2018</v>
      </c>
      <c r="Q9" s="26">
        <v>20</v>
      </c>
      <c r="R9" s="26">
        <v>8</v>
      </c>
      <c r="S9" s="26">
        <v>1061</v>
      </c>
      <c r="T9" s="26">
        <v>1071</v>
      </c>
    </row>
    <row r="10" spans="2:20" s="15" customFormat="1" x14ac:dyDescent="0.25">
      <c r="B10" s="25" t="s">
        <v>3637</v>
      </c>
      <c r="C10" s="25" t="s">
        <v>3638</v>
      </c>
      <c r="D10" s="25" t="s">
        <v>3639</v>
      </c>
      <c r="E10" s="26" t="s">
        <v>96</v>
      </c>
      <c r="F10" s="26">
        <f>VLOOKUP(N10,Revistas!$B$2:$H$63710,2,FALSE)</f>
        <v>7.3440000000000003</v>
      </c>
      <c r="G10" s="26" t="str">
        <f>VLOOKUP(N10,Revistas!$B$2:$H$63732,3,FALSE)</f>
        <v>Q1</v>
      </c>
      <c r="H10" s="26" t="str">
        <f>VLOOKUP(N10,Revistas!$B$2:$H$63732,4,FALSE)</f>
        <v>MEDICINE, RESEARCH &amp; EXPERIMENTAL - SCIE;</v>
      </c>
      <c r="I10" s="26" t="str">
        <f>VLOOKUP(N10,Revistas!$B$2:$H$63732,5,FALSE)</f>
        <v>9/133</v>
      </c>
      <c r="J10" s="26" t="str">
        <f>VLOOKUP(N10,Revistas!$B$2:$H$63732,6,FALSE)</f>
        <v>SI</v>
      </c>
      <c r="K10" s="26" t="s">
        <v>3640</v>
      </c>
      <c r="L10" s="26" t="s">
        <v>3641</v>
      </c>
      <c r="M10" s="26">
        <v>1</v>
      </c>
      <c r="N10" s="26" t="s">
        <v>3642</v>
      </c>
      <c r="O10" s="26" t="s">
        <v>68</v>
      </c>
      <c r="P10" s="26">
        <v>2018</v>
      </c>
      <c r="Q10" s="26">
        <v>60</v>
      </c>
      <c r="R10" s="26"/>
      <c r="S10" s="26">
        <v>27</v>
      </c>
      <c r="T10" s="26">
        <v>37</v>
      </c>
    </row>
    <row r="11" spans="2:20" s="15" customFormat="1" x14ac:dyDescent="0.25">
      <c r="B11" s="25" t="s">
        <v>3677</v>
      </c>
      <c r="C11" s="25" t="s">
        <v>3676</v>
      </c>
      <c r="D11" s="25" t="s">
        <v>3678</v>
      </c>
      <c r="E11" s="26" t="s">
        <v>10</v>
      </c>
      <c r="F11" s="26">
        <f>VLOOKUP(N11,Revistas!$B$2:$H$63710,2,FALSE)</f>
        <v>4.351</v>
      </c>
      <c r="G11" s="26" t="str">
        <f>VLOOKUP(N11,Revistas!$B$2:$H$63732,3,FALSE)</f>
        <v>Q1</v>
      </c>
      <c r="H11" s="26" t="str">
        <f>VLOOKUP(N11,Revistas!$B$2:$H$63732,4,FALSE)</f>
        <v>PERIPHERAL VASCULAR DISEASE - SCIE</v>
      </c>
      <c r="I11" s="26" t="str">
        <f>VLOOKUP(N11,Revistas!$B$2:$H$63732,5,FALSE)</f>
        <v>10 DE 65</v>
      </c>
      <c r="J11" s="26" t="str">
        <f>VLOOKUP(N11,Revistas!$B$2:$H$63732,6,FALSE)</f>
        <v>NO</v>
      </c>
      <c r="K11" s="26" t="s">
        <v>3680</v>
      </c>
      <c r="L11" s="26"/>
      <c r="M11" s="26" t="s">
        <v>89</v>
      </c>
      <c r="N11" s="26" t="s">
        <v>3681</v>
      </c>
      <c r="O11" s="26" t="s">
        <v>3679</v>
      </c>
      <c r="P11" s="26">
        <v>2018</v>
      </c>
      <c r="Q11" s="26"/>
      <c r="R11" s="26"/>
      <c r="S11" s="26"/>
      <c r="T11" s="26"/>
    </row>
    <row r="12" spans="2:20" s="15" customFormat="1" x14ac:dyDescent="0.25">
      <c r="B12" s="25" t="s">
        <v>3643</v>
      </c>
      <c r="C12" s="25" t="s">
        <v>3644</v>
      </c>
      <c r="D12" s="25" t="s">
        <v>3645</v>
      </c>
      <c r="E12" s="26" t="s">
        <v>10</v>
      </c>
      <c r="F12" s="26">
        <f>VLOOKUP(N12,Revistas!$B$2:$H$63710,2,FALSE)</f>
        <v>1.843</v>
      </c>
      <c r="G12" s="26" t="str">
        <f>VLOOKUP(N12,Revistas!$B$2:$H$63732,3,FALSE)</f>
        <v>Q3</v>
      </c>
      <c r="H12" s="26">
        <f>VLOOKUP(N12,Revistas!$B$2:$H$63732,4,FALSE)</f>
        <v>0</v>
      </c>
      <c r="I12" s="26">
        <f>VLOOKUP(N12,Revistas!$B$2:$H$63732,5,FALSE)</f>
        <v>0</v>
      </c>
      <c r="J12" s="26" t="str">
        <f>VLOOKUP(N12,Revistas!$B$2:$H$63732,6,FALSE)</f>
        <v>NO</v>
      </c>
      <c r="K12" s="26" t="s">
        <v>3646</v>
      </c>
      <c r="L12" s="26" t="s">
        <v>3647</v>
      </c>
      <c r="M12" s="26">
        <v>1</v>
      </c>
      <c r="N12" s="26" t="s">
        <v>3648</v>
      </c>
      <c r="O12" s="27">
        <v>36951</v>
      </c>
      <c r="P12" s="26">
        <v>2018</v>
      </c>
      <c r="Q12" s="26">
        <v>18</v>
      </c>
      <c r="R12" s="26"/>
      <c r="S12" s="26"/>
      <c r="T12" s="26">
        <v>147</v>
      </c>
    </row>
    <row r="13" spans="2:20" s="15" customFormat="1" x14ac:dyDescent="0.25">
      <c r="B13" s="25" t="s">
        <v>3605</v>
      </c>
      <c r="C13" s="25" t="s">
        <v>3606</v>
      </c>
      <c r="D13" s="25" t="s">
        <v>191</v>
      </c>
      <c r="E13" s="26" t="s">
        <v>10</v>
      </c>
      <c r="F13" s="26">
        <f>VLOOKUP(N13,Revistas!$B$2:$H$63710,2,FALSE)</f>
        <v>2.766</v>
      </c>
      <c r="G13" s="26" t="str">
        <f>VLOOKUP(N13,Revistas!$B$2:$H$63732,3,FALSE)</f>
        <v>Q1</v>
      </c>
      <c r="H13" s="26" t="str">
        <f>VLOOKUP(N13,Revistas!$B$2:$H$63732,4,FALSE)</f>
        <v>MULTIDISCIPLINARY SCIENCES</v>
      </c>
      <c r="I13" s="26" t="str">
        <f>VLOOKUP(N13,Revistas!$B$2:$H$63732,5,FALSE)</f>
        <v>15/64</v>
      </c>
      <c r="J13" s="26" t="str">
        <f>VLOOKUP(N13,Revistas!$B$2:$H$63732,6,FALSE)</f>
        <v>NO</v>
      </c>
      <c r="K13" s="26" t="s">
        <v>3607</v>
      </c>
      <c r="L13" s="26" t="s">
        <v>3608</v>
      </c>
      <c r="M13" s="26">
        <v>0</v>
      </c>
      <c r="N13" s="26" t="s">
        <v>194</v>
      </c>
      <c r="O13" s="26" t="s">
        <v>3609</v>
      </c>
      <c r="P13" s="26">
        <v>2018</v>
      </c>
      <c r="Q13" s="26">
        <v>13</v>
      </c>
      <c r="R13" s="26">
        <v>8</v>
      </c>
      <c r="S13" s="26"/>
      <c r="T13" s="26" t="s">
        <v>3610</v>
      </c>
    </row>
    <row r="14" spans="2:20" s="15" customFormat="1" x14ac:dyDescent="0.25">
      <c r="B14" s="25" t="s">
        <v>3655</v>
      </c>
      <c r="C14" s="25" t="s">
        <v>3656</v>
      </c>
      <c r="D14" s="25" t="s">
        <v>2439</v>
      </c>
      <c r="E14" s="26" t="s">
        <v>417</v>
      </c>
      <c r="F14" s="26">
        <f>VLOOKUP(N14,Revistas!$B$2:$H$63710,2,FALSE)</f>
        <v>2.633</v>
      </c>
      <c r="G14" s="26" t="str">
        <f>VLOOKUP(N14,Revistas!$B$2:$H$63732,3,FALSE)</f>
        <v>Q2</v>
      </c>
      <c r="H14" s="26">
        <f>VLOOKUP(N14,Revistas!$B$2:$H$63732,4,FALSE)</f>
        <v>0</v>
      </c>
      <c r="I14" s="26">
        <f>VLOOKUP(N14,Revistas!$B$2:$H$63732,5,FALSE)</f>
        <v>0</v>
      </c>
      <c r="J14" s="26" t="str">
        <f>VLOOKUP(N14,Revistas!$B$2:$H$63732,6,FALSE)</f>
        <v>NO</v>
      </c>
      <c r="K14" s="26" t="s">
        <v>3657</v>
      </c>
      <c r="L14" s="26" t="s">
        <v>3658</v>
      </c>
      <c r="M14" s="26">
        <v>1</v>
      </c>
      <c r="N14" s="26" t="s">
        <v>2442</v>
      </c>
      <c r="O14" s="26" t="s">
        <v>29</v>
      </c>
      <c r="P14" s="26">
        <v>2018</v>
      </c>
      <c r="Q14" s="26">
        <v>54</v>
      </c>
      <c r="R14" s="26">
        <v>1</v>
      </c>
      <c r="S14" s="26">
        <v>3</v>
      </c>
      <c r="T14" s="26">
        <v>4</v>
      </c>
    </row>
    <row r="15" spans="2:20" s="15" customFormat="1" x14ac:dyDescent="0.25">
      <c r="B15" s="25" t="s">
        <v>3666</v>
      </c>
      <c r="C15" s="25" t="s">
        <v>3665</v>
      </c>
      <c r="D15" s="25" t="s">
        <v>4355</v>
      </c>
      <c r="E15" s="26" t="s">
        <v>10</v>
      </c>
      <c r="F15" s="26">
        <f>VLOOKUP(N15,Revistas!$B$2:$H$63710,2,FALSE)</f>
        <v>5.1859999999999999</v>
      </c>
      <c r="G15" s="26" t="str">
        <f>VLOOKUP(N15,Revistas!$B$2:$H$63732,3,FALSE)</f>
        <v>Q1</v>
      </c>
      <c r="H15" s="26" t="str">
        <f>VLOOKUP(N15,Revistas!$B$2:$H$63732,4,FALSE)</f>
        <v>INFECTIOUS DISEASES - SCIE;</v>
      </c>
      <c r="I15" s="26" t="str">
        <f>VLOOKUP(N15,Revistas!$B$2:$H$63732,5,FALSE)</f>
        <v>9 de 88</v>
      </c>
      <c r="J15" s="26" t="str">
        <f>VLOOKUP(N15,Revistas!$B$2:$H$63732,6,FALSE)</f>
        <v>NO</v>
      </c>
      <c r="K15" s="26" t="s">
        <v>3669</v>
      </c>
      <c r="L15" s="26"/>
      <c r="M15" s="26" t="s">
        <v>89</v>
      </c>
      <c r="N15" s="26" t="s">
        <v>1048</v>
      </c>
      <c r="O15" s="26" t="s">
        <v>3668</v>
      </c>
      <c r="P15" s="26">
        <v>2018</v>
      </c>
      <c r="Q15" s="26">
        <v>218</v>
      </c>
      <c r="R15" s="26">
        <v>10</v>
      </c>
      <c r="S15" s="26" t="s">
        <v>3667</v>
      </c>
      <c r="T15" s="26"/>
    </row>
    <row r="16" spans="2:20" s="15" customFormat="1" x14ac:dyDescent="0.25">
      <c r="B16" s="25" t="s">
        <v>3625</v>
      </c>
      <c r="C16" s="25" t="s">
        <v>3626</v>
      </c>
      <c r="D16" s="25" t="s">
        <v>3627</v>
      </c>
      <c r="E16" s="26" t="s">
        <v>10</v>
      </c>
      <c r="F16" s="26">
        <f>VLOOKUP(N16,Revistas!$B$2:$H$63710,2,FALSE)</f>
        <v>13.926</v>
      </c>
      <c r="G16" s="26" t="str">
        <f>VLOOKUP(N16,Revistas!$B$2:$H$63732,3,FALSE)</f>
        <v>Q1</v>
      </c>
      <c r="H16" s="26" t="str">
        <f>VLOOKUP(N16,Revistas!$B$2:$H$63732,4,FALSE)</f>
        <v>ONCOLOGY</v>
      </c>
      <c r="I16" s="26" t="str">
        <f>VLOOKUP(N16,Revistas!$B$2:$H$63732,5,FALSE)</f>
        <v>9/222</v>
      </c>
      <c r="J16" s="26" t="str">
        <f>VLOOKUP(N16,Revistas!$B$2:$H$63732,6,FALSE)</f>
        <v>SI</v>
      </c>
      <c r="K16" s="26" t="s">
        <v>3628</v>
      </c>
      <c r="L16" s="26" t="s">
        <v>3629</v>
      </c>
      <c r="M16" s="26">
        <v>6</v>
      </c>
      <c r="N16" s="26" t="s">
        <v>3630</v>
      </c>
      <c r="O16" s="26" t="s">
        <v>75</v>
      </c>
      <c r="P16" s="26">
        <v>2018</v>
      </c>
      <c r="Q16" s="26">
        <v>29</v>
      </c>
      <c r="R16" s="26">
        <v>6</v>
      </c>
      <c r="S16" s="26">
        <v>1409</v>
      </c>
      <c r="T16" s="26">
        <v>1416</v>
      </c>
    </row>
    <row r="17" spans="2:20" s="15" customFormat="1" x14ac:dyDescent="0.25">
      <c r="B17" s="25" t="s">
        <v>3621</v>
      </c>
      <c r="C17" s="25" t="s">
        <v>3622</v>
      </c>
      <c r="D17" s="25" t="s">
        <v>619</v>
      </c>
      <c r="E17" s="26" t="s">
        <v>96</v>
      </c>
      <c r="F17" s="26">
        <f>VLOOKUP(N17,Revistas!$B$2:$H$63710,2,FALSE)</f>
        <v>3.3940000000000001</v>
      </c>
      <c r="G17" s="26" t="str">
        <f>VLOOKUP(N17,Revistas!$B$2:$H$63732,3,FALSE)</f>
        <v>Q1</v>
      </c>
      <c r="H17" s="26" t="str">
        <f>VLOOKUP(N17,Revistas!$B$2:$H$63732,4,FALSE)</f>
        <v>PHYSIOLOGY - SCIE</v>
      </c>
      <c r="I17" s="26" t="str">
        <f>VLOOKUP(N17,Revistas!$B$2:$H$63732,5,FALSE)</f>
        <v>20/83</v>
      </c>
      <c r="J17" s="26" t="str">
        <f>VLOOKUP(N17,Revistas!$B$2:$H$63732,6,FALSE)</f>
        <v>NO</v>
      </c>
      <c r="K17" s="26" t="s">
        <v>3623</v>
      </c>
      <c r="L17" s="26" t="s">
        <v>3624</v>
      </c>
      <c r="M17" s="26">
        <v>0</v>
      </c>
      <c r="N17" s="26" t="s">
        <v>622</v>
      </c>
      <c r="O17" s="27">
        <v>38504</v>
      </c>
      <c r="P17" s="26">
        <v>2018</v>
      </c>
      <c r="Q17" s="26">
        <v>9</v>
      </c>
      <c r="R17" s="26"/>
      <c r="S17" s="26"/>
      <c r="T17" s="26">
        <v>651</v>
      </c>
    </row>
    <row r="18" spans="2:20" s="15" customFormat="1" x14ac:dyDescent="0.25">
      <c r="B18" s="25" t="s">
        <v>3631</v>
      </c>
      <c r="C18" s="25" t="s">
        <v>3632</v>
      </c>
      <c r="D18" s="25" t="s">
        <v>3633</v>
      </c>
      <c r="E18" s="26" t="s">
        <v>10</v>
      </c>
      <c r="F18" s="26">
        <f>VLOOKUP(N18,Revistas!$B$2:$H$63710,2,FALSE)</f>
        <v>2.4750000000000001</v>
      </c>
      <c r="G18" s="26" t="str">
        <f>VLOOKUP(N18,Revistas!$B$2:$H$63732,3,FALSE)</f>
        <v>Q2</v>
      </c>
      <c r="H18" s="26">
        <f>VLOOKUP(N18,Revistas!$B$2:$H$63732,4,FALSE)</f>
        <v>0</v>
      </c>
      <c r="I18" s="26">
        <f>VLOOKUP(N18,Revistas!$B$2:$H$63732,5,FALSE)</f>
        <v>0</v>
      </c>
      <c r="J18" s="26" t="str">
        <f>VLOOKUP(N18,Revistas!$B$2:$H$63732,6,FALSE)</f>
        <v>NO</v>
      </c>
      <c r="K18" s="26" t="s">
        <v>3634</v>
      </c>
      <c r="L18" s="26" t="s">
        <v>3635</v>
      </c>
      <c r="M18" s="26">
        <v>0</v>
      </c>
      <c r="N18" s="26" t="s">
        <v>3636</v>
      </c>
      <c r="O18" s="26" t="s">
        <v>36</v>
      </c>
      <c r="P18" s="26">
        <v>2018</v>
      </c>
      <c r="Q18" s="26">
        <v>18</v>
      </c>
      <c r="R18" s="26">
        <v>5</v>
      </c>
      <c r="S18" s="26"/>
      <c r="T18" s="26">
        <v>1367</v>
      </c>
    </row>
    <row r="19" spans="2:20" s="15" customFormat="1" x14ac:dyDescent="0.25">
      <c r="B19" s="25" t="s">
        <v>3649</v>
      </c>
      <c r="C19" s="25" t="s">
        <v>3650</v>
      </c>
      <c r="D19" s="25" t="s">
        <v>3651</v>
      </c>
      <c r="E19" s="26" t="s">
        <v>10</v>
      </c>
      <c r="F19" s="26">
        <f>VLOOKUP(N19,Revistas!$B$2:$H$63710,2,FALSE)</f>
        <v>4.9180000000000001</v>
      </c>
      <c r="G19" s="26" t="str">
        <f>VLOOKUP(N19,Revistas!$B$2:$H$63732,3,FALSE)</f>
        <v>Q1</v>
      </c>
      <c r="H19" s="26" t="str">
        <f>VLOOKUP(N19,Revistas!$B$2:$H$63732,4,FALSE)</f>
        <v>BIOCHEMISTRY &amp; MOLECULAR BIOLOGY - SCIE;</v>
      </c>
      <c r="I19" s="26" t="str">
        <f>VLOOKUP(N19,Revistas!$B$2:$H$63732,5,FALSE)</f>
        <v>51/293</v>
      </c>
      <c r="J19" s="26" t="str">
        <f>VLOOKUP(N19,Revistas!$B$2:$H$63732,6,FALSE)</f>
        <v>NO</v>
      </c>
      <c r="K19" s="26" t="s">
        <v>3652</v>
      </c>
      <c r="L19" s="26" t="s">
        <v>3653</v>
      </c>
      <c r="M19" s="26">
        <v>0</v>
      </c>
      <c r="N19" s="26" t="s">
        <v>3654</v>
      </c>
      <c r="O19" s="26"/>
      <c r="P19" s="26">
        <v>2018</v>
      </c>
      <c r="Q19" s="26">
        <v>13</v>
      </c>
      <c r="R19" s="26">
        <v>3</v>
      </c>
      <c r="S19" s="26">
        <v>251</v>
      </c>
      <c r="T19" s="26">
        <v>263</v>
      </c>
    </row>
    <row r="20" spans="2:20" s="15" customFormat="1" x14ac:dyDescent="0.25">
      <c r="B20" s="25" t="s">
        <v>3671</v>
      </c>
      <c r="C20" s="25" t="s">
        <v>3670</v>
      </c>
      <c r="D20" s="25" t="s">
        <v>3672</v>
      </c>
      <c r="E20" s="26" t="s">
        <v>10</v>
      </c>
      <c r="F20" s="26">
        <f>VLOOKUP(N20,Revistas!$B$2:$H$63710,2,FALSE)</f>
        <v>4.88</v>
      </c>
      <c r="G20" s="26" t="str">
        <f>VLOOKUP(N20,Revistas!$B$2:$H$63732,3,FALSE)</f>
        <v>Q1</v>
      </c>
      <c r="H20" s="26" t="str">
        <f>VLOOKUP(N20,Revistas!$B$2:$H$63732,4,FALSE)</f>
        <v>MEDICAL LABORATORY TECHNOLOGY - SCIE;</v>
      </c>
      <c r="I20" s="26" t="str">
        <f>VLOOKUP(N20,Revistas!$B$2:$H$63732,5,FALSE)</f>
        <v>3 DE 30</v>
      </c>
      <c r="J20" s="26" t="str">
        <f>VLOOKUP(N20,Revistas!$B$2:$H$63732,6,FALSE)</f>
        <v>SI</v>
      </c>
      <c r="K20" s="26" t="s">
        <v>3674</v>
      </c>
      <c r="L20" s="26"/>
      <c r="M20" s="26" t="s">
        <v>89</v>
      </c>
      <c r="N20" s="26" t="s">
        <v>3675</v>
      </c>
      <c r="O20" s="26" t="s">
        <v>3673</v>
      </c>
      <c r="P20" s="26">
        <v>2018</v>
      </c>
      <c r="Q20" s="26">
        <v>200</v>
      </c>
      <c r="R20" s="26"/>
      <c r="S20" s="27">
        <v>42736</v>
      </c>
      <c r="T20" s="26"/>
    </row>
    <row r="21" spans="2:20" s="15" customFormat="1" x14ac:dyDescent="0.25"/>
    <row r="22" spans="2:20" s="15" customFormat="1" x14ac:dyDescent="0.25"/>
    <row r="23" spans="2:20" s="15" customFormat="1" hidden="1" x14ac:dyDescent="0.25"/>
    <row r="24" spans="2:20" s="15" customFormat="1" hidden="1" x14ac:dyDescent="0.25"/>
    <row r="25" spans="2:20" s="15" customFormat="1" hidden="1" x14ac:dyDescent="0.25"/>
    <row r="26" spans="2:20" s="15" customFormat="1" hidden="1" x14ac:dyDescent="0.25"/>
    <row r="27" spans="2:20" s="15" customFormat="1" hidden="1" x14ac:dyDescent="0.25"/>
    <row r="28" spans="2:20" s="15" customFormat="1" hidden="1" x14ac:dyDescent="0.25"/>
    <row r="29" spans="2:20" s="15" customFormat="1" hidden="1" x14ac:dyDescent="0.25"/>
    <row r="30" spans="2:20" s="15" customFormat="1" hidden="1" x14ac:dyDescent="0.25"/>
    <row r="31" spans="2:20" s="15" customFormat="1" hidden="1" x14ac:dyDescent="0.25"/>
    <row r="32" spans="2:20"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s="15" customFormat="1" hidden="1" x14ac:dyDescent="0.25"/>
    <row r="1045" spans="2:21" ht="13.5" hidden="1" customHeight="1" x14ac:dyDescent="0.25"/>
    <row r="1046" spans="2:21" s="15" customFormat="1" hidden="1" x14ac:dyDescent="0.25">
      <c r="F1046" s="16"/>
      <c r="G1046" s="16"/>
      <c r="H1046" s="16"/>
      <c r="I1046" s="16"/>
      <c r="J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13</v>
      </c>
      <c r="D1048" s="17" t="s">
        <v>10</v>
      </c>
      <c r="E1048" s="18">
        <f>DSUM(A4:T1042,F4,D1047:D1048)</f>
        <v>60.413000000000004</v>
      </c>
      <c r="F1048" s="18" t="s">
        <v>10</v>
      </c>
      <c r="G1048" s="18" t="s">
        <v>5090</v>
      </c>
      <c r="H1048" s="18">
        <f>DCOUNTA(A4:T1042,G4,F1047:G1048)</f>
        <v>8</v>
      </c>
      <c r="I1048" s="18" t="s">
        <v>10</v>
      </c>
      <c r="J1048" s="18" t="s">
        <v>5098</v>
      </c>
      <c r="K1048" s="18">
        <f>DCOUNTA(A4:T1042,J4,I1047:J1048)</f>
        <v>3</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0</v>
      </c>
      <c r="D1051" s="17" t="s">
        <v>18</v>
      </c>
      <c r="E1051" s="18">
        <f>DSUM(A4:T1042,E1050,D1050:D1051)</f>
        <v>0</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1</v>
      </c>
      <c r="D1057" s="17" t="s">
        <v>417</v>
      </c>
      <c r="E1057" s="18">
        <f>DSUM(A4:T1042,F4,D1056:D1057)</f>
        <v>2.633</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0</v>
      </c>
      <c r="D1061" s="17" t="s">
        <v>72</v>
      </c>
      <c r="E1061" s="18">
        <f>DSUM(A4:T1042,F4,D1060:D1061)</f>
        <v>0</v>
      </c>
      <c r="F1061" s="18" t="s">
        <v>72</v>
      </c>
      <c r="G1061" s="18" t="s">
        <v>5090</v>
      </c>
      <c r="H1061" s="18">
        <f>DCOUNTA(A4:T1042,G4,F1060:G1061)</f>
        <v>0</v>
      </c>
      <c r="I1061" s="18" t="s">
        <v>72</v>
      </c>
      <c r="J1061" s="18" t="s">
        <v>5098</v>
      </c>
      <c r="K1061" s="18">
        <f>DCOUNTA(A4:T1042,J4,I1060:J1061)</f>
        <v>0</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2</v>
      </c>
      <c r="D1064" s="17" t="s">
        <v>96</v>
      </c>
      <c r="E1064" s="18">
        <f>DSUM(A4:T1042,F4,D1063:D1064)</f>
        <v>10.738</v>
      </c>
      <c r="F1064" s="18" t="s">
        <v>96</v>
      </c>
      <c r="G1064" s="18" t="s">
        <v>5090</v>
      </c>
      <c r="H1064" s="18">
        <f>DCOUNTA(A4:T1042,G4,F1063:G1064)</f>
        <v>2</v>
      </c>
      <c r="I1064" s="18" t="s">
        <v>96</v>
      </c>
      <c r="J1064" s="18" t="s">
        <v>5098</v>
      </c>
      <c r="K1064" s="18">
        <f>DCOUNTA(A4:T1042,J4,I1063:J1064)</f>
        <v>1</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13</v>
      </c>
      <c r="D1067" s="22" t="s">
        <v>6100</v>
      </c>
      <c r="E1067" s="22">
        <f>E1048</f>
        <v>60.413000000000004</v>
      </c>
      <c r="F1067" s="21">
        <f>H1048</f>
        <v>8</v>
      </c>
      <c r="G1067" s="21">
        <f>K1048</f>
        <v>3</v>
      </c>
      <c r="H1067" s="18"/>
      <c r="I1067" s="18"/>
      <c r="J1067" s="18"/>
      <c r="K1067" s="18"/>
      <c r="L1067" s="18"/>
      <c r="M1067" s="18"/>
      <c r="N1067" s="18"/>
      <c r="O1067" s="20"/>
      <c r="P1067" s="18"/>
      <c r="Q1067" s="18"/>
      <c r="R1067" s="18"/>
      <c r="S1067" s="18"/>
      <c r="T1067" s="18"/>
      <c r="U1067" s="18"/>
    </row>
    <row r="1068" spans="2:52" s="17" customFormat="1" ht="15.75" x14ac:dyDescent="0.3">
      <c r="C1068" s="21">
        <f>C1051</f>
        <v>0</v>
      </c>
      <c r="D1068" s="22" t="s">
        <v>6101</v>
      </c>
      <c r="E1068" s="22">
        <f>E1051</f>
        <v>0</v>
      </c>
      <c r="F1068" s="21">
        <f>H1051</f>
        <v>0</v>
      </c>
      <c r="G1068" s="21">
        <f>K1051</f>
        <v>0</v>
      </c>
      <c r="H1068" s="18"/>
      <c r="I1068" s="18"/>
      <c r="J1068" s="18"/>
      <c r="K1068" s="18"/>
      <c r="L1068" s="18"/>
      <c r="M1068" s="18"/>
      <c r="N1068" s="18"/>
      <c r="O1068" s="20"/>
      <c r="P1068" s="18"/>
      <c r="Q1068" s="18"/>
      <c r="R1068" s="18"/>
      <c r="S1068" s="18"/>
      <c r="T1068" s="18"/>
      <c r="U1068" s="18"/>
    </row>
    <row r="1069" spans="2:52"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1</v>
      </c>
      <c r="D1070" s="22" t="s">
        <v>6103</v>
      </c>
      <c r="E1070" s="22">
        <f>E1057</f>
        <v>2.633</v>
      </c>
      <c r="F1070" s="21">
        <f>H1057</f>
        <v>0</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0</v>
      </c>
      <c r="D1071" s="22" t="s">
        <v>72</v>
      </c>
      <c r="E1071" s="22">
        <f>E1061</f>
        <v>0</v>
      </c>
      <c r="F1071" s="21">
        <f>H1061</f>
        <v>0</v>
      </c>
      <c r="G1071" s="21">
        <f>K1061</f>
        <v>0</v>
      </c>
      <c r="H1071" s="18"/>
      <c r="I1071" s="18"/>
      <c r="J1071" s="18"/>
      <c r="K1071" s="18"/>
      <c r="L1071" s="18"/>
      <c r="M1071" s="18"/>
      <c r="N1071" s="18"/>
      <c r="O1071" s="20"/>
      <c r="P1071" s="18"/>
      <c r="Q1071" s="18"/>
      <c r="R1071" s="18"/>
      <c r="S1071" s="18"/>
      <c r="T1071" s="18"/>
      <c r="U1071" s="18"/>
    </row>
    <row r="1072" spans="2:52" s="17" customFormat="1" ht="15.75" x14ac:dyDescent="0.3">
      <c r="C1072" s="21">
        <f>C1064</f>
        <v>2</v>
      </c>
      <c r="D1072" s="22" t="s">
        <v>6104</v>
      </c>
      <c r="E1072" s="22">
        <f>E1064</f>
        <v>10.738</v>
      </c>
      <c r="F1072" s="21">
        <f>H1064</f>
        <v>2</v>
      </c>
      <c r="G1072" s="21">
        <f>K1064</f>
        <v>1</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60.413000000000004</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73.784000000000006</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x14ac:dyDescent="0.25"/>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17">
    <sortCondition ref="B2:B17"/>
    <sortCondition ref="C2:C17"/>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AZ2340"/>
  <sheetViews>
    <sheetView workbookViewId="0">
      <selection sqref="A1:XFD1048576"/>
    </sheetView>
  </sheetViews>
  <sheetFormatPr baseColWidth="10" defaultRowHeight="15" x14ac:dyDescent="0.25"/>
  <cols>
    <col min="1" max="1" width="11.42578125" style="1"/>
    <col min="2" max="2" width="34.42578125" style="1" customWidth="1"/>
    <col min="3" max="3" width="45.85546875" style="1" customWidth="1"/>
    <col min="4" max="4" width="31.7109375" style="1" customWidth="1"/>
    <col min="5" max="5" width="16" style="1" customWidth="1"/>
    <col min="6" max="6" width="13.28515625" style="1" customWidth="1"/>
    <col min="7" max="7" width="9.7109375" style="1" customWidth="1"/>
    <col min="8" max="9" width="0" style="1" hidden="1" customWidth="1"/>
    <col min="10" max="10" width="7.85546875" style="1" customWidth="1"/>
    <col min="11" max="11" width="20.85546875" style="1" hidden="1" customWidth="1"/>
    <col min="12" max="12" width="0" style="1" hidden="1" customWidth="1"/>
    <col min="13" max="13" width="8" style="1" customWidth="1"/>
    <col min="14" max="15" width="0" style="1" hidden="1" customWidth="1"/>
    <col min="16" max="16" width="8" style="1" customWidth="1"/>
    <col min="17" max="17" width="9.5703125" style="1" customWidth="1"/>
    <col min="18" max="18" width="8.28515625" style="1" customWidth="1"/>
    <col min="19" max="19" width="8.7109375" style="1" customWidth="1"/>
    <col min="20" max="20" width="8.5703125" style="1" customWidth="1"/>
    <col min="21" max="16384" width="11.42578125" style="1"/>
  </cols>
  <sheetData>
    <row r="1" spans="2:20" s="17" customFormat="1" x14ac:dyDescent="0.25"/>
    <row r="2" spans="2:20" s="17" customFormat="1" ht="28.5" x14ac:dyDescent="0.45">
      <c r="D2" s="41" t="s">
        <v>6352</v>
      </c>
    </row>
    <row r="3" spans="2:20" s="17"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7" customFormat="1" x14ac:dyDescent="0.25">
      <c r="B5" s="25" t="s">
        <v>229</v>
      </c>
      <c r="C5" s="25" t="s">
        <v>230</v>
      </c>
      <c r="D5" s="25" t="s">
        <v>231</v>
      </c>
      <c r="E5" s="26" t="s">
        <v>10</v>
      </c>
      <c r="F5" s="26">
        <f>VLOOKUP(N5,Revistas!$B$2:$H$63710,2,FALSE)</f>
        <v>1.829</v>
      </c>
      <c r="G5" s="26" t="str">
        <f>VLOOKUP(N5,Revistas!$B$2:$H$63732,3,FALSE)</f>
        <v>Q3</v>
      </c>
      <c r="H5" s="26">
        <f>VLOOKUP(N5,Revistas!$B$2:$H$63732,4,FALSE)</f>
        <v>0</v>
      </c>
      <c r="I5" s="26">
        <f>VLOOKUP(N5,Revistas!$B$2:$H$63732,5,FALSE)</f>
        <v>0</v>
      </c>
      <c r="J5" s="26" t="str">
        <f>VLOOKUP(N5,Revistas!$B$2:$H$63732,6,FALSE)</f>
        <v>NO</v>
      </c>
      <c r="K5" s="26" t="s">
        <v>232</v>
      </c>
      <c r="L5" s="26" t="s">
        <v>233</v>
      </c>
      <c r="M5" s="26">
        <v>0</v>
      </c>
      <c r="N5" s="26" t="s">
        <v>234</v>
      </c>
      <c r="O5" s="26" t="s">
        <v>43</v>
      </c>
      <c r="P5" s="26">
        <v>2018</v>
      </c>
      <c r="Q5" s="26">
        <v>31</v>
      </c>
      <c r="R5" s="26"/>
      <c r="S5" s="26">
        <v>249</v>
      </c>
      <c r="T5" s="26">
        <v>252</v>
      </c>
    </row>
    <row r="6" spans="2:20" s="17" customFormat="1" x14ac:dyDescent="0.25">
      <c r="B6" s="25" t="s">
        <v>30</v>
      </c>
      <c r="C6" s="25" t="s">
        <v>31</v>
      </c>
      <c r="D6" s="25" t="s">
        <v>32</v>
      </c>
      <c r="E6" s="26" t="s">
        <v>10</v>
      </c>
      <c r="F6" s="26">
        <f>VLOOKUP(N6,Revistas!$B$2:$H$63710,2,FALSE)</f>
        <v>7.0819999999999999</v>
      </c>
      <c r="G6" s="26" t="str">
        <f>VLOOKUP(N6,Revistas!$B$2:$H$63732,3,FALSE)</f>
        <v>Q1</v>
      </c>
      <c r="H6" s="26" t="str">
        <f>VLOOKUP(N6,Revistas!$B$2:$H$63732,4,FALSE)</f>
        <v>CHEMISTRY, PHYSICAL - SCIE</v>
      </c>
      <c r="I6" s="26" t="str">
        <f>VLOOKUP(N6,Revistas!$B$2:$H$63732,5,FALSE)</f>
        <v>25/147</v>
      </c>
      <c r="J6" s="26" t="str">
        <f>VLOOKUP(N6,Revistas!$B$2:$H$63732,6,FALSE)</f>
        <v>NO</v>
      </c>
      <c r="K6" s="26" t="s">
        <v>33</v>
      </c>
      <c r="L6" s="26" t="s">
        <v>34</v>
      </c>
      <c r="M6" s="26">
        <v>1</v>
      </c>
      <c r="N6" s="26" t="s">
        <v>35</v>
      </c>
      <c r="O6" s="26" t="s">
        <v>36</v>
      </c>
      <c r="P6" s="26">
        <v>2018</v>
      </c>
      <c r="Q6" s="26">
        <v>131</v>
      </c>
      <c r="R6" s="26"/>
      <c r="S6" s="26">
        <v>229</v>
      </c>
      <c r="T6" s="26">
        <v>237</v>
      </c>
    </row>
    <row r="7" spans="2:20" s="17" customFormat="1" x14ac:dyDescent="0.25">
      <c r="B7" s="25" t="s">
        <v>44</v>
      </c>
      <c r="C7" s="25" t="s">
        <v>45</v>
      </c>
      <c r="D7" s="25" t="s">
        <v>46</v>
      </c>
      <c r="E7" s="26" t="s">
        <v>10</v>
      </c>
      <c r="F7" s="26">
        <f>VLOOKUP(N7,Revistas!$B$2:$H$63710,2,FALSE)</f>
        <v>1.37</v>
      </c>
      <c r="G7" s="26" t="str">
        <f>VLOOKUP(N7,Revistas!$B$2:$H$63732,3,FALSE)</f>
        <v>Q4</v>
      </c>
      <c r="H7" s="26">
        <f>VLOOKUP(N7,Revistas!$B$2:$H$63732,4,FALSE)</f>
        <v>0</v>
      </c>
      <c r="I7" s="26">
        <f>VLOOKUP(N7,Revistas!$B$2:$H$63732,5,FALSE)</f>
        <v>0</v>
      </c>
      <c r="J7" s="26" t="str">
        <f>VLOOKUP(N7,Revistas!$B$2:$H$63732,6,FALSE)</f>
        <v>NO</v>
      </c>
      <c r="K7" s="26" t="s">
        <v>47</v>
      </c>
      <c r="L7" s="26"/>
      <c r="M7" s="26" t="s">
        <v>89</v>
      </c>
      <c r="N7" s="26" t="s">
        <v>49</v>
      </c>
      <c r="O7" s="26"/>
      <c r="P7" s="26">
        <v>2018</v>
      </c>
      <c r="Q7" s="26" t="s">
        <v>48</v>
      </c>
      <c r="R7" s="26"/>
      <c r="S7" s="26"/>
      <c r="T7" s="26"/>
    </row>
    <row r="8" spans="2:20" s="17" customFormat="1" x14ac:dyDescent="0.25">
      <c r="B8" s="25" t="s">
        <v>210</v>
      </c>
      <c r="C8" s="25" t="s">
        <v>211</v>
      </c>
      <c r="D8" s="25" t="s">
        <v>212</v>
      </c>
      <c r="E8" s="26" t="s">
        <v>10</v>
      </c>
      <c r="F8" s="26">
        <f>VLOOKUP(N8,Revistas!$B$2:$H$63710,2,FALSE)</f>
        <v>2.5910000000000002</v>
      </c>
      <c r="G8" s="26" t="str">
        <f>VLOOKUP(N8,Revistas!$B$2:$H$63732,3,FALSE)</f>
        <v>Q3</v>
      </c>
      <c r="H8" s="26">
        <f>VLOOKUP(N8,Revistas!$B$2:$H$63732,4,FALSE)</f>
        <v>0</v>
      </c>
      <c r="I8" s="26">
        <f>VLOOKUP(N8,Revistas!$B$2:$H$63732,5,FALSE)</f>
        <v>0</v>
      </c>
      <c r="J8" s="26" t="str">
        <f>VLOOKUP(N8,Revistas!$B$2:$H$63732,6,FALSE)</f>
        <v>NO</v>
      </c>
      <c r="K8" s="26" t="s">
        <v>213</v>
      </c>
      <c r="L8" s="26" t="s">
        <v>214</v>
      </c>
      <c r="M8" s="26">
        <v>0</v>
      </c>
      <c r="N8" s="26" t="s">
        <v>215</v>
      </c>
      <c r="O8" s="26"/>
      <c r="P8" s="26">
        <v>2018</v>
      </c>
      <c r="Q8" s="26">
        <v>95</v>
      </c>
      <c r="R8" s="26">
        <v>2</v>
      </c>
      <c r="S8" s="26">
        <v>87</v>
      </c>
      <c r="T8" s="26">
        <v>97</v>
      </c>
    </row>
    <row r="9" spans="2:20" s="17" customFormat="1" x14ac:dyDescent="0.25">
      <c r="B9" s="25" t="s">
        <v>93</v>
      </c>
      <c r="C9" s="25" t="s">
        <v>94</v>
      </c>
      <c r="D9" s="25" t="s">
        <v>95</v>
      </c>
      <c r="E9" s="26" t="s">
        <v>96</v>
      </c>
      <c r="F9" s="26">
        <f>VLOOKUP(N9,Revistas!$B$2:$H$63710,2,FALSE)</f>
        <v>3.6869999999999998</v>
      </c>
      <c r="G9" s="26" t="str">
        <f>VLOOKUP(N9,Revistas!$B$2:$H$63732,3,FALSE)</f>
        <v>Q2</v>
      </c>
      <c r="H9" s="26">
        <f>VLOOKUP(N9,Revistas!$B$2:$H$63732,4,FALSE)</f>
        <v>0</v>
      </c>
      <c r="I9" s="26">
        <f>VLOOKUP(N9,Revistas!$B$2:$H$63732,5,FALSE)</f>
        <v>0</v>
      </c>
      <c r="J9" s="26" t="str">
        <f>VLOOKUP(N9,Revistas!$B$2:$H$63732,6,FALSE)</f>
        <v>NO</v>
      </c>
      <c r="K9" s="26" t="s">
        <v>97</v>
      </c>
      <c r="L9" s="26" t="s">
        <v>98</v>
      </c>
      <c r="M9" s="26">
        <v>1</v>
      </c>
      <c r="N9" s="26" t="s">
        <v>99</v>
      </c>
      <c r="O9" s="26" t="s">
        <v>29</v>
      </c>
      <c r="P9" s="26">
        <v>2018</v>
      </c>
      <c r="Q9" s="26">
        <v>19</v>
      </c>
      <c r="R9" s="26">
        <v>1</v>
      </c>
      <c r="S9" s="26"/>
      <c r="T9" s="26">
        <v>69</v>
      </c>
    </row>
    <row r="10" spans="2:20" s="17" customFormat="1" x14ac:dyDescent="0.25">
      <c r="B10" s="25" t="s">
        <v>23</v>
      </c>
      <c r="C10" s="25" t="s">
        <v>24</v>
      </c>
      <c r="D10" s="25" t="s">
        <v>25</v>
      </c>
      <c r="E10" s="26" t="s">
        <v>10</v>
      </c>
      <c r="F10" s="26">
        <f>VLOOKUP(N10,Revistas!$B$2:$H$63710,2,FALSE)</f>
        <v>4.2309999999999999</v>
      </c>
      <c r="G10" s="26" t="str">
        <f>VLOOKUP(N10,Revistas!$B$2:$H$63732,3,FALSE)</f>
        <v>Q1</v>
      </c>
      <c r="H10" s="26" t="str">
        <f>VLOOKUP(N10,Revistas!$B$2:$H$63732,4,FALSE)</f>
        <v>ANATOMY &amp; MORPHOLOGY - SCIE;</v>
      </c>
      <c r="I10" s="26" t="str">
        <f>VLOOKUP(N10,Revistas!$B$2:$H$63732,5,FALSE)</f>
        <v>1 de 21</v>
      </c>
      <c r="J10" s="26" t="str">
        <f>VLOOKUP(N10,Revistas!$B$2:$H$63732,6,FALSE)</f>
        <v>SI</v>
      </c>
      <c r="K10" s="26" t="s">
        <v>26</v>
      </c>
      <c r="L10" s="26" t="s">
        <v>27</v>
      </c>
      <c r="M10" s="26">
        <v>1</v>
      </c>
      <c r="N10" s="26" t="s">
        <v>28</v>
      </c>
      <c r="O10" s="26" t="s">
        <v>29</v>
      </c>
      <c r="P10" s="26">
        <v>2018</v>
      </c>
      <c r="Q10" s="26">
        <v>223</v>
      </c>
      <c r="R10" s="26">
        <v>1</v>
      </c>
      <c r="S10" s="26">
        <v>47</v>
      </c>
      <c r="T10" s="26">
        <v>61</v>
      </c>
    </row>
    <row r="11" spans="2:20" s="17" customFormat="1" x14ac:dyDescent="0.25">
      <c r="B11" s="25" t="s">
        <v>79</v>
      </c>
      <c r="C11" s="25" t="s">
        <v>80</v>
      </c>
      <c r="D11" s="25" t="s">
        <v>81</v>
      </c>
      <c r="E11" s="26" t="s">
        <v>10</v>
      </c>
      <c r="F11" s="26" t="str">
        <f>VLOOKUP(N11,Revistas!$B$2:$H$63710,2,FALSE)</f>
        <v>NO TIENE</v>
      </c>
      <c r="G11" s="26" t="str">
        <f>VLOOKUP(N11,Revistas!$B$2:$H$63732,3,FALSE)</f>
        <v>NO TIENE</v>
      </c>
      <c r="H11" s="26" t="str">
        <f>VLOOKUP(N11,Revistas!$B$2:$H$63732,4,FALSE)</f>
        <v>NO TIENE</v>
      </c>
      <c r="I11" s="26">
        <f>VLOOKUP(N11,Revistas!$B$2:$H$63732,5,FALSE)</f>
        <v>0</v>
      </c>
      <c r="J11" s="26" t="str">
        <f>VLOOKUP(N11,Revistas!$B$2:$H$63732,6,FALSE)</f>
        <v>NO</v>
      </c>
      <c r="K11" s="26" t="s">
        <v>82</v>
      </c>
      <c r="L11" s="26" t="s">
        <v>83</v>
      </c>
      <c r="M11" s="26">
        <v>2</v>
      </c>
      <c r="N11" s="26" t="s">
        <v>84</v>
      </c>
      <c r="O11" s="26" t="s">
        <v>22</v>
      </c>
      <c r="P11" s="26">
        <v>2018</v>
      </c>
      <c r="Q11" s="26">
        <v>3</v>
      </c>
      <c r="R11" s="26">
        <v>1</v>
      </c>
      <c r="S11" s="26">
        <v>5</v>
      </c>
      <c r="T11" s="26">
        <v>21</v>
      </c>
    </row>
    <row r="12" spans="2:20" s="17" customFormat="1" x14ac:dyDescent="0.25">
      <c r="B12" s="25" t="s">
        <v>141</v>
      </c>
      <c r="C12" s="25" t="s">
        <v>142</v>
      </c>
      <c r="D12" s="25" t="s">
        <v>143</v>
      </c>
      <c r="E12" s="26" t="s">
        <v>96</v>
      </c>
      <c r="F12" s="26">
        <f>VLOOKUP(N12,Revistas!$B$2:$H$63710,2,FALSE)</f>
        <v>1.1679999999999999</v>
      </c>
      <c r="G12" s="26" t="str">
        <f>VLOOKUP(N12,Revistas!$B$2:$H$63732,3,FALSE)</f>
        <v>Q3</v>
      </c>
      <c r="H12" s="26">
        <f>VLOOKUP(N12,Revistas!$B$2:$H$63732,4,FALSE)</f>
        <v>0</v>
      </c>
      <c r="I12" s="26">
        <f>VLOOKUP(N12,Revistas!$B$2:$H$63732,5,FALSE)</f>
        <v>0</v>
      </c>
      <c r="J12" s="26" t="str">
        <f>VLOOKUP(N12,Revistas!$B$2:$H$63732,6,FALSE)</f>
        <v>NO</v>
      </c>
      <c r="K12" s="26" t="s">
        <v>144</v>
      </c>
      <c r="L12" s="26"/>
      <c r="M12" s="26" t="s">
        <v>89</v>
      </c>
      <c r="N12" s="26" t="s">
        <v>145</v>
      </c>
      <c r="O12" s="26" t="s">
        <v>146</v>
      </c>
      <c r="P12" s="26">
        <v>2018</v>
      </c>
      <c r="Q12" s="26">
        <v>150</v>
      </c>
      <c r="R12" s="26">
        <v>7</v>
      </c>
      <c r="S12" s="26" t="s">
        <v>147</v>
      </c>
      <c r="T12" s="26"/>
    </row>
    <row r="13" spans="2:20" s="17" customFormat="1" x14ac:dyDescent="0.25">
      <c r="B13" s="25" t="s">
        <v>243</v>
      </c>
      <c r="C13" s="25" t="s">
        <v>244</v>
      </c>
      <c r="D13" s="25" t="s">
        <v>237</v>
      </c>
      <c r="E13" s="26" t="s">
        <v>10</v>
      </c>
      <c r="F13" s="26">
        <f>VLOOKUP(N13,Revistas!$B$2:$H$63710,2,FALSE)</f>
        <v>6.2389999999999999</v>
      </c>
      <c r="G13" s="26" t="str">
        <f>VLOOKUP(N13,Revistas!$B$2:$H$63732,3,FALSE)</f>
        <v>Q1</v>
      </c>
      <c r="H13" s="26" t="str">
        <f>VLOOKUP(N13,Revistas!$B$2:$H$63732,4,FALSE)</f>
        <v>CLINICAL NEUROLOGY</v>
      </c>
      <c r="I13" s="26" t="str">
        <f>VLOOKUP(N13,Revistas!$B$2:$H$63732,5,FALSE)</f>
        <v>16/197</v>
      </c>
      <c r="J13" s="26" t="str">
        <f>VLOOKUP(N13,Revistas!$B$2:$H$63732,6,FALSE)</f>
        <v>si</v>
      </c>
      <c r="K13" s="26" t="s">
        <v>245</v>
      </c>
      <c r="L13" s="26" t="s">
        <v>246</v>
      </c>
      <c r="M13" s="26">
        <v>0</v>
      </c>
      <c r="N13" s="26" t="s">
        <v>238</v>
      </c>
      <c r="O13" s="26" t="s">
        <v>122</v>
      </c>
      <c r="P13" s="26">
        <v>2018</v>
      </c>
      <c r="Q13" s="26">
        <v>49</v>
      </c>
      <c r="R13" s="26">
        <v>9</v>
      </c>
      <c r="S13" s="26">
        <v>2163</v>
      </c>
      <c r="T13" s="26">
        <v>2172</v>
      </c>
    </row>
    <row r="14" spans="2:20" s="17" customFormat="1" x14ac:dyDescent="0.25">
      <c r="B14" s="25" t="s">
        <v>135</v>
      </c>
      <c r="C14" s="25" t="s">
        <v>136</v>
      </c>
      <c r="D14" s="25" t="s">
        <v>137</v>
      </c>
      <c r="E14" s="26" t="s">
        <v>96</v>
      </c>
      <c r="F14" s="26">
        <f>VLOOKUP(N14,Revistas!$B$2:$H$63710,2,FALSE)</f>
        <v>2.645</v>
      </c>
      <c r="G14" s="26" t="str">
        <f>VLOOKUP(N14,Revistas!$B$2:$H$63732,3,FALSE)</f>
        <v>Q3</v>
      </c>
      <c r="H14" s="26">
        <f>VLOOKUP(N14,Revistas!$B$2:$H$63732,4,FALSE)</f>
        <v>0</v>
      </c>
      <c r="I14" s="26">
        <f>VLOOKUP(N14,Revistas!$B$2:$H$63732,5,FALSE)</f>
        <v>0</v>
      </c>
      <c r="J14" s="26" t="str">
        <f>VLOOKUP(N14,Revistas!$B$2:$H$63732,6,FALSE)</f>
        <v>NO</v>
      </c>
      <c r="K14" s="26" t="s">
        <v>138</v>
      </c>
      <c r="L14" s="26" t="s">
        <v>139</v>
      </c>
      <c r="M14" s="26">
        <v>0</v>
      </c>
      <c r="N14" s="26" t="s">
        <v>140</v>
      </c>
      <c r="O14" s="26"/>
      <c r="P14" s="26">
        <v>2018</v>
      </c>
      <c r="Q14" s="26">
        <v>11</v>
      </c>
      <c r="R14" s="26"/>
      <c r="S14" s="26">
        <v>571</v>
      </c>
      <c r="T14" s="26">
        <v>587</v>
      </c>
    </row>
    <row r="15" spans="2:20" s="17" customFormat="1" x14ac:dyDescent="0.25">
      <c r="B15" s="25" t="s">
        <v>167</v>
      </c>
      <c r="C15" s="25" t="s">
        <v>168</v>
      </c>
      <c r="D15" s="25" t="s">
        <v>169</v>
      </c>
      <c r="E15" s="26" t="s">
        <v>10</v>
      </c>
      <c r="F15" s="26">
        <f>VLOOKUP(N15,Revistas!$B$2:$H$63710,2,FALSE)</f>
        <v>1.9379999999999999</v>
      </c>
      <c r="G15" s="26" t="str">
        <f>VLOOKUP(N15,Revistas!$B$2:$H$63732,3,FALSE)</f>
        <v>Q3</v>
      </c>
      <c r="H15" s="26">
        <f>VLOOKUP(N15,Revistas!$B$2:$H$63732,4,FALSE)</f>
        <v>0</v>
      </c>
      <c r="I15" s="26">
        <f>VLOOKUP(N15,Revistas!$B$2:$H$63732,5,FALSE)</f>
        <v>0</v>
      </c>
      <c r="J15" s="26" t="str">
        <f>VLOOKUP(N15,Revistas!$B$2:$H$63732,6,FALSE)</f>
        <v>NO</v>
      </c>
      <c r="K15" s="26" t="s">
        <v>170</v>
      </c>
      <c r="L15" s="26" t="s">
        <v>171</v>
      </c>
      <c r="M15" s="26">
        <v>0</v>
      </c>
      <c r="N15" s="26" t="s">
        <v>172</v>
      </c>
      <c r="O15" s="26" t="s">
        <v>22</v>
      </c>
      <c r="P15" s="26">
        <v>2018</v>
      </c>
      <c r="Q15" s="26">
        <v>33</v>
      </c>
      <c r="R15" s="26">
        <v>2</v>
      </c>
      <c r="S15" s="26">
        <v>98</v>
      </c>
      <c r="T15" s="26">
        <v>106</v>
      </c>
    </row>
    <row r="16" spans="2:20" s="17" customFormat="1" x14ac:dyDescent="0.25">
      <c r="B16" s="25" t="s">
        <v>241</v>
      </c>
      <c r="C16" s="25" t="s">
        <v>242</v>
      </c>
      <c r="D16" s="25" t="s">
        <v>237</v>
      </c>
      <c r="E16" s="26" t="s">
        <v>72</v>
      </c>
      <c r="F16" s="26">
        <f>VLOOKUP(N16,Revistas!$B$2:$H$63710,2,FALSE)</f>
        <v>6.2389999999999999</v>
      </c>
      <c r="G16" s="26" t="str">
        <f>VLOOKUP(N16,Revistas!$B$2:$H$63732,3,FALSE)</f>
        <v>Q1</v>
      </c>
      <c r="H16" s="26" t="str">
        <f>VLOOKUP(N16,Revistas!$B$2:$H$63732,4,FALSE)</f>
        <v>CLINICAL NEUROLOGY</v>
      </c>
      <c r="I16" s="26" t="str">
        <f>VLOOKUP(N16,Revistas!$B$2:$H$63732,5,FALSE)</f>
        <v>16/197</v>
      </c>
      <c r="J16" s="26" t="str">
        <f>VLOOKUP(N16,Revistas!$B$2:$H$63732,6,FALSE)</f>
        <v>si</v>
      </c>
      <c r="K16" s="26"/>
      <c r="L16" s="26"/>
      <c r="M16" s="26">
        <v>0</v>
      </c>
      <c r="N16" s="26" t="s">
        <v>238</v>
      </c>
      <c r="O16" s="26" t="s">
        <v>29</v>
      </c>
      <c r="P16" s="26">
        <v>2018</v>
      </c>
      <c r="Q16" s="26">
        <v>49</v>
      </c>
      <c r="R16" s="26"/>
      <c r="S16" s="26"/>
      <c r="T16" s="26">
        <v>1</v>
      </c>
    </row>
    <row r="17" spans="2:20" s="17" customFormat="1" x14ac:dyDescent="0.25">
      <c r="B17" s="25" t="s">
        <v>239</v>
      </c>
      <c r="C17" s="25" t="s">
        <v>240</v>
      </c>
      <c r="D17" s="25" t="s">
        <v>237</v>
      </c>
      <c r="E17" s="26" t="s">
        <v>72</v>
      </c>
      <c r="F17" s="26">
        <f>VLOOKUP(N17,Revistas!$B$2:$H$63710,2,FALSE)</f>
        <v>6.2389999999999999</v>
      </c>
      <c r="G17" s="26" t="str">
        <f>VLOOKUP(N17,Revistas!$B$2:$H$63732,3,FALSE)</f>
        <v>Q1</v>
      </c>
      <c r="H17" s="26" t="str">
        <f>VLOOKUP(N17,Revistas!$B$2:$H$63732,4,FALSE)</f>
        <v>CLINICAL NEUROLOGY</v>
      </c>
      <c r="I17" s="26" t="str">
        <f>VLOOKUP(N17,Revistas!$B$2:$H$63732,5,FALSE)</f>
        <v>16/197</v>
      </c>
      <c r="J17" s="26" t="str">
        <f>VLOOKUP(N17,Revistas!$B$2:$H$63732,6,FALSE)</f>
        <v>si</v>
      </c>
      <c r="K17" s="26"/>
      <c r="L17" s="26"/>
      <c r="M17" s="26">
        <v>0</v>
      </c>
      <c r="N17" s="26" t="s">
        <v>238</v>
      </c>
      <c r="O17" s="26" t="s">
        <v>29</v>
      </c>
      <c r="P17" s="26">
        <v>2018</v>
      </c>
      <c r="Q17" s="26">
        <v>49</v>
      </c>
      <c r="R17" s="26"/>
      <c r="S17" s="26"/>
      <c r="T17" s="26">
        <v>1</v>
      </c>
    </row>
    <row r="18" spans="2:20" s="17" customFormat="1" x14ac:dyDescent="0.25">
      <c r="B18" s="25" t="s">
        <v>76</v>
      </c>
      <c r="C18" s="25" t="s">
        <v>77</v>
      </c>
      <c r="D18" s="25" t="s">
        <v>71</v>
      </c>
      <c r="E18" s="26" t="s">
        <v>72</v>
      </c>
      <c r="F18" s="26">
        <f>VLOOKUP(N18,Revistas!$B$2:$H$63710,2,FALSE)</f>
        <v>4.6210000000000004</v>
      </c>
      <c r="G18" s="26" t="str">
        <f>VLOOKUP(N18,Revistas!$B$2:$H$63732,3,FALSE)</f>
        <v>Q1</v>
      </c>
      <c r="H18" s="26" t="str">
        <f>VLOOKUP(N18,Revistas!$B$2:$H$63732,4,FALSE)</f>
        <v>CLINICAL NEUROLOGY</v>
      </c>
      <c r="I18" s="26" t="str">
        <f>VLOOKUP(N18,Revistas!$B$2:$H$63732,5,FALSE)</f>
        <v>34/197</v>
      </c>
      <c r="J18" s="26" t="str">
        <f>VLOOKUP(N18,Revistas!$B$2:$H$63732,6,FALSE)</f>
        <v>NO</v>
      </c>
      <c r="K18" s="26" t="s">
        <v>78</v>
      </c>
      <c r="L18" s="26"/>
      <c r="M18" s="26">
        <v>0</v>
      </c>
      <c r="N18" s="26" t="s">
        <v>74</v>
      </c>
      <c r="O18" s="26" t="s">
        <v>75</v>
      </c>
      <c r="P18" s="26">
        <v>2018</v>
      </c>
      <c r="Q18" s="26">
        <v>25</v>
      </c>
      <c r="R18" s="26"/>
      <c r="S18" s="26">
        <v>288</v>
      </c>
      <c r="T18" s="26">
        <v>288</v>
      </c>
    </row>
    <row r="19" spans="2:20" s="17" customFormat="1" x14ac:dyDescent="0.25">
      <c r="B19" s="25" t="s">
        <v>69</v>
      </c>
      <c r="C19" s="25" t="s">
        <v>70</v>
      </c>
      <c r="D19" s="25" t="s">
        <v>71</v>
      </c>
      <c r="E19" s="26" t="s">
        <v>72</v>
      </c>
      <c r="F19" s="26">
        <f>VLOOKUP(N19,Revistas!$B$2:$H$63710,2,FALSE)</f>
        <v>4.6210000000000004</v>
      </c>
      <c r="G19" s="26" t="str">
        <f>VLOOKUP(N19,Revistas!$B$2:$H$63732,3,FALSE)</f>
        <v>Q1</v>
      </c>
      <c r="H19" s="26" t="str">
        <f>VLOOKUP(N19,Revistas!$B$2:$H$63732,4,FALSE)</f>
        <v>CLINICAL NEUROLOGY</v>
      </c>
      <c r="I19" s="26" t="str">
        <f>VLOOKUP(N19,Revistas!$B$2:$H$63732,5,FALSE)</f>
        <v>34/197</v>
      </c>
      <c r="J19" s="26" t="str">
        <f>VLOOKUP(N19,Revistas!$B$2:$H$63732,6,FALSE)</f>
        <v>NO</v>
      </c>
      <c r="K19" s="26" t="s">
        <v>73</v>
      </c>
      <c r="L19" s="26"/>
      <c r="M19" s="26">
        <v>0</v>
      </c>
      <c r="N19" s="26" t="s">
        <v>74</v>
      </c>
      <c r="O19" s="26" t="s">
        <v>75</v>
      </c>
      <c r="P19" s="26">
        <v>2018</v>
      </c>
      <c r="Q19" s="26">
        <v>25</v>
      </c>
      <c r="R19" s="26"/>
      <c r="S19" s="26">
        <v>363</v>
      </c>
      <c r="T19" s="26">
        <v>364</v>
      </c>
    </row>
    <row r="20" spans="2:20" s="17" customFormat="1" x14ac:dyDescent="0.25">
      <c r="B20" s="25" t="s">
        <v>148</v>
      </c>
      <c r="C20" s="25" t="s">
        <v>149</v>
      </c>
      <c r="D20" s="25" t="s">
        <v>150</v>
      </c>
      <c r="E20" s="26" t="s">
        <v>96</v>
      </c>
      <c r="F20" s="26">
        <f>VLOOKUP(N20,Revistas!$B$2:$H$63710,2,FALSE)</f>
        <v>1.1679999999999999</v>
      </c>
      <c r="G20" s="26" t="str">
        <f>VLOOKUP(N20,Revistas!$B$2:$H$63732,3,FALSE)</f>
        <v>Q3</v>
      </c>
      <c r="H20" s="26">
        <f>VLOOKUP(N20,Revistas!$B$2:$H$63732,4,FALSE)</f>
        <v>0</v>
      </c>
      <c r="I20" s="26">
        <f>VLOOKUP(N20,Revistas!$B$2:$H$63732,5,FALSE)</f>
        <v>0</v>
      </c>
      <c r="J20" s="26" t="str">
        <f>VLOOKUP(N20,Revistas!$B$2:$H$63732,6,FALSE)</f>
        <v>NO</v>
      </c>
      <c r="K20" s="26" t="s">
        <v>151</v>
      </c>
      <c r="L20" s="26" t="s">
        <v>152</v>
      </c>
      <c r="M20" s="26">
        <v>0</v>
      </c>
      <c r="N20" s="26" t="s">
        <v>153</v>
      </c>
      <c r="O20" s="26" t="s">
        <v>154</v>
      </c>
      <c r="P20" s="26">
        <v>2018</v>
      </c>
      <c r="Q20" s="26">
        <v>151</v>
      </c>
      <c r="R20" s="26">
        <v>3</v>
      </c>
      <c r="S20" s="26">
        <v>116</v>
      </c>
      <c r="T20" s="26">
        <v>122</v>
      </c>
    </row>
    <row r="21" spans="2:20" s="17" customFormat="1" x14ac:dyDescent="0.25">
      <c r="B21" s="25" t="s">
        <v>50</v>
      </c>
      <c r="C21" s="25" t="s">
        <v>51</v>
      </c>
      <c r="D21" s="25" t="s">
        <v>52</v>
      </c>
      <c r="E21" s="26" t="s">
        <v>10</v>
      </c>
      <c r="F21" s="26">
        <f>VLOOKUP(N21,Revistas!$B$2:$H$63710,2,FALSE)</f>
        <v>2.93</v>
      </c>
      <c r="G21" s="26" t="str">
        <f>VLOOKUP(N21,Revistas!$B$2:$H$63732,3,FALSE)</f>
        <v>Q1</v>
      </c>
      <c r="H21" s="26" t="str">
        <f>VLOOKUP(N21,Revistas!$B$2:$H$63732,4,FALSE)</f>
        <v>REHABILITATION - SCIE;</v>
      </c>
      <c r="I21" s="26" t="str">
        <f>VLOOKUP(N21,Revistas!$B$2:$H$63732,5,FALSE)</f>
        <v>11 de 65</v>
      </c>
      <c r="J21" s="26" t="str">
        <f>VLOOKUP(N21,Revistas!$B$2:$H$63732,6,FALSE)</f>
        <v>NO</v>
      </c>
      <c r="K21" s="26" t="s">
        <v>53</v>
      </c>
      <c r="L21" s="26"/>
      <c r="M21" s="26" t="s">
        <v>89</v>
      </c>
      <c r="N21" s="26" t="s">
        <v>55</v>
      </c>
      <c r="O21" s="26"/>
      <c r="P21" s="26">
        <v>2018</v>
      </c>
      <c r="Q21" s="26" t="s">
        <v>54</v>
      </c>
      <c r="R21" s="26"/>
      <c r="S21" s="26"/>
      <c r="T21" s="26"/>
    </row>
    <row r="22" spans="2:20" s="17" customFormat="1" x14ac:dyDescent="0.25">
      <c r="B22" s="25" t="s">
        <v>106</v>
      </c>
      <c r="C22" s="25" t="s">
        <v>107</v>
      </c>
      <c r="D22" s="25" t="s">
        <v>108</v>
      </c>
      <c r="E22" s="26" t="s">
        <v>18</v>
      </c>
      <c r="F22" s="26">
        <f>VLOOKUP(N22,Revistas!$B$2:$H$63710,2,FALSE)</f>
        <v>3.3540000000000001</v>
      </c>
      <c r="G22" s="26" t="str">
        <f>VLOOKUP(N22,Revistas!$B$2:$H$63732,3,FALSE)</f>
        <v>Q1</v>
      </c>
      <c r="H22" s="26" t="str">
        <f>VLOOKUP(N22,Revistas!$B$2:$H$63732,4,FALSE)</f>
        <v>PUBLIC, ENVIRONMENTAL &amp; OCCUPATIONAL HEALTH - SCIE;</v>
      </c>
      <c r="I22" s="26" t="str">
        <f>VLOOKUP(N22,Revistas!$B$2:$H$63732,5,FALSE)</f>
        <v>33/181</v>
      </c>
      <c r="J22" s="26" t="str">
        <f>VLOOKUP(N22,Revistas!$B$2:$H$63732,6,FALSE)</f>
        <v>NO</v>
      </c>
      <c r="K22" s="26" t="s">
        <v>109</v>
      </c>
      <c r="L22" s="26" t="s">
        <v>110</v>
      </c>
      <c r="M22" s="26">
        <v>1</v>
      </c>
      <c r="N22" s="26" t="s">
        <v>111</v>
      </c>
      <c r="O22" s="26" t="s">
        <v>68</v>
      </c>
      <c r="P22" s="26">
        <v>2018</v>
      </c>
      <c r="Q22" s="26">
        <v>98</v>
      </c>
      <c r="R22" s="26">
        <v>4</v>
      </c>
      <c r="S22" s="26">
        <v>380</v>
      </c>
      <c r="T22" s="26">
        <v>381</v>
      </c>
    </row>
    <row r="23" spans="2:20" s="17" customFormat="1" x14ac:dyDescent="0.25">
      <c r="B23" s="25" t="s">
        <v>112</v>
      </c>
      <c r="C23" s="25" t="s">
        <v>113</v>
      </c>
      <c r="D23" s="25" t="s">
        <v>108</v>
      </c>
      <c r="E23" s="26" t="s">
        <v>10</v>
      </c>
      <c r="F23" s="26">
        <f>VLOOKUP(N23,Revistas!$B$2:$H$63710,2,FALSE)</f>
        <v>3.3540000000000001</v>
      </c>
      <c r="G23" s="26" t="str">
        <f>VLOOKUP(N23,Revistas!$B$2:$H$63732,3,FALSE)</f>
        <v>Q1</v>
      </c>
      <c r="H23" s="26" t="str">
        <f>VLOOKUP(N23,Revistas!$B$2:$H$63732,4,FALSE)</f>
        <v>PUBLIC, ENVIRONMENTAL &amp; OCCUPATIONAL HEALTH - SCIE;</v>
      </c>
      <c r="I23" s="26" t="str">
        <f>VLOOKUP(N23,Revistas!$B$2:$H$63732,5,FALSE)</f>
        <v>33/181</v>
      </c>
      <c r="J23" s="26" t="str">
        <f>VLOOKUP(N23,Revistas!$B$2:$H$63732,6,FALSE)</f>
        <v>NO</v>
      </c>
      <c r="K23" s="26" t="s">
        <v>114</v>
      </c>
      <c r="L23" s="26" t="s">
        <v>115</v>
      </c>
      <c r="M23" s="26">
        <v>3</v>
      </c>
      <c r="N23" s="26" t="s">
        <v>111</v>
      </c>
      <c r="O23" s="26" t="s">
        <v>68</v>
      </c>
      <c r="P23" s="26">
        <v>2018</v>
      </c>
      <c r="Q23" s="26">
        <v>98</v>
      </c>
      <c r="R23" s="26">
        <v>4</v>
      </c>
      <c r="S23" s="26">
        <v>365</v>
      </c>
      <c r="T23" s="26">
        <v>368</v>
      </c>
    </row>
    <row r="24" spans="2:20" s="17" customFormat="1" x14ac:dyDescent="0.25">
      <c r="B24" s="25" t="s">
        <v>155</v>
      </c>
      <c r="C24" s="25" t="s">
        <v>156</v>
      </c>
      <c r="D24" s="25" t="s">
        <v>157</v>
      </c>
      <c r="E24" s="26" t="s">
        <v>10</v>
      </c>
      <c r="F24" s="26">
        <f>VLOOKUP(N24,Revistas!$B$2:$H$63710,2,FALSE)</f>
        <v>4.4539999999999997</v>
      </c>
      <c r="G24" s="26" t="str">
        <f>VLOOKUP(N24,Revistas!$B$2:$H$63732,3,FALSE)</f>
        <v>Q1</v>
      </c>
      <c r="H24" s="26" t="str">
        <f>VLOOKUP(N24,Revistas!$B$2:$H$63732,4,FALSE)</f>
        <v>GERIATRICS &amp; GERONTOLOGY - SCIE;</v>
      </c>
      <c r="I24" s="26" t="str">
        <f>VLOOKUP(N24,Revistas!$B$2:$H$63732,5,FALSE)</f>
        <v>8 de 53</v>
      </c>
      <c r="J24" s="26" t="str">
        <f>VLOOKUP(N24,Revistas!$B$2:$H$63732,6,FALSE)</f>
        <v>NO</v>
      </c>
      <c r="K24" s="26" t="s">
        <v>158</v>
      </c>
      <c r="L24" s="26" t="s">
        <v>159</v>
      </c>
      <c r="M24" s="26">
        <v>0</v>
      </c>
      <c r="N24" s="26" t="s">
        <v>160</v>
      </c>
      <c r="O24" s="26" t="s">
        <v>43</v>
      </c>
      <c r="P24" s="26">
        <v>2018</v>
      </c>
      <c r="Q24" s="26">
        <v>68</v>
      </c>
      <c r="R24" s="26"/>
      <c r="S24" s="26">
        <v>5</v>
      </c>
      <c r="T24" s="26">
        <v>17</v>
      </c>
    </row>
    <row r="25" spans="2:20" s="17" customFormat="1" x14ac:dyDescent="0.25">
      <c r="B25" s="25" t="s">
        <v>177</v>
      </c>
      <c r="C25" s="25" t="s">
        <v>178</v>
      </c>
      <c r="D25" s="25" t="s">
        <v>179</v>
      </c>
      <c r="E25" s="26" t="s">
        <v>96</v>
      </c>
      <c r="F25" s="26">
        <f>VLOOKUP(N25,Revistas!$B$2:$H$63710,2,FALSE)</f>
        <v>2.1869999999999998</v>
      </c>
      <c r="G25" s="26" t="str">
        <f>VLOOKUP(N25,Revistas!$B$2:$H$63732,3,FALSE)</f>
        <v>Q3</v>
      </c>
      <c r="H25" s="26">
        <f>VLOOKUP(N25,Revistas!$B$2:$H$63732,4,FALSE)</f>
        <v>0</v>
      </c>
      <c r="I25" s="26">
        <f>VLOOKUP(N25,Revistas!$B$2:$H$63732,5,FALSE)</f>
        <v>0</v>
      </c>
      <c r="J25" s="26" t="str">
        <f>VLOOKUP(N25,Revistas!$B$2:$H$63732,6,FALSE)</f>
        <v>NO</v>
      </c>
      <c r="K25" s="26" t="s">
        <v>180</v>
      </c>
      <c r="L25" s="26" t="s">
        <v>181</v>
      </c>
      <c r="M25" s="26">
        <v>0</v>
      </c>
      <c r="N25" s="26" t="s">
        <v>182</v>
      </c>
      <c r="O25" s="26" t="s">
        <v>22</v>
      </c>
      <c r="P25" s="26">
        <v>2018</v>
      </c>
      <c r="Q25" s="26">
        <v>18</v>
      </c>
      <c r="R25" s="26">
        <v>3</v>
      </c>
      <c r="S25" s="26">
        <v>388</v>
      </c>
      <c r="T25" s="26">
        <v>409</v>
      </c>
    </row>
    <row r="26" spans="2:20" s="17" customFormat="1" x14ac:dyDescent="0.25">
      <c r="B26" s="25" t="s">
        <v>189</v>
      </c>
      <c r="C26" s="25" t="s">
        <v>190</v>
      </c>
      <c r="D26" s="25" t="s">
        <v>191</v>
      </c>
      <c r="E26" s="26" t="s">
        <v>10</v>
      </c>
      <c r="F26" s="26">
        <f>VLOOKUP(N26,Revistas!$B$2:$H$63710,2,FALSE)</f>
        <v>2.766</v>
      </c>
      <c r="G26" s="26" t="str">
        <f>VLOOKUP(N26,Revistas!$B$2:$H$63732,3,FALSE)</f>
        <v>Q1</v>
      </c>
      <c r="H26" s="26" t="str">
        <f>VLOOKUP(N26,Revistas!$B$2:$H$63732,4,FALSE)</f>
        <v>MULTIDISCIPLINARY SCIENCES</v>
      </c>
      <c r="I26" s="26" t="str">
        <f>VLOOKUP(N26,Revistas!$B$2:$H$63732,5,FALSE)</f>
        <v>15/64</v>
      </c>
      <c r="J26" s="26" t="str">
        <f>VLOOKUP(N26,Revistas!$B$2:$H$63732,6,FALSE)</f>
        <v>NO</v>
      </c>
      <c r="K26" s="26" t="s">
        <v>192</v>
      </c>
      <c r="L26" s="26" t="s">
        <v>193</v>
      </c>
      <c r="M26" s="26">
        <v>0</v>
      </c>
      <c r="N26" s="26" t="s">
        <v>194</v>
      </c>
      <c r="O26" s="27">
        <v>43709</v>
      </c>
      <c r="P26" s="26">
        <v>2018</v>
      </c>
      <c r="Q26" s="26">
        <v>13</v>
      </c>
      <c r="R26" s="26">
        <v>9</v>
      </c>
      <c r="S26" s="26"/>
      <c r="T26" s="26" t="s">
        <v>195</v>
      </c>
    </row>
    <row r="27" spans="2:20" s="17" customFormat="1" x14ac:dyDescent="0.25">
      <c r="B27" s="25" t="s">
        <v>15</v>
      </c>
      <c r="C27" s="25" t="s">
        <v>16</v>
      </c>
      <c r="D27" s="25" t="s">
        <v>17</v>
      </c>
      <c r="E27" s="26" t="s">
        <v>18</v>
      </c>
      <c r="F27" s="26">
        <f>VLOOKUP(N27,Revistas!$B$2:$H$63710,2,FALSE)</f>
        <v>1.3180000000000001</v>
      </c>
      <c r="G27" s="26" t="str">
        <f>VLOOKUP(N27,Revistas!$B$2:$H$63732,3,FALSE)</f>
        <v>Q3</v>
      </c>
      <c r="H27" s="26">
        <f>VLOOKUP(N27,Revistas!$B$2:$H$63732,4,FALSE)</f>
        <v>0</v>
      </c>
      <c r="I27" s="26">
        <f>VLOOKUP(N27,Revistas!$B$2:$H$63732,5,FALSE)</f>
        <v>0</v>
      </c>
      <c r="J27" s="26" t="str">
        <f>VLOOKUP(N27,Revistas!$B$2:$H$63732,6,FALSE)</f>
        <v>NO</v>
      </c>
      <c r="K27" s="26" t="s">
        <v>19</v>
      </c>
      <c r="L27" s="26" t="s">
        <v>20</v>
      </c>
      <c r="M27" s="26">
        <v>0</v>
      </c>
      <c r="N27" s="26" t="s">
        <v>21</v>
      </c>
      <c r="O27" s="26" t="s">
        <v>22</v>
      </c>
      <c r="P27" s="26">
        <v>2018</v>
      </c>
      <c r="Q27" s="26">
        <v>88</v>
      </c>
      <c r="R27" s="26">
        <v>3</v>
      </c>
      <c r="S27" s="26">
        <v>167</v>
      </c>
      <c r="T27" s="26">
        <v>169</v>
      </c>
    </row>
    <row r="28" spans="2:20" s="17" customFormat="1" x14ac:dyDescent="0.25">
      <c r="B28" s="25" t="s">
        <v>85</v>
      </c>
      <c r="C28" s="25" t="s">
        <v>86</v>
      </c>
      <c r="D28" s="25" t="s">
        <v>87</v>
      </c>
      <c r="E28" s="26" t="s">
        <v>10</v>
      </c>
      <c r="F28" s="26">
        <f>VLOOKUP(N28,Revistas!$B$2:$H$63710,2,FALSE)</f>
        <v>1.84</v>
      </c>
      <c r="G28" s="26" t="str">
        <f>VLOOKUP(N28,Revistas!$B$2:$H$63732,3,FALSE)</f>
        <v>Q3</v>
      </c>
      <c r="H28" s="26">
        <f>VLOOKUP(N28,Revistas!$B$2:$H$63732,4,FALSE)</f>
        <v>0</v>
      </c>
      <c r="I28" s="26">
        <f>VLOOKUP(N28,Revistas!$B$2:$H$63732,5,FALSE)</f>
        <v>0</v>
      </c>
      <c r="J28" s="26" t="str">
        <f>VLOOKUP(N28,Revistas!$B$2:$H$63732,6,FALSE)</f>
        <v>NO</v>
      </c>
      <c r="K28" s="26" t="s">
        <v>88</v>
      </c>
      <c r="L28" s="26"/>
      <c r="M28" s="26" t="s">
        <v>89</v>
      </c>
      <c r="N28" s="26" t="s">
        <v>90</v>
      </c>
      <c r="O28" s="26" t="s">
        <v>91</v>
      </c>
      <c r="P28" s="26">
        <v>2018</v>
      </c>
      <c r="Q28" s="26">
        <v>58</v>
      </c>
      <c r="R28" s="26"/>
      <c r="S28" s="26" t="s">
        <v>92</v>
      </c>
      <c r="T28" s="26"/>
    </row>
    <row r="29" spans="2:20" s="17" customFormat="1" x14ac:dyDescent="0.25">
      <c r="B29" s="25" t="s">
        <v>173</v>
      </c>
      <c r="C29" s="25" t="s">
        <v>174</v>
      </c>
      <c r="D29" s="25" t="s">
        <v>169</v>
      </c>
      <c r="E29" s="26" t="s">
        <v>96</v>
      </c>
      <c r="F29" s="26">
        <f>VLOOKUP(N29,Revistas!$B$2:$H$63710,2,FALSE)</f>
        <v>1.9379999999999999</v>
      </c>
      <c r="G29" s="26" t="str">
        <f>VLOOKUP(N29,Revistas!$B$2:$H$63732,3,FALSE)</f>
        <v>Q3</v>
      </c>
      <c r="H29" s="26">
        <f>VLOOKUP(N29,Revistas!$B$2:$H$63732,4,FALSE)</f>
        <v>0</v>
      </c>
      <c r="I29" s="26">
        <f>VLOOKUP(N29,Revistas!$B$2:$H$63732,5,FALSE)</f>
        <v>0</v>
      </c>
      <c r="J29" s="26" t="str">
        <f>VLOOKUP(N29,Revistas!$B$2:$H$63732,6,FALSE)</f>
        <v>NO</v>
      </c>
      <c r="K29" s="26" t="s">
        <v>175</v>
      </c>
      <c r="L29" s="26" t="s">
        <v>176</v>
      </c>
      <c r="M29" s="26">
        <v>0</v>
      </c>
      <c r="N29" s="26" t="s">
        <v>172</v>
      </c>
      <c r="O29" s="26" t="s">
        <v>68</v>
      </c>
      <c r="P29" s="26">
        <v>2018</v>
      </c>
      <c r="Q29" s="26">
        <v>33</v>
      </c>
      <c r="R29" s="26">
        <v>3</v>
      </c>
      <c r="S29" s="26">
        <v>187</v>
      </c>
      <c r="T29" s="26">
        <v>191</v>
      </c>
    </row>
    <row r="30" spans="2:20" s="17" customFormat="1" x14ac:dyDescent="0.25">
      <c r="B30" s="25" t="s">
        <v>161</v>
      </c>
      <c r="C30" s="25" t="s">
        <v>162</v>
      </c>
      <c r="D30" s="25" t="s">
        <v>163</v>
      </c>
      <c r="E30" s="26" t="s">
        <v>10</v>
      </c>
      <c r="F30" s="26">
        <f>VLOOKUP(N30,Revistas!$B$2:$H$63710,2,FALSE)</f>
        <v>0.31</v>
      </c>
      <c r="G30" s="26" t="str">
        <f>VLOOKUP(N30,Revistas!$B$2:$H$63732,3,FALSE)</f>
        <v>Q4</v>
      </c>
      <c r="H30" s="26">
        <f>VLOOKUP(N30,Revistas!$B$2:$H$63732,4,FALSE)</f>
        <v>0</v>
      </c>
      <c r="I30" s="26">
        <f>VLOOKUP(N30,Revistas!$B$2:$H$63732,5,FALSE)</f>
        <v>0</v>
      </c>
      <c r="J30" s="26" t="str">
        <f>VLOOKUP(N30,Revistas!$B$2:$H$63732,6,FALSE)</f>
        <v>NO</v>
      </c>
      <c r="K30" s="26" t="s">
        <v>164</v>
      </c>
      <c r="L30" s="26"/>
      <c r="M30" s="26" t="s">
        <v>89</v>
      </c>
      <c r="N30" s="26" t="s">
        <v>165</v>
      </c>
      <c r="O30" s="26" t="s">
        <v>166</v>
      </c>
      <c r="P30" s="26">
        <v>2018</v>
      </c>
      <c r="Q30" s="26"/>
      <c r="R30" s="26"/>
      <c r="S30" s="26"/>
      <c r="T30" s="26"/>
    </row>
    <row r="31" spans="2:20" s="17" customFormat="1" x14ac:dyDescent="0.25">
      <c r="B31" s="25" t="s">
        <v>183</v>
      </c>
      <c r="C31" s="25" t="s">
        <v>184</v>
      </c>
      <c r="D31" s="25" t="s">
        <v>185</v>
      </c>
      <c r="E31" s="26" t="s">
        <v>10</v>
      </c>
      <c r="F31" s="26">
        <f>VLOOKUP(N31,Revistas!$B$2:$H$63710,2,FALSE)</f>
        <v>1.129</v>
      </c>
      <c r="G31" s="26" t="str">
        <f>VLOOKUP(N31,Revistas!$B$2:$H$63732,3,FALSE)</f>
        <v>Q3</v>
      </c>
      <c r="H31" s="26">
        <f>VLOOKUP(N31,Revistas!$B$2:$H$63732,4,FALSE)</f>
        <v>0</v>
      </c>
      <c r="I31" s="26">
        <f>VLOOKUP(N31,Revistas!$B$2:$H$63732,5,FALSE)</f>
        <v>0</v>
      </c>
      <c r="J31" s="26" t="str">
        <f>VLOOKUP(N31,Revistas!$B$2:$H$63732,6,FALSE)</f>
        <v>NO</v>
      </c>
      <c r="K31" s="26" t="s">
        <v>186</v>
      </c>
      <c r="L31" s="26"/>
      <c r="M31" s="26" t="s">
        <v>89</v>
      </c>
      <c r="N31" s="26" t="s">
        <v>187</v>
      </c>
      <c r="O31" s="26" t="s">
        <v>188</v>
      </c>
      <c r="P31" s="26">
        <v>2018</v>
      </c>
      <c r="Q31" s="26"/>
      <c r="R31" s="26"/>
      <c r="S31" s="27">
        <v>45292</v>
      </c>
      <c r="T31" s="26"/>
    </row>
    <row r="32" spans="2:20" s="17" customFormat="1" x14ac:dyDescent="0.25">
      <c r="B32" s="25" t="s">
        <v>222</v>
      </c>
      <c r="C32" s="25" t="s">
        <v>223</v>
      </c>
      <c r="D32" s="25" t="s">
        <v>224</v>
      </c>
      <c r="E32" s="26" t="s">
        <v>10</v>
      </c>
      <c r="F32" s="26">
        <f>VLOOKUP(N32,Revistas!$B$2:$H$63710,2,FALSE)</f>
        <v>4.1219999999999999</v>
      </c>
      <c r="G32" s="26" t="str">
        <f>VLOOKUP(N32,Revistas!$B$2:$H$63732,3,FALSE)</f>
        <v>Q1</v>
      </c>
      <c r="H32" s="26" t="str">
        <f>VLOOKUP(N32,Revistas!$B$2:$H$63732,4,FALSE)</f>
        <v>MULTIDISCIPLINARY SCIENCES</v>
      </c>
      <c r="I32" s="26" t="str">
        <f>VLOOKUP(N32,Revistas!$B$2:$H$63732,5,FALSE)</f>
        <v>12 DE 64</v>
      </c>
      <c r="J32" s="26" t="str">
        <f>VLOOKUP(N32,Revistas!$B$2:$H$63732,6,FALSE)</f>
        <v>NO</v>
      </c>
      <c r="K32" s="26" t="s">
        <v>225</v>
      </c>
      <c r="L32" s="26" t="s">
        <v>226</v>
      </c>
      <c r="M32" s="26">
        <v>0</v>
      </c>
      <c r="N32" s="26" t="s">
        <v>227</v>
      </c>
      <c r="O32" s="26" t="s">
        <v>228</v>
      </c>
      <c r="P32" s="26">
        <v>2018</v>
      </c>
      <c r="Q32" s="26">
        <v>8</v>
      </c>
      <c r="R32" s="26"/>
      <c r="S32" s="26"/>
      <c r="T32" s="26">
        <v>1492</v>
      </c>
    </row>
    <row r="33" spans="2:20" s="17" customFormat="1" x14ac:dyDescent="0.25">
      <c r="B33" s="25" t="s">
        <v>123</v>
      </c>
      <c r="C33" s="25" t="s">
        <v>124</v>
      </c>
      <c r="D33" s="25" t="s">
        <v>125</v>
      </c>
      <c r="E33" s="26" t="s">
        <v>10</v>
      </c>
      <c r="F33" s="26">
        <f>VLOOKUP(N33,Revistas!$B$2:$H$63710,2,FALSE)</f>
        <v>7.1440000000000001</v>
      </c>
      <c r="G33" s="26" t="str">
        <f>VLOOKUP(N33,Revistas!$B$2:$H$63732,3,FALSE)</f>
        <v>Q1</v>
      </c>
      <c r="H33" s="26" t="str">
        <f>VLOOKUP(N33,Revistas!$B$2:$H$63732,4,FALSE)</f>
        <v>CLINICAL NEUROLOGY - SCIE;</v>
      </c>
      <c r="I33" s="26" t="str">
        <f>VLOOKUP(N33,Revistas!$B$2:$H$63732,5,FALSE)</f>
        <v>15/197</v>
      </c>
      <c r="J33" s="26" t="str">
        <f>VLOOKUP(N33,Revistas!$B$2:$H$63732,6,FALSE)</f>
        <v>SI</v>
      </c>
      <c r="K33" s="26" t="s">
        <v>126</v>
      </c>
      <c r="L33" s="26" t="s">
        <v>127</v>
      </c>
      <c r="M33" s="26">
        <v>1</v>
      </c>
      <c r="N33" s="26" t="s">
        <v>128</v>
      </c>
      <c r="O33" s="26" t="s">
        <v>75</v>
      </c>
      <c r="P33" s="26">
        <v>2018</v>
      </c>
      <c r="Q33" s="26">
        <v>89</v>
      </c>
      <c r="R33" s="26">
        <v>6</v>
      </c>
      <c r="S33" s="26">
        <v>559</v>
      </c>
      <c r="T33" s="26">
        <v>565</v>
      </c>
    </row>
    <row r="34" spans="2:20" s="17" customFormat="1" x14ac:dyDescent="0.25">
      <c r="B34" s="25" t="s">
        <v>216</v>
      </c>
      <c r="C34" s="25" t="s">
        <v>217</v>
      </c>
      <c r="D34" s="25" t="s">
        <v>218</v>
      </c>
      <c r="E34" s="26" t="s">
        <v>10</v>
      </c>
      <c r="F34" s="26">
        <f>VLOOKUP(N34,Revistas!$B$2:$H$63710,2,FALSE)</f>
        <v>0.60099999999999998</v>
      </c>
      <c r="G34" s="26" t="str">
        <f>VLOOKUP(N34,Revistas!$B$2:$H$63732,3,FALSE)</f>
        <v>Q4</v>
      </c>
      <c r="H34" s="26">
        <f>VLOOKUP(N34,Revistas!$B$2:$H$63732,4,FALSE)</f>
        <v>0</v>
      </c>
      <c r="I34" s="26">
        <f>VLOOKUP(N34,Revistas!$B$2:$H$63732,5,FALSE)</f>
        <v>0</v>
      </c>
      <c r="J34" s="26" t="str">
        <f>VLOOKUP(N34,Revistas!$B$2:$H$63732,6,FALSE)</f>
        <v>NO</v>
      </c>
      <c r="K34" s="26" t="s">
        <v>219</v>
      </c>
      <c r="L34" s="26" t="s">
        <v>220</v>
      </c>
      <c r="M34" s="26">
        <v>0</v>
      </c>
      <c r="N34" s="26" t="s">
        <v>221</v>
      </c>
      <c r="O34" s="27">
        <v>36923</v>
      </c>
      <c r="P34" s="26">
        <v>2018</v>
      </c>
      <c r="Q34" s="26">
        <v>66</v>
      </c>
      <c r="R34" s="26">
        <v>3</v>
      </c>
      <c r="S34" s="26">
        <v>69</v>
      </c>
      <c r="T34" s="26">
        <v>80</v>
      </c>
    </row>
    <row r="35" spans="2:20" s="17" customFormat="1" x14ac:dyDescent="0.25">
      <c r="B35" s="25" t="s">
        <v>100</v>
      </c>
      <c r="C35" s="25" t="s">
        <v>101</v>
      </c>
      <c r="D35" s="25" t="s">
        <v>102</v>
      </c>
      <c r="E35" s="26" t="s">
        <v>10</v>
      </c>
      <c r="F35" s="26">
        <f>VLOOKUP(N35,Revistas!$B$2:$H$63710,2,FALSE)</f>
        <v>6.0449999999999999</v>
      </c>
      <c r="G35" s="26" t="str">
        <f>VLOOKUP(N35,Revistas!$B$2:$H$63732,3,FALSE)</f>
        <v>Q1</v>
      </c>
      <c r="H35" s="26" t="str">
        <f>VLOOKUP(N35,Revistas!$B$2:$H$63732,4,FALSE)</f>
        <v>ENDOCRINOLOGY &amp; METABOLISM - SCIE;</v>
      </c>
      <c r="I35" s="26" t="str">
        <f>VLOOKUP(N35,Revistas!$B$2:$H$63732,5,FALSE)</f>
        <v>15/142</v>
      </c>
      <c r="J35" s="26" t="str">
        <f>VLOOKUP(N35,Revistas!$B$2:$H$63732,6,FALSE)</f>
        <v>NO</v>
      </c>
      <c r="K35" s="26" t="s">
        <v>103</v>
      </c>
      <c r="L35" s="26" t="s">
        <v>104</v>
      </c>
      <c r="M35" s="26">
        <v>5</v>
      </c>
      <c r="N35" s="26" t="s">
        <v>105</v>
      </c>
      <c r="O35" s="26" t="s">
        <v>36</v>
      </c>
      <c r="P35" s="26">
        <v>2018</v>
      </c>
      <c r="Q35" s="26">
        <v>38</v>
      </c>
      <c r="R35" s="26">
        <v>5</v>
      </c>
      <c r="S35" s="26">
        <v>767</v>
      </c>
      <c r="T35" s="26">
        <v>779</v>
      </c>
    </row>
    <row r="36" spans="2:20" s="17" customFormat="1" x14ac:dyDescent="0.25">
      <c r="B36" s="25" t="s">
        <v>247</v>
      </c>
      <c r="C36" s="25" t="s">
        <v>248</v>
      </c>
      <c r="D36" s="25" t="s">
        <v>249</v>
      </c>
      <c r="E36" s="26" t="s">
        <v>96</v>
      </c>
      <c r="F36" s="26">
        <f>VLOOKUP(N36,Revistas!$B$2:$H$63710,2,FALSE)</f>
        <v>8.266</v>
      </c>
      <c r="G36" s="26" t="str">
        <f>VLOOKUP(N36,Revistas!$B$2:$H$63732,3,FALSE)</f>
        <v>Q1</v>
      </c>
      <c r="H36" s="26" t="str">
        <f>VLOOKUP(N36,Revistas!$B$2:$H$63732,4,FALSE)</f>
        <v>CLINICAL NEUROLOGY - SCIE</v>
      </c>
      <c r="I36" s="26" t="str">
        <f>VLOOKUP(N36,Revistas!$B$2:$H$63732,5,FALSE)</f>
        <v>12/197</v>
      </c>
      <c r="J36" s="26" t="str">
        <f>VLOOKUP(N36,Revistas!$B$2:$H$63732,6,FALSE)</f>
        <v>SI</v>
      </c>
      <c r="K36" s="26" t="s">
        <v>250</v>
      </c>
      <c r="L36" s="26"/>
      <c r="M36" s="26" t="s">
        <v>89</v>
      </c>
      <c r="N36" s="26" t="s">
        <v>252</v>
      </c>
      <c r="O36" s="26"/>
      <c r="P36" s="26">
        <v>2018</v>
      </c>
      <c r="Q36" s="26" t="s">
        <v>251</v>
      </c>
      <c r="R36" s="26"/>
      <c r="S36" s="26"/>
      <c r="T36" s="26"/>
    </row>
    <row r="37" spans="2:20" s="17" customFormat="1" x14ac:dyDescent="0.25">
      <c r="B37" s="25" t="s">
        <v>62</v>
      </c>
      <c r="C37" s="25" t="s">
        <v>63</v>
      </c>
      <c r="D37" s="25" t="s">
        <v>64</v>
      </c>
      <c r="E37" s="26" t="s">
        <v>10</v>
      </c>
      <c r="F37" s="26">
        <f>VLOOKUP(N37,Revistas!$B$2:$H$63710,2,FALSE)</f>
        <v>2.044</v>
      </c>
      <c r="G37" s="26" t="str">
        <f>VLOOKUP(N37,Revistas!$B$2:$H$63732,3,FALSE)</f>
        <v>Q2</v>
      </c>
      <c r="H37" s="26">
        <f>VLOOKUP(N37,Revistas!$B$2:$H$63732,4,FALSE)</f>
        <v>0</v>
      </c>
      <c r="I37" s="26">
        <f>VLOOKUP(N37,Revistas!$B$2:$H$63732,5,FALSE)</f>
        <v>0</v>
      </c>
      <c r="J37" s="26" t="str">
        <f>VLOOKUP(N37,Revistas!$B$2:$H$63732,6,FALSE)</f>
        <v>NO</v>
      </c>
      <c r="K37" s="26" t="s">
        <v>65</v>
      </c>
      <c r="L37" s="26" t="s">
        <v>66</v>
      </c>
      <c r="M37" s="26">
        <v>0</v>
      </c>
      <c r="N37" s="26" t="s">
        <v>67</v>
      </c>
      <c r="O37" s="26" t="s">
        <v>68</v>
      </c>
      <c r="P37" s="26">
        <v>2018</v>
      </c>
      <c r="Q37" s="26">
        <v>146</v>
      </c>
      <c r="R37" s="26">
        <v>5</v>
      </c>
      <c r="S37" s="26">
        <v>656</v>
      </c>
      <c r="T37" s="26">
        <v>662</v>
      </c>
    </row>
    <row r="38" spans="2:20" s="17" customFormat="1" x14ac:dyDescent="0.25">
      <c r="B38" s="25" t="s">
        <v>37</v>
      </c>
      <c r="C38" s="25" t="s">
        <v>38</v>
      </c>
      <c r="D38" s="25" t="s">
        <v>39</v>
      </c>
      <c r="E38" s="26" t="s">
        <v>10</v>
      </c>
      <c r="F38" s="26">
        <f>VLOOKUP(N38,Revistas!$B$2:$H$63710,2,FALSE)</f>
        <v>6.3079999999999998</v>
      </c>
      <c r="G38" s="26" t="str">
        <f>VLOOKUP(N38,Revistas!$B$2:$H$63732,3,FALSE)</f>
        <v>Q1</v>
      </c>
      <c r="H38" s="26" t="str">
        <f>VLOOKUP(N38,Revistas!$B$2:$H$63732,4,FALSE)</f>
        <v>NEUROSCIENCES - SCIE</v>
      </c>
      <c r="I38" s="26" t="str">
        <f>VLOOKUP(N38,Revistas!$B$2:$H$63732,5,FALSE)</f>
        <v>24/261</v>
      </c>
      <c r="J38" s="26" t="str">
        <f>VLOOKUP(N38,Revistas!$B$2:$H$63732,6,FALSE)</f>
        <v>SI</v>
      </c>
      <c r="K38" s="26" t="s">
        <v>40</v>
      </c>
      <c r="L38" s="26" t="s">
        <v>41</v>
      </c>
      <c r="M38" s="26">
        <v>0</v>
      </c>
      <c r="N38" s="26" t="s">
        <v>42</v>
      </c>
      <c r="O38" s="26" t="s">
        <v>43</v>
      </c>
      <c r="P38" s="26">
        <v>2018</v>
      </c>
      <c r="Q38" s="26">
        <v>28</v>
      </c>
      <c r="R38" s="26">
        <v>8</v>
      </c>
      <c r="S38" s="26">
        <v>2846</v>
      </c>
      <c r="T38" s="26">
        <v>2853</v>
      </c>
    </row>
    <row r="39" spans="2:20" s="17" customFormat="1" x14ac:dyDescent="0.25">
      <c r="B39" s="25" t="s">
        <v>129</v>
      </c>
      <c r="C39" s="25" t="s">
        <v>130</v>
      </c>
      <c r="D39" s="25" t="s">
        <v>131</v>
      </c>
      <c r="E39" s="26" t="s">
        <v>10</v>
      </c>
      <c r="F39" s="26">
        <f>VLOOKUP(N39,Revistas!$B$2:$H$63710,2,FALSE)</f>
        <v>2.1520000000000001</v>
      </c>
      <c r="G39" s="26" t="str">
        <f>VLOOKUP(N39,Revistas!$B$2:$H$63732,3,FALSE)</f>
        <v>Q2</v>
      </c>
      <c r="H39" s="26">
        <f>VLOOKUP(N39,Revistas!$B$2:$H$63732,4,FALSE)</f>
        <v>0</v>
      </c>
      <c r="I39" s="26">
        <f>VLOOKUP(N39,Revistas!$B$2:$H$63732,5,FALSE)</f>
        <v>0</v>
      </c>
      <c r="J39" s="26" t="str">
        <f>VLOOKUP(N39,Revistas!$B$2:$H$63732,6,FALSE)</f>
        <v>NO</v>
      </c>
      <c r="K39" s="26" t="s">
        <v>132</v>
      </c>
      <c r="L39" s="26" t="s">
        <v>133</v>
      </c>
      <c r="M39" s="26">
        <v>1</v>
      </c>
      <c r="N39" s="26" t="s">
        <v>134</v>
      </c>
      <c r="O39" s="26" t="s">
        <v>22</v>
      </c>
      <c r="P39" s="26">
        <v>2018</v>
      </c>
      <c r="Q39" s="26">
        <v>38</v>
      </c>
      <c r="R39" s="26">
        <v>1</v>
      </c>
      <c r="S39" s="26">
        <v>7</v>
      </c>
      <c r="T39" s="26">
        <v>12</v>
      </c>
    </row>
    <row r="40" spans="2:20" s="17" customFormat="1" x14ac:dyDescent="0.25">
      <c r="B40" s="25" t="s">
        <v>196</v>
      </c>
      <c r="C40" s="25" t="s">
        <v>197</v>
      </c>
      <c r="D40" s="25" t="s">
        <v>198</v>
      </c>
      <c r="E40" s="26" t="s">
        <v>10</v>
      </c>
      <c r="F40" s="26">
        <f>VLOOKUP(N40,Revistas!$B$2:$H$63710,2,FALSE)</f>
        <v>1</v>
      </c>
      <c r="G40" s="26" t="str">
        <f>VLOOKUP(N40,Revistas!$B$2:$H$63732,3,FALSE)</f>
        <v>Q4</v>
      </c>
      <c r="H40" s="26">
        <f>VLOOKUP(N40,Revistas!$B$2:$H$63732,4,FALSE)</f>
        <v>0</v>
      </c>
      <c r="I40" s="26">
        <f>VLOOKUP(N40,Revistas!$B$2:$H$63732,5,FALSE)</f>
        <v>0</v>
      </c>
      <c r="J40" s="26" t="str">
        <f>VLOOKUP(N40,Revistas!$B$2:$H$63732,6,FALSE)</f>
        <v>NO</v>
      </c>
      <c r="K40" s="26" t="s">
        <v>199</v>
      </c>
      <c r="L40" s="26" t="s">
        <v>200</v>
      </c>
      <c r="M40" s="26">
        <v>1</v>
      </c>
      <c r="N40" s="26" t="s">
        <v>201</v>
      </c>
      <c r="O40" s="26" t="s">
        <v>22</v>
      </c>
      <c r="P40" s="26">
        <v>2018</v>
      </c>
      <c r="Q40" s="26">
        <v>28</v>
      </c>
      <c r="R40" s="26">
        <v>1</v>
      </c>
      <c r="S40" s="26">
        <v>77</v>
      </c>
      <c r="T40" s="26">
        <v>82</v>
      </c>
    </row>
    <row r="41" spans="2:20" s="17" customFormat="1" x14ac:dyDescent="0.25">
      <c r="B41" s="25" t="s">
        <v>202</v>
      </c>
      <c r="C41" s="25" t="s">
        <v>203</v>
      </c>
      <c r="D41" s="25" t="s">
        <v>204</v>
      </c>
      <c r="E41" s="26" t="s">
        <v>72</v>
      </c>
      <c r="F41" s="26">
        <f>VLOOKUP(N41,Revistas!$B$2:$H$63710,2,FALSE)</f>
        <v>2.3919999999999999</v>
      </c>
      <c r="G41" s="26" t="str">
        <f>VLOOKUP(N41,Revistas!$B$2:$H$63732,3,FALSE)</f>
        <v>Q1</v>
      </c>
      <c r="H41" s="26" t="str">
        <f>VLOOKUP(N41,Revistas!$B$2:$H$63732,4,FALSE)</f>
        <v>HEALTH CARE SCIENCES &amp; SERVICES - SCIE;</v>
      </c>
      <c r="I41" s="26" t="str">
        <f>VLOOKUP(N41,Revistas!$B$2:$H$63732,5,FALSE)</f>
        <v>34/94</v>
      </c>
      <c r="J41" s="26" t="str">
        <f>VLOOKUP(N41,Revistas!$B$2:$H$63732,6,FALSE)</f>
        <v>NO</v>
      </c>
      <c r="K41" s="26" t="s">
        <v>205</v>
      </c>
      <c r="L41" s="26"/>
      <c r="M41" s="26">
        <v>0</v>
      </c>
      <c r="N41" s="26" t="s">
        <v>206</v>
      </c>
      <c r="O41" s="26" t="s">
        <v>207</v>
      </c>
      <c r="P41" s="26">
        <v>2018</v>
      </c>
      <c r="Q41" s="26">
        <v>27</v>
      </c>
      <c r="R41" s="26"/>
      <c r="S41" s="26" t="s">
        <v>208</v>
      </c>
      <c r="T41" s="26" t="s">
        <v>209</v>
      </c>
    </row>
    <row r="42" spans="2:20" s="17" customFormat="1" x14ac:dyDescent="0.25">
      <c r="B42" s="25" t="s">
        <v>56</v>
      </c>
      <c r="C42" s="25" t="s">
        <v>57</v>
      </c>
      <c r="D42" s="25" t="s">
        <v>58</v>
      </c>
      <c r="E42" s="26" t="s">
        <v>10</v>
      </c>
      <c r="F42" s="26">
        <f>VLOOKUP(N42,Revistas!$B$2:$H$63710,2,FALSE)</f>
        <v>2.3050000000000002</v>
      </c>
      <c r="G42" s="26" t="str">
        <f>VLOOKUP(N42,Revistas!$B$2:$H$63732,3,FALSE)</f>
        <v>Q2</v>
      </c>
      <c r="H42" s="26">
        <f>VLOOKUP(N42,Revistas!$B$2:$H$63732,4,FALSE)</f>
        <v>0</v>
      </c>
      <c r="I42" s="26">
        <f>VLOOKUP(N42,Revistas!$B$2:$H$63732,5,FALSE)</f>
        <v>0</v>
      </c>
      <c r="J42" s="26" t="str">
        <f>VLOOKUP(N42,Revistas!$B$2:$H$63732,6,FALSE)</f>
        <v>NO</v>
      </c>
      <c r="K42" s="26" t="s">
        <v>59</v>
      </c>
      <c r="L42" s="26" t="s">
        <v>60</v>
      </c>
      <c r="M42" s="26">
        <v>1</v>
      </c>
      <c r="N42" s="26" t="s">
        <v>61</v>
      </c>
      <c r="O42" s="26" t="s">
        <v>29</v>
      </c>
      <c r="P42" s="26">
        <v>2018</v>
      </c>
      <c r="Q42" s="26">
        <v>20</v>
      </c>
      <c r="R42" s="26">
        <v>1</v>
      </c>
      <c r="S42" s="26"/>
      <c r="T42" s="26">
        <v>77</v>
      </c>
    </row>
    <row r="43" spans="2:20" s="17" customFormat="1" x14ac:dyDescent="0.25">
      <c r="B43" s="25" t="s">
        <v>116</v>
      </c>
      <c r="C43" s="25" t="s">
        <v>117</v>
      </c>
      <c r="D43" s="25" t="s">
        <v>118</v>
      </c>
      <c r="E43" s="26" t="s">
        <v>10</v>
      </c>
      <c r="F43" s="26">
        <f>VLOOKUP(N43,Revistas!$B$2:$H$63710,2,FALSE)</f>
        <v>3.524</v>
      </c>
      <c r="G43" s="26" t="str">
        <f>VLOOKUP(N43,Revistas!$B$2:$H$63732,3,FALSE)</f>
        <v>Q1</v>
      </c>
      <c r="H43" s="26" t="str">
        <f>VLOOKUP(N43,Revistas!$B$2:$H$63732,4,FALSE)</f>
        <v>NEUROIMAGING</v>
      </c>
      <c r="I43" s="26" t="str">
        <f>VLOOKUP(N43,Revistas!$B$2:$H$63732,5,FALSE)</f>
        <v>28/200</v>
      </c>
      <c r="J43" s="26" t="str">
        <f>VLOOKUP(N43,Revistas!$B$2:$H$63732,6,FALSE)</f>
        <v>NO</v>
      </c>
      <c r="K43" s="26" t="s">
        <v>119</v>
      </c>
      <c r="L43" s="26" t="s">
        <v>120</v>
      </c>
      <c r="M43" s="26">
        <v>0</v>
      </c>
      <c r="N43" s="26" t="s">
        <v>121</v>
      </c>
      <c r="O43" s="26" t="s">
        <v>122</v>
      </c>
      <c r="P43" s="26">
        <v>2018</v>
      </c>
      <c r="Q43" s="26">
        <v>10</v>
      </c>
      <c r="R43" s="26">
        <v>9</v>
      </c>
      <c r="S43" s="26"/>
      <c r="T43" s="26"/>
    </row>
    <row r="44" spans="2:20" s="17" customFormat="1" x14ac:dyDescent="0.25">
      <c r="B44" s="25" t="s">
        <v>235</v>
      </c>
      <c r="C44" s="25" t="s">
        <v>236</v>
      </c>
      <c r="D44" s="25" t="s">
        <v>237</v>
      </c>
      <c r="E44" s="26" t="s">
        <v>72</v>
      </c>
      <c r="F44" s="26">
        <f>VLOOKUP(N44,Revistas!$B$2:$H$63710,2,FALSE)</f>
        <v>6.2389999999999999</v>
      </c>
      <c r="G44" s="26" t="str">
        <f>VLOOKUP(N44,Revistas!$B$2:$H$63732,3,FALSE)</f>
        <v>Q1</v>
      </c>
      <c r="H44" s="26" t="str">
        <f>VLOOKUP(N44,Revistas!$B$2:$H$63732,4,FALSE)</f>
        <v>CLINICAL NEUROLOGY</v>
      </c>
      <c r="I44" s="26" t="str">
        <f>VLOOKUP(N44,Revistas!$B$2:$H$63732,5,FALSE)</f>
        <v>16/197</v>
      </c>
      <c r="J44" s="26" t="str">
        <f>VLOOKUP(N44,Revistas!$B$2:$H$63732,6,FALSE)</f>
        <v>si</v>
      </c>
      <c r="K44" s="26"/>
      <c r="L44" s="26"/>
      <c r="M44" s="26">
        <v>0</v>
      </c>
      <c r="N44" s="26" t="s">
        <v>238</v>
      </c>
      <c r="O44" s="26" t="s">
        <v>29</v>
      </c>
      <c r="P44" s="26">
        <v>2018</v>
      </c>
      <c r="Q44" s="26">
        <v>49</v>
      </c>
      <c r="R44" s="26"/>
      <c r="S44" s="26"/>
      <c r="T44" s="26">
        <v>1</v>
      </c>
    </row>
    <row r="45" spans="2:20" s="17" customFormat="1" x14ac:dyDescent="0.25"/>
    <row r="46" spans="2:20" s="17" customFormat="1" x14ac:dyDescent="0.25"/>
    <row r="47" spans="2:20" s="17" customFormat="1" hidden="1" x14ac:dyDescent="0.25"/>
    <row r="48" spans="2:20" s="17" customFormat="1" hidden="1" x14ac:dyDescent="0.25"/>
    <row r="49" s="17" customFormat="1" hidden="1" x14ac:dyDescent="0.25"/>
    <row r="50" s="17" customFormat="1" hidden="1" x14ac:dyDescent="0.25"/>
    <row r="51" s="17" customFormat="1" hidden="1" x14ac:dyDescent="0.25"/>
    <row r="52" s="17" customFormat="1" hidden="1" x14ac:dyDescent="0.25"/>
    <row r="53" s="17" customFormat="1" hidden="1" x14ac:dyDescent="0.25"/>
    <row r="54" s="17" customFormat="1" hidden="1" x14ac:dyDescent="0.25"/>
    <row r="55" s="17" customFormat="1" hidden="1" x14ac:dyDescent="0.25"/>
    <row r="56" s="17" customFormat="1" hidden="1" x14ac:dyDescent="0.25"/>
    <row r="57" s="17" customFormat="1" hidden="1" x14ac:dyDescent="0.25"/>
    <row r="58" s="17" customFormat="1" hidden="1" x14ac:dyDescent="0.25"/>
    <row r="59" s="17" customFormat="1" hidden="1" x14ac:dyDescent="0.25"/>
    <row r="60" s="17" customFormat="1" hidden="1" x14ac:dyDescent="0.25"/>
    <row r="61" s="17" customFormat="1" hidden="1" x14ac:dyDescent="0.25"/>
    <row r="62" s="17" customFormat="1" hidden="1" x14ac:dyDescent="0.25"/>
    <row r="63" s="17" customFormat="1" hidden="1" x14ac:dyDescent="0.25"/>
    <row r="64" s="17" customFormat="1" hidden="1" x14ac:dyDescent="0.25"/>
    <row r="65" s="17" customFormat="1" hidden="1" x14ac:dyDescent="0.25"/>
    <row r="66" s="17" customFormat="1" hidden="1" x14ac:dyDescent="0.25"/>
    <row r="67" s="17" customFormat="1" hidden="1" x14ac:dyDescent="0.25"/>
    <row r="68" s="17" customFormat="1" hidden="1" x14ac:dyDescent="0.25"/>
    <row r="69" s="17" customFormat="1" hidden="1" x14ac:dyDescent="0.25"/>
    <row r="70" s="17" customFormat="1" hidden="1" x14ac:dyDescent="0.25"/>
    <row r="71" s="17" customFormat="1" hidden="1" x14ac:dyDescent="0.25"/>
    <row r="72" s="17" customFormat="1" hidden="1" x14ac:dyDescent="0.25"/>
    <row r="73" s="17" customFormat="1" hidden="1" x14ac:dyDescent="0.25"/>
    <row r="74" s="17" customFormat="1" hidden="1" x14ac:dyDescent="0.25"/>
    <row r="75" s="17" customFormat="1" hidden="1" x14ac:dyDescent="0.25"/>
    <row r="76" s="17" customFormat="1" hidden="1" x14ac:dyDescent="0.25"/>
    <row r="77" s="17" customFormat="1" hidden="1" x14ac:dyDescent="0.25"/>
    <row r="78" s="17" customFormat="1" hidden="1" x14ac:dyDescent="0.25"/>
    <row r="79" s="17" customFormat="1" hidden="1" x14ac:dyDescent="0.25"/>
    <row r="80" s="17" customFormat="1" hidden="1" x14ac:dyDescent="0.25"/>
    <row r="81" s="17" customFormat="1" hidden="1" x14ac:dyDescent="0.25"/>
    <row r="82" s="17" customFormat="1" hidden="1" x14ac:dyDescent="0.25"/>
    <row r="83" s="17" customFormat="1" hidden="1" x14ac:dyDescent="0.25"/>
    <row r="84" s="17" customFormat="1" hidden="1" x14ac:dyDescent="0.25"/>
    <row r="85" s="17" customFormat="1" hidden="1" x14ac:dyDescent="0.25"/>
    <row r="86" s="17" customFormat="1" hidden="1" x14ac:dyDescent="0.25"/>
    <row r="87" s="17" customFormat="1" hidden="1" x14ac:dyDescent="0.25"/>
    <row r="88" s="17" customFormat="1" hidden="1" x14ac:dyDescent="0.25"/>
    <row r="89" s="17" customFormat="1" hidden="1" x14ac:dyDescent="0.25"/>
    <row r="90" s="17" customFormat="1" hidden="1" x14ac:dyDescent="0.25"/>
    <row r="91" s="17" customFormat="1" hidden="1" x14ac:dyDescent="0.25"/>
    <row r="92" s="17" customFormat="1" hidden="1" x14ac:dyDescent="0.25"/>
    <row r="93" s="17" customFormat="1" hidden="1" x14ac:dyDescent="0.25"/>
    <row r="94" s="17" customFormat="1" hidden="1" x14ac:dyDescent="0.25"/>
    <row r="95" s="17" customFormat="1" hidden="1" x14ac:dyDescent="0.25"/>
    <row r="96" s="17" customFormat="1" hidden="1" x14ac:dyDescent="0.25"/>
    <row r="97" s="17" customFormat="1" hidden="1" x14ac:dyDescent="0.25"/>
    <row r="98" s="17" customFormat="1" hidden="1" x14ac:dyDescent="0.25"/>
    <row r="99" s="17" customFormat="1" hidden="1" x14ac:dyDescent="0.25"/>
    <row r="100" s="17" customFormat="1" hidden="1" x14ac:dyDescent="0.25"/>
    <row r="101" s="17" customFormat="1" hidden="1" x14ac:dyDescent="0.25"/>
    <row r="102" s="17" customFormat="1" hidden="1" x14ac:dyDescent="0.25"/>
    <row r="103" s="17" customFormat="1" hidden="1" x14ac:dyDescent="0.25"/>
    <row r="104" s="17" customFormat="1" hidden="1" x14ac:dyDescent="0.25"/>
    <row r="105" s="17" customFormat="1" hidden="1" x14ac:dyDescent="0.25"/>
    <row r="106" s="17" customFormat="1" hidden="1" x14ac:dyDescent="0.25"/>
    <row r="107" s="17" customFormat="1" hidden="1" x14ac:dyDescent="0.25"/>
    <row r="108" s="17" customFormat="1" hidden="1" x14ac:dyDescent="0.25"/>
    <row r="109" s="17" customFormat="1" hidden="1" x14ac:dyDescent="0.25"/>
    <row r="110" s="17" customFormat="1" hidden="1" x14ac:dyDescent="0.25"/>
    <row r="111" s="17" customFormat="1" hidden="1" x14ac:dyDescent="0.25"/>
    <row r="112" s="17" customFormat="1" hidden="1" x14ac:dyDescent="0.25"/>
    <row r="113" s="17" customFormat="1" hidden="1" x14ac:dyDescent="0.25"/>
    <row r="114" s="17" customFormat="1" hidden="1" x14ac:dyDescent="0.25"/>
    <row r="115" s="17" customFormat="1" hidden="1" x14ac:dyDescent="0.25"/>
    <row r="116" s="17" customFormat="1" hidden="1" x14ac:dyDescent="0.25"/>
    <row r="117" s="17" customFormat="1" hidden="1" x14ac:dyDescent="0.25"/>
    <row r="118" s="17" customFormat="1" hidden="1" x14ac:dyDescent="0.25"/>
    <row r="119" s="17" customFormat="1" hidden="1" x14ac:dyDescent="0.25"/>
    <row r="120" s="17" customFormat="1" hidden="1" x14ac:dyDescent="0.25"/>
    <row r="121" s="17" customFormat="1" hidden="1" x14ac:dyDescent="0.25"/>
    <row r="122" s="17" customFormat="1" hidden="1" x14ac:dyDescent="0.25"/>
    <row r="123" s="17" customFormat="1" hidden="1" x14ac:dyDescent="0.25"/>
    <row r="124" s="17" customFormat="1" hidden="1" x14ac:dyDescent="0.25"/>
    <row r="125" s="17" customFormat="1" hidden="1" x14ac:dyDescent="0.25"/>
    <row r="126" s="17" customFormat="1" hidden="1" x14ac:dyDescent="0.25"/>
    <row r="127" s="17" customFormat="1" hidden="1" x14ac:dyDescent="0.25"/>
    <row r="128" s="17" customFormat="1" hidden="1" x14ac:dyDescent="0.25"/>
    <row r="129" s="17" customFormat="1" hidden="1" x14ac:dyDescent="0.25"/>
    <row r="130" s="17" customFormat="1" hidden="1" x14ac:dyDescent="0.25"/>
    <row r="131" s="17" customFormat="1" hidden="1" x14ac:dyDescent="0.25"/>
    <row r="132" s="17" customFormat="1" hidden="1" x14ac:dyDescent="0.25"/>
    <row r="133" s="17" customFormat="1" hidden="1" x14ac:dyDescent="0.25"/>
    <row r="134" s="17" customFormat="1" hidden="1" x14ac:dyDescent="0.25"/>
    <row r="135" s="17" customFormat="1" hidden="1" x14ac:dyDescent="0.25"/>
    <row r="136" s="17" customFormat="1" hidden="1" x14ac:dyDescent="0.25"/>
    <row r="137" s="17" customFormat="1" hidden="1" x14ac:dyDescent="0.25"/>
    <row r="138" s="17" customFormat="1" hidden="1" x14ac:dyDescent="0.25"/>
    <row r="139" s="17" customFormat="1" hidden="1" x14ac:dyDescent="0.25"/>
    <row r="140" s="17" customFormat="1" hidden="1" x14ac:dyDescent="0.25"/>
    <row r="141" s="17" customFormat="1" hidden="1" x14ac:dyDescent="0.25"/>
    <row r="142" s="17" customFormat="1" hidden="1" x14ac:dyDescent="0.25"/>
    <row r="143" s="17" customFormat="1" hidden="1" x14ac:dyDescent="0.25"/>
    <row r="144" s="17" customFormat="1" hidden="1" x14ac:dyDescent="0.25"/>
    <row r="145" s="17" customFormat="1" hidden="1" x14ac:dyDescent="0.25"/>
    <row r="146" s="17" customFormat="1" hidden="1" x14ac:dyDescent="0.25"/>
    <row r="147" s="17" customFormat="1" hidden="1" x14ac:dyDescent="0.25"/>
    <row r="148" s="17" customFormat="1" hidden="1" x14ac:dyDescent="0.25"/>
    <row r="149" s="17" customFormat="1" hidden="1" x14ac:dyDescent="0.25"/>
    <row r="150" s="17" customFormat="1" hidden="1" x14ac:dyDescent="0.25"/>
    <row r="151" s="17" customFormat="1" hidden="1" x14ac:dyDescent="0.25"/>
    <row r="152" s="17" customFormat="1" hidden="1" x14ac:dyDescent="0.25"/>
    <row r="153" s="17" customFormat="1" hidden="1" x14ac:dyDescent="0.25"/>
    <row r="154" s="17" customFormat="1" hidden="1" x14ac:dyDescent="0.25"/>
    <row r="155" s="17" customFormat="1" hidden="1" x14ac:dyDescent="0.25"/>
    <row r="156" s="17" customFormat="1" hidden="1" x14ac:dyDescent="0.25"/>
    <row r="157" s="17" customFormat="1" hidden="1" x14ac:dyDescent="0.25"/>
    <row r="158" s="17" customFormat="1" hidden="1" x14ac:dyDescent="0.25"/>
    <row r="159" s="17" customFormat="1" hidden="1" x14ac:dyDescent="0.25"/>
    <row r="160" s="17" customFormat="1" hidden="1" x14ac:dyDescent="0.25"/>
    <row r="161" s="17" customFormat="1" hidden="1" x14ac:dyDescent="0.25"/>
    <row r="162" s="17" customFormat="1" hidden="1" x14ac:dyDescent="0.25"/>
    <row r="163" s="17" customFormat="1" hidden="1" x14ac:dyDescent="0.25"/>
    <row r="164" s="17" customFormat="1" hidden="1" x14ac:dyDescent="0.25"/>
    <row r="165" s="17" customFormat="1" hidden="1" x14ac:dyDescent="0.25"/>
    <row r="166" s="17" customFormat="1" hidden="1" x14ac:dyDescent="0.25"/>
    <row r="167" s="17" customFormat="1" hidden="1" x14ac:dyDescent="0.25"/>
    <row r="168" s="17" customFormat="1" hidden="1" x14ac:dyDescent="0.25"/>
    <row r="169" s="17" customFormat="1" hidden="1" x14ac:dyDescent="0.25"/>
    <row r="170" s="17" customFormat="1" hidden="1" x14ac:dyDescent="0.25"/>
    <row r="171" s="17" customFormat="1" hidden="1" x14ac:dyDescent="0.25"/>
    <row r="172" s="17" customFormat="1" hidden="1" x14ac:dyDescent="0.25"/>
    <row r="173" s="17" customFormat="1" hidden="1" x14ac:dyDescent="0.25"/>
    <row r="174" s="17" customFormat="1" hidden="1" x14ac:dyDescent="0.25"/>
    <row r="175" s="17" customFormat="1" hidden="1" x14ac:dyDescent="0.25"/>
    <row r="176" s="17" customFormat="1" hidden="1" x14ac:dyDescent="0.25"/>
    <row r="177" s="17" customFormat="1" hidden="1" x14ac:dyDescent="0.25"/>
    <row r="178" s="17" customFormat="1" hidden="1" x14ac:dyDescent="0.25"/>
    <row r="179" s="17" customFormat="1" hidden="1" x14ac:dyDescent="0.25"/>
    <row r="180" s="17" customFormat="1" hidden="1" x14ac:dyDescent="0.25"/>
    <row r="181" s="17" customFormat="1" hidden="1" x14ac:dyDescent="0.25"/>
    <row r="182" s="17" customFormat="1" hidden="1" x14ac:dyDescent="0.25"/>
    <row r="183" s="17" customFormat="1" hidden="1" x14ac:dyDescent="0.25"/>
    <row r="184" s="17" customFormat="1" hidden="1" x14ac:dyDescent="0.25"/>
    <row r="185" s="17" customFormat="1" hidden="1" x14ac:dyDescent="0.25"/>
    <row r="186" s="17" customFormat="1" hidden="1" x14ac:dyDescent="0.25"/>
    <row r="187" s="17" customFormat="1" hidden="1" x14ac:dyDescent="0.25"/>
    <row r="188" s="17" customFormat="1" hidden="1" x14ac:dyDescent="0.25"/>
    <row r="189" s="17" customFormat="1" hidden="1" x14ac:dyDescent="0.25"/>
    <row r="190" s="17" customFormat="1" hidden="1" x14ac:dyDescent="0.25"/>
    <row r="191" s="17" customFormat="1" hidden="1" x14ac:dyDescent="0.25"/>
    <row r="192" s="17" customFormat="1" hidden="1" x14ac:dyDescent="0.25"/>
    <row r="193" s="17" customFormat="1" hidden="1" x14ac:dyDescent="0.25"/>
    <row r="194" s="17" customFormat="1" hidden="1" x14ac:dyDescent="0.25"/>
    <row r="195" s="17" customFormat="1" hidden="1" x14ac:dyDescent="0.25"/>
    <row r="196" s="17" customFormat="1" hidden="1" x14ac:dyDescent="0.25"/>
    <row r="197" s="17" customFormat="1" hidden="1" x14ac:dyDescent="0.25"/>
    <row r="198" s="17" customFormat="1" hidden="1" x14ac:dyDescent="0.25"/>
    <row r="199" s="17" customFormat="1" hidden="1" x14ac:dyDescent="0.25"/>
    <row r="200" s="17" customFormat="1" hidden="1" x14ac:dyDescent="0.25"/>
    <row r="201" s="17" customFormat="1" hidden="1" x14ac:dyDescent="0.25"/>
    <row r="202" s="17" customFormat="1" hidden="1" x14ac:dyDescent="0.25"/>
    <row r="203" s="17" customFormat="1" hidden="1" x14ac:dyDescent="0.25"/>
    <row r="204" s="17" customFormat="1" hidden="1" x14ac:dyDescent="0.25"/>
    <row r="205" s="17" customFormat="1" hidden="1" x14ac:dyDescent="0.25"/>
    <row r="206" s="17" customFormat="1" hidden="1" x14ac:dyDescent="0.25"/>
    <row r="207" s="17" customFormat="1" hidden="1" x14ac:dyDescent="0.25"/>
    <row r="208" s="17" customFormat="1" hidden="1" x14ac:dyDescent="0.25"/>
    <row r="209" s="17" customFormat="1" hidden="1" x14ac:dyDescent="0.25"/>
    <row r="210" s="17" customFormat="1" hidden="1" x14ac:dyDescent="0.25"/>
    <row r="211" s="17" customFormat="1" hidden="1" x14ac:dyDescent="0.25"/>
    <row r="212" s="17" customFormat="1" hidden="1" x14ac:dyDescent="0.25"/>
    <row r="213" s="17" customFormat="1" hidden="1" x14ac:dyDescent="0.25"/>
    <row r="214" s="17" customFormat="1" hidden="1" x14ac:dyDescent="0.25"/>
    <row r="215" s="17" customFormat="1" hidden="1" x14ac:dyDescent="0.25"/>
    <row r="216" s="17" customFormat="1" hidden="1" x14ac:dyDescent="0.25"/>
    <row r="217" s="17" customFormat="1" hidden="1" x14ac:dyDescent="0.25"/>
    <row r="218" s="17" customFormat="1" hidden="1" x14ac:dyDescent="0.25"/>
    <row r="219" s="17" customFormat="1" hidden="1" x14ac:dyDescent="0.25"/>
    <row r="220" s="17" customFormat="1" hidden="1" x14ac:dyDescent="0.25"/>
    <row r="221" s="17" customFormat="1" hidden="1" x14ac:dyDescent="0.25"/>
    <row r="222" s="17" customFormat="1" hidden="1" x14ac:dyDescent="0.25"/>
    <row r="223" s="17" customFormat="1" hidden="1" x14ac:dyDescent="0.25"/>
    <row r="224" s="17" customFormat="1" hidden="1" x14ac:dyDescent="0.25"/>
    <row r="225" s="17" customFormat="1" hidden="1" x14ac:dyDescent="0.25"/>
    <row r="226" s="17" customFormat="1" hidden="1" x14ac:dyDescent="0.25"/>
    <row r="227" s="17" customFormat="1" hidden="1" x14ac:dyDescent="0.25"/>
    <row r="228" s="17" customFormat="1" hidden="1" x14ac:dyDescent="0.25"/>
    <row r="229" s="17" customFormat="1" hidden="1" x14ac:dyDescent="0.25"/>
    <row r="230" s="17" customFormat="1" hidden="1" x14ac:dyDescent="0.25"/>
    <row r="231" s="17" customFormat="1" hidden="1" x14ac:dyDescent="0.25"/>
    <row r="232" s="17" customFormat="1" hidden="1" x14ac:dyDescent="0.25"/>
    <row r="233" s="17" customFormat="1" hidden="1" x14ac:dyDescent="0.25"/>
    <row r="234" s="17" customFormat="1" hidden="1" x14ac:dyDescent="0.25"/>
    <row r="235" s="17" customFormat="1" hidden="1" x14ac:dyDescent="0.25"/>
    <row r="236" s="17" customFormat="1" hidden="1" x14ac:dyDescent="0.25"/>
    <row r="237" s="17" customFormat="1" hidden="1" x14ac:dyDescent="0.25"/>
    <row r="238" s="17" customFormat="1" hidden="1" x14ac:dyDescent="0.25"/>
    <row r="239" s="17" customFormat="1" hidden="1" x14ac:dyDescent="0.25"/>
    <row r="240" s="17" customFormat="1" hidden="1" x14ac:dyDescent="0.25"/>
    <row r="241" s="17" customFormat="1" hidden="1" x14ac:dyDescent="0.25"/>
    <row r="242" s="17" customFormat="1" hidden="1" x14ac:dyDescent="0.25"/>
    <row r="243" s="17" customFormat="1" hidden="1" x14ac:dyDescent="0.25"/>
    <row r="244" s="17" customFormat="1" hidden="1" x14ac:dyDescent="0.25"/>
    <row r="245" s="17" customFormat="1" hidden="1" x14ac:dyDescent="0.25"/>
    <row r="246" s="17" customFormat="1" hidden="1" x14ac:dyDescent="0.25"/>
    <row r="247" s="17" customFormat="1" hidden="1" x14ac:dyDescent="0.25"/>
    <row r="248" s="17" customFormat="1" hidden="1" x14ac:dyDescent="0.25"/>
    <row r="249" s="17" customFormat="1" hidden="1" x14ac:dyDescent="0.25"/>
    <row r="250" s="17" customFormat="1" hidden="1" x14ac:dyDescent="0.25"/>
    <row r="251" s="17" customFormat="1" hidden="1" x14ac:dyDescent="0.25"/>
    <row r="252" s="17" customFormat="1" hidden="1" x14ac:dyDescent="0.25"/>
    <row r="253" s="17" customFormat="1" hidden="1" x14ac:dyDescent="0.25"/>
    <row r="254" s="17" customFormat="1" hidden="1" x14ac:dyDescent="0.25"/>
    <row r="255" s="17" customFormat="1" hidden="1" x14ac:dyDescent="0.25"/>
    <row r="256" s="17" customFormat="1" hidden="1" x14ac:dyDescent="0.25"/>
    <row r="257" s="17" customFormat="1" hidden="1" x14ac:dyDescent="0.25"/>
    <row r="258" s="17" customFormat="1" hidden="1" x14ac:dyDescent="0.25"/>
    <row r="259" s="17" customFormat="1" hidden="1" x14ac:dyDescent="0.25"/>
    <row r="260" s="17" customFormat="1" hidden="1" x14ac:dyDescent="0.25"/>
    <row r="261" s="17" customFormat="1" hidden="1" x14ac:dyDescent="0.25"/>
    <row r="262" s="17" customFormat="1" hidden="1" x14ac:dyDescent="0.25"/>
    <row r="263" s="17" customFormat="1" hidden="1" x14ac:dyDescent="0.25"/>
    <row r="264" s="17" customFormat="1" hidden="1" x14ac:dyDescent="0.25"/>
    <row r="265" s="17" customFormat="1" hidden="1" x14ac:dyDescent="0.25"/>
    <row r="266" s="17" customFormat="1" hidden="1" x14ac:dyDescent="0.25"/>
    <row r="267" s="17" customFormat="1" hidden="1" x14ac:dyDescent="0.25"/>
    <row r="268" s="17" customFormat="1" hidden="1" x14ac:dyDescent="0.25"/>
    <row r="269" s="17" customFormat="1" hidden="1" x14ac:dyDescent="0.25"/>
    <row r="270" s="17" customFormat="1" hidden="1" x14ac:dyDescent="0.25"/>
    <row r="271" s="17" customFormat="1" hidden="1" x14ac:dyDescent="0.25"/>
    <row r="272" s="17" customFormat="1" hidden="1" x14ac:dyDescent="0.25"/>
    <row r="273" s="17" customFormat="1" hidden="1" x14ac:dyDescent="0.25"/>
    <row r="274" s="17" customFormat="1" hidden="1" x14ac:dyDescent="0.25"/>
    <row r="275" s="17" customFormat="1" hidden="1" x14ac:dyDescent="0.25"/>
    <row r="276" s="17" customFormat="1" hidden="1" x14ac:dyDescent="0.25"/>
    <row r="277" s="17" customFormat="1" hidden="1" x14ac:dyDescent="0.25"/>
    <row r="278" s="17" customFormat="1" hidden="1" x14ac:dyDescent="0.25"/>
    <row r="279" s="17" customFormat="1" hidden="1" x14ac:dyDescent="0.25"/>
    <row r="280" s="17" customFormat="1" hidden="1" x14ac:dyDescent="0.25"/>
    <row r="281" s="17" customFormat="1" hidden="1" x14ac:dyDescent="0.25"/>
    <row r="282" s="17" customFormat="1" hidden="1" x14ac:dyDescent="0.25"/>
    <row r="283" s="17" customFormat="1" hidden="1" x14ac:dyDescent="0.25"/>
    <row r="284" s="17" customFormat="1" hidden="1" x14ac:dyDescent="0.25"/>
    <row r="285" s="17" customFormat="1" hidden="1" x14ac:dyDescent="0.25"/>
    <row r="286" s="17" customFormat="1" hidden="1" x14ac:dyDescent="0.25"/>
    <row r="287" s="17" customFormat="1" hidden="1" x14ac:dyDescent="0.25"/>
    <row r="288" s="17" customFormat="1" hidden="1" x14ac:dyDescent="0.25"/>
    <row r="289" s="17" customFormat="1" hidden="1" x14ac:dyDescent="0.25"/>
    <row r="290" s="17" customFormat="1" hidden="1" x14ac:dyDescent="0.25"/>
    <row r="291" s="17" customFormat="1" hidden="1" x14ac:dyDescent="0.25"/>
    <row r="292" s="17" customFormat="1" hidden="1" x14ac:dyDescent="0.25"/>
    <row r="293" s="17" customFormat="1" hidden="1" x14ac:dyDescent="0.25"/>
    <row r="294" s="17" customFormat="1" hidden="1" x14ac:dyDescent="0.25"/>
    <row r="295" s="17" customFormat="1" hidden="1" x14ac:dyDescent="0.25"/>
    <row r="296" s="17" customFormat="1" hidden="1" x14ac:dyDescent="0.25"/>
    <row r="297" s="17" customFormat="1" hidden="1" x14ac:dyDescent="0.25"/>
    <row r="298" s="17" customFormat="1" hidden="1" x14ac:dyDescent="0.25"/>
    <row r="299" s="17" customFormat="1" hidden="1" x14ac:dyDescent="0.25"/>
    <row r="300" s="17" customFormat="1" hidden="1" x14ac:dyDescent="0.25"/>
    <row r="301" s="17" customFormat="1" hidden="1" x14ac:dyDescent="0.25"/>
    <row r="302" s="17" customFormat="1" hidden="1" x14ac:dyDescent="0.25"/>
    <row r="303" s="17" customFormat="1" hidden="1" x14ac:dyDescent="0.25"/>
    <row r="304" s="17" customFormat="1" hidden="1" x14ac:dyDescent="0.25"/>
    <row r="305" s="17" customFormat="1" hidden="1" x14ac:dyDescent="0.25"/>
    <row r="306" s="17" customFormat="1" hidden="1" x14ac:dyDescent="0.25"/>
    <row r="307" s="17" customFormat="1" hidden="1" x14ac:dyDescent="0.25"/>
    <row r="308" s="17" customFormat="1" hidden="1" x14ac:dyDescent="0.25"/>
    <row r="309" s="17" customFormat="1" hidden="1" x14ac:dyDescent="0.25"/>
    <row r="310" s="17" customFormat="1" hidden="1" x14ac:dyDescent="0.25"/>
    <row r="311" s="17" customFormat="1" hidden="1" x14ac:dyDescent="0.25"/>
    <row r="312" s="17" customFormat="1" hidden="1" x14ac:dyDescent="0.25"/>
    <row r="313" s="17" customFormat="1" hidden="1" x14ac:dyDescent="0.25"/>
    <row r="314" s="17" customFormat="1" hidden="1" x14ac:dyDescent="0.25"/>
    <row r="315" s="17" customFormat="1" hidden="1" x14ac:dyDescent="0.25"/>
    <row r="316" s="17" customFormat="1" hidden="1" x14ac:dyDescent="0.25"/>
    <row r="317" s="17" customFormat="1" hidden="1" x14ac:dyDescent="0.25"/>
    <row r="318" s="17" customFormat="1" hidden="1" x14ac:dyDescent="0.25"/>
    <row r="319" s="17" customFormat="1" hidden="1" x14ac:dyDescent="0.25"/>
    <row r="320" s="17" customFormat="1" hidden="1" x14ac:dyDescent="0.25"/>
    <row r="321" s="17" customFormat="1" hidden="1" x14ac:dyDescent="0.25"/>
    <row r="322" s="17" customFormat="1" hidden="1" x14ac:dyDescent="0.25"/>
    <row r="323" s="17" customFormat="1" hidden="1" x14ac:dyDescent="0.25"/>
    <row r="324" s="17" customFormat="1" hidden="1" x14ac:dyDescent="0.25"/>
    <row r="325" s="17" customFormat="1" hidden="1" x14ac:dyDescent="0.25"/>
    <row r="326" s="17" customFormat="1" hidden="1" x14ac:dyDescent="0.25"/>
    <row r="327" s="17" customFormat="1" hidden="1" x14ac:dyDescent="0.25"/>
    <row r="328" s="17" customFormat="1" hidden="1" x14ac:dyDescent="0.25"/>
    <row r="329" s="17" customFormat="1" hidden="1" x14ac:dyDescent="0.25"/>
    <row r="330" s="17" customFormat="1" hidden="1" x14ac:dyDescent="0.25"/>
    <row r="331" s="17" customFormat="1" hidden="1" x14ac:dyDescent="0.25"/>
    <row r="332" s="17" customFormat="1" hidden="1" x14ac:dyDescent="0.25"/>
    <row r="333" s="17" customFormat="1" hidden="1" x14ac:dyDescent="0.25"/>
    <row r="334" s="17" customFormat="1" hidden="1" x14ac:dyDescent="0.25"/>
    <row r="335" s="17" customFormat="1" hidden="1" x14ac:dyDescent="0.25"/>
    <row r="336" s="17" customFormat="1" hidden="1" x14ac:dyDescent="0.25"/>
    <row r="337" s="17" customFormat="1" hidden="1" x14ac:dyDescent="0.25"/>
    <row r="338" s="17" customFormat="1" hidden="1" x14ac:dyDescent="0.25"/>
    <row r="339" s="17" customFormat="1" hidden="1" x14ac:dyDescent="0.25"/>
    <row r="340" s="17" customFormat="1" hidden="1" x14ac:dyDescent="0.25"/>
    <row r="341" s="17" customFormat="1" hidden="1" x14ac:dyDescent="0.25"/>
    <row r="342" s="17" customFormat="1" hidden="1" x14ac:dyDescent="0.25"/>
    <row r="343" s="17" customFormat="1" hidden="1" x14ac:dyDescent="0.25"/>
    <row r="344" s="17" customFormat="1" hidden="1" x14ac:dyDescent="0.25"/>
    <row r="345" s="17" customFormat="1" hidden="1" x14ac:dyDescent="0.25"/>
    <row r="346" s="17" customFormat="1" hidden="1" x14ac:dyDescent="0.25"/>
    <row r="347" s="17" customFormat="1" hidden="1" x14ac:dyDescent="0.25"/>
    <row r="348" s="17" customFormat="1" hidden="1" x14ac:dyDescent="0.25"/>
    <row r="349" s="17" customFormat="1" hidden="1" x14ac:dyDescent="0.25"/>
    <row r="350" s="17" customFormat="1" hidden="1" x14ac:dyDescent="0.25"/>
    <row r="351" s="17" customFormat="1" hidden="1" x14ac:dyDescent="0.25"/>
    <row r="352" s="17" customFormat="1" hidden="1" x14ac:dyDescent="0.25"/>
    <row r="353" s="17" customFormat="1" hidden="1" x14ac:dyDescent="0.25"/>
    <row r="354" s="17" customFormat="1" hidden="1" x14ac:dyDescent="0.25"/>
    <row r="355" s="17" customFormat="1" hidden="1" x14ac:dyDescent="0.25"/>
    <row r="356" s="17" customFormat="1" hidden="1" x14ac:dyDescent="0.25"/>
    <row r="357" s="17" customFormat="1" hidden="1" x14ac:dyDescent="0.25"/>
    <row r="358" s="17" customFormat="1" hidden="1" x14ac:dyDescent="0.25"/>
    <row r="359" s="17" customFormat="1" hidden="1" x14ac:dyDescent="0.25"/>
    <row r="360" s="17" customFormat="1" hidden="1" x14ac:dyDescent="0.25"/>
    <row r="361" s="17" customFormat="1" hidden="1" x14ac:dyDescent="0.25"/>
    <row r="362" s="17" customFormat="1" hidden="1" x14ac:dyDescent="0.25"/>
    <row r="363" s="17" customFormat="1" hidden="1" x14ac:dyDescent="0.25"/>
    <row r="364" s="17" customFormat="1" hidden="1" x14ac:dyDescent="0.25"/>
    <row r="365" s="17" customFormat="1" hidden="1" x14ac:dyDescent="0.25"/>
    <row r="366" s="17" customFormat="1" hidden="1" x14ac:dyDescent="0.25"/>
    <row r="367" s="17" customFormat="1" hidden="1" x14ac:dyDescent="0.25"/>
    <row r="368" s="17" customFormat="1" hidden="1" x14ac:dyDescent="0.25"/>
    <row r="369" s="17" customFormat="1" hidden="1" x14ac:dyDescent="0.25"/>
    <row r="370" s="17" customFormat="1" hidden="1" x14ac:dyDescent="0.25"/>
    <row r="371" s="17" customFormat="1" hidden="1" x14ac:dyDescent="0.25"/>
    <row r="372" s="17" customFormat="1" hidden="1" x14ac:dyDescent="0.25"/>
    <row r="373" s="17" customFormat="1" hidden="1" x14ac:dyDescent="0.25"/>
    <row r="374" s="17" customFormat="1" hidden="1" x14ac:dyDescent="0.25"/>
    <row r="375" s="17" customFormat="1" hidden="1" x14ac:dyDescent="0.25"/>
    <row r="376" s="17" customFormat="1" hidden="1" x14ac:dyDescent="0.25"/>
    <row r="377" s="17" customFormat="1" hidden="1" x14ac:dyDescent="0.25"/>
    <row r="378" s="17" customFormat="1" hidden="1" x14ac:dyDescent="0.25"/>
    <row r="379" s="17" customFormat="1" hidden="1" x14ac:dyDescent="0.25"/>
    <row r="380" s="17" customFormat="1" hidden="1" x14ac:dyDescent="0.25"/>
    <row r="381" s="17" customFormat="1" hidden="1" x14ac:dyDescent="0.25"/>
    <row r="382" s="17" customFormat="1" hidden="1" x14ac:dyDescent="0.25"/>
    <row r="383" s="17" customFormat="1" hidden="1" x14ac:dyDescent="0.25"/>
    <row r="384" s="17" customFormat="1" hidden="1" x14ac:dyDescent="0.25"/>
    <row r="385" s="17" customFormat="1" hidden="1" x14ac:dyDescent="0.25"/>
    <row r="386" s="17" customFormat="1" hidden="1" x14ac:dyDescent="0.25"/>
    <row r="387" s="17" customFormat="1" hidden="1" x14ac:dyDescent="0.25"/>
    <row r="388" s="17" customFormat="1" hidden="1" x14ac:dyDescent="0.25"/>
    <row r="389" s="17" customFormat="1" hidden="1" x14ac:dyDescent="0.25"/>
    <row r="390" s="17" customFormat="1" hidden="1" x14ac:dyDescent="0.25"/>
    <row r="391" s="17" customFormat="1" hidden="1" x14ac:dyDescent="0.25"/>
    <row r="392" s="17" customFormat="1" hidden="1" x14ac:dyDescent="0.25"/>
    <row r="393" s="17" customFormat="1" hidden="1" x14ac:dyDescent="0.25"/>
    <row r="394" s="17" customFormat="1" hidden="1" x14ac:dyDescent="0.25"/>
    <row r="395" s="17" customFormat="1" hidden="1" x14ac:dyDescent="0.25"/>
    <row r="396" s="17" customFormat="1" hidden="1" x14ac:dyDescent="0.25"/>
    <row r="397" s="17" customFormat="1" hidden="1" x14ac:dyDescent="0.25"/>
    <row r="398" s="17" customFormat="1" hidden="1" x14ac:dyDescent="0.25"/>
    <row r="399" s="17" customFormat="1" hidden="1" x14ac:dyDescent="0.25"/>
    <row r="400" s="17" customFormat="1" hidden="1" x14ac:dyDescent="0.25"/>
    <row r="401" s="17" customFormat="1" hidden="1" x14ac:dyDescent="0.25"/>
    <row r="402" s="17" customFormat="1" hidden="1" x14ac:dyDescent="0.25"/>
    <row r="403" s="17" customFormat="1" hidden="1" x14ac:dyDescent="0.25"/>
    <row r="404" s="17" customFormat="1" hidden="1" x14ac:dyDescent="0.25"/>
    <row r="405" s="17" customFormat="1" hidden="1" x14ac:dyDescent="0.25"/>
    <row r="406" s="17" customFormat="1" hidden="1" x14ac:dyDescent="0.25"/>
    <row r="407" s="17" customFormat="1" hidden="1" x14ac:dyDescent="0.25"/>
    <row r="408" s="17" customFormat="1" hidden="1" x14ac:dyDescent="0.25"/>
    <row r="409" s="17" customFormat="1" hidden="1" x14ac:dyDescent="0.25"/>
    <row r="410" s="17" customFormat="1" hidden="1" x14ac:dyDescent="0.25"/>
    <row r="411" s="17" customFormat="1" hidden="1" x14ac:dyDescent="0.25"/>
    <row r="412" s="17" customFormat="1" hidden="1" x14ac:dyDescent="0.25"/>
    <row r="413" s="17" customFormat="1" hidden="1" x14ac:dyDescent="0.25"/>
    <row r="414" s="17" customFormat="1" hidden="1" x14ac:dyDescent="0.25"/>
    <row r="415" s="17" customFormat="1" hidden="1" x14ac:dyDescent="0.25"/>
    <row r="416" s="17" customFormat="1" hidden="1" x14ac:dyDescent="0.25"/>
    <row r="417" s="17" customFormat="1" hidden="1" x14ac:dyDescent="0.25"/>
    <row r="418" s="17" customFormat="1" hidden="1" x14ac:dyDescent="0.25"/>
    <row r="419" s="17" customFormat="1" hidden="1" x14ac:dyDescent="0.25"/>
    <row r="420" s="17" customFormat="1" hidden="1" x14ac:dyDescent="0.25"/>
    <row r="421" s="17" customFormat="1" hidden="1" x14ac:dyDescent="0.25"/>
    <row r="422" s="17" customFormat="1" hidden="1" x14ac:dyDescent="0.25"/>
    <row r="423" s="17" customFormat="1" hidden="1" x14ac:dyDescent="0.25"/>
    <row r="424" s="17" customFormat="1" hidden="1" x14ac:dyDescent="0.25"/>
    <row r="425" s="17" customFormat="1" hidden="1" x14ac:dyDescent="0.25"/>
    <row r="426" s="17" customFormat="1" hidden="1" x14ac:dyDescent="0.25"/>
    <row r="427" s="17" customFormat="1" hidden="1" x14ac:dyDescent="0.25"/>
    <row r="428" s="17" customFormat="1" hidden="1" x14ac:dyDescent="0.25"/>
    <row r="429" s="17" customFormat="1" hidden="1" x14ac:dyDescent="0.25"/>
    <row r="430" s="17" customFormat="1" hidden="1" x14ac:dyDescent="0.25"/>
    <row r="431" s="17" customFormat="1" hidden="1" x14ac:dyDescent="0.25"/>
    <row r="432" s="17" customFormat="1" hidden="1" x14ac:dyDescent="0.25"/>
    <row r="433" s="17" customFormat="1" hidden="1" x14ac:dyDescent="0.25"/>
    <row r="434" s="17" customFormat="1" hidden="1" x14ac:dyDescent="0.25"/>
    <row r="435" s="17" customFormat="1" hidden="1" x14ac:dyDescent="0.25"/>
    <row r="436" s="17" customFormat="1" hidden="1" x14ac:dyDescent="0.25"/>
    <row r="437" s="17" customFormat="1" hidden="1" x14ac:dyDescent="0.25"/>
    <row r="438" s="17" customFormat="1" hidden="1" x14ac:dyDescent="0.25"/>
    <row r="439" s="17" customFormat="1" hidden="1" x14ac:dyDescent="0.25"/>
    <row r="440" s="17" customFormat="1" hidden="1" x14ac:dyDescent="0.25"/>
    <row r="441" s="17" customFormat="1" hidden="1" x14ac:dyDescent="0.25"/>
    <row r="442" s="17" customFormat="1" hidden="1" x14ac:dyDescent="0.25"/>
    <row r="443" s="17" customFormat="1" hidden="1" x14ac:dyDescent="0.25"/>
    <row r="444" s="17" customFormat="1" hidden="1" x14ac:dyDescent="0.25"/>
    <row r="445" s="17" customFormat="1" hidden="1" x14ac:dyDescent="0.25"/>
    <row r="446" s="17" customFormat="1" hidden="1" x14ac:dyDescent="0.25"/>
    <row r="447" s="17" customFormat="1" hidden="1" x14ac:dyDescent="0.25"/>
    <row r="448" s="17" customFormat="1" hidden="1" x14ac:dyDescent="0.25"/>
    <row r="449" s="17" customFormat="1" hidden="1" x14ac:dyDescent="0.25"/>
    <row r="450" s="17" customFormat="1" hidden="1" x14ac:dyDescent="0.25"/>
    <row r="451" s="17" customFormat="1" hidden="1" x14ac:dyDescent="0.25"/>
    <row r="452" s="17" customFormat="1" hidden="1" x14ac:dyDescent="0.25"/>
    <row r="453" s="17" customFormat="1" hidden="1" x14ac:dyDescent="0.25"/>
    <row r="454" s="17" customFormat="1" hidden="1" x14ac:dyDescent="0.25"/>
    <row r="455" s="17" customFormat="1" hidden="1" x14ac:dyDescent="0.25"/>
    <row r="456" s="17" customFormat="1" hidden="1" x14ac:dyDescent="0.25"/>
    <row r="457" s="17" customFormat="1" hidden="1" x14ac:dyDescent="0.25"/>
    <row r="458" s="17" customFormat="1" hidden="1" x14ac:dyDescent="0.25"/>
    <row r="459" s="17" customFormat="1" hidden="1" x14ac:dyDescent="0.25"/>
    <row r="460" s="17" customFormat="1" hidden="1" x14ac:dyDescent="0.25"/>
    <row r="461" s="17" customFormat="1" hidden="1" x14ac:dyDescent="0.25"/>
    <row r="462" s="17" customFormat="1" hidden="1" x14ac:dyDescent="0.25"/>
    <row r="463" s="17" customFormat="1" hidden="1" x14ac:dyDescent="0.25"/>
    <row r="464" s="17" customFormat="1" hidden="1" x14ac:dyDescent="0.25"/>
    <row r="465" s="17" customFormat="1" hidden="1" x14ac:dyDescent="0.25"/>
    <row r="466" s="17" customFormat="1" hidden="1" x14ac:dyDescent="0.25"/>
    <row r="467" s="17" customFormat="1" hidden="1" x14ac:dyDescent="0.25"/>
    <row r="468" s="17" customFormat="1" hidden="1" x14ac:dyDescent="0.25"/>
    <row r="469" s="17" customFormat="1" hidden="1" x14ac:dyDescent="0.25"/>
    <row r="470" s="17" customFormat="1" hidden="1" x14ac:dyDescent="0.25"/>
    <row r="471" s="17" customFormat="1" hidden="1" x14ac:dyDescent="0.25"/>
    <row r="472" s="17" customFormat="1" hidden="1" x14ac:dyDescent="0.25"/>
    <row r="473" s="17" customFormat="1" hidden="1" x14ac:dyDescent="0.25"/>
    <row r="474" s="17" customFormat="1" hidden="1" x14ac:dyDescent="0.25"/>
    <row r="475" s="17" customFormat="1" hidden="1" x14ac:dyDescent="0.25"/>
    <row r="476" s="17" customFormat="1" hidden="1" x14ac:dyDescent="0.25"/>
    <row r="477" s="17" customFormat="1" hidden="1" x14ac:dyDescent="0.25"/>
    <row r="478" s="17" customFormat="1" hidden="1" x14ac:dyDescent="0.25"/>
    <row r="479" s="17" customFormat="1" hidden="1" x14ac:dyDescent="0.25"/>
    <row r="480" s="17" customFormat="1" hidden="1" x14ac:dyDescent="0.25"/>
    <row r="481" s="17" customFormat="1" hidden="1" x14ac:dyDescent="0.25"/>
    <row r="482" s="17" customFormat="1" hidden="1" x14ac:dyDescent="0.25"/>
    <row r="483" s="17" customFormat="1" hidden="1" x14ac:dyDescent="0.25"/>
    <row r="484" s="17" customFormat="1" hidden="1" x14ac:dyDescent="0.25"/>
    <row r="485" s="17" customFormat="1" hidden="1" x14ac:dyDescent="0.25"/>
    <row r="486" s="17" customFormat="1" hidden="1" x14ac:dyDescent="0.25"/>
    <row r="487" s="17" customFormat="1" hidden="1" x14ac:dyDescent="0.25"/>
    <row r="488" s="17" customFormat="1" hidden="1" x14ac:dyDescent="0.25"/>
    <row r="489" s="17" customFormat="1" hidden="1" x14ac:dyDescent="0.25"/>
    <row r="490" s="17" customFormat="1" hidden="1" x14ac:dyDescent="0.25"/>
    <row r="491" s="17" customFormat="1" hidden="1" x14ac:dyDescent="0.25"/>
    <row r="492" s="17" customFormat="1" hidden="1" x14ac:dyDescent="0.25"/>
    <row r="493" s="17" customFormat="1" hidden="1" x14ac:dyDescent="0.25"/>
    <row r="494" s="17" customFormat="1" hidden="1" x14ac:dyDescent="0.25"/>
    <row r="495" s="17" customFormat="1" hidden="1" x14ac:dyDescent="0.25"/>
    <row r="496" s="17" customFormat="1" hidden="1" x14ac:dyDescent="0.25"/>
    <row r="497" s="17" customFormat="1" hidden="1" x14ac:dyDescent="0.25"/>
    <row r="498" s="17" customFormat="1" hidden="1" x14ac:dyDescent="0.25"/>
    <row r="499" s="17" customFormat="1" hidden="1" x14ac:dyDescent="0.25"/>
    <row r="500" s="17" customFormat="1" hidden="1" x14ac:dyDescent="0.25"/>
    <row r="501" s="17" customFormat="1" hidden="1" x14ac:dyDescent="0.25"/>
    <row r="502" s="17" customFormat="1" hidden="1" x14ac:dyDescent="0.25"/>
    <row r="503" s="17" customFormat="1" hidden="1" x14ac:dyDescent="0.25"/>
    <row r="504" s="17" customFormat="1" hidden="1" x14ac:dyDescent="0.25"/>
    <row r="505" s="17" customFormat="1" hidden="1" x14ac:dyDescent="0.25"/>
    <row r="506" s="17" customFormat="1" hidden="1" x14ac:dyDescent="0.25"/>
    <row r="507" s="17" customFormat="1" hidden="1" x14ac:dyDescent="0.25"/>
    <row r="508" s="17" customFormat="1" hidden="1" x14ac:dyDescent="0.25"/>
    <row r="509" s="17" customFormat="1" hidden="1" x14ac:dyDescent="0.25"/>
    <row r="510" s="17" customFormat="1" hidden="1" x14ac:dyDescent="0.25"/>
    <row r="511" s="17" customFormat="1" hidden="1" x14ac:dyDescent="0.25"/>
    <row r="512" s="17" customFormat="1" hidden="1" x14ac:dyDescent="0.25"/>
    <row r="513" s="17" customFormat="1" hidden="1" x14ac:dyDescent="0.25"/>
    <row r="514" s="17" customFormat="1" hidden="1" x14ac:dyDescent="0.25"/>
    <row r="515" s="17" customFormat="1" hidden="1" x14ac:dyDescent="0.25"/>
    <row r="516" s="17" customFormat="1" hidden="1" x14ac:dyDescent="0.25"/>
    <row r="517" s="17" customFormat="1" hidden="1" x14ac:dyDescent="0.25"/>
    <row r="518" s="17" customFormat="1" hidden="1" x14ac:dyDescent="0.25"/>
    <row r="519" s="17" customFormat="1" hidden="1" x14ac:dyDescent="0.25"/>
    <row r="520" s="17" customFormat="1" hidden="1" x14ac:dyDescent="0.25"/>
    <row r="521" s="17" customFormat="1" hidden="1" x14ac:dyDescent="0.25"/>
    <row r="522" s="17" customFormat="1" hidden="1" x14ac:dyDescent="0.25"/>
    <row r="523" s="17" customFormat="1" hidden="1" x14ac:dyDescent="0.25"/>
    <row r="524" s="17" customFormat="1" hidden="1" x14ac:dyDescent="0.25"/>
    <row r="525" s="17" customFormat="1" hidden="1" x14ac:dyDescent="0.25"/>
    <row r="526" s="17" customFormat="1" hidden="1" x14ac:dyDescent="0.25"/>
    <row r="527" s="17" customFormat="1" hidden="1" x14ac:dyDescent="0.25"/>
    <row r="528" s="17" customFormat="1" hidden="1" x14ac:dyDescent="0.25"/>
    <row r="529" s="17" customFormat="1" hidden="1" x14ac:dyDescent="0.25"/>
    <row r="530" s="17" customFormat="1" hidden="1" x14ac:dyDescent="0.25"/>
    <row r="531" s="17" customFormat="1" hidden="1" x14ac:dyDescent="0.25"/>
    <row r="532" s="17" customFormat="1" hidden="1" x14ac:dyDescent="0.25"/>
    <row r="533" s="17" customFormat="1" hidden="1" x14ac:dyDescent="0.25"/>
    <row r="534" s="17" customFormat="1" hidden="1" x14ac:dyDescent="0.25"/>
    <row r="535" s="17" customFormat="1" hidden="1" x14ac:dyDescent="0.25"/>
    <row r="536" s="17" customFormat="1" hidden="1" x14ac:dyDescent="0.25"/>
    <row r="537" s="17" customFormat="1" hidden="1" x14ac:dyDescent="0.25"/>
    <row r="538" s="17" customFormat="1" hidden="1" x14ac:dyDescent="0.25"/>
    <row r="539" s="17" customFormat="1" hidden="1" x14ac:dyDescent="0.25"/>
    <row r="540" s="17" customFormat="1" hidden="1" x14ac:dyDescent="0.25"/>
    <row r="541" s="17" customFormat="1" hidden="1" x14ac:dyDescent="0.25"/>
    <row r="542" s="17" customFormat="1" hidden="1" x14ac:dyDescent="0.25"/>
    <row r="543" s="17" customFormat="1" hidden="1" x14ac:dyDescent="0.25"/>
    <row r="544" s="17" customFormat="1" hidden="1" x14ac:dyDescent="0.25"/>
    <row r="545" s="17" customFormat="1" hidden="1" x14ac:dyDescent="0.25"/>
    <row r="546" s="17" customFormat="1" hidden="1" x14ac:dyDescent="0.25"/>
    <row r="547" s="17" customFormat="1" hidden="1" x14ac:dyDescent="0.25"/>
    <row r="548" s="17" customFormat="1" hidden="1" x14ac:dyDescent="0.25"/>
    <row r="549" s="17" customFormat="1" hidden="1" x14ac:dyDescent="0.25"/>
    <row r="550" s="17" customFormat="1" hidden="1" x14ac:dyDescent="0.25"/>
    <row r="551" s="17" customFormat="1" hidden="1" x14ac:dyDescent="0.25"/>
    <row r="552" s="17" customFormat="1" hidden="1" x14ac:dyDescent="0.25"/>
    <row r="553" s="17" customFormat="1" hidden="1" x14ac:dyDescent="0.25"/>
    <row r="554" s="17" customFormat="1" hidden="1" x14ac:dyDescent="0.25"/>
    <row r="555" s="17" customFormat="1" hidden="1" x14ac:dyDescent="0.25"/>
    <row r="556" s="17" customFormat="1" hidden="1" x14ac:dyDescent="0.25"/>
    <row r="557" s="17" customFormat="1" hidden="1" x14ac:dyDescent="0.25"/>
    <row r="558" s="17" customFormat="1" hidden="1" x14ac:dyDescent="0.25"/>
    <row r="559" s="17" customFormat="1" hidden="1" x14ac:dyDescent="0.25"/>
    <row r="560" s="17" customFormat="1" hidden="1" x14ac:dyDescent="0.25"/>
    <row r="561" s="17" customFormat="1" hidden="1" x14ac:dyDescent="0.25"/>
    <row r="562" s="17" customFormat="1" hidden="1" x14ac:dyDescent="0.25"/>
    <row r="563" s="17" customFormat="1" hidden="1" x14ac:dyDescent="0.25"/>
    <row r="564" s="17" customFormat="1" hidden="1" x14ac:dyDescent="0.25"/>
    <row r="565" s="17" customFormat="1" hidden="1" x14ac:dyDescent="0.25"/>
    <row r="566" s="17" customFormat="1" hidden="1" x14ac:dyDescent="0.25"/>
    <row r="567" s="17" customFormat="1" hidden="1" x14ac:dyDescent="0.25"/>
    <row r="568" s="17" customFormat="1" hidden="1" x14ac:dyDescent="0.25"/>
    <row r="569" s="17" customFormat="1" hidden="1" x14ac:dyDescent="0.25"/>
    <row r="570" s="17" customFormat="1" hidden="1" x14ac:dyDescent="0.25"/>
    <row r="571" s="17" customFormat="1" hidden="1" x14ac:dyDescent="0.25"/>
    <row r="572" s="17" customFormat="1" hidden="1" x14ac:dyDescent="0.25"/>
    <row r="573" s="17" customFormat="1" hidden="1" x14ac:dyDescent="0.25"/>
    <row r="574" s="17" customFormat="1" hidden="1" x14ac:dyDescent="0.25"/>
    <row r="575" s="17" customFormat="1" hidden="1" x14ac:dyDescent="0.25"/>
    <row r="576" s="17" customFormat="1" hidden="1" x14ac:dyDescent="0.25"/>
    <row r="577" s="17" customFormat="1" hidden="1" x14ac:dyDescent="0.25"/>
    <row r="578" s="17" customFormat="1" hidden="1" x14ac:dyDescent="0.25"/>
    <row r="579" s="17" customFormat="1" hidden="1" x14ac:dyDescent="0.25"/>
    <row r="580" s="17" customFormat="1" hidden="1" x14ac:dyDescent="0.25"/>
    <row r="581" s="17" customFormat="1" hidden="1" x14ac:dyDescent="0.25"/>
    <row r="582" s="17" customFormat="1" hidden="1" x14ac:dyDescent="0.25"/>
    <row r="583" s="17" customFormat="1" hidden="1" x14ac:dyDescent="0.25"/>
    <row r="584" s="17" customFormat="1" hidden="1" x14ac:dyDescent="0.25"/>
    <row r="585" s="17" customFormat="1" hidden="1" x14ac:dyDescent="0.25"/>
    <row r="586" s="17" customFormat="1" hidden="1" x14ac:dyDescent="0.25"/>
    <row r="587" s="17" customFormat="1" hidden="1" x14ac:dyDescent="0.25"/>
    <row r="588" s="17" customFormat="1" hidden="1" x14ac:dyDescent="0.25"/>
    <row r="589" s="17" customFormat="1" hidden="1" x14ac:dyDescent="0.25"/>
    <row r="590" s="17" customFormat="1" hidden="1" x14ac:dyDescent="0.25"/>
    <row r="591" s="17" customFormat="1" hidden="1" x14ac:dyDescent="0.25"/>
    <row r="592" s="17" customFormat="1" hidden="1" x14ac:dyDescent="0.25"/>
    <row r="593" s="17" customFormat="1" hidden="1" x14ac:dyDescent="0.25"/>
    <row r="594" s="17" customFormat="1" hidden="1" x14ac:dyDescent="0.25"/>
    <row r="595" s="17" customFormat="1" hidden="1" x14ac:dyDescent="0.25"/>
    <row r="596" s="17" customFormat="1" hidden="1" x14ac:dyDescent="0.25"/>
    <row r="597" s="17" customFormat="1" hidden="1" x14ac:dyDescent="0.25"/>
    <row r="598" s="17" customFormat="1" hidden="1" x14ac:dyDescent="0.25"/>
    <row r="599" s="17" customFormat="1" hidden="1" x14ac:dyDescent="0.25"/>
    <row r="600" s="17" customFormat="1" hidden="1" x14ac:dyDescent="0.25"/>
    <row r="601" s="17" customFormat="1" hidden="1" x14ac:dyDescent="0.25"/>
    <row r="602" s="17" customFormat="1" hidden="1" x14ac:dyDescent="0.25"/>
    <row r="603" s="17" customFormat="1" hidden="1" x14ac:dyDescent="0.25"/>
    <row r="604" s="17" customFormat="1" hidden="1" x14ac:dyDescent="0.25"/>
    <row r="605" s="17" customFormat="1" hidden="1" x14ac:dyDescent="0.25"/>
    <row r="606" s="17" customFormat="1" hidden="1" x14ac:dyDescent="0.25"/>
    <row r="607" s="17" customFormat="1" hidden="1" x14ac:dyDescent="0.25"/>
    <row r="608" s="17" customFormat="1" hidden="1" x14ac:dyDescent="0.25"/>
    <row r="609" s="17" customFormat="1" hidden="1" x14ac:dyDescent="0.25"/>
    <row r="610" s="17" customFormat="1" hidden="1" x14ac:dyDescent="0.25"/>
    <row r="611" s="17" customFormat="1" hidden="1" x14ac:dyDescent="0.25"/>
    <row r="612" s="17" customFormat="1" hidden="1" x14ac:dyDescent="0.25"/>
    <row r="613" s="17" customFormat="1" hidden="1" x14ac:dyDescent="0.25"/>
    <row r="614" s="17" customFormat="1" hidden="1" x14ac:dyDescent="0.25"/>
    <row r="615" s="17" customFormat="1" hidden="1" x14ac:dyDescent="0.25"/>
    <row r="616" s="17" customFormat="1" hidden="1" x14ac:dyDescent="0.25"/>
    <row r="617" s="17" customFormat="1" hidden="1" x14ac:dyDescent="0.25"/>
    <row r="618" s="17" customFormat="1" hidden="1" x14ac:dyDescent="0.25"/>
    <row r="619" s="17" customFormat="1" hidden="1" x14ac:dyDescent="0.25"/>
    <row r="620" s="17" customFormat="1" hidden="1" x14ac:dyDescent="0.25"/>
    <row r="621" s="17" customFormat="1" hidden="1" x14ac:dyDescent="0.25"/>
    <row r="622" s="17" customFormat="1" hidden="1" x14ac:dyDescent="0.25"/>
    <row r="623" s="17" customFormat="1" hidden="1" x14ac:dyDescent="0.25"/>
    <row r="624" s="17" customFormat="1" hidden="1" x14ac:dyDescent="0.25"/>
    <row r="625" s="17" customFormat="1" hidden="1" x14ac:dyDescent="0.25"/>
    <row r="626" s="17" customFormat="1" hidden="1" x14ac:dyDescent="0.25"/>
    <row r="627" s="17" customFormat="1" hidden="1" x14ac:dyDescent="0.25"/>
    <row r="628" s="17" customFormat="1" hidden="1" x14ac:dyDescent="0.25"/>
    <row r="629" s="17" customFormat="1" hidden="1" x14ac:dyDescent="0.25"/>
    <row r="630" s="17" customFormat="1" hidden="1" x14ac:dyDescent="0.25"/>
    <row r="631" s="17" customFormat="1" hidden="1" x14ac:dyDescent="0.25"/>
    <row r="632" s="17" customFormat="1" hidden="1" x14ac:dyDescent="0.25"/>
    <row r="633" s="17" customFormat="1" hidden="1" x14ac:dyDescent="0.25"/>
    <row r="634" s="17" customFormat="1" hidden="1" x14ac:dyDescent="0.25"/>
    <row r="635" s="17" customFormat="1" hidden="1" x14ac:dyDescent="0.25"/>
    <row r="636" s="17" customFormat="1" hidden="1" x14ac:dyDescent="0.25"/>
    <row r="637" s="17" customFormat="1" hidden="1" x14ac:dyDescent="0.25"/>
    <row r="638" s="17" customFormat="1" hidden="1" x14ac:dyDescent="0.25"/>
    <row r="639" s="17" customFormat="1" hidden="1" x14ac:dyDescent="0.25"/>
    <row r="640" s="17" customFormat="1" hidden="1" x14ac:dyDescent="0.25"/>
    <row r="641" s="17" customFormat="1" hidden="1" x14ac:dyDescent="0.25"/>
    <row r="642" s="17" customFormat="1" hidden="1" x14ac:dyDescent="0.25"/>
    <row r="643" s="17" customFormat="1" hidden="1" x14ac:dyDescent="0.25"/>
    <row r="644" s="17" customFormat="1" hidden="1" x14ac:dyDescent="0.25"/>
    <row r="645" s="17" customFormat="1" hidden="1" x14ac:dyDescent="0.25"/>
    <row r="646" s="17" customFormat="1" hidden="1" x14ac:dyDescent="0.25"/>
    <row r="647" s="17" customFormat="1" hidden="1" x14ac:dyDescent="0.25"/>
    <row r="648" s="17" customFormat="1" hidden="1" x14ac:dyDescent="0.25"/>
    <row r="649" s="17" customFormat="1" hidden="1" x14ac:dyDescent="0.25"/>
    <row r="650" s="17" customFormat="1" hidden="1" x14ac:dyDescent="0.25"/>
    <row r="651" s="17" customFormat="1" hidden="1" x14ac:dyDescent="0.25"/>
    <row r="652" s="17" customFormat="1" hidden="1" x14ac:dyDescent="0.25"/>
    <row r="653" s="17" customFormat="1" hidden="1" x14ac:dyDescent="0.25"/>
    <row r="654" s="17" customFormat="1" hidden="1" x14ac:dyDescent="0.25"/>
    <row r="655" s="17" customFormat="1" hidden="1" x14ac:dyDescent="0.25"/>
    <row r="656" s="17" customFormat="1" hidden="1" x14ac:dyDescent="0.25"/>
    <row r="657" s="17" customFormat="1" hidden="1" x14ac:dyDescent="0.25"/>
    <row r="658" s="17" customFormat="1" hidden="1" x14ac:dyDescent="0.25"/>
    <row r="659" s="17" customFormat="1" hidden="1" x14ac:dyDescent="0.25"/>
    <row r="660" s="17" customFormat="1" hidden="1" x14ac:dyDescent="0.25"/>
    <row r="661" s="17" customFormat="1" hidden="1" x14ac:dyDescent="0.25"/>
    <row r="662" s="17" customFormat="1" hidden="1" x14ac:dyDescent="0.25"/>
    <row r="663" s="17" customFormat="1" hidden="1" x14ac:dyDescent="0.25"/>
    <row r="664" s="17" customFormat="1" hidden="1" x14ac:dyDescent="0.25"/>
    <row r="665" s="17" customFormat="1" hidden="1" x14ac:dyDescent="0.25"/>
    <row r="666" s="17" customFormat="1" hidden="1" x14ac:dyDescent="0.25"/>
    <row r="667" s="17" customFormat="1" hidden="1" x14ac:dyDescent="0.25"/>
    <row r="668" s="17" customFormat="1" hidden="1" x14ac:dyDescent="0.25"/>
    <row r="669" s="17" customFormat="1" hidden="1" x14ac:dyDescent="0.25"/>
    <row r="670" s="17" customFormat="1" hidden="1" x14ac:dyDescent="0.25"/>
    <row r="671" s="17" customFormat="1" hidden="1" x14ac:dyDescent="0.25"/>
    <row r="672" s="17" customFormat="1" hidden="1" x14ac:dyDescent="0.25"/>
    <row r="673" s="17" customFormat="1" hidden="1" x14ac:dyDescent="0.25"/>
    <row r="674" s="17" customFormat="1" hidden="1" x14ac:dyDescent="0.25"/>
    <row r="675" s="17" customFormat="1" hidden="1" x14ac:dyDescent="0.25"/>
    <row r="676" s="17" customFormat="1" hidden="1" x14ac:dyDescent="0.25"/>
    <row r="677" s="17" customFormat="1" hidden="1" x14ac:dyDescent="0.25"/>
    <row r="678" s="17" customFormat="1" hidden="1" x14ac:dyDescent="0.25"/>
    <row r="679" s="17" customFormat="1" hidden="1" x14ac:dyDescent="0.25"/>
    <row r="680" s="17" customFormat="1" hidden="1" x14ac:dyDescent="0.25"/>
    <row r="681" s="17" customFormat="1" hidden="1" x14ac:dyDescent="0.25"/>
    <row r="682" s="17" customFormat="1" hidden="1" x14ac:dyDescent="0.25"/>
    <row r="683" s="17" customFormat="1" hidden="1" x14ac:dyDescent="0.25"/>
    <row r="684" s="17" customFormat="1" hidden="1" x14ac:dyDescent="0.25"/>
    <row r="685" s="17" customFormat="1" hidden="1" x14ac:dyDescent="0.25"/>
    <row r="686" s="17" customFormat="1" hidden="1" x14ac:dyDescent="0.25"/>
    <row r="687" s="17" customFormat="1" hidden="1" x14ac:dyDescent="0.25"/>
    <row r="688" s="17" customFormat="1" hidden="1" x14ac:dyDescent="0.25"/>
    <row r="689" s="17" customFormat="1" hidden="1" x14ac:dyDescent="0.25"/>
    <row r="690" s="17" customFormat="1" hidden="1" x14ac:dyDescent="0.25"/>
    <row r="691" s="17" customFormat="1" hidden="1" x14ac:dyDescent="0.25"/>
    <row r="692" s="17" customFormat="1" hidden="1" x14ac:dyDescent="0.25"/>
    <row r="693" s="17" customFormat="1" hidden="1" x14ac:dyDescent="0.25"/>
    <row r="694" s="17" customFormat="1" hidden="1" x14ac:dyDescent="0.25"/>
    <row r="695" s="17" customFormat="1" hidden="1" x14ac:dyDescent="0.25"/>
    <row r="696" s="17" customFormat="1" hidden="1" x14ac:dyDescent="0.25"/>
    <row r="697" s="17" customFormat="1" hidden="1" x14ac:dyDescent="0.25"/>
    <row r="698" s="17" customFormat="1" hidden="1" x14ac:dyDescent="0.25"/>
    <row r="699" s="17" customFormat="1" hidden="1" x14ac:dyDescent="0.25"/>
    <row r="700" s="17" customFormat="1" hidden="1" x14ac:dyDescent="0.25"/>
    <row r="701" s="17" customFormat="1" hidden="1" x14ac:dyDescent="0.25"/>
    <row r="702" s="17" customFormat="1" hidden="1" x14ac:dyDescent="0.25"/>
    <row r="703" s="17" customFormat="1" hidden="1" x14ac:dyDescent="0.25"/>
    <row r="704" s="17" customFormat="1" hidden="1" x14ac:dyDescent="0.25"/>
    <row r="705" s="17" customFormat="1" hidden="1" x14ac:dyDescent="0.25"/>
    <row r="706" s="17" customFormat="1" hidden="1" x14ac:dyDescent="0.25"/>
    <row r="707" s="17" customFormat="1" hidden="1" x14ac:dyDescent="0.25"/>
    <row r="708" s="17" customFormat="1" hidden="1" x14ac:dyDescent="0.25"/>
    <row r="709" s="17" customFormat="1" hidden="1" x14ac:dyDescent="0.25"/>
    <row r="710" s="17" customFormat="1" hidden="1" x14ac:dyDescent="0.25"/>
    <row r="711" s="17" customFormat="1" hidden="1" x14ac:dyDescent="0.25"/>
    <row r="712" s="17" customFormat="1" hidden="1" x14ac:dyDescent="0.25"/>
    <row r="713" s="17" customFormat="1" hidden="1" x14ac:dyDescent="0.25"/>
    <row r="714" s="17" customFormat="1" hidden="1" x14ac:dyDescent="0.25"/>
    <row r="715" s="17" customFormat="1" hidden="1" x14ac:dyDescent="0.25"/>
    <row r="716" s="17" customFormat="1" hidden="1" x14ac:dyDescent="0.25"/>
    <row r="717" s="17" customFormat="1" hidden="1" x14ac:dyDescent="0.25"/>
    <row r="718" s="17" customFormat="1" hidden="1" x14ac:dyDescent="0.25"/>
    <row r="719" s="17" customFormat="1" hidden="1" x14ac:dyDescent="0.25"/>
    <row r="720" s="17" customFormat="1" hidden="1" x14ac:dyDescent="0.25"/>
    <row r="721" s="17" customFormat="1" hidden="1" x14ac:dyDescent="0.25"/>
    <row r="722" s="17" customFormat="1" hidden="1" x14ac:dyDescent="0.25"/>
    <row r="723" s="17" customFormat="1" hidden="1" x14ac:dyDescent="0.25"/>
    <row r="724" s="17" customFormat="1" hidden="1" x14ac:dyDescent="0.25"/>
    <row r="725" s="17" customFormat="1" hidden="1" x14ac:dyDescent="0.25"/>
    <row r="726" s="17" customFormat="1" hidden="1" x14ac:dyDescent="0.25"/>
    <row r="727" s="17" customFormat="1" hidden="1" x14ac:dyDescent="0.25"/>
    <row r="728" s="17" customFormat="1" hidden="1" x14ac:dyDescent="0.25"/>
    <row r="729" s="17" customFormat="1" hidden="1" x14ac:dyDescent="0.25"/>
    <row r="730" s="17" customFormat="1" hidden="1" x14ac:dyDescent="0.25"/>
    <row r="731" s="17" customFormat="1" hidden="1" x14ac:dyDescent="0.25"/>
    <row r="732" s="17" customFormat="1" hidden="1" x14ac:dyDescent="0.25"/>
    <row r="733" s="17" customFormat="1" hidden="1" x14ac:dyDescent="0.25"/>
    <row r="734" s="17" customFormat="1" hidden="1" x14ac:dyDescent="0.25"/>
    <row r="735" s="17" customFormat="1" hidden="1" x14ac:dyDescent="0.25"/>
    <row r="736" s="17" customFormat="1" hidden="1" x14ac:dyDescent="0.25"/>
    <row r="737" s="17" customFormat="1" hidden="1" x14ac:dyDescent="0.25"/>
    <row r="738" s="17" customFormat="1" hidden="1" x14ac:dyDescent="0.25"/>
    <row r="739" s="17" customFormat="1" hidden="1" x14ac:dyDescent="0.25"/>
    <row r="740" s="17" customFormat="1" hidden="1" x14ac:dyDescent="0.25"/>
    <row r="741" s="17" customFormat="1" hidden="1" x14ac:dyDescent="0.25"/>
    <row r="742" s="17" customFormat="1" hidden="1" x14ac:dyDescent="0.25"/>
    <row r="743" s="17" customFormat="1" hidden="1" x14ac:dyDescent="0.25"/>
    <row r="744" s="17" customFormat="1" hidden="1" x14ac:dyDescent="0.25"/>
    <row r="745" s="17" customFormat="1" hidden="1" x14ac:dyDescent="0.25"/>
    <row r="746" s="17" customFormat="1" hidden="1" x14ac:dyDescent="0.25"/>
    <row r="747" s="17" customFormat="1" hidden="1" x14ac:dyDescent="0.25"/>
    <row r="748" s="17" customFormat="1" hidden="1" x14ac:dyDescent="0.25"/>
    <row r="749" s="17" customFormat="1" hidden="1" x14ac:dyDescent="0.25"/>
    <row r="750" s="17" customFormat="1" hidden="1" x14ac:dyDescent="0.25"/>
    <row r="751" s="17" customFormat="1" hidden="1" x14ac:dyDescent="0.25"/>
    <row r="752" s="17" customFormat="1" hidden="1" x14ac:dyDescent="0.25"/>
    <row r="753" s="17" customFormat="1" hidden="1" x14ac:dyDescent="0.25"/>
    <row r="754" s="17" customFormat="1" hidden="1" x14ac:dyDescent="0.25"/>
    <row r="755" s="17" customFormat="1" hidden="1" x14ac:dyDescent="0.25"/>
    <row r="756" s="17" customFormat="1" hidden="1" x14ac:dyDescent="0.25"/>
    <row r="757" s="17" customFormat="1" hidden="1" x14ac:dyDescent="0.25"/>
    <row r="758" s="17" customFormat="1" hidden="1" x14ac:dyDescent="0.25"/>
    <row r="759" s="17" customFormat="1" hidden="1" x14ac:dyDescent="0.25"/>
    <row r="760" s="17" customFormat="1" hidden="1" x14ac:dyDescent="0.25"/>
    <row r="761" s="17" customFormat="1" hidden="1" x14ac:dyDescent="0.25"/>
    <row r="762" s="17" customFormat="1" hidden="1" x14ac:dyDescent="0.25"/>
    <row r="763" s="17" customFormat="1" hidden="1" x14ac:dyDescent="0.25"/>
    <row r="764" s="17" customFormat="1" hidden="1" x14ac:dyDescent="0.25"/>
    <row r="765" s="17" customFormat="1" hidden="1" x14ac:dyDescent="0.25"/>
    <row r="766" s="17" customFormat="1" hidden="1" x14ac:dyDescent="0.25"/>
    <row r="767" s="17" customFormat="1" hidden="1" x14ac:dyDescent="0.25"/>
    <row r="768" s="17" customFormat="1" hidden="1" x14ac:dyDescent="0.25"/>
    <row r="769" s="17" customFormat="1" hidden="1" x14ac:dyDescent="0.25"/>
    <row r="770" s="17" customFormat="1" hidden="1" x14ac:dyDescent="0.25"/>
    <row r="771" s="17" customFormat="1" hidden="1" x14ac:dyDescent="0.25"/>
    <row r="772" s="17" customFormat="1" hidden="1" x14ac:dyDescent="0.25"/>
    <row r="773" s="17" customFormat="1" hidden="1" x14ac:dyDescent="0.25"/>
    <row r="774" s="17" customFormat="1" hidden="1" x14ac:dyDescent="0.25"/>
    <row r="775" s="17" customFormat="1" hidden="1" x14ac:dyDescent="0.25"/>
    <row r="776" s="17" customFormat="1" hidden="1" x14ac:dyDescent="0.25"/>
    <row r="777" s="17" customFormat="1" hidden="1" x14ac:dyDescent="0.25"/>
    <row r="778" s="17" customFormat="1" hidden="1" x14ac:dyDescent="0.25"/>
    <row r="779" s="17" customFormat="1" hidden="1" x14ac:dyDescent="0.25"/>
    <row r="780" s="17" customFormat="1" hidden="1" x14ac:dyDescent="0.25"/>
    <row r="781" s="17" customFormat="1" hidden="1" x14ac:dyDescent="0.25"/>
    <row r="782" s="17" customFormat="1" hidden="1" x14ac:dyDescent="0.25"/>
    <row r="783" s="17" customFormat="1" hidden="1" x14ac:dyDescent="0.25"/>
    <row r="784" s="17" customFormat="1" hidden="1" x14ac:dyDescent="0.25"/>
    <row r="785" s="17" customFormat="1" hidden="1" x14ac:dyDescent="0.25"/>
    <row r="786" s="17" customFormat="1" hidden="1" x14ac:dyDescent="0.25"/>
    <row r="787" s="17" customFormat="1" hidden="1" x14ac:dyDescent="0.25"/>
    <row r="788" s="17" customFormat="1" hidden="1" x14ac:dyDescent="0.25"/>
    <row r="789" s="17" customFormat="1" hidden="1" x14ac:dyDescent="0.25"/>
    <row r="790" s="17" customFormat="1" hidden="1" x14ac:dyDescent="0.25"/>
    <row r="791" s="17" customFormat="1" hidden="1" x14ac:dyDescent="0.25"/>
    <row r="792" s="17" customFormat="1" hidden="1" x14ac:dyDescent="0.25"/>
    <row r="793" s="17" customFormat="1" hidden="1" x14ac:dyDescent="0.25"/>
    <row r="794" s="17" customFormat="1" hidden="1" x14ac:dyDescent="0.25"/>
    <row r="795" s="17" customFormat="1" hidden="1" x14ac:dyDescent="0.25"/>
    <row r="796" s="17" customFormat="1" hidden="1" x14ac:dyDescent="0.25"/>
    <row r="797" s="17" customFormat="1" hidden="1" x14ac:dyDescent="0.25"/>
    <row r="798" s="17" customFormat="1" hidden="1" x14ac:dyDescent="0.25"/>
    <row r="799" s="17" customFormat="1" hidden="1" x14ac:dyDescent="0.25"/>
    <row r="800" s="17" customFormat="1" hidden="1" x14ac:dyDescent="0.25"/>
    <row r="801" s="17" customFormat="1" hidden="1" x14ac:dyDescent="0.25"/>
    <row r="802" s="17" customFormat="1" hidden="1" x14ac:dyDescent="0.25"/>
    <row r="803" s="17" customFormat="1" hidden="1" x14ac:dyDescent="0.25"/>
    <row r="804" s="17" customFormat="1" hidden="1" x14ac:dyDescent="0.25"/>
    <row r="805" s="17" customFormat="1" hidden="1" x14ac:dyDescent="0.25"/>
    <row r="806" s="17" customFormat="1" hidden="1" x14ac:dyDescent="0.25"/>
    <row r="807" s="17" customFormat="1" hidden="1" x14ac:dyDescent="0.25"/>
    <row r="808" s="17" customFormat="1" hidden="1" x14ac:dyDescent="0.25"/>
    <row r="809" s="17" customFormat="1" hidden="1" x14ac:dyDescent="0.25"/>
    <row r="810" s="17" customFormat="1" hidden="1" x14ac:dyDescent="0.25"/>
    <row r="811" s="17" customFormat="1" hidden="1" x14ac:dyDescent="0.25"/>
    <row r="812" s="17" customFormat="1" hidden="1" x14ac:dyDescent="0.25"/>
    <row r="813" s="17" customFormat="1" hidden="1" x14ac:dyDescent="0.25"/>
    <row r="814" s="17" customFormat="1" hidden="1" x14ac:dyDescent="0.25"/>
    <row r="815" s="17" customFormat="1" hidden="1" x14ac:dyDescent="0.25"/>
    <row r="816" s="17" customFormat="1" hidden="1" x14ac:dyDescent="0.25"/>
    <row r="817" s="17" customFormat="1" hidden="1" x14ac:dyDescent="0.25"/>
    <row r="818" s="17" customFormat="1" hidden="1" x14ac:dyDescent="0.25"/>
    <row r="819" s="17" customFormat="1" hidden="1" x14ac:dyDescent="0.25"/>
    <row r="820" s="17" customFormat="1" hidden="1" x14ac:dyDescent="0.25"/>
    <row r="821" s="17" customFormat="1" hidden="1" x14ac:dyDescent="0.25"/>
    <row r="822" s="17" customFormat="1" hidden="1" x14ac:dyDescent="0.25"/>
    <row r="823" s="17" customFormat="1" hidden="1" x14ac:dyDescent="0.25"/>
    <row r="824" s="17" customFormat="1" hidden="1" x14ac:dyDescent="0.25"/>
    <row r="825" s="17" customFormat="1" hidden="1" x14ac:dyDescent="0.25"/>
    <row r="826" s="17" customFormat="1" hidden="1" x14ac:dyDescent="0.25"/>
    <row r="827" s="17" customFormat="1" hidden="1" x14ac:dyDescent="0.25"/>
    <row r="828" s="17" customFormat="1" hidden="1" x14ac:dyDescent="0.25"/>
    <row r="829" s="17" customFormat="1" hidden="1" x14ac:dyDescent="0.25"/>
    <row r="830" s="17" customFormat="1" hidden="1" x14ac:dyDescent="0.25"/>
    <row r="831" s="17" customFormat="1" hidden="1" x14ac:dyDescent="0.25"/>
    <row r="832" s="17" customFormat="1" hidden="1" x14ac:dyDescent="0.25"/>
    <row r="833" s="17" customFormat="1" hidden="1" x14ac:dyDescent="0.25"/>
    <row r="834" s="17" customFormat="1" hidden="1" x14ac:dyDescent="0.25"/>
    <row r="835" s="17" customFormat="1" hidden="1" x14ac:dyDescent="0.25"/>
    <row r="836" s="17" customFormat="1" hidden="1" x14ac:dyDescent="0.25"/>
    <row r="837" s="17" customFormat="1" hidden="1" x14ac:dyDescent="0.25"/>
    <row r="838" s="17" customFormat="1" hidden="1" x14ac:dyDescent="0.25"/>
    <row r="839" s="17" customFormat="1" hidden="1" x14ac:dyDescent="0.25"/>
    <row r="840" s="17" customFormat="1" hidden="1" x14ac:dyDescent="0.25"/>
    <row r="841" s="17" customFormat="1" hidden="1" x14ac:dyDescent="0.25"/>
    <row r="842" s="17" customFormat="1" hidden="1" x14ac:dyDescent="0.25"/>
    <row r="843" s="17" customFormat="1" hidden="1" x14ac:dyDescent="0.25"/>
    <row r="844" s="17" customFormat="1" hidden="1" x14ac:dyDescent="0.25"/>
    <row r="845" s="17" customFormat="1" hidden="1" x14ac:dyDescent="0.25"/>
    <row r="846" s="17" customFormat="1" hidden="1" x14ac:dyDescent="0.25"/>
    <row r="847" s="17" customFormat="1" hidden="1" x14ac:dyDescent="0.25"/>
    <row r="848" s="17" customFormat="1" hidden="1" x14ac:dyDescent="0.25"/>
    <row r="849" s="17" customFormat="1" hidden="1" x14ac:dyDescent="0.25"/>
    <row r="850" s="17" customFormat="1" hidden="1" x14ac:dyDescent="0.25"/>
    <row r="851" s="17" customFormat="1" hidden="1" x14ac:dyDescent="0.25"/>
    <row r="852" s="17" customFormat="1" hidden="1" x14ac:dyDescent="0.25"/>
    <row r="853" s="17" customFormat="1" hidden="1" x14ac:dyDescent="0.25"/>
    <row r="854" s="17" customFormat="1" hidden="1" x14ac:dyDescent="0.25"/>
    <row r="855" s="17" customFormat="1" hidden="1" x14ac:dyDescent="0.25"/>
    <row r="856" s="17" customFormat="1" hidden="1" x14ac:dyDescent="0.25"/>
    <row r="857" s="17" customFormat="1" hidden="1" x14ac:dyDescent="0.25"/>
    <row r="858" s="17" customFormat="1" hidden="1" x14ac:dyDescent="0.25"/>
    <row r="859" s="17" customFormat="1" hidden="1" x14ac:dyDescent="0.25"/>
    <row r="860" s="17" customFormat="1" hidden="1" x14ac:dyDescent="0.25"/>
    <row r="861" s="17" customFormat="1" hidden="1" x14ac:dyDescent="0.25"/>
    <row r="862" s="17" customFormat="1" hidden="1" x14ac:dyDescent="0.25"/>
    <row r="863" s="17" customFormat="1" hidden="1" x14ac:dyDescent="0.25"/>
    <row r="864" s="17" customFormat="1" hidden="1" x14ac:dyDescent="0.25"/>
    <row r="865" s="17" customFormat="1" hidden="1" x14ac:dyDescent="0.25"/>
    <row r="866" s="17" customFormat="1" hidden="1" x14ac:dyDescent="0.25"/>
    <row r="867" s="17" customFormat="1" hidden="1" x14ac:dyDescent="0.25"/>
    <row r="868" s="17" customFormat="1" hidden="1" x14ac:dyDescent="0.25"/>
    <row r="869" s="17" customFormat="1" hidden="1" x14ac:dyDescent="0.25"/>
    <row r="870" s="17" customFormat="1" hidden="1" x14ac:dyDescent="0.25"/>
    <row r="871" s="17" customFormat="1" hidden="1" x14ac:dyDescent="0.25"/>
    <row r="872" s="17" customFormat="1" hidden="1" x14ac:dyDescent="0.25"/>
    <row r="873" s="17" customFormat="1" hidden="1" x14ac:dyDescent="0.25"/>
    <row r="874" s="17" customFormat="1" hidden="1" x14ac:dyDescent="0.25"/>
    <row r="875" s="17" customFormat="1" hidden="1" x14ac:dyDescent="0.25"/>
    <row r="876" s="17" customFormat="1" hidden="1" x14ac:dyDescent="0.25"/>
    <row r="877" s="17" customFormat="1" hidden="1" x14ac:dyDescent="0.25"/>
    <row r="878" s="17" customFormat="1" hidden="1" x14ac:dyDescent="0.25"/>
    <row r="879" s="17" customFormat="1" hidden="1" x14ac:dyDescent="0.25"/>
    <row r="880" s="17" customFormat="1" hidden="1" x14ac:dyDescent="0.25"/>
    <row r="881" s="17" customFormat="1" hidden="1" x14ac:dyDescent="0.25"/>
    <row r="882" s="17" customFormat="1" hidden="1" x14ac:dyDescent="0.25"/>
    <row r="883" s="17" customFormat="1" hidden="1" x14ac:dyDescent="0.25"/>
    <row r="884" s="17" customFormat="1" hidden="1" x14ac:dyDescent="0.25"/>
    <row r="885" s="17" customFormat="1" hidden="1" x14ac:dyDescent="0.25"/>
    <row r="886" s="17" customFormat="1" hidden="1" x14ac:dyDescent="0.25"/>
    <row r="887" s="17" customFormat="1" hidden="1" x14ac:dyDescent="0.25"/>
    <row r="888" s="17" customFormat="1" hidden="1" x14ac:dyDescent="0.25"/>
    <row r="889" s="17" customFormat="1" hidden="1" x14ac:dyDescent="0.25"/>
    <row r="890" s="17" customFormat="1" hidden="1" x14ac:dyDescent="0.25"/>
    <row r="891" s="17" customFormat="1" hidden="1" x14ac:dyDescent="0.25"/>
    <row r="892" s="17" customFormat="1" hidden="1" x14ac:dyDescent="0.25"/>
    <row r="893" s="17" customFormat="1" hidden="1" x14ac:dyDescent="0.25"/>
    <row r="894" s="17" customFormat="1" hidden="1" x14ac:dyDescent="0.25"/>
    <row r="895" s="17" customFormat="1" hidden="1" x14ac:dyDescent="0.25"/>
    <row r="896" s="17" customFormat="1" hidden="1" x14ac:dyDescent="0.25"/>
    <row r="897" s="17" customFormat="1" hidden="1" x14ac:dyDescent="0.25"/>
    <row r="898" s="17" customFormat="1" hidden="1" x14ac:dyDescent="0.25"/>
    <row r="899" s="17" customFormat="1" hidden="1" x14ac:dyDescent="0.25"/>
    <row r="900" s="17" customFormat="1" hidden="1" x14ac:dyDescent="0.25"/>
    <row r="901" s="17" customFormat="1" hidden="1" x14ac:dyDescent="0.25"/>
    <row r="902" s="17" customFormat="1" hidden="1" x14ac:dyDescent="0.25"/>
    <row r="903" s="17" customFormat="1" hidden="1" x14ac:dyDescent="0.25"/>
    <row r="904" s="17" customFormat="1" hidden="1" x14ac:dyDescent="0.25"/>
    <row r="905" s="17" customFormat="1" hidden="1" x14ac:dyDescent="0.25"/>
    <row r="906" s="17" customFormat="1" hidden="1" x14ac:dyDescent="0.25"/>
    <row r="907" s="17" customFormat="1" hidden="1" x14ac:dyDescent="0.25"/>
    <row r="908" s="17" customFormat="1" hidden="1" x14ac:dyDescent="0.25"/>
    <row r="909" s="17" customFormat="1" hidden="1" x14ac:dyDescent="0.25"/>
    <row r="910" s="17" customFormat="1" hidden="1" x14ac:dyDescent="0.25"/>
    <row r="911" s="17" customFormat="1" hidden="1" x14ac:dyDescent="0.25"/>
    <row r="912" s="17" customFormat="1" hidden="1" x14ac:dyDescent="0.25"/>
    <row r="913" s="17" customFormat="1" hidden="1" x14ac:dyDescent="0.25"/>
    <row r="914" s="17" customFormat="1" hidden="1" x14ac:dyDescent="0.25"/>
    <row r="915" s="17" customFormat="1" hidden="1" x14ac:dyDescent="0.25"/>
    <row r="916" s="17" customFormat="1" hidden="1" x14ac:dyDescent="0.25"/>
    <row r="917" s="17" customFormat="1" hidden="1" x14ac:dyDescent="0.25"/>
    <row r="918" s="17" customFormat="1" hidden="1" x14ac:dyDescent="0.25"/>
    <row r="919" s="17" customFormat="1" hidden="1" x14ac:dyDescent="0.25"/>
    <row r="920" s="17" customFormat="1" hidden="1" x14ac:dyDescent="0.25"/>
    <row r="921" s="17" customFormat="1" hidden="1" x14ac:dyDescent="0.25"/>
    <row r="922" s="17" customFormat="1" hidden="1" x14ac:dyDescent="0.25"/>
    <row r="923" s="17" customFormat="1" hidden="1" x14ac:dyDescent="0.25"/>
    <row r="924" s="17" customFormat="1" hidden="1" x14ac:dyDescent="0.25"/>
    <row r="925" s="17" customFormat="1" hidden="1" x14ac:dyDescent="0.25"/>
    <row r="926" s="17" customFormat="1" hidden="1" x14ac:dyDescent="0.25"/>
    <row r="927" s="17" customFormat="1" hidden="1" x14ac:dyDescent="0.25"/>
    <row r="928" s="17" customFormat="1" hidden="1" x14ac:dyDescent="0.25"/>
    <row r="929" s="17" customFormat="1" hidden="1" x14ac:dyDescent="0.25"/>
    <row r="930" s="17" customFormat="1" hidden="1" x14ac:dyDescent="0.25"/>
    <row r="931" s="17" customFormat="1" hidden="1" x14ac:dyDescent="0.25"/>
    <row r="932" s="17" customFormat="1" hidden="1" x14ac:dyDescent="0.25"/>
    <row r="933" s="17" customFormat="1" hidden="1" x14ac:dyDescent="0.25"/>
    <row r="934" s="17" customFormat="1" hidden="1" x14ac:dyDescent="0.25"/>
    <row r="935" s="17" customFormat="1" hidden="1" x14ac:dyDescent="0.25"/>
    <row r="936" s="17" customFormat="1" hidden="1" x14ac:dyDescent="0.25"/>
    <row r="937" s="17" customFormat="1" hidden="1" x14ac:dyDescent="0.25"/>
    <row r="938" s="17" customFormat="1" hidden="1" x14ac:dyDescent="0.25"/>
    <row r="939" s="17" customFormat="1" hidden="1" x14ac:dyDescent="0.25"/>
    <row r="940" s="17" customFormat="1" hidden="1" x14ac:dyDescent="0.25"/>
    <row r="941" s="17" customFormat="1" hidden="1" x14ac:dyDescent="0.25"/>
    <row r="942" s="17" customFormat="1" hidden="1" x14ac:dyDescent="0.25"/>
    <row r="943" s="17" customFormat="1" hidden="1" x14ac:dyDescent="0.25"/>
    <row r="944" s="17" customFormat="1" hidden="1" x14ac:dyDescent="0.25"/>
    <row r="945" s="17" customFormat="1" hidden="1" x14ac:dyDescent="0.25"/>
    <row r="946" s="17" customFormat="1" hidden="1" x14ac:dyDescent="0.25"/>
    <row r="947" s="17" customFormat="1" hidden="1" x14ac:dyDescent="0.25"/>
    <row r="948" s="17" customFormat="1" hidden="1" x14ac:dyDescent="0.25"/>
    <row r="949" s="17" customFormat="1" hidden="1" x14ac:dyDescent="0.25"/>
    <row r="950" s="17" customFormat="1" hidden="1" x14ac:dyDescent="0.25"/>
    <row r="951" s="17" customFormat="1" hidden="1" x14ac:dyDescent="0.25"/>
    <row r="952" s="17" customFormat="1" hidden="1" x14ac:dyDescent="0.25"/>
    <row r="953" s="17" customFormat="1" hidden="1" x14ac:dyDescent="0.25"/>
    <row r="954" s="17" customFormat="1" hidden="1" x14ac:dyDescent="0.25"/>
    <row r="955" s="17" customFormat="1" hidden="1" x14ac:dyDescent="0.25"/>
    <row r="956" s="17" customFormat="1" hidden="1" x14ac:dyDescent="0.25"/>
    <row r="957" s="17" customFormat="1" hidden="1" x14ac:dyDescent="0.25"/>
    <row r="958" s="17" customFormat="1" hidden="1" x14ac:dyDescent="0.25"/>
    <row r="959" s="17" customFormat="1" hidden="1" x14ac:dyDescent="0.25"/>
    <row r="960" s="17" customFormat="1" hidden="1" x14ac:dyDescent="0.25"/>
    <row r="961" s="17" customFormat="1" hidden="1" x14ac:dyDescent="0.25"/>
    <row r="962" s="17" customFormat="1" hidden="1" x14ac:dyDescent="0.25"/>
    <row r="963" s="17" customFormat="1" hidden="1" x14ac:dyDescent="0.25"/>
    <row r="964" s="17" customFormat="1" hidden="1" x14ac:dyDescent="0.25"/>
    <row r="965" s="17" customFormat="1" hidden="1" x14ac:dyDescent="0.25"/>
    <row r="966" s="17" customFormat="1" hidden="1" x14ac:dyDescent="0.25"/>
    <row r="967" s="17" customFormat="1" hidden="1" x14ac:dyDescent="0.25"/>
    <row r="968" s="17" customFormat="1" hidden="1" x14ac:dyDescent="0.25"/>
    <row r="969" s="17" customFormat="1" hidden="1" x14ac:dyDescent="0.25"/>
    <row r="970" s="17" customFormat="1" hidden="1" x14ac:dyDescent="0.25"/>
    <row r="971" s="17" customFormat="1" hidden="1" x14ac:dyDescent="0.25"/>
    <row r="972" s="17" customFormat="1" hidden="1" x14ac:dyDescent="0.25"/>
    <row r="973" s="17" customFormat="1" hidden="1" x14ac:dyDescent="0.25"/>
    <row r="974" s="17" customFormat="1" hidden="1" x14ac:dyDescent="0.25"/>
    <row r="975" s="17" customFormat="1" hidden="1" x14ac:dyDescent="0.25"/>
    <row r="976" s="17" customFormat="1" hidden="1" x14ac:dyDescent="0.25"/>
    <row r="977" s="17" customFormat="1" hidden="1" x14ac:dyDescent="0.25"/>
    <row r="978" s="17" customFormat="1" hidden="1" x14ac:dyDescent="0.25"/>
    <row r="979" s="17" customFormat="1" hidden="1" x14ac:dyDescent="0.25"/>
    <row r="980" s="17" customFormat="1" hidden="1" x14ac:dyDescent="0.25"/>
    <row r="981" s="17" customFormat="1" hidden="1" x14ac:dyDescent="0.25"/>
    <row r="982" s="17" customFormat="1" hidden="1" x14ac:dyDescent="0.25"/>
    <row r="983" s="17" customFormat="1" hidden="1" x14ac:dyDescent="0.25"/>
    <row r="984" s="17" customFormat="1" hidden="1" x14ac:dyDescent="0.25"/>
    <row r="985" s="17" customFormat="1" hidden="1" x14ac:dyDescent="0.25"/>
    <row r="986" s="17" customFormat="1" hidden="1" x14ac:dyDescent="0.25"/>
    <row r="987" s="17" customFormat="1" hidden="1" x14ac:dyDescent="0.25"/>
    <row r="988" s="17" customFormat="1" hidden="1" x14ac:dyDescent="0.25"/>
    <row r="989" s="17" customFormat="1" hidden="1" x14ac:dyDescent="0.25"/>
    <row r="990" s="17" customFormat="1" hidden="1" x14ac:dyDescent="0.25"/>
    <row r="991" s="17" customFormat="1" hidden="1" x14ac:dyDescent="0.25"/>
    <row r="992" s="17" customFormat="1" hidden="1" x14ac:dyDescent="0.25"/>
    <row r="993" s="17" customFormat="1" hidden="1" x14ac:dyDescent="0.25"/>
    <row r="994" s="17" customFormat="1" hidden="1" x14ac:dyDescent="0.25"/>
    <row r="995" s="17" customFormat="1" hidden="1" x14ac:dyDescent="0.25"/>
    <row r="996" s="17" customFormat="1" hidden="1" x14ac:dyDescent="0.25"/>
    <row r="997" s="17" customFormat="1" hidden="1" x14ac:dyDescent="0.25"/>
    <row r="998" s="17" customFormat="1" hidden="1" x14ac:dyDescent="0.25"/>
    <row r="999" s="17" customFormat="1" hidden="1" x14ac:dyDescent="0.25"/>
    <row r="1000" s="17" customFormat="1" hidden="1" x14ac:dyDescent="0.25"/>
    <row r="1001" s="17" customFormat="1" hidden="1" x14ac:dyDescent="0.25"/>
    <row r="1002" s="17" customFormat="1" hidden="1" x14ac:dyDescent="0.25"/>
    <row r="1003" s="17" customFormat="1" hidden="1" x14ac:dyDescent="0.25"/>
    <row r="1004" s="17" customFormat="1" hidden="1" x14ac:dyDescent="0.25"/>
    <row r="1005" s="17" customFormat="1" hidden="1" x14ac:dyDescent="0.25"/>
    <row r="1006" s="17" customFormat="1" hidden="1" x14ac:dyDescent="0.25"/>
    <row r="1007" s="17" customFormat="1" hidden="1" x14ac:dyDescent="0.25"/>
    <row r="1008" s="17" customFormat="1" hidden="1" x14ac:dyDescent="0.25"/>
    <row r="1009" s="17" customFormat="1" hidden="1" x14ac:dyDescent="0.25"/>
    <row r="1010" s="17" customFormat="1" hidden="1" x14ac:dyDescent="0.25"/>
    <row r="1011" s="17" customFormat="1" hidden="1" x14ac:dyDescent="0.25"/>
    <row r="1012" s="17" customFormat="1" hidden="1" x14ac:dyDescent="0.25"/>
    <row r="1013" s="17" customFormat="1" hidden="1" x14ac:dyDescent="0.25"/>
    <row r="1014" s="17" customFormat="1" hidden="1" x14ac:dyDescent="0.25"/>
    <row r="1015" s="17" customFormat="1" hidden="1" x14ac:dyDescent="0.25"/>
    <row r="1016" s="17" customFormat="1" hidden="1" x14ac:dyDescent="0.25"/>
    <row r="1017" s="17" customFormat="1" hidden="1" x14ac:dyDescent="0.25"/>
    <row r="1018" s="17" customFormat="1" hidden="1" x14ac:dyDescent="0.25"/>
    <row r="1019" s="17" customFormat="1" hidden="1" x14ac:dyDescent="0.25"/>
    <row r="1020" s="17" customFormat="1" hidden="1" x14ac:dyDescent="0.25"/>
    <row r="1021" s="17" customFormat="1" hidden="1" x14ac:dyDescent="0.25"/>
    <row r="1022" s="17" customFormat="1" hidden="1" x14ac:dyDescent="0.25"/>
    <row r="1023" s="17" customFormat="1" hidden="1" x14ac:dyDescent="0.25"/>
    <row r="1024" s="17" customFormat="1" hidden="1" x14ac:dyDescent="0.25"/>
    <row r="1025" s="17" customFormat="1" hidden="1" x14ac:dyDescent="0.25"/>
    <row r="1026" s="17" customFormat="1" hidden="1" x14ac:dyDescent="0.25"/>
    <row r="1027" s="17" customFormat="1" hidden="1" x14ac:dyDescent="0.25"/>
    <row r="1028" s="17" customFormat="1" hidden="1" x14ac:dyDescent="0.25"/>
    <row r="1029" s="17" customFormat="1" hidden="1" x14ac:dyDescent="0.25"/>
    <row r="1030" s="17" customFormat="1" hidden="1" x14ac:dyDescent="0.25"/>
    <row r="1031" s="17" customFormat="1" hidden="1" x14ac:dyDescent="0.25"/>
    <row r="1032" s="17" customFormat="1" hidden="1" x14ac:dyDescent="0.25"/>
    <row r="1033" s="17" customFormat="1" hidden="1" x14ac:dyDescent="0.25"/>
    <row r="1034" s="17" customFormat="1" hidden="1" x14ac:dyDescent="0.25"/>
    <row r="1035" s="17" customFormat="1" hidden="1" x14ac:dyDescent="0.25"/>
    <row r="1036" s="17" customFormat="1" hidden="1" x14ac:dyDescent="0.25"/>
    <row r="1037" s="17" customFormat="1" hidden="1" x14ac:dyDescent="0.25"/>
    <row r="1038" s="17" customFormat="1" hidden="1" x14ac:dyDescent="0.25"/>
    <row r="1039" s="17" customFormat="1" hidden="1" x14ac:dyDescent="0.25"/>
    <row r="1040" s="17" customFormat="1" hidden="1" x14ac:dyDescent="0.25"/>
    <row r="1041" spans="2:21" s="17" customFormat="1" hidden="1" x14ac:dyDescent="0.25"/>
    <row r="1042" spans="2:21" s="17" customFormat="1" hidden="1" x14ac:dyDescent="0.25"/>
    <row r="1043" spans="2:21" s="17" customFormat="1" hidden="1" x14ac:dyDescent="0.25"/>
    <row r="1044" spans="2:21" s="17" customFormat="1" hidden="1" x14ac:dyDescent="0.25"/>
    <row r="1045" spans="2:21" hidden="1" x14ac:dyDescent="0.25"/>
    <row r="1046" spans="2:21" s="15" customFormat="1" hidden="1" x14ac:dyDescent="0.25">
      <c r="F1046" s="16"/>
      <c r="G1046" s="16"/>
      <c r="H1046" s="16"/>
      <c r="I1046" s="16"/>
      <c r="J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25</v>
      </c>
      <c r="D1048" s="17" t="s">
        <v>10</v>
      </c>
      <c r="E1048" s="18">
        <f>DSUM(A4:T1042,F4,D1047:D1048)</f>
        <v>77.308000000000007</v>
      </c>
      <c r="F1048" s="18" t="s">
        <v>10</v>
      </c>
      <c r="G1048" s="18" t="s">
        <v>5090</v>
      </c>
      <c r="H1048" s="18">
        <f>DCOUNTA(A4:T1042,G4,F1047:G1048)</f>
        <v>12</v>
      </c>
      <c r="I1048" s="18" t="s">
        <v>10</v>
      </c>
      <c r="J1048" s="18" t="s">
        <v>5098</v>
      </c>
      <c r="K1048" s="18">
        <f>DCOUNTA(A4:T1042,J4,I1047:J1048)</f>
        <v>4</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2</v>
      </c>
      <c r="D1051" s="17" t="s">
        <v>18</v>
      </c>
      <c r="E1051" s="18">
        <f>DSUM(A4:T1042,E1050,D1050:D1051)</f>
        <v>4.6720000000000006</v>
      </c>
      <c r="F1051" s="18" t="s">
        <v>18</v>
      </c>
      <c r="G1051" s="18" t="s">
        <v>5090</v>
      </c>
      <c r="H1051" s="18">
        <f>DCOUNTA(A4:T1042,G4,F1050:G1051)</f>
        <v>1</v>
      </c>
      <c r="I1051" s="18" t="s">
        <v>18</v>
      </c>
      <c r="J1051" s="18" t="s">
        <v>5098</v>
      </c>
      <c r="K1051" s="18">
        <f>DCOUNTA(A4:T1042,J4,I1050:J1051)</f>
        <v>0</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6</v>
      </c>
      <c r="D1061" s="17" t="s">
        <v>72</v>
      </c>
      <c r="E1061" s="18">
        <f>DSUM(A4:T1042,F4,D1060:D1061)</f>
        <v>30.350999999999999</v>
      </c>
      <c r="F1061" s="18" t="s">
        <v>72</v>
      </c>
      <c r="G1061" s="18" t="s">
        <v>5090</v>
      </c>
      <c r="H1061" s="18">
        <f>DCOUNTA(A4:T1042,G4,F1060:G1061)</f>
        <v>6</v>
      </c>
      <c r="I1061" s="18" t="s">
        <v>72</v>
      </c>
      <c r="J1061" s="18" t="s">
        <v>5098</v>
      </c>
      <c r="K1061" s="18">
        <f>DCOUNTA(A4:T1042,J4,I1060:J1061)</f>
        <v>3</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7</v>
      </c>
      <c r="D1064" s="17" t="s">
        <v>96</v>
      </c>
      <c r="E1064" s="18">
        <f>DSUM(A4:T1042,F4,D1063:D1064)</f>
        <v>21.058999999999997</v>
      </c>
      <c r="F1064" s="18" t="s">
        <v>96</v>
      </c>
      <c r="G1064" s="18" t="s">
        <v>5090</v>
      </c>
      <c r="H1064" s="18">
        <f>DCOUNTA(A4:T1042,G4,F1063:G1064)</f>
        <v>1</v>
      </c>
      <c r="I1064" s="18" t="s">
        <v>96</v>
      </c>
      <c r="J1064" s="18" t="s">
        <v>5098</v>
      </c>
      <c r="K1064" s="18">
        <f>DCOUNTA(A4:T1042,J4,I1063:J1064)</f>
        <v>1</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25</v>
      </c>
      <c r="D1067" s="22" t="s">
        <v>6100</v>
      </c>
      <c r="E1067" s="22">
        <f>E1048</f>
        <v>77.308000000000007</v>
      </c>
      <c r="F1067" s="21">
        <f>H1048</f>
        <v>12</v>
      </c>
      <c r="G1067" s="21">
        <f>K1048</f>
        <v>4</v>
      </c>
      <c r="H1067" s="18"/>
      <c r="I1067" s="18"/>
      <c r="J1067" s="18"/>
      <c r="K1067" s="18"/>
      <c r="L1067" s="18"/>
      <c r="M1067" s="18"/>
      <c r="N1067" s="18"/>
      <c r="O1067" s="20"/>
      <c r="P1067" s="18"/>
      <c r="Q1067" s="18"/>
      <c r="R1067" s="18"/>
      <c r="S1067" s="18"/>
      <c r="T1067" s="18"/>
      <c r="U1067" s="18"/>
    </row>
    <row r="1068" spans="2:52" s="17" customFormat="1" ht="15.75" x14ac:dyDescent="0.3">
      <c r="C1068" s="21">
        <f>C1051</f>
        <v>2</v>
      </c>
      <c r="D1068" s="22" t="s">
        <v>6101</v>
      </c>
      <c r="E1068" s="22">
        <f>E1051</f>
        <v>4.6720000000000006</v>
      </c>
      <c r="F1068" s="21">
        <f>H1051</f>
        <v>1</v>
      </c>
      <c r="G1068" s="21">
        <f>K1051</f>
        <v>0</v>
      </c>
      <c r="H1068" s="18"/>
      <c r="I1068" s="18"/>
      <c r="J1068" s="18"/>
      <c r="K1068" s="18"/>
      <c r="L1068" s="18"/>
      <c r="M1068" s="18"/>
      <c r="N1068" s="18"/>
      <c r="O1068" s="20"/>
      <c r="P1068" s="18"/>
      <c r="Q1068" s="18"/>
      <c r="R1068" s="18"/>
      <c r="S1068" s="18"/>
      <c r="T1068" s="18"/>
      <c r="U1068" s="18"/>
    </row>
    <row r="1069" spans="2:52"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6</v>
      </c>
      <c r="D1071" s="22" t="s">
        <v>72</v>
      </c>
      <c r="E1071" s="22">
        <f>E1061</f>
        <v>30.350999999999999</v>
      </c>
      <c r="F1071" s="21">
        <f>H1061</f>
        <v>6</v>
      </c>
      <c r="G1071" s="21">
        <f>K1061</f>
        <v>3</v>
      </c>
      <c r="H1071" s="18"/>
      <c r="I1071" s="18"/>
      <c r="J1071" s="18"/>
      <c r="K1071" s="18"/>
      <c r="L1071" s="18"/>
      <c r="M1071" s="18"/>
      <c r="N1071" s="18"/>
      <c r="O1071" s="20"/>
      <c r="P1071" s="18"/>
      <c r="Q1071" s="18"/>
      <c r="R1071" s="18"/>
      <c r="S1071" s="18"/>
      <c r="T1071" s="18"/>
      <c r="U1071" s="18"/>
    </row>
    <row r="1072" spans="2:52" s="17" customFormat="1" ht="15.75" x14ac:dyDescent="0.3">
      <c r="C1072" s="21">
        <f>C1064</f>
        <v>7</v>
      </c>
      <c r="D1072" s="22" t="s">
        <v>6104</v>
      </c>
      <c r="E1072" s="22">
        <f>E1064</f>
        <v>21.058999999999997</v>
      </c>
      <c r="F1072" s="21">
        <f>H1064</f>
        <v>1</v>
      </c>
      <c r="G1072" s="21">
        <f>K1064</f>
        <v>1</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77.308000000000007</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133.38999999999999</v>
      </c>
      <c r="F1074" s="18"/>
      <c r="G1074" s="18"/>
      <c r="H1074" s="18"/>
      <c r="I1074" s="18"/>
      <c r="J1074" s="18"/>
      <c r="K1074" s="18"/>
      <c r="L1074" s="18"/>
      <c r="M1074" s="18"/>
      <c r="N1074" s="18"/>
      <c r="O1074" s="18"/>
      <c r="P1074" s="18"/>
      <c r="Q1074" s="18"/>
      <c r="R1074" s="18"/>
      <c r="S1074" s="18"/>
      <c r="T1074" s="18"/>
      <c r="U1074" s="18"/>
    </row>
    <row r="1075" spans="3:21" s="17" customFormat="1" ht="12.75" customHeight="1" x14ac:dyDescent="0.25"/>
    <row r="1076" spans="3:21" s="17" customFormat="1" x14ac:dyDescent="0.25"/>
    <row r="1077" spans="3:21" s="17" customFormat="1" x14ac:dyDescent="0.25"/>
    <row r="1078" spans="3:21" s="17" customFormat="1" x14ac:dyDescent="0.25"/>
    <row r="1079" spans="3:21" s="17" customFormat="1" x14ac:dyDescent="0.25"/>
    <row r="1080" spans="3:21" s="17" customFormat="1" x14ac:dyDescent="0.25"/>
    <row r="1081" spans="3:21" s="17" customFormat="1" x14ac:dyDescent="0.25"/>
    <row r="1082" spans="3:21" s="17" customFormat="1" x14ac:dyDescent="0.25"/>
    <row r="1083" spans="3:21" s="17" customFormat="1" x14ac:dyDescent="0.25"/>
    <row r="1084" spans="3:21" s="17" customFormat="1" x14ac:dyDescent="0.25"/>
    <row r="1085" spans="3:21" s="17" customFormat="1" x14ac:dyDescent="0.25"/>
    <row r="1086" spans="3:21" s="17" customFormat="1" x14ac:dyDescent="0.25"/>
    <row r="1087" spans="3:21" s="17" customFormat="1" x14ac:dyDescent="0.25"/>
    <row r="1088" spans="3:21" s="17" customFormat="1" x14ac:dyDescent="0.25"/>
    <row r="1089" s="17" customFormat="1" x14ac:dyDescent="0.25"/>
    <row r="1090" s="17" customFormat="1" x14ac:dyDescent="0.25"/>
    <row r="1091" s="17" customFormat="1" x14ac:dyDescent="0.25"/>
    <row r="1092" s="17" customFormat="1" x14ac:dyDescent="0.25"/>
    <row r="1093" s="17" customFormat="1" x14ac:dyDescent="0.25"/>
    <row r="1094" s="17" customFormat="1" x14ac:dyDescent="0.25"/>
    <row r="1095" s="17" customFormat="1" x14ac:dyDescent="0.25"/>
    <row r="1096" s="17" customFormat="1" x14ac:dyDescent="0.25"/>
    <row r="1097" s="17" customFormat="1" x14ac:dyDescent="0.25"/>
    <row r="1098" s="17" customFormat="1" x14ac:dyDescent="0.25"/>
    <row r="1099" s="17" customFormat="1" x14ac:dyDescent="0.25"/>
    <row r="1100" s="17" customFormat="1" x14ac:dyDescent="0.25"/>
    <row r="1101" s="17" customFormat="1" x14ac:dyDescent="0.25"/>
    <row r="1102" s="17" customFormat="1" x14ac:dyDescent="0.25"/>
    <row r="1103" s="17" customFormat="1" x14ac:dyDescent="0.25"/>
    <row r="1104" s="17" customFormat="1" x14ac:dyDescent="0.25"/>
    <row r="1105" s="17" customFormat="1" x14ac:dyDescent="0.25"/>
    <row r="1106" s="17" customFormat="1" x14ac:dyDescent="0.25"/>
    <row r="1107" s="17" customFormat="1" x14ac:dyDescent="0.25"/>
    <row r="1108" s="17" customFormat="1" x14ac:dyDescent="0.25"/>
    <row r="1109" s="17" customFormat="1" x14ac:dyDescent="0.25"/>
    <row r="1110" s="17" customFormat="1" x14ac:dyDescent="0.25"/>
    <row r="1111" s="17" customFormat="1" x14ac:dyDescent="0.25"/>
    <row r="1112" s="17" customFormat="1" x14ac:dyDescent="0.25"/>
    <row r="1113" s="17" customFormat="1" x14ac:dyDescent="0.25"/>
    <row r="1114" s="17" customFormat="1" x14ac:dyDescent="0.25"/>
    <row r="1115" s="17" customFormat="1" x14ac:dyDescent="0.25"/>
    <row r="1116" s="17" customFormat="1" x14ac:dyDescent="0.25"/>
    <row r="1117" s="17" customFormat="1" x14ac:dyDescent="0.25"/>
    <row r="1118" s="17" customFormat="1" x14ac:dyDescent="0.25"/>
    <row r="1119" s="17" customFormat="1" x14ac:dyDescent="0.25"/>
    <row r="1120" s="17" customFormat="1" x14ac:dyDescent="0.25"/>
    <row r="1121" s="17" customFormat="1" x14ac:dyDescent="0.25"/>
    <row r="1122" s="17" customFormat="1" x14ac:dyDescent="0.25"/>
    <row r="1123" s="17" customFormat="1" x14ac:dyDescent="0.25"/>
    <row r="1124" s="17" customFormat="1" x14ac:dyDescent="0.25"/>
    <row r="1125" s="17" customFormat="1" x14ac:dyDescent="0.25"/>
    <row r="1126" s="17" customFormat="1" x14ac:dyDescent="0.25"/>
    <row r="1127" s="17" customFormat="1" x14ac:dyDescent="0.25"/>
    <row r="1128" s="17" customFormat="1" x14ac:dyDescent="0.25"/>
    <row r="1129" s="17" customFormat="1" x14ac:dyDescent="0.25"/>
    <row r="1130" s="17" customFormat="1" x14ac:dyDescent="0.25"/>
    <row r="1131" s="17" customFormat="1" x14ac:dyDescent="0.25"/>
    <row r="1132" s="17" customFormat="1" x14ac:dyDescent="0.25"/>
    <row r="1133" s="17" customFormat="1" x14ac:dyDescent="0.25"/>
    <row r="1134" s="17" customFormat="1" x14ac:dyDescent="0.25"/>
    <row r="1135" s="17" customFormat="1" x14ac:dyDescent="0.25"/>
    <row r="1136" s="17" customFormat="1" x14ac:dyDescent="0.25"/>
    <row r="1137" s="17" customFormat="1" x14ac:dyDescent="0.25"/>
    <row r="1138" s="17" customFormat="1" x14ac:dyDescent="0.25"/>
    <row r="1139" s="17" customFormat="1" x14ac:dyDescent="0.25"/>
    <row r="1140" s="17" customFormat="1" x14ac:dyDescent="0.25"/>
    <row r="1141" s="17" customFormat="1" x14ac:dyDescent="0.25"/>
    <row r="1142" s="17" customFormat="1" x14ac:dyDescent="0.25"/>
    <row r="1143" s="17" customFormat="1" x14ac:dyDescent="0.25"/>
    <row r="1144" s="17" customFormat="1" x14ac:dyDescent="0.25"/>
    <row r="1145" s="17" customFormat="1" x14ac:dyDescent="0.25"/>
    <row r="1146" s="17" customFormat="1" x14ac:dyDescent="0.25"/>
    <row r="1147" s="17" customFormat="1" x14ac:dyDescent="0.25"/>
    <row r="1148" s="17" customFormat="1" x14ac:dyDescent="0.25"/>
    <row r="1149" s="17" customFormat="1" x14ac:dyDescent="0.25"/>
    <row r="1150" s="17" customFormat="1" x14ac:dyDescent="0.25"/>
    <row r="1151" s="17" customFormat="1" x14ac:dyDescent="0.25"/>
    <row r="1152" s="17" customFormat="1" x14ac:dyDescent="0.25"/>
    <row r="1153" s="17" customFormat="1" x14ac:dyDescent="0.25"/>
    <row r="1154" s="17" customFormat="1" x14ac:dyDescent="0.25"/>
    <row r="1155" s="17" customFormat="1" x14ac:dyDescent="0.25"/>
    <row r="1156" s="17" customFormat="1" x14ac:dyDescent="0.25"/>
    <row r="1157" s="17" customFormat="1" x14ac:dyDescent="0.25"/>
    <row r="1158" s="17" customFormat="1" x14ac:dyDescent="0.25"/>
    <row r="1159" s="17" customFormat="1" x14ac:dyDescent="0.25"/>
    <row r="1160" s="17" customFormat="1" x14ac:dyDescent="0.25"/>
    <row r="1161" s="17" customFormat="1" x14ac:dyDescent="0.25"/>
    <row r="1162" s="17" customFormat="1" x14ac:dyDescent="0.25"/>
    <row r="1163" s="17" customFormat="1" x14ac:dyDescent="0.25"/>
    <row r="1164" s="17" customFormat="1" x14ac:dyDescent="0.25"/>
    <row r="1165" s="17" customFormat="1" x14ac:dyDescent="0.25"/>
    <row r="1166" s="17" customFormat="1" x14ac:dyDescent="0.25"/>
    <row r="1167" s="17" customFormat="1" x14ac:dyDescent="0.25"/>
    <row r="1168" s="17" customFormat="1" x14ac:dyDescent="0.25"/>
    <row r="1169" s="17" customFormat="1" x14ac:dyDescent="0.25"/>
    <row r="1170" s="17" customFormat="1" x14ac:dyDescent="0.25"/>
    <row r="1171" s="17" customFormat="1" x14ac:dyDescent="0.25"/>
    <row r="1172" s="17" customFormat="1" x14ac:dyDescent="0.25"/>
    <row r="1173" s="17" customFormat="1" x14ac:dyDescent="0.25"/>
    <row r="1174" s="17" customFormat="1" x14ac:dyDescent="0.25"/>
    <row r="1175" s="17" customFormat="1" x14ac:dyDescent="0.25"/>
    <row r="1176" s="17" customFormat="1" x14ac:dyDescent="0.25"/>
    <row r="1177" s="17" customFormat="1" x14ac:dyDescent="0.25"/>
    <row r="1178" s="17" customFormat="1" x14ac:dyDescent="0.25"/>
    <row r="1179" s="17" customFormat="1" x14ac:dyDescent="0.25"/>
    <row r="1180" s="17" customFormat="1" x14ac:dyDescent="0.25"/>
    <row r="1181" s="17" customFormat="1" x14ac:dyDescent="0.25"/>
    <row r="1182" s="17" customFormat="1" x14ac:dyDescent="0.25"/>
    <row r="1183" s="17" customFormat="1" x14ac:dyDescent="0.25"/>
    <row r="1184" s="17" customFormat="1" x14ac:dyDescent="0.25"/>
    <row r="1185" s="17" customFormat="1" x14ac:dyDescent="0.25"/>
    <row r="1186" s="17" customFormat="1" x14ac:dyDescent="0.25"/>
    <row r="1187" s="17" customFormat="1" x14ac:dyDescent="0.25"/>
    <row r="1188" s="17" customFormat="1" x14ac:dyDescent="0.25"/>
    <row r="1189" s="17" customFormat="1" x14ac:dyDescent="0.25"/>
    <row r="1190" s="17" customFormat="1" x14ac:dyDescent="0.25"/>
    <row r="1191" s="17" customFormat="1" x14ac:dyDescent="0.25"/>
    <row r="1192" s="17" customFormat="1" x14ac:dyDescent="0.25"/>
    <row r="1193" s="17" customFormat="1" x14ac:dyDescent="0.25"/>
    <row r="1194" s="17" customFormat="1" x14ac:dyDescent="0.25"/>
    <row r="1195" s="17" customFormat="1" x14ac:dyDescent="0.25"/>
    <row r="1196" s="17" customFormat="1" x14ac:dyDescent="0.25"/>
    <row r="1197" s="17" customFormat="1" x14ac:dyDescent="0.25"/>
    <row r="1198" s="17" customFormat="1" x14ac:dyDescent="0.25"/>
    <row r="1199" s="17" customFormat="1" x14ac:dyDescent="0.25"/>
    <row r="1200" s="17" customFormat="1" x14ac:dyDescent="0.25"/>
    <row r="1201" s="17" customFormat="1" x14ac:dyDescent="0.25"/>
    <row r="1202" s="17" customFormat="1" x14ac:dyDescent="0.25"/>
    <row r="1203" s="17" customFormat="1" x14ac:dyDescent="0.25"/>
    <row r="1204" s="17" customFormat="1" x14ac:dyDescent="0.25"/>
    <row r="1205" s="17" customFormat="1" x14ac:dyDescent="0.25"/>
    <row r="1206" s="17" customFormat="1" x14ac:dyDescent="0.25"/>
    <row r="1207" s="17" customFormat="1" x14ac:dyDescent="0.25"/>
    <row r="1208" s="17" customFormat="1" x14ac:dyDescent="0.25"/>
    <row r="1209" s="17" customFormat="1" x14ac:dyDescent="0.25"/>
    <row r="1210" s="17" customFormat="1" x14ac:dyDescent="0.25"/>
    <row r="1211" s="17" customFormat="1" x14ac:dyDescent="0.25"/>
    <row r="1212" s="17" customFormat="1" x14ac:dyDescent="0.25"/>
    <row r="1213" s="17" customFormat="1" x14ac:dyDescent="0.25"/>
    <row r="1214" s="17" customFormat="1" x14ac:dyDescent="0.25"/>
    <row r="1215" s="17" customFormat="1" x14ac:dyDescent="0.25"/>
    <row r="1216" s="17" customFormat="1" x14ac:dyDescent="0.25"/>
    <row r="1217" s="17" customFormat="1" x14ac:dyDescent="0.25"/>
    <row r="1218" s="17" customFormat="1" x14ac:dyDescent="0.25"/>
    <row r="1219" s="17" customFormat="1" x14ac:dyDescent="0.25"/>
    <row r="1220" s="17" customFormat="1" x14ac:dyDescent="0.25"/>
    <row r="1221" s="17" customFormat="1" x14ac:dyDescent="0.25"/>
    <row r="1222" s="17" customFormat="1" x14ac:dyDescent="0.25"/>
    <row r="1223" s="17" customFormat="1" x14ac:dyDescent="0.25"/>
    <row r="1224" s="17" customFormat="1" x14ac:dyDescent="0.25"/>
    <row r="1225" s="17" customFormat="1" x14ac:dyDescent="0.25"/>
    <row r="1226" s="17" customFormat="1" x14ac:dyDescent="0.25"/>
    <row r="1227" s="17" customFormat="1" x14ac:dyDescent="0.25"/>
    <row r="1228" s="17" customFormat="1" x14ac:dyDescent="0.25"/>
    <row r="1229" s="17" customFormat="1" x14ac:dyDescent="0.25"/>
    <row r="1230" s="17" customFormat="1" x14ac:dyDescent="0.25"/>
    <row r="1231" s="17" customFormat="1" x14ac:dyDescent="0.25"/>
    <row r="1232" s="17" customFormat="1" x14ac:dyDescent="0.25"/>
    <row r="1233" s="17" customFormat="1" x14ac:dyDescent="0.25"/>
    <row r="1234" s="17" customFormat="1" x14ac:dyDescent="0.25"/>
    <row r="1235" s="17" customFormat="1" x14ac:dyDescent="0.25"/>
    <row r="1236" s="17" customFormat="1" x14ac:dyDescent="0.25"/>
    <row r="1237" s="17" customFormat="1" x14ac:dyDescent="0.25"/>
    <row r="1238" s="17" customFormat="1" x14ac:dyDescent="0.25"/>
    <row r="1239" s="17" customFormat="1" x14ac:dyDescent="0.25"/>
    <row r="1240" s="17" customFormat="1" x14ac:dyDescent="0.25"/>
    <row r="1241" s="17" customFormat="1" x14ac:dyDescent="0.25"/>
    <row r="1242" s="17" customFormat="1" x14ac:dyDescent="0.25"/>
    <row r="1243" s="17" customFormat="1" x14ac:dyDescent="0.25"/>
    <row r="1244" s="17" customFormat="1" x14ac:dyDescent="0.25"/>
    <row r="1245" s="17" customFormat="1" x14ac:dyDescent="0.25"/>
    <row r="1246" s="17" customFormat="1" x14ac:dyDescent="0.25"/>
    <row r="1247" s="17" customFormat="1" x14ac:dyDescent="0.25"/>
    <row r="1248" s="17" customFormat="1" x14ac:dyDescent="0.25"/>
    <row r="1249" s="17" customFormat="1" x14ac:dyDescent="0.25"/>
    <row r="1250" s="17" customFormat="1" x14ac:dyDescent="0.25"/>
    <row r="1251" s="17" customFormat="1" x14ac:dyDescent="0.25"/>
    <row r="1252" s="17" customFormat="1" x14ac:dyDescent="0.25"/>
    <row r="1253" s="17" customFormat="1" x14ac:dyDescent="0.25"/>
    <row r="1254" s="17" customFormat="1" x14ac:dyDescent="0.25"/>
    <row r="1255" s="17" customFormat="1" x14ac:dyDescent="0.25"/>
    <row r="1256" s="17" customFormat="1" x14ac:dyDescent="0.25"/>
    <row r="1257" s="17" customFormat="1" x14ac:dyDescent="0.25"/>
    <row r="1258" s="17" customFormat="1" x14ac:dyDescent="0.25"/>
    <row r="1259" s="17" customFormat="1" x14ac:dyDescent="0.25"/>
    <row r="1260" s="17" customFormat="1" x14ac:dyDescent="0.25"/>
    <row r="1261" s="17" customFormat="1" x14ac:dyDescent="0.25"/>
    <row r="1262" s="17" customFormat="1" x14ac:dyDescent="0.25"/>
    <row r="1263" s="17" customFormat="1" x14ac:dyDescent="0.25"/>
    <row r="1264" s="17" customFormat="1" x14ac:dyDescent="0.25"/>
    <row r="1265" s="17" customFormat="1" x14ac:dyDescent="0.25"/>
    <row r="1266" s="17" customFormat="1" x14ac:dyDescent="0.25"/>
    <row r="1267" s="17" customFormat="1" x14ac:dyDescent="0.25"/>
    <row r="1268" s="17" customFormat="1" x14ac:dyDescent="0.25"/>
    <row r="1269" s="17" customFormat="1" x14ac:dyDescent="0.25"/>
    <row r="1270" s="17" customFormat="1" x14ac:dyDescent="0.25"/>
    <row r="1271" s="17" customFormat="1" x14ac:dyDescent="0.25"/>
    <row r="1272" s="17" customFormat="1" x14ac:dyDescent="0.25"/>
    <row r="1273" s="17" customFormat="1" x14ac:dyDescent="0.25"/>
    <row r="1274" s="17" customFormat="1" x14ac:dyDescent="0.25"/>
    <row r="1275" s="17" customFormat="1" x14ac:dyDescent="0.25"/>
    <row r="1276" s="17" customFormat="1" x14ac:dyDescent="0.25"/>
    <row r="1277" s="17" customFormat="1" x14ac:dyDescent="0.25"/>
    <row r="1278" s="17" customFormat="1" x14ac:dyDescent="0.25"/>
    <row r="1279" s="17" customFormat="1" x14ac:dyDescent="0.25"/>
    <row r="1280" s="17" customFormat="1" x14ac:dyDescent="0.25"/>
    <row r="1281" s="17" customFormat="1" x14ac:dyDescent="0.25"/>
    <row r="1282" s="17" customFormat="1" x14ac:dyDescent="0.25"/>
    <row r="1283" s="17" customFormat="1" x14ac:dyDescent="0.25"/>
    <row r="1284" s="17" customFormat="1" x14ac:dyDescent="0.25"/>
    <row r="1285" s="17" customFormat="1" x14ac:dyDescent="0.25"/>
    <row r="1286" s="17" customFormat="1" x14ac:dyDescent="0.25"/>
    <row r="1287" s="17" customFormat="1" x14ac:dyDescent="0.25"/>
    <row r="1288" s="17" customFormat="1" x14ac:dyDescent="0.25"/>
    <row r="1289" s="17" customFormat="1" x14ac:dyDescent="0.25"/>
    <row r="1290" s="17" customFormat="1" x14ac:dyDescent="0.25"/>
    <row r="1291" s="17" customFormat="1" x14ac:dyDescent="0.25"/>
    <row r="1292" s="17" customFormat="1" x14ac:dyDescent="0.25"/>
    <row r="1293" s="17" customFormat="1" x14ac:dyDescent="0.25"/>
    <row r="1294" s="17" customFormat="1" x14ac:dyDescent="0.25"/>
    <row r="1295" s="17" customFormat="1" x14ac:dyDescent="0.25"/>
    <row r="1296" s="17" customFormat="1" x14ac:dyDescent="0.25"/>
    <row r="1297" s="17" customFormat="1" x14ac:dyDescent="0.25"/>
    <row r="1298" s="17" customFormat="1" x14ac:dyDescent="0.25"/>
    <row r="1299" s="17" customFormat="1" x14ac:dyDescent="0.25"/>
    <row r="1300" s="17" customFormat="1" x14ac:dyDescent="0.25"/>
    <row r="1301" s="17" customFormat="1" x14ac:dyDescent="0.25"/>
    <row r="1302" s="17" customFormat="1" x14ac:dyDescent="0.25"/>
    <row r="1303" s="17" customFormat="1" x14ac:dyDescent="0.25"/>
    <row r="1304" s="17" customFormat="1" x14ac:dyDescent="0.25"/>
    <row r="1305" s="17" customFormat="1" x14ac:dyDescent="0.25"/>
    <row r="1306" s="17" customFormat="1" x14ac:dyDescent="0.25"/>
    <row r="1307" s="17" customFormat="1" x14ac:dyDescent="0.25"/>
    <row r="1308" s="17" customFormat="1" x14ac:dyDescent="0.25"/>
    <row r="1309" s="17" customFormat="1" x14ac:dyDescent="0.25"/>
    <row r="1310" s="17" customFormat="1" x14ac:dyDescent="0.25"/>
    <row r="1311" s="17" customFormat="1" x14ac:dyDescent="0.25"/>
    <row r="1312" s="17" customFormat="1" x14ac:dyDescent="0.25"/>
    <row r="1313" s="17" customFormat="1" x14ac:dyDescent="0.25"/>
    <row r="1314" s="17" customFormat="1" x14ac:dyDescent="0.25"/>
    <row r="1315" s="17" customFormat="1" x14ac:dyDescent="0.25"/>
    <row r="1316" s="17" customFormat="1" x14ac:dyDescent="0.25"/>
    <row r="1317" s="17" customFormat="1" x14ac:dyDescent="0.25"/>
    <row r="1318" s="17" customFormat="1" x14ac:dyDescent="0.25"/>
    <row r="1319" s="17" customFormat="1" x14ac:dyDescent="0.25"/>
    <row r="1320" s="17" customFormat="1" x14ac:dyDescent="0.25"/>
    <row r="1321" s="17" customFormat="1" x14ac:dyDescent="0.25"/>
    <row r="1322" s="17" customFormat="1" x14ac:dyDescent="0.25"/>
    <row r="1323" s="17" customFormat="1" x14ac:dyDescent="0.25"/>
    <row r="1324" s="17" customFormat="1" x14ac:dyDescent="0.25"/>
    <row r="1325" s="17" customFormat="1" x14ac:dyDescent="0.25"/>
    <row r="1326" s="17" customFormat="1" x14ac:dyDescent="0.25"/>
    <row r="1327" s="17" customFormat="1" x14ac:dyDescent="0.25"/>
    <row r="1328" s="17" customFormat="1" x14ac:dyDescent="0.25"/>
    <row r="1329" s="17" customFormat="1" x14ac:dyDescent="0.25"/>
    <row r="1330" s="17" customFormat="1" x14ac:dyDescent="0.25"/>
    <row r="1331" s="17" customFormat="1" x14ac:dyDescent="0.25"/>
    <row r="1332" s="17" customFormat="1" x14ac:dyDescent="0.25"/>
    <row r="1333" s="17" customFormat="1" x14ac:dyDescent="0.25"/>
    <row r="1334" s="17" customFormat="1" x14ac:dyDescent="0.25"/>
    <row r="1335" s="17" customFormat="1" x14ac:dyDescent="0.25"/>
    <row r="1336" s="17" customFormat="1" x14ac:dyDescent="0.25"/>
    <row r="1337" s="17" customFormat="1" x14ac:dyDescent="0.25"/>
    <row r="1338" s="17" customFormat="1" x14ac:dyDescent="0.25"/>
    <row r="1339" s="17" customFormat="1" x14ac:dyDescent="0.25"/>
    <row r="1340" s="17" customFormat="1" x14ac:dyDescent="0.25"/>
    <row r="1341" s="17" customFormat="1" x14ac:dyDescent="0.25"/>
    <row r="1342" s="17" customFormat="1" x14ac:dyDescent="0.25"/>
    <row r="1343" s="17" customFormat="1" x14ac:dyDescent="0.25"/>
    <row r="1344" s="17" customFormat="1" x14ac:dyDescent="0.25"/>
    <row r="1345" s="17" customFormat="1" x14ac:dyDescent="0.25"/>
    <row r="1346" s="17" customFormat="1" x14ac:dyDescent="0.25"/>
    <row r="1347" s="17" customFormat="1" x14ac:dyDescent="0.25"/>
    <row r="1348" s="17" customFormat="1" x14ac:dyDescent="0.25"/>
    <row r="1349" s="17" customFormat="1" x14ac:dyDescent="0.25"/>
    <row r="1350" s="17" customFormat="1" x14ac:dyDescent="0.25"/>
    <row r="1351" s="17" customFormat="1" x14ac:dyDescent="0.25"/>
    <row r="1352" s="17" customFormat="1" x14ac:dyDescent="0.25"/>
    <row r="1353" s="17" customFormat="1" x14ac:dyDescent="0.25"/>
    <row r="1354" s="17" customFormat="1" x14ac:dyDescent="0.25"/>
    <row r="1355" s="17" customFormat="1" x14ac:dyDescent="0.25"/>
    <row r="1356" s="17" customFormat="1" x14ac:dyDescent="0.25"/>
    <row r="1357" s="17" customFormat="1" x14ac:dyDescent="0.25"/>
    <row r="1358" s="17" customFormat="1" x14ac:dyDescent="0.25"/>
    <row r="1359" s="17" customFormat="1" x14ac:dyDescent="0.25"/>
    <row r="1360" s="17" customFormat="1" x14ac:dyDescent="0.25"/>
    <row r="1361" s="17" customFormat="1" x14ac:dyDescent="0.25"/>
    <row r="1362" s="17" customFormat="1" x14ac:dyDescent="0.25"/>
    <row r="1363" s="17" customFormat="1" x14ac:dyDescent="0.25"/>
    <row r="1364" s="17" customFormat="1" x14ac:dyDescent="0.25"/>
    <row r="1365" s="17" customFormat="1" x14ac:dyDescent="0.25"/>
    <row r="1366" s="17" customFormat="1" x14ac:dyDescent="0.25"/>
    <row r="1367" s="17" customFormat="1" x14ac:dyDescent="0.25"/>
    <row r="1368" s="17" customFormat="1" x14ac:dyDescent="0.25"/>
    <row r="1369" s="17" customFormat="1" x14ac:dyDescent="0.25"/>
    <row r="1370" s="17" customFormat="1" x14ac:dyDescent="0.25"/>
    <row r="1371" s="17" customFormat="1" x14ac:dyDescent="0.25"/>
    <row r="1372" s="17" customFormat="1" x14ac:dyDescent="0.25"/>
    <row r="1373" s="17" customFormat="1" x14ac:dyDescent="0.25"/>
    <row r="1374" s="17" customFormat="1" x14ac:dyDescent="0.25"/>
    <row r="1375" s="17" customFormat="1" x14ac:dyDescent="0.25"/>
    <row r="1376" s="17" customFormat="1" x14ac:dyDescent="0.25"/>
    <row r="1377" s="17" customFormat="1" x14ac:dyDescent="0.25"/>
    <row r="1378" s="17" customFormat="1" x14ac:dyDescent="0.25"/>
    <row r="1379" s="17" customFormat="1" x14ac:dyDescent="0.25"/>
    <row r="1380" s="17" customFormat="1" x14ac:dyDescent="0.25"/>
    <row r="1381" s="17" customFormat="1" x14ac:dyDescent="0.25"/>
    <row r="1382" s="17" customFormat="1" x14ac:dyDescent="0.25"/>
    <row r="1383" s="17" customFormat="1" x14ac:dyDescent="0.25"/>
    <row r="1384" s="17" customFormat="1" x14ac:dyDescent="0.25"/>
    <row r="1385" s="17" customFormat="1" x14ac:dyDescent="0.25"/>
    <row r="1386" s="17" customFormat="1" x14ac:dyDescent="0.25"/>
    <row r="1387" s="17" customFormat="1" x14ac:dyDescent="0.25"/>
    <row r="1388" s="17" customFormat="1" x14ac:dyDescent="0.25"/>
    <row r="1389" s="17" customFormat="1" x14ac:dyDescent="0.25"/>
    <row r="1390" s="17" customFormat="1" x14ac:dyDescent="0.25"/>
    <row r="1391" s="17" customFormat="1" x14ac:dyDescent="0.25"/>
    <row r="1392" s="17" customFormat="1" x14ac:dyDescent="0.25"/>
    <row r="1393" s="17" customFormat="1" x14ac:dyDescent="0.25"/>
    <row r="1394" s="17" customFormat="1" x14ac:dyDescent="0.25"/>
    <row r="1395" s="17" customFormat="1" x14ac:dyDescent="0.25"/>
    <row r="1396" s="17" customFormat="1" x14ac:dyDescent="0.25"/>
    <row r="1397" s="17" customFormat="1" x14ac:dyDescent="0.25"/>
    <row r="1398" s="17" customFormat="1" x14ac:dyDescent="0.25"/>
    <row r="1399" s="17" customFormat="1" x14ac:dyDescent="0.25"/>
    <row r="1400" s="17" customFormat="1" x14ac:dyDescent="0.25"/>
    <row r="1401" s="17" customFormat="1" x14ac:dyDescent="0.25"/>
    <row r="1402" s="17" customFormat="1" x14ac:dyDescent="0.25"/>
    <row r="1403" s="17" customFormat="1" x14ac:dyDescent="0.25"/>
    <row r="1404" s="17" customFormat="1" x14ac:dyDescent="0.25"/>
    <row r="1405" s="17" customFormat="1" x14ac:dyDescent="0.25"/>
    <row r="1406" s="17" customFormat="1" x14ac:dyDescent="0.25"/>
    <row r="1407" s="17" customFormat="1" x14ac:dyDescent="0.25"/>
    <row r="1408" s="17" customFormat="1" x14ac:dyDescent="0.25"/>
    <row r="1409" s="17" customFormat="1" x14ac:dyDescent="0.25"/>
    <row r="1410" s="17" customFormat="1" x14ac:dyDescent="0.25"/>
    <row r="1411" s="17" customFormat="1" x14ac:dyDescent="0.25"/>
    <row r="1412" s="17" customFormat="1" x14ac:dyDescent="0.25"/>
    <row r="1413" s="17" customFormat="1" x14ac:dyDescent="0.25"/>
    <row r="1414" s="17" customFormat="1" x14ac:dyDescent="0.25"/>
    <row r="1415" s="17" customFormat="1" x14ac:dyDescent="0.25"/>
    <row r="1416" s="17" customFormat="1" x14ac:dyDescent="0.25"/>
    <row r="1417" s="17" customFormat="1" x14ac:dyDescent="0.25"/>
    <row r="1418" s="17" customFormat="1" x14ac:dyDescent="0.25"/>
    <row r="1419" s="17" customFormat="1" x14ac:dyDescent="0.25"/>
    <row r="1420" s="17" customFormat="1" x14ac:dyDescent="0.25"/>
    <row r="1421" s="17" customFormat="1" x14ac:dyDescent="0.25"/>
    <row r="1422" s="17" customFormat="1" x14ac:dyDescent="0.25"/>
    <row r="1423" s="17" customFormat="1" x14ac:dyDescent="0.25"/>
    <row r="1424" s="17" customFormat="1" x14ac:dyDescent="0.25"/>
    <row r="1425" s="17" customFormat="1" x14ac:dyDescent="0.25"/>
    <row r="1426" s="17" customFormat="1" x14ac:dyDescent="0.25"/>
    <row r="1427" s="17" customFormat="1" x14ac:dyDescent="0.25"/>
    <row r="1428" s="17" customFormat="1" x14ac:dyDescent="0.25"/>
    <row r="1429" s="17" customFormat="1" x14ac:dyDescent="0.25"/>
    <row r="1430" s="17" customFormat="1" x14ac:dyDescent="0.25"/>
    <row r="1431" s="17" customFormat="1" x14ac:dyDescent="0.25"/>
    <row r="1432" s="17" customFormat="1" x14ac:dyDescent="0.25"/>
    <row r="1433" s="17" customFormat="1" x14ac:dyDescent="0.25"/>
    <row r="1434" s="17" customFormat="1" x14ac:dyDescent="0.25"/>
    <row r="1435" s="17" customFormat="1" x14ac:dyDescent="0.25"/>
    <row r="1436" s="17" customFormat="1" x14ac:dyDescent="0.25"/>
    <row r="1437" s="17" customFormat="1" x14ac:dyDescent="0.25"/>
    <row r="1438" s="17" customFormat="1" x14ac:dyDescent="0.25"/>
    <row r="1439" s="17" customFormat="1" x14ac:dyDescent="0.25"/>
    <row r="1440" s="17" customFormat="1" x14ac:dyDescent="0.25"/>
    <row r="1441" s="17" customFormat="1" x14ac:dyDescent="0.25"/>
    <row r="1442" s="17" customFormat="1" x14ac:dyDescent="0.25"/>
    <row r="1443" s="17" customFormat="1" x14ac:dyDescent="0.25"/>
    <row r="1444" s="17" customFormat="1" x14ac:dyDescent="0.25"/>
    <row r="1445" s="17" customFormat="1" x14ac:dyDescent="0.25"/>
    <row r="1446" s="17" customFormat="1" x14ac:dyDescent="0.25"/>
    <row r="1447" s="17" customFormat="1" x14ac:dyDescent="0.25"/>
    <row r="1448" s="17" customFormat="1" x14ac:dyDescent="0.25"/>
    <row r="1449" s="17" customFormat="1" x14ac:dyDescent="0.25"/>
    <row r="1450" s="17" customFormat="1" x14ac:dyDescent="0.25"/>
    <row r="1451" s="17" customFormat="1" x14ac:dyDescent="0.25"/>
    <row r="1452" s="17" customFormat="1" x14ac:dyDescent="0.25"/>
    <row r="1453" s="17" customFormat="1" x14ac:dyDescent="0.25"/>
    <row r="1454" s="17" customFormat="1" x14ac:dyDescent="0.25"/>
    <row r="1455" s="17" customFormat="1" x14ac:dyDescent="0.25"/>
    <row r="1456" s="17" customFormat="1" x14ac:dyDescent="0.25"/>
    <row r="1457" s="17" customFormat="1" x14ac:dyDescent="0.25"/>
    <row r="1458" s="17" customFormat="1" x14ac:dyDescent="0.25"/>
    <row r="1459" s="17" customFormat="1" x14ac:dyDescent="0.25"/>
    <row r="1460" s="17" customFormat="1" x14ac:dyDescent="0.25"/>
    <row r="1461" s="17" customFormat="1" x14ac:dyDescent="0.25"/>
    <row r="1462" s="17" customFormat="1" x14ac:dyDescent="0.25"/>
    <row r="1463" s="17" customFormat="1" x14ac:dyDescent="0.25"/>
    <row r="1464" s="17" customFormat="1" x14ac:dyDescent="0.25"/>
    <row r="1465" s="17" customFormat="1" x14ac:dyDescent="0.25"/>
    <row r="1466" s="17" customFormat="1" x14ac:dyDescent="0.25"/>
    <row r="1467" s="17" customFormat="1" x14ac:dyDescent="0.25"/>
    <row r="1468" s="17" customFormat="1" x14ac:dyDescent="0.25"/>
    <row r="1469" s="17" customFormat="1" x14ac:dyDescent="0.25"/>
    <row r="1470" s="17" customFormat="1" x14ac:dyDescent="0.25"/>
    <row r="1471" s="17" customFormat="1" x14ac:dyDescent="0.25"/>
    <row r="1472" s="17" customFormat="1" x14ac:dyDescent="0.25"/>
    <row r="1473" s="17" customFormat="1" x14ac:dyDescent="0.25"/>
    <row r="1474" s="17" customFormat="1" x14ac:dyDescent="0.25"/>
    <row r="1475" s="17" customFormat="1" x14ac:dyDescent="0.25"/>
    <row r="1476" s="17" customFormat="1" x14ac:dyDescent="0.25"/>
    <row r="1477" s="17" customFormat="1" x14ac:dyDescent="0.25"/>
    <row r="1478" s="17" customFormat="1" x14ac:dyDescent="0.25"/>
    <row r="1479" s="17" customFormat="1" x14ac:dyDescent="0.25"/>
    <row r="1480" s="17" customFormat="1" x14ac:dyDescent="0.25"/>
    <row r="1481" s="17" customFormat="1" x14ac:dyDescent="0.25"/>
    <row r="1482" s="17" customFormat="1" x14ac:dyDescent="0.25"/>
    <row r="1483" s="17" customFormat="1" x14ac:dyDescent="0.25"/>
    <row r="1484" s="17" customFormat="1" x14ac:dyDescent="0.25"/>
    <row r="1485" s="17" customFormat="1" x14ac:dyDescent="0.25"/>
    <row r="1486" s="17" customFormat="1" x14ac:dyDescent="0.25"/>
    <row r="1487" s="17" customFormat="1" x14ac:dyDescent="0.25"/>
    <row r="1488" s="17" customFormat="1" x14ac:dyDescent="0.25"/>
    <row r="1489" s="17" customFormat="1" x14ac:dyDescent="0.25"/>
    <row r="1490" s="17" customFormat="1" x14ac:dyDescent="0.25"/>
    <row r="1491" s="17" customFormat="1" x14ac:dyDescent="0.25"/>
    <row r="1492" s="17" customFormat="1" x14ac:dyDescent="0.25"/>
    <row r="1493" s="17" customFormat="1" x14ac:dyDescent="0.25"/>
    <row r="1494" s="17" customFormat="1" x14ac:dyDescent="0.25"/>
    <row r="1495" s="17" customFormat="1" x14ac:dyDescent="0.25"/>
    <row r="1496" s="17" customFormat="1" x14ac:dyDescent="0.25"/>
    <row r="1497" s="17" customFormat="1" x14ac:dyDescent="0.25"/>
    <row r="1498" s="17" customFormat="1" x14ac:dyDescent="0.25"/>
    <row r="1499" s="17" customFormat="1" x14ac:dyDescent="0.25"/>
    <row r="1500" s="17" customFormat="1" x14ac:dyDescent="0.25"/>
    <row r="1501" s="17" customFormat="1" x14ac:dyDescent="0.25"/>
    <row r="1502" s="17" customFormat="1" x14ac:dyDescent="0.25"/>
    <row r="1503" s="17" customFormat="1" x14ac:dyDescent="0.25"/>
    <row r="1504" s="17" customFormat="1" x14ac:dyDescent="0.25"/>
    <row r="1505" s="17" customFormat="1" x14ac:dyDescent="0.25"/>
    <row r="1506" s="17" customFormat="1" x14ac:dyDescent="0.25"/>
    <row r="1507" s="17" customFormat="1" x14ac:dyDescent="0.25"/>
    <row r="1508" s="17" customFormat="1" x14ac:dyDescent="0.25"/>
    <row r="1509" s="17" customFormat="1" x14ac:dyDescent="0.25"/>
    <row r="1510" s="17" customFormat="1" x14ac:dyDescent="0.25"/>
    <row r="1511" s="17" customFormat="1" x14ac:dyDescent="0.25"/>
    <row r="1512" s="17" customFormat="1" x14ac:dyDescent="0.25"/>
    <row r="1513" s="17" customFormat="1" x14ac:dyDescent="0.25"/>
    <row r="1514" s="17" customFormat="1" x14ac:dyDescent="0.25"/>
    <row r="1515" s="17" customFormat="1" x14ac:dyDescent="0.25"/>
    <row r="1516" s="17" customFormat="1" x14ac:dyDescent="0.25"/>
    <row r="1517" s="17" customFormat="1" x14ac:dyDescent="0.25"/>
    <row r="1518" s="17" customFormat="1" x14ac:dyDescent="0.25"/>
    <row r="1519" s="17" customFormat="1" x14ac:dyDescent="0.25"/>
    <row r="1520" s="17" customFormat="1" x14ac:dyDescent="0.25"/>
    <row r="1521" s="17" customFormat="1" x14ac:dyDescent="0.25"/>
    <row r="1522" s="17" customFormat="1" x14ac:dyDescent="0.25"/>
    <row r="1523" s="17" customFormat="1" x14ac:dyDescent="0.25"/>
    <row r="1524" s="17" customFormat="1" x14ac:dyDescent="0.25"/>
    <row r="1525" s="17" customFormat="1" x14ac:dyDescent="0.25"/>
    <row r="1526" s="17" customFormat="1" x14ac:dyDescent="0.25"/>
    <row r="1527" s="17" customFormat="1" x14ac:dyDescent="0.25"/>
    <row r="1528" s="17" customFormat="1" x14ac:dyDescent="0.25"/>
    <row r="1529" s="17" customFormat="1" x14ac:dyDescent="0.25"/>
    <row r="1530" s="17" customFormat="1" x14ac:dyDescent="0.25"/>
    <row r="1531" s="17" customFormat="1" x14ac:dyDescent="0.25"/>
    <row r="1532" s="17" customFormat="1" x14ac:dyDescent="0.25"/>
    <row r="1533" s="17" customFormat="1" x14ac:dyDescent="0.25"/>
    <row r="1534" s="17" customFormat="1" x14ac:dyDescent="0.25"/>
    <row r="1535" s="17" customFormat="1" x14ac:dyDescent="0.25"/>
    <row r="1536" s="17" customFormat="1" x14ac:dyDescent="0.25"/>
    <row r="1537" s="17" customFormat="1" x14ac:dyDescent="0.25"/>
    <row r="1538" s="17" customFormat="1" x14ac:dyDescent="0.25"/>
    <row r="1539" s="17" customFormat="1" x14ac:dyDescent="0.25"/>
    <row r="1540" s="17" customFormat="1" x14ac:dyDescent="0.25"/>
    <row r="1541" s="17" customFormat="1" x14ac:dyDescent="0.25"/>
    <row r="1542" s="17" customFormat="1" x14ac:dyDescent="0.25"/>
    <row r="1543" s="17" customFormat="1" x14ac:dyDescent="0.25"/>
    <row r="1544" s="17" customFormat="1" x14ac:dyDescent="0.25"/>
    <row r="1545" s="17" customFormat="1" x14ac:dyDescent="0.25"/>
    <row r="1546" s="17" customFormat="1" x14ac:dyDescent="0.25"/>
    <row r="1547" s="17" customFormat="1" x14ac:dyDescent="0.25"/>
    <row r="1548" s="17" customFormat="1" x14ac:dyDescent="0.25"/>
    <row r="1549" s="17" customFormat="1" x14ac:dyDescent="0.25"/>
    <row r="1550" s="17" customFormat="1" x14ac:dyDescent="0.25"/>
    <row r="1551" s="17" customFormat="1" x14ac:dyDescent="0.25"/>
    <row r="1552" s="17" customFormat="1" x14ac:dyDescent="0.25"/>
    <row r="1553" s="17" customFormat="1" x14ac:dyDescent="0.25"/>
    <row r="1554" s="17" customFormat="1" x14ac:dyDescent="0.25"/>
    <row r="1555" s="17" customFormat="1" x14ac:dyDescent="0.25"/>
    <row r="1556" s="17" customFormat="1" x14ac:dyDescent="0.25"/>
    <row r="1557" s="17" customFormat="1" x14ac:dyDescent="0.25"/>
    <row r="1558" s="17" customFormat="1" x14ac:dyDescent="0.25"/>
    <row r="1559" s="17" customFormat="1" x14ac:dyDescent="0.25"/>
    <row r="1560" s="17" customFormat="1" x14ac:dyDescent="0.25"/>
    <row r="1561" s="17" customFormat="1" x14ac:dyDescent="0.25"/>
    <row r="1562" s="17" customFormat="1" x14ac:dyDescent="0.25"/>
    <row r="1563" s="17" customFormat="1" x14ac:dyDescent="0.25"/>
    <row r="1564" s="17" customFormat="1" x14ac:dyDescent="0.25"/>
    <row r="1565" s="17" customFormat="1" x14ac:dyDescent="0.25"/>
    <row r="1566" s="17" customFormat="1" x14ac:dyDescent="0.25"/>
    <row r="1567" s="17" customFormat="1" x14ac:dyDescent="0.25"/>
    <row r="1568" s="17" customFormat="1" x14ac:dyDescent="0.25"/>
    <row r="1569" s="17" customFormat="1" x14ac:dyDescent="0.25"/>
    <row r="1570" s="17" customFormat="1" x14ac:dyDescent="0.25"/>
    <row r="1571" s="17" customFormat="1" x14ac:dyDescent="0.25"/>
    <row r="1572" s="17" customFormat="1" x14ac:dyDescent="0.25"/>
    <row r="1573" s="17" customFormat="1" x14ac:dyDescent="0.25"/>
    <row r="1574" s="17" customFormat="1" x14ac:dyDescent="0.25"/>
    <row r="1575" s="17" customFormat="1" x14ac:dyDescent="0.25"/>
    <row r="1576" s="17" customFormat="1" x14ac:dyDescent="0.25"/>
    <row r="1577" s="17" customFormat="1" x14ac:dyDescent="0.25"/>
    <row r="1578" s="17" customFormat="1" x14ac:dyDescent="0.25"/>
    <row r="1579" s="17" customFormat="1" x14ac:dyDescent="0.25"/>
    <row r="1580" s="17" customFormat="1" x14ac:dyDescent="0.25"/>
    <row r="1581" s="17" customFormat="1" x14ac:dyDescent="0.25"/>
    <row r="1582" s="17" customFormat="1" x14ac:dyDescent="0.25"/>
    <row r="1583" s="17" customFormat="1" x14ac:dyDescent="0.25"/>
    <row r="1584" s="17" customFormat="1" x14ac:dyDescent="0.25"/>
    <row r="1585" s="17" customFormat="1" x14ac:dyDescent="0.25"/>
    <row r="1586" s="17" customFormat="1" x14ac:dyDescent="0.25"/>
    <row r="1587" s="17" customFormat="1" x14ac:dyDescent="0.25"/>
    <row r="1588" s="17" customFormat="1" x14ac:dyDescent="0.25"/>
    <row r="1589" s="17" customFormat="1" x14ac:dyDescent="0.25"/>
    <row r="1590" s="17" customFormat="1" x14ac:dyDescent="0.25"/>
    <row r="1591" s="17" customFormat="1" x14ac:dyDescent="0.25"/>
    <row r="1592" s="17" customFormat="1" x14ac:dyDescent="0.25"/>
    <row r="1593" s="17" customFormat="1" x14ac:dyDescent="0.25"/>
    <row r="1594" s="17" customFormat="1" x14ac:dyDescent="0.25"/>
    <row r="1595" s="17" customFormat="1" x14ac:dyDescent="0.25"/>
    <row r="1596" s="17" customFormat="1" x14ac:dyDescent="0.25"/>
    <row r="1597" s="17" customFormat="1" x14ac:dyDescent="0.25"/>
    <row r="1598" s="17" customFormat="1" x14ac:dyDescent="0.25"/>
    <row r="1599" s="17" customFormat="1" x14ac:dyDescent="0.25"/>
    <row r="1600" s="17" customFormat="1" x14ac:dyDescent="0.25"/>
    <row r="1601" s="17" customFormat="1" x14ac:dyDescent="0.25"/>
    <row r="1602" s="17" customFormat="1" x14ac:dyDescent="0.25"/>
    <row r="1603" s="17" customFormat="1" x14ac:dyDescent="0.25"/>
    <row r="1604" s="17" customFormat="1" x14ac:dyDescent="0.25"/>
    <row r="1605" s="17" customFormat="1" x14ac:dyDescent="0.25"/>
    <row r="1606" s="17" customFormat="1" x14ac:dyDescent="0.25"/>
    <row r="1607" s="17" customFormat="1" x14ac:dyDescent="0.25"/>
    <row r="1608" s="17" customFormat="1" x14ac:dyDescent="0.25"/>
    <row r="1609" s="17" customFormat="1" x14ac:dyDescent="0.25"/>
    <row r="1610" s="17" customFormat="1" x14ac:dyDescent="0.25"/>
    <row r="1611" s="17" customFormat="1" x14ac:dyDescent="0.25"/>
    <row r="1612" s="17" customFormat="1" x14ac:dyDescent="0.25"/>
    <row r="1613" s="17" customFormat="1" x14ac:dyDescent="0.25"/>
    <row r="1614" s="17" customFormat="1" x14ac:dyDescent="0.25"/>
    <row r="1615" s="17" customFormat="1" x14ac:dyDescent="0.25"/>
    <row r="1616" s="17" customFormat="1" x14ac:dyDescent="0.25"/>
    <row r="1617" s="17" customFormat="1" x14ac:dyDescent="0.25"/>
    <row r="1618" s="17" customFormat="1" x14ac:dyDescent="0.25"/>
    <row r="1619" s="17" customFormat="1" x14ac:dyDescent="0.25"/>
    <row r="1620" s="17" customFormat="1" x14ac:dyDescent="0.25"/>
    <row r="1621" s="17" customFormat="1" x14ac:dyDescent="0.25"/>
    <row r="1622" s="17" customFormat="1" x14ac:dyDescent="0.25"/>
    <row r="1623" s="17" customFormat="1" x14ac:dyDescent="0.25"/>
    <row r="1624" s="17" customFormat="1" x14ac:dyDescent="0.25"/>
    <row r="1625" s="17" customFormat="1" x14ac:dyDescent="0.25"/>
    <row r="1626" s="17" customFormat="1" x14ac:dyDescent="0.25"/>
    <row r="1627" s="17" customFormat="1" x14ac:dyDescent="0.25"/>
    <row r="1628" s="17" customFormat="1" x14ac:dyDescent="0.25"/>
    <row r="1629" s="17" customFormat="1" x14ac:dyDescent="0.25"/>
    <row r="1630" s="17" customFormat="1" x14ac:dyDescent="0.25"/>
    <row r="1631" s="17" customFormat="1" x14ac:dyDescent="0.25"/>
    <row r="1632" s="17" customFormat="1" x14ac:dyDescent="0.25"/>
    <row r="1633" s="17" customFormat="1" x14ac:dyDescent="0.25"/>
    <row r="1634" s="17" customFormat="1" x14ac:dyDescent="0.25"/>
    <row r="1635" s="17" customFormat="1" x14ac:dyDescent="0.25"/>
    <row r="1636" s="17" customFormat="1" x14ac:dyDescent="0.25"/>
    <row r="1637" s="17" customFormat="1" x14ac:dyDescent="0.25"/>
    <row r="1638" s="17" customFormat="1" x14ac:dyDescent="0.25"/>
    <row r="1639" s="17" customFormat="1" x14ac:dyDescent="0.25"/>
    <row r="1640" s="17" customFormat="1" x14ac:dyDescent="0.25"/>
    <row r="1641" s="17" customFormat="1" x14ac:dyDescent="0.25"/>
    <row r="1642" s="17" customFormat="1" x14ac:dyDescent="0.25"/>
    <row r="1643" s="17" customFormat="1" x14ac:dyDescent="0.25"/>
    <row r="1644" s="17" customFormat="1" x14ac:dyDescent="0.25"/>
    <row r="1645" s="17" customFormat="1" x14ac:dyDescent="0.25"/>
    <row r="1646" s="17" customFormat="1" x14ac:dyDescent="0.25"/>
    <row r="1647" s="17" customFormat="1" x14ac:dyDescent="0.25"/>
    <row r="1648" s="17" customFormat="1" x14ac:dyDescent="0.25"/>
    <row r="1649" s="17" customFormat="1" x14ac:dyDescent="0.25"/>
    <row r="1650" s="17" customFormat="1" x14ac:dyDescent="0.25"/>
    <row r="1651" s="17" customFormat="1" x14ac:dyDescent="0.25"/>
    <row r="1652" s="17" customFormat="1" x14ac:dyDescent="0.25"/>
    <row r="1653" s="17" customFormat="1" x14ac:dyDescent="0.25"/>
    <row r="1654" s="17" customFormat="1" x14ac:dyDescent="0.25"/>
    <row r="1655" s="17" customFormat="1" x14ac:dyDescent="0.25"/>
    <row r="1656" s="17" customFormat="1" x14ac:dyDescent="0.25"/>
    <row r="1657" s="17" customFormat="1" x14ac:dyDescent="0.25"/>
    <row r="1658" s="17" customFormat="1" x14ac:dyDescent="0.25"/>
    <row r="1659" s="17" customFormat="1" x14ac:dyDescent="0.25"/>
    <row r="1660" s="17" customFormat="1" x14ac:dyDescent="0.25"/>
    <row r="1661" s="17" customFormat="1" x14ac:dyDescent="0.25"/>
    <row r="1662" s="17" customFormat="1" x14ac:dyDescent="0.25"/>
    <row r="1663" s="17" customFormat="1" x14ac:dyDescent="0.25"/>
    <row r="1664" s="17" customFormat="1" x14ac:dyDescent="0.25"/>
    <row r="1665" s="17" customFormat="1" x14ac:dyDescent="0.25"/>
    <row r="1666" s="17" customFormat="1" x14ac:dyDescent="0.25"/>
    <row r="1667" s="17" customFormat="1" x14ac:dyDescent="0.25"/>
    <row r="1668" s="17" customFormat="1" x14ac:dyDescent="0.25"/>
    <row r="1669" s="17" customFormat="1" x14ac:dyDescent="0.25"/>
    <row r="1670" s="17" customFormat="1" x14ac:dyDescent="0.25"/>
    <row r="1671" s="17" customFormat="1" x14ac:dyDescent="0.25"/>
    <row r="1672" s="17" customFormat="1" x14ac:dyDescent="0.25"/>
    <row r="1673" s="17" customFormat="1" x14ac:dyDescent="0.25"/>
    <row r="1674" s="17" customFormat="1" x14ac:dyDescent="0.25"/>
    <row r="1675" s="17" customFormat="1" x14ac:dyDescent="0.25"/>
    <row r="1676" s="17" customFormat="1" x14ac:dyDescent="0.25"/>
    <row r="1677" s="17" customFormat="1" x14ac:dyDescent="0.25"/>
    <row r="1678" s="17" customFormat="1" x14ac:dyDescent="0.25"/>
    <row r="1679" s="17" customFormat="1" x14ac:dyDescent="0.25"/>
    <row r="1680" s="17" customFormat="1" x14ac:dyDescent="0.25"/>
    <row r="1681" s="17" customFormat="1" x14ac:dyDescent="0.25"/>
    <row r="1682" s="17" customFormat="1" x14ac:dyDescent="0.25"/>
    <row r="1683" s="17" customFormat="1" x14ac:dyDescent="0.25"/>
    <row r="1684" s="17" customFormat="1" x14ac:dyDescent="0.25"/>
    <row r="1685" s="17" customFormat="1" x14ac:dyDescent="0.25"/>
    <row r="1686" s="17" customFormat="1" x14ac:dyDescent="0.25"/>
    <row r="1687" s="17" customFormat="1" x14ac:dyDescent="0.25"/>
    <row r="1688" s="17" customFormat="1" x14ac:dyDescent="0.25"/>
    <row r="1689" s="17" customFormat="1" x14ac:dyDescent="0.25"/>
    <row r="1690" s="17" customFormat="1" x14ac:dyDescent="0.25"/>
    <row r="1691" s="17" customFormat="1" x14ac:dyDescent="0.25"/>
    <row r="1692" s="17" customFormat="1" x14ac:dyDescent="0.25"/>
    <row r="1693" s="17" customFormat="1" x14ac:dyDescent="0.25"/>
    <row r="1694" s="17" customFormat="1" x14ac:dyDescent="0.25"/>
    <row r="1695" s="17" customFormat="1" x14ac:dyDescent="0.25"/>
    <row r="1696" s="17" customFormat="1" x14ac:dyDescent="0.25"/>
    <row r="1697" s="17" customFormat="1" x14ac:dyDescent="0.25"/>
    <row r="1698" s="17" customFormat="1" x14ac:dyDescent="0.25"/>
    <row r="1699" s="17" customFormat="1" x14ac:dyDescent="0.25"/>
    <row r="1700" s="17" customFormat="1" x14ac:dyDescent="0.25"/>
    <row r="1701" s="17" customFormat="1" x14ac:dyDescent="0.25"/>
    <row r="1702" s="17" customFormat="1" x14ac:dyDescent="0.25"/>
    <row r="1703" s="17" customFormat="1" x14ac:dyDescent="0.25"/>
    <row r="1704" s="17" customFormat="1" x14ac:dyDescent="0.25"/>
    <row r="1705" s="17" customFormat="1" x14ac:dyDescent="0.25"/>
    <row r="1706" s="17" customFormat="1" x14ac:dyDescent="0.25"/>
    <row r="1707" s="17" customFormat="1" x14ac:dyDescent="0.25"/>
    <row r="1708" s="17" customFormat="1" x14ac:dyDescent="0.25"/>
    <row r="1709" s="17" customFormat="1" x14ac:dyDescent="0.25"/>
    <row r="1710" s="17" customFormat="1" x14ac:dyDescent="0.25"/>
    <row r="1711" s="17" customFormat="1" x14ac:dyDescent="0.25"/>
    <row r="1712" s="17" customFormat="1" x14ac:dyDescent="0.25"/>
    <row r="1713" s="17" customFormat="1" x14ac:dyDescent="0.25"/>
    <row r="1714" s="17" customFormat="1" x14ac:dyDescent="0.25"/>
    <row r="1715" s="17" customFormat="1" x14ac:dyDescent="0.25"/>
    <row r="1716" s="17" customFormat="1" x14ac:dyDescent="0.25"/>
    <row r="1717" s="17" customFormat="1" x14ac:dyDescent="0.25"/>
    <row r="1718" s="17" customFormat="1" x14ac:dyDescent="0.25"/>
    <row r="1719" s="17" customFormat="1" x14ac:dyDescent="0.25"/>
    <row r="1720" s="17" customFormat="1" x14ac:dyDescent="0.25"/>
    <row r="1721" s="17" customFormat="1" x14ac:dyDescent="0.25"/>
    <row r="1722" s="17" customFormat="1" x14ac:dyDescent="0.25"/>
    <row r="1723" s="17" customFormat="1" x14ac:dyDescent="0.25"/>
    <row r="1724" s="17" customFormat="1" x14ac:dyDescent="0.25"/>
    <row r="1725" s="17" customFormat="1" x14ac:dyDescent="0.25"/>
    <row r="1726" s="17" customFormat="1" x14ac:dyDescent="0.25"/>
    <row r="1727" s="17" customFormat="1" x14ac:dyDescent="0.25"/>
    <row r="1728" s="17" customFormat="1" x14ac:dyDescent="0.25"/>
    <row r="1729" s="17" customFormat="1" x14ac:dyDescent="0.25"/>
    <row r="1730" s="17" customFormat="1" x14ac:dyDescent="0.25"/>
    <row r="1731" s="17" customFormat="1" x14ac:dyDescent="0.25"/>
    <row r="1732" s="17" customFormat="1" x14ac:dyDescent="0.25"/>
    <row r="1733" s="17" customFormat="1" x14ac:dyDescent="0.25"/>
    <row r="1734" s="17" customFormat="1" x14ac:dyDescent="0.25"/>
    <row r="1735" s="17" customFormat="1" x14ac:dyDescent="0.25"/>
    <row r="1736" s="17" customFormat="1" x14ac:dyDescent="0.25"/>
    <row r="1737" s="17" customFormat="1" x14ac:dyDescent="0.25"/>
    <row r="1738" s="17" customFormat="1" x14ac:dyDescent="0.25"/>
    <row r="1739" s="17" customFormat="1" x14ac:dyDescent="0.25"/>
    <row r="1740" s="17" customFormat="1" x14ac:dyDescent="0.25"/>
    <row r="1741" s="17" customFormat="1" x14ac:dyDescent="0.25"/>
    <row r="1742" s="17" customFormat="1" x14ac:dyDescent="0.25"/>
    <row r="1743" s="17" customFormat="1" x14ac:dyDescent="0.25"/>
    <row r="1744" s="17" customFormat="1" x14ac:dyDescent="0.25"/>
    <row r="1745" s="17" customFormat="1" x14ac:dyDescent="0.25"/>
    <row r="1746" s="17" customFormat="1" x14ac:dyDescent="0.25"/>
    <row r="1747" s="17" customFormat="1" x14ac:dyDescent="0.25"/>
    <row r="1748" s="17" customFormat="1" x14ac:dyDescent="0.25"/>
    <row r="1749" s="17" customFormat="1" x14ac:dyDescent="0.25"/>
    <row r="1750" s="17" customFormat="1" x14ac:dyDescent="0.25"/>
    <row r="1751" s="17" customFormat="1" x14ac:dyDescent="0.25"/>
    <row r="1752" s="17" customFormat="1" x14ac:dyDescent="0.25"/>
    <row r="1753" s="17" customFormat="1" x14ac:dyDescent="0.25"/>
    <row r="1754" s="17" customFormat="1" x14ac:dyDescent="0.25"/>
    <row r="1755" s="17" customFormat="1" x14ac:dyDescent="0.25"/>
    <row r="1756" s="17" customFormat="1" x14ac:dyDescent="0.25"/>
    <row r="1757" s="17" customFormat="1" x14ac:dyDescent="0.25"/>
    <row r="1758" s="17" customFormat="1" x14ac:dyDescent="0.25"/>
    <row r="1759" s="17" customFormat="1" x14ac:dyDescent="0.25"/>
    <row r="1760" s="17" customFormat="1" x14ac:dyDescent="0.25"/>
    <row r="1761" s="17" customFormat="1" x14ac:dyDescent="0.25"/>
    <row r="1762" s="17" customFormat="1" x14ac:dyDescent="0.25"/>
    <row r="1763" s="17" customFormat="1" x14ac:dyDescent="0.25"/>
    <row r="1764" s="17" customFormat="1" x14ac:dyDescent="0.25"/>
    <row r="1765" s="17" customFormat="1" x14ac:dyDescent="0.25"/>
    <row r="1766" s="17" customFormat="1" x14ac:dyDescent="0.25"/>
    <row r="1767" s="17" customFormat="1" x14ac:dyDescent="0.25"/>
    <row r="1768" s="17" customFormat="1" x14ac:dyDescent="0.25"/>
    <row r="1769" s="17" customFormat="1" x14ac:dyDescent="0.25"/>
    <row r="1770" s="17" customFormat="1" x14ac:dyDescent="0.25"/>
    <row r="1771" s="17" customFormat="1" x14ac:dyDescent="0.25"/>
    <row r="1772" s="17" customFormat="1" x14ac:dyDescent="0.25"/>
    <row r="1773" s="17" customFormat="1" x14ac:dyDescent="0.25"/>
    <row r="1774" s="17" customFormat="1" x14ac:dyDescent="0.25"/>
    <row r="1775" s="17" customFormat="1" x14ac:dyDescent="0.25"/>
    <row r="1776" s="17" customFormat="1" x14ac:dyDescent="0.25"/>
    <row r="1777" s="17" customFormat="1" x14ac:dyDescent="0.25"/>
    <row r="1778" s="17" customFormat="1" x14ac:dyDescent="0.25"/>
    <row r="1779" s="17" customFormat="1" x14ac:dyDescent="0.25"/>
    <row r="1780" s="17" customFormat="1" x14ac:dyDescent="0.25"/>
    <row r="1781" s="17" customFormat="1" x14ac:dyDescent="0.25"/>
    <row r="1782" s="17" customFormat="1" x14ac:dyDescent="0.25"/>
    <row r="1783" s="17" customFormat="1" x14ac:dyDescent="0.25"/>
    <row r="1784" s="17" customFormat="1" x14ac:dyDescent="0.25"/>
    <row r="1785" s="17" customFormat="1" x14ac:dyDescent="0.25"/>
    <row r="1786" s="17" customFormat="1" x14ac:dyDescent="0.25"/>
    <row r="1787" s="17" customFormat="1" x14ac:dyDescent="0.25"/>
    <row r="1788" s="17" customFormat="1" x14ac:dyDescent="0.25"/>
    <row r="1789" s="17" customFormat="1" x14ac:dyDescent="0.25"/>
    <row r="1790" s="17" customFormat="1" x14ac:dyDescent="0.25"/>
    <row r="1791" s="17" customFormat="1" x14ac:dyDescent="0.25"/>
    <row r="1792" s="17" customFormat="1" x14ac:dyDescent="0.25"/>
    <row r="1793" s="17" customFormat="1" x14ac:dyDescent="0.25"/>
    <row r="1794" s="17" customFormat="1" x14ac:dyDescent="0.25"/>
    <row r="1795" s="17" customFormat="1" x14ac:dyDescent="0.25"/>
    <row r="1796" s="17" customFormat="1" x14ac:dyDescent="0.25"/>
    <row r="1797" s="17" customFormat="1" x14ac:dyDescent="0.25"/>
    <row r="1798" s="17" customFormat="1" x14ac:dyDescent="0.25"/>
    <row r="1799" s="17" customFormat="1" x14ac:dyDescent="0.25"/>
    <row r="1800" s="17" customFormat="1" x14ac:dyDescent="0.25"/>
    <row r="1801" s="17" customFormat="1" x14ac:dyDescent="0.25"/>
    <row r="1802" s="17" customFormat="1" x14ac:dyDescent="0.25"/>
    <row r="1803" s="17" customFormat="1" x14ac:dyDescent="0.25"/>
    <row r="1804" s="17" customFormat="1" x14ac:dyDescent="0.25"/>
    <row r="1805" s="17" customFormat="1" x14ac:dyDescent="0.25"/>
    <row r="1806" s="17" customFormat="1" x14ac:dyDescent="0.25"/>
    <row r="1807" s="17" customFormat="1" x14ac:dyDescent="0.25"/>
    <row r="1808" s="17" customFormat="1" x14ac:dyDescent="0.25"/>
    <row r="1809" s="17" customFormat="1" x14ac:dyDescent="0.25"/>
    <row r="1810" s="17" customFormat="1" x14ac:dyDescent="0.25"/>
    <row r="1811" s="17" customFormat="1" x14ac:dyDescent="0.25"/>
    <row r="1812" s="17" customFormat="1" x14ac:dyDescent="0.25"/>
    <row r="1813" s="17" customFormat="1" x14ac:dyDescent="0.25"/>
    <row r="1814" s="17" customFormat="1" x14ac:dyDescent="0.25"/>
    <row r="1815" s="17" customFormat="1" x14ac:dyDescent="0.25"/>
    <row r="1816" s="17" customFormat="1" x14ac:dyDescent="0.25"/>
    <row r="1817" s="17" customFormat="1" x14ac:dyDescent="0.25"/>
    <row r="1818" s="17" customFormat="1" x14ac:dyDescent="0.25"/>
    <row r="1819" s="17" customFormat="1" x14ac:dyDescent="0.25"/>
    <row r="1820" s="17" customFormat="1" x14ac:dyDescent="0.25"/>
    <row r="1821" s="17" customFormat="1" x14ac:dyDescent="0.25"/>
    <row r="1822" s="17" customFormat="1" x14ac:dyDescent="0.25"/>
    <row r="1823" s="17" customFormat="1" x14ac:dyDescent="0.25"/>
    <row r="1824" s="17" customFormat="1" x14ac:dyDescent="0.25"/>
    <row r="1825" s="17" customFormat="1" x14ac:dyDescent="0.25"/>
    <row r="1826" s="17" customFormat="1" x14ac:dyDescent="0.25"/>
    <row r="1827" s="17" customFormat="1" x14ac:dyDescent="0.25"/>
    <row r="1828" s="17" customFormat="1" x14ac:dyDescent="0.25"/>
    <row r="1829" s="17" customFormat="1" x14ac:dyDescent="0.25"/>
    <row r="1830" s="17" customFormat="1" x14ac:dyDescent="0.25"/>
    <row r="1831" s="17" customFormat="1" x14ac:dyDescent="0.25"/>
    <row r="1832" s="17" customFormat="1" x14ac:dyDescent="0.25"/>
    <row r="1833" s="17" customFormat="1" x14ac:dyDescent="0.25"/>
    <row r="1834" s="17" customFormat="1" x14ac:dyDescent="0.25"/>
    <row r="1835" s="17" customFormat="1" x14ac:dyDescent="0.25"/>
    <row r="1836" s="17" customFormat="1" x14ac:dyDescent="0.25"/>
    <row r="1837" s="17" customFormat="1" x14ac:dyDescent="0.25"/>
    <row r="1838" s="17" customFormat="1" x14ac:dyDescent="0.25"/>
    <row r="1839" s="17" customFormat="1" x14ac:dyDescent="0.25"/>
    <row r="1840" s="17" customFormat="1" x14ac:dyDescent="0.25"/>
    <row r="1841" s="17" customFormat="1" x14ac:dyDescent="0.25"/>
    <row r="1842" s="17" customFormat="1" x14ac:dyDescent="0.25"/>
    <row r="1843" s="17" customFormat="1" x14ac:dyDescent="0.25"/>
    <row r="1844" s="17" customFormat="1" x14ac:dyDescent="0.25"/>
    <row r="1845" s="17" customFormat="1" x14ac:dyDescent="0.25"/>
    <row r="1846" s="17" customFormat="1" x14ac:dyDescent="0.25"/>
    <row r="1847" s="17" customFormat="1" x14ac:dyDescent="0.25"/>
    <row r="1848" s="17" customFormat="1" x14ac:dyDescent="0.25"/>
    <row r="1849" s="17" customFormat="1" x14ac:dyDescent="0.25"/>
    <row r="1850" s="17" customFormat="1" x14ac:dyDescent="0.25"/>
    <row r="1851" s="17" customFormat="1" x14ac:dyDescent="0.25"/>
    <row r="1852" s="17" customFormat="1" x14ac:dyDescent="0.25"/>
    <row r="1853" s="17" customFormat="1" x14ac:dyDescent="0.25"/>
    <row r="1854" s="17" customFormat="1" x14ac:dyDescent="0.25"/>
    <row r="1855" s="17" customFormat="1" x14ac:dyDescent="0.25"/>
    <row r="1856" s="17" customFormat="1" x14ac:dyDescent="0.25"/>
    <row r="1857" s="17" customFormat="1" x14ac:dyDescent="0.25"/>
    <row r="1858" s="17" customFormat="1" x14ac:dyDescent="0.25"/>
    <row r="1859" s="17" customFormat="1" x14ac:dyDescent="0.25"/>
    <row r="1860" s="17" customFormat="1" x14ac:dyDescent="0.25"/>
    <row r="1861" s="17" customFormat="1" x14ac:dyDescent="0.25"/>
    <row r="1862" s="17" customFormat="1" x14ac:dyDescent="0.25"/>
    <row r="1863" s="17" customFormat="1" x14ac:dyDescent="0.25"/>
    <row r="1864" s="17" customFormat="1" x14ac:dyDescent="0.25"/>
    <row r="1865" s="17" customFormat="1" x14ac:dyDescent="0.25"/>
    <row r="1866" s="17" customFormat="1" x14ac:dyDescent="0.25"/>
    <row r="1867" s="17" customFormat="1" x14ac:dyDescent="0.25"/>
    <row r="1868" s="17" customFormat="1" x14ac:dyDescent="0.25"/>
    <row r="1869" s="17" customFormat="1" x14ac:dyDescent="0.25"/>
    <row r="1870" s="17" customFormat="1" x14ac:dyDescent="0.25"/>
    <row r="1871" s="17" customFormat="1" x14ac:dyDescent="0.25"/>
    <row r="1872" s="17" customFormat="1" x14ac:dyDescent="0.25"/>
    <row r="1873" s="17" customFormat="1" x14ac:dyDescent="0.25"/>
    <row r="1874" s="17" customFormat="1" x14ac:dyDescent="0.25"/>
    <row r="1875" s="17" customFormat="1" x14ac:dyDescent="0.25"/>
    <row r="1876" s="17" customFormat="1" x14ac:dyDescent="0.25"/>
    <row r="1877" s="17" customFormat="1" x14ac:dyDescent="0.25"/>
    <row r="1878" s="17" customFormat="1" x14ac:dyDescent="0.25"/>
    <row r="1879" s="17" customFormat="1" x14ac:dyDescent="0.25"/>
    <row r="1880" s="17" customFormat="1" x14ac:dyDescent="0.25"/>
    <row r="1881" s="17" customFormat="1" x14ac:dyDescent="0.25"/>
    <row r="1882" s="17" customFormat="1" x14ac:dyDescent="0.25"/>
    <row r="1883" s="17" customFormat="1" x14ac:dyDescent="0.25"/>
    <row r="1884" s="17" customFormat="1" x14ac:dyDescent="0.25"/>
    <row r="1885" s="17" customFormat="1" x14ac:dyDescent="0.25"/>
    <row r="1886" s="17" customFormat="1" x14ac:dyDescent="0.25"/>
    <row r="1887" s="17" customFormat="1" x14ac:dyDescent="0.25"/>
    <row r="1888" s="17" customFormat="1" x14ac:dyDescent="0.25"/>
    <row r="1889" s="17" customFormat="1" x14ac:dyDescent="0.25"/>
    <row r="1890" s="17" customFormat="1" x14ac:dyDescent="0.25"/>
    <row r="1891" s="17" customFormat="1" x14ac:dyDescent="0.25"/>
    <row r="1892" s="17" customFormat="1" x14ac:dyDescent="0.25"/>
    <row r="1893" s="17" customFormat="1" x14ac:dyDescent="0.25"/>
    <row r="1894" s="17" customFormat="1" x14ac:dyDescent="0.25"/>
    <row r="1895" s="17" customFormat="1" x14ac:dyDescent="0.25"/>
    <row r="1896" s="17" customFormat="1" x14ac:dyDescent="0.25"/>
    <row r="1897" s="17" customFormat="1" x14ac:dyDescent="0.25"/>
    <row r="1898" s="17" customFormat="1" x14ac:dyDescent="0.25"/>
    <row r="1899" s="17" customFormat="1" x14ac:dyDescent="0.25"/>
    <row r="1900" s="17" customFormat="1" x14ac:dyDescent="0.25"/>
    <row r="1901" s="17" customFormat="1" x14ac:dyDescent="0.25"/>
    <row r="1902" s="17" customFormat="1" x14ac:dyDescent="0.25"/>
    <row r="1903" s="17" customFormat="1" x14ac:dyDescent="0.25"/>
    <row r="1904" s="17" customFormat="1" x14ac:dyDescent="0.25"/>
    <row r="1905" s="17" customFormat="1" x14ac:dyDescent="0.25"/>
    <row r="1906" s="17" customFormat="1" x14ac:dyDescent="0.25"/>
    <row r="1907" s="17" customFormat="1" x14ac:dyDescent="0.25"/>
    <row r="1908" s="17" customFormat="1" x14ac:dyDescent="0.25"/>
    <row r="1909" s="17" customFormat="1" x14ac:dyDescent="0.25"/>
    <row r="1910" s="17" customFormat="1" x14ac:dyDescent="0.25"/>
    <row r="1911" s="17" customFormat="1" x14ac:dyDescent="0.25"/>
    <row r="1912" s="17" customFormat="1" x14ac:dyDescent="0.25"/>
    <row r="1913" s="17" customFormat="1" x14ac:dyDescent="0.25"/>
    <row r="1914" s="17" customFormat="1" x14ac:dyDescent="0.25"/>
    <row r="1915" s="17" customFormat="1" x14ac:dyDescent="0.25"/>
    <row r="1916" s="17" customFormat="1" x14ac:dyDescent="0.25"/>
    <row r="1917" s="17" customFormat="1" x14ac:dyDescent="0.25"/>
    <row r="1918" s="17" customFormat="1" x14ac:dyDescent="0.25"/>
    <row r="1919" s="17" customFormat="1" x14ac:dyDescent="0.25"/>
    <row r="1920" s="17" customFormat="1" x14ac:dyDescent="0.25"/>
    <row r="1921" s="17" customFormat="1" x14ac:dyDescent="0.25"/>
    <row r="1922" s="17" customFormat="1" x14ac:dyDescent="0.25"/>
    <row r="1923" s="17" customFormat="1" x14ac:dyDescent="0.25"/>
    <row r="1924" s="17" customFormat="1" x14ac:dyDescent="0.25"/>
    <row r="1925" s="17" customFormat="1" x14ac:dyDescent="0.25"/>
    <row r="1926" s="17" customFormat="1" x14ac:dyDescent="0.25"/>
    <row r="1927" s="17" customFormat="1" x14ac:dyDescent="0.25"/>
    <row r="1928" s="17" customFormat="1" x14ac:dyDescent="0.25"/>
    <row r="1929" s="17" customFormat="1" x14ac:dyDescent="0.25"/>
    <row r="1930" s="17" customFormat="1" x14ac:dyDescent="0.25"/>
    <row r="1931" s="17" customFormat="1" x14ac:dyDescent="0.25"/>
    <row r="1932" s="17" customFormat="1" x14ac:dyDescent="0.25"/>
    <row r="1933" s="17" customFormat="1" x14ac:dyDescent="0.25"/>
    <row r="1934" s="17" customFormat="1" x14ac:dyDescent="0.25"/>
    <row r="1935" s="17" customFormat="1" x14ac:dyDescent="0.25"/>
    <row r="1936" s="17" customFormat="1" x14ac:dyDescent="0.25"/>
    <row r="1937" s="17" customFormat="1" x14ac:dyDescent="0.25"/>
    <row r="1938" s="17" customFormat="1" x14ac:dyDescent="0.25"/>
    <row r="1939" s="17" customFormat="1" x14ac:dyDescent="0.25"/>
    <row r="1940" s="17" customFormat="1" x14ac:dyDescent="0.25"/>
    <row r="1941" s="17" customFormat="1" x14ac:dyDescent="0.25"/>
    <row r="1942" s="17" customFormat="1" x14ac:dyDescent="0.25"/>
    <row r="1943" s="17" customFormat="1" x14ac:dyDescent="0.25"/>
    <row r="1944" s="17" customFormat="1" x14ac:dyDescent="0.25"/>
    <row r="1945" s="17" customFormat="1" x14ac:dyDescent="0.25"/>
    <row r="1946" s="17" customFormat="1" x14ac:dyDescent="0.25"/>
    <row r="1947" s="17" customFormat="1" x14ac:dyDescent="0.25"/>
    <row r="1948" s="17" customFormat="1" x14ac:dyDescent="0.25"/>
    <row r="1949" s="17" customFormat="1" x14ac:dyDescent="0.25"/>
    <row r="1950" s="17" customFormat="1" x14ac:dyDescent="0.25"/>
    <row r="1951" s="17" customFormat="1" x14ac:dyDescent="0.25"/>
    <row r="1952" s="17" customFormat="1" x14ac:dyDescent="0.25"/>
    <row r="1953" s="17" customFormat="1" x14ac:dyDescent="0.25"/>
    <row r="1954" s="17" customFormat="1" x14ac:dyDescent="0.25"/>
    <row r="1955" s="17" customFormat="1" x14ac:dyDescent="0.25"/>
    <row r="1956" s="17" customFormat="1" x14ac:dyDescent="0.25"/>
    <row r="1957" s="17" customFormat="1" x14ac:dyDescent="0.25"/>
    <row r="1958" s="17" customFormat="1" x14ac:dyDescent="0.25"/>
    <row r="1959" s="17" customFormat="1" x14ac:dyDescent="0.25"/>
    <row r="1960" s="17" customFormat="1" x14ac:dyDescent="0.25"/>
    <row r="1961" s="17" customFormat="1" x14ac:dyDescent="0.25"/>
    <row r="1962" s="17" customFormat="1" x14ac:dyDescent="0.25"/>
    <row r="1963" s="17" customFormat="1" x14ac:dyDescent="0.25"/>
    <row r="1964" s="17" customFormat="1" x14ac:dyDescent="0.25"/>
    <row r="1965" s="17" customFormat="1" x14ac:dyDescent="0.25"/>
    <row r="1966" s="17" customFormat="1" x14ac:dyDescent="0.25"/>
    <row r="1967" s="17" customFormat="1" x14ac:dyDescent="0.25"/>
    <row r="1968" s="17" customFormat="1" x14ac:dyDescent="0.25"/>
    <row r="1969" s="17" customFormat="1" x14ac:dyDescent="0.25"/>
    <row r="1970" s="17" customFormat="1" x14ac:dyDescent="0.25"/>
    <row r="1971" s="17" customFormat="1" x14ac:dyDescent="0.25"/>
    <row r="1972" s="17" customFormat="1" x14ac:dyDescent="0.25"/>
    <row r="1973" s="17" customFormat="1" x14ac:dyDescent="0.25"/>
    <row r="1974" s="17" customFormat="1" x14ac:dyDescent="0.25"/>
    <row r="1975" s="17" customFormat="1" x14ac:dyDescent="0.25"/>
    <row r="1976" s="17" customFormat="1" x14ac:dyDescent="0.25"/>
    <row r="1977" s="17" customFormat="1" x14ac:dyDescent="0.25"/>
    <row r="1978" s="17" customFormat="1" x14ac:dyDescent="0.25"/>
    <row r="1979" s="17" customFormat="1" x14ac:dyDescent="0.25"/>
    <row r="1980" s="17" customFormat="1" x14ac:dyDescent="0.25"/>
    <row r="1981" s="17" customFormat="1" x14ac:dyDescent="0.25"/>
    <row r="1982" s="17" customFormat="1" x14ac:dyDescent="0.25"/>
    <row r="1983" s="17" customFormat="1" x14ac:dyDescent="0.25"/>
    <row r="1984" s="17" customFormat="1" x14ac:dyDescent="0.25"/>
    <row r="1985" s="17" customFormat="1" x14ac:dyDescent="0.25"/>
    <row r="1986" s="17" customFormat="1" x14ac:dyDescent="0.25"/>
    <row r="1987" s="17" customFormat="1" x14ac:dyDescent="0.25"/>
    <row r="1988" s="17" customFormat="1" x14ac:dyDescent="0.25"/>
    <row r="1989" s="17" customFormat="1" x14ac:dyDescent="0.25"/>
    <row r="1990" s="17" customFormat="1" x14ac:dyDescent="0.25"/>
    <row r="1991" s="17" customFormat="1" x14ac:dyDescent="0.25"/>
    <row r="1992" s="17" customFormat="1" x14ac:dyDescent="0.25"/>
    <row r="1993" s="17" customFormat="1" x14ac:dyDescent="0.25"/>
    <row r="1994" s="17" customFormat="1" x14ac:dyDescent="0.25"/>
    <row r="1995" s="17" customFormat="1" x14ac:dyDescent="0.25"/>
    <row r="1996" s="17" customFormat="1" x14ac:dyDescent="0.25"/>
    <row r="1997" s="17" customFormat="1" x14ac:dyDescent="0.25"/>
    <row r="1998" s="17" customFormat="1" x14ac:dyDescent="0.25"/>
    <row r="1999" s="17" customFormat="1" x14ac:dyDescent="0.25"/>
    <row r="2000" s="17" customFormat="1" x14ac:dyDescent="0.25"/>
    <row r="2001" s="17" customFormat="1" x14ac:dyDescent="0.25"/>
    <row r="2002" s="17" customFormat="1" x14ac:dyDescent="0.25"/>
    <row r="2003" s="17" customFormat="1" x14ac:dyDescent="0.25"/>
    <row r="2004" s="17" customFormat="1" x14ac:dyDescent="0.25"/>
    <row r="2005" s="17" customFormat="1" x14ac:dyDescent="0.25"/>
    <row r="2006" s="17" customFormat="1" x14ac:dyDescent="0.25"/>
    <row r="2007" s="17" customFormat="1" x14ac:dyDescent="0.25"/>
    <row r="2008" s="17" customFormat="1" x14ac:dyDescent="0.25"/>
    <row r="2009" s="17" customFormat="1" x14ac:dyDescent="0.25"/>
    <row r="2010" s="17" customFormat="1" x14ac:dyDescent="0.25"/>
    <row r="2011" s="17" customFormat="1" x14ac:dyDescent="0.25"/>
    <row r="2012" s="17" customFormat="1" x14ac:dyDescent="0.25"/>
    <row r="2013" s="17" customFormat="1" x14ac:dyDescent="0.25"/>
    <row r="2014" s="17" customFormat="1" x14ac:dyDescent="0.25"/>
    <row r="2015" s="17" customFormat="1" x14ac:dyDescent="0.25"/>
    <row r="2016" s="17" customFormat="1" x14ac:dyDescent="0.25"/>
    <row r="2017" s="17" customFormat="1" x14ac:dyDescent="0.25"/>
    <row r="2018" s="17" customFormat="1" x14ac:dyDescent="0.25"/>
    <row r="2019" s="17" customFormat="1" x14ac:dyDescent="0.25"/>
    <row r="2020" s="17" customFormat="1" x14ac:dyDescent="0.25"/>
    <row r="2021" s="17" customFormat="1" x14ac:dyDescent="0.25"/>
    <row r="2022" s="17" customFormat="1" x14ac:dyDescent="0.25"/>
    <row r="2023" s="17" customFormat="1" x14ac:dyDescent="0.25"/>
    <row r="2024" s="17" customFormat="1" x14ac:dyDescent="0.25"/>
    <row r="2025" s="17" customFormat="1" x14ac:dyDescent="0.25"/>
    <row r="2026" s="17" customFormat="1" x14ac:dyDescent="0.25"/>
    <row r="2027" s="17" customFormat="1" x14ac:dyDescent="0.25"/>
    <row r="2028" s="17" customFormat="1" x14ac:dyDescent="0.25"/>
    <row r="2029" s="17" customFormat="1" x14ac:dyDescent="0.25"/>
    <row r="2030" s="17" customFormat="1" x14ac:dyDescent="0.25"/>
    <row r="2031" s="17" customFormat="1" x14ac:dyDescent="0.25"/>
    <row r="2032" s="17" customFormat="1" x14ac:dyDescent="0.25"/>
    <row r="2033" s="17" customFormat="1" x14ac:dyDescent="0.25"/>
    <row r="2034" s="17" customFormat="1" x14ac:dyDescent="0.25"/>
    <row r="2035" s="17" customFormat="1" x14ac:dyDescent="0.25"/>
    <row r="2036" s="17" customFormat="1" x14ac:dyDescent="0.25"/>
    <row r="2037" s="17" customFormat="1" x14ac:dyDescent="0.25"/>
    <row r="2038" s="17" customFormat="1" x14ac:dyDescent="0.25"/>
    <row r="2039" s="17" customFormat="1" x14ac:dyDescent="0.25"/>
    <row r="2040" s="17" customFormat="1" x14ac:dyDescent="0.25"/>
    <row r="2041" s="17" customFormat="1" x14ac:dyDescent="0.25"/>
    <row r="2042" s="17" customFormat="1" x14ac:dyDescent="0.25"/>
    <row r="2043" s="17" customFormat="1" x14ac:dyDescent="0.25"/>
    <row r="2044" s="17" customFormat="1" x14ac:dyDescent="0.25"/>
    <row r="2045" s="17" customFormat="1" x14ac:dyDescent="0.25"/>
    <row r="2046" s="17" customFormat="1" x14ac:dyDescent="0.25"/>
    <row r="2047" s="17" customFormat="1" x14ac:dyDescent="0.25"/>
    <row r="2048" s="17" customFormat="1" x14ac:dyDescent="0.25"/>
    <row r="2049" s="17" customFormat="1" x14ac:dyDescent="0.25"/>
    <row r="2050" s="17" customFormat="1" x14ac:dyDescent="0.25"/>
    <row r="2051" s="17" customFormat="1" x14ac:dyDescent="0.25"/>
    <row r="2052" s="17" customFormat="1" x14ac:dyDescent="0.25"/>
    <row r="2053" s="17" customFormat="1" x14ac:dyDescent="0.25"/>
    <row r="2054" s="17" customFormat="1" x14ac:dyDescent="0.25"/>
    <row r="2055" s="17" customFormat="1" x14ac:dyDescent="0.25"/>
    <row r="2056" s="17" customFormat="1" x14ac:dyDescent="0.25"/>
    <row r="2057" s="17" customFormat="1" x14ac:dyDescent="0.25"/>
    <row r="2058" s="17" customFormat="1" x14ac:dyDescent="0.25"/>
    <row r="2059" s="17" customFormat="1" x14ac:dyDescent="0.25"/>
    <row r="2060" s="17" customFormat="1" x14ac:dyDescent="0.25"/>
    <row r="2061" s="17" customFormat="1" x14ac:dyDescent="0.25"/>
    <row r="2062" s="17" customFormat="1" x14ac:dyDescent="0.25"/>
    <row r="2063" s="17" customFormat="1" x14ac:dyDescent="0.25"/>
    <row r="2064" s="17" customFormat="1" x14ac:dyDescent="0.25"/>
    <row r="2065" s="17" customFormat="1" x14ac:dyDescent="0.25"/>
    <row r="2066" s="17" customFormat="1" x14ac:dyDescent="0.25"/>
    <row r="2067" s="17" customFormat="1" x14ac:dyDescent="0.25"/>
    <row r="2068" s="17" customFormat="1" x14ac:dyDescent="0.25"/>
    <row r="2069" s="17" customFormat="1" x14ac:dyDescent="0.25"/>
    <row r="2070" s="17" customFormat="1" x14ac:dyDescent="0.25"/>
    <row r="2071" s="17" customFormat="1" x14ac:dyDescent="0.25"/>
    <row r="2072" s="17" customFormat="1" x14ac:dyDescent="0.25"/>
    <row r="2073" s="17" customFormat="1" x14ac:dyDescent="0.25"/>
    <row r="2074" s="17" customFormat="1" x14ac:dyDescent="0.25"/>
    <row r="2075" s="17" customFormat="1" x14ac:dyDescent="0.25"/>
    <row r="2076" s="17" customFormat="1" x14ac:dyDescent="0.25"/>
    <row r="2077" s="17" customFormat="1" x14ac:dyDescent="0.25"/>
    <row r="2078" s="17" customFormat="1" x14ac:dyDescent="0.25"/>
    <row r="2079" s="17" customFormat="1" x14ac:dyDescent="0.25"/>
    <row r="2080" s="17" customFormat="1" x14ac:dyDescent="0.25"/>
    <row r="2081" s="17" customFormat="1" x14ac:dyDescent="0.25"/>
    <row r="2082" s="17" customFormat="1" x14ac:dyDescent="0.25"/>
    <row r="2083" s="17" customFormat="1" x14ac:dyDescent="0.25"/>
    <row r="2084" s="17" customFormat="1" x14ac:dyDescent="0.25"/>
    <row r="2085" s="17" customFormat="1" x14ac:dyDescent="0.25"/>
    <row r="2086" s="17" customFormat="1" x14ac:dyDescent="0.25"/>
    <row r="2087" s="17" customFormat="1" x14ac:dyDescent="0.25"/>
    <row r="2088" s="17" customFormat="1" x14ac:dyDescent="0.25"/>
    <row r="2089" s="17" customFormat="1" x14ac:dyDescent="0.25"/>
    <row r="2090" s="17" customFormat="1" x14ac:dyDescent="0.25"/>
    <row r="2091" s="17" customFormat="1" x14ac:dyDescent="0.25"/>
    <row r="2092" s="17" customFormat="1" x14ac:dyDescent="0.25"/>
    <row r="2093" s="17" customFormat="1" x14ac:dyDescent="0.25"/>
    <row r="2094" s="17" customFormat="1" x14ac:dyDescent="0.25"/>
    <row r="2095" s="17" customFormat="1" x14ac:dyDescent="0.25"/>
    <row r="2096" s="17" customFormat="1" x14ac:dyDescent="0.25"/>
    <row r="2097" s="17" customFormat="1" x14ac:dyDescent="0.25"/>
    <row r="2098" s="17" customFormat="1" x14ac:dyDescent="0.25"/>
    <row r="2099" s="17" customFormat="1" x14ac:dyDescent="0.25"/>
    <row r="2100" s="17" customFormat="1" x14ac:dyDescent="0.25"/>
    <row r="2101" s="17" customFormat="1" x14ac:dyDescent="0.25"/>
    <row r="2102" s="17" customFormat="1" x14ac:dyDescent="0.25"/>
    <row r="2103" s="17" customFormat="1" x14ac:dyDescent="0.25"/>
    <row r="2104" s="17" customFormat="1" x14ac:dyDescent="0.25"/>
    <row r="2105" s="17" customFormat="1" x14ac:dyDescent="0.25"/>
    <row r="2106" s="17" customFormat="1" x14ac:dyDescent="0.25"/>
    <row r="2107" s="17" customFormat="1" x14ac:dyDescent="0.25"/>
    <row r="2108" s="17" customFormat="1" x14ac:dyDescent="0.25"/>
    <row r="2109" s="17" customFormat="1" x14ac:dyDescent="0.25"/>
    <row r="2110" s="17" customFormat="1" x14ac:dyDescent="0.25"/>
    <row r="2111" s="17" customFormat="1" x14ac:dyDescent="0.25"/>
    <row r="2112" s="17" customFormat="1" x14ac:dyDescent="0.25"/>
    <row r="2113" s="17" customFormat="1" x14ac:dyDescent="0.25"/>
    <row r="2114" s="17" customFormat="1" x14ac:dyDescent="0.25"/>
    <row r="2115" s="17" customFormat="1" x14ac:dyDescent="0.25"/>
    <row r="2116" s="17" customFormat="1" x14ac:dyDescent="0.25"/>
    <row r="2117" s="17" customFormat="1" x14ac:dyDescent="0.25"/>
    <row r="2118" s="17" customFormat="1" x14ac:dyDescent="0.25"/>
    <row r="2119" s="17" customFormat="1" x14ac:dyDescent="0.25"/>
    <row r="2120" s="17" customFormat="1" x14ac:dyDescent="0.25"/>
    <row r="2121" s="17" customFormat="1" x14ac:dyDescent="0.25"/>
    <row r="2122" s="17" customFormat="1" x14ac:dyDescent="0.25"/>
    <row r="2123" s="17" customFormat="1" x14ac:dyDescent="0.25"/>
    <row r="2124" s="17" customFormat="1" x14ac:dyDescent="0.25"/>
    <row r="2125" s="17" customFormat="1" x14ac:dyDescent="0.25"/>
    <row r="2126" s="17" customFormat="1" x14ac:dyDescent="0.25"/>
    <row r="2127" s="17" customFormat="1" x14ac:dyDescent="0.25"/>
    <row r="2128" s="17" customFormat="1" x14ac:dyDescent="0.25"/>
    <row r="2129" s="17" customFormat="1" x14ac:dyDescent="0.25"/>
    <row r="2130" s="17" customFormat="1" x14ac:dyDescent="0.25"/>
    <row r="2131" s="17" customFormat="1" x14ac:dyDescent="0.25"/>
    <row r="2132" s="17" customFormat="1" x14ac:dyDescent="0.25"/>
    <row r="2133" s="17" customFormat="1" x14ac:dyDescent="0.25"/>
    <row r="2134" s="17" customFormat="1" x14ac:dyDescent="0.25"/>
    <row r="2135" s="17" customFormat="1" x14ac:dyDescent="0.25"/>
    <row r="2136" s="17" customFormat="1" x14ac:dyDescent="0.25"/>
    <row r="2137" s="17" customFormat="1" x14ac:dyDescent="0.25"/>
    <row r="2138" s="17" customFormat="1" x14ac:dyDescent="0.25"/>
    <row r="2139" s="17" customFormat="1" x14ac:dyDescent="0.25"/>
    <row r="2140" s="17" customFormat="1" x14ac:dyDescent="0.25"/>
    <row r="2141" s="17" customFormat="1" x14ac:dyDescent="0.25"/>
    <row r="2142" s="17" customFormat="1" x14ac:dyDescent="0.25"/>
    <row r="2143" s="17" customFormat="1" x14ac:dyDescent="0.25"/>
    <row r="2144" s="17" customFormat="1" x14ac:dyDescent="0.25"/>
    <row r="2145" s="17" customFormat="1" x14ac:dyDescent="0.25"/>
    <row r="2146" s="17" customFormat="1" x14ac:dyDescent="0.25"/>
    <row r="2147" s="17" customFormat="1" x14ac:dyDescent="0.25"/>
    <row r="2148" s="17" customFormat="1" x14ac:dyDescent="0.25"/>
    <row r="2149" s="17" customFormat="1" x14ac:dyDescent="0.25"/>
    <row r="2150" s="17" customFormat="1" x14ac:dyDescent="0.25"/>
    <row r="2151" s="17" customFormat="1" x14ac:dyDescent="0.25"/>
    <row r="2152" s="17" customFormat="1" x14ac:dyDescent="0.25"/>
    <row r="2153" s="17" customFormat="1" x14ac:dyDescent="0.25"/>
    <row r="2154" s="17" customFormat="1" x14ac:dyDescent="0.25"/>
    <row r="2155" s="17" customFormat="1" x14ac:dyDescent="0.25"/>
    <row r="2156" s="17" customFormat="1" x14ac:dyDescent="0.25"/>
    <row r="2157" s="17" customFormat="1" x14ac:dyDescent="0.25"/>
    <row r="2158" s="17" customFormat="1" x14ac:dyDescent="0.25"/>
    <row r="2159" s="17" customFormat="1" x14ac:dyDescent="0.25"/>
    <row r="2160" s="17" customFormat="1" x14ac:dyDescent="0.25"/>
    <row r="2161" s="17" customFormat="1" x14ac:dyDescent="0.25"/>
    <row r="2162" s="17" customFormat="1" x14ac:dyDescent="0.25"/>
    <row r="2163" s="17" customFormat="1" x14ac:dyDescent="0.25"/>
    <row r="2164" s="17" customFormat="1" x14ac:dyDescent="0.25"/>
    <row r="2165" s="17" customFormat="1" x14ac:dyDescent="0.25"/>
    <row r="2166" s="17" customFormat="1" x14ac:dyDescent="0.25"/>
    <row r="2167" s="17" customFormat="1" x14ac:dyDescent="0.25"/>
    <row r="2168" s="17" customFormat="1" x14ac:dyDescent="0.25"/>
    <row r="2169" s="17" customFormat="1" x14ac:dyDescent="0.25"/>
    <row r="2170" s="17" customFormat="1" x14ac:dyDescent="0.25"/>
    <row r="2171" s="17" customFormat="1" x14ac:dyDescent="0.25"/>
    <row r="2172" s="17" customFormat="1" x14ac:dyDescent="0.25"/>
    <row r="2173" s="17" customFormat="1" x14ac:dyDescent="0.25"/>
    <row r="2174" s="17" customFormat="1" x14ac:dyDescent="0.25"/>
    <row r="2175" s="17" customFormat="1" x14ac:dyDescent="0.25"/>
    <row r="2176" s="17" customFormat="1" x14ac:dyDescent="0.25"/>
    <row r="2177" s="17" customFormat="1" x14ac:dyDescent="0.25"/>
    <row r="2178" s="17" customFormat="1" x14ac:dyDescent="0.25"/>
    <row r="2179" s="17" customFormat="1" x14ac:dyDescent="0.25"/>
    <row r="2180" s="17" customFormat="1" x14ac:dyDescent="0.25"/>
    <row r="2181" s="17" customFormat="1" x14ac:dyDescent="0.25"/>
    <row r="2182" s="17" customFormat="1" x14ac:dyDescent="0.25"/>
    <row r="2183" s="17" customFormat="1" x14ac:dyDescent="0.25"/>
    <row r="2184" s="17" customFormat="1" x14ac:dyDescent="0.25"/>
    <row r="2185" s="17" customFormat="1" x14ac:dyDescent="0.25"/>
    <row r="2186" s="17" customFormat="1" x14ac:dyDescent="0.25"/>
    <row r="2187" s="17" customFormat="1" x14ac:dyDescent="0.25"/>
    <row r="2188" s="17" customFormat="1" x14ac:dyDescent="0.25"/>
    <row r="2189" s="17" customFormat="1" x14ac:dyDescent="0.25"/>
    <row r="2190" s="17" customFormat="1" x14ac:dyDescent="0.25"/>
    <row r="2191" s="17" customFormat="1" x14ac:dyDescent="0.25"/>
    <row r="2192" s="17" customFormat="1" x14ac:dyDescent="0.25"/>
    <row r="2193" s="17" customFormat="1" x14ac:dyDescent="0.25"/>
    <row r="2194" s="17" customFormat="1" x14ac:dyDescent="0.25"/>
    <row r="2195" s="17" customFormat="1" x14ac:dyDescent="0.25"/>
    <row r="2196" s="17" customFormat="1" x14ac:dyDescent="0.25"/>
    <row r="2197" s="17" customFormat="1" x14ac:dyDescent="0.25"/>
    <row r="2198" s="17" customFormat="1" x14ac:dyDescent="0.25"/>
    <row r="2199" s="17" customFormat="1" x14ac:dyDescent="0.25"/>
    <row r="2200" s="17" customFormat="1" x14ac:dyDescent="0.25"/>
    <row r="2201" s="17" customFormat="1" x14ac:dyDescent="0.25"/>
    <row r="2202" s="17" customFormat="1" x14ac:dyDescent="0.25"/>
    <row r="2203" s="17" customFormat="1" x14ac:dyDescent="0.25"/>
    <row r="2204" s="17" customFormat="1" x14ac:dyDescent="0.25"/>
    <row r="2205" s="17" customFormat="1" x14ac:dyDescent="0.25"/>
    <row r="2206" s="17" customFormat="1" x14ac:dyDescent="0.25"/>
    <row r="2207" s="17" customFormat="1" x14ac:dyDescent="0.25"/>
    <row r="2208" s="17" customFormat="1" x14ac:dyDescent="0.25"/>
    <row r="2209" s="17" customFormat="1" x14ac:dyDescent="0.25"/>
    <row r="2210" s="17" customFormat="1" x14ac:dyDescent="0.25"/>
    <row r="2211" s="17" customFormat="1" x14ac:dyDescent="0.25"/>
    <row r="2212" s="17" customFormat="1" x14ac:dyDescent="0.25"/>
    <row r="2213" s="17" customFormat="1" x14ac:dyDescent="0.25"/>
    <row r="2214" s="17" customFormat="1" x14ac:dyDescent="0.25"/>
    <row r="2215" s="17" customFormat="1" x14ac:dyDescent="0.25"/>
    <row r="2216" s="17" customFormat="1" x14ac:dyDescent="0.25"/>
    <row r="2217" s="17" customFormat="1" x14ac:dyDescent="0.25"/>
    <row r="2218" s="17" customFormat="1" x14ac:dyDescent="0.25"/>
    <row r="2219" s="17" customFormat="1" x14ac:dyDescent="0.25"/>
    <row r="2220" s="17" customFormat="1" x14ac:dyDescent="0.25"/>
    <row r="2221" s="17" customFormat="1" x14ac:dyDescent="0.25"/>
    <row r="2222" s="17" customFormat="1" x14ac:dyDescent="0.25"/>
    <row r="2223" s="17" customFormat="1" x14ac:dyDescent="0.25"/>
    <row r="2224" s="17" customFormat="1" x14ac:dyDescent="0.25"/>
    <row r="2225" s="17" customFormat="1" x14ac:dyDescent="0.25"/>
    <row r="2226" s="17" customFormat="1" x14ac:dyDescent="0.25"/>
    <row r="2227" s="17" customFormat="1" x14ac:dyDescent="0.25"/>
    <row r="2228" s="17" customFormat="1" x14ac:dyDescent="0.25"/>
    <row r="2229" s="17" customFormat="1" x14ac:dyDescent="0.25"/>
    <row r="2230" s="17" customFormat="1" x14ac:dyDescent="0.25"/>
    <row r="2231" s="17" customFormat="1" x14ac:dyDescent="0.25"/>
    <row r="2232" s="17" customFormat="1" x14ac:dyDescent="0.25"/>
    <row r="2233" s="17" customFormat="1" x14ac:dyDescent="0.25"/>
    <row r="2234" s="17" customFormat="1" x14ac:dyDescent="0.25"/>
    <row r="2235" s="17" customFormat="1" x14ac:dyDescent="0.25"/>
    <row r="2236" s="17" customFormat="1" x14ac:dyDescent="0.25"/>
    <row r="2237" s="17" customFormat="1" x14ac:dyDescent="0.25"/>
    <row r="2238" s="17" customFormat="1" x14ac:dyDescent="0.25"/>
    <row r="2239" s="17" customFormat="1" x14ac:dyDescent="0.25"/>
    <row r="2240" s="17" customFormat="1" x14ac:dyDescent="0.25"/>
    <row r="2241" s="17" customFormat="1" x14ac:dyDescent="0.25"/>
    <row r="2242" s="17" customFormat="1" x14ac:dyDescent="0.25"/>
    <row r="2243" s="17" customFormat="1" x14ac:dyDescent="0.25"/>
    <row r="2244" s="17" customFormat="1" x14ac:dyDescent="0.25"/>
    <row r="2245" s="17" customFormat="1" x14ac:dyDescent="0.25"/>
    <row r="2246" s="17" customFormat="1" x14ac:dyDescent="0.25"/>
    <row r="2247" s="17" customFormat="1" x14ac:dyDescent="0.25"/>
    <row r="2248" s="17" customFormat="1" x14ac:dyDescent="0.25"/>
    <row r="2249" s="17" customFormat="1" x14ac:dyDescent="0.25"/>
    <row r="2250" s="17" customFormat="1" x14ac:dyDescent="0.25"/>
    <row r="2251" s="17" customFormat="1" x14ac:dyDescent="0.25"/>
    <row r="2252" s="17" customFormat="1" x14ac:dyDescent="0.25"/>
    <row r="2253" s="17" customFormat="1" x14ac:dyDescent="0.25"/>
    <row r="2254" s="17" customFormat="1" x14ac:dyDescent="0.25"/>
    <row r="2255" s="17" customFormat="1" x14ac:dyDescent="0.25"/>
    <row r="2256" s="17" customFormat="1" x14ac:dyDescent="0.25"/>
    <row r="2257" s="17" customFormat="1" x14ac:dyDescent="0.25"/>
    <row r="2258" s="17" customFormat="1" x14ac:dyDescent="0.25"/>
    <row r="2259" s="17" customFormat="1" x14ac:dyDescent="0.25"/>
    <row r="2260" s="17" customFormat="1" x14ac:dyDescent="0.25"/>
    <row r="2261" s="17" customFormat="1" x14ac:dyDescent="0.25"/>
    <row r="2262" s="17" customFormat="1" x14ac:dyDescent="0.25"/>
    <row r="2263" s="17" customFormat="1" x14ac:dyDescent="0.25"/>
    <row r="2264" s="17" customFormat="1" x14ac:dyDescent="0.25"/>
    <row r="2265" s="17" customFormat="1" x14ac:dyDescent="0.25"/>
    <row r="2266" s="17" customFormat="1" x14ac:dyDescent="0.25"/>
    <row r="2267" s="17" customFormat="1" x14ac:dyDescent="0.25"/>
    <row r="2268" s="17" customFormat="1" x14ac:dyDescent="0.25"/>
    <row r="2269" s="17" customFormat="1" x14ac:dyDescent="0.25"/>
    <row r="2270" s="17" customFormat="1" x14ac:dyDescent="0.25"/>
    <row r="2271" s="17" customFormat="1" x14ac:dyDescent="0.25"/>
    <row r="2272" s="17" customFormat="1" x14ac:dyDescent="0.25"/>
    <row r="2273" s="17" customFormat="1" x14ac:dyDescent="0.25"/>
    <row r="2274" s="17" customFormat="1" x14ac:dyDescent="0.25"/>
    <row r="2275" s="17" customFormat="1" x14ac:dyDescent="0.25"/>
    <row r="2276" s="17" customFormat="1" x14ac:dyDescent="0.25"/>
    <row r="2277" s="17" customFormat="1" x14ac:dyDescent="0.25"/>
    <row r="2278" s="17" customFormat="1" x14ac:dyDescent="0.25"/>
    <row r="2279" s="17" customFormat="1" x14ac:dyDescent="0.25"/>
    <row r="2280" s="17" customFormat="1" x14ac:dyDescent="0.25"/>
    <row r="2281" s="17" customFormat="1" x14ac:dyDescent="0.25"/>
    <row r="2282" s="17" customFormat="1" x14ac:dyDescent="0.25"/>
    <row r="2283" s="17" customFormat="1" x14ac:dyDescent="0.25"/>
    <row r="2284" s="17" customFormat="1" x14ac:dyDescent="0.25"/>
    <row r="2285" s="17" customFormat="1" x14ac:dyDescent="0.25"/>
    <row r="2286" s="17" customFormat="1" x14ac:dyDescent="0.25"/>
    <row r="2287" s="17" customFormat="1" x14ac:dyDescent="0.25"/>
    <row r="2288" s="17" customFormat="1" x14ac:dyDescent="0.25"/>
    <row r="2289" s="17" customFormat="1" x14ac:dyDescent="0.25"/>
    <row r="2290" s="17" customFormat="1" x14ac:dyDescent="0.25"/>
    <row r="2291" s="17" customFormat="1" x14ac:dyDescent="0.25"/>
    <row r="2292" s="17" customFormat="1" x14ac:dyDescent="0.25"/>
    <row r="2293" s="17" customFormat="1" x14ac:dyDescent="0.25"/>
    <row r="2294" s="17" customFormat="1" x14ac:dyDescent="0.25"/>
    <row r="2295" s="17" customFormat="1" x14ac:dyDescent="0.25"/>
    <row r="2296" s="17" customFormat="1" x14ac:dyDescent="0.25"/>
    <row r="2297" s="17" customFormat="1" x14ac:dyDescent="0.25"/>
    <row r="2298" s="17" customFormat="1" x14ac:dyDescent="0.25"/>
    <row r="2299" s="17" customFormat="1" x14ac:dyDescent="0.25"/>
    <row r="2300" s="17" customFormat="1" x14ac:dyDescent="0.25"/>
    <row r="2301" s="17" customFormat="1" x14ac:dyDescent="0.25"/>
    <row r="2302" s="17" customFormat="1" x14ac:dyDescent="0.25"/>
    <row r="2303" s="17" customFormat="1" x14ac:dyDescent="0.25"/>
    <row r="2304" s="17" customFormat="1" x14ac:dyDescent="0.25"/>
    <row r="2305" s="17" customFormat="1" x14ac:dyDescent="0.25"/>
    <row r="2306" s="17" customFormat="1" x14ac:dyDescent="0.25"/>
    <row r="2307" s="17" customFormat="1" x14ac:dyDescent="0.25"/>
    <row r="2308" s="17" customFormat="1" x14ac:dyDescent="0.25"/>
    <row r="2309" s="17" customFormat="1" x14ac:dyDescent="0.25"/>
    <row r="2310" s="17" customFormat="1" x14ac:dyDescent="0.25"/>
    <row r="2311" s="17" customFormat="1" x14ac:dyDescent="0.25"/>
    <row r="2312" s="17" customFormat="1" x14ac:dyDescent="0.25"/>
    <row r="2313" s="17" customFormat="1" x14ac:dyDescent="0.25"/>
    <row r="2314" s="17" customFormat="1" x14ac:dyDescent="0.25"/>
    <row r="2315" s="17" customFormat="1" x14ac:dyDescent="0.25"/>
    <row r="2316" s="17" customFormat="1" x14ac:dyDescent="0.25"/>
    <row r="2317" s="17" customFormat="1" x14ac:dyDescent="0.25"/>
    <row r="2318" s="17" customFormat="1" x14ac:dyDescent="0.25"/>
    <row r="2319" s="17" customFormat="1" x14ac:dyDescent="0.25"/>
    <row r="2320" s="17" customFormat="1" x14ac:dyDescent="0.25"/>
    <row r="2321" s="17" customFormat="1" x14ac:dyDescent="0.25"/>
    <row r="2322" s="17" customFormat="1" x14ac:dyDescent="0.25"/>
    <row r="2323" s="17" customFormat="1" x14ac:dyDescent="0.25"/>
    <row r="2324" s="17" customFormat="1" x14ac:dyDescent="0.25"/>
    <row r="2325" s="17" customFormat="1" x14ac:dyDescent="0.25"/>
    <row r="2326" s="17" customFormat="1" x14ac:dyDescent="0.25"/>
    <row r="2327" s="17" customFormat="1" x14ac:dyDescent="0.25"/>
    <row r="2328" s="17" customFormat="1" x14ac:dyDescent="0.25"/>
    <row r="2329" s="17" customFormat="1" x14ac:dyDescent="0.25"/>
    <row r="2330" s="17" customFormat="1" x14ac:dyDescent="0.25"/>
    <row r="2331" s="17" customFormat="1" x14ac:dyDescent="0.25"/>
    <row r="2332" s="17" customFormat="1" x14ac:dyDescent="0.25"/>
    <row r="2333" s="17" customFormat="1" x14ac:dyDescent="0.25"/>
    <row r="2334" s="17" customFormat="1" x14ac:dyDescent="0.25"/>
    <row r="2335" s="17" customFormat="1" x14ac:dyDescent="0.25"/>
    <row r="2336" s="17" customFormat="1" x14ac:dyDescent="0.25"/>
    <row r="2337" s="17" customFormat="1" x14ac:dyDescent="0.25"/>
    <row r="2338" s="17" customFormat="1" x14ac:dyDescent="0.25"/>
    <row r="2339" s="17" customFormat="1" x14ac:dyDescent="0.25"/>
    <row r="2340" s="17" customFormat="1" x14ac:dyDescent="0.25"/>
  </sheetData>
  <sortState ref="B2:T41">
    <sortCondition ref="B2:B41"/>
    <sortCondition ref="C2:C41"/>
  </sortState>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AZ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5.85546875" style="28" customWidth="1"/>
    <col min="6" max="6" width="15.28515625" style="28" customWidth="1"/>
    <col min="7" max="7" width="9.7109375" style="28" customWidth="1"/>
    <col min="8" max="9" width="0" style="28" hidden="1" customWidth="1"/>
    <col min="10" max="10" width="7.85546875" style="28" customWidth="1"/>
    <col min="11" max="12" width="0" style="28" hidden="1" customWidth="1"/>
    <col min="13" max="13" width="8" style="28" customWidth="1"/>
    <col min="14" max="15" width="0" style="28" hidden="1" customWidth="1"/>
    <col min="16" max="16" width="8" style="28" customWidth="1"/>
    <col min="17" max="18" width="8.28515625" style="28" customWidth="1"/>
    <col min="19" max="19" width="8.7109375" style="28" customWidth="1"/>
    <col min="20" max="20" width="8.5703125" style="28" customWidth="1"/>
  </cols>
  <sheetData>
    <row r="1" spans="2:20" s="15" customFormat="1" x14ac:dyDescent="0.25">
      <c r="E1" s="16"/>
      <c r="F1" s="16"/>
      <c r="G1" s="16"/>
      <c r="H1" s="16"/>
      <c r="I1" s="16"/>
      <c r="J1" s="16"/>
      <c r="K1" s="16"/>
      <c r="L1" s="16"/>
      <c r="M1" s="16"/>
      <c r="N1" s="16"/>
      <c r="O1" s="16"/>
      <c r="P1" s="16"/>
      <c r="Q1" s="16"/>
      <c r="R1" s="16"/>
      <c r="S1" s="16"/>
      <c r="T1" s="16"/>
    </row>
    <row r="2" spans="2:20" s="15" customFormat="1" ht="28.5" x14ac:dyDescent="0.45">
      <c r="D2" s="40" t="s">
        <v>6388</v>
      </c>
      <c r="E2" s="16"/>
      <c r="F2" s="16"/>
      <c r="G2" s="16"/>
      <c r="H2" s="16"/>
      <c r="I2" s="16"/>
      <c r="J2" s="16"/>
      <c r="K2" s="16"/>
      <c r="L2" s="16"/>
      <c r="M2" s="16"/>
      <c r="N2" s="16"/>
      <c r="O2" s="16"/>
      <c r="P2" s="16"/>
      <c r="Q2" s="16"/>
      <c r="R2" s="16"/>
      <c r="S2" s="16"/>
      <c r="T2" s="16"/>
    </row>
    <row r="3" spans="2:20" s="15" customFormat="1" x14ac:dyDescent="0.25">
      <c r="E3" s="16"/>
      <c r="F3" s="16"/>
      <c r="G3" s="16"/>
      <c r="H3" s="16"/>
      <c r="I3" s="16"/>
      <c r="J3" s="16"/>
      <c r="K3" s="16"/>
      <c r="L3" s="16"/>
      <c r="M3" s="16"/>
      <c r="N3" s="16"/>
      <c r="O3" s="16"/>
      <c r="P3" s="16"/>
      <c r="Q3" s="16"/>
      <c r="R3" s="16"/>
      <c r="S3" s="16"/>
      <c r="T3" s="16"/>
    </row>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3768</v>
      </c>
      <c r="C5" s="25" t="s">
        <v>3767</v>
      </c>
      <c r="D5" s="25" t="s">
        <v>3755</v>
      </c>
      <c r="E5" s="26" t="s">
        <v>10</v>
      </c>
      <c r="F5" s="26" t="str">
        <f>VLOOKUP(N5,Revistas!$B$2:$H$63710,2,FALSE)</f>
        <v>NO TIENE</v>
      </c>
      <c r="G5" s="26" t="str">
        <f>VLOOKUP(N5,Revistas!$B$2:$H$63732,3,FALSE)</f>
        <v>NO TIENE</v>
      </c>
      <c r="H5" s="26" t="str">
        <f>VLOOKUP(N5,Revistas!$B$2:$H$63732,4,FALSE)</f>
        <v>NO TIENE</v>
      </c>
      <c r="I5" s="26">
        <f>VLOOKUP(N5,Revistas!$B$2:$H$63732,5,FALSE)</f>
        <v>0</v>
      </c>
      <c r="J5" s="26" t="str">
        <f>VLOOKUP(N5,Revistas!$B$2:$H$63732,6,FALSE)</f>
        <v>NO</v>
      </c>
      <c r="K5" s="26" t="s">
        <v>3770</v>
      </c>
      <c r="L5" s="26" t="s">
        <v>3762</v>
      </c>
      <c r="M5" s="26" t="s">
        <v>89</v>
      </c>
      <c r="N5" s="26" t="s">
        <v>3758</v>
      </c>
      <c r="O5" s="26" t="s">
        <v>3769</v>
      </c>
      <c r="P5" s="26">
        <v>2018</v>
      </c>
      <c r="Q5" s="26"/>
      <c r="R5" s="26"/>
      <c r="S5" s="26"/>
      <c r="T5" s="26"/>
    </row>
    <row r="6" spans="2:20" s="15" customFormat="1" x14ac:dyDescent="0.25">
      <c r="B6" s="25" t="s">
        <v>3754</v>
      </c>
      <c r="C6" s="25" t="s">
        <v>3753</v>
      </c>
      <c r="D6" s="25" t="s">
        <v>3755</v>
      </c>
      <c r="E6" s="26" t="s">
        <v>10</v>
      </c>
      <c r="F6" s="26" t="str">
        <f>VLOOKUP(N6,Revistas!$B$2:$H$63710,2,FALSE)</f>
        <v>NO TIENE</v>
      </c>
      <c r="G6" s="26" t="str">
        <f>VLOOKUP(N6,Revistas!$B$2:$H$63732,3,FALSE)</f>
        <v>NO TIENE</v>
      </c>
      <c r="H6" s="26" t="str">
        <f>VLOOKUP(N6,Revistas!$B$2:$H$63732,4,FALSE)</f>
        <v>NO TIENE</v>
      </c>
      <c r="I6" s="26">
        <f>VLOOKUP(N6,Revistas!$B$2:$H$63732,5,FALSE)</f>
        <v>0</v>
      </c>
      <c r="J6" s="26" t="str">
        <f>VLOOKUP(N6,Revistas!$B$2:$H$63732,6,FALSE)</f>
        <v>NO</v>
      </c>
      <c r="K6" s="26" t="s">
        <v>3757</v>
      </c>
      <c r="L6" s="26"/>
      <c r="M6" s="26" t="s">
        <v>89</v>
      </c>
      <c r="N6" s="26" t="s">
        <v>3758</v>
      </c>
      <c r="O6" s="26" t="s">
        <v>3756</v>
      </c>
      <c r="P6" s="26">
        <v>2018</v>
      </c>
      <c r="Q6" s="26"/>
      <c r="R6" s="26"/>
      <c r="S6" s="26"/>
      <c r="T6" s="26"/>
    </row>
    <row r="7" spans="2:20" s="15" customFormat="1" x14ac:dyDescent="0.25">
      <c r="B7" s="25" t="s">
        <v>3760</v>
      </c>
      <c r="C7" s="25" t="s">
        <v>3759</v>
      </c>
      <c r="D7" s="25" t="s">
        <v>3755</v>
      </c>
      <c r="E7" s="26" t="s">
        <v>10</v>
      </c>
      <c r="F7" s="26" t="str">
        <f>VLOOKUP(N7,Revistas!$B$2:$H$63710,2,FALSE)</f>
        <v>NO TIENE</v>
      </c>
      <c r="G7" s="26" t="str">
        <f>VLOOKUP(N7,Revistas!$B$2:$H$63732,3,FALSE)</f>
        <v>NO TIENE</v>
      </c>
      <c r="H7" s="26" t="str">
        <f>VLOOKUP(N7,Revistas!$B$2:$H$63732,4,FALSE)</f>
        <v>NO TIENE</v>
      </c>
      <c r="I7" s="26">
        <f>VLOOKUP(N7,Revistas!$B$2:$H$63732,5,FALSE)</f>
        <v>0</v>
      </c>
      <c r="J7" s="26" t="str">
        <f>VLOOKUP(N7,Revistas!$B$2:$H$63732,6,FALSE)</f>
        <v>NO</v>
      </c>
      <c r="K7" s="26" t="s">
        <v>3761</v>
      </c>
      <c r="L7" s="26" t="s">
        <v>3762</v>
      </c>
      <c r="M7" s="26" t="s">
        <v>89</v>
      </c>
      <c r="N7" s="26" t="s">
        <v>3758</v>
      </c>
      <c r="O7" s="26" t="s">
        <v>3248</v>
      </c>
      <c r="P7" s="26">
        <v>2018</v>
      </c>
      <c r="Q7" s="26"/>
      <c r="R7" s="26"/>
      <c r="S7" s="26"/>
      <c r="T7" s="26"/>
    </row>
    <row r="8" spans="2:20" s="15" customFormat="1" x14ac:dyDescent="0.25">
      <c r="B8" s="25" t="s">
        <v>3764</v>
      </c>
      <c r="C8" s="25" t="s">
        <v>3763</v>
      </c>
      <c r="D8" s="25" t="s">
        <v>3755</v>
      </c>
      <c r="E8" s="26" t="s">
        <v>10</v>
      </c>
      <c r="F8" s="26" t="str">
        <f>VLOOKUP(N8,Revistas!$B$2:$H$63710,2,FALSE)</f>
        <v>NO TIENE</v>
      </c>
      <c r="G8" s="26" t="str">
        <f>VLOOKUP(N8,Revistas!$B$2:$H$63732,3,FALSE)</f>
        <v>NO TIENE</v>
      </c>
      <c r="H8" s="26" t="str">
        <f>VLOOKUP(N8,Revistas!$B$2:$H$63732,4,FALSE)</f>
        <v>NO TIENE</v>
      </c>
      <c r="I8" s="26">
        <f>VLOOKUP(N8,Revistas!$B$2:$H$63732,5,FALSE)</f>
        <v>0</v>
      </c>
      <c r="J8" s="26" t="str">
        <f>VLOOKUP(N8,Revistas!$B$2:$H$63732,6,FALSE)</f>
        <v>NO</v>
      </c>
      <c r="K8" s="26" t="s">
        <v>3766</v>
      </c>
      <c r="L8" s="26" t="s">
        <v>3762</v>
      </c>
      <c r="M8" s="26" t="s">
        <v>89</v>
      </c>
      <c r="N8" s="26" t="s">
        <v>3758</v>
      </c>
      <c r="O8" s="26" t="s">
        <v>3765</v>
      </c>
      <c r="P8" s="26">
        <v>2018</v>
      </c>
      <c r="Q8" s="26"/>
      <c r="R8" s="26"/>
      <c r="S8" s="26"/>
      <c r="T8" s="26"/>
    </row>
    <row r="9" spans="2:20" s="15" customFormat="1" x14ac:dyDescent="0.25">
      <c r="B9" s="25" t="s">
        <v>3692</v>
      </c>
      <c r="C9" s="25" t="s">
        <v>3693</v>
      </c>
      <c r="D9" s="25" t="s">
        <v>3694</v>
      </c>
      <c r="E9" s="26" t="s">
        <v>10</v>
      </c>
      <c r="F9" s="26">
        <f>VLOOKUP(N9,Revistas!$B$2:$H$63710,2,FALSE)</f>
        <v>8.8550000000000004</v>
      </c>
      <c r="G9" s="26" t="str">
        <f>VLOOKUP(N9,Revistas!$B$2:$H$63732,3,FALSE)</f>
        <v>Q1</v>
      </c>
      <c r="H9" s="26" t="str">
        <f>VLOOKUP(N9,Revistas!$B$2:$H$63732,4,FALSE)</f>
        <v>GENETICS &amp; HEREDITY - SCIE</v>
      </c>
      <c r="I9" s="26" t="str">
        <f>VLOOKUP(N9,Revistas!$B$2:$H$63732,5,FALSE)</f>
        <v>12/171</v>
      </c>
      <c r="J9" s="26" t="str">
        <f>VLOOKUP(N9,Revistas!$B$2:$H$63732,6,FALSE)</f>
        <v>SI</v>
      </c>
      <c r="K9" s="26" t="s">
        <v>3695</v>
      </c>
      <c r="L9" s="26" t="s">
        <v>3696</v>
      </c>
      <c r="M9" s="26">
        <v>1</v>
      </c>
      <c r="N9" s="26" t="s">
        <v>3697</v>
      </c>
      <c r="O9" s="27">
        <v>38534</v>
      </c>
      <c r="P9" s="26">
        <v>2018</v>
      </c>
      <c r="Q9" s="26">
        <v>103</v>
      </c>
      <c r="R9" s="26">
        <v>1</v>
      </c>
      <c r="S9" s="26">
        <v>74</v>
      </c>
      <c r="T9" s="26">
        <v>88</v>
      </c>
    </row>
    <row r="10" spans="2:20" s="15" customFormat="1" x14ac:dyDescent="0.25">
      <c r="B10" s="25" t="s">
        <v>3714</v>
      </c>
      <c r="C10" s="25" t="s">
        <v>3715</v>
      </c>
      <c r="D10" s="25" t="s">
        <v>3716</v>
      </c>
      <c r="E10" s="26" t="s">
        <v>10</v>
      </c>
      <c r="F10" s="26">
        <f>VLOOKUP(N10,Revistas!$B$2:$H$63710,2,FALSE)</f>
        <v>1.865</v>
      </c>
      <c r="G10" s="26" t="str">
        <f>VLOOKUP(N10,Revistas!$B$2:$H$63732,3,FALSE)</f>
        <v>Q4</v>
      </c>
      <c r="H10" s="26">
        <f>VLOOKUP(N10,Revistas!$B$2:$H$63732,4,FALSE)</f>
        <v>0</v>
      </c>
      <c r="I10" s="26" t="str">
        <f>VLOOKUP(N10,Revistas!$B$2:$H$63732,5,FALSE)</f>
        <v>183/223</v>
      </c>
      <c r="J10" s="26" t="str">
        <f>VLOOKUP(N10,Revistas!$B$2:$H$63732,6,FALSE)</f>
        <v>NO</v>
      </c>
      <c r="K10" s="26" t="s">
        <v>3717</v>
      </c>
      <c r="L10" s="26" t="s">
        <v>3718</v>
      </c>
      <c r="M10" s="26">
        <v>0</v>
      </c>
      <c r="N10" s="26" t="s">
        <v>3719</v>
      </c>
      <c r="O10" s="26" t="s">
        <v>68</v>
      </c>
      <c r="P10" s="26">
        <v>2018</v>
      </c>
      <c r="Q10" s="26">
        <v>38</v>
      </c>
      <c r="R10" s="26">
        <v>4</v>
      </c>
      <c r="S10" s="26">
        <v>2149</v>
      </c>
      <c r="T10" s="26">
        <v>2154</v>
      </c>
    </row>
    <row r="11" spans="2:20" s="15" customFormat="1" x14ac:dyDescent="0.25">
      <c r="B11" s="25" t="s">
        <v>3772</v>
      </c>
      <c r="C11" s="25" t="s">
        <v>3771</v>
      </c>
      <c r="D11" s="25" t="s">
        <v>3773</v>
      </c>
      <c r="E11" s="26" t="s">
        <v>10</v>
      </c>
      <c r="F11" s="26" t="str">
        <f>VLOOKUP(N11,Revistas!$B$2:$H$63710,2,FALSE)</f>
        <v>NO TIENE</v>
      </c>
      <c r="G11" s="26" t="str">
        <f>VLOOKUP(N11,Revistas!$B$2:$H$63732,3,FALSE)</f>
        <v>NO TIENE</v>
      </c>
      <c r="H11" s="26" t="str">
        <f>VLOOKUP(N11,Revistas!$B$2:$H$63732,4,FALSE)</f>
        <v>NO TIENE</v>
      </c>
      <c r="I11" s="26">
        <f>VLOOKUP(N11,Revistas!$B$2:$H$63732,5,FALSE)</f>
        <v>0</v>
      </c>
      <c r="J11" s="26" t="str">
        <f>VLOOKUP(N11,Revistas!$B$2:$H$63732,6,FALSE)</f>
        <v>NO</v>
      </c>
      <c r="K11" s="26" t="s">
        <v>3775</v>
      </c>
      <c r="L11" s="26"/>
      <c r="M11" s="26" t="s">
        <v>89</v>
      </c>
      <c r="N11" s="26" t="s">
        <v>3776</v>
      </c>
      <c r="O11" s="26" t="s">
        <v>3774</v>
      </c>
      <c r="P11" s="26">
        <v>2018</v>
      </c>
      <c r="Q11" s="26">
        <v>19</v>
      </c>
      <c r="R11" s="26">
        <v>1</v>
      </c>
      <c r="S11" s="27">
        <v>41275</v>
      </c>
      <c r="T11" s="26"/>
    </row>
    <row r="12" spans="2:20" s="15" customFormat="1" x14ac:dyDescent="0.25">
      <c r="B12" s="25" t="s">
        <v>3726</v>
      </c>
      <c r="C12" s="25" t="s">
        <v>3727</v>
      </c>
      <c r="D12" s="25" t="s">
        <v>3728</v>
      </c>
      <c r="E12" s="26" t="s">
        <v>10</v>
      </c>
      <c r="F12" s="26">
        <f>VLOOKUP(N12,Revistas!$B$2:$H$63710,2,FALSE)</f>
        <v>7.6159999999999997</v>
      </c>
      <c r="G12" s="26" t="str">
        <f>VLOOKUP(N12,Revistas!$B$2:$H$63732,3,FALSE)</f>
        <v>Q1</v>
      </c>
      <c r="H12" s="26" t="str">
        <f>VLOOKUP(N12,Revistas!$B$2:$H$63732,4,FALSE)</f>
        <v>BIOLOGY</v>
      </c>
      <c r="I12" s="26" t="str">
        <f>VLOOKUP(N12,Revistas!$B$2:$H$63732,5,FALSE)</f>
        <v>4 de 85</v>
      </c>
      <c r="J12" s="26" t="str">
        <f>VLOOKUP(N12,Revistas!$B$2:$H$63732,6,FALSE)</f>
        <v>SI</v>
      </c>
      <c r="K12" s="26" t="s">
        <v>3729</v>
      </c>
      <c r="L12" s="26" t="s">
        <v>3730</v>
      </c>
      <c r="M12" s="26">
        <v>2</v>
      </c>
      <c r="N12" s="26" t="s">
        <v>3731</v>
      </c>
      <c r="O12" s="26" t="s">
        <v>3732</v>
      </c>
      <c r="P12" s="26">
        <v>2018</v>
      </c>
      <c r="Q12" s="26">
        <v>7</v>
      </c>
      <c r="R12" s="26"/>
      <c r="S12" s="26"/>
      <c r="T12" s="26" t="s">
        <v>3733</v>
      </c>
    </row>
    <row r="13" spans="2:20" s="15" customFormat="1" x14ac:dyDescent="0.25">
      <c r="B13" s="25" t="s">
        <v>3708</v>
      </c>
      <c r="C13" s="25" t="s">
        <v>3709</v>
      </c>
      <c r="D13" s="25" t="s">
        <v>3710</v>
      </c>
      <c r="E13" s="26" t="s">
        <v>10</v>
      </c>
      <c r="F13" s="26">
        <f>VLOOKUP(N13,Revistas!$B$2:$H$63710,2,FALSE)</f>
        <v>1.546</v>
      </c>
      <c r="G13" s="26" t="str">
        <f>VLOOKUP(N13,Revistas!$B$2:$H$63732,3,FALSE)</f>
        <v>Q2</v>
      </c>
      <c r="H13" s="26">
        <f>VLOOKUP(N13,Revistas!$B$2:$H$63732,4,FALSE)</f>
        <v>0</v>
      </c>
      <c r="I13" s="26">
        <f>VLOOKUP(N13,Revistas!$B$2:$H$63732,5,FALSE)</f>
        <v>0</v>
      </c>
      <c r="J13" s="26" t="str">
        <f>VLOOKUP(N13,Revistas!$B$2:$H$63732,6,FALSE)</f>
        <v>NO</v>
      </c>
      <c r="K13" s="26" t="s">
        <v>3711</v>
      </c>
      <c r="L13" s="26" t="s">
        <v>3712</v>
      </c>
      <c r="M13" s="26">
        <v>1</v>
      </c>
      <c r="N13" s="26" t="s">
        <v>3713</v>
      </c>
      <c r="O13" s="26" t="s">
        <v>36</v>
      </c>
      <c r="P13" s="26">
        <v>2018</v>
      </c>
      <c r="Q13" s="26">
        <v>275</v>
      </c>
      <c r="R13" s="26">
        <v>5</v>
      </c>
      <c r="S13" s="26">
        <v>1319</v>
      </c>
      <c r="T13" s="26">
        <v>1325</v>
      </c>
    </row>
    <row r="14" spans="2:20" s="15" customFormat="1" x14ac:dyDescent="0.25">
      <c r="B14" s="25" t="s">
        <v>3698</v>
      </c>
      <c r="C14" s="25" t="s">
        <v>3699</v>
      </c>
      <c r="D14" s="25" t="s">
        <v>3700</v>
      </c>
      <c r="E14" s="26" t="s">
        <v>72</v>
      </c>
      <c r="F14" s="26">
        <f>VLOOKUP(N14,Revistas!$B$2:$H$63710,2,FALSE)</f>
        <v>1.782</v>
      </c>
      <c r="G14" s="26" t="str">
        <f>VLOOKUP(N14,Revistas!$B$2:$H$63732,3,FALSE)</f>
        <v>Q4</v>
      </c>
      <c r="H14" s="26">
        <f>VLOOKUP(N14,Revistas!$B$2:$H$63732,4,FALSE)</f>
        <v>0</v>
      </c>
      <c r="I14" s="26">
        <f>VLOOKUP(N14,Revistas!$B$2:$H$63732,5,FALSE)</f>
        <v>0</v>
      </c>
      <c r="J14" s="26" t="str">
        <f>VLOOKUP(N14,Revistas!$B$2:$H$63732,6,FALSE)</f>
        <v>NO</v>
      </c>
      <c r="K14" s="26" t="s">
        <v>3701</v>
      </c>
      <c r="L14" s="26"/>
      <c r="M14" s="26">
        <v>0</v>
      </c>
      <c r="N14" s="26" t="s">
        <v>3702</v>
      </c>
      <c r="O14" s="26" t="s">
        <v>629</v>
      </c>
      <c r="P14" s="26">
        <v>2018</v>
      </c>
      <c r="Q14" s="26">
        <v>8</v>
      </c>
      <c r="R14" s="26"/>
      <c r="S14" s="26">
        <v>236</v>
      </c>
      <c r="T14" s="26">
        <v>236</v>
      </c>
    </row>
    <row r="15" spans="2:20" s="15" customFormat="1" x14ac:dyDescent="0.25">
      <c r="B15" s="25" t="s">
        <v>3720</v>
      </c>
      <c r="C15" s="25" t="s">
        <v>3721</v>
      </c>
      <c r="D15" s="25" t="s">
        <v>3722</v>
      </c>
      <c r="E15" s="26" t="s">
        <v>10</v>
      </c>
      <c r="F15" s="26">
        <f>VLOOKUP(N15,Revistas!$B$2:$H$63710,2,FALSE)</f>
        <v>2.8239999999999998</v>
      </c>
      <c r="G15" s="26" t="str">
        <f>VLOOKUP(N15,Revistas!$B$2:$H$63732,3,FALSE)</f>
        <v>Q1</v>
      </c>
      <c r="H15" s="26" t="str">
        <f>VLOOKUP(N15,Revistas!$B$2:$H$63732,4,FALSE)</f>
        <v>AUDIOLOGY &amp; SPEECH-LANGUAGE PATHOLOGY - SCIE;</v>
      </c>
      <c r="I15" s="26" t="str">
        <f>VLOOKUP(N15,Revistas!$B$2:$H$63732,5,FALSE)</f>
        <v>3 DE 25</v>
      </c>
      <c r="J15" s="26" t="str">
        <f>VLOOKUP(N15,Revistas!$B$2:$H$63732,6,FALSE)</f>
        <v>NO</v>
      </c>
      <c r="K15" s="26" t="s">
        <v>3723</v>
      </c>
      <c r="L15" s="26" t="s">
        <v>3724</v>
      </c>
      <c r="M15" s="26">
        <v>0</v>
      </c>
      <c r="N15" s="26" t="s">
        <v>3725</v>
      </c>
      <c r="O15" s="26" t="s">
        <v>460</v>
      </c>
      <c r="P15" s="26">
        <v>2018</v>
      </c>
      <c r="Q15" s="26">
        <v>358</v>
      </c>
      <c r="R15" s="26"/>
      <c r="S15" s="26">
        <v>10</v>
      </c>
      <c r="T15" s="26">
        <v>21</v>
      </c>
    </row>
    <row r="16" spans="2:20" s="15" customFormat="1" x14ac:dyDescent="0.25">
      <c r="B16" s="25" t="s">
        <v>3686</v>
      </c>
      <c r="C16" s="25" t="s">
        <v>3687</v>
      </c>
      <c r="D16" s="25" t="s">
        <v>3688</v>
      </c>
      <c r="E16" s="26" t="s">
        <v>10</v>
      </c>
      <c r="F16" s="26">
        <f>VLOOKUP(N16,Revistas!$B$2:$H$63710,2,FALSE)</f>
        <v>3.3149999999999999</v>
      </c>
      <c r="G16" s="26" t="str">
        <f>VLOOKUP(N16,Revistas!$B$2:$H$63732,3,FALSE)</f>
        <v>Q1</v>
      </c>
      <c r="H16" s="26" t="str">
        <f>VLOOKUP(N16,Revistas!$B$2:$H$63732,4,FALSE)</f>
        <v>OBSTETRICS &amp; GYNECOLOGY - SCIE;</v>
      </c>
      <c r="I16" s="26" t="str">
        <f>VLOOKUP(N16,Revistas!$B$2:$H$63732,5,FALSE)</f>
        <v>12 de 82</v>
      </c>
      <c r="J16" s="26" t="str">
        <f>VLOOKUP(N16,Revistas!$B$2:$H$63732,6,FALSE)</f>
        <v>NO</v>
      </c>
      <c r="K16" s="26" t="s">
        <v>3689</v>
      </c>
      <c r="L16" s="26" t="s">
        <v>3690</v>
      </c>
      <c r="M16" s="26">
        <v>0</v>
      </c>
      <c r="N16" s="26" t="s">
        <v>3691</v>
      </c>
      <c r="O16" s="26" t="s">
        <v>122</v>
      </c>
      <c r="P16" s="26">
        <v>2018</v>
      </c>
      <c r="Q16" s="26">
        <v>115</v>
      </c>
      <c r="R16" s="26"/>
      <c r="S16" s="26">
        <v>69</v>
      </c>
      <c r="T16" s="26">
        <v>73</v>
      </c>
    </row>
    <row r="17" spans="2:20" s="15" customFormat="1" x14ac:dyDescent="0.25">
      <c r="B17" s="25" t="s">
        <v>3747</v>
      </c>
      <c r="C17" s="25" t="s">
        <v>3746</v>
      </c>
      <c r="D17" s="25" t="s">
        <v>3748</v>
      </c>
      <c r="E17" s="26" t="s">
        <v>10</v>
      </c>
      <c r="F17" s="26">
        <f>VLOOKUP(N17,Revistas!$B$2:$H$63710,2,FALSE)</f>
        <v>3.7389999999999999</v>
      </c>
      <c r="G17" s="26" t="str">
        <f>VLOOKUP(N17,Revistas!$B$2:$H$63732,3,FALSE)</f>
        <v>Q1</v>
      </c>
      <c r="H17" s="26" t="str">
        <f>VLOOKUP(N17,Revistas!$B$2:$H$63732,4,FALSE)</f>
        <v>GERIATRICS &amp; GERONTOLOGY - SCIE;</v>
      </c>
      <c r="I17" s="26" t="str">
        <f>VLOOKUP(N17,Revistas!$B$2:$H$63732,5,FALSE)</f>
        <v>12 DE 53</v>
      </c>
      <c r="J17" s="26" t="str">
        <f>VLOOKUP(N17,Revistas!$B$2:$H$63732,6,FALSE)</f>
        <v>NO</v>
      </c>
      <c r="K17" s="26" t="s">
        <v>3750</v>
      </c>
      <c r="L17" s="26" t="s">
        <v>3751</v>
      </c>
      <c r="M17" s="26" t="s">
        <v>89</v>
      </c>
      <c r="N17" s="26" t="s">
        <v>3752</v>
      </c>
      <c r="O17" s="26" t="s">
        <v>3749</v>
      </c>
      <c r="P17" s="26">
        <v>2018</v>
      </c>
      <c r="Q17" s="26"/>
      <c r="R17" s="26"/>
      <c r="S17" s="26"/>
      <c r="T17" s="26"/>
    </row>
    <row r="18" spans="2:20" s="15" customFormat="1" x14ac:dyDescent="0.25">
      <c r="B18" s="25" t="s">
        <v>3703</v>
      </c>
      <c r="C18" s="25" t="s">
        <v>3704</v>
      </c>
      <c r="D18" s="25" t="s">
        <v>3705</v>
      </c>
      <c r="E18" s="26" t="s">
        <v>72</v>
      </c>
      <c r="F18" s="26">
        <f>VLOOKUP(N18,Revistas!$B$2:$H$63710,2,FALSE)</f>
        <v>7.008</v>
      </c>
      <c r="G18" s="26" t="str">
        <f>VLOOKUP(N18,Revistas!$B$2:$H$63732,3,FALSE)</f>
        <v>Q1</v>
      </c>
      <c r="H18" s="26" t="str">
        <f>VLOOKUP(N18,Revistas!$B$2:$H$63732,4,FALSE)</f>
        <v>BIOTECHNOLOGY &amp; APPLIED MICROBIOLOGY - SCIE;</v>
      </c>
      <c r="I18" s="26" t="str">
        <f>VLOOKUP(N18,Revistas!$B$2:$H$63732,5,FALSE)</f>
        <v>10/161</v>
      </c>
      <c r="J18" s="26" t="str">
        <f>VLOOKUP(N18,Revistas!$B$2:$H$63732,6,FALSE)</f>
        <v>SI</v>
      </c>
      <c r="K18" s="26" t="s">
        <v>3706</v>
      </c>
      <c r="L18" s="26"/>
      <c r="M18" s="26">
        <v>0</v>
      </c>
      <c r="N18" s="26" t="s">
        <v>3707</v>
      </c>
      <c r="O18" s="26" t="s">
        <v>36</v>
      </c>
      <c r="P18" s="26">
        <v>2018</v>
      </c>
      <c r="Q18" s="26">
        <v>26</v>
      </c>
      <c r="R18" s="26">
        <v>5</v>
      </c>
      <c r="S18" s="26">
        <v>114</v>
      </c>
      <c r="T18" s="26">
        <v>114</v>
      </c>
    </row>
    <row r="19" spans="2:20" s="15" customFormat="1" x14ac:dyDescent="0.25">
      <c r="B19" s="25" t="s">
        <v>3741</v>
      </c>
      <c r="C19" s="25" t="s">
        <v>3740</v>
      </c>
      <c r="D19" s="25" t="s">
        <v>3742</v>
      </c>
      <c r="E19" s="26" t="s">
        <v>10</v>
      </c>
      <c r="F19" s="26">
        <f>VLOOKUP(N19,Revistas!$B$2:$H$63710,2,FALSE)</f>
        <v>41.576999999999998</v>
      </c>
      <c r="G19" s="26" t="str">
        <f>VLOOKUP(N19,Revistas!$B$2:$H$63732,3,FALSE)</f>
        <v>Q1</v>
      </c>
      <c r="H19" s="26" t="str">
        <f>VLOOKUP(N19,Revistas!$B$2:$H$63732,4,FALSE)</f>
        <v>MULTIDISCIPLINARY SCIENCES - SCIE</v>
      </c>
      <c r="I19" s="26" t="str">
        <f>VLOOKUP(N19,Revistas!$B$2:$H$63732,5,FALSE)</f>
        <v>1 de 64</v>
      </c>
      <c r="J19" s="26" t="str">
        <f>VLOOKUP(N19,Revistas!$B$2:$H$63732,6,FALSE)</f>
        <v>SI</v>
      </c>
      <c r="K19" s="26" t="s">
        <v>3743</v>
      </c>
      <c r="L19" s="26" t="s">
        <v>3744</v>
      </c>
      <c r="M19" s="26" t="s">
        <v>89</v>
      </c>
      <c r="N19" s="26" t="s">
        <v>3745</v>
      </c>
      <c r="O19" s="26" t="s">
        <v>3217</v>
      </c>
      <c r="P19" s="26">
        <v>2018</v>
      </c>
      <c r="Q19" s="26"/>
      <c r="R19" s="26"/>
      <c r="S19" s="26"/>
      <c r="T19" s="26"/>
    </row>
    <row r="20" spans="2:20" s="15" customFormat="1" x14ac:dyDescent="0.25">
      <c r="B20" s="25" t="s">
        <v>3734</v>
      </c>
      <c r="C20" s="25" t="s">
        <v>3735</v>
      </c>
      <c r="D20" s="25" t="s">
        <v>3736</v>
      </c>
      <c r="E20" s="26" t="s">
        <v>10</v>
      </c>
      <c r="F20" s="26">
        <f>VLOOKUP(N20,Revistas!$B$2:$H$63710,2,FALSE)</f>
        <v>2.444</v>
      </c>
      <c r="G20" s="26" t="str">
        <f>VLOOKUP(N20,Revistas!$B$2:$H$63732,3,FALSE)</f>
        <v>Q2</v>
      </c>
      <c r="H20" s="26">
        <f>VLOOKUP(N20,Revistas!$B$2:$H$63732,4,FALSE)</f>
        <v>0</v>
      </c>
      <c r="I20" s="26">
        <f>VLOOKUP(N20,Revistas!$B$2:$H$63732,5,FALSE)</f>
        <v>0</v>
      </c>
      <c r="J20" s="26" t="str">
        <f>VLOOKUP(N20,Revistas!$B$2:$H$63732,6,FALSE)</f>
        <v>NO</v>
      </c>
      <c r="K20" s="26" t="s">
        <v>3737</v>
      </c>
      <c r="L20" s="26" t="s">
        <v>3738</v>
      </c>
      <c r="M20" s="26">
        <v>1</v>
      </c>
      <c r="N20" s="26" t="s">
        <v>3739</v>
      </c>
      <c r="O20" s="26" t="s">
        <v>29</v>
      </c>
      <c r="P20" s="26">
        <v>2018</v>
      </c>
      <c r="Q20" s="26">
        <v>158</v>
      </c>
      <c r="R20" s="26">
        <v>1</v>
      </c>
      <c r="S20" s="26">
        <v>76</v>
      </c>
      <c r="T20" s="26">
        <v>82</v>
      </c>
    </row>
    <row r="21" spans="2:20" s="15" customFormat="1" x14ac:dyDescent="0.25">
      <c r="E21" s="16"/>
      <c r="F21" s="16"/>
      <c r="G21" s="16"/>
      <c r="H21" s="16"/>
      <c r="I21" s="16"/>
      <c r="J21" s="16"/>
      <c r="K21" s="16"/>
      <c r="L21" s="16"/>
      <c r="M21" s="16"/>
      <c r="N21" s="16"/>
      <c r="O21" s="16"/>
      <c r="P21" s="16"/>
      <c r="Q21" s="16"/>
      <c r="R21" s="16"/>
      <c r="S21" s="16"/>
      <c r="T21" s="16"/>
    </row>
    <row r="22" spans="2:20" s="15" customFormat="1" x14ac:dyDescent="0.25">
      <c r="E22" s="16"/>
      <c r="F22" s="16"/>
      <c r="G22" s="16"/>
      <c r="H22" s="16"/>
      <c r="I22" s="16"/>
      <c r="J22" s="16"/>
      <c r="K22" s="16"/>
      <c r="L22" s="16"/>
      <c r="M22" s="16"/>
      <c r="N22" s="16"/>
      <c r="O22" s="16"/>
      <c r="P22" s="16"/>
      <c r="Q22" s="16"/>
      <c r="R22" s="16"/>
      <c r="S22" s="16"/>
      <c r="T22" s="16"/>
    </row>
    <row r="23" spans="2:20" s="15" customFormat="1" hidden="1" x14ac:dyDescent="0.25">
      <c r="E23" s="16"/>
      <c r="F23" s="16"/>
      <c r="G23" s="16"/>
      <c r="H23" s="16"/>
      <c r="I23" s="16"/>
      <c r="J23" s="16"/>
      <c r="K23" s="16"/>
      <c r="L23" s="16"/>
      <c r="M23" s="16"/>
      <c r="N23" s="16"/>
      <c r="O23" s="16"/>
      <c r="P23" s="16"/>
      <c r="Q23" s="16"/>
      <c r="R23" s="16"/>
      <c r="S23" s="16"/>
      <c r="T23" s="16"/>
    </row>
    <row r="24" spans="2:20" s="15" customFormat="1" hidden="1" x14ac:dyDescent="0.25">
      <c r="E24" s="16"/>
      <c r="F24" s="16"/>
      <c r="G24" s="16"/>
      <c r="H24" s="16"/>
      <c r="I24" s="16"/>
      <c r="J24" s="16"/>
      <c r="K24" s="16"/>
      <c r="L24" s="16"/>
      <c r="M24" s="16"/>
      <c r="N24" s="16"/>
      <c r="O24" s="16"/>
      <c r="P24" s="16"/>
      <c r="Q24" s="16"/>
      <c r="R24" s="16"/>
      <c r="S24" s="16"/>
      <c r="T24" s="16"/>
    </row>
    <row r="25" spans="2:20" s="15" customFormat="1" hidden="1" x14ac:dyDescent="0.25">
      <c r="E25" s="16"/>
      <c r="F25" s="16"/>
      <c r="G25" s="16"/>
      <c r="H25" s="16"/>
      <c r="I25" s="16"/>
      <c r="J25" s="16"/>
      <c r="K25" s="16"/>
      <c r="L25" s="16"/>
      <c r="M25" s="16"/>
      <c r="N25" s="16"/>
      <c r="O25" s="16"/>
      <c r="P25" s="16"/>
      <c r="Q25" s="16"/>
      <c r="R25" s="16"/>
      <c r="S25" s="16"/>
      <c r="T25" s="16"/>
    </row>
    <row r="26" spans="2:20" s="15" customFormat="1" hidden="1" x14ac:dyDescent="0.25">
      <c r="E26" s="16"/>
      <c r="F26" s="16"/>
      <c r="G26" s="16"/>
      <c r="H26" s="16"/>
      <c r="I26" s="16"/>
      <c r="J26" s="16"/>
      <c r="K26" s="16"/>
      <c r="L26" s="16"/>
      <c r="M26" s="16"/>
      <c r="N26" s="16"/>
      <c r="O26" s="16"/>
      <c r="P26" s="16"/>
      <c r="Q26" s="16"/>
      <c r="R26" s="16"/>
      <c r="S26" s="16"/>
      <c r="T26" s="16"/>
    </row>
    <row r="27" spans="2:20" s="15" customFormat="1" hidden="1" x14ac:dyDescent="0.25">
      <c r="E27" s="16"/>
      <c r="F27" s="16"/>
      <c r="G27" s="16"/>
      <c r="H27" s="16"/>
      <c r="I27" s="16"/>
      <c r="J27" s="16"/>
      <c r="K27" s="16"/>
      <c r="L27" s="16"/>
      <c r="M27" s="16"/>
      <c r="N27" s="16"/>
      <c r="O27" s="16"/>
      <c r="P27" s="16"/>
      <c r="Q27" s="16"/>
      <c r="R27" s="16"/>
      <c r="S27" s="16"/>
      <c r="T27" s="16"/>
    </row>
    <row r="28" spans="2:20" s="15" customFormat="1" hidden="1" x14ac:dyDescent="0.25">
      <c r="E28" s="16"/>
      <c r="F28" s="16"/>
      <c r="G28" s="16"/>
      <c r="H28" s="16"/>
      <c r="I28" s="16"/>
      <c r="J28" s="16"/>
      <c r="K28" s="16"/>
      <c r="L28" s="16"/>
      <c r="M28" s="16"/>
      <c r="N28" s="16"/>
      <c r="O28" s="16"/>
      <c r="P28" s="16"/>
      <c r="Q28" s="16"/>
      <c r="R28" s="16"/>
      <c r="S28" s="16"/>
      <c r="T28" s="16"/>
    </row>
    <row r="29" spans="2:20" s="15" customFormat="1" hidden="1" x14ac:dyDescent="0.25">
      <c r="E29" s="16"/>
      <c r="F29" s="16"/>
      <c r="G29" s="16"/>
      <c r="H29" s="16"/>
      <c r="I29" s="16"/>
      <c r="J29" s="16"/>
      <c r="K29" s="16"/>
      <c r="L29" s="16"/>
      <c r="M29" s="16"/>
      <c r="N29" s="16"/>
      <c r="O29" s="16"/>
      <c r="P29" s="16"/>
      <c r="Q29" s="16"/>
      <c r="R29" s="16"/>
      <c r="S29" s="16"/>
      <c r="T29" s="16"/>
    </row>
    <row r="30" spans="2:20" s="15" customFormat="1" hidden="1" x14ac:dyDescent="0.25">
      <c r="E30" s="16"/>
      <c r="F30" s="16"/>
      <c r="G30" s="16"/>
      <c r="H30" s="16"/>
      <c r="I30" s="16"/>
      <c r="J30" s="16"/>
      <c r="K30" s="16"/>
      <c r="L30" s="16"/>
      <c r="M30" s="16"/>
      <c r="N30" s="16"/>
      <c r="O30" s="16"/>
      <c r="P30" s="16"/>
      <c r="Q30" s="16"/>
      <c r="R30" s="16"/>
      <c r="S30" s="16"/>
      <c r="T30" s="16"/>
    </row>
    <row r="31" spans="2:20" s="15" customFormat="1" hidden="1" x14ac:dyDescent="0.25">
      <c r="E31" s="16"/>
      <c r="F31" s="16"/>
      <c r="G31" s="16"/>
      <c r="H31" s="16"/>
      <c r="I31" s="16"/>
      <c r="J31" s="16"/>
      <c r="K31" s="16"/>
      <c r="L31" s="16"/>
      <c r="M31" s="16"/>
      <c r="N31" s="16"/>
      <c r="O31" s="16"/>
      <c r="P31" s="16"/>
      <c r="Q31" s="16"/>
      <c r="R31" s="16"/>
      <c r="S31" s="16"/>
      <c r="T31" s="16"/>
    </row>
    <row r="32" spans="2:20" s="15" customFormat="1" hidden="1" x14ac:dyDescent="0.25">
      <c r="E32" s="16"/>
      <c r="F32" s="16"/>
      <c r="G32" s="16"/>
      <c r="H32" s="16"/>
      <c r="I32" s="16"/>
      <c r="J32" s="16"/>
      <c r="K32" s="16"/>
      <c r="L32" s="16"/>
      <c r="M32" s="16"/>
      <c r="N32" s="16"/>
      <c r="O32" s="16"/>
      <c r="P32" s="16"/>
      <c r="Q32" s="16"/>
      <c r="R32" s="16"/>
      <c r="S32" s="16"/>
      <c r="T32" s="16"/>
    </row>
    <row r="33" spans="5:20" s="15" customFormat="1" hidden="1" x14ac:dyDescent="0.25">
      <c r="E33" s="16"/>
      <c r="F33" s="16"/>
      <c r="G33" s="16"/>
      <c r="H33" s="16"/>
      <c r="I33" s="16"/>
      <c r="J33" s="16"/>
      <c r="K33" s="16"/>
      <c r="L33" s="16"/>
      <c r="M33" s="16"/>
      <c r="N33" s="16"/>
      <c r="O33" s="16"/>
      <c r="P33" s="16"/>
      <c r="Q33" s="16"/>
      <c r="R33" s="16"/>
      <c r="S33" s="16"/>
      <c r="T33" s="16"/>
    </row>
    <row r="34" spans="5:20" s="15" customFormat="1" hidden="1" x14ac:dyDescent="0.25">
      <c r="E34" s="16"/>
      <c r="F34" s="16"/>
      <c r="G34" s="16"/>
      <c r="H34" s="16"/>
      <c r="I34" s="16"/>
      <c r="J34" s="16"/>
      <c r="K34" s="16"/>
      <c r="L34" s="16"/>
      <c r="M34" s="16"/>
      <c r="N34" s="16"/>
      <c r="O34" s="16"/>
      <c r="P34" s="16"/>
      <c r="Q34" s="16"/>
      <c r="R34" s="16"/>
      <c r="S34" s="16"/>
      <c r="T34" s="16"/>
    </row>
    <row r="35" spans="5:20" s="15" customFormat="1" hidden="1" x14ac:dyDescent="0.25">
      <c r="E35" s="16"/>
      <c r="F35" s="16"/>
      <c r="G35" s="16"/>
      <c r="H35" s="16"/>
      <c r="I35" s="16"/>
      <c r="J35" s="16"/>
      <c r="K35" s="16"/>
      <c r="L35" s="16"/>
      <c r="M35" s="16"/>
      <c r="N35" s="16"/>
      <c r="O35" s="16"/>
      <c r="P35" s="16"/>
      <c r="Q35" s="16"/>
      <c r="R35" s="16"/>
      <c r="S35" s="16"/>
      <c r="T35" s="16"/>
    </row>
    <row r="36" spans="5:20" s="15" customFormat="1" hidden="1" x14ac:dyDescent="0.25">
      <c r="E36" s="16"/>
      <c r="F36" s="16"/>
      <c r="G36" s="16"/>
      <c r="H36" s="16"/>
      <c r="I36" s="16"/>
      <c r="J36" s="16"/>
      <c r="K36" s="16"/>
      <c r="L36" s="16"/>
      <c r="M36" s="16"/>
      <c r="N36" s="16"/>
      <c r="O36" s="16"/>
      <c r="P36" s="16"/>
      <c r="Q36" s="16"/>
      <c r="R36" s="16"/>
      <c r="S36" s="16"/>
      <c r="T36" s="16"/>
    </row>
    <row r="37" spans="5:20" s="15" customFormat="1" hidden="1" x14ac:dyDescent="0.25">
      <c r="E37" s="16"/>
      <c r="F37" s="16"/>
      <c r="G37" s="16"/>
      <c r="H37" s="16"/>
      <c r="I37" s="16"/>
      <c r="J37" s="16"/>
      <c r="K37" s="16"/>
      <c r="L37" s="16"/>
      <c r="M37" s="16"/>
      <c r="N37" s="16"/>
      <c r="O37" s="16"/>
      <c r="P37" s="16"/>
      <c r="Q37" s="16"/>
      <c r="R37" s="16"/>
      <c r="S37" s="16"/>
      <c r="T37" s="16"/>
    </row>
    <row r="38" spans="5:20" s="15" customFormat="1" hidden="1" x14ac:dyDescent="0.25">
      <c r="E38" s="16"/>
      <c r="F38" s="16"/>
      <c r="G38" s="16"/>
      <c r="H38" s="16"/>
      <c r="I38" s="16"/>
      <c r="J38" s="16"/>
      <c r="K38" s="16"/>
      <c r="L38" s="16"/>
      <c r="M38" s="16"/>
      <c r="N38" s="16"/>
      <c r="O38" s="16"/>
      <c r="P38" s="16"/>
      <c r="Q38" s="16"/>
      <c r="R38" s="16"/>
      <c r="S38" s="16"/>
      <c r="T38" s="16"/>
    </row>
    <row r="39" spans="5:20" s="15" customFormat="1" hidden="1" x14ac:dyDescent="0.25">
      <c r="E39" s="16"/>
      <c r="F39" s="16"/>
      <c r="G39" s="16"/>
      <c r="H39" s="16"/>
      <c r="I39" s="16"/>
      <c r="J39" s="16"/>
      <c r="K39" s="16"/>
      <c r="L39" s="16"/>
      <c r="M39" s="16"/>
      <c r="N39" s="16"/>
      <c r="O39" s="16"/>
      <c r="P39" s="16"/>
      <c r="Q39" s="16"/>
      <c r="R39" s="16"/>
      <c r="S39" s="16"/>
      <c r="T39" s="16"/>
    </row>
    <row r="40" spans="5:20" s="15" customFormat="1" hidden="1" x14ac:dyDescent="0.25">
      <c r="E40" s="16"/>
      <c r="F40" s="16"/>
      <c r="G40" s="16"/>
      <c r="H40" s="16"/>
      <c r="I40" s="16"/>
      <c r="J40" s="16"/>
      <c r="K40" s="16"/>
      <c r="L40" s="16"/>
      <c r="M40" s="16"/>
      <c r="N40" s="16"/>
      <c r="O40" s="16"/>
      <c r="P40" s="16"/>
      <c r="Q40" s="16"/>
      <c r="R40" s="16"/>
      <c r="S40" s="16"/>
      <c r="T40" s="16"/>
    </row>
    <row r="41" spans="5:20" s="15" customFormat="1" hidden="1" x14ac:dyDescent="0.25">
      <c r="E41" s="16"/>
      <c r="F41" s="16"/>
      <c r="G41" s="16"/>
      <c r="H41" s="16"/>
      <c r="I41" s="16"/>
      <c r="J41" s="16"/>
      <c r="K41" s="16"/>
      <c r="L41" s="16"/>
      <c r="M41" s="16"/>
      <c r="N41" s="16"/>
      <c r="O41" s="16"/>
      <c r="P41" s="16"/>
      <c r="Q41" s="16"/>
      <c r="R41" s="16"/>
      <c r="S41" s="16"/>
      <c r="T41" s="16"/>
    </row>
    <row r="42" spans="5:20" s="15" customFormat="1" hidden="1" x14ac:dyDescent="0.25">
      <c r="E42" s="16"/>
      <c r="F42" s="16"/>
      <c r="G42" s="16"/>
      <c r="H42" s="16"/>
      <c r="I42" s="16"/>
      <c r="J42" s="16"/>
      <c r="K42" s="16"/>
      <c r="L42" s="16"/>
      <c r="M42" s="16"/>
      <c r="N42" s="16"/>
      <c r="O42" s="16"/>
      <c r="P42" s="16"/>
      <c r="Q42" s="16"/>
      <c r="R42" s="16"/>
      <c r="S42" s="16"/>
      <c r="T42" s="16"/>
    </row>
    <row r="43" spans="5:20" s="15" customFormat="1" hidden="1" x14ac:dyDescent="0.25">
      <c r="E43" s="16"/>
      <c r="F43" s="16"/>
      <c r="G43" s="16"/>
      <c r="H43" s="16"/>
      <c r="I43" s="16"/>
      <c r="J43" s="16"/>
      <c r="K43" s="16"/>
      <c r="L43" s="16"/>
      <c r="M43" s="16"/>
      <c r="N43" s="16"/>
      <c r="O43" s="16"/>
      <c r="P43" s="16"/>
      <c r="Q43" s="16"/>
      <c r="R43" s="16"/>
      <c r="S43" s="16"/>
      <c r="T43" s="16"/>
    </row>
    <row r="44" spans="5:20" s="15" customFormat="1" hidden="1" x14ac:dyDescent="0.25">
      <c r="E44" s="16"/>
      <c r="F44" s="16"/>
      <c r="G44" s="16"/>
      <c r="H44" s="16"/>
      <c r="I44" s="16"/>
      <c r="J44" s="16"/>
      <c r="K44" s="16"/>
      <c r="L44" s="16"/>
      <c r="M44" s="16"/>
      <c r="N44" s="16"/>
      <c r="O44" s="16"/>
      <c r="P44" s="16"/>
      <c r="Q44" s="16"/>
      <c r="R44" s="16"/>
      <c r="S44" s="16"/>
      <c r="T44" s="16"/>
    </row>
    <row r="45" spans="5:20" s="15" customFormat="1" hidden="1" x14ac:dyDescent="0.25">
      <c r="E45" s="16"/>
      <c r="F45" s="16"/>
      <c r="G45" s="16"/>
      <c r="H45" s="16"/>
      <c r="I45" s="16"/>
      <c r="J45" s="16"/>
      <c r="K45" s="16"/>
      <c r="L45" s="16"/>
      <c r="M45" s="16"/>
      <c r="N45" s="16"/>
      <c r="O45" s="16"/>
      <c r="P45" s="16"/>
      <c r="Q45" s="16"/>
      <c r="R45" s="16"/>
      <c r="S45" s="16"/>
      <c r="T45" s="16"/>
    </row>
    <row r="46" spans="5:20" s="15" customFormat="1" hidden="1" x14ac:dyDescent="0.25">
      <c r="E46" s="16"/>
      <c r="F46" s="16"/>
      <c r="G46" s="16"/>
      <c r="H46" s="16"/>
      <c r="I46" s="16"/>
      <c r="J46" s="16"/>
      <c r="K46" s="16"/>
      <c r="L46" s="16"/>
      <c r="M46" s="16"/>
      <c r="N46" s="16"/>
      <c r="O46" s="16"/>
      <c r="P46" s="16"/>
      <c r="Q46" s="16"/>
      <c r="R46" s="16"/>
      <c r="S46" s="16"/>
      <c r="T46" s="16"/>
    </row>
    <row r="47" spans="5:20" s="15" customFormat="1" hidden="1" x14ac:dyDescent="0.25">
      <c r="E47" s="16"/>
      <c r="F47" s="16"/>
      <c r="G47" s="16"/>
      <c r="H47" s="16"/>
      <c r="I47" s="16"/>
      <c r="J47" s="16"/>
      <c r="K47" s="16"/>
      <c r="L47" s="16"/>
      <c r="M47" s="16"/>
      <c r="N47" s="16"/>
      <c r="O47" s="16"/>
      <c r="P47" s="16"/>
      <c r="Q47" s="16"/>
      <c r="R47" s="16"/>
      <c r="S47" s="16"/>
      <c r="T47" s="16"/>
    </row>
    <row r="48" spans="5:20" s="15" customFormat="1" hidden="1" x14ac:dyDescent="0.25">
      <c r="E48" s="16"/>
      <c r="F48" s="16"/>
      <c r="G48" s="16"/>
      <c r="H48" s="16"/>
      <c r="I48" s="16"/>
      <c r="J48" s="16"/>
      <c r="K48" s="16"/>
      <c r="L48" s="16"/>
      <c r="M48" s="16"/>
      <c r="N48" s="16"/>
      <c r="O48" s="16"/>
      <c r="P48" s="16"/>
      <c r="Q48" s="16"/>
      <c r="R48" s="16"/>
      <c r="S48" s="16"/>
      <c r="T48" s="16"/>
    </row>
    <row r="49" spans="5:20" s="15" customFormat="1" hidden="1" x14ac:dyDescent="0.25">
      <c r="E49" s="16"/>
      <c r="F49" s="16"/>
      <c r="G49" s="16"/>
      <c r="H49" s="16"/>
      <c r="I49" s="16"/>
      <c r="J49" s="16"/>
      <c r="K49" s="16"/>
      <c r="L49" s="16"/>
      <c r="M49" s="16"/>
      <c r="N49" s="16"/>
      <c r="O49" s="16"/>
      <c r="P49" s="16"/>
      <c r="Q49" s="16"/>
      <c r="R49" s="16"/>
      <c r="S49" s="16"/>
      <c r="T49" s="16"/>
    </row>
    <row r="50" spans="5:20" s="15" customFormat="1" hidden="1" x14ac:dyDescent="0.25">
      <c r="E50" s="16"/>
      <c r="F50" s="16"/>
      <c r="G50" s="16"/>
      <c r="H50" s="16"/>
      <c r="I50" s="16"/>
      <c r="J50" s="16"/>
      <c r="K50" s="16"/>
      <c r="L50" s="16"/>
      <c r="M50" s="16"/>
      <c r="N50" s="16"/>
      <c r="O50" s="16"/>
      <c r="P50" s="16"/>
      <c r="Q50" s="16"/>
      <c r="R50" s="16"/>
      <c r="S50" s="16"/>
      <c r="T50" s="16"/>
    </row>
    <row r="51" spans="5:20" s="15" customFormat="1" hidden="1" x14ac:dyDescent="0.25">
      <c r="E51" s="16"/>
      <c r="F51" s="16"/>
      <c r="G51" s="16"/>
      <c r="H51" s="16"/>
      <c r="I51" s="16"/>
      <c r="J51" s="16"/>
      <c r="K51" s="16"/>
      <c r="L51" s="16"/>
      <c r="M51" s="16"/>
      <c r="N51" s="16"/>
      <c r="O51" s="16"/>
      <c r="P51" s="16"/>
      <c r="Q51" s="16"/>
      <c r="R51" s="16"/>
      <c r="S51" s="16"/>
      <c r="T51" s="16"/>
    </row>
    <row r="52" spans="5:20" s="15" customFormat="1" hidden="1" x14ac:dyDescent="0.25">
      <c r="E52" s="16"/>
      <c r="F52" s="16"/>
      <c r="G52" s="16"/>
      <c r="H52" s="16"/>
      <c r="I52" s="16"/>
      <c r="J52" s="16"/>
      <c r="K52" s="16"/>
      <c r="L52" s="16"/>
      <c r="M52" s="16"/>
      <c r="N52" s="16"/>
      <c r="O52" s="16"/>
      <c r="P52" s="16"/>
      <c r="Q52" s="16"/>
      <c r="R52" s="16"/>
      <c r="S52" s="16"/>
      <c r="T52" s="16"/>
    </row>
    <row r="53" spans="5:20" s="15" customFormat="1" hidden="1" x14ac:dyDescent="0.25">
      <c r="E53" s="16"/>
      <c r="F53" s="16"/>
      <c r="G53" s="16"/>
      <c r="H53" s="16"/>
      <c r="I53" s="16"/>
      <c r="J53" s="16"/>
      <c r="K53" s="16"/>
      <c r="L53" s="16"/>
      <c r="M53" s="16"/>
      <c r="N53" s="16"/>
      <c r="O53" s="16"/>
      <c r="P53" s="16"/>
      <c r="Q53" s="16"/>
      <c r="R53" s="16"/>
      <c r="S53" s="16"/>
      <c r="T53" s="16"/>
    </row>
    <row r="54" spans="5:20" s="15" customFormat="1" hidden="1" x14ac:dyDescent="0.25">
      <c r="E54" s="16"/>
      <c r="F54" s="16"/>
      <c r="G54" s="16"/>
      <c r="H54" s="16"/>
      <c r="I54" s="16"/>
      <c r="J54" s="16"/>
      <c r="K54" s="16"/>
      <c r="L54" s="16"/>
      <c r="M54" s="16"/>
      <c r="N54" s="16"/>
      <c r="O54" s="16"/>
      <c r="P54" s="16"/>
      <c r="Q54" s="16"/>
      <c r="R54" s="16"/>
      <c r="S54" s="16"/>
      <c r="T54" s="16"/>
    </row>
    <row r="55" spans="5:20" s="15" customFormat="1" hidden="1" x14ac:dyDescent="0.25">
      <c r="E55" s="16"/>
      <c r="F55" s="16"/>
      <c r="G55" s="16"/>
      <c r="H55" s="16"/>
      <c r="I55" s="16"/>
      <c r="J55" s="16"/>
      <c r="K55" s="16"/>
      <c r="L55" s="16"/>
      <c r="M55" s="16"/>
      <c r="N55" s="16"/>
      <c r="O55" s="16"/>
      <c r="P55" s="16"/>
      <c r="Q55" s="16"/>
      <c r="R55" s="16"/>
      <c r="S55" s="16"/>
      <c r="T55" s="16"/>
    </row>
    <row r="56" spans="5:20" s="15" customFormat="1" hidden="1" x14ac:dyDescent="0.25">
      <c r="E56" s="16"/>
      <c r="F56" s="16"/>
      <c r="G56" s="16"/>
      <c r="H56" s="16"/>
      <c r="I56" s="16"/>
      <c r="J56" s="16"/>
      <c r="K56" s="16"/>
      <c r="L56" s="16"/>
      <c r="M56" s="16"/>
      <c r="N56" s="16"/>
      <c r="O56" s="16"/>
      <c r="P56" s="16"/>
      <c r="Q56" s="16"/>
      <c r="R56" s="16"/>
      <c r="S56" s="16"/>
      <c r="T56" s="16"/>
    </row>
    <row r="57" spans="5:20" s="15" customFormat="1" hidden="1" x14ac:dyDescent="0.25">
      <c r="E57" s="16"/>
      <c r="F57" s="16"/>
      <c r="G57" s="16"/>
      <c r="H57" s="16"/>
      <c r="I57" s="16"/>
      <c r="J57" s="16"/>
      <c r="K57" s="16"/>
      <c r="L57" s="16"/>
      <c r="M57" s="16"/>
      <c r="N57" s="16"/>
      <c r="O57" s="16"/>
      <c r="P57" s="16"/>
      <c r="Q57" s="16"/>
      <c r="R57" s="16"/>
      <c r="S57" s="16"/>
      <c r="T57" s="16"/>
    </row>
    <row r="58" spans="5:20" s="15" customFormat="1" hidden="1" x14ac:dyDescent="0.25">
      <c r="E58" s="16"/>
      <c r="F58" s="16"/>
      <c r="G58" s="16"/>
      <c r="H58" s="16"/>
      <c r="I58" s="16"/>
      <c r="J58" s="16"/>
      <c r="K58" s="16"/>
      <c r="L58" s="16"/>
      <c r="M58" s="16"/>
      <c r="N58" s="16"/>
      <c r="O58" s="16"/>
      <c r="P58" s="16"/>
      <c r="Q58" s="16"/>
      <c r="R58" s="16"/>
      <c r="S58" s="16"/>
      <c r="T58" s="16"/>
    </row>
    <row r="59" spans="5:20" s="15" customFormat="1" hidden="1" x14ac:dyDescent="0.25">
      <c r="E59" s="16"/>
      <c r="F59" s="16"/>
      <c r="G59" s="16"/>
      <c r="H59" s="16"/>
      <c r="I59" s="16"/>
      <c r="J59" s="16"/>
      <c r="K59" s="16"/>
      <c r="L59" s="16"/>
      <c r="M59" s="16"/>
      <c r="N59" s="16"/>
      <c r="O59" s="16"/>
      <c r="P59" s="16"/>
      <c r="Q59" s="16"/>
      <c r="R59" s="16"/>
      <c r="S59" s="16"/>
      <c r="T59" s="16"/>
    </row>
    <row r="60" spans="5:20" s="15" customFormat="1" hidden="1" x14ac:dyDescent="0.25">
      <c r="E60" s="16"/>
      <c r="F60" s="16"/>
      <c r="G60" s="16"/>
      <c r="H60" s="16"/>
      <c r="I60" s="16"/>
      <c r="J60" s="16"/>
      <c r="K60" s="16"/>
      <c r="L60" s="16"/>
      <c r="M60" s="16"/>
      <c r="N60" s="16"/>
      <c r="O60" s="16"/>
      <c r="P60" s="16"/>
      <c r="Q60" s="16"/>
      <c r="R60" s="16"/>
      <c r="S60" s="16"/>
      <c r="T60" s="16"/>
    </row>
    <row r="61" spans="5:20" s="15" customFormat="1" hidden="1" x14ac:dyDescent="0.25">
      <c r="E61" s="16"/>
      <c r="F61" s="16"/>
      <c r="G61" s="16"/>
      <c r="H61" s="16"/>
      <c r="I61" s="16"/>
      <c r="J61" s="16"/>
      <c r="K61" s="16"/>
      <c r="L61" s="16"/>
      <c r="M61" s="16"/>
      <c r="N61" s="16"/>
      <c r="O61" s="16"/>
      <c r="P61" s="16"/>
      <c r="Q61" s="16"/>
      <c r="R61" s="16"/>
      <c r="S61" s="16"/>
      <c r="T61" s="16"/>
    </row>
    <row r="62" spans="5:20" s="15" customFormat="1" hidden="1" x14ac:dyDescent="0.25">
      <c r="E62" s="16"/>
      <c r="F62" s="16"/>
      <c r="G62" s="16"/>
      <c r="H62" s="16"/>
      <c r="I62" s="16"/>
      <c r="J62" s="16"/>
      <c r="K62" s="16"/>
      <c r="L62" s="16"/>
      <c r="M62" s="16"/>
      <c r="N62" s="16"/>
      <c r="O62" s="16"/>
      <c r="P62" s="16"/>
      <c r="Q62" s="16"/>
      <c r="R62" s="16"/>
      <c r="S62" s="16"/>
      <c r="T62" s="16"/>
    </row>
    <row r="63" spans="5:20" s="15" customFormat="1" hidden="1" x14ac:dyDescent="0.25">
      <c r="E63" s="16"/>
      <c r="F63" s="16"/>
      <c r="G63" s="16"/>
      <c r="H63" s="16"/>
      <c r="I63" s="16"/>
      <c r="J63" s="16"/>
      <c r="K63" s="16"/>
      <c r="L63" s="16"/>
      <c r="M63" s="16"/>
      <c r="N63" s="16"/>
      <c r="O63" s="16"/>
      <c r="P63" s="16"/>
      <c r="Q63" s="16"/>
      <c r="R63" s="16"/>
      <c r="S63" s="16"/>
      <c r="T63" s="16"/>
    </row>
    <row r="64" spans="5:20" s="15" customFormat="1" hidden="1" x14ac:dyDescent="0.25">
      <c r="E64" s="16"/>
      <c r="F64" s="16"/>
      <c r="G64" s="16"/>
      <c r="H64" s="16"/>
      <c r="I64" s="16"/>
      <c r="J64" s="16"/>
      <c r="K64" s="16"/>
      <c r="L64" s="16"/>
      <c r="M64" s="16"/>
      <c r="N64" s="16"/>
      <c r="O64" s="16"/>
      <c r="P64" s="16"/>
      <c r="Q64" s="16"/>
      <c r="R64" s="16"/>
      <c r="S64" s="16"/>
      <c r="T64" s="16"/>
    </row>
    <row r="65" spans="5:20" s="15" customFormat="1" hidden="1" x14ac:dyDescent="0.25">
      <c r="E65" s="16"/>
      <c r="F65" s="16"/>
      <c r="G65" s="16"/>
      <c r="H65" s="16"/>
      <c r="I65" s="16"/>
      <c r="J65" s="16"/>
      <c r="K65" s="16"/>
      <c r="L65" s="16"/>
      <c r="M65" s="16"/>
      <c r="N65" s="16"/>
      <c r="O65" s="16"/>
      <c r="P65" s="16"/>
      <c r="Q65" s="16"/>
      <c r="R65" s="16"/>
      <c r="S65" s="16"/>
      <c r="T65" s="16"/>
    </row>
    <row r="66" spans="5:20" s="15" customFormat="1" hidden="1" x14ac:dyDescent="0.25">
      <c r="E66" s="16"/>
      <c r="F66" s="16"/>
      <c r="G66" s="16"/>
      <c r="H66" s="16"/>
      <c r="I66" s="16"/>
      <c r="J66" s="16"/>
      <c r="K66" s="16"/>
      <c r="L66" s="16"/>
      <c r="M66" s="16"/>
      <c r="N66" s="16"/>
      <c r="O66" s="16"/>
      <c r="P66" s="16"/>
      <c r="Q66" s="16"/>
      <c r="R66" s="16"/>
      <c r="S66" s="16"/>
      <c r="T66" s="16"/>
    </row>
    <row r="67" spans="5:20" s="15" customFormat="1" hidden="1" x14ac:dyDescent="0.25">
      <c r="E67" s="16"/>
      <c r="F67" s="16"/>
      <c r="G67" s="16"/>
      <c r="H67" s="16"/>
      <c r="I67" s="16"/>
      <c r="J67" s="16"/>
      <c r="K67" s="16"/>
      <c r="L67" s="16"/>
      <c r="M67" s="16"/>
      <c r="N67" s="16"/>
      <c r="O67" s="16"/>
      <c r="P67" s="16"/>
      <c r="Q67" s="16"/>
      <c r="R67" s="16"/>
      <c r="S67" s="16"/>
      <c r="T67" s="16"/>
    </row>
    <row r="68" spans="5:20" s="15" customFormat="1" hidden="1" x14ac:dyDescent="0.25">
      <c r="E68" s="16"/>
      <c r="F68" s="16"/>
      <c r="G68" s="16"/>
      <c r="H68" s="16"/>
      <c r="I68" s="16"/>
      <c r="J68" s="16"/>
      <c r="K68" s="16"/>
      <c r="L68" s="16"/>
      <c r="M68" s="16"/>
      <c r="N68" s="16"/>
      <c r="O68" s="16"/>
      <c r="P68" s="16"/>
      <c r="Q68" s="16"/>
      <c r="R68" s="16"/>
      <c r="S68" s="16"/>
      <c r="T68" s="16"/>
    </row>
    <row r="69" spans="5:20" s="15" customFormat="1" hidden="1" x14ac:dyDescent="0.25">
      <c r="E69" s="16"/>
      <c r="F69" s="16"/>
      <c r="G69" s="16"/>
      <c r="H69" s="16"/>
      <c r="I69" s="16"/>
      <c r="J69" s="16"/>
      <c r="K69" s="16"/>
      <c r="L69" s="16"/>
      <c r="M69" s="16"/>
      <c r="N69" s="16"/>
      <c r="O69" s="16"/>
      <c r="P69" s="16"/>
      <c r="Q69" s="16"/>
      <c r="R69" s="16"/>
      <c r="S69" s="16"/>
      <c r="T69" s="16"/>
    </row>
    <row r="70" spans="5:20" s="15" customFormat="1" hidden="1" x14ac:dyDescent="0.25">
      <c r="E70" s="16"/>
      <c r="F70" s="16"/>
      <c r="G70" s="16"/>
      <c r="H70" s="16"/>
      <c r="I70" s="16"/>
      <c r="J70" s="16"/>
      <c r="K70" s="16"/>
      <c r="L70" s="16"/>
      <c r="M70" s="16"/>
      <c r="N70" s="16"/>
      <c r="O70" s="16"/>
      <c r="P70" s="16"/>
      <c r="Q70" s="16"/>
      <c r="R70" s="16"/>
      <c r="S70" s="16"/>
      <c r="T70" s="16"/>
    </row>
    <row r="71" spans="5:20" s="15" customFormat="1" hidden="1" x14ac:dyDescent="0.25">
      <c r="E71" s="16"/>
      <c r="F71" s="16"/>
      <c r="G71" s="16"/>
      <c r="H71" s="16"/>
      <c r="I71" s="16"/>
      <c r="J71" s="16"/>
      <c r="K71" s="16"/>
      <c r="L71" s="16"/>
      <c r="M71" s="16"/>
      <c r="N71" s="16"/>
      <c r="O71" s="16"/>
      <c r="P71" s="16"/>
      <c r="Q71" s="16"/>
      <c r="R71" s="16"/>
      <c r="S71" s="16"/>
      <c r="T71" s="16"/>
    </row>
    <row r="72" spans="5:20" s="15" customFormat="1" hidden="1" x14ac:dyDescent="0.25">
      <c r="E72" s="16"/>
      <c r="F72" s="16"/>
      <c r="G72" s="16"/>
      <c r="H72" s="16"/>
      <c r="I72" s="16"/>
      <c r="J72" s="16"/>
      <c r="K72" s="16"/>
      <c r="L72" s="16"/>
      <c r="M72" s="16"/>
      <c r="N72" s="16"/>
      <c r="O72" s="16"/>
      <c r="P72" s="16"/>
      <c r="Q72" s="16"/>
      <c r="R72" s="16"/>
      <c r="S72" s="16"/>
      <c r="T72" s="16"/>
    </row>
    <row r="73" spans="5:20" s="15" customFormat="1" hidden="1" x14ac:dyDescent="0.25">
      <c r="E73" s="16"/>
      <c r="F73" s="16"/>
      <c r="G73" s="16"/>
      <c r="H73" s="16"/>
      <c r="I73" s="16"/>
      <c r="J73" s="16"/>
      <c r="K73" s="16"/>
      <c r="L73" s="16"/>
      <c r="M73" s="16"/>
      <c r="N73" s="16"/>
      <c r="O73" s="16"/>
      <c r="P73" s="16"/>
      <c r="Q73" s="16"/>
      <c r="R73" s="16"/>
      <c r="S73" s="16"/>
      <c r="T73" s="16"/>
    </row>
    <row r="74" spans="5:20" s="15" customFormat="1" hidden="1" x14ac:dyDescent="0.25">
      <c r="E74" s="16"/>
      <c r="F74" s="16"/>
      <c r="G74" s="16"/>
      <c r="H74" s="16"/>
      <c r="I74" s="16"/>
      <c r="J74" s="16"/>
      <c r="K74" s="16"/>
      <c r="L74" s="16"/>
      <c r="M74" s="16"/>
      <c r="N74" s="16"/>
      <c r="O74" s="16"/>
      <c r="P74" s="16"/>
      <c r="Q74" s="16"/>
      <c r="R74" s="16"/>
      <c r="S74" s="16"/>
      <c r="T74" s="16"/>
    </row>
    <row r="75" spans="5:20" s="15" customFormat="1" hidden="1" x14ac:dyDescent="0.25">
      <c r="E75" s="16"/>
      <c r="F75" s="16"/>
      <c r="G75" s="16"/>
      <c r="H75" s="16"/>
      <c r="I75" s="16"/>
      <c r="J75" s="16"/>
      <c r="K75" s="16"/>
      <c r="L75" s="16"/>
      <c r="M75" s="16"/>
      <c r="N75" s="16"/>
      <c r="O75" s="16"/>
      <c r="P75" s="16"/>
      <c r="Q75" s="16"/>
      <c r="R75" s="16"/>
      <c r="S75" s="16"/>
      <c r="T75" s="16"/>
    </row>
    <row r="76" spans="5:20" s="15" customFormat="1" hidden="1" x14ac:dyDescent="0.25">
      <c r="E76" s="16"/>
      <c r="F76" s="16"/>
      <c r="G76" s="16"/>
      <c r="H76" s="16"/>
      <c r="I76" s="16"/>
      <c r="J76" s="16"/>
      <c r="K76" s="16"/>
      <c r="L76" s="16"/>
      <c r="M76" s="16"/>
      <c r="N76" s="16"/>
      <c r="O76" s="16"/>
      <c r="P76" s="16"/>
      <c r="Q76" s="16"/>
      <c r="R76" s="16"/>
      <c r="S76" s="16"/>
      <c r="T76" s="16"/>
    </row>
    <row r="77" spans="5:20" s="15" customFormat="1" hidden="1" x14ac:dyDescent="0.25">
      <c r="E77" s="16"/>
      <c r="F77" s="16"/>
      <c r="G77" s="16"/>
      <c r="H77" s="16"/>
      <c r="I77" s="16"/>
      <c r="J77" s="16"/>
      <c r="K77" s="16"/>
      <c r="L77" s="16"/>
      <c r="M77" s="16"/>
      <c r="N77" s="16"/>
      <c r="O77" s="16"/>
      <c r="P77" s="16"/>
      <c r="Q77" s="16"/>
      <c r="R77" s="16"/>
      <c r="S77" s="16"/>
      <c r="T77" s="16"/>
    </row>
    <row r="78" spans="5:20" s="15" customFormat="1" hidden="1" x14ac:dyDescent="0.25">
      <c r="E78" s="16"/>
      <c r="F78" s="16"/>
      <c r="G78" s="16"/>
      <c r="H78" s="16"/>
      <c r="I78" s="16"/>
      <c r="J78" s="16"/>
      <c r="K78" s="16"/>
      <c r="L78" s="16"/>
      <c r="M78" s="16"/>
      <c r="N78" s="16"/>
      <c r="O78" s="16"/>
      <c r="P78" s="16"/>
      <c r="Q78" s="16"/>
      <c r="R78" s="16"/>
      <c r="S78" s="16"/>
      <c r="T78" s="16"/>
    </row>
    <row r="79" spans="5:20" s="15" customFormat="1" hidden="1" x14ac:dyDescent="0.25">
      <c r="E79" s="16"/>
      <c r="F79" s="16"/>
      <c r="G79" s="16"/>
      <c r="H79" s="16"/>
      <c r="I79" s="16"/>
      <c r="J79" s="16"/>
      <c r="K79" s="16"/>
      <c r="L79" s="16"/>
      <c r="M79" s="16"/>
      <c r="N79" s="16"/>
      <c r="O79" s="16"/>
      <c r="P79" s="16"/>
      <c r="Q79" s="16"/>
      <c r="R79" s="16"/>
      <c r="S79" s="16"/>
      <c r="T79" s="16"/>
    </row>
    <row r="80" spans="5:20" s="15" customFormat="1" hidden="1" x14ac:dyDescent="0.25">
      <c r="E80" s="16"/>
      <c r="F80" s="16"/>
      <c r="G80" s="16"/>
      <c r="H80" s="16"/>
      <c r="I80" s="16"/>
      <c r="J80" s="16"/>
      <c r="K80" s="16"/>
      <c r="L80" s="16"/>
      <c r="M80" s="16"/>
      <c r="N80" s="16"/>
      <c r="O80" s="16"/>
      <c r="P80" s="16"/>
      <c r="Q80" s="16"/>
      <c r="R80" s="16"/>
      <c r="S80" s="16"/>
      <c r="T80" s="16"/>
    </row>
    <row r="81" spans="5:20" s="15" customFormat="1" hidden="1" x14ac:dyDescent="0.25">
      <c r="E81" s="16"/>
      <c r="F81" s="16"/>
      <c r="G81" s="16"/>
      <c r="H81" s="16"/>
      <c r="I81" s="16"/>
      <c r="J81" s="16"/>
      <c r="K81" s="16"/>
      <c r="L81" s="16"/>
      <c r="M81" s="16"/>
      <c r="N81" s="16"/>
      <c r="O81" s="16"/>
      <c r="P81" s="16"/>
      <c r="Q81" s="16"/>
      <c r="R81" s="16"/>
      <c r="S81" s="16"/>
      <c r="T81" s="16"/>
    </row>
    <row r="82" spans="5:20" s="15" customFormat="1" hidden="1" x14ac:dyDescent="0.25">
      <c r="E82" s="16"/>
      <c r="F82" s="16"/>
      <c r="G82" s="16"/>
      <c r="H82" s="16"/>
      <c r="I82" s="16"/>
      <c r="J82" s="16"/>
      <c r="K82" s="16"/>
      <c r="L82" s="16"/>
      <c r="M82" s="16"/>
      <c r="N82" s="16"/>
      <c r="O82" s="16"/>
      <c r="P82" s="16"/>
      <c r="Q82" s="16"/>
      <c r="R82" s="16"/>
      <c r="S82" s="16"/>
      <c r="T82" s="16"/>
    </row>
    <row r="83" spans="5:20" s="15" customFormat="1" hidden="1" x14ac:dyDescent="0.25">
      <c r="E83" s="16"/>
      <c r="F83" s="16"/>
      <c r="G83" s="16"/>
      <c r="H83" s="16"/>
      <c r="I83" s="16"/>
      <c r="J83" s="16"/>
      <c r="K83" s="16"/>
      <c r="L83" s="16"/>
      <c r="M83" s="16"/>
      <c r="N83" s="16"/>
      <c r="O83" s="16"/>
      <c r="P83" s="16"/>
      <c r="Q83" s="16"/>
      <c r="R83" s="16"/>
      <c r="S83" s="16"/>
      <c r="T83" s="16"/>
    </row>
    <row r="84" spans="5:20" s="15" customFormat="1" hidden="1" x14ac:dyDescent="0.25">
      <c r="E84" s="16"/>
      <c r="F84" s="16"/>
      <c r="G84" s="16"/>
      <c r="H84" s="16"/>
      <c r="I84" s="16"/>
      <c r="J84" s="16"/>
      <c r="K84" s="16"/>
      <c r="L84" s="16"/>
      <c r="M84" s="16"/>
      <c r="N84" s="16"/>
      <c r="O84" s="16"/>
      <c r="P84" s="16"/>
      <c r="Q84" s="16"/>
      <c r="R84" s="16"/>
      <c r="S84" s="16"/>
      <c r="T84" s="16"/>
    </row>
    <row r="85" spans="5:20" s="15" customFormat="1" hidden="1" x14ac:dyDescent="0.25">
      <c r="E85" s="16"/>
      <c r="F85" s="16"/>
      <c r="G85" s="16"/>
      <c r="H85" s="16"/>
      <c r="I85" s="16"/>
      <c r="J85" s="16"/>
      <c r="K85" s="16"/>
      <c r="L85" s="16"/>
      <c r="M85" s="16"/>
      <c r="N85" s="16"/>
      <c r="O85" s="16"/>
      <c r="P85" s="16"/>
      <c r="Q85" s="16"/>
      <c r="R85" s="16"/>
      <c r="S85" s="16"/>
      <c r="T85" s="16"/>
    </row>
    <row r="86" spans="5:20" s="15" customFormat="1" hidden="1" x14ac:dyDescent="0.25">
      <c r="E86" s="16"/>
      <c r="F86" s="16"/>
      <c r="G86" s="16"/>
      <c r="H86" s="16"/>
      <c r="I86" s="16"/>
      <c r="J86" s="16"/>
      <c r="K86" s="16"/>
      <c r="L86" s="16"/>
      <c r="M86" s="16"/>
      <c r="N86" s="16"/>
      <c r="O86" s="16"/>
      <c r="P86" s="16"/>
      <c r="Q86" s="16"/>
      <c r="R86" s="16"/>
      <c r="S86" s="16"/>
      <c r="T86" s="16"/>
    </row>
    <row r="87" spans="5:20" s="15" customFormat="1" hidden="1" x14ac:dyDescent="0.25">
      <c r="E87" s="16"/>
      <c r="F87" s="16"/>
      <c r="G87" s="16"/>
      <c r="H87" s="16"/>
      <c r="I87" s="16"/>
      <c r="J87" s="16"/>
      <c r="K87" s="16"/>
      <c r="L87" s="16"/>
      <c r="M87" s="16"/>
      <c r="N87" s="16"/>
      <c r="O87" s="16"/>
      <c r="P87" s="16"/>
      <c r="Q87" s="16"/>
      <c r="R87" s="16"/>
      <c r="S87" s="16"/>
      <c r="T87" s="16"/>
    </row>
    <row r="88" spans="5:20" s="15" customFormat="1" hidden="1" x14ac:dyDescent="0.25">
      <c r="E88" s="16"/>
      <c r="F88" s="16"/>
      <c r="G88" s="16"/>
      <c r="H88" s="16"/>
      <c r="I88" s="16"/>
      <c r="J88" s="16"/>
      <c r="K88" s="16"/>
      <c r="L88" s="16"/>
      <c r="M88" s="16"/>
      <c r="N88" s="16"/>
      <c r="O88" s="16"/>
      <c r="P88" s="16"/>
      <c r="Q88" s="16"/>
      <c r="R88" s="16"/>
      <c r="S88" s="16"/>
      <c r="T88" s="16"/>
    </row>
    <row r="89" spans="5:20" s="15" customFormat="1" hidden="1" x14ac:dyDescent="0.25">
      <c r="E89" s="16"/>
      <c r="F89" s="16"/>
      <c r="G89" s="16"/>
      <c r="H89" s="16"/>
      <c r="I89" s="16"/>
      <c r="J89" s="16"/>
      <c r="K89" s="16"/>
      <c r="L89" s="16"/>
      <c r="M89" s="16"/>
      <c r="N89" s="16"/>
      <c r="O89" s="16"/>
      <c r="P89" s="16"/>
      <c r="Q89" s="16"/>
      <c r="R89" s="16"/>
      <c r="S89" s="16"/>
      <c r="T89" s="16"/>
    </row>
    <row r="90" spans="5:20" s="15" customFormat="1" hidden="1" x14ac:dyDescent="0.25">
      <c r="E90" s="16"/>
      <c r="F90" s="16"/>
      <c r="G90" s="16"/>
      <c r="H90" s="16"/>
      <c r="I90" s="16"/>
      <c r="J90" s="16"/>
      <c r="K90" s="16"/>
      <c r="L90" s="16"/>
      <c r="M90" s="16"/>
      <c r="N90" s="16"/>
      <c r="O90" s="16"/>
      <c r="P90" s="16"/>
      <c r="Q90" s="16"/>
      <c r="R90" s="16"/>
      <c r="S90" s="16"/>
      <c r="T90" s="16"/>
    </row>
    <row r="91" spans="5:20" s="15" customFormat="1" hidden="1" x14ac:dyDescent="0.25">
      <c r="E91" s="16"/>
      <c r="F91" s="16"/>
      <c r="G91" s="16"/>
      <c r="H91" s="16"/>
      <c r="I91" s="16"/>
      <c r="J91" s="16"/>
      <c r="K91" s="16"/>
      <c r="L91" s="16"/>
      <c r="M91" s="16"/>
      <c r="N91" s="16"/>
      <c r="O91" s="16"/>
      <c r="P91" s="16"/>
      <c r="Q91" s="16"/>
      <c r="R91" s="16"/>
      <c r="S91" s="16"/>
      <c r="T91" s="16"/>
    </row>
    <row r="92" spans="5:20" s="15" customFormat="1" hidden="1" x14ac:dyDescent="0.25">
      <c r="E92" s="16"/>
      <c r="F92" s="16"/>
      <c r="G92" s="16"/>
      <c r="H92" s="16"/>
      <c r="I92" s="16"/>
      <c r="J92" s="16"/>
      <c r="K92" s="16"/>
      <c r="L92" s="16"/>
      <c r="M92" s="16"/>
      <c r="N92" s="16"/>
      <c r="O92" s="16"/>
      <c r="P92" s="16"/>
      <c r="Q92" s="16"/>
      <c r="R92" s="16"/>
      <c r="S92" s="16"/>
      <c r="T92" s="16"/>
    </row>
    <row r="93" spans="5:20" s="15" customFormat="1" hidden="1" x14ac:dyDescent="0.25">
      <c r="E93" s="16"/>
      <c r="F93" s="16"/>
      <c r="G93" s="16"/>
      <c r="H93" s="16"/>
      <c r="I93" s="16"/>
      <c r="J93" s="16"/>
      <c r="K93" s="16"/>
      <c r="L93" s="16"/>
      <c r="M93" s="16"/>
      <c r="N93" s="16"/>
      <c r="O93" s="16"/>
      <c r="P93" s="16"/>
      <c r="Q93" s="16"/>
      <c r="R93" s="16"/>
      <c r="S93" s="16"/>
      <c r="T93" s="16"/>
    </row>
    <row r="94" spans="5:20" s="15" customFormat="1" hidden="1" x14ac:dyDescent="0.25">
      <c r="E94" s="16"/>
      <c r="F94" s="16"/>
      <c r="G94" s="16"/>
      <c r="H94" s="16"/>
      <c r="I94" s="16"/>
      <c r="J94" s="16"/>
      <c r="K94" s="16"/>
      <c r="L94" s="16"/>
      <c r="M94" s="16"/>
      <c r="N94" s="16"/>
      <c r="O94" s="16"/>
      <c r="P94" s="16"/>
      <c r="Q94" s="16"/>
      <c r="R94" s="16"/>
      <c r="S94" s="16"/>
      <c r="T94" s="16"/>
    </row>
    <row r="95" spans="5:20" s="15" customFormat="1" hidden="1" x14ac:dyDescent="0.25">
      <c r="E95" s="16"/>
      <c r="F95" s="16"/>
      <c r="G95" s="16"/>
      <c r="H95" s="16"/>
      <c r="I95" s="16"/>
      <c r="J95" s="16"/>
      <c r="K95" s="16"/>
      <c r="L95" s="16"/>
      <c r="M95" s="16"/>
      <c r="N95" s="16"/>
      <c r="O95" s="16"/>
      <c r="P95" s="16"/>
      <c r="Q95" s="16"/>
      <c r="R95" s="16"/>
      <c r="S95" s="16"/>
      <c r="T95" s="16"/>
    </row>
    <row r="96" spans="5:20" s="15" customFormat="1" hidden="1" x14ac:dyDescent="0.25">
      <c r="E96" s="16"/>
      <c r="F96" s="16"/>
      <c r="G96" s="16"/>
      <c r="H96" s="16"/>
      <c r="I96" s="16"/>
      <c r="J96" s="16"/>
      <c r="K96" s="16"/>
      <c r="L96" s="16"/>
      <c r="M96" s="16"/>
      <c r="N96" s="16"/>
      <c r="O96" s="16"/>
      <c r="P96" s="16"/>
      <c r="Q96" s="16"/>
      <c r="R96" s="16"/>
      <c r="S96" s="16"/>
      <c r="T96" s="16"/>
    </row>
    <row r="97" spans="5:20" s="15" customFormat="1" hidden="1" x14ac:dyDescent="0.25">
      <c r="E97" s="16"/>
      <c r="F97" s="16"/>
      <c r="G97" s="16"/>
      <c r="H97" s="16"/>
      <c r="I97" s="16"/>
      <c r="J97" s="16"/>
      <c r="K97" s="16"/>
      <c r="L97" s="16"/>
      <c r="M97" s="16"/>
      <c r="N97" s="16"/>
      <c r="O97" s="16"/>
      <c r="P97" s="16"/>
      <c r="Q97" s="16"/>
      <c r="R97" s="16"/>
      <c r="S97" s="16"/>
      <c r="T97" s="16"/>
    </row>
    <row r="98" spans="5:20" s="15" customFormat="1" hidden="1" x14ac:dyDescent="0.25">
      <c r="E98" s="16"/>
      <c r="F98" s="16"/>
      <c r="G98" s="16"/>
      <c r="H98" s="16"/>
      <c r="I98" s="16"/>
      <c r="J98" s="16"/>
      <c r="K98" s="16"/>
      <c r="L98" s="16"/>
      <c r="M98" s="16"/>
      <c r="N98" s="16"/>
      <c r="O98" s="16"/>
      <c r="P98" s="16"/>
      <c r="Q98" s="16"/>
      <c r="R98" s="16"/>
      <c r="S98" s="16"/>
      <c r="T98" s="16"/>
    </row>
    <row r="99" spans="5:20" s="15" customFormat="1" hidden="1" x14ac:dyDescent="0.25">
      <c r="E99" s="16"/>
      <c r="F99" s="16"/>
      <c r="G99" s="16"/>
      <c r="H99" s="16"/>
      <c r="I99" s="16"/>
      <c r="J99" s="16"/>
      <c r="K99" s="16"/>
      <c r="L99" s="16"/>
      <c r="M99" s="16"/>
      <c r="N99" s="16"/>
      <c r="O99" s="16"/>
      <c r="P99" s="16"/>
      <c r="Q99" s="16"/>
      <c r="R99" s="16"/>
      <c r="S99" s="16"/>
      <c r="T99" s="16"/>
    </row>
    <row r="100" spans="5:20" s="15" customFormat="1" hidden="1" x14ac:dyDescent="0.25">
      <c r="E100" s="16"/>
      <c r="F100" s="16"/>
      <c r="G100" s="16"/>
      <c r="H100" s="16"/>
      <c r="I100" s="16"/>
      <c r="J100" s="16"/>
      <c r="K100" s="16"/>
      <c r="L100" s="16"/>
      <c r="M100" s="16"/>
      <c r="N100" s="16"/>
      <c r="O100" s="16"/>
      <c r="P100" s="16"/>
      <c r="Q100" s="16"/>
      <c r="R100" s="16"/>
      <c r="S100" s="16"/>
      <c r="T100" s="16"/>
    </row>
    <row r="101" spans="5:20" s="15" customFormat="1" hidden="1" x14ac:dyDescent="0.25">
      <c r="E101" s="16"/>
      <c r="F101" s="16"/>
      <c r="G101" s="16"/>
      <c r="H101" s="16"/>
      <c r="I101" s="16"/>
      <c r="J101" s="16"/>
      <c r="K101" s="16"/>
      <c r="L101" s="16"/>
      <c r="M101" s="16"/>
      <c r="N101" s="16"/>
      <c r="O101" s="16"/>
      <c r="P101" s="16"/>
      <c r="Q101" s="16"/>
      <c r="R101" s="16"/>
      <c r="S101" s="16"/>
      <c r="T101" s="16"/>
    </row>
    <row r="102" spans="5:20" s="15" customFormat="1" hidden="1" x14ac:dyDescent="0.25">
      <c r="E102" s="16"/>
      <c r="F102" s="16"/>
      <c r="G102" s="16"/>
      <c r="H102" s="16"/>
      <c r="I102" s="16"/>
      <c r="J102" s="16"/>
      <c r="K102" s="16"/>
      <c r="L102" s="16"/>
      <c r="M102" s="16"/>
      <c r="N102" s="16"/>
      <c r="O102" s="16"/>
      <c r="P102" s="16"/>
      <c r="Q102" s="16"/>
      <c r="R102" s="16"/>
      <c r="S102" s="16"/>
      <c r="T102" s="16"/>
    </row>
    <row r="103" spans="5:20" s="15" customFormat="1" hidden="1" x14ac:dyDescent="0.25">
      <c r="E103" s="16"/>
      <c r="F103" s="16"/>
      <c r="G103" s="16"/>
      <c r="H103" s="16"/>
      <c r="I103" s="16"/>
      <c r="J103" s="16"/>
      <c r="K103" s="16"/>
      <c r="L103" s="16"/>
      <c r="M103" s="16"/>
      <c r="N103" s="16"/>
      <c r="O103" s="16"/>
      <c r="P103" s="16"/>
      <c r="Q103" s="16"/>
      <c r="R103" s="16"/>
      <c r="S103" s="16"/>
      <c r="T103" s="16"/>
    </row>
    <row r="104" spans="5:20" s="15" customFormat="1" hidden="1" x14ac:dyDescent="0.25">
      <c r="E104" s="16"/>
      <c r="F104" s="16"/>
      <c r="G104" s="16"/>
      <c r="H104" s="16"/>
      <c r="I104" s="16"/>
      <c r="J104" s="16"/>
      <c r="K104" s="16"/>
      <c r="L104" s="16"/>
      <c r="M104" s="16"/>
      <c r="N104" s="16"/>
      <c r="O104" s="16"/>
      <c r="P104" s="16"/>
      <c r="Q104" s="16"/>
      <c r="R104" s="16"/>
      <c r="S104" s="16"/>
      <c r="T104" s="16"/>
    </row>
    <row r="105" spans="5:20" s="15" customFormat="1" hidden="1" x14ac:dyDescent="0.25">
      <c r="E105" s="16"/>
      <c r="F105" s="16"/>
      <c r="G105" s="16"/>
      <c r="H105" s="16"/>
      <c r="I105" s="16"/>
      <c r="J105" s="16"/>
      <c r="K105" s="16"/>
      <c r="L105" s="16"/>
      <c r="M105" s="16"/>
      <c r="N105" s="16"/>
      <c r="O105" s="16"/>
      <c r="P105" s="16"/>
      <c r="Q105" s="16"/>
      <c r="R105" s="16"/>
      <c r="S105" s="16"/>
      <c r="T105" s="16"/>
    </row>
    <row r="106" spans="5:20" s="15" customFormat="1" hidden="1" x14ac:dyDescent="0.25">
      <c r="E106" s="16"/>
      <c r="F106" s="16"/>
      <c r="G106" s="16"/>
      <c r="H106" s="16"/>
      <c r="I106" s="16"/>
      <c r="J106" s="16"/>
      <c r="K106" s="16"/>
      <c r="L106" s="16"/>
      <c r="M106" s="16"/>
      <c r="N106" s="16"/>
      <c r="O106" s="16"/>
      <c r="P106" s="16"/>
      <c r="Q106" s="16"/>
      <c r="R106" s="16"/>
      <c r="S106" s="16"/>
      <c r="T106" s="16"/>
    </row>
    <row r="107" spans="5:20" s="15" customFormat="1" hidden="1" x14ac:dyDescent="0.25">
      <c r="E107" s="16"/>
      <c r="F107" s="16"/>
      <c r="G107" s="16"/>
      <c r="H107" s="16"/>
      <c r="I107" s="16"/>
      <c r="J107" s="16"/>
      <c r="K107" s="16"/>
      <c r="L107" s="16"/>
      <c r="M107" s="16"/>
      <c r="N107" s="16"/>
      <c r="O107" s="16"/>
      <c r="P107" s="16"/>
      <c r="Q107" s="16"/>
      <c r="R107" s="16"/>
      <c r="S107" s="16"/>
      <c r="T107" s="16"/>
    </row>
    <row r="108" spans="5:20" s="15" customFormat="1" hidden="1" x14ac:dyDescent="0.25">
      <c r="E108" s="16"/>
      <c r="F108" s="16"/>
      <c r="G108" s="16"/>
      <c r="H108" s="16"/>
      <c r="I108" s="16"/>
      <c r="J108" s="16"/>
      <c r="K108" s="16"/>
      <c r="L108" s="16"/>
      <c r="M108" s="16"/>
      <c r="N108" s="16"/>
      <c r="O108" s="16"/>
      <c r="P108" s="16"/>
      <c r="Q108" s="16"/>
      <c r="R108" s="16"/>
      <c r="S108" s="16"/>
      <c r="T108" s="16"/>
    </row>
    <row r="109" spans="5:20" s="15" customFormat="1" hidden="1" x14ac:dyDescent="0.25">
      <c r="E109" s="16"/>
      <c r="F109" s="16"/>
      <c r="G109" s="16"/>
      <c r="H109" s="16"/>
      <c r="I109" s="16"/>
      <c r="J109" s="16"/>
      <c r="K109" s="16"/>
      <c r="L109" s="16"/>
      <c r="M109" s="16"/>
      <c r="N109" s="16"/>
      <c r="O109" s="16"/>
      <c r="P109" s="16"/>
      <c r="Q109" s="16"/>
      <c r="R109" s="16"/>
      <c r="S109" s="16"/>
      <c r="T109" s="16"/>
    </row>
    <row r="110" spans="5:20" s="15" customFormat="1" hidden="1" x14ac:dyDescent="0.25">
      <c r="E110" s="16"/>
      <c r="F110" s="16"/>
      <c r="G110" s="16"/>
      <c r="H110" s="16"/>
      <c r="I110" s="16"/>
      <c r="J110" s="16"/>
      <c r="K110" s="16"/>
      <c r="L110" s="16"/>
      <c r="M110" s="16"/>
      <c r="N110" s="16"/>
      <c r="O110" s="16"/>
      <c r="P110" s="16"/>
      <c r="Q110" s="16"/>
      <c r="R110" s="16"/>
      <c r="S110" s="16"/>
      <c r="T110" s="16"/>
    </row>
    <row r="111" spans="5:20" s="15" customFormat="1" hidden="1" x14ac:dyDescent="0.25">
      <c r="E111" s="16"/>
      <c r="F111" s="16"/>
      <c r="G111" s="16"/>
      <c r="H111" s="16"/>
      <c r="I111" s="16"/>
      <c r="J111" s="16"/>
      <c r="K111" s="16"/>
      <c r="L111" s="16"/>
      <c r="M111" s="16"/>
      <c r="N111" s="16"/>
      <c r="O111" s="16"/>
      <c r="P111" s="16"/>
      <c r="Q111" s="16"/>
      <c r="R111" s="16"/>
      <c r="S111" s="16"/>
      <c r="T111" s="16"/>
    </row>
    <row r="112" spans="5:20" s="15" customFormat="1" hidden="1" x14ac:dyDescent="0.25">
      <c r="E112" s="16"/>
      <c r="F112" s="16"/>
      <c r="G112" s="16"/>
      <c r="H112" s="16"/>
      <c r="I112" s="16"/>
      <c r="J112" s="16"/>
      <c r="K112" s="16"/>
      <c r="L112" s="16"/>
      <c r="M112" s="16"/>
      <c r="N112" s="16"/>
      <c r="O112" s="16"/>
      <c r="P112" s="16"/>
      <c r="Q112" s="16"/>
      <c r="R112" s="16"/>
      <c r="S112" s="16"/>
      <c r="T112" s="16"/>
    </row>
    <row r="113" spans="5:20" s="15" customFormat="1" hidden="1" x14ac:dyDescent="0.25">
      <c r="E113" s="16"/>
      <c r="F113" s="16"/>
      <c r="G113" s="16"/>
      <c r="H113" s="16"/>
      <c r="I113" s="16"/>
      <c r="J113" s="16"/>
      <c r="K113" s="16"/>
      <c r="L113" s="16"/>
      <c r="M113" s="16"/>
      <c r="N113" s="16"/>
      <c r="O113" s="16"/>
      <c r="P113" s="16"/>
      <c r="Q113" s="16"/>
      <c r="R113" s="16"/>
      <c r="S113" s="16"/>
      <c r="T113" s="16"/>
    </row>
    <row r="114" spans="5:20" s="15" customFormat="1" hidden="1" x14ac:dyDescent="0.25">
      <c r="E114" s="16"/>
      <c r="F114" s="16"/>
      <c r="G114" s="16"/>
      <c r="H114" s="16"/>
      <c r="I114" s="16"/>
      <c r="J114" s="16"/>
      <c r="K114" s="16"/>
      <c r="L114" s="16"/>
      <c r="M114" s="16"/>
      <c r="N114" s="16"/>
      <c r="O114" s="16"/>
      <c r="P114" s="16"/>
      <c r="Q114" s="16"/>
      <c r="R114" s="16"/>
      <c r="S114" s="16"/>
      <c r="T114" s="16"/>
    </row>
    <row r="115" spans="5:20" s="15" customFormat="1" hidden="1" x14ac:dyDescent="0.25">
      <c r="E115" s="16"/>
      <c r="F115" s="16"/>
      <c r="G115" s="16"/>
      <c r="H115" s="16"/>
      <c r="I115" s="16"/>
      <c r="J115" s="16"/>
      <c r="K115" s="16"/>
      <c r="L115" s="16"/>
      <c r="M115" s="16"/>
      <c r="N115" s="16"/>
      <c r="O115" s="16"/>
      <c r="P115" s="16"/>
      <c r="Q115" s="16"/>
      <c r="R115" s="16"/>
      <c r="S115" s="16"/>
      <c r="T115" s="16"/>
    </row>
    <row r="116" spans="5:20" s="15" customFormat="1" hidden="1" x14ac:dyDescent="0.25">
      <c r="E116" s="16"/>
      <c r="F116" s="16"/>
      <c r="G116" s="16"/>
      <c r="H116" s="16"/>
      <c r="I116" s="16"/>
      <c r="J116" s="16"/>
      <c r="K116" s="16"/>
      <c r="L116" s="16"/>
      <c r="M116" s="16"/>
      <c r="N116" s="16"/>
      <c r="O116" s="16"/>
      <c r="P116" s="16"/>
      <c r="Q116" s="16"/>
      <c r="R116" s="16"/>
      <c r="S116" s="16"/>
      <c r="T116" s="16"/>
    </row>
    <row r="117" spans="5:20" s="15" customFormat="1" hidden="1" x14ac:dyDescent="0.25">
      <c r="E117" s="16"/>
      <c r="F117" s="16"/>
      <c r="G117" s="16"/>
      <c r="H117" s="16"/>
      <c r="I117" s="16"/>
      <c r="J117" s="16"/>
      <c r="K117" s="16"/>
      <c r="L117" s="16"/>
      <c r="M117" s="16"/>
      <c r="N117" s="16"/>
      <c r="O117" s="16"/>
      <c r="P117" s="16"/>
      <c r="Q117" s="16"/>
      <c r="R117" s="16"/>
      <c r="S117" s="16"/>
      <c r="T117" s="16"/>
    </row>
    <row r="118" spans="5:20" s="15" customFormat="1" hidden="1" x14ac:dyDescent="0.25">
      <c r="E118" s="16"/>
      <c r="F118" s="16"/>
      <c r="G118" s="16"/>
      <c r="H118" s="16"/>
      <c r="I118" s="16"/>
      <c r="J118" s="16"/>
      <c r="K118" s="16"/>
      <c r="L118" s="16"/>
      <c r="M118" s="16"/>
      <c r="N118" s="16"/>
      <c r="O118" s="16"/>
      <c r="P118" s="16"/>
      <c r="Q118" s="16"/>
      <c r="R118" s="16"/>
      <c r="S118" s="16"/>
      <c r="T118" s="16"/>
    </row>
    <row r="119" spans="5:20" s="15" customFormat="1" hidden="1" x14ac:dyDescent="0.25">
      <c r="E119" s="16"/>
      <c r="F119" s="16"/>
      <c r="G119" s="16"/>
      <c r="H119" s="16"/>
      <c r="I119" s="16"/>
      <c r="J119" s="16"/>
      <c r="K119" s="16"/>
      <c r="L119" s="16"/>
      <c r="M119" s="16"/>
      <c r="N119" s="16"/>
      <c r="O119" s="16"/>
      <c r="P119" s="16"/>
      <c r="Q119" s="16"/>
      <c r="R119" s="16"/>
      <c r="S119" s="16"/>
      <c r="T119" s="16"/>
    </row>
    <row r="120" spans="5:20" s="15" customFormat="1" hidden="1" x14ac:dyDescent="0.25">
      <c r="E120" s="16"/>
      <c r="F120" s="16"/>
      <c r="G120" s="16"/>
      <c r="H120" s="16"/>
      <c r="I120" s="16"/>
      <c r="J120" s="16"/>
      <c r="K120" s="16"/>
      <c r="L120" s="16"/>
      <c r="M120" s="16"/>
      <c r="N120" s="16"/>
      <c r="O120" s="16"/>
      <c r="P120" s="16"/>
      <c r="Q120" s="16"/>
      <c r="R120" s="16"/>
      <c r="S120" s="16"/>
      <c r="T120" s="16"/>
    </row>
    <row r="121" spans="5:20" s="15" customFormat="1" hidden="1" x14ac:dyDescent="0.25">
      <c r="E121" s="16"/>
      <c r="F121" s="16"/>
      <c r="G121" s="16"/>
      <c r="H121" s="16"/>
      <c r="I121" s="16"/>
      <c r="J121" s="16"/>
      <c r="K121" s="16"/>
      <c r="L121" s="16"/>
      <c r="M121" s="16"/>
      <c r="N121" s="16"/>
      <c r="O121" s="16"/>
      <c r="P121" s="16"/>
      <c r="Q121" s="16"/>
      <c r="R121" s="16"/>
      <c r="S121" s="16"/>
      <c r="T121" s="16"/>
    </row>
    <row r="122" spans="5:20" s="15" customFormat="1" hidden="1" x14ac:dyDescent="0.25">
      <c r="E122" s="16"/>
      <c r="F122" s="16"/>
      <c r="G122" s="16"/>
      <c r="H122" s="16"/>
      <c r="I122" s="16"/>
      <c r="J122" s="16"/>
      <c r="K122" s="16"/>
      <c r="L122" s="16"/>
      <c r="M122" s="16"/>
      <c r="N122" s="16"/>
      <c r="O122" s="16"/>
      <c r="P122" s="16"/>
      <c r="Q122" s="16"/>
      <c r="R122" s="16"/>
      <c r="S122" s="16"/>
      <c r="T122" s="16"/>
    </row>
    <row r="123" spans="5:20" s="15" customFormat="1" hidden="1" x14ac:dyDescent="0.25">
      <c r="E123" s="16"/>
      <c r="F123" s="16"/>
      <c r="G123" s="16"/>
      <c r="H123" s="16"/>
      <c r="I123" s="16"/>
      <c r="J123" s="16"/>
      <c r="K123" s="16"/>
      <c r="L123" s="16"/>
      <c r="M123" s="16"/>
      <c r="N123" s="16"/>
      <c r="O123" s="16"/>
      <c r="P123" s="16"/>
      <c r="Q123" s="16"/>
      <c r="R123" s="16"/>
      <c r="S123" s="16"/>
      <c r="T123" s="16"/>
    </row>
    <row r="124" spans="5:20" s="15" customFormat="1" hidden="1" x14ac:dyDescent="0.25">
      <c r="E124" s="16"/>
      <c r="F124" s="16"/>
      <c r="G124" s="16"/>
      <c r="H124" s="16"/>
      <c r="I124" s="16"/>
      <c r="J124" s="16"/>
      <c r="K124" s="16"/>
      <c r="L124" s="16"/>
      <c r="M124" s="16"/>
      <c r="N124" s="16"/>
      <c r="O124" s="16"/>
      <c r="P124" s="16"/>
      <c r="Q124" s="16"/>
      <c r="R124" s="16"/>
      <c r="S124" s="16"/>
      <c r="T124" s="16"/>
    </row>
    <row r="125" spans="5:20" s="15" customFormat="1" hidden="1" x14ac:dyDescent="0.25">
      <c r="E125" s="16"/>
      <c r="F125" s="16"/>
      <c r="G125" s="16"/>
      <c r="H125" s="16"/>
      <c r="I125" s="16"/>
      <c r="J125" s="16"/>
      <c r="K125" s="16"/>
      <c r="L125" s="16"/>
      <c r="M125" s="16"/>
      <c r="N125" s="16"/>
      <c r="O125" s="16"/>
      <c r="P125" s="16"/>
      <c r="Q125" s="16"/>
      <c r="R125" s="16"/>
      <c r="S125" s="16"/>
      <c r="T125" s="16"/>
    </row>
    <row r="126" spans="5:20" s="15" customFormat="1" hidden="1" x14ac:dyDescent="0.25">
      <c r="E126" s="16"/>
      <c r="F126" s="16"/>
      <c r="G126" s="16"/>
      <c r="H126" s="16"/>
      <c r="I126" s="16"/>
      <c r="J126" s="16"/>
      <c r="K126" s="16"/>
      <c r="L126" s="16"/>
      <c r="M126" s="16"/>
      <c r="N126" s="16"/>
      <c r="O126" s="16"/>
      <c r="P126" s="16"/>
      <c r="Q126" s="16"/>
      <c r="R126" s="16"/>
      <c r="S126" s="16"/>
      <c r="T126" s="16"/>
    </row>
    <row r="127" spans="5:20" s="15" customFormat="1" hidden="1" x14ac:dyDescent="0.25">
      <c r="E127" s="16"/>
      <c r="F127" s="16"/>
      <c r="G127" s="16"/>
      <c r="H127" s="16"/>
      <c r="I127" s="16"/>
      <c r="J127" s="16"/>
      <c r="K127" s="16"/>
      <c r="L127" s="16"/>
      <c r="M127" s="16"/>
      <c r="N127" s="16"/>
      <c r="O127" s="16"/>
      <c r="P127" s="16"/>
      <c r="Q127" s="16"/>
      <c r="R127" s="16"/>
      <c r="S127" s="16"/>
      <c r="T127" s="16"/>
    </row>
    <row r="128" spans="5:20" s="15" customFormat="1" hidden="1" x14ac:dyDescent="0.25">
      <c r="E128" s="16"/>
      <c r="F128" s="16"/>
      <c r="G128" s="16"/>
      <c r="H128" s="16"/>
      <c r="I128" s="16"/>
      <c r="J128" s="16"/>
      <c r="K128" s="16"/>
      <c r="L128" s="16"/>
      <c r="M128" s="16"/>
      <c r="N128" s="16"/>
      <c r="O128" s="16"/>
      <c r="P128" s="16"/>
      <c r="Q128" s="16"/>
      <c r="R128" s="16"/>
      <c r="S128" s="16"/>
      <c r="T128" s="16"/>
    </row>
    <row r="129" spans="5:20" s="15" customFormat="1" hidden="1" x14ac:dyDescent="0.25">
      <c r="E129" s="16"/>
      <c r="F129" s="16"/>
      <c r="G129" s="16"/>
      <c r="H129" s="16"/>
      <c r="I129" s="16"/>
      <c r="J129" s="16"/>
      <c r="K129" s="16"/>
      <c r="L129" s="16"/>
      <c r="M129" s="16"/>
      <c r="N129" s="16"/>
      <c r="O129" s="16"/>
      <c r="P129" s="16"/>
      <c r="Q129" s="16"/>
      <c r="R129" s="16"/>
      <c r="S129" s="16"/>
      <c r="T129" s="16"/>
    </row>
    <row r="130" spans="5:20" s="15" customFormat="1" hidden="1" x14ac:dyDescent="0.25">
      <c r="E130" s="16"/>
      <c r="F130" s="16"/>
      <c r="G130" s="16"/>
      <c r="H130" s="16"/>
      <c r="I130" s="16"/>
      <c r="J130" s="16"/>
      <c r="K130" s="16"/>
      <c r="L130" s="16"/>
      <c r="M130" s="16"/>
      <c r="N130" s="16"/>
      <c r="O130" s="16"/>
      <c r="P130" s="16"/>
      <c r="Q130" s="16"/>
      <c r="R130" s="16"/>
      <c r="S130" s="16"/>
      <c r="T130" s="16"/>
    </row>
    <row r="131" spans="5:20" s="15" customFormat="1" hidden="1" x14ac:dyDescent="0.25">
      <c r="E131" s="16"/>
      <c r="F131" s="16"/>
      <c r="G131" s="16"/>
      <c r="H131" s="16"/>
      <c r="I131" s="16"/>
      <c r="J131" s="16"/>
      <c r="K131" s="16"/>
      <c r="L131" s="16"/>
      <c r="M131" s="16"/>
      <c r="N131" s="16"/>
      <c r="O131" s="16"/>
      <c r="P131" s="16"/>
      <c r="Q131" s="16"/>
      <c r="R131" s="16"/>
      <c r="S131" s="16"/>
      <c r="T131" s="16"/>
    </row>
    <row r="132" spans="5:20" s="15" customFormat="1" hidden="1" x14ac:dyDescent="0.25">
      <c r="E132" s="16"/>
      <c r="F132" s="16"/>
      <c r="G132" s="16"/>
      <c r="H132" s="16"/>
      <c r="I132" s="16"/>
      <c r="J132" s="16"/>
      <c r="K132" s="16"/>
      <c r="L132" s="16"/>
      <c r="M132" s="16"/>
      <c r="N132" s="16"/>
      <c r="O132" s="16"/>
      <c r="P132" s="16"/>
      <c r="Q132" s="16"/>
      <c r="R132" s="16"/>
      <c r="S132" s="16"/>
      <c r="T132" s="16"/>
    </row>
    <row r="133" spans="5:20" s="15" customFormat="1" hidden="1" x14ac:dyDescent="0.25">
      <c r="E133" s="16"/>
      <c r="F133" s="16"/>
      <c r="G133" s="16"/>
      <c r="H133" s="16"/>
      <c r="I133" s="16"/>
      <c r="J133" s="16"/>
      <c r="K133" s="16"/>
      <c r="L133" s="16"/>
      <c r="M133" s="16"/>
      <c r="N133" s="16"/>
      <c r="O133" s="16"/>
      <c r="P133" s="16"/>
      <c r="Q133" s="16"/>
      <c r="R133" s="16"/>
      <c r="S133" s="16"/>
      <c r="T133" s="16"/>
    </row>
    <row r="134" spans="5:20" s="15" customFormat="1" hidden="1" x14ac:dyDescent="0.25">
      <c r="E134" s="16"/>
      <c r="F134" s="16"/>
      <c r="G134" s="16"/>
      <c r="H134" s="16"/>
      <c r="I134" s="16"/>
      <c r="J134" s="16"/>
      <c r="K134" s="16"/>
      <c r="L134" s="16"/>
      <c r="M134" s="16"/>
      <c r="N134" s="16"/>
      <c r="O134" s="16"/>
      <c r="P134" s="16"/>
      <c r="Q134" s="16"/>
      <c r="R134" s="16"/>
      <c r="S134" s="16"/>
      <c r="T134" s="16"/>
    </row>
    <row r="135" spans="5:20" s="15" customFormat="1" hidden="1" x14ac:dyDescent="0.25">
      <c r="E135" s="16"/>
      <c r="F135" s="16"/>
      <c r="G135" s="16"/>
      <c r="H135" s="16"/>
      <c r="I135" s="16"/>
      <c r="J135" s="16"/>
      <c r="K135" s="16"/>
      <c r="L135" s="16"/>
      <c r="M135" s="16"/>
      <c r="N135" s="16"/>
      <c r="O135" s="16"/>
      <c r="P135" s="16"/>
      <c r="Q135" s="16"/>
      <c r="R135" s="16"/>
      <c r="S135" s="16"/>
      <c r="T135" s="16"/>
    </row>
    <row r="136" spans="5:20" s="15" customFormat="1" hidden="1" x14ac:dyDescent="0.25">
      <c r="E136" s="16"/>
      <c r="F136" s="16"/>
      <c r="G136" s="16"/>
      <c r="H136" s="16"/>
      <c r="I136" s="16"/>
      <c r="J136" s="16"/>
      <c r="K136" s="16"/>
      <c r="L136" s="16"/>
      <c r="M136" s="16"/>
      <c r="N136" s="16"/>
      <c r="O136" s="16"/>
      <c r="P136" s="16"/>
      <c r="Q136" s="16"/>
      <c r="R136" s="16"/>
      <c r="S136" s="16"/>
      <c r="T136" s="16"/>
    </row>
    <row r="137" spans="5:20" s="15" customFormat="1" hidden="1" x14ac:dyDescent="0.25">
      <c r="E137" s="16"/>
      <c r="F137" s="16"/>
      <c r="G137" s="16"/>
      <c r="H137" s="16"/>
      <c r="I137" s="16"/>
      <c r="J137" s="16"/>
      <c r="K137" s="16"/>
      <c r="L137" s="16"/>
      <c r="M137" s="16"/>
      <c r="N137" s="16"/>
      <c r="O137" s="16"/>
      <c r="P137" s="16"/>
      <c r="Q137" s="16"/>
      <c r="R137" s="16"/>
      <c r="S137" s="16"/>
      <c r="T137" s="16"/>
    </row>
    <row r="138" spans="5:20" s="15" customFormat="1" hidden="1" x14ac:dyDescent="0.25">
      <c r="E138" s="16"/>
      <c r="F138" s="16"/>
      <c r="G138" s="16"/>
      <c r="H138" s="16"/>
      <c r="I138" s="16"/>
      <c r="J138" s="16"/>
      <c r="K138" s="16"/>
      <c r="L138" s="16"/>
      <c r="M138" s="16"/>
      <c r="N138" s="16"/>
      <c r="O138" s="16"/>
      <c r="P138" s="16"/>
      <c r="Q138" s="16"/>
      <c r="R138" s="16"/>
      <c r="S138" s="16"/>
      <c r="T138" s="16"/>
    </row>
    <row r="139" spans="5:20" s="15" customFormat="1" hidden="1" x14ac:dyDescent="0.25">
      <c r="E139" s="16"/>
      <c r="F139" s="16"/>
      <c r="G139" s="16"/>
      <c r="H139" s="16"/>
      <c r="I139" s="16"/>
      <c r="J139" s="16"/>
      <c r="K139" s="16"/>
      <c r="L139" s="16"/>
      <c r="M139" s="16"/>
      <c r="N139" s="16"/>
      <c r="O139" s="16"/>
      <c r="P139" s="16"/>
      <c r="Q139" s="16"/>
      <c r="R139" s="16"/>
      <c r="S139" s="16"/>
      <c r="T139" s="16"/>
    </row>
    <row r="140" spans="5:20" s="15" customFormat="1" hidden="1" x14ac:dyDescent="0.25">
      <c r="E140" s="16"/>
      <c r="F140" s="16"/>
      <c r="G140" s="16"/>
      <c r="H140" s="16"/>
      <c r="I140" s="16"/>
      <c r="J140" s="16"/>
      <c r="K140" s="16"/>
      <c r="L140" s="16"/>
      <c r="M140" s="16"/>
      <c r="N140" s="16"/>
      <c r="O140" s="16"/>
      <c r="P140" s="16"/>
      <c r="Q140" s="16"/>
      <c r="R140" s="16"/>
      <c r="S140" s="16"/>
      <c r="T140" s="16"/>
    </row>
    <row r="141" spans="5:20" s="15" customFormat="1" hidden="1" x14ac:dyDescent="0.25">
      <c r="E141" s="16"/>
      <c r="F141" s="16"/>
      <c r="G141" s="16"/>
      <c r="H141" s="16"/>
      <c r="I141" s="16"/>
      <c r="J141" s="16"/>
      <c r="K141" s="16"/>
      <c r="L141" s="16"/>
      <c r="M141" s="16"/>
      <c r="N141" s="16"/>
      <c r="O141" s="16"/>
      <c r="P141" s="16"/>
      <c r="Q141" s="16"/>
      <c r="R141" s="16"/>
      <c r="S141" s="16"/>
      <c r="T141" s="16"/>
    </row>
    <row r="142" spans="5:20" s="15" customFormat="1" hidden="1" x14ac:dyDescent="0.25">
      <c r="E142" s="16"/>
      <c r="F142" s="16"/>
      <c r="G142" s="16"/>
      <c r="H142" s="16"/>
      <c r="I142" s="16"/>
      <c r="J142" s="16"/>
      <c r="K142" s="16"/>
      <c r="L142" s="16"/>
      <c r="M142" s="16"/>
      <c r="N142" s="16"/>
      <c r="O142" s="16"/>
      <c r="P142" s="16"/>
      <c r="Q142" s="16"/>
      <c r="R142" s="16"/>
      <c r="S142" s="16"/>
      <c r="T142" s="16"/>
    </row>
    <row r="143" spans="5:20" s="15" customFormat="1" hidden="1" x14ac:dyDescent="0.25">
      <c r="E143" s="16"/>
      <c r="F143" s="16"/>
      <c r="G143" s="16"/>
      <c r="H143" s="16"/>
      <c r="I143" s="16"/>
      <c r="J143" s="16"/>
      <c r="K143" s="16"/>
      <c r="L143" s="16"/>
      <c r="M143" s="16"/>
      <c r="N143" s="16"/>
      <c r="O143" s="16"/>
      <c r="P143" s="16"/>
      <c r="Q143" s="16"/>
      <c r="R143" s="16"/>
      <c r="S143" s="16"/>
      <c r="T143" s="16"/>
    </row>
    <row r="144" spans="5:20" s="15" customFormat="1" hidden="1" x14ac:dyDescent="0.25">
      <c r="E144" s="16"/>
      <c r="F144" s="16"/>
      <c r="G144" s="16"/>
      <c r="H144" s="16"/>
      <c r="I144" s="16"/>
      <c r="J144" s="16"/>
      <c r="K144" s="16"/>
      <c r="L144" s="16"/>
      <c r="M144" s="16"/>
      <c r="N144" s="16"/>
      <c r="O144" s="16"/>
      <c r="P144" s="16"/>
      <c r="Q144" s="16"/>
      <c r="R144" s="16"/>
      <c r="S144" s="16"/>
      <c r="T144" s="16"/>
    </row>
    <row r="145" spans="5:20" s="15" customFormat="1" hidden="1" x14ac:dyDescent="0.25">
      <c r="E145" s="16"/>
      <c r="F145" s="16"/>
      <c r="G145" s="16"/>
      <c r="H145" s="16"/>
      <c r="I145" s="16"/>
      <c r="J145" s="16"/>
      <c r="K145" s="16"/>
      <c r="L145" s="16"/>
      <c r="M145" s="16"/>
      <c r="N145" s="16"/>
      <c r="O145" s="16"/>
      <c r="P145" s="16"/>
      <c r="Q145" s="16"/>
      <c r="R145" s="16"/>
      <c r="S145" s="16"/>
      <c r="T145" s="16"/>
    </row>
    <row r="146" spans="5:20" s="15" customFormat="1" hidden="1" x14ac:dyDescent="0.25">
      <c r="E146" s="16"/>
      <c r="F146" s="16"/>
      <c r="G146" s="16"/>
      <c r="H146" s="16"/>
      <c r="I146" s="16"/>
      <c r="J146" s="16"/>
      <c r="K146" s="16"/>
      <c r="L146" s="16"/>
      <c r="M146" s="16"/>
      <c r="N146" s="16"/>
      <c r="O146" s="16"/>
      <c r="P146" s="16"/>
      <c r="Q146" s="16"/>
      <c r="R146" s="16"/>
      <c r="S146" s="16"/>
      <c r="T146" s="16"/>
    </row>
    <row r="147" spans="5:20" s="15" customFormat="1" hidden="1" x14ac:dyDescent="0.25">
      <c r="E147" s="16"/>
      <c r="F147" s="16"/>
      <c r="G147" s="16"/>
      <c r="H147" s="16"/>
      <c r="I147" s="16"/>
      <c r="J147" s="16"/>
      <c r="K147" s="16"/>
      <c r="L147" s="16"/>
      <c r="M147" s="16"/>
      <c r="N147" s="16"/>
      <c r="O147" s="16"/>
      <c r="P147" s="16"/>
      <c r="Q147" s="16"/>
      <c r="R147" s="16"/>
      <c r="S147" s="16"/>
      <c r="T147" s="16"/>
    </row>
    <row r="148" spans="5:20" s="15" customFormat="1" hidden="1" x14ac:dyDescent="0.25">
      <c r="E148" s="16"/>
      <c r="F148" s="16"/>
      <c r="G148" s="16"/>
      <c r="H148" s="16"/>
      <c r="I148" s="16"/>
      <c r="J148" s="16"/>
      <c r="K148" s="16"/>
      <c r="L148" s="16"/>
      <c r="M148" s="16"/>
      <c r="N148" s="16"/>
      <c r="O148" s="16"/>
      <c r="P148" s="16"/>
      <c r="Q148" s="16"/>
      <c r="R148" s="16"/>
      <c r="S148" s="16"/>
      <c r="T148" s="16"/>
    </row>
    <row r="149" spans="5:20" s="15" customFormat="1" hidden="1" x14ac:dyDescent="0.25">
      <c r="E149" s="16"/>
      <c r="F149" s="16"/>
      <c r="G149" s="16"/>
      <c r="H149" s="16"/>
      <c r="I149" s="16"/>
      <c r="J149" s="16"/>
      <c r="K149" s="16"/>
      <c r="L149" s="16"/>
      <c r="M149" s="16"/>
      <c r="N149" s="16"/>
      <c r="O149" s="16"/>
      <c r="P149" s="16"/>
      <c r="Q149" s="16"/>
      <c r="R149" s="16"/>
      <c r="S149" s="16"/>
      <c r="T149" s="16"/>
    </row>
    <row r="150" spans="5:20" s="15" customFormat="1" hidden="1" x14ac:dyDescent="0.25">
      <c r="E150" s="16"/>
      <c r="F150" s="16"/>
      <c r="G150" s="16"/>
      <c r="H150" s="16"/>
      <c r="I150" s="16"/>
      <c r="J150" s="16"/>
      <c r="K150" s="16"/>
      <c r="L150" s="16"/>
      <c r="M150" s="16"/>
      <c r="N150" s="16"/>
      <c r="O150" s="16"/>
      <c r="P150" s="16"/>
      <c r="Q150" s="16"/>
      <c r="R150" s="16"/>
      <c r="S150" s="16"/>
      <c r="T150" s="16"/>
    </row>
    <row r="151" spans="5:20" s="15" customFormat="1" hidden="1" x14ac:dyDescent="0.25">
      <c r="E151" s="16"/>
      <c r="F151" s="16"/>
      <c r="G151" s="16"/>
      <c r="H151" s="16"/>
      <c r="I151" s="16"/>
      <c r="J151" s="16"/>
      <c r="K151" s="16"/>
      <c r="L151" s="16"/>
      <c r="M151" s="16"/>
      <c r="N151" s="16"/>
      <c r="O151" s="16"/>
      <c r="P151" s="16"/>
      <c r="Q151" s="16"/>
      <c r="R151" s="16"/>
      <c r="S151" s="16"/>
      <c r="T151" s="16"/>
    </row>
    <row r="152" spans="5:20" s="15" customFormat="1" hidden="1" x14ac:dyDescent="0.25">
      <c r="E152" s="16"/>
      <c r="F152" s="16"/>
      <c r="G152" s="16"/>
      <c r="H152" s="16"/>
      <c r="I152" s="16"/>
      <c r="J152" s="16"/>
      <c r="K152" s="16"/>
      <c r="L152" s="16"/>
      <c r="M152" s="16"/>
      <c r="N152" s="16"/>
      <c r="O152" s="16"/>
      <c r="P152" s="16"/>
      <c r="Q152" s="16"/>
      <c r="R152" s="16"/>
      <c r="S152" s="16"/>
      <c r="T152" s="16"/>
    </row>
    <row r="153" spans="5:20" s="15" customFormat="1" hidden="1" x14ac:dyDescent="0.25">
      <c r="E153" s="16"/>
      <c r="F153" s="16"/>
      <c r="G153" s="16"/>
      <c r="H153" s="16"/>
      <c r="I153" s="16"/>
      <c r="J153" s="16"/>
      <c r="K153" s="16"/>
      <c r="L153" s="16"/>
      <c r="M153" s="16"/>
      <c r="N153" s="16"/>
      <c r="O153" s="16"/>
      <c r="P153" s="16"/>
      <c r="Q153" s="16"/>
      <c r="R153" s="16"/>
      <c r="S153" s="16"/>
      <c r="T153" s="16"/>
    </row>
    <row r="154" spans="5:20" s="15" customFormat="1" hidden="1" x14ac:dyDescent="0.25">
      <c r="E154" s="16"/>
      <c r="F154" s="16"/>
      <c r="G154" s="16"/>
      <c r="H154" s="16"/>
      <c r="I154" s="16"/>
      <c r="J154" s="16"/>
      <c r="K154" s="16"/>
      <c r="L154" s="16"/>
      <c r="M154" s="16"/>
      <c r="N154" s="16"/>
      <c r="O154" s="16"/>
      <c r="P154" s="16"/>
      <c r="Q154" s="16"/>
      <c r="R154" s="16"/>
      <c r="S154" s="16"/>
      <c r="T154" s="16"/>
    </row>
    <row r="155" spans="5:20" s="15" customFormat="1" hidden="1" x14ac:dyDescent="0.25">
      <c r="E155" s="16"/>
      <c r="F155" s="16"/>
      <c r="G155" s="16"/>
      <c r="H155" s="16"/>
      <c r="I155" s="16"/>
      <c r="J155" s="16"/>
      <c r="K155" s="16"/>
      <c r="L155" s="16"/>
      <c r="M155" s="16"/>
      <c r="N155" s="16"/>
      <c r="O155" s="16"/>
      <c r="P155" s="16"/>
      <c r="Q155" s="16"/>
      <c r="R155" s="16"/>
      <c r="S155" s="16"/>
      <c r="T155" s="16"/>
    </row>
    <row r="156" spans="5:20" s="15" customFormat="1" hidden="1" x14ac:dyDescent="0.25">
      <c r="E156" s="16"/>
      <c r="F156" s="16"/>
      <c r="G156" s="16"/>
      <c r="H156" s="16"/>
      <c r="I156" s="16"/>
      <c r="J156" s="16"/>
      <c r="K156" s="16"/>
      <c r="L156" s="16"/>
      <c r="M156" s="16"/>
      <c r="N156" s="16"/>
      <c r="O156" s="16"/>
      <c r="P156" s="16"/>
      <c r="Q156" s="16"/>
      <c r="R156" s="16"/>
      <c r="S156" s="16"/>
      <c r="T156" s="16"/>
    </row>
    <row r="157" spans="5:20" s="15" customFormat="1" hidden="1" x14ac:dyDescent="0.25">
      <c r="E157" s="16"/>
      <c r="F157" s="16"/>
      <c r="G157" s="16"/>
      <c r="H157" s="16"/>
      <c r="I157" s="16"/>
      <c r="J157" s="16"/>
      <c r="K157" s="16"/>
      <c r="L157" s="16"/>
      <c r="M157" s="16"/>
      <c r="N157" s="16"/>
      <c r="O157" s="16"/>
      <c r="P157" s="16"/>
      <c r="Q157" s="16"/>
      <c r="R157" s="16"/>
      <c r="S157" s="16"/>
      <c r="T157" s="16"/>
    </row>
    <row r="158" spans="5:20" s="15" customFormat="1" hidden="1" x14ac:dyDescent="0.25">
      <c r="E158" s="16"/>
      <c r="F158" s="16"/>
      <c r="G158" s="16"/>
      <c r="H158" s="16"/>
      <c r="I158" s="16"/>
      <c r="J158" s="16"/>
      <c r="K158" s="16"/>
      <c r="L158" s="16"/>
      <c r="M158" s="16"/>
      <c r="N158" s="16"/>
      <c r="O158" s="16"/>
      <c r="P158" s="16"/>
      <c r="Q158" s="16"/>
      <c r="R158" s="16"/>
      <c r="S158" s="16"/>
      <c r="T158" s="16"/>
    </row>
    <row r="159" spans="5:20" s="15" customFormat="1" hidden="1" x14ac:dyDescent="0.25">
      <c r="E159" s="16"/>
      <c r="F159" s="16"/>
      <c r="G159" s="16"/>
      <c r="H159" s="16"/>
      <c r="I159" s="16"/>
      <c r="J159" s="16"/>
      <c r="K159" s="16"/>
      <c r="L159" s="16"/>
      <c r="M159" s="16"/>
      <c r="N159" s="16"/>
      <c r="O159" s="16"/>
      <c r="P159" s="16"/>
      <c r="Q159" s="16"/>
      <c r="R159" s="16"/>
      <c r="S159" s="16"/>
      <c r="T159" s="16"/>
    </row>
    <row r="160" spans="5:20" s="15" customFormat="1" hidden="1" x14ac:dyDescent="0.25">
      <c r="E160" s="16"/>
      <c r="F160" s="16"/>
      <c r="G160" s="16"/>
      <c r="H160" s="16"/>
      <c r="I160" s="16"/>
      <c r="J160" s="16"/>
      <c r="K160" s="16"/>
      <c r="L160" s="16"/>
      <c r="M160" s="16"/>
      <c r="N160" s="16"/>
      <c r="O160" s="16"/>
      <c r="P160" s="16"/>
      <c r="Q160" s="16"/>
      <c r="R160" s="16"/>
      <c r="S160" s="16"/>
      <c r="T160" s="16"/>
    </row>
    <row r="161" spans="5:20" s="15" customFormat="1" hidden="1" x14ac:dyDescent="0.25">
      <c r="E161" s="16"/>
      <c r="F161" s="16"/>
      <c r="G161" s="16"/>
      <c r="H161" s="16"/>
      <c r="I161" s="16"/>
      <c r="J161" s="16"/>
      <c r="K161" s="16"/>
      <c r="L161" s="16"/>
      <c r="M161" s="16"/>
      <c r="N161" s="16"/>
      <c r="O161" s="16"/>
      <c r="P161" s="16"/>
      <c r="Q161" s="16"/>
      <c r="R161" s="16"/>
      <c r="S161" s="16"/>
      <c r="T161" s="16"/>
    </row>
    <row r="162" spans="5:20" s="15" customFormat="1" hidden="1" x14ac:dyDescent="0.25">
      <c r="E162" s="16"/>
      <c r="F162" s="16"/>
      <c r="G162" s="16"/>
      <c r="H162" s="16"/>
      <c r="I162" s="16"/>
      <c r="J162" s="16"/>
      <c r="K162" s="16"/>
      <c r="L162" s="16"/>
      <c r="M162" s="16"/>
      <c r="N162" s="16"/>
      <c r="O162" s="16"/>
      <c r="P162" s="16"/>
      <c r="Q162" s="16"/>
      <c r="R162" s="16"/>
      <c r="S162" s="16"/>
      <c r="T162" s="16"/>
    </row>
    <row r="163" spans="5:20" s="15" customFormat="1" hidden="1" x14ac:dyDescent="0.25">
      <c r="E163" s="16"/>
      <c r="F163" s="16"/>
      <c r="G163" s="16"/>
      <c r="H163" s="16"/>
      <c r="I163" s="16"/>
      <c r="J163" s="16"/>
      <c r="K163" s="16"/>
      <c r="L163" s="16"/>
      <c r="M163" s="16"/>
      <c r="N163" s="16"/>
      <c r="O163" s="16"/>
      <c r="P163" s="16"/>
      <c r="Q163" s="16"/>
      <c r="R163" s="16"/>
      <c r="S163" s="16"/>
      <c r="T163" s="16"/>
    </row>
    <row r="164" spans="5:20" s="15" customFormat="1" hidden="1" x14ac:dyDescent="0.25">
      <c r="E164" s="16"/>
      <c r="F164" s="16"/>
      <c r="G164" s="16"/>
      <c r="H164" s="16"/>
      <c r="I164" s="16"/>
      <c r="J164" s="16"/>
      <c r="K164" s="16"/>
      <c r="L164" s="16"/>
      <c r="M164" s="16"/>
      <c r="N164" s="16"/>
      <c r="O164" s="16"/>
      <c r="P164" s="16"/>
      <c r="Q164" s="16"/>
      <c r="R164" s="16"/>
      <c r="S164" s="16"/>
      <c r="T164" s="16"/>
    </row>
    <row r="165" spans="5:20" s="15" customFormat="1" hidden="1" x14ac:dyDescent="0.25">
      <c r="E165" s="16"/>
      <c r="F165" s="16"/>
      <c r="G165" s="16"/>
      <c r="H165" s="16"/>
      <c r="I165" s="16"/>
      <c r="J165" s="16"/>
      <c r="K165" s="16"/>
      <c r="L165" s="16"/>
      <c r="M165" s="16"/>
      <c r="N165" s="16"/>
      <c r="O165" s="16"/>
      <c r="P165" s="16"/>
      <c r="Q165" s="16"/>
      <c r="R165" s="16"/>
      <c r="S165" s="16"/>
      <c r="T165" s="16"/>
    </row>
    <row r="166" spans="5:20" s="15" customFormat="1" hidden="1" x14ac:dyDescent="0.25">
      <c r="E166" s="16"/>
      <c r="F166" s="16"/>
      <c r="G166" s="16"/>
      <c r="H166" s="16"/>
      <c r="I166" s="16"/>
      <c r="J166" s="16"/>
      <c r="K166" s="16"/>
      <c r="L166" s="16"/>
      <c r="M166" s="16"/>
      <c r="N166" s="16"/>
      <c r="O166" s="16"/>
      <c r="P166" s="16"/>
      <c r="Q166" s="16"/>
      <c r="R166" s="16"/>
      <c r="S166" s="16"/>
      <c r="T166" s="16"/>
    </row>
    <row r="167" spans="5:20" s="15" customFormat="1" hidden="1" x14ac:dyDescent="0.25">
      <c r="E167" s="16"/>
      <c r="F167" s="16"/>
      <c r="G167" s="16"/>
      <c r="H167" s="16"/>
      <c r="I167" s="16"/>
      <c r="J167" s="16"/>
      <c r="K167" s="16"/>
      <c r="L167" s="16"/>
      <c r="M167" s="16"/>
      <c r="N167" s="16"/>
      <c r="O167" s="16"/>
      <c r="P167" s="16"/>
      <c r="Q167" s="16"/>
      <c r="R167" s="16"/>
      <c r="S167" s="16"/>
      <c r="T167" s="16"/>
    </row>
    <row r="168" spans="5:20" s="15" customFormat="1" hidden="1" x14ac:dyDescent="0.25">
      <c r="E168" s="16"/>
      <c r="F168" s="16"/>
      <c r="G168" s="16"/>
      <c r="H168" s="16"/>
      <c r="I168" s="16"/>
      <c r="J168" s="16"/>
      <c r="K168" s="16"/>
      <c r="L168" s="16"/>
      <c r="M168" s="16"/>
      <c r="N168" s="16"/>
      <c r="O168" s="16"/>
      <c r="P168" s="16"/>
      <c r="Q168" s="16"/>
      <c r="R168" s="16"/>
      <c r="S168" s="16"/>
      <c r="T168" s="16"/>
    </row>
    <row r="169" spans="5:20" s="15" customFormat="1" hidden="1" x14ac:dyDescent="0.25">
      <c r="E169" s="16"/>
      <c r="F169" s="16"/>
      <c r="G169" s="16"/>
      <c r="H169" s="16"/>
      <c r="I169" s="16"/>
      <c r="J169" s="16"/>
      <c r="K169" s="16"/>
      <c r="L169" s="16"/>
      <c r="M169" s="16"/>
      <c r="N169" s="16"/>
      <c r="O169" s="16"/>
      <c r="P169" s="16"/>
      <c r="Q169" s="16"/>
      <c r="R169" s="16"/>
      <c r="S169" s="16"/>
      <c r="T169" s="16"/>
    </row>
    <row r="170" spans="5:20" s="15" customFormat="1" hidden="1" x14ac:dyDescent="0.25">
      <c r="E170" s="16"/>
      <c r="F170" s="16"/>
      <c r="G170" s="16"/>
      <c r="H170" s="16"/>
      <c r="I170" s="16"/>
      <c r="J170" s="16"/>
      <c r="K170" s="16"/>
      <c r="L170" s="16"/>
      <c r="M170" s="16"/>
      <c r="N170" s="16"/>
      <c r="O170" s="16"/>
      <c r="P170" s="16"/>
      <c r="Q170" s="16"/>
      <c r="R170" s="16"/>
      <c r="S170" s="16"/>
      <c r="T170" s="16"/>
    </row>
    <row r="171" spans="5:20" s="15" customFormat="1" hidden="1" x14ac:dyDescent="0.25">
      <c r="E171" s="16"/>
      <c r="F171" s="16"/>
      <c r="G171" s="16"/>
      <c r="H171" s="16"/>
      <c r="I171" s="16"/>
      <c r="J171" s="16"/>
      <c r="K171" s="16"/>
      <c r="L171" s="16"/>
      <c r="M171" s="16"/>
      <c r="N171" s="16"/>
      <c r="O171" s="16"/>
      <c r="P171" s="16"/>
      <c r="Q171" s="16"/>
      <c r="R171" s="16"/>
      <c r="S171" s="16"/>
      <c r="T171" s="16"/>
    </row>
    <row r="172" spans="5:20" s="15" customFormat="1" hidden="1" x14ac:dyDescent="0.25">
      <c r="E172" s="16"/>
      <c r="F172" s="16"/>
      <c r="G172" s="16"/>
      <c r="H172" s="16"/>
      <c r="I172" s="16"/>
      <c r="J172" s="16"/>
      <c r="K172" s="16"/>
      <c r="L172" s="16"/>
      <c r="M172" s="16"/>
      <c r="N172" s="16"/>
      <c r="O172" s="16"/>
      <c r="P172" s="16"/>
      <c r="Q172" s="16"/>
      <c r="R172" s="16"/>
      <c r="S172" s="16"/>
      <c r="T172" s="16"/>
    </row>
    <row r="173" spans="5:20" s="15" customFormat="1" hidden="1" x14ac:dyDescent="0.25">
      <c r="E173" s="16"/>
      <c r="F173" s="16"/>
      <c r="G173" s="16"/>
      <c r="H173" s="16"/>
      <c r="I173" s="16"/>
      <c r="J173" s="16"/>
      <c r="K173" s="16"/>
      <c r="L173" s="16"/>
      <c r="M173" s="16"/>
      <c r="N173" s="16"/>
      <c r="O173" s="16"/>
      <c r="P173" s="16"/>
      <c r="Q173" s="16"/>
      <c r="R173" s="16"/>
      <c r="S173" s="16"/>
      <c r="T173" s="16"/>
    </row>
    <row r="174" spans="5:20" s="15" customFormat="1" hidden="1" x14ac:dyDescent="0.25">
      <c r="E174" s="16"/>
      <c r="F174" s="16"/>
      <c r="G174" s="16"/>
      <c r="H174" s="16"/>
      <c r="I174" s="16"/>
      <c r="J174" s="16"/>
      <c r="K174" s="16"/>
      <c r="L174" s="16"/>
      <c r="M174" s="16"/>
      <c r="N174" s="16"/>
      <c r="O174" s="16"/>
      <c r="P174" s="16"/>
      <c r="Q174" s="16"/>
      <c r="R174" s="16"/>
      <c r="S174" s="16"/>
      <c r="T174" s="16"/>
    </row>
    <row r="175" spans="5:20" s="15" customFormat="1" hidden="1" x14ac:dyDescent="0.25">
      <c r="E175" s="16"/>
      <c r="F175" s="16"/>
      <c r="G175" s="16"/>
      <c r="H175" s="16"/>
      <c r="I175" s="16"/>
      <c r="J175" s="16"/>
      <c r="K175" s="16"/>
      <c r="L175" s="16"/>
      <c r="M175" s="16"/>
      <c r="N175" s="16"/>
      <c r="O175" s="16"/>
      <c r="P175" s="16"/>
      <c r="Q175" s="16"/>
      <c r="R175" s="16"/>
      <c r="S175" s="16"/>
      <c r="T175" s="16"/>
    </row>
    <row r="176" spans="5:20" s="15" customFormat="1" hidden="1" x14ac:dyDescent="0.25">
      <c r="E176" s="16"/>
      <c r="F176" s="16"/>
      <c r="G176" s="16"/>
      <c r="H176" s="16"/>
      <c r="I176" s="16"/>
      <c r="J176" s="16"/>
      <c r="K176" s="16"/>
      <c r="L176" s="16"/>
      <c r="M176" s="16"/>
      <c r="N176" s="16"/>
      <c r="O176" s="16"/>
      <c r="P176" s="16"/>
      <c r="Q176" s="16"/>
      <c r="R176" s="16"/>
      <c r="S176" s="16"/>
      <c r="T176" s="16"/>
    </row>
    <row r="177" spans="5:20" s="15" customFormat="1" hidden="1" x14ac:dyDescent="0.25">
      <c r="E177" s="16"/>
      <c r="F177" s="16"/>
      <c r="G177" s="16"/>
      <c r="H177" s="16"/>
      <c r="I177" s="16"/>
      <c r="J177" s="16"/>
      <c r="K177" s="16"/>
      <c r="L177" s="16"/>
      <c r="M177" s="16"/>
      <c r="N177" s="16"/>
      <c r="O177" s="16"/>
      <c r="P177" s="16"/>
      <c r="Q177" s="16"/>
      <c r="R177" s="16"/>
      <c r="S177" s="16"/>
      <c r="T177" s="16"/>
    </row>
    <row r="178" spans="5:20" s="15" customFormat="1" hidden="1" x14ac:dyDescent="0.25">
      <c r="E178" s="16"/>
      <c r="F178" s="16"/>
      <c r="G178" s="16"/>
      <c r="H178" s="16"/>
      <c r="I178" s="16"/>
      <c r="J178" s="16"/>
      <c r="K178" s="16"/>
      <c r="L178" s="16"/>
      <c r="M178" s="16"/>
      <c r="N178" s="16"/>
      <c r="O178" s="16"/>
      <c r="P178" s="16"/>
      <c r="Q178" s="16"/>
      <c r="R178" s="16"/>
      <c r="S178" s="16"/>
      <c r="T178" s="16"/>
    </row>
    <row r="179" spans="5:20" s="15" customFormat="1" hidden="1" x14ac:dyDescent="0.25">
      <c r="E179" s="16"/>
      <c r="F179" s="16"/>
      <c r="G179" s="16"/>
      <c r="H179" s="16"/>
      <c r="I179" s="16"/>
      <c r="J179" s="16"/>
      <c r="K179" s="16"/>
      <c r="L179" s="16"/>
      <c r="M179" s="16"/>
      <c r="N179" s="16"/>
      <c r="O179" s="16"/>
      <c r="P179" s="16"/>
      <c r="Q179" s="16"/>
      <c r="R179" s="16"/>
      <c r="S179" s="16"/>
      <c r="T179" s="16"/>
    </row>
    <row r="180" spans="5:20" s="15" customFormat="1" hidden="1" x14ac:dyDescent="0.25">
      <c r="E180" s="16"/>
      <c r="F180" s="16"/>
      <c r="G180" s="16"/>
      <c r="H180" s="16"/>
      <c r="I180" s="16"/>
      <c r="J180" s="16"/>
      <c r="K180" s="16"/>
      <c r="L180" s="16"/>
      <c r="M180" s="16"/>
      <c r="N180" s="16"/>
      <c r="O180" s="16"/>
      <c r="P180" s="16"/>
      <c r="Q180" s="16"/>
      <c r="R180" s="16"/>
      <c r="S180" s="16"/>
      <c r="T180" s="16"/>
    </row>
    <row r="181" spans="5:20" s="15" customFormat="1" hidden="1" x14ac:dyDescent="0.25">
      <c r="E181" s="16"/>
      <c r="F181" s="16"/>
      <c r="G181" s="16"/>
      <c r="H181" s="16"/>
      <c r="I181" s="16"/>
      <c r="J181" s="16"/>
      <c r="K181" s="16"/>
      <c r="L181" s="16"/>
      <c r="M181" s="16"/>
      <c r="N181" s="16"/>
      <c r="O181" s="16"/>
      <c r="P181" s="16"/>
      <c r="Q181" s="16"/>
      <c r="R181" s="16"/>
      <c r="S181" s="16"/>
      <c r="T181" s="16"/>
    </row>
    <row r="182" spans="5:20" s="15" customFormat="1" hidden="1" x14ac:dyDescent="0.25">
      <c r="E182" s="16"/>
      <c r="F182" s="16"/>
      <c r="G182" s="16"/>
      <c r="H182" s="16"/>
      <c r="I182" s="16"/>
      <c r="J182" s="16"/>
      <c r="K182" s="16"/>
      <c r="L182" s="16"/>
      <c r="M182" s="16"/>
      <c r="N182" s="16"/>
      <c r="O182" s="16"/>
      <c r="P182" s="16"/>
      <c r="Q182" s="16"/>
      <c r="R182" s="16"/>
      <c r="S182" s="16"/>
      <c r="T182" s="16"/>
    </row>
    <row r="183" spans="5:20" s="15" customFormat="1" hidden="1" x14ac:dyDescent="0.25">
      <c r="E183" s="16"/>
      <c r="F183" s="16"/>
      <c r="G183" s="16"/>
      <c r="H183" s="16"/>
      <c r="I183" s="16"/>
      <c r="J183" s="16"/>
      <c r="K183" s="16"/>
      <c r="L183" s="16"/>
      <c r="M183" s="16"/>
      <c r="N183" s="16"/>
      <c r="O183" s="16"/>
      <c r="P183" s="16"/>
      <c r="Q183" s="16"/>
      <c r="R183" s="16"/>
      <c r="S183" s="16"/>
      <c r="T183" s="16"/>
    </row>
    <row r="184" spans="5:20" s="15" customFormat="1" hidden="1" x14ac:dyDescent="0.25">
      <c r="E184" s="16"/>
      <c r="F184" s="16"/>
      <c r="G184" s="16"/>
      <c r="H184" s="16"/>
      <c r="I184" s="16"/>
      <c r="J184" s="16"/>
      <c r="K184" s="16"/>
      <c r="L184" s="16"/>
      <c r="M184" s="16"/>
      <c r="N184" s="16"/>
      <c r="O184" s="16"/>
      <c r="P184" s="16"/>
      <c r="Q184" s="16"/>
      <c r="R184" s="16"/>
      <c r="S184" s="16"/>
      <c r="T184" s="16"/>
    </row>
    <row r="185" spans="5:20" s="15" customFormat="1" hidden="1" x14ac:dyDescent="0.25">
      <c r="E185" s="16"/>
      <c r="F185" s="16"/>
      <c r="G185" s="16"/>
      <c r="H185" s="16"/>
      <c r="I185" s="16"/>
      <c r="J185" s="16"/>
      <c r="K185" s="16"/>
      <c r="L185" s="16"/>
      <c r="M185" s="16"/>
      <c r="N185" s="16"/>
      <c r="O185" s="16"/>
      <c r="P185" s="16"/>
      <c r="Q185" s="16"/>
      <c r="R185" s="16"/>
      <c r="S185" s="16"/>
      <c r="T185" s="16"/>
    </row>
    <row r="186" spans="5:20" s="15" customFormat="1" hidden="1" x14ac:dyDescent="0.25">
      <c r="E186" s="16"/>
      <c r="F186" s="16"/>
      <c r="G186" s="16"/>
      <c r="H186" s="16"/>
      <c r="I186" s="16"/>
      <c r="J186" s="16"/>
      <c r="K186" s="16"/>
      <c r="L186" s="16"/>
      <c r="M186" s="16"/>
      <c r="N186" s="16"/>
      <c r="O186" s="16"/>
      <c r="P186" s="16"/>
      <c r="Q186" s="16"/>
      <c r="R186" s="16"/>
      <c r="S186" s="16"/>
      <c r="T186" s="16"/>
    </row>
    <row r="187" spans="5:20" s="15" customFormat="1" hidden="1" x14ac:dyDescent="0.25">
      <c r="E187" s="16"/>
      <c r="F187" s="16"/>
      <c r="G187" s="16"/>
      <c r="H187" s="16"/>
      <c r="I187" s="16"/>
      <c r="J187" s="16"/>
      <c r="K187" s="16"/>
      <c r="L187" s="16"/>
      <c r="M187" s="16"/>
      <c r="N187" s="16"/>
      <c r="O187" s="16"/>
      <c r="P187" s="16"/>
      <c r="Q187" s="16"/>
      <c r="R187" s="16"/>
      <c r="S187" s="16"/>
      <c r="T187" s="16"/>
    </row>
    <row r="188" spans="5:20" s="15" customFormat="1" hidden="1" x14ac:dyDescent="0.25">
      <c r="E188" s="16"/>
      <c r="F188" s="16"/>
      <c r="G188" s="16"/>
      <c r="H188" s="16"/>
      <c r="I188" s="16"/>
      <c r="J188" s="16"/>
      <c r="K188" s="16"/>
      <c r="L188" s="16"/>
      <c r="M188" s="16"/>
      <c r="N188" s="16"/>
      <c r="O188" s="16"/>
      <c r="P188" s="16"/>
      <c r="Q188" s="16"/>
      <c r="R188" s="16"/>
      <c r="S188" s="16"/>
      <c r="T188" s="16"/>
    </row>
    <row r="189" spans="5:20" s="15" customFormat="1" hidden="1" x14ac:dyDescent="0.25">
      <c r="E189" s="16"/>
      <c r="F189" s="16"/>
      <c r="G189" s="16"/>
      <c r="H189" s="16"/>
      <c r="I189" s="16"/>
      <c r="J189" s="16"/>
      <c r="K189" s="16"/>
      <c r="L189" s="16"/>
      <c r="M189" s="16"/>
      <c r="N189" s="16"/>
      <c r="O189" s="16"/>
      <c r="P189" s="16"/>
      <c r="Q189" s="16"/>
      <c r="R189" s="16"/>
      <c r="S189" s="16"/>
      <c r="T189" s="16"/>
    </row>
    <row r="190" spans="5:20" s="15" customFormat="1" hidden="1" x14ac:dyDescent="0.25">
      <c r="E190" s="16"/>
      <c r="F190" s="16"/>
      <c r="G190" s="16"/>
      <c r="H190" s="16"/>
      <c r="I190" s="16"/>
      <c r="J190" s="16"/>
      <c r="K190" s="16"/>
      <c r="L190" s="16"/>
      <c r="M190" s="16"/>
      <c r="N190" s="16"/>
      <c r="O190" s="16"/>
      <c r="P190" s="16"/>
      <c r="Q190" s="16"/>
      <c r="R190" s="16"/>
      <c r="S190" s="16"/>
      <c r="T190" s="16"/>
    </row>
    <row r="191" spans="5:20" s="15" customFormat="1" hidden="1" x14ac:dyDescent="0.25">
      <c r="E191" s="16"/>
      <c r="F191" s="16"/>
      <c r="G191" s="16"/>
      <c r="H191" s="16"/>
      <c r="I191" s="16"/>
      <c r="J191" s="16"/>
      <c r="K191" s="16"/>
      <c r="L191" s="16"/>
      <c r="M191" s="16"/>
      <c r="N191" s="16"/>
      <c r="O191" s="16"/>
      <c r="P191" s="16"/>
      <c r="Q191" s="16"/>
      <c r="R191" s="16"/>
      <c r="S191" s="16"/>
      <c r="T191" s="16"/>
    </row>
    <row r="192" spans="5:20" s="15" customFormat="1" hidden="1" x14ac:dyDescent="0.25">
      <c r="E192" s="16"/>
      <c r="F192" s="16"/>
      <c r="G192" s="16"/>
      <c r="H192" s="16"/>
      <c r="I192" s="16"/>
      <c r="J192" s="16"/>
      <c r="K192" s="16"/>
      <c r="L192" s="16"/>
      <c r="M192" s="16"/>
      <c r="N192" s="16"/>
      <c r="O192" s="16"/>
      <c r="P192" s="16"/>
      <c r="Q192" s="16"/>
      <c r="R192" s="16"/>
      <c r="S192" s="16"/>
      <c r="T192" s="16"/>
    </row>
    <row r="193" spans="5:20" s="15" customFormat="1" hidden="1" x14ac:dyDescent="0.25">
      <c r="E193" s="16"/>
      <c r="F193" s="16"/>
      <c r="G193" s="16"/>
      <c r="H193" s="16"/>
      <c r="I193" s="16"/>
      <c r="J193" s="16"/>
      <c r="K193" s="16"/>
      <c r="L193" s="16"/>
      <c r="M193" s="16"/>
      <c r="N193" s="16"/>
      <c r="O193" s="16"/>
      <c r="P193" s="16"/>
      <c r="Q193" s="16"/>
      <c r="R193" s="16"/>
      <c r="S193" s="16"/>
      <c r="T193" s="16"/>
    </row>
    <row r="194" spans="5:20" s="15" customFormat="1" hidden="1" x14ac:dyDescent="0.25">
      <c r="E194" s="16"/>
      <c r="F194" s="16"/>
      <c r="G194" s="16"/>
      <c r="H194" s="16"/>
      <c r="I194" s="16"/>
      <c r="J194" s="16"/>
      <c r="K194" s="16"/>
      <c r="L194" s="16"/>
      <c r="M194" s="16"/>
      <c r="N194" s="16"/>
      <c r="O194" s="16"/>
      <c r="P194" s="16"/>
      <c r="Q194" s="16"/>
      <c r="R194" s="16"/>
      <c r="S194" s="16"/>
      <c r="T194" s="16"/>
    </row>
    <row r="195" spans="5:20" s="15" customFormat="1" hidden="1" x14ac:dyDescent="0.25">
      <c r="E195" s="16"/>
      <c r="F195" s="16"/>
      <c r="G195" s="16"/>
      <c r="H195" s="16"/>
      <c r="I195" s="16"/>
      <c r="J195" s="16"/>
      <c r="K195" s="16"/>
      <c r="L195" s="16"/>
      <c r="M195" s="16"/>
      <c r="N195" s="16"/>
      <c r="O195" s="16"/>
      <c r="P195" s="16"/>
      <c r="Q195" s="16"/>
      <c r="R195" s="16"/>
      <c r="S195" s="16"/>
      <c r="T195" s="16"/>
    </row>
    <row r="196" spans="5:20" s="15" customFormat="1" hidden="1" x14ac:dyDescent="0.25">
      <c r="E196" s="16"/>
      <c r="F196" s="16"/>
      <c r="G196" s="16"/>
      <c r="H196" s="16"/>
      <c r="I196" s="16"/>
      <c r="J196" s="16"/>
      <c r="K196" s="16"/>
      <c r="L196" s="16"/>
      <c r="M196" s="16"/>
      <c r="N196" s="16"/>
      <c r="O196" s="16"/>
      <c r="P196" s="16"/>
      <c r="Q196" s="16"/>
      <c r="R196" s="16"/>
      <c r="S196" s="16"/>
      <c r="T196" s="16"/>
    </row>
    <row r="197" spans="5:20" s="15" customFormat="1" hidden="1" x14ac:dyDescent="0.25">
      <c r="E197" s="16"/>
      <c r="F197" s="16"/>
      <c r="G197" s="16"/>
      <c r="H197" s="16"/>
      <c r="I197" s="16"/>
      <c r="J197" s="16"/>
      <c r="K197" s="16"/>
      <c r="L197" s="16"/>
      <c r="M197" s="16"/>
      <c r="N197" s="16"/>
      <c r="O197" s="16"/>
      <c r="P197" s="16"/>
      <c r="Q197" s="16"/>
      <c r="R197" s="16"/>
      <c r="S197" s="16"/>
      <c r="T197" s="16"/>
    </row>
    <row r="198" spans="5:20" s="15" customFormat="1" hidden="1" x14ac:dyDescent="0.25">
      <c r="E198" s="16"/>
      <c r="F198" s="16"/>
      <c r="G198" s="16"/>
      <c r="H198" s="16"/>
      <c r="I198" s="16"/>
      <c r="J198" s="16"/>
      <c r="K198" s="16"/>
      <c r="L198" s="16"/>
      <c r="M198" s="16"/>
      <c r="N198" s="16"/>
      <c r="O198" s="16"/>
      <c r="P198" s="16"/>
      <c r="Q198" s="16"/>
      <c r="R198" s="16"/>
      <c r="S198" s="16"/>
      <c r="T198" s="16"/>
    </row>
    <row r="199" spans="5:20" s="15" customFormat="1" hidden="1" x14ac:dyDescent="0.25">
      <c r="E199" s="16"/>
      <c r="F199" s="16"/>
      <c r="G199" s="16"/>
      <c r="H199" s="16"/>
      <c r="I199" s="16"/>
      <c r="J199" s="16"/>
      <c r="K199" s="16"/>
      <c r="L199" s="16"/>
      <c r="M199" s="16"/>
      <c r="N199" s="16"/>
      <c r="O199" s="16"/>
      <c r="P199" s="16"/>
      <c r="Q199" s="16"/>
      <c r="R199" s="16"/>
      <c r="S199" s="16"/>
      <c r="T199" s="16"/>
    </row>
    <row r="200" spans="5:20" s="15" customFormat="1" hidden="1" x14ac:dyDescent="0.25">
      <c r="E200" s="16"/>
      <c r="F200" s="16"/>
      <c r="G200" s="16"/>
      <c r="H200" s="16"/>
      <c r="I200" s="16"/>
      <c r="J200" s="16"/>
      <c r="K200" s="16"/>
      <c r="L200" s="16"/>
      <c r="M200" s="16"/>
      <c r="N200" s="16"/>
      <c r="O200" s="16"/>
      <c r="P200" s="16"/>
      <c r="Q200" s="16"/>
      <c r="R200" s="16"/>
      <c r="S200" s="16"/>
      <c r="T200" s="16"/>
    </row>
    <row r="201" spans="5:20" s="15" customFormat="1" hidden="1" x14ac:dyDescent="0.25">
      <c r="E201" s="16"/>
      <c r="F201" s="16"/>
      <c r="G201" s="16"/>
      <c r="H201" s="16"/>
      <c r="I201" s="16"/>
      <c r="J201" s="16"/>
      <c r="K201" s="16"/>
      <c r="L201" s="16"/>
      <c r="M201" s="16"/>
      <c r="N201" s="16"/>
      <c r="O201" s="16"/>
      <c r="P201" s="16"/>
      <c r="Q201" s="16"/>
      <c r="R201" s="16"/>
      <c r="S201" s="16"/>
      <c r="T201" s="16"/>
    </row>
    <row r="202" spans="5:20" s="15" customFormat="1" hidden="1" x14ac:dyDescent="0.25">
      <c r="E202" s="16"/>
      <c r="F202" s="16"/>
      <c r="G202" s="16"/>
      <c r="H202" s="16"/>
      <c r="I202" s="16"/>
      <c r="J202" s="16"/>
      <c r="K202" s="16"/>
      <c r="L202" s="16"/>
      <c r="M202" s="16"/>
      <c r="N202" s="16"/>
      <c r="O202" s="16"/>
      <c r="P202" s="16"/>
      <c r="Q202" s="16"/>
      <c r="R202" s="16"/>
      <c r="S202" s="16"/>
      <c r="T202" s="16"/>
    </row>
    <row r="203" spans="5:20" s="15" customFormat="1" hidden="1" x14ac:dyDescent="0.25">
      <c r="E203" s="16"/>
      <c r="F203" s="16"/>
      <c r="G203" s="16"/>
      <c r="H203" s="16"/>
      <c r="I203" s="16"/>
      <c r="J203" s="16"/>
      <c r="K203" s="16"/>
      <c r="L203" s="16"/>
      <c r="M203" s="16"/>
      <c r="N203" s="16"/>
      <c r="O203" s="16"/>
      <c r="P203" s="16"/>
      <c r="Q203" s="16"/>
      <c r="R203" s="16"/>
      <c r="S203" s="16"/>
      <c r="T203" s="16"/>
    </row>
    <row r="204" spans="5:20" s="15" customFormat="1" hidden="1" x14ac:dyDescent="0.25">
      <c r="E204" s="16"/>
      <c r="F204" s="16"/>
      <c r="G204" s="16"/>
      <c r="H204" s="16"/>
      <c r="I204" s="16"/>
      <c r="J204" s="16"/>
      <c r="K204" s="16"/>
      <c r="L204" s="16"/>
      <c r="M204" s="16"/>
      <c r="N204" s="16"/>
      <c r="O204" s="16"/>
      <c r="P204" s="16"/>
      <c r="Q204" s="16"/>
      <c r="R204" s="16"/>
      <c r="S204" s="16"/>
      <c r="T204" s="16"/>
    </row>
    <row r="205" spans="5:20" s="15" customFormat="1" hidden="1" x14ac:dyDescent="0.25">
      <c r="E205" s="16"/>
      <c r="F205" s="16"/>
      <c r="G205" s="16"/>
      <c r="H205" s="16"/>
      <c r="I205" s="16"/>
      <c r="J205" s="16"/>
      <c r="K205" s="16"/>
      <c r="L205" s="16"/>
      <c r="M205" s="16"/>
      <c r="N205" s="16"/>
      <c r="O205" s="16"/>
      <c r="P205" s="16"/>
      <c r="Q205" s="16"/>
      <c r="R205" s="16"/>
      <c r="S205" s="16"/>
      <c r="T205" s="16"/>
    </row>
    <row r="206" spans="5:20" s="15" customFormat="1" hidden="1" x14ac:dyDescent="0.25">
      <c r="E206" s="16"/>
      <c r="F206" s="16"/>
      <c r="G206" s="16"/>
      <c r="H206" s="16"/>
      <c r="I206" s="16"/>
      <c r="J206" s="16"/>
      <c r="K206" s="16"/>
      <c r="L206" s="16"/>
      <c r="M206" s="16"/>
      <c r="N206" s="16"/>
      <c r="O206" s="16"/>
      <c r="P206" s="16"/>
      <c r="Q206" s="16"/>
      <c r="R206" s="16"/>
      <c r="S206" s="16"/>
      <c r="T206" s="16"/>
    </row>
    <row r="207" spans="5:20" s="15" customFormat="1" hidden="1" x14ac:dyDescent="0.25">
      <c r="E207" s="16"/>
      <c r="F207" s="16"/>
      <c r="G207" s="16"/>
      <c r="H207" s="16"/>
      <c r="I207" s="16"/>
      <c r="J207" s="16"/>
      <c r="K207" s="16"/>
      <c r="L207" s="16"/>
      <c r="M207" s="16"/>
      <c r="N207" s="16"/>
      <c r="O207" s="16"/>
      <c r="P207" s="16"/>
      <c r="Q207" s="16"/>
      <c r="R207" s="16"/>
      <c r="S207" s="16"/>
      <c r="T207" s="16"/>
    </row>
    <row r="208" spans="5:20" s="15" customFormat="1" hidden="1" x14ac:dyDescent="0.25">
      <c r="E208" s="16"/>
      <c r="F208" s="16"/>
      <c r="G208" s="16"/>
      <c r="H208" s="16"/>
      <c r="I208" s="16"/>
      <c r="J208" s="16"/>
      <c r="K208" s="16"/>
      <c r="L208" s="16"/>
      <c r="M208" s="16"/>
      <c r="N208" s="16"/>
      <c r="O208" s="16"/>
      <c r="P208" s="16"/>
      <c r="Q208" s="16"/>
      <c r="R208" s="16"/>
      <c r="S208" s="16"/>
      <c r="T208" s="16"/>
    </row>
    <row r="209" spans="5:20" s="15" customFormat="1" hidden="1" x14ac:dyDescent="0.25">
      <c r="E209" s="16"/>
      <c r="F209" s="16"/>
      <c r="G209" s="16"/>
      <c r="H209" s="16"/>
      <c r="I209" s="16"/>
      <c r="J209" s="16"/>
      <c r="K209" s="16"/>
      <c r="L209" s="16"/>
      <c r="M209" s="16"/>
      <c r="N209" s="16"/>
      <c r="O209" s="16"/>
      <c r="P209" s="16"/>
      <c r="Q209" s="16"/>
      <c r="R209" s="16"/>
      <c r="S209" s="16"/>
      <c r="T209" s="16"/>
    </row>
    <row r="210" spans="5:20" s="15" customFormat="1" hidden="1" x14ac:dyDescent="0.25">
      <c r="E210" s="16"/>
      <c r="F210" s="16"/>
      <c r="G210" s="16"/>
      <c r="H210" s="16"/>
      <c r="I210" s="16"/>
      <c r="J210" s="16"/>
      <c r="K210" s="16"/>
      <c r="L210" s="16"/>
      <c r="M210" s="16"/>
      <c r="N210" s="16"/>
      <c r="O210" s="16"/>
      <c r="P210" s="16"/>
      <c r="Q210" s="16"/>
      <c r="R210" s="16"/>
      <c r="S210" s="16"/>
      <c r="T210" s="16"/>
    </row>
    <row r="211" spans="5:20" s="15" customFormat="1" hidden="1" x14ac:dyDescent="0.25">
      <c r="E211" s="16"/>
      <c r="F211" s="16"/>
      <c r="G211" s="16"/>
      <c r="H211" s="16"/>
      <c r="I211" s="16"/>
      <c r="J211" s="16"/>
      <c r="K211" s="16"/>
      <c r="L211" s="16"/>
      <c r="M211" s="16"/>
      <c r="N211" s="16"/>
      <c r="O211" s="16"/>
      <c r="P211" s="16"/>
      <c r="Q211" s="16"/>
      <c r="R211" s="16"/>
      <c r="S211" s="16"/>
      <c r="T211" s="16"/>
    </row>
    <row r="212" spans="5:20" s="15" customFormat="1" hidden="1" x14ac:dyDescent="0.25">
      <c r="E212" s="16"/>
      <c r="F212" s="16"/>
      <c r="G212" s="16"/>
      <c r="H212" s="16"/>
      <c r="I212" s="16"/>
      <c r="J212" s="16"/>
      <c r="K212" s="16"/>
      <c r="L212" s="16"/>
      <c r="M212" s="16"/>
      <c r="N212" s="16"/>
      <c r="O212" s="16"/>
      <c r="P212" s="16"/>
      <c r="Q212" s="16"/>
      <c r="R212" s="16"/>
      <c r="S212" s="16"/>
      <c r="T212" s="16"/>
    </row>
    <row r="213" spans="5:20" s="15" customFormat="1" hidden="1" x14ac:dyDescent="0.25">
      <c r="E213" s="16"/>
      <c r="F213" s="16"/>
      <c r="G213" s="16"/>
      <c r="H213" s="16"/>
      <c r="I213" s="16"/>
      <c r="J213" s="16"/>
      <c r="K213" s="16"/>
      <c r="L213" s="16"/>
      <c r="M213" s="16"/>
      <c r="N213" s="16"/>
      <c r="O213" s="16"/>
      <c r="P213" s="16"/>
      <c r="Q213" s="16"/>
      <c r="R213" s="16"/>
      <c r="S213" s="16"/>
      <c r="T213" s="16"/>
    </row>
    <row r="214" spans="5:20" s="15" customFormat="1" hidden="1" x14ac:dyDescent="0.25">
      <c r="E214" s="16"/>
      <c r="F214" s="16"/>
      <c r="G214" s="16"/>
      <c r="H214" s="16"/>
      <c r="I214" s="16"/>
      <c r="J214" s="16"/>
      <c r="K214" s="16"/>
      <c r="L214" s="16"/>
      <c r="M214" s="16"/>
      <c r="N214" s="16"/>
      <c r="O214" s="16"/>
      <c r="P214" s="16"/>
      <c r="Q214" s="16"/>
      <c r="R214" s="16"/>
      <c r="S214" s="16"/>
      <c r="T214" s="16"/>
    </row>
    <row r="215" spans="5:20" s="15" customFormat="1" hidden="1" x14ac:dyDescent="0.25">
      <c r="E215" s="16"/>
      <c r="F215" s="16"/>
      <c r="G215" s="16"/>
      <c r="H215" s="16"/>
      <c r="I215" s="16"/>
      <c r="J215" s="16"/>
      <c r="K215" s="16"/>
      <c r="L215" s="16"/>
      <c r="M215" s="16"/>
      <c r="N215" s="16"/>
      <c r="O215" s="16"/>
      <c r="P215" s="16"/>
      <c r="Q215" s="16"/>
      <c r="R215" s="16"/>
      <c r="S215" s="16"/>
      <c r="T215" s="16"/>
    </row>
    <row r="216" spans="5:20" s="15" customFormat="1" hidden="1" x14ac:dyDescent="0.25">
      <c r="E216" s="16"/>
      <c r="F216" s="16"/>
      <c r="G216" s="16"/>
      <c r="H216" s="16"/>
      <c r="I216" s="16"/>
      <c r="J216" s="16"/>
      <c r="K216" s="16"/>
      <c r="L216" s="16"/>
      <c r="M216" s="16"/>
      <c r="N216" s="16"/>
      <c r="O216" s="16"/>
      <c r="P216" s="16"/>
      <c r="Q216" s="16"/>
      <c r="R216" s="16"/>
      <c r="S216" s="16"/>
      <c r="T216" s="16"/>
    </row>
    <row r="217" spans="5:20" s="15" customFormat="1" hidden="1" x14ac:dyDescent="0.25">
      <c r="E217" s="16"/>
      <c r="F217" s="16"/>
      <c r="G217" s="16"/>
      <c r="H217" s="16"/>
      <c r="I217" s="16"/>
      <c r="J217" s="16"/>
      <c r="K217" s="16"/>
      <c r="L217" s="16"/>
      <c r="M217" s="16"/>
      <c r="N217" s="16"/>
      <c r="O217" s="16"/>
      <c r="P217" s="16"/>
      <c r="Q217" s="16"/>
      <c r="R217" s="16"/>
      <c r="S217" s="16"/>
      <c r="T217" s="16"/>
    </row>
    <row r="218" spans="5:20" s="15" customFormat="1" hidden="1" x14ac:dyDescent="0.25">
      <c r="E218" s="16"/>
      <c r="F218" s="16"/>
      <c r="G218" s="16"/>
      <c r="H218" s="16"/>
      <c r="I218" s="16"/>
      <c r="J218" s="16"/>
      <c r="K218" s="16"/>
      <c r="L218" s="16"/>
      <c r="M218" s="16"/>
      <c r="N218" s="16"/>
      <c r="O218" s="16"/>
      <c r="P218" s="16"/>
      <c r="Q218" s="16"/>
      <c r="R218" s="16"/>
      <c r="S218" s="16"/>
      <c r="T218" s="16"/>
    </row>
    <row r="219" spans="5:20" s="15" customFormat="1" hidden="1" x14ac:dyDescent="0.25">
      <c r="E219" s="16"/>
      <c r="F219" s="16"/>
      <c r="G219" s="16"/>
      <c r="H219" s="16"/>
      <c r="I219" s="16"/>
      <c r="J219" s="16"/>
      <c r="K219" s="16"/>
      <c r="L219" s="16"/>
      <c r="M219" s="16"/>
      <c r="N219" s="16"/>
      <c r="O219" s="16"/>
      <c r="P219" s="16"/>
      <c r="Q219" s="16"/>
      <c r="R219" s="16"/>
      <c r="S219" s="16"/>
      <c r="T219" s="16"/>
    </row>
    <row r="220" spans="5:20" s="15" customFormat="1" hidden="1" x14ac:dyDescent="0.25">
      <c r="E220" s="16"/>
      <c r="F220" s="16"/>
      <c r="G220" s="16"/>
      <c r="H220" s="16"/>
      <c r="I220" s="16"/>
      <c r="J220" s="16"/>
      <c r="K220" s="16"/>
      <c r="L220" s="16"/>
      <c r="M220" s="16"/>
      <c r="N220" s="16"/>
      <c r="O220" s="16"/>
      <c r="P220" s="16"/>
      <c r="Q220" s="16"/>
      <c r="R220" s="16"/>
      <c r="S220" s="16"/>
      <c r="T220" s="16"/>
    </row>
    <row r="221" spans="5:20" s="15" customFormat="1" hidden="1" x14ac:dyDescent="0.25">
      <c r="E221" s="16"/>
      <c r="F221" s="16"/>
      <c r="G221" s="16"/>
      <c r="H221" s="16"/>
      <c r="I221" s="16"/>
      <c r="J221" s="16"/>
      <c r="K221" s="16"/>
      <c r="L221" s="16"/>
      <c r="M221" s="16"/>
      <c r="N221" s="16"/>
      <c r="O221" s="16"/>
      <c r="P221" s="16"/>
      <c r="Q221" s="16"/>
      <c r="R221" s="16"/>
      <c r="S221" s="16"/>
      <c r="T221" s="16"/>
    </row>
    <row r="222" spans="5:20" s="15" customFormat="1" hidden="1" x14ac:dyDescent="0.25">
      <c r="E222" s="16"/>
      <c r="F222" s="16"/>
      <c r="G222" s="16"/>
      <c r="H222" s="16"/>
      <c r="I222" s="16"/>
      <c r="J222" s="16"/>
      <c r="K222" s="16"/>
      <c r="L222" s="16"/>
      <c r="M222" s="16"/>
      <c r="N222" s="16"/>
      <c r="O222" s="16"/>
      <c r="P222" s="16"/>
      <c r="Q222" s="16"/>
      <c r="R222" s="16"/>
      <c r="S222" s="16"/>
      <c r="T222" s="16"/>
    </row>
    <row r="223" spans="5:20" s="15" customFormat="1" hidden="1" x14ac:dyDescent="0.25">
      <c r="E223" s="16"/>
      <c r="F223" s="16"/>
      <c r="G223" s="16"/>
      <c r="H223" s="16"/>
      <c r="I223" s="16"/>
      <c r="J223" s="16"/>
      <c r="K223" s="16"/>
      <c r="L223" s="16"/>
      <c r="M223" s="16"/>
      <c r="N223" s="16"/>
      <c r="O223" s="16"/>
      <c r="P223" s="16"/>
      <c r="Q223" s="16"/>
      <c r="R223" s="16"/>
      <c r="S223" s="16"/>
      <c r="T223" s="16"/>
    </row>
    <row r="224" spans="5:20" s="15" customFormat="1" hidden="1" x14ac:dyDescent="0.25">
      <c r="E224" s="16"/>
      <c r="F224" s="16"/>
      <c r="G224" s="16"/>
      <c r="H224" s="16"/>
      <c r="I224" s="16"/>
      <c r="J224" s="16"/>
      <c r="K224" s="16"/>
      <c r="L224" s="16"/>
      <c r="M224" s="16"/>
      <c r="N224" s="16"/>
      <c r="O224" s="16"/>
      <c r="P224" s="16"/>
      <c r="Q224" s="16"/>
      <c r="R224" s="16"/>
      <c r="S224" s="16"/>
      <c r="T224" s="16"/>
    </row>
    <row r="225" spans="5:20" s="15" customFormat="1" hidden="1" x14ac:dyDescent="0.25">
      <c r="E225" s="16"/>
      <c r="F225" s="16"/>
      <c r="G225" s="16"/>
      <c r="H225" s="16"/>
      <c r="I225" s="16"/>
      <c r="J225" s="16"/>
      <c r="K225" s="16"/>
      <c r="L225" s="16"/>
      <c r="M225" s="16"/>
      <c r="N225" s="16"/>
      <c r="O225" s="16"/>
      <c r="P225" s="16"/>
      <c r="Q225" s="16"/>
      <c r="R225" s="16"/>
      <c r="S225" s="16"/>
      <c r="T225" s="16"/>
    </row>
    <row r="226" spans="5:20" s="15" customFormat="1" hidden="1" x14ac:dyDescent="0.25">
      <c r="E226" s="16"/>
      <c r="F226" s="16"/>
      <c r="G226" s="16"/>
      <c r="H226" s="16"/>
      <c r="I226" s="16"/>
      <c r="J226" s="16"/>
      <c r="K226" s="16"/>
      <c r="L226" s="16"/>
      <c r="M226" s="16"/>
      <c r="N226" s="16"/>
      <c r="O226" s="16"/>
      <c r="P226" s="16"/>
      <c r="Q226" s="16"/>
      <c r="R226" s="16"/>
      <c r="S226" s="16"/>
      <c r="T226" s="16"/>
    </row>
    <row r="227" spans="5:20" s="15" customFormat="1" hidden="1" x14ac:dyDescent="0.25">
      <c r="E227" s="16"/>
      <c r="F227" s="16"/>
      <c r="G227" s="16"/>
      <c r="H227" s="16"/>
      <c r="I227" s="16"/>
      <c r="J227" s="16"/>
      <c r="K227" s="16"/>
      <c r="L227" s="16"/>
      <c r="M227" s="16"/>
      <c r="N227" s="16"/>
      <c r="O227" s="16"/>
      <c r="P227" s="16"/>
      <c r="Q227" s="16"/>
      <c r="R227" s="16"/>
      <c r="S227" s="16"/>
      <c r="T227" s="16"/>
    </row>
    <row r="228" spans="5:20" s="15" customFormat="1" hidden="1" x14ac:dyDescent="0.25">
      <c r="E228" s="16"/>
      <c r="F228" s="16"/>
      <c r="G228" s="16"/>
      <c r="H228" s="16"/>
      <c r="I228" s="16"/>
      <c r="J228" s="16"/>
      <c r="K228" s="16"/>
      <c r="L228" s="16"/>
      <c r="M228" s="16"/>
      <c r="N228" s="16"/>
      <c r="O228" s="16"/>
      <c r="P228" s="16"/>
      <c r="Q228" s="16"/>
      <c r="R228" s="16"/>
      <c r="S228" s="16"/>
      <c r="T228" s="16"/>
    </row>
    <row r="229" spans="5:20" s="15" customFormat="1" hidden="1" x14ac:dyDescent="0.25">
      <c r="E229" s="16"/>
      <c r="F229" s="16"/>
      <c r="G229" s="16"/>
      <c r="H229" s="16"/>
      <c r="I229" s="16"/>
      <c r="J229" s="16"/>
      <c r="K229" s="16"/>
      <c r="L229" s="16"/>
      <c r="M229" s="16"/>
      <c r="N229" s="16"/>
      <c r="O229" s="16"/>
      <c r="P229" s="16"/>
      <c r="Q229" s="16"/>
      <c r="R229" s="16"/>
      <c r="S229" s="16"/>
      <c r="T229" s="16"/>
    </row>
    <row r="230" spans="5:20" s="15" customFormat="1" hidden="1" x14ac:dyDescent="0.25">
      <c r="E230" s="16"/>
      <c r="F230" s="16"/>
      <c r="G230" s="16"/>
      <c r="H230" s="16"/>
      <c r="I230" s="16"/>
      <c r="J230" s="16"/>
      <c r="K230" s="16"/>
      <c r="L230" s="16"/>
      <c r="M230" s="16"/>
      <c r="N230" s="16"/>
      <c r="O230" s="16"/>
      <c r="P230" s="16"/>
      <c r="Q230" s="16"/>
      <c r="R230" s="16"/>
      <c r="S230" s="16"/>
      <c r="T230" s="16"/>
    </row>
    <row r="231" spans="5:20" s="15" customFormat="1" hidden="1" x14ac:dyDescent="0.25">
      <c r="E231" s="16"/>
      <c r="F231" s="16"/>
      <c r="G231" s="16"/>
      <c r="H231" s="16"/>
      <c r="I231" s="16"/>
      <c r="J231" s="16"/>
      <c r="K231" s="16"/>
      <c r="L231" s="16"/>
      <c r="M231" s="16"/>
      <c r="N231" s="16"/>
      <c r="O231" s="16"/>
      <c r="P231" s="16"/>
      <c r="Q231" s="16"/>
      <c r="R231" s="16"/>
      <c r="S231" s="16"/>
      <c r="T231" s="16"/>
    </row>
    <row r="232" spans="5:20" s="15" customFormat="1" hidden="1" x14ac:dyDescent="0.25">
      <c r="E232" s="16"/>
      <c r="F232" s="16"/>
      <c r="G232" s="16"/>
      <c r="H232" s="16"/>
      <c r="I232" s="16"/>
      <c r="J232" s="16"/>
      <c r="K232" s="16"/>
      <c r="L232" s="16"/>
      <c r="M232" s="16"/>
      <c r="N232" s="16"/>
      <c r="O232" s="16"/>
      <c r="P232" s="16"/>
      <c r="Q232" s="16"/>
      <c r="R232" s="16"/>
      <c r="S232" s="16"/>
      <c r="T232" s="16"/>
    </row>
    <row r="233" spans="5:20" s="15" customFormat="1" hidden="1" x14ac:dyDescent="0.25">
      <c r="E233" s="16"/>
      <c r="F233" s="16"/>
      <c r="G233" s="16"/>
      <c r="H233" s="16"/>
      <c r="I233" s="16"/>
      <c r="J233" s="16"/>
      <c r="K233" s="16"/>
      <c r="L233" s="16"/>
      <c r="M233" s="16"/>
      <c r="N233" s="16"/>
      <c r="O233" s="16"/>
      <c r="P233" s="16"/>
      <c r="Q233" s="16"/>
      <c r="R233" s="16"/>
      <c r="S233" s="16"/>
      <c r="T233" s="16"/>
    </row>
    <row r="234" spans="5:20" s="15" customFormat="1" hidden="1" x14ac:dyDescent="0.25">
      <c r="E234" s="16"/>
      <c r="F234" s="16"/>
      <c r="G234" s="16"/>
      <c r="H234" s="16"/>
      <c r="I234" s="16"/>
      <c r="J234" s="16"/>
      <c r="K234" s="16"/>
      <c r="L234" s="16"/>
      <c r="M234" s="16"/>
      <c r="N234" s="16"/>
      <c r="O234" s="16"/>
      <c r="P234" s="16"/>
      <c r="Q234" s="16"/>
      <c r="R234" s="16"/>
      <c r="S234" s="16"/>
      <c r="T234" s="16"/>
    </row>
    <row r="235" spans="5:20" s="15" customFormat="1" hidden="1" x14ac:dyDescent="0.25">
      <c r="E235" s="16"/>
      <c r="F235" s="16"/>
      <c r="G235" s="16"/>
      <c r="H235" s="16"/>
      <c r="I235" s="16"/>
      <c r="J235" s="16"/>
      <c r="K235" s="16"/>
      <c r="L235" s="16"/>
      <c r="M235" s="16"/>
      <c r="N235" s="16"/>
      <c r="O235" s="16"/>
      <c r="P235" s="16"/>
      <c r="Q235" s="16"/>
      <c r="R235" s="16"/>
      <c r="S235" s="16"/>
      <c r="T235" s="16"/>
    </row>
    <row r="236" spans="5:20" s="15" customFormat="1" hidden="1" x14ac:dyDescent="0.25">
      <c r="E236" s="16"/>
      <c r="F236" s="16"/>
      <c r="G236" s="16"/>
      <c r="H236" s="16"/>
      <c r="I236" s="16"/>
      <c r="J236" s="16"/>
      <c r="K236" s="16"/>
      <c r="L236" s="16"/>
      <c r="M236" s="16"/>
      <c r="N236" s="16"/>
      <c r="O236" s="16"/>
      <c r="P236" s="16"/>
      <c r="Q236" s="16"/>
      <c r="R236" s="16"/>
      <c r="S236" s="16"/>
      <c r="T236" s="16"/>
    </row>
    <row r="237" spans="5:20" s="15" customFormat="1" hidden="1" x14ac:dyDescent="0.25">
      <c r="E237" s="16"/>
      <c r="F237" s="16"/>
      <c r="G237" s="16"/>
      <c r="H237" s="16"/>
      <c r="I237" s="16"/>
      <c r="J237" s="16"/>
      <c r="K237" s="16"/>
      <c r="L237" s="16"/>
      <c r="M237" s="16"/>
      <c r="N237" s="16"/>
      <c r="O237" s="16"/>
      <c r="P237" s="16"/>
      <c r="Q237" s="16"/>
      <c r="R237" s="16"/>
      <c r="S237" s="16"/>
      <c r="T237" s="16"/>
    </row>
    <row r="238" spans="5:20" s="15" customFormat="1" hidden="1" x14ac:dyDescent="0.25">
      <c r="E238" s="16"/>
      <c r="F238" s="16"/>
      <c r="G238" s="16"/>
      <c r="H238" s="16"/>
      <c r="I238" s="16"/>
      <c r="J238" s="16"/>
      <c r="K238" s="16"/>
      <c r="L238" s="16"/>
      <c r="M238" s="16"/>
      <c r="N238" s="16"/>
      <c r="O238" s="16"/>
      <c r="P238" s="16"/>
      <c r="Q238" s="16"/>
      <c r="R238" s="16"/>
      <c r="S238" s="16"/>
      <c r="T238" s="16"/>
    </row>
    <row r="239" spans="5:20" s="15" customFormat="1" hidden="1" x14ac:dyDescent="0.25">
      <c r="E239" s="16"/>
      <c r="F239" s="16"/>
      <c r="G239" s="16"/>
      <c r="H239" s="16"/>
      <c r="I239" s="16"/>
      <c r="J239" s="16"/>
      <c r="K239" s="16"/>
      <c r="L239" s="16"/>
      <c r="M239" s="16"/>
      <c r="N239" s="16"/>
      <c r="O239" s="16"/>
      <c r="P239" s="16"/>
      <c r="Q239" s="16"/>
      <c r="R239" s="16"/>
      <c r="S239" s="16"/>
      <c r="T239" s="16"/>
    </row>
    <row r="240" spans="5:20" s="15" customFormat="1" hidden="1" x14ac:dyDescent="0.25">
      <c r="E240" s="16"/>
      <c r="F240" s="16"/>
      <c r="G240" s="16"/>
      <c r="H240" s="16"/>
      <c r="I240" s="16"/>
      <c r="J240" s="16"/>
      <c r="K240" s="16"/>
      <c r="L240" s="16"/>
      <c r="M240" s="16"/>
      <c r="N240" s="16"/>
      <c r="O240" s="16"/>
      <c r="P240" s="16"/>
      <c r="Q240" s="16"/>
      <c r="R240" s="16"/>
      <c r="S240" s="16"/>
      <c r="T240" s="16"/>
    </row>
    <row r="241" spans="5:20" s="15" customFormat="1" hidden="1" x14ac:dyDescent="0.25">
      <c r="E241" s="16"/>
      <c r="F241" s="16"/>
      <c r="G241" s="16"/>
      <c r="H241" s="16"/>
      <c r="I241" s="16"/>
      <c r="J241" s="16"/>
      <c r="K241" s="16"/>
      <c r="L241" s="16"/>
      <c r="M241" s="16"/>
      <c r="N241" s="16"/>
      <c r="O241" s="16"/>
      <c r="P241" s="16"/>
      <c r="Q241" s="16"/>
      <c r="R241" s="16"/>
      <c r="S241" s="16"/>
      <c r="T241" s="16"/>
    </row>
    <row r="242" spans="5:20" s="15" customFormat="1" hidden="1" x14ac:dyDescent="0.25">
      <c r="E242" s="16"/>
      <c r="F242" s="16"/>
      <c r="G242" s="16"/>
      <c r="H242" s="16"/>
      <c r="I242" s="16"/>
      <c r="J242" s="16"/>
      <c r="K242" s="16"/>
      <c r="L242" s="16"/>
      <c r="M242" s="16"/>
      <c r="N242" s="16"/>
      <c r="O242" s="16"/>
      <c r="P242" s="16"/>
      <c r="Q242" s="16"/>
      <c r="R242" s="16"/>
      <c r="S242" s="16"/>
      <c r="T242" s="16"/>
    </row>
    <row r="243" spans="5:20" s="15" customFormat="1" hidden="1" x14ac:dyDescent="0.25">
      <c r="E243" s="16"/>
      <c r="F243" s="16"/>
      <c r="G243" s="16"/>
      <c r="H243" s="16"/>
      <c r="I243" s="16"/>
      <c r="J243" s="16"/>
      <c r="K243" s="16"/>
      <c r="L243" s="16"/>
      <c r="M243" s="16"/>
      <c r="N243" s="16"/>
      <c r="O243" s="16"/>
      <c r="P243" s="16"/>
      <c r="Q243" s="16"/>
      <c r="R243" s="16"/>
      <c r="S243" s="16"/>
      <c r="T243" s="16"/>
    </row>
    <row r="244" spans="5:20" s="15" customFormat="1" hidden="1" x14ac:dyDescent="0.25">
      <c r="E244" s="16"/>
      <c r="F244" s="16"/>
      <c r="G244" s="16"/>
      <c r="H244" s="16"/>
      <c r="I244" s="16"/>
      <c r="J244" s="16"/>
      <c r="K244" s="16"/>
      <c r="L244" s="16"/>
      <c r="M244" s="16"/>
      <c r="N244" s="16"/>
      <c r="O244" s="16"/>
      <c r="P244" s="16"/>
      <c r="Q244" s="16"/>
      <c r="R244" s="16"/>
      <c r="S244" s="16"/>
      <c r="T244" s="16"/>
    </row>
    <row r="245" spans="5:20" s="15" customFormat="1" hidden="1" x14ac:dyDescent="0.25">
      <c r="E245" s="16"/>
      <c r="F245" s="16"/>
      <c r="G245" s="16"/>
      <c r="H245" s="16"/>
      <c r="I245" s="16"/>
      <c r="J245" s="16"/>
      <c r="K245" s="16"/>
      <c r="L245" s="16"/>
      <c r="M245" s="16"/>
      <c r="N245" s="16"/>
      <c r="O245" s="16"/>
      <c r="P245" s="16"/>
      <c r="Q245" s="16"/>
      <c r="R245" s="16"/>
      <c r="S245" s="16"/>
      <c r="T245" s="16"/>
    </row>
    <row r="246" spans="5:20" s="15" customFormat="1" hidden="1" x14ac:dyDescent="0.25">
      <c r="E246" s="16"/>
      <c r="F246" s="16"/>
      <c r="G246" s="16"/>
      <c r="H246" s="16"/>
      <c r="I246" s="16"/>
      <c r="J246" s="16"/>
      <c r="K246" s="16"/>
      <c r="L246" s="16"/>
      <c r="M246" s="16"/>
      <c r="N246" s="16"/>
      <c r="O246" s="16"/>
      <c r="P246" s="16"/>
      <c r="Q246" s="16"/>
      <c r="R246" s="16"/>
      <c r="S246" s="16"/>
      <c r="T246" s="16"/>
    </row>
    <row r="247" spans="5:20" s="15" customFormat="1" hidden="1" x14ac:dyDescent="0.25">
      <c r="E247" s="16"/>
      <c r="F247" s="16"/>
      <c r="G247" s="16"/>
      <c r="H247" s="16"/>
      <c r="I247" s="16"/>
      <c r="J247" s="16"/>
      <c r="K247" s="16"/>
      <c r="L247" s="16"/>
      <c r="M247" s="16"/>
      <c r="N247" s="16"/>
      <c r="O247" s="16"/>
      <c r="P247" s="16"/>
      <c r="Q247" s="16"/>
      <c r="R247" s="16"/>
      <c r="S247" s="16"/>
      <c r="T247" s="16"/>
    </row>
    <row r="248" spans="5:20" s="15" customFormat="1" hidden="1" x14ac:dyDescent="0.25">
      <c r="E248" s="16"/>
      <c r="F248" s="16"/>
      <c r="G248" s="16"/>
      <c r="H248" s="16"/>
      <c r="I248" s="16"/>
      <c r="J248" s="16"/>
      <c r="K248" s="16"/>
      <c r="L248" s="16"/>
      <c r="M248" s="16"/>
      <c r="N248" s="16"/>
      <c r="O248" s="16"/>
      <c r="P248" s="16"/>
      <c r="Q248" s="16"/>
      <c r="R248" s="16"/>
      <c r="S248" s="16"/>
      <c r="T248" s="16"/>
    </row>
    <row r="249" spans="5:20" s="15" customFormat="1" hidden="1" x14ac:dyDescent="0.25">
      <c r="E249" s="16"/>
      <c r="F249" s="16"/>
      <c r="G249" s="16"/>
      <c r="H249" s="16"/>
      <c r="I249" s="16"/>
      <c r="J249" s="16"/>
      <c r="K249" s="16"/>
      <c r="L249" s="16"/>
      <c r="M249" s="16"/>
      <c r="N249" s="16"/>
      <c r="O249" s="16"/>
      <c r="P249" s="16"/>
      <c r="Q249" s="16"/>
      <c r="R249" s="16"/>
      <c r="S249" s="16"/>
      <c r="T249" s="16"/>
    </row>
    <row r="250" spans="5:20" s="15" customFormat="1" hidden="1" x14ac:dyDescent="0.25">
      <c r="E250" s="16"/>
      <c r="F250" s="16"/>
      <c r="G250" s="16"/>
      <c r="H250" s="16"/>
      <c r="I250" s="16"/>
      <c r="J250" s="16"/>
      <c r="K250" s="16"/>
      <c r="L250" s="16"/>
      <c r="M250" s="16"/>
      <c r="N250" s="16"/>
      <c r="O250" s="16"/>
      <c r="P250" s="16"/>
      <c r="Q250" s="16"/>
      <c r="R250" s="16"/>
      <c r="S250" s="16"/>
      <c r="T250" s="16"/>
    </row>
    <row r="251" spans="5:20" s="15" customFormat="1" hidden="1" x14ac:dyDescent="0.25">
      <c r="E251" s="16"/>
      <c r="F251" s="16"/>
      <c r="G251" s="16"/>
      <c r="H251" s="16"/>
      <c r="I251" s="16"/>
      <c r="J251" s="16"/>
      <c r="K251" s="16"/>
      <c r="L251" s="16"/>
      <c r="M251" s="16"/>
      <c r="N251" s="16"/>
      <c r="O251" s="16"/>
      <c r="P251" s="16"/>
      <c r="Q251" s="16"/>
      <c r="R251" s="16"/>
      <c r="S251" s="16"/>
      <c r="T251" s="16"/>
    </row>
    <row r="252" spans="5:20" s="15" customFormat="1" hidden="1" x14ac:dyDescent="0.25">
      <c r="E252" s="16"/>
      <c r="F252" s="16"/>
      <c r="G252" s="16"/>
      <c r="H252" s="16"/>
      <c r="I252" s="16"/>
      <c r="J252" s="16"/>
      <c r="K252" s="16"/>
      <c r="L252" s="16"/>
      <c r="M252" s="16"/>
      <c r="N252" s="16"/>
      <c r="O252" s="16"/>
      <c r="P252" s="16"/>
      <c r="Q252" s="16"/>
      <c r="R252" s="16"/>
      <c r="S252" s="16"/>
      <c r="T252" s="16"/>
    </row>
    <row r="253" spans="5:20" s="15" customFormat="1" hidden="1" x14ac:dyDescent="0.25">
      <c r="E253" s="16"/>
      <c r="F253" s="16"/>
      <c r="G253" s="16"/>
      <c r="H253" s="16"/>
      <c r="I253" s="16"/>
      <c r="J253" s="16"/>
      <c r="K253" s="16"/>
      <c r="L253" s="16"/>
      <c r="M253" s="16"/>
      <c r="N253" s="16"/>
      <c r="O253" s="16"/>
      <c r="P253" s="16"/>
      <c r="Q253" s="16"/>
      <c r="R253" s="16"/>
      <c r="S253" s="16"/>
      <c r="T253" s="16"/>
    </row>
    <row r="254" spans="5:20" s="15" customFormat="1" hidden="1" x14ac:dyDescent="0.25">
      <c r="E254" s="16"/>
      <c r="F254" s="16"/>
      <c r="G254" s="16"/>
      <c r="H254" s="16"/>
      <c r="I254" s="16"/>
      <c r="J254" s="16"/>
      <c r="K254" s="16"/>
      <c r="L254" s="16"/>
      <c r="M254" s="16"/>
      <c r="N254" s="16"/>
      <c r="O254" s="16"/>
      <c r="P254" s="16"/>
      <c r="Q254" s="16"/>
      <c r="R254" s="16"/>
      <c r="S254" s="16"/>
      <c r="T254" s="16"/>
    </row>
    <row r="255" spans="5:20" s="15" customFormat="1" hidden="1" x14ac:dyDescent="0.25">
      <c r="E255" s="16"/>
      <c r="F255" s="16"/>
      <c r="G255" s="16"/>
      <c r="H255" s="16"/>
      <c r="I255" s="16"/>
      <c r="J255" s="16"/>
      <c r="K255" s="16"/>
      <c r="L255" s="16"/>
      <c r="M255" s="16"/>
      <c r="N255" s="16"/>
      <c r="O255" s="16"/>
      <c r="P255" s="16"/>
      <c r="Q255" s="16"/>
      <c r="R255" s="16"/>
      <c r="S255" s="16"/>
      <c r="T255" s="16"/>
    </row>
    <row r="256" spans="5:20" s="15" customFormat="1" hidden="1" x14ac:dyDescent="0.25">
      <c r="E256" s="16"/>
      <c r="F256" s="16"/>
      <c r="G256" s="16"/>
      <c r="H256" s="16"/>
      <c r="I256" s="16"/>
      <c r="J256" s="16"/>
      <c r="K256" s="16"/>
      <c r="L256" s="16"/>
      <c r="M256" s="16"/>
      <c r="N256" s="16"/>
      <c r="O256" s="16"/>
      <c r="P256" s="16"/>
      <c r="Q256" s="16"/>
      <c r="R256" s="16"/>
      <c r="S256" s="16"/>
      <c r="T256" s="16"/>
    </row>
    <row r="257" spans="5:20" s="15" customFormat="1" hidden="1" x14ac:dyDescent="0.25">
      <c r="E257" s="16"/>
      <c r="F257" s="16"/>
      <c r="G257" s="16"/>
      <c r="H257" s="16"/>
      <c r="I257" s="16"/>
      <c r="J257" s="16"/>
      <c r="K257" s="16"/>
      <c r="L257" s="16"/>
      <c r="M257" s="16"/>
      <c r="N257" s="16"/>
      <c r="O257" s="16"/>
      <c r="P257" s="16"/>
      <c r="Q257" s="16"/>
      <c r="R257" s="16"/>
      <c r="S257" s="16"/>
      <c r="T257" s="16"/>
    </row>
    <row r="258" spans="5:20" s="15" customFormat="1" hidden="1" x14ac:dyDescent="0.25">
      <c r="E258" s="16"/>
      <c r="F258" s="16"/>
      <c r="G258" s="16"/>
      <c r="H258" s="16"/>
      <c r="I258" s="16"/>
      <c r="J258" s="16"/>
      <c r="K258" s="16"/>
      <c r="L258" s="16"/>
      <c r="M258" s="16"/>
      <c r="N258" s="16"/>
      <c r="O258" s="16"/>
      <c r="P258" s="16"/>
      <c r="Q258" s="16"/>
      <c r="R258" s="16"/>
      <c r="S258" s="16"/>
      <c r="T258" s="16"/>
    </row>
    <row r="259" spans="5:20" s="15" customFormat="1" hidden="1" x14ac:dyDescent="0.25">
      <c r="E259" s="16"/>
      <c r="F259" s="16"/>
      <c r="G259" s="16"/>
      <c r="H259" s="16"/>
      <c r="I259" s="16"/>
      <c r="J259" s="16"/>
      <c r="K259" s="16"/>
      <c r="L259" s="16"/>
      <c r="M259" s="16"/>
      <c r="N259" s="16"/>
      <c r="O259" s="16"/>
      <c r="P259" s="16"/>
      <c r="Q259" s="16"/>
      <c r="R259" s="16"/>
      <c r="S259" s="16"/>
      <c r="T259" s="16"/>
    </row>
    <row r="260" spans="5:20" s="15" customFormat="1" hidden="1" x14ac:dyDescent="0.25">
      <c r="E260" s="16"/>
      <c r="F260" s="16"/>
      <c r="G260" s="16"/>
      <c r="H260" s="16"/>
      <c r="I260" s="16"/>
      <c r="J260" s="16"/>
      <c r="K260" s="16"/>
      <c r="L260" s="16"/>
      <c r="M260" s="16"/>
      <c r="N260" s="16"/>
      <c r="O260" s="16"/>
      <c r="P260" s="16"/>
      <c r="Q260" s="16"/>
      <c r="R260" s="16"/>
      <c r="S260" s="16"/>
      <c r="T260" s="16"/>
    </row>
    <row r="261" spans="5:20" s="15" customFormat="1" hidden="1" x14ac:dyDescent="0.25">
      <c r="E261" s="16"/>
      <c r="F261" s="16"/>
      <c r="G261" s="16"/>
      <c r="H261" s="16"/>
      <c r="I261" s="16"/>
      <c r="J261" s="16"/>
      <c r="K261" s="16"/>
      <c r="L261" s="16"/>
      <c r="M261" s="16"/>
      <c r="N261" s="16"/>
      <c r="O261" s="16"/>
      <c r="P261" s="16"/>
      <c r="Q261" s="16"/>
      <c r="R261" s="16"/>
      <c r="S261" s="16"/>
      <c r="T261" s="16"/>
    </row>
    <row r="262" spans="5:20" s="15" customFormat="1" hidden="1" x14ac:dyDescent="0.25">
      <c r="E262" s="16"/>
      <c r="F262" s="16"/>
      <c r="G262" s="16"/>
      <c r="H262" s="16"/>
      <c r="I262" s="16"/>
      <c r="J262" s="16"/>
      <c r="K262" s="16"/>
      <c r="L262" s="16"/>
      <c r="M262" s="16"/>
      <c r="N262" s="16"/>
      <c r="O262" s="16"/>
      <c r="P262" s="16"/>
      <c r="Q262" s="16"/>
      <c r="R262" s="16"/>
      <c r="S262" s="16"/>
      <c r="T262" s="16"/>
    </row>
    <row r="263" spans="5:20" s="15" customFormat="1" hidden="1" x14ac:dyDescent="0.25">
      <c r="E263" s="16"/>
      <c r="F263" s="16"/>
      <c r="G263" s="16"/>
      <c r="H263" s="16"/>
      <c r="I263" s="16"/>
      <c r="J263" s="16"/>
      <c r="K263" s="16"/>
      <c r="L263" s="16"/>
      <c r="M263" s="16"/>
      <c r="N263" s="16"/>
      <c r="O263" s="16"/>
      <c r="P263" s="16"/>
      <c r="Q263" s="16"/>
      <c r="R263" s="16"/>
      <c r="S263" s="16"/>
      <c r="T263" s="16"/>
    </row>
    <row r="264" spans="5:20" s="15" customFormat="1" hidden="1" x14ac:dyDescent="0.25">
      <c r="E264" s="16"/>
      <c r="F264" s="16"/>
      <c r="G264" s="16"/>
      <c r="H264" s="16"/>
      <c r="I264" s="16"/>
      <c r="J264" s="16"/>
      <c r="K264" s="16"/>
      <c r="L264" s="16"/>
      <c r="M264" s="16"/>
      <c r="N264" s="16"/>
      <c r="O264" s="16"/>
      <c r="P264" s="16"/>
      <c r="Q264" s="16"/>
      <c r="R264" s="16"/>
      <c r="S264" s="16"/>
      <c r="T264" s="16"/>
    </row>
    <row r="265" spans="5:20" s="15" customFormat="1" hidden="1" x14ac:dyDescent="0.25">
      <c r="E265" s="16"/>
      <c r="F265" s="16"/>
      <c r="G265" s="16"/>
      <c r="H265" s="16"/>
      <c r="I265" s="16"/>
      <c r="J265" s="16"/>
      <c r="K265" s="16"/>
      <c r="L265" s="16"/>
      <c r="M265" s="16"/>
      <c r="N265" s="16"/>
      <c r="O265" s="16"/>
      <c r="P265" s="16"/>
      <c r="Q265" s="16"/>
      <c r="R265" s="16"/>
      <c r="S265" s="16"/>
      <c r="T265" s="16"/>
    </row>
    <row r="266" spans="5:20" s="15" customFormat="1" hidden="1" x14ac:dyDescent="0.25">
      <c r="E266" s="16"/>
      <c r="F266" s="16"/>
      <c r="G266" s="16"/>
      <c r="H266" s="16"/>
      <c r="I266" s="16"/>
      <c r="J266" s="16"/>
      <c r="K266" s="16"/>
      <c r="L266" s="16"/>
      <c r="M266" s="16"/>
      <c r="N266" s="16"/>
      <c r="O266" s="16"/>
      <c r="P266" s="16"/>
      <c r="Q266" s="16"/>
      <c r="R266" s="16"/>
      <c r="S266" s="16"/>
      <c r="T266" s="16"/>
    </row>
    <row r="267" spans="5:20" s="15" customFormat="1" hidden="1" x14ac:dyDescent="0.25">
      <c r="E267" s="16"/>
      <c r="F267" s="16"/>
      <c r="G267" s="16"/>
      <c r="H267" s="16"/>
      <c r="I267" s="16"/>
      <c r="J267" s="16"/>
      <c r="K267" s="16"/>
      <c r="L267" s="16"/>
      <c r="M267" s="16"/>
      <c r="N267" s="16"/>
      <c r="O267" s="16"/>
      <c r="P267" s="16"/>
      <c r="Q267" s="16"/>
      <c r="R267" s="16"/>
      <c r="S267" s="16"/>
      <c r="T267" s="16"/>
    </row>
    <row r="268" spans="5:20" s="15" customFormat="1" hidden="1" x14ac:dyDescent="0.25">
      <c r="E268" s="16"/>
      <c r="F268" s="16"/>
      <c r="G268" s="16"/>
      <c r="H268" s="16"/>
      <c r="I268" s="16"/>
      <c r="J268" s="16"/>
      <c r="K268" s="16"/>
      <c r="L268" s="16"/>
      <c r="M268" s="16"/>
      <c r="N268" s="16"/>
      <c r="O268" s="16"/>
      <c r="P268" s="16"/>
      <c r="Q268" s="16"/>
      <c r="R268" s="16"/>
      <c r="S268" s="16"/>
      <c r="T268" s="16"/>
    </row>
    <row r="269" spans="5:20" s="15" customFormat="1" hidden="1" x14ac:dyDescent="0.25">
      <c r="E269" s="16"/>
      <c r="F269" s="16"/>
      <c r="G269" s="16"/>
      <c r="H269" s="16"/>
      <c r="I269" s="16"/>
      <c r="J269" s="16"/>
      <c r="K269" s="16"/>
      <c r="L269" s="16"/>
      <c r="M269" s="16"/>
      <c r="N269" s="16"/>
      <c r="O269" s="16"/>
      <c r="P269" s="16"/>
      <c r="Q269" s="16"/>
      <c r="R269" s="16"/>
      <c r="S269" s="16"/>
      <c r="T269" s="16"/>
    </row>
    <row r="270" spans="5:20" s="15" customFormat="1" hidden="1" x14ac:dyDescent="0.25">
      <c r="E270" s="16"/>
      <c r="F270" s="16"/>
      <c r="G270" s="16"/>
      <c r="H270" s="16"/>
      <c r="I270" s="16"/>
      <c r="J270" s="16"/>
      <c r="K270" s="16"/>
      <c r="L270" s="16"/>
      <c r="M270" s="16"/>
      <c r="N270" s="16"/>
      <c r="O270" s="16"/>
      <c r="P270" s="16"/>
      <c r="Q270" s="16"/>
      <c r="R270" s="16"/>
      <c r="S270" s="16"/>
      <c r="T270" s="16"/>
    </row>
    <row r="271" spans="5:20" s="15" customFormat="1" hidden="1" x14ac:dyDescent="0.25">
      <c r="E271" s="16"/>
      <c r="F271" s="16"/>
      <c r="G271" s="16"/>
      <c r="H271" s="16"/>
      <c r="I271" s="16"/>
      <c r="J271" s="16"/>
      <c r="K271" s="16"/>
      <c r="L271" s="16"/>
      <c r="M271" s="16"/>
      <c r="N271" s="16"/>
      <c r="O271" s="16"/>
      <c r="P271" s="16"/>
      <c r="Q271" s="16"/>
      <c r="R271" s="16"/>
      <c r="S271" s="16"/>
      <c r="T271" s="16"/>
    </row>
    <row r="272" spans="5:20" s="15" customFormat="1" hidden="1" x14ac:dyDescent="0.25">
      <c r="E272" s="16"/>
      <c r="F272" s="16"/>
      <c r="G272" s="16"/>
      <c r="H272" s="16"/>
      <c r="I272" s="16"/>
      <c r="J272" s="16"/>
      <c r="K272" s="16"/>
      <c r="L272" s="16"/>
      <c r="M272" s="16"/>
      <c r="N272" s="16"/>
      <c r="O272" s="16"/>
      <c r="P272" s="16"/>
      <c r="Q272" s="16"/>
      <c r="R272" s="16"/>
      <c r="S272" s="16"/>
      <c r="T272" s="16"/>
    </row>
    <row r="273" spans="5:20" s="15" customFormat="1" hidden="1" x14ac:dyDescent="0.25">
      <c r="E273" s="16"/>
      <c r="F273" s="16"/>
      <c r="G273" s="16"/>
      <c r="H273" s="16"/>
      <c r="I273" s="16"/>
      <c r="J273" s="16"/>
      <c r="K273" s="16"/>
      <c r="L273" s="16"/>
      <c r="M273" s="16"/>
      <c r="N273" s="16"/>
      <c r="O273" s="16"/>
      <c r="P273" s="16"/>
      <c r="Q273" s="16"/>
      <c r="R273" s="16"/>
      <c r="S273" s="16"/>
      <c r="T273" s="16"/>
    </row>
    <row r="274" spans="5:20" s="15" customFormat="1" hidden="1" x14ac:dyDescent="0.25">
      <c r="E274" s="16"/>
      <c r="F274" s="16"/>
      <c r="G274" s="16"/>
      <c r="H274" s="16"/>
      <c r="I274" s="16"/>
      <c r="J274" s="16"/>
      <c r="K274" s="16"/>
      <c r="L274" s="16"/>
      <c r="M274" s="16"/>
      <c r="N274" s="16"/>
      <c r="O274" s="16"/>
      <c r="P274" s="16"/>
      <c r="Q274" s="16"/>
      <c r="R274" s="16"/>
      <c r="S274" s="16"/>
      <c r="T274" s="16"/>
    </row>
    <row r="275" spans="5:20" s="15" customFormat="1" hidden="1" x14ac:dyDescent="0.25">
      <c r="E275" s="16"/>
      <c r="F275" s="16"/>
      <c r="G275" s="16"/>
      <c r="H275" s="16"/>
      <c r="I275" s="16"/>
      <c r="J275" s="16"/>
      <c r="K275" s="16"/>
      <c r="L275" s="16"/>
      <c r="M275" s="16"/>
      <c r="N275" s="16"/>
      <c r="O275" s="16"/>
      <c r="P275" s="16"/>
      <c r="Q275" s="16"/>
      <c r="R275" s="16"/>
      <c r="S275" s="16"/>
      <c r="T275" s="16"/>
    </row>
    <row r="276" spans="5:20" s="15" customFormat="1" hidden="1" x14ac:dyDescent="0.25">
      <c r="E276" s="16"/>
      <c r="F276" s="16"/>
      <c r="G276" s="16"/>
      <c r="H276" s="16"/>
      <c r="I276" s="16"/>
      <c r="J276" s="16"/>
      <c r="K276" s="16"/>
      <c r="L276" s="16"/>
      <c r="M276" s="16"/>
      <c r="N276" s="16"/>
      <c r="O276" s="16"/>
      <c r="P276" s="16"/>
      <c r="Q276" s="16"/>
      <c r="R276" s="16"/>
      <c r="S276" s="16"/>
      <c r="T276" s="16"/>
    </row>
    <row r="277" spans="5:20" s="15" customFormat="1" hidden="1" x14ac:dyDescent="0.25">
      <c r="E277" s="16"/>
      <c r="F277" s="16"/>
      <c r="G277" s="16"/>
      <c r="H277" s="16"/>
      <c r="I277" s="16"/>
      <c r="J277" s="16"/>
      <c r="K277" s="16"/>
      <c r="L277" s="16"/>
      <c r="M277" s="16"/>
      <c r="N277" s="16"/>
      <c r="O277" s="16"/>
      <c r="P277" s="16"/>
      <c r="Q277" s="16"/>
      <c r="R277" s="16"/>
      <c r="S277" s="16"/>
      <c r="T277" s="16"/>
    </row>
    <row r="278" spans="5:20" s="15" customFormat="1" hidden="1" x14ac:dyDescent="0.25">
      <c r="E278" s="16"/>
      <c r="F278" s="16"/>
      <c r="G278" s="16"/>
      <c r="H278" s="16"/>
      <c r="I278" s="16"/>
      <c r="J278" s="16"/>
      <c r="K278" s="16"/>
      <c r="L278" s="16"/>
      <c r="M278" s="16"/>
      <c r="N278" s="16"/>
      <c r="O278" s="16"/>
      <c r="P278" s="16"/>
      <c r="Q278" s="16"/>
      <c r="R278" s="16"/>
      <c r="S278" s="16"/>
      <c r="T278" s="16"/>
    </row>
    <row r="279" spans="5:20" s="15" customFormat="1" hidden="1" x14ac:dyDescent="0.25">
      <c r="E279" s="16"/>
      <c r="F279" s="16"/>
      <c r="G279" s="16"/>
      <c r="H279" s="16"/>
      <c r="I279" s="16"/>
      <c r="J279" s="16"/>
      <c r="K279" s="16"/>
      <c r="L279" s="16"/>
      <c r="M279" s="16"/>
      <c r="N279" s="16"/>
      <c r="O279" s="16"/>
      <c r="P279" s="16"/>
      <c r="Q279" s="16"/>
      <c r="R279" s="16"/>
      <c r="S279" s="16"/>
      <c r="T279" s="16"/>
    </row>
    <row r="280" spans="5:20" s="15" customFormat="1" hidden="1" x14ac:dyDescent="0.25">
      <c r="E280" s="16"/>
      <c r="F280" s="16"/>
      <c r="G280" s="16"/>
      <c r="H280" s="16"/>
      <c r="I280" s="16"/>
      <c r="J280" s="16"/>
      <c r="K280" s="16"/>
      <c r="L280" s="16"/>
      <c r="M280" s="16"/>
      <c r="N280" s="16"/>
      <c r="O280" s="16"/>
      <c r="P280" s="16"/>
      <c r="Q280" s="16"/>
      <c r="R280" s="16"/>
      <c r="S280" s="16"/>
      <c r="T280" s="16"/>
    </row>
    <row r="281" spans="5:20" s="15" customFormat="1" hidden="1" x14ac:dyDescent="0.25">
      <c r="E281" s="16"/>
      <c r="F281" s="16"/>
      <c r="G281" s="16"/>
      <c r="H281" s="16"/>
      <c r="I281" s="16"/>
      <c r="J281" s="16"/>
      <c r="K281" s="16"/>
      <c r="L281" s="16"/>
      <c r="M281" s="16"/>
      <c r="N281" s="16"/>
      <c r="O281" s="16"/>
      <c r="P281" s="16"/>
      <c r="Q281" s="16"/>
      <c r="R281" s="16"/>
      <c r="S281" s="16"/>
      <c r="T281" s="16"/>
    </row>
    <row r="282" spans="5:20" s="15" customFormat="1" hidden="1" x14ac:dyDescent="0.25">
      <c r="E282" s="16"/>
      <c r="F282" s="16"/>
      <c r="G282" s="16"/>
      <c r="H282" s="16"/>
      <c r="I282" s="16"/>
      <c r="J282" s="16"/>
      <c r="K282" s="16"/>
      <c r="L282" s="16"/>
      <c r="M282" s="16"/>
      <c r="N282" s="16"/>
      <c r="O282" s="16"/>
      <c r="P282" s="16"/>
      <c r="Q282" s="16"/>
      <c r="R282" s="16"/>
      <c r="S282" s="16"/>
      <c r="T282" s="16"/>
    </row>
    <row r="283" spans="5:20" s="15" customFormat="1" hidden="1" x14ac:dyDescent="0.25">
      <c r="E283" s="16"/>
      <c r="F283" s="16"/>
      <c r="G283" s="16"/>
      <c r="H283" s="16"/>
      <c r="I283" s="16"/>
      <c r="J283" s="16"/>
      <c r="K283" s="16"/>
      <c r="L283" s="16"/>
      <c r="M283" s="16"/>
      <c r="N283" s="16"/>
      <c r="O283" s="16"/>
      <c r="P283" s="16"/>
      <c r="Q283" s="16"/>
      <c r="R283" s="16"/>
      <c r="S283" s="16"/>
      <c r="T283" s="16"/>
    </row>
    <row r="284" spans="5:20" s="15" customFormat="1" hidden="1" x14ac:dyDescent="0.25">
      <c r="E284" s="16"/>
      <c r="F284" s="16"/>
      <c r="G284" s="16"/>
      <c r="H284" s="16"/>
      <c r="I284" s="16"/>
      <c r="J284" s="16"/>
      <c r="K284" s="16"/>
      <c r="L284" s="16"/>
      <c r="M284" s="16"/>
      <c r="N284" s="16"/>
      <c r="O284" s="16"/>
      <c r="P284" s="16"/>
      <c r="Q284" s="16"/>
      <c r="R284" s="16"/>
      <c r="S284" s="16"/>
      <c r="T284" s="16"/>
    </row>
    <row r="285" spans="5:20" s="15" customFormat="1" hidden="1" x14ac:dyDescent="0.25">
      <c r="E285" s="16"/>
      <c r="F285" s="16"/>
      <c r="G285" s="16"/>
      <c r="H285" s="16"/>
      <c r="I285" s="16"/>
      <c r="J285" s="16"/>
      <c r="K285" s="16"/>
      <c r="L285" s="16"/>
      <c r="M285" s="16"/>
      <c r="N285" s="16"/>
      <c r="O285" s="16"/>
      <c r="P285" s="16"/>
      <c r="Q285" s="16"/>
      <c r="R285" s="16"/>
      <c r="S285" s="16"/>
      <c r="T285" s="16"/>
    </row>
    <row r="286" spans="5:20" s="15" customFormat="1" hidden="1" x14ac:dyDescent="0.25">
      <c r="E286" s="16"/>
      <c r="F286" s="16"/>
      <c r="G286" s="16"/>
      <c r="H286" s="16"/>
      <c r="I286" s="16"/>
      <c r="J286" s="16"/>
      <c r="K286" s="16"/>
      <c r="L286" s="16"/>
      <c r="M286" s="16"/>
      <c r="N286" s="16"/>
      <c r="O286" s="16"/>
      <c r="P286" s="16"/>
      <c r="Q286" s="16"/>
      <c r="R286" s="16"/>
      <c r="S286" s="16"/>
      <c r="T286" s="16"/>
    </row>
    <row r="287" spans="5:20" s="15" customFormat="1" hidden="1" x14ac:dyDescent="0.25">
      <c r="E287" s="16"/>
      <c r="F287" s="16"/>
      <c r="G287" s="16"/>
      <c r="H287" s="16"/>
      <c r="I287" s="16"/>
      <c r="J287" s="16"/>
      <c r="K287" s="16"/>
      <c r="L287" s="16"/>
      <c r="M287" s="16"/>
      <c r="N287" s="16"/>
      <c r="O287" s="16"/>
      <c r="P287" s="16"/>
      <c r="Q287" s="16"/>
      <c r="R287" s="16"/>
      <c r="S287" s="16"/>
      <c r="T287" s="16"/>
    </row>
    <row r="288" spans="5:20" s="15" customFormat="1" hidden="1" x14ac:dyDescent="0.25">
      <c r="E288" s="16"/>
      <c r="F288" s="16"/>
      <c r="G288" s="16"/>
      <c r="H288" s="16"/>
      <c r="I288" s="16"/>
      <c r="J288" s="16"/>
      <c r="K288" s="16"/>
      <c r="L288" s="16"/>
      <c r="M288" s="16"/>
      <c r="N288" s="16"/>
      <c r="O288" s="16"/>
      <c r="P288" s="16"/>
      <c r="Q288" s="16"/>
      <c r="R288" s="16"/>
      <c r="S288" s="16"/>
      <c r="T288" s="16"/>
    </row>
    <row r="289" spans="5:20" s="15" customFormat="1" hidden="1" x14ac:dyDescent="0.25">
      <c r="E289" s="16"/>
      <c r="F289" s="16"/>
      <c r="G289" s="16"/>
      <c r="H289" s="16"/>
      <c r="I289" s="16"/>
      <c r="J289" s="16"/>
      <c r="K289" s="16"/>
      <c r="L289" s="16"/>
      <c r="M289" s="16"/>
      <c r="N289" s="16"/>
      <c r="O289" s="16"/>
      <c r="P289" s="16"/>
      <c r="Q289" s="16"/>
      <c r="R289" s="16"/>
      <c r="S289" s="16"/>
      <c r="T289" s="16"/>
    </row>
    <row r="290" spans="5:20" s="15" customFormat="1" hidden="1" x14ac:dyDescent="0.25">
      <c r="E290" s="16"/>
      <c r="F290" s="16"/>
      <c r="G290" s="16"/>
      <c r="H290" s="16"/>
      <c r="I290" s="16"/>
      <c r="J290" s="16"/>
      <c r="K290" s="16"/>
      <c r="L290" s="16"/>
      <c r="M290" s="16"/>
      <c r="N290" s="16"/>
      <c r="O290" s="16"/>
      <c r="P290" s="16"/>
      <c r="Q290" s="16"/>
      <c r="R290" s="16"/>
      <c r="S290" s="16"/>
      <c r="T290" s="16"/>
    </row>
    <row r="291" spans="5:20" s="15" customFormat="1" hidden="1" x14ac:dyDescent="0.25">
      <c r="E291" s="16"/>
      <c r="F291" s="16"/>
      <c r="G291" s="16"/>
      <c r="H291" s="16"/>
      <c r="I291" s="16"/>
      <c r="J291" s="16"/>
      <c r="K291" s="16"/>
      <c r="L291" s="16"/>
      <c r="M291" s="16"/>
      <c r="N291" s="16"/>
      <c r="O291" s="16"/>
      <c r="P291" s="16"/>
      <c r="Q291" s="16"/>
      <c r="R291" s="16"/>
      <c r="S291" s="16"/>
      <c r="T291" s="16"/>
    </row>
    <row r="292" spans="5:20" s="15" customFormat="1" hidden="1" x14ac:dyDescent="0.25">
      <c r="E292" s="16"/>
      <c r="F292" s="16"/>
      <c r="G292" s="16"/>
      <c r="H292" s="16"/>
      <c r="I292" s="16"/>
      <c r="J292" s="16"/>
      <c r="K292" s="16"/>
      <c r="L292" s="16"/>
      <c r="M292" s="16"/>
      <c r="N292" s="16"/>
      <c r="O292" s="16"/>
      <c r="P292" s="16"/>
      <c r="Q292" s="16"/>
      <c r="R292" s="16"/>
      <c r="S292" s="16"/>
      <c r="T292" s="16"/>
    </row>
    <row r="293" spans="5:20" s="15" customFormat="1" hidden="1" x14ac:dyDescent="0.25">
      <c r="E293" s="16"/>
      <c r="F293" s="16"/>
      <c r="G293" s="16"/>
      <c r="H293" s="16"/>
      <c r="I293" s="16"/>
      <c r="J293" s="16"/>
      <c r="K293" s="16"/>
      <c r="L293" s="16"/>
      <c r="M293" s="16"/>
      <c r="N293" s="16"/>
      <c r="O293" s="16"/>
      <c r="P293" s="16"/>
      <c r="Q293" s="16"/>
      <c r="R293" s="16"/>
      <c r="S293" s="16"/>
      <c r="T293" s="16"/>
    </row>
    <row r="294" spans="5:20" s="15" customFormat="1" hidden="1" x14ac:dyDescent="0.25">
      <c r="E294" s="16"/>
      <c r="F294" s="16"/>
      <c r="G294" s="16"/>
      <c r="H294" s="16"/>
      <c r="I294" s="16"/>
      <c r="J294" s="16"/>
      <c r="K294" s="16"/>
      <c r="L294" s="16"/>
      <c r="M294" s="16"/>
      <c r="N294" s="16"/>
      <c r="O294" s="16"/>
      <c r="P294" s="16"/>
      <c r="Q294" s="16"/>
      <c r="R294" s="16"/>
      <c r="S294" s="16"/>
      <c r="T294" s="16"/>
    </row>
    <row r="295" spans="5:20" s="15" customFormat="1" hidden="1" x14ac:dyDescent="0.25">
      <c r="E295" s="16"/>
      <c r="F295" s="16"/>
      <c r="G295" s="16"/>
      <c r="H295" s="16"/>
      <c r="I295" s="16"/>
      <c r="J295" s="16"/>
      <c r="K295" s="16"/>
      <c r="L295" s="16"/>
      <c r="M295" s="16"/>
      <c r="N295" s="16"/>
      <c r="O295" s="16"/>
      <c r="P295" s="16"/>
      <c r="Q295" s="16"/>
      <c r="R295" s="16"/>
      <c r="S295" s="16"/>
      <c r="T295" s="16"/>
    </row>
    <row r="296" spans="5:20" s="15" customFormat="1" hidden="1" x14ac:dyDescent="0.25">
      <c r="E296" s="16"/>
      <c r="F296" s="16"/>
      <c r="G296" s="16"/>
      <c r="H296" s="16"/>
      <c r="I296" s="16"/>
      <c r="J296" s="16"/>
      <c r="K296" s="16"/>
      <c r="L296" s="16"/>
      <c r="M296" s="16"/>
      <c r="N296" s="16"/>
      <c r="O296" s="16"/>
      <c r="P296" s="16"/>
      <c r="Q296" s="16"/>
      <c r="R296" s="16"/>
      <c r="S296" s="16"/>
      <c r="T296" s="16"/>
    </row>
    <row r="297" spans="5:20" s="15" customFormat="1" hidden="1" x14ac:dyDescent="0.25">
      <c r="E297" s="16"/>
      <c r="F297" s="16"/>
      <c r="G297" s="16"/>
      <c r="H297" s="16"/>
      <c r="I297" s="16"/>
      <c r="J297" s="16"/>
      <c r="K297" s="16"/>
      <c r="L297" s="16"/>
      <c r="M297" s="16"/>
      <c r="N297" s="16"/>
      <c r="O297" s="16"/>
      <c r="P297" s="16"/>
      <c r="Q297" s="16"/>
      <c r="R297" s="16"/>
      <c r="S297" s="16"/>
      <c r="T297" s="16"/>
    </row>
    <row r="298" spans="5:20" s="15" customFormat="1" hidden="1" x14ac:dyDescent="0.25">
      <c r="E298" s="16"/>
      <c r="F298" s="16"/>
      <c r="G298" s="16"/>
      <c r="H298" s="16"/>
      <c r="I298" s="16"/>
      <c r="J298" s="16"/>
      <c r="K298" s="16"/>
      <c r="L298" s="16"/>
      <c r="M298" s="16"/>
      <c r="N298" s="16"/>
      <c r="O298" s="16"/>
      <c r="P298" s="16"/>
      <c r="Q298" s="16"/>
      <c r="R298" s="16"/>
      <c r="S298" s="16"/>
      <c r="T298" s="16"/>
    </row>
    <row r="299" spans="5:20" s="15" customFormat="1" hidden="1" x14ac:dyDescent="0.25">
      <c r="E299" s="16"/>
      <c r="F299" s="16"/>
      <c r="G299" s="16"/>
      <c r="H299" s="16"/>
      <c r="I299" s="16"/>
      <c r="J299" s="16"/>
      <c r="K299" s="16"/>
      <c r="L299" s="16"/>
      <c r="M299" s="16"/>
      <c r="N299" s="16"/>
      <c r="O299" s="16"/>
      <c r="P299" s="16"/>
      <c r="Q299" s="16"/>
      <c r="R299" s="16"/>
      <c r="S299" s="16"/>
      <c r="T299" s="16"/>
    </row>
    <row r="300" spans="5:20" s="15" customFormat="1" hidden="1" x14ac:dyDescent="0.25">
      <c r="E300" s="16"/>
      <c r="F300" s="16"/>
      <c r="G300" s="16"/>
      <c r="H300" s="16"/>
      <c r="I300" s="16"/>
      <c r="J300" s="16"/>
      <c r="K300" s="16"/>
      <c r="L300" s="16"/>
      <c r="M300" s="16"/>
      <c r="N300" s="16"/>
      <c r="O300" s="16"/>
      <c r="P300" s="16"/>
      <c r="Q300" s="16"/>
      <c r="R300" s="16"/>
      <c r="S300" s="16"/>
      <c r="T300" s="16"/>
    </row>
    <row r="301" spans="5:20" s="15" customFormat="1" hidden="1" x14ac:dyDescent="0.25">
      <c r="E301" s="16"/>
      <c r="F301" s="16"/>
      <c r="G301" s="16"/>
      <c r="H301" s="16"/>
      <c r="I301" s="16"/>
      <c r="J301" s="16"/>
      <c r="K301" s="16"/>
      <c r="L301" s="16"/>
      <c r="M301" s="16"/>
      <c r="N301" s="16"/>
      <c r="O301" s="16"/>
      <c r="P301" s="16"/>
      <c r="Q301" s="16"/>
      <c r="R301" s="16"/>
      <c r="S301" s="16"/>
      <c r="T301" s="16"/>
    </row>
    <row r="302" spans="5:20" s="15" customFormat="1" hidden="1" x14ac:dyDescent="0.25">
      <c r="E302" s="16"/>
      <c r="F302" s="16"/>
      <c r="G302" s="16"/>
      <c r="H302" s="16"/>
      <c r="I302" s="16"/>
      <c r="J302" s="16"/>
      <c r="K302" s="16"/>
      <c r="L302" s="16"/>
      <c r="M302" s="16"/>
      <c r="N302" s="16"/>
      <c r="O302" s="16"/>
      <c r="P302" s="16"/>
      <c r="Q302" s="16"/>
      <c r="R302" s="16"/>
      <c r="S302" s="16"/>
      <c r="T302" s="16"/>
    </row>
    <row r="303" spans="5:20" s="15" customFormat="1" hidden="1" x14ac:dyDescent="0.25">
      <c r="E303" s="16"/>
      <c r="F303" s="16"/>
      <c r="G303" s="16"/>
      <c r="H303" s="16"/>
      <c r="I303" s="16"/>
      <c r="J303" s="16"/>
      <c r="K303" s="16"/>
      <c r="L303" s="16"/>
      <c r="M303" s="16"/>
      <c r="N303" s="16"/>
      <c r="O303" s="16"/>
      <c r="P303" s="16"/>
      <c r="Q303" s="16"/>
      <c r="R303" s="16"/>
      <c r="S303" s="16"/>
      <c r="T303" s="16"/>
    </row>
    <row r="304" spans="5:20" s="15" customFormat="1" hidden="1" x14ac:dyDescent="0.25">
      <c r="E304" s="16"/>
      <c r="F304" s="16"/>
      <c r="G304" s="16"/>
      <c r="H304" s="16"/>
      <c r="I304" s="16"/>
      <c r="J304" s="16"/>
      <c r="K304" s="16"/>
      <c r="L304" s="16"/>
      <c r="M304" s="16"/>
      <c r="N304" s="16"/>
      <c r="O304" s="16"/>
      <c r="P304" s="16"/>
      <c r="Q304" s="16"/>
      <c r="R304" s="16"/>
      <c r="S304" s="16"/>
      <c r="T304" s="16"/>
    </row>
    <row r="305" spans="5:20" s="15" customFormat="1" hidden="1" x14ac:dyDescent="0.25">
      <c r="E305" s="16"/>
      <c r="F305" s="16"/>
      <c r="G305" s="16"/>
      <c r="H305" s="16"/>
      <c r="I305" s="16"/>
      <c r="J305" s="16"/>
      <c r="K305" s="16"/>
      <c r="L305" s="16"/>
      <c r="M305" s="16"/>
      <c r="N305" s="16"/>
      <c r="O305" s="16"/>
      <c r="P305" s="16"/>
      <c r="Q305" s="16"/>
      <c r="R305" s="16"/>
      <c r="S305" s="16"/>
      <c r="T305" s="16"/>
    </row>
    <row r="306" spans="5:20" s="15" customFormat="1" hidden="1" x14ac:dyDescent="0.25">
      <c r="E306" s="16"/>
      <c r="F306" s="16"/>
      <c r="G306" s="16"/>
      <c r="H306" s="16"/>
      <c r="I306" s="16"/>
      <c r="J306" s="16"/>
      <c r="K306" s="16"/>
      <c r="L306" s="16"/>
      <c r="M306" s="16"/>
      <c r="N306" s="16"/>
      <c r="O306" s="16"/>
      <c r="P306" s="16"/>
      <c r="Q306" s="16"/>
      <c r="R306" s="16"/>
      <c r="S306" s="16"/>
      <c r="T306" s="16"/>
    </row>
    <row r="307" spans="5:20" s="15" customFormat="1" hidden="1" x14ac:dyDescent="0.25">
      <c r="E307" s="16"/>
      <c r="F307" s="16"/>
      <c r="G307" s="16"/>
      <c r="H307" s="16"/>
      <c r="I307" s="16"/>
      <c r="J307" s="16"/>
      <c r="K307" s="16"/>
      <c r="L307" s="16"/>
      <c r="M307" s="16"/>
      <c r="N307" s="16"/>
      <c r="O307" s="16"/>
      <c r="P307" s="16"/>
      <c r="Q307" s="16"/>
      <c r="R307" s="16"/>
      <c r="S307" s="16"/>
      <c r="T307" s="16"/>
    </row>
    <row r="308" spans="5:20" s="15" customFormat="1" hidden="1" x14ac:dyDescent="0.25">
      <c r="E308" s="16"/>
      <c r="F308" s="16"/>
      <c r="G308" s="16"/>
      <c r="H308" s="16"/>
      <c r="I308" s="16"/>
      <c r="J308" s="16"/>
      <c r="K308" s="16"/>
      <c r="L308" s="16"/>
      <c r="M308" s="16"/>
      <c r="N308" s="16"/>
      <c r="O308" s="16"/>
      <c r="P308" s="16"/>
      <c r="Q308" s="16"/>
      <c r="R308" s="16"/>
      <c r="S308" s="16"/>
      <c r="T308" s="16"/>
    </row>
    <row r="309" spans="5:20" s="15" customFormat="1" hidden="1" x14ac:dyDescent="0.25">
      <c r="E309" s="16"/>
      <c r="F309" s="16"/>
      <c r="G309" s="16"/>
      <c r="H309" s="16"/>
      <c r="I309" s="16"/>
      <c r="J309" s="16"/>
      <c r="K309" s="16"/>
      <c r="L309" s="16"/>
      <c r="M309" s="16"/>
      <c r="N309" s="16"/>
      <c r="O309" s="16"/>
      <c r="P309" s="16"/>
      <c r="Q309" s="16"/>
      <c r="R309" s="16"/>
      <c r="S309" s="16"/>
      <c r="T309" s="16"/>
    </row>
    <row r="310" spans="5:20" s="15" customFormat="1" hidden="1" x14ac:dyDescent="0.25">
      <c r="E310" s="16"/>
      <c r="F310" s="16"/>
      <c r="G310" s="16"/>
      <c r="H310" s="16"/>
      <c r="I310" s="16"/>
      <c r="J310" s="16"/>
      <c r="K310" s="16"/>
      <c r="L310" s="16"/>
      <c r="M310" s="16"/>
      <c r="N310" s="16"/>
      <c r="O310" s="16"/>
      <c r="P310" s="16"/>
      <c r="Q310" s="16"/>
      <c r="R310" s="16"/>
      <c r="S310" s="16"/>
      <c r="T310" s="16"/>
    </row>
    <row r="311" spans="5:20" s="15" customFormat="1" hidden="1" x14ac:dyDescent="0.25">
      <c r="E311" s="16"/>
      <c r="F311" s="16"/>
      <c r="G311" s="16"/>
      <c r="H311" s="16"/>
      <c r="I311" s="16"/>
      <c r="J311" s="16"/>
      <c r="K311" s="16"/>
      <c r="L311" s="16"/>
      <c r="M311" s="16"/>
      <c r="N311" s="16"/>
      <c r="O311" s="16"/>
      <c r="P311" s="16"/>
      <c r="Q311" s="16"/>
      <c r="R311" s="16"/>
      <c r="S311" s="16"/>
      <c r="T311" s="16"/>
    </row>
    <row r="312" spans="5:20" s="15" customFormat="1" hidden="1" x14ac:dyDescent="0.25">
      <c r="E312" s="16"/>
      <c r="F312" s="16"/>
      <c r="G312" s="16"/>
      <c r="H312" s="16"/>
      <c r="I312" s="16"/>
      <c r="J312" s="16"/>
      <c r="K312" s="16"/>
      <c r="L312" s="16"/>
      <c r="M312" s="16"/>
      <c r="N312" s="16"/>
      <c r="O312" s="16"/>
      <c r="P312" s="16"/>
      <c r="Q312" s="16"/>
      <c r="R312" s="16"/>
      <c r="S312" s="16"/>
      <c r="T312" s="16"/>
    </row>
    <row r="313" spans="5:20" s="15" customFormat="1" hidden="1" x14ac:dyDescent="0.25">
      <c r="E313" s="16"/>
      <c r="F313" s="16"/>
      <c r="G313" s="16"/>
      <c r="H313" s="16"/>
      <c r="I313" s="16"/>
      <c r="J313" s="16"/>
      <c r="K313" s="16"/>
      <c r="L313" s="16"/>
      <c r="M313" s="16"/>
      <c r="N313" s="16"/>
      <c r="O313" s="16"/>
      <c r="P313" s="16"/>
      <c r="Q313" s="16"/>
      <c r="R313" s="16"/>
      <c r="S313" s="16"/>
      <c r="T313" s="16"/>
    </row>
    <row r="314" spans="5:20" s="15" customFormat="1" hidden="1" x14ac:dyDescent="0.25">
      <c r="E314" s="16"/>
      <c r="F314" s="16"/>
      <c r="G314" s="16"/>
      <c r="H314" s="16"/>
      <c r="I314" s="16"/>
      <c r="J314" s="16"/>
      <c r="K314" s="16"/>
      <c r="L314" s="16"/>
      <c r="M314" s="16"/>
      <c r="N314" s="16"/>
      <c r="O314" s="16"/>
      <c r="P314" s="16"/>
      <c r="Q314" s="16"/>
      <c r="R314" s="16"/>
      <c r="S314" s="16"/>
      <c r="T314" s="16"/>
    </row>
    <row r="315" spans="5:20" s="15" customFormat="1" hidden="1" x14ac:dyDescent="0.25">
      <c r="E315" s="16"/>
      <c r="F315" s="16"/>
      <c r="G315" s="16"/>
      <c r="H315" s="16"/>
      <c r="I315" s="16"/>
      <c r="J315" s="16"/>
      <c r="K315" s="16"/>
      <c r="L315" s="16"/>
      <c r="M315" s="16"/>
      <c r="N315" s="16"/>
      <c r="O315" s="16"/>
      <c r="P315" s="16"/>
      <c r="Q315" s="16"/>
      <c r="R315" s="16"/>
      <c r="S315" s="16"/>
      <c r="T315" s="16"/>
    </row>
    <row r="316" spans="5:20" s="15" customFormat="1" hidden="1" x14ac:dyDescent="0.25">
      <c r="E316" s="16"/>
      <c r="F316" s="16"/>
      <c r="G316" s="16"/>
      <c r="H316" s="16"/>
      <c r="I316" s="16"/>
      <c r="J316" s="16"/>
      <c r="K316" s="16"/>
      <c r="L316" s="16"/>
      <c r="M316" s="16"/>
      <c r="N316" s="16"/>
      <c r="O316" s="16"/>
      <c r="P316" s="16"/>
      <c r="Q316" s="16"/>
      <c r="R316" s="16"/>
      <c r="S316" s="16"/>
      <c r="T316" s="16"/>
    </row>
    <row r="317" spans="5:20" s="15" customFormat="1" hidden="1" x14ac:dyDescent="0.25">
      <c r="E317" s="16"/>
      <c r="F317" s="16"/>
      <c r="G317" s="16"/>
      <c r="H317" s="16"/>
      <c r="I317" s="16"/>
      <c r="J317" s="16"/>
      <c r="K317" s="16"/>
      <c r="L317" s="16"/>
      <c r="M317" s="16"/>
      <c r="N317" s="16"/>
      <c r="O317" s="16"/>
      <c r="P317" s="16"/>
      <c r="Q317" s="16"/>
      <c r="R317" s="16"/>
      <c r="S317" s="16"/>
      <c r="T317" s="16"/>
    </row>
    <row r="318" spans="5:20" s="15" customFormat="1" hidden="1" x14ac:dyDescent="0.25">
      <c r="E318" s="16"/>
      <c r="F318" s="16"/>
      <c r="G318" s="16"/>
      <c r="H318" s="16"/>
      <c r="I318" s="16"/>
      <c r="J318" s="16"/>
      <c r="K318" s="16"/>
      <c r="L318" s="16"/>
      <c r="M318" s="16"/>
      <c r="N318" s="16"/>
      <c r="O318" s="16"/>
      <c r="P318" s="16"/>
      <c r="Q318" s="16"/>
      <c r="R318" s="16"/>
      <c r="S318" s="16"/>
      <c r="T318" s="16"/>
    </row>
    <row r="319" spans="5:20" s="15" customFormat="1" hidden="1" x14ac:dyDescent="0.25">
      <c r="E319" s="16"/>
      <c r="F319" s="16"/>
      <c r="G319" s="16"/>
      <c r="H319" s="16"/>
      <c r="I319" s="16"/>
      <c r="J319" s="16"/>
      <c r="K319" s="16"/>
      <c r="L319" s="16"/>
      <c r="M319" s="16"/>
      <c r="N319" s="16"/>
      <c r="O319" s="16"/>
      <c r="P319" s="16"/>
      <c r="Q319" s="16"/>
      <c r="R319" s="16"/>
      <c r="S319" s="16"/>
      <c r="T319" s="16"/>
    </row>
    <row r="320" spans="5:20" s="15" customFormat="1" hidden="1" x14ac:dyDescent="0.25">
      <c r="E320" s="16"/>
      <c r="F320" s="16"/>
      <c r="G320" s="16"/>
      <c r="H320" s="16"/>
      <c r="I320" s="16"/>
      <c r="J320" s="16"/>
      <c r="K320" s="16"/>
      <c r="L320" s="16"/>
      <c r="M320" s="16"/>
      <c r="N320" s="16"/>
      <c r="O320" s="16"/>
      <c r="P320" s="16"/>
      <c r="Q320" s="16"/>
      <c r="R320" s="16"/>
      <c r="S320" s="16"/>
      <c r="T320" s="16"/>
    </row>
    <row r="321" spans="5:20" s="15" customFormat="1" hidden="1" x14ac:dyDescent="0.25">
      <c r="E321" s="16"/>
      <c r="F321" s="16"/>
      <c r="G321" s="16"/>
      <c r="H321" s="16"/>
      <c r="I321" s="16"/>
      <c r="J321" s="16"/>
      <c r="K321" s="16"/>
      <c r="L321" s="16"/>
      <c r="M321" s="16"/>
      <c r="N321" s="16"/>
      <c r="O321" s="16"/>
      <c r="P321" s="16"/>
      <c r="Q321" s="16"/>
      <c r="R321" s="16"/>
      <c r="S321" s="16"/>
      <c r="T321" s="16"/>
    </row>
    <row r="322" spans="5:20" s="15" customFormat="1" hidden="1" x14ac:dyDescent="0.25">
      <c r="E322" s="16"/>
      <c r="F322" s="16"/>
      <c r="G322" s="16"/>
      <c r="H322" s="16"/>
      <c r="I322" s="16"/>
      <c r="J322" s="16"/>
      <c r="K322" s="16"/>
      <c r="L322" s="16"/>
      <c r="M322" s="16"/>
      <c r="N322" s="16"/>
      <c r="O322" s="16"/>
      <c r="P322" s="16"/>
      <c r="Q322" s="16"/>
      <c r="R322" s="16"/>
      <c r="S322" s="16"/>
      <c r="T322" s="16"/>
    </row>
    <row r="323" spans="5:20" s="15" customFormat="1" hidden="1" x14ac:dyDescent="0.25">
      <c r="E323" s="16"/>
      <c r="F323" s="16"/>
      <c r="G323" s="16"/>
      <c r="H323" s="16"/>
      <c r="I323" s="16"/>
      <c r="J323" s="16"/>
      <c r="K323" s="16"/>
      <c r="L323" s="16"/>
      <c r="M323" s="16"/>
      <c r="N323" s="16"/>
      <c r="O323" s="16"/>
      <c r="P323" s="16"/>
      <c r="Q323" s="16"/>
      <c r="R323" s="16"/>
      <c r="S323" s="16"/>
      <c r="T323" s="16"/>
    </row>
    <row r="324" spans="5:20" s="15" customFormat="1" hidden="1" x14ac:dyDescent="0.25">
      <c r="E324" s="16"/>
      <c r="F324" s="16"/>
      <c r="G324" s="16"/>
      <c r="H324" s="16"/>
      <c r="I324" s="16"/>
      <c r="J324" s="16"/>
      <c r="K324" s="16"/>
      <c r="L324" s="16"/>
      <c r="M324" s="16"/>
      <c r="N324" s="16"/>
      <c r="O324" s="16"/>
      <c r="P324" s="16"/>
      <c r="Q324" s="16"/>
      <c r="R324" s="16"/>
      <c r="S324" s="16"/>
      <c r="T324" s="16"/>
    </row>
    <row r="325" spans="5:20" s="15" customFormat="1" hidden="1" x14ac:dyDescent="0.25">
      <c r="E325" s="16"/>
      <c r="F325" s="16"/>
      <c r="G325" s="16"/>
      <c r="H325" s="16"/>
      <c r="I325" s="16"/>
      <c r="J325" s="16"/>
      <c r="K325" s="16"/>
      <c r="L325" s="16"/>
      <c r="M325" s="16"/>
      <c r="N325" s="16"/>
      <c r="O325" s="16"/>
      <c r="P325" s="16"/>
      <c r="Q325" s="16"/>
      <c r="R325" s="16"/>
      <c r="S325" s="16"/>
      <c r="T325" s="16"/>
    </row>
    <row r="326" spans="5:20" s="15" customFormat="1" hidden="1" x14ac:dyDescent="0.25">
      <c r="E326" s="16"/>
      <c r="F326" s="16"/>
      <c r="G326" s="16"/>
      <c r="H326" s="16"/>
      <c r="I326" s="16"/>
      <c r="J326" s="16"/>
      <c r="K326" s="16"/>
      <c r="L326" s="16"/>
      <c r="M326" s="16"/>
      <c r="N326" s="16"/>
      <c r="O326" s="16"/>
      <c r="P326" s="16"/>
      <c r="Q326" s="16"/>
      <c r="R326" s="16"/>
      <c r="S326" s="16"/>
      <c r="T326" s="16"/>
    </row>
    <row r="327" spans="5:20" s="15" customFormat="1" hidden="1" x14ac:dyDescent="0.25">
      <c r="E327" s="16"/>
      <c r="F327" s="16"/>
      <c r="G327" s="16"/>
      <c r="H327" s="16"/>
      <c r="I327" s="16"/>
      <c r="J327" s="16"/>
      <c r="K327" s="16"/>
      <c r="L327" s="16"/>
      <c r="M327" s="16"/>
      <c r="N327" s="16"/>
      <c r="O327" s="16"/>
      <c r="P327" s="16"/>
      <c r="Q327" s="16"/>
      <c r="R327" s="16"/>
      <c r="S327" s="16"/>
      <c r="T327" s="16"/>
    </row>
    <row r="328" spans="5:20" s="15" customFormat="1" hidden="1" x14ac:dyDescent="0.25">
      <c r="E328" s="16"/>
      <c r="F328" s="16"/>
      <c r="G328" s="16"/>
      <c r="H328" s="16"/>
      <c r="I328" s="16"/>
      <c r="J328" s="16"/>
      <c r="K328" s="16"/>
      <c r="L328" s="16"/>
      <c r="M328" s="16"/>
      <c r="N328" s="16"/>
      <c r="O328" s="16"/>
      <c r="P328" s="16"/>
      <c r="Q328" s="16"/>
      <c r="R328" s="16"/>
      <c r="S328" s="16"/>
      <c r="T328" s="16"/>
    </row>
    <row r="329" spans="5:20" s="15" customFormat="1" hidden="1" x14ac:dyDescent="0.25">
      <c r="E329" s="16"/>
      <c r="F329" s="16"/>
      <c r="G329" s="16"/>
      <c r="H329" s="16"/>
      <c r="I329" s="16"/>
      <c r="J329" s="16"/>
      <c r="K329" s="16"/>
      <c r="L329" s="16"/>
      <c r="M329" s="16"/>
      <c r="N329" s="16"/>
      <c r="O329" s="16"/>
      <c r="P329" s="16"/>
      <c r="Q329" s="16"/>
      <c r="R329" s="16"/>
      <c r="S329" s="16"/>
      <c r="T329" s="16"/>
    </row>
    <row r="330" spans="5:20" s="15" customFormat="1" hidden="1" x14ac:dyDescent="0.25">
      <c r="E330" s="16"/>
      <c r="F330" s="16"/>
      <c r="G330" s="16"/>
      <c r="H330" s="16"/>
      <c r="I330" s="16"/>
      <c r="J330" s="16"/>
      <c r="K330" s="16"/>
      <c r="L330" s="16"/>
      <c r="M330" s="16"/>
      <c r="N330" s="16"/>
      <c r="O330" s="16"/>
      <c r="P330" s="16"/>
      <c r="Q330" s="16"/>
      <c r="R330" s="16"/>
      <c r="S330" s="16"/>
      <c r="T330" s="16"/>
    </row>
    <row r="331" spans="5:20" s="15" customFormat="1" hidden="1" x14ac:dyDescent="0.25">
      <c r="E331" s="16"/>
      <c r="F331" s="16"/>
      <c r="G331" s="16"/>
      <c r="H331" s="16"/>
      <c r="I331" s="16"/>
      <c r="J331" s="16"/>
      <c r="K331" s="16"/>
      <c r="L331" s="16"/>
      <c r="M331" s="16"/>
      <c r="N331" s="16"/>
      <c r="O331" s="16"/>
      <c r="P331" s="16"/>
      <c r="Q331" s="16"/>
      <c r="R331" s="16"/>
      <c r="S331" s="16"/>
      <c r="T331" s="16"/>
    </row>
    <row r="332" spans="5:20" s="15" customFormat="1" hidden="1" x14ac:dyDescent="0.25">
      <c r="E332" s="16"/>
      <c r="F332" s="16"/>
      <c r="G332" s="16"/>
      <c r="H332" s="16"/>
      <c r="I332" s="16"/>
      <c r="J332" s="16"/>
      <c r="K332" s="16"/>
      <c r="L332" s="16"/>
      <c r="M332" s="16"/>
      <c r="N332" s="16"/>
      <c r="O332" s="16"/>
      <c r="P332" s="16"/>
      <c r="Q332" s="16"/>
      <c r="R332" s="16"/>
      <c r="S332" s="16"/>
      <c r="T332" s="16"/>
    </row>
    <row r="333" spans="5:20" s="15" customFormat="1" hidden="1" x14ac:dyDescent="0.25">
      <c r="E333" s="16"/>
      <c r="F333" s="16"/>
      <c r="G333" s="16"/>
      <c r="H333" s="16"/>
      <c r="I333" s="16"/>
      <c r="J333" s="16"/>
      <c r="K333" s="16"/>
      <c r="L333" s="16"/>
      <c r="M333" s="16"/>
      <c r="N333" s="16"/>
      <c r="O333" s="16"/>
      <c r="P333" s="16"/>
      <c r="Q333" s="16"/>
      <c r="R333" s="16"/>
      <c r="S333" s="16"/>
      <c r="T333" s="16"/>
    </row>
    <row r="334" spans="5:20" s="15" customFormat="1" hidden="1" x14ac:dyDescent="0.25">
      <c r="E334" s="16"/>
      <c r="F334" s="16"/>
      <c r="G334" s="16"/>
      <c r="H334" s="16"/>
      <c r="I334" s="16"/>
      <c r="J334" s="16"/>
      <c r="K334" s="16"/>
      <c r="L334" s="16"/>
      <c r="M334" s="16"/>
      <c r="N334" s="16"/>
      <c r="O334" s="16"/>
      <c r="P334" s="16"/>
      <c r="Q334" s="16"/>
      <c r="R334" s="16"/>
      <c r="S334" s="16"/>
      <c r="T334" s="16"/>
    </row>
    <row r="335" spans="5:20" s="15" customFormat="1" hidden="1" x14ac:dyDescent="0.25">
      <c r="E335" s="16"/>
      <c r="F335" s="16"/>
      <c r="G335" s="16"/>
      <c r="H335" s="16"/>
      <c r="I335" s="16"/>
      <c r="J335" s="16"/>
      <c r="K335" s="16"/>
      <c r="L335" s="16"/>
      <c r="M335" s="16"/>
      <c r="N335" s="16"/>
      <c r="O335" s="16"/>
      <c r="P335" s="16"/>
      <c r="Q335" s="16"/>
      <c r="R335" s="16"/>
      <c r="S335" s="16"/>
      <c r="T335" s="16"/>
    </row>
    <row r="336" spans="5:20" s="15" customFormat="1" hidden="1" x14ac:dyDescent="0.25">
      <c r="E336" s="16"/>
      <c r="F336" s="16"/>
      <c r="G336" s="16"/>
      <c r="H336" s="16"/>
      <c r="I336" s="16"/>
      <c r="J336" s="16"/>
      <c r="K336" s="16"/>
      <c r="L336" s="16"/>
      <c r="M336" s="16"/>
      <c r="N336" s="16"/>
      <c r="O336" s="16"/>
      <c r="P336" s="16"/>
      <c r="Q336" s="16"/>
      <c r="R336" s="16"/>
      <c r="S336" s="16"/>
      <c r="T336" s="16"/>
    </row>
    <row r="337" spans="5:20" s="15" customFormat="1" hidden="1" x14ac:dyDescent="0.25">
      <c r="E337" s="16"/>
      <c r="F337" s="16"/>
      <c r="G337" s="16"/>
      <c r="H337" s="16"/>
      <c r="I337" s="16"/>
      <c r="J337" s="16"/>
      <c r="K337" s="16"/>
      <c r="L337" s="16"/>
      <c r="M337" s="16"/>
      <c r="N337" s="16"/>
      <c r="O337" s="16"/>
      <c r="P337" s="16"/>
      <c r="Q337" s="16"/>
      <c r="R337" s="16"/>
      <c r="S337" s="16"/>
      <c r="T337" s="16"/>
    </row>
    <row r="338" spans="5:20" s="15" customFormat="1" hidden="1" x14ac:dyDescent="0.25">
      <c r="E338" s="16"/>
      <c r="F338" s="16"/>
      <c r="G338" s="16"/>
      <c r="H338" s="16"/>
      <c r="I338" s="16"/>
      <c r="J338" s="16"/>
      <c r="K338" s="16"/>
      <c r="L338" s="16"/>
      <c r="M338" s="16"/>
      <c r="N338" s="16"/>
      <c r="O338" s="16"/>
      <c r="P338" s="16"/>
      <c r="Q338" s="16"/>
      <c r="R338" s="16"/>
      <c r="S338" s="16"/>
      <c r="T338" s="16"/>
    </row>
    <row r="339" spans="5:20" s="15" customFormat="1" hidden="1" x14ac:dyDescent="0.25">
      <c r="E339" s="16"/>
      <c r="F339" s="16"/>
      <c r="G339" s="16"/>
      <c r="H339" s="16"/>
      <c r="I339" s="16"/>
      <c r="J339" s="16"/>
      <c r="K339" s="16"/>
      <c r="L339" s="16"/>
      <c r="M339" s="16"/>
      <c r="N339" s="16"/>
      <c r="O339" s="16"/>
      <c r="P339" s="16"/>
      <c r="Q339" s="16"/>
      <c r="R339" s="16"/>
      <c r="S339" s="16"/>
      <c r="T339" s="16"/>
    </row>
    <row r="340" spans="5:20" s="15" customFormat="1" hidden="1" x14ac:dyDescent="0.25">
      <c r="E340" s="16"/>
      <c r="F340" s="16"/>
      <c r="G340" s="16"/>
      <c r="H340" s="16"/>
      <c r="I340" s="16"/>
      <c r="J340" s="16"/>
      <c r="K340" s="16"/>
      <c r="L340" s="16"/>
      <c r="M340" s="16"/>
      <c r="N340" s="16"/>
      <c r="O340" s="16"/>
      <c r="P340" s="16"/>
      <c r="Q340" s="16"/>
      <c r="R340" s="16"/>
      <c r="S340" s="16"/>
      <c r="T340" s="16"/>
    </row>
    <row r="341" spans="5:20" s="15" customFormat="1" hidden="1" x14ac:dyDescent="0.25">
      <c r="E341" s="16"/>
      <c r="F341" s="16"/>
      <c r="G341" s="16"/>
      <c r="H341" s="16"/>
      <c r="I341" s="16"/>
      <c r="J341" s="16"/>
      <c r="K341" s="16"/>
      <c r="L341" s="16"/>
      <c r="M341" s="16"/>
      <c r="N341" s="16"/>
      <c r="O341" s="16"/>
      <c r="P341" s="16"/>
      <c r="Q341" s="16"/>
      <c r="R341" s="16"/>
      <c r="S341" s="16"/>
      <c r="T341" s="16"/>
    </row>
    <row r="342" spans="5:20" s="15" customFormat="1" hidden="1" x14ac:dyDescent="0.25">
      <c r="E342" s="16"/>
      <c r="F342" s="16"/>
      <c r="G342" s="16"/>
      <c r="H342" s="16"/>
      <c r="I342" s="16"/>
      <c r="J342" s="16"/>
      <c r="K342" s="16"/>
      <c r="L342" s="16"/>
      <c r="M342" s="16"/>
      <c r="N342" s="16"/>
      <c r="O342" s="16"/>
      <c r="P342" s="16"/>
      <c r="Q342" s="16"/>
      <c r="R342" s="16"/>
      <c r="S342" s="16"/>
      <c r="T342" s="16"/>
    </row>
    <row r="343" spans="5:20" s="15" customFormat="1" hidden="1" x14ac:dyDescent="0.25">
      <c r="E343" s="16"/>
      <c r="F343" s="16"/>
      <c r="G343" s="16"/>
      <c r="H343" s="16"/>
      <c r="I343" s="16"/>
      <c r="J343" s="16"/>
      <c r="K343" s="16"/>
      <c r="L343" s="16"/>
      <c r="M343" s="16"/>
      <c r="N343" s="16"/>
      <c r="O343" s="16"/>
      <c r="P343" s="16"/>
      <c r="Q343" s="16"/>
      <c r="R343" s="16"/>
      <c r="S343" s="16"/>
      <c r="T343" s="16"/>
    </row>
    <row r="344" spans="5:20" s="15" customFormat="1" hidden="1" x14ac:dyDescent="0.25">
      <c r="E344" s="16"/>
      <c r="F344" s="16"/>
      <c r="G344" s="16"/>
      <c r="H344" s="16"/>
      <c r="I344" s="16"/>
      <c r="J344" s="16"/>
      <c r="K344" s="16"/>
      <c r="L344" s="16"/>
      <c r="M344" s="16"/>
      <c r="N344" s="16"/>
      <c r="O344" s="16"/>
      <c r="P344" s="16"/>
      <c r="Q344" s="16"/>
      <c r="R344" s="16"/>
      <c r="S344" s="16"/>
      <c r="T344" s="16"/>
    </row>
    <row r="345" spans="5:20" s="15" customFormat="1" hidden="1" x14ac:dyDescent="0.25">
      <c r="E345" s="16"/>
      <c r="F345" s="16"/>
      <c r="G345" s="16"/>
      <c r="H345" s="16"/>
      <c r="I345" s="16"/>
      <c r="J345" s="16"/>
      <c r="K345" s="16"/>
      <c r="L345" s="16"/>
      <c r="M345" s="16"/>
      <c r="N345" s="16"/>
      <c r="O345" s="16"/>
      <c r="P345" s="16"/>
      <c r="Q345" s="16"/>
      <c r="R345" s="16"/>
      <c r="S345" s="16"/>
      <c r="T345" s="16"/>
    </row>
    <row r="346" spans="5:20" s="15" customFormat="1" hidden="1" x14ac:dyDescent="0.25">
      <c r="E346" s="16"/>
      <c r="F346" s="16"/>
      <c r="G346" s="16"/>
      <c r="H346" s="16"/>
      <c r="I346" s="16"/>
      <c r="J346" s="16"/>
      <c r="K346" s="16"/>
      <c r="L346" s="16"/>
      <c r="M346" s="16"/>
      <c r="N346" s="16"/>
      <c r="O346" s="16"/>
      <c r="P346" s="16"/>
      <c r="Q346" s="16"/>
      <c r="R346" s="16"/>
      <c r="S346" s="16"/>
      <c r="T346" s="16"/>
    </row>
    <row r="347" spans="5:20" s="15" customFormat="1" hidden="1" x14ac:dyDescent="0.25">
      <c r="E347" s="16"/>
      <c r="F347" s="16"/>
      <c r="G347" s="16"/>
      <c r="H347" s="16"/>
      <c r="I347" s="16"/>
      <c r="J347" s="16"/>
      <c r="K347" s="16"/>
      <c r="L347" s="16"/>
      <c r="M347" s="16"/>
      <c r="N347" s="16"/>
      <c r="O347" s="16"/>
      <c r="P347" s="16"/>
      <c r="Q347" s="16"/>
      <c r="R347" s="16"/>
      <c r="S347" s="16"/>
      <c r="T347" s="16"/>
    </row>
    <row r="348" spans="5:20" s="15" customFormat="1" hidden="1" x14ac:dyDescent="0.25">
      <c r="E348" s="16"/>
      <c r="F348" s="16"/>
      <c r="G348" s="16"/>
      <c r="H348" s="16"/>
      <c r="I348" s="16"/>
      <c r="J348" s="16"/>
      <c r="K348" s="16"/>
      <c r="L348" s="16"/>
      <c r="M348" s="16"/>
      <c r="N348" s="16"/>
      <c r="O348" s="16"/>
      <c r="P348" s="16"/>
      <c r="Q348" s="16"/>
      <c r="R348" s="16"/>
      <c r="S348" s="16"/>
      <c r="T348" s="16"/>
    </row>
    <row r="349" spans="5:20" s="15" customFormat="1" hidden="1" x14ac:dyDescent="0.25">
      <c r="E349" s="16"/>
      <c r="F349" s="16"/>
      <c r="G349" s="16"/>
      <c r="H349" s="16"/>
      <c r="I349" s="16"/>
      <c r="J349" s="16"/>
      <c r="K349" s="16"/>
      <c r="L349" s="16"/>
      <c r="M349" s="16"/>
      <c r="N349" s="16"/>
      <c r="O349" s="16"/>
      <c r="P349" s="16"/>
      <c r="Q349" s="16"/>
      <c r="R349" s="16"/>
      <c r="S349" s="16"/>
      <c r="T349" s="16"/>
    </row>
    <row r="350" spans="5:20" s="15" customFormat="1" hidden="1" x14ac:dyDescent="0.25">
      <c r="E350" s="16"/>
      <c r="F350" s="16"/>
      <c r="G350" s="16"/>
      <c r="H350" s="16"/>
      <c r="I350" s="16"/>
      <c r="J350" s="16"/>
      <c r="K350" s="16"/>
      <c r="L350" s="16"/>
      <c r="M350" s="16"/>
      <c r="N350" s="16"/>
      <c r="O350" s="16"/>
      <c r="P350" s="16"/>
      <c r="Q350" s="16"/>
      <c r="R350" s="16"/>
      <c r="S350" s="16"/>
      <c r="T350" s="16"/>
    </row>
    <row r="351" spans="5:20" s="15" customFormat="1" hidden="1" x14ac:dyDescent="0.25">
      <c r="E351" s="16"/>
      <c r="F351" s="16"/>
      <c r="G351" s="16"/>
      <c r="H351" s="16"/>
      <c r="I351" s="16"/>
      <c r="J351" s="16"/>
      <c r="K351" s="16"/>
      <c r="L351" s="16"/>
      <c r="M351" s="16"/>
      <c r="N351" s="16"/>
      <c r="O351" s="16"/>
      <c r="P351" s="16"/>
      <c r="Q351" s="16"/>
      <c r="R351" s="16"/>
      <c r="S351" s="16"/>
      <c r="T351" s="16"/>
    </row>
    <row r="352" spans="5:20" s="15" customFormat="1" hidden="1" x14ac:dyDescent="0.25">
      <c r="E352" s="16"/>
      <c r="F352" s="16"/>
      <c r="G352" s="16"/>
      <c r="H352" s="16"/>
      <c r="I352" s="16"/>
      <c r="J352" s="16"/>
      <c r="K352" s="16"/>
      <c r="L352" s="16"/>
      <c r="M352" s="16"/>
      <c r="N352" s="16"/>
      <c r="O352" s="16"/>
      <c r="P352" s="16"/>
      <c r="Q352" s="16"/>
      <c r="R352" s="16"/>
      <c r="S352" s="16"/>
      <c r="T352" s="16"/>
    </row>
    <row r="353" spans="5:20" s="15" customFormat="1" hidden="1" x14ac:dyDescent="0.25">
      <c r="E353" s="16"/>
      <c r="F353" s="16"/>
      <c r="G353" s="16"/>
      <c r="H353" s="16"/>
      <c r="I353" s="16"/>
      <c r="J353" s="16"/>
      <c r="K353" s="16"/>
      <c r="L353" s="16"/>
      <c r="M353" s="16"/>
      <c r="N353" s="16"/>
      <c r="O353" s="16"/>
      <c r="P353" s="16"/>
      <c r="Q353" s="16"/>
      <c r="R353" s="16"/>
      <c r="S353" s="16"/>
      <c r="T353" s="16"/>
    </row>
    <row r="354" spans="5:20" s="15" customFormat="1" hidden="1" x14ac:dyDescent="0.25">
      <c r="E354" s="16"/>
      <c r="F354" s="16"/>
      <c r="G354" s="16"/>
      <c r="H354" s="16"/>
      <c r="I354" s="16"/>
      <c r="J354" s="16"/>
      <c r="K354" s="16"/>
      <c r="L354" s="16"/>
      <c r="M354" s="16"/>
      <c r="N354" s="16"/>
      <c r="O354" s="16"/>
      <c r="P354" s="16"/>
      <c r="Q354" s="16"/>
      <c r="R354" s="16"/>
      <c r="S354" s="16"/>
      <c r="T354" s="16"/>
    </row>
    <row r="355" spans="5:20" s="15" customFormat="1" hidden="1" x14ac:dyDescent="0.25">
      <c r="E355" s="16"/>
      <c r="F355" s="16"/>
      <c r="G355" s="16"/>
      <c r="H355" s="16"/>
      <c r="I355" s="16"/>
      <c r="J355" s="16"/>
      <c r="K355" s="16"/>
      <c r="L355" s="16"/>
      <c r="M355" s="16"/>
      <c r="N355" s="16"/>
      <c r="O355" s="16"/>
      <c r="P355" s="16"/>
      <c r="Q355" s="16"/>
      <c r="R355" s="16"/>
      <c r="S355" s="16"/>
      <c r="T355" s="16"/>
    </row>
    <row r="356" spans="5:20" s="15" customFormat="1" hidden="1" x14ac:dyDescent="0.25">
      <c r="E356" s="16"/>
      <c r="F356" s="16"/>
      <c r="G356" s="16"/>
      <c r="H356" s="16"/>
      <c r="I356" s="16"/>
      <c r="J356" s="16"/>
      <c r="K356" s="16"/>
      <c r="L356" s="16"/>
      <c r="M356" s="16"/>
      <c r="N356" s="16"/>
      <c r="O356" s="16"/>
      <c r="P356" s="16"/>
      <c r="Q356" s="16"/>
      <c r="R356" s="16"/>
      <c r="S356" s="16"/>
      <c r="T356" s="16"/>
    </row>
    <row r="357" spans="5:20" s="15" customFormat="1" hidden="1" x14ac:dyDescent="0.25">
      <c r="E357" s="16"/>
      <c r="F357" s="16"/>
      <c r="G357" s="16"/>
      <c r="H357" s="16"/>
      <c r="I357" s="16"/>
      <c r="J357" s="16"/>
      <c r="K357" s="16"/>
      <c r="L357" s="16"/>
      <c r="M357" s="16"/>
      <c r="N357" s="16"/>
      <c r="O357" s="16"/>
      <c r="P357" s="16"/>
      <c r="Q357" s="16"/>
      <c r="R357" s="16"/>
      <c r="S357" s="16"/>
      <c r="T357" s="16"/>
    </row>
    <row r="358" spans="5:20" s="15" customFormat="1" hidden="1" x14ac:dyDescent="0.25">
      <c r="E358" s="16"/>
      <c r="F358" s="16"/>
      <c r="G358" s="16"/>
      <c r="H358" s="16"/>
      <c r="I358" s="16"/>
      <c r="J358" s="16"/>
      <c r="K358" s="16"/>
      <c r="L358" s="16"/>
      <c r="M358" s="16"/>
      <c r="N358" s="16"/>
      <c r="O358" s="16"/>
      <c r="P358" s="16"/>
      <c r="Q358" s="16"/>
      <c r="R358" s="16"/>
      <c r="S358" s="16"/>
      <c r="T358" s="16"/>
    </row>
    <row r="359" spans="5:20" s="15" customFormat="1" hidden="1" x14ac:dyDescent="0.25">
      <c r="E359" s="16"/>
      <c r="F359" s="16"/>
      <c r="G359" s="16"/>
      <c r="H359" s="16"/>
      <c r="I359" s="16"/>
      <c r="J359" s="16"/>
      <c r="K359" s="16"/>
      <c r="L359" s="16"/>
      <c r="M359" s="16"/>
      <c r="N359" s="16"/>
      <c r="O359" s="16"/>
      <c r="P359" s="16"/>
      <c r="Q359" s="16"/>
      <c r="R359" s="16"/>
      <c r="S359" s="16"/>
      <c r="T359" s="16"/>
    </row>
    <row r="360" spans="5:20" s="15" customFormat="1" hidden="1" x14ac:dyDescent="0.25">
      <c r="E360" s="16"/>
      <c r="F360" s="16"/>
      <c r="G360" s="16"/>
      <c r="H360" s="16"/>
      <c r="I360" s="16"/>
      <c r="J360" s="16"/>
      <c r="K360" s="16"/>
      <c r="L360" s="16"/>
      <c r="M360" s="16"/>
      <c r="N360" s="16"/>
      <c r="O360" s="16"/>
      <c r="P360" s="16"/>
      <c r="Q360" s="16"/>
      <c r="R360" s="16"/>
      <c r="S360" s="16"/>
      <c r="T360" s="16"/>
    </row>
    <row r="361" spans="5:20" s="15" customFormat="1" hidden="1" x14ac:dyDescent="0.25">
      <c r="E361" s="16"/>
      <c r="F361" s="16"/>
      <c r="G361" s="16"/>
      <c r="H361" s="16"/>
      <c r="I361" s="16"/>
      <c r="J361" s="16"/>
      <c r="K361" s="16"/>
      <c r="L361" s="16"/>
      <c r="M361" s="16"/>
      <c r="N361" s="16"/>
      <c r="O361" s="16"/>
      <c r="P361" s="16"/>
      <c r="Q361" s="16"/>
      <c r="R361" s="16"/>
      <c r="S361" s="16"/>
      <c r="T361" s="16"/>
    </row>
    <row r="362" spans="5:20" s="15" customFormat="1" hidden="1" x14ac:dyDescent="0.25">
      <c r="E362" s="16"/>
      <c r="F362" s="16"/>
      <c r="G362" s="16"/>
      <c r="H362" s="16"/>
      <c r="I362" s="16"/>
      <c r="J362" s="16"/>
      <c r="K362" s="16"/>
      <c r="L362" s="16"/>
      <c r="M362" s="16"/>
      <c r="N362" s="16"/>
      <c r="O362" s="16"/>
      <c r="P362" s="16"/>
      <c r="Q362" s="16"/>
      <c r="R362" s="16"/>
      <c r="S362" s="16"/>
      <c r="T362" s="16"/>
    </row>
    <row r="363" spans="5:20" s="15" customFormat="1" hidden="1" x14ac:dyDescent="0.25">
      <c r="E363" s="16"/>
      <c r="F363" s="16"/>
      <c r="G363" s="16"/>
      <c r="H363" s="16"/>
      <c r="I363" s="16"/>
      <c r="J363" s="16"/>
      <c r="K363" s="16"/>
      <c r="L363" s="16"/>
      <c r="M363" s="16"/>
      <c r="N363" s="16"/>
      <c r="O363" s="16"/>
      <c r="P363" s="16"/>
      <c r="Q363" s="16"/>
      <c r="R363" s="16"/>
      <c r="S363" s="16"/>
      <c r="T363" s="16"/>
    </row>
    <row r="364" spans="5:20" s="15" customFormat="1" hidden="1" x14ac:dyDescent="0.25">
      <c r="E364" s="16"/>
      <c r="F364" s="16"/>
      <c r="G364" s="16"/>
      <c r="H364" s="16"/>
      <c r="I364" s="16"/>
      <c r="J364" s="16"/>
      <c r="K364" s="16"/>
      <c r="L364" s="16"/>
      <c r="M364" s="16"/>
      <c r="N364" s="16"/>
      <c r="O364" s="16"/>
      <c r="P364" s="16"/>
      <c r="Q364" s="16"/>
      <c r="R364" s="16"/>
      <c r="S364" s="16"/>
      <c r="T364" s="16"/>
    </row>
    <row r="365" spans="5:20" s="15" customFormat="1" hidden="1" x14ac:dyDescent="0.25">
      <c r="E365" s="16"/>
      <c r="F365" s="16"/>
      <c r="G365" s="16"/>
      <c r="H365" s="16"/>
      <c r="I365" s="16"/>
      <c r="J365" s="16"/>
      <c r="K365" s="16"/>
      <c r="L365" s="16"/>
      <c r="M365" s="16"/>
      <c r="N365" s="16"/>
      <c r="O365" s="16"/>
      <c r="P365" s="16"/>
      <c r="Q365" s="16"/>
      <c r="R365" s="16"/>
      <c r="S365" s="16"/>
      <c r="T365" s="16"/>
    </row>
    <row r="366" spans="5:20" s="15" customFormat="1" hidden="1" x14ac:dyDescent="0.25">
      <c r="E366" s="16"/>
      <c r="F366" s="16"/>
      <c r="G366" s="16"/>
      <c r="H366" s="16"/>
      <c r="I366" s="16"/>
      <c r="J366" s="16"/>
      <c r="K366" s="16"/>
      <c r="L366" s="16"/>
      <c r="M366" s="16"/>
      <c r="N366" s="16"/>
      <c r="O366" s="16"/>
      <c r="P366" s="16"/>
      <c r="Q366" s="16"/>
      <c r="R366" s="16"/>
      <c r="S366" s="16"/>
      <c r="T366" s="16"/>
    </row>
    <row r="367" spans="5:20" s="15" customFormat="1" hidden="1" x14ac:dyDescent="0.25">
      <c r="E367" s="16"/>
      <c r="F367" s="16"/>
      <c r="G367" s="16"/>
      <c r="H367" s="16"/>
      <c r="I367" s="16"/>
      <c r="J367" s="16"/>
      <c r="K367" s="16"/>
      <c r="L367" s="16"/>
      <c r="M367" s="16"/>
      <c r="N367" s="16"/>
      <c r="O367" s="16"/>
      <c r="P367" s="16"/>
      <c r="Q367" s="16"/>
      <c r="R367" s="16"/>
      <c r="S367" s="16"/>
      <c r="T367" s="16"/>
    </row>
    <row r="368" spans="5:20" s="15" customFormat="1" hidden="1" x14ac:dyDescent="0.25">
      <c r="E368" s="16"/>
      <c r="F368" s="16"/>
      <c r="G368" s="16"/>
      <c r="H368" s="16"/>
      <c r="I368" s="16"/>
      <c r="J368" s="16"/>
      <c r="K368" s="16"/>
      <c r="L368" s="16"/>
      <c r="M368" s="16"/>
      <c r="N368" s="16"/>
      <c r="O368" s="16"/>
      <c r="P368" s="16"/>
      <c r="Q368" s="16"/>
      <c r="R368" s="16"/>
      <c r="S368" s="16"/>
      <c r="T368" s="16"/>
    </row>
    <row r="369" spans="5:20" s="15" customFormat="1" hidden="1" x14ac:dyDescent="0.25">
      <c r="E369" s="16"/>
      <c r="F369" s="16"/>
      <c r="G369" s="16"/>
      <c r="H369" s="16"/>
      <c r="I369" s="16"/>
      <c r="J369" s="16"/>
      <c r="K369" s="16"/>
      <c r="L369" s="16"/>
      <c r="M369" s="16"/>
      <c r="N369" s="16"/>
      <c r="O369" s="16"/>
      <c r="P369" s="16"/>
      <c r="Q369" s="16"/>
      <c r="R369" s="16"/>
      <c r="S369" s="16"/>
      <c r="T369" s="16"/>
    </row>
    <row r="370" spans="5:20" s="15" customFormat="1" hidden="1" x14ac:dyDescent="0.25">
      <c r="E370" s="16"/>
      <c r="F370" s="16"/>
      <c r="G370" s="16"/>
      <c r="H370" s="16"/>
      <c r="I370" s="16"/>
      <c r="J370" s="16"/>
      <c r="K370" s="16"/>
      <c r="L370" s="16"/>
      <c r="M370" s="16"/>
      <c r="N370" s="16"/>
      <c r="O370" s="16"/>
      <c r="P370" s="16"/>
      <c r="Q370" s="16"/>
      <c r="R370" s="16"/>
      <c r="S370" s="16"/>
      <c r="T370" s="16"/>
    </row>
    <row r="371" spans="5:20" s="15" customFormat="1" hidden="1" x14ac:dyDescent="0.25">
      <c r="E371" s="16"/>
      <c r="F371" s="16"/>
      <c r="G371" s="16"/>
      <c r="H371" s="16"/>
      <c r="I371" s="16"/>
      <c r="J371" s="16"/>
      <c r="K371" s="16"/>
      <c r="L371" s="16"/>
      <c r="M371" s="16"/>
      <c r="N371" s="16"/>
      <c r="O371" s="16"/>
      <c r="P371" s="16"/>
      <c r="Q371" s="16"/>
      <c r="R371" s="16"/>
      <c r="S371" s="16"/>
      <c r="T371" s="16"/>
    </row>
    <row r="372" spans="5:20" s="15" customFormat="1" hidden="1" x14ac:dyDescent="0.25">
      <c r="E372" s="16"/>
      <c r="F372" s="16"/>
      <c r="G372" s="16"/>
      <c r="H372" s="16"/>
      <c r="I372" s="16"/>
      <c r="J372" s="16"/>
      <c r="K372" s="16"/>
      <c r="L372" s="16"/>
      <c r="M372" s="16"/>
      <c r="N372" s="16"/>
      <c r="O372" s="16"/>
      <c r="P372" s="16"/>
      <c r="Q372" s="16"/>
      <c r="R372" s="16"/>
      <c r="S372" s="16"/>
      <c r="T372" s="16"/>
    </row>
    <row r="373" spans="5:20" s="15" customFormat="1" hidden="1" x14ac:dyDescent="0.25">
      <c r="E373" s="16"/>
      <c r="F373" s="16"/>
      <c r="G373" s="16"/>
      <c r="H373" s="16"/>
      <c r="I373" s="16"/>
      <c r="J373" s="16"/>
      <c r="K373" s="16"/>
      <c r="L373" s="16"/>
      <c r="M373" s="16"/>
      <c r="N373" s="16"/>
      <c r="O373" s="16"/>
      <c r="P373" s="16"/>
      <c r="Q373" s="16"/>
      <c r="R373" s="16"/>
      <c r="S373" s="16"/>
      <c r="T373" s="16"/>
    </row>
    <row r="374" spans="5:20" s="15" customFormat="1" hidden="1" x14ac:dyDescent="0.25">
      <c r="E374" s="16"/>
      <c r="F374" s="16"/>
      <c r="G374" s="16"/>
      <c r="H374" s="16"/>
      <c r="I374" s="16"/>
      <c r="J374" s="16"/>
      <c r="K374" s="16"/>
      <c r="L374" s="16"/>
      <c r="M374" s="16"/>
      <c r="N374" s="16"/>
      <c r="O374" s="16"/>
      <c r="P374" s="16"/>
      <c r="Q374" s="16"/>
      <c r="R374" s="16"/>
      <c r="S374" s="16"/>
      <c r="T374" s="16"/>
    </row>
    <row r="375" spans="5:20" s="15" customFormat="1" hidden="1" x14ac:dyDescent="0.25">
      <c r="E375" s="16"/>
      <c r="F375" s="16"/>
      <c r="G375" s="16"/>
      <c r="H375" s="16"/>
      <c r="I375" s="16"/>
      <c r="J375" s="16"/>
      <c r="K375" s="16"/>
      <c r="L375" s="16"/>
      <c r="M375" s="16"/>
      <c r="N375" s="16"/>
      <c r="O375" s="16"/>
      <c r="P375" s="16"/>
      <c r="Q375" s="16"/>
      <c r="R375" s="16"/>
      <c r="S375" s="16"/>
      <c r="T375" s="16"/>
    </row>
    <row r="376" spans="5:20" s="15" customFormat="1" hidden="1" x14ac:dyDescent="0.25">
      <c r="E376" s="16"/>
      <c r="F376" s="16"/>
      <c r="G376" s="16"/>
      <c r="H376" s="16"/>
      <c r="I376" s="16"/>
      <c r="J376" s="16"/>
      <c r="K376" s="16"/>
      <c r="L376" s="16"/>
      <c r="M376" s="16"/>
      <c r="N376" s="16"/>
      <c r="O376" s="16"/>
      <c r="P376" s="16"/>
      <c r="Q376" s="16"/>
      <c r="R376" s="16"/>
      <c r="S376" s="16"/>
      <c r="T376" s="16"/>
    </row>
    <row r="377" spans="5:20" s="15" customFormat="1" hidden="1" x14ac:dyDescent="0.25">
      <c r="E377" s="16"/>
      <c r="F377" s="16"/>
      <c r="G377" s="16"/>
      <c r="H377" s="16"/>
      <c r="I377" s="16"/>
      <c r="J377" s="16"/>
      <c r="K377" s="16"/>
      <c r="L377" s="16"/>
      <c r="M377" s="16"/>
      <c r="N377" s="16"/>
      <c r="O377" s="16"/>
      <c r="P377" s="16"/>
      <c r="Q377" s="16"/>
      <c r="R377" s="16"/>
      <c r="S377" s="16"/>
      <c r="T377" s="16"/>
    </row>
    <row r="378" spans="5:20" s="15" customFormat="1" hidden="1" x14ac:dyDescent="0.25">
      <c r="E378" s="16"/>
      <c r="F378" s="16"/>
      <c r="G378" s="16"/>
      <c r="H378" s="16"/>
      <c r="I378" s="16"/>
      <c r="J378" s="16"/>
      <c r="K378" s="16"/>
      <c r="L378" s="16"/>
      <c r="M378" s="16"/>
      <c r="N378" s="16"/>
      <c r="O378" s="16"/>
      <c r="P378" s="16"/>
      <c r="Q378" s="16"/>
      <c r="R378" s="16"/>
      <c r="S378" s="16"/>
      <c r="T378" s="16"/>
    </row>
    <row r="379" spans="5:20" s="15" customFormat="1" hidden="1" x14ac:dyDescent="0.25">
      <c r="E379" s="16"/>
      <c r="F379" s="16"/>
      <c r="G379" s="16"/>
      <c r="H379" s="16"/>
      <c r="I379" s="16"/>
      <c r="J379" s="16"/>
      <c r="K379" s="16"/>
      <c r="L379" s="16"/>
      <c r="M379" s="16"/>
      <c r="N379" s="16"/>
      <c r="O379" s="16"/>
      <c r="P379" s="16"/>
      <c r="Q379" s="16"/>
      <c r="R379" s="16"/>
      <c r="S379" s="16"/>
      <c r="T379" s="16"/>
    </row>
    <row r="380" spans="5:20" s="15" customFormat="1" hidden="1" x14ac:dyDescent="0.25">
      <c r="E380" s="16"/>
      <c r="F380" s="16"/>
      <c r="G380" s="16"/>
      <c r="H380" s="16"/>
      <c r="I380" s="16"/>
      <c r="J380" s="16"/>
      <c r="K380" s="16"/>
      <c r="L380" s="16"/>
      <c r="M380" s="16"/>
      <c r="N380" s="16"/>
      <c r="O380" s="16"/>
      <c r="P380" s="16"/>
      <c r="Q380" s="16"/>
      <c r="R380" s="16"/>
      <c r="S380" s="16"/>
      <c r="T380" s="16"/>
    </row>
    <row r="381" spans="5:20" s="15" customFormat="1" hidden="1" x14ac:dyDescent="0.25">
      <c r="E381" s="16"/>
      <c r="F381" s="16"/>
      <c r="G381" s="16"/>
      <c r="H381" s="16"/>
      <c r="I381" s="16"/>
      <c r="J381" s="16"/>
      <c r="K381" s="16"/>
      <c r="L381" s="16"/>
      <c r="M381" s="16"/>
      <c r="N381" s="16"/>
      <c r="O381" s="16"/>
      <c r="P381" s="16"/>
      <c r="Q381" s="16"/>
      <c r="R381" s="16"/>
      <c r="S381" s="16"/>
      <c r="T381" s="16"/>
    </row>
    <row r="382" spans="5:20" s="15" customFormat="1" hidden="1" x14ac:dyDescent="0.25">
      <c r="E382" s="16"/>
      <c r="F382" s="16"/>
      <c r="G382" s="16"/>
      <c r="H382" s="16"/>
      <c r="I382" s="16"/>
      <c r="J382" s="16"/>
      <c r="K382" s="16"/>
      <c r="L382" s="16"/>
      <c r="M382" s="16"/>
      <c r="N382" s="16"/>
      <c r="O382" s="16"/>
      <c r="P382" s="16"/>
      <c r="Q382" s="16"/>
      <c r="R382" s="16"/>
      <c r="S382" s="16"/>
      <c r="T382" s="16"/>
    </row>
    <row r="383" spans="5:20" s="15" customFormat="1" hidden="1" x14ac:dyDescent="0.25">
      <c r="E383" s="16"/>
      <c r="F383" s="16"/>
      <c r="G383" s="16"/>
      <c r="H383" s="16"/>
      <c r="I383" s="16"/>
      <c r="J383" s="16"/>
      <c r="K383" s="16"/>
      <c r="L383" s="16"/>
      <c r="M383" s="16"/>
      <c r="N383" s="16"/>
      <c r="O383" s="16"/>
      <c r="P383" s="16"/>
      <c r="Q383" s="16"/>
      <c r="R383" s="16"/>
      <c r="S383" s="16"/>
      <c r="T383" s="16"/>
    </row>
    <row r="384" spans="5:20" s="15" customFormat="1" hidden="1" x14ac:dyDescent="0.25">
      <c r="E384" s="16"/>
      <c r="F384" s="16"/>
      <c r="G384" s="16"/>
      <c r="H384" s="16"/>
      <c r="I384" s="16"/>
      <c r="J384" s="16"/>
      <c r="K384" s="16"/>
      <c r="L384" s="16"/>
      <c r="M384" s="16"/>
      <c r="N384" s="16"/>
      <c r="O384" s="16"/>
      <c r="P384" s="16"/>
      <c r="Q384" s="16"/>
      <c r="R384" s="16"/>
      <c r="S384" s="16"/>
      <c r="T384" s="16"/>
    </row>
    <row r="385" spans="5:20" s="15" customFormat="1" hidden="1" x14ac:dyDescent="0.25">
      <c r="E385" s="16"/>
      <c r="F385" s="16"/>
      <c r="G385" s="16"/>
      <c r="H385" s="16"/>
      <c r="I385" s="16"/>
      <c r="J385" s="16"/>
      <c r="K385" s="16"/>
      <c r="L385" s="16"/>
      <c r="M385" s="16"/>
      <c r="N385" s="16"/>
      <c r="O385" s="16"/>
      <c r="P385" s="16"/>
      <c r="Q385" s="16"/>
      <c r="R385" s="16"/>
      <c r="S385" s="16"/>
      <c r="T385" s="16"/>
    </row>
    <row r="386" spans="5:20" s="15" customFormat="1" hidden="1" x14ac:dyDescent="0.25">
      <c r="E386" s="16"/>
      <c r="F386" s="16"/>
      <c r="G386" s="16"/>
      <c r="H386" s="16"/>
      <c r="I386" s="16"/>
      <c r="J386" s="16"/>
      <c r="K386" s="16"/>
      <c r="L386" s="16"/>
      <c r="M386" s="16"/>
      <c r="N386" s="16"/>
      <c r="O386" s="16"/>
      <c r="P386" s="16"/>
      <c r="Q386" s="16"/>
      <c r="R386" s="16"/>
      <c r="S386" s="16"/>
      <c r="T386" s="16"/>
    </row>
    <row r="387" spans="5:20" s="15" customFormat="1" hidden="1" x14ac:dyDescent="0.25">
      <c r="E387" s="16"/>
      <c r="F387" s="16"/>
      <c r="G387" s="16"/>
      <c r="H387" s="16"/>
      <c r="I387" s="16"/>
      <c r="J387" s="16"/>
      <c r="K387" s="16"/>
      <c r="L387" s="16"/>
      <c r="M387" s="16"/>
      <c r="N387" s="16"/>
      <c r="O387" s="16"/>
      <c r="P387" s="16"/>
      <c r="Q387" s="16"/>
      <c r="R387" s="16"/>
      <c r="S387" s="16"/>
      <c r="T387" s="16"/>
    </row>
    <row r="388" spans="5:20" s="15" customFormat="1" hidden="1" x14ac:dyDescent="0.25">
      <c r="E388" s="16"/>
      <c r="F388" s="16"/>
      <c r="G388" s="16"/>
      <c r="H388" s="16"/>
      <c r="I388" s="16"/>
      <c r="J388" s="16"/>
      <c r="K388" s="16"/>
      <c r="L388" s="16"/>
      <c r="M388" s="16"/>
      <c r="N388" s="16"/>
      <c r="O388" s="16"/>
      <c r="P388" s="16"/>
      <c r="Q388" s="16"/>
      <c r="R388" s="16"/>
      <c r="S388" s="16"/>
      <c r="T388" s="16"/>
    </row>
    <row r="389" spans="5:20" s="15" customFormat="1" hidden="1" x14ac:dyDescent="0.25">
      <c r="E389" s="16"/>
      <c r="F389" s="16"/>
      <c r="G389" s="16"/>
      <c r="H389" s="16"/>
      <c r="I389" s="16"/>
      <c r="J389" s="16"/>
      <c r="K389" s="16"/>
      <c r="L389" s="16"/>
      <c r="M389" s="16"/>
      <c r="N389" s="16"/>
      <c r="O389" s="16"/>
      <c r="P389" s="16"/>
      <c r="Q389" s="16"/>
      <c r="R389" s="16"/>
      <c r="S389" s="16"/>
      <c r="T389" s="16"/>
    </row>
    <row r="390" spans="5:20" s="15" customFormat="1" hidden="1" x14ac:dyDescent="0.25">
      <c r="E390" s="16"/>
      <c r="F390" s="16"/>
      <c r="G390" s="16"/>
      <c r="H390" s="16"/>
      <c r="I390" s="16"/>
      <c r="J390" s="16"/>
      <c r="K390" s="16"/>
      <c r="L390" s="16"/>
      <c r="M390" s="16"/>
      <c r="N390" s="16"/>
      <c r="O390" s="16"/>
      <c r="P390" s="16"/>
      <c r="Q390" s="16"/>
      <c r="R390" s="16"/>
      <c r="S390" s="16"/>
      <c r="T390" s="16"/>
    </row>
    <row r="391" spans="5:20" s="15" customFormat="1" hidden="1" x14ac:dyDescent="0.25">
      <c r="E391" s="16"/>
      <c r="F391" s="16"/>
      <c r="G391" s="16"/>
      <c r="H391" s="16"/>
      <c r="I391" s="16"/>
      <c r="J391" s="16"/>
      <c r="K391" s="16"/>
      <c r="L391" s="16"/>
      <c r="M391" s="16"/>
      <c r="N391" s="16"/>
      <c r="O391" s="16"/>
      <c r="P391" s="16"/>
      <c r="Q391" s="16"/>
      <c r="R391" s="16"/>
      <c r="S391" s="16"/>
      <c r="T391" s="16"/>
    </row>
    <row r="392" spans="5:20" s="15" customFormat="1" hidden="1" x14ac:dyDescent="0.25">
      <c r="E392" s="16"/>
      <c r="F392" s="16"/>
      <c r="G392" s="16"/>
      <c r="H392" s="16"/>
      <c r="I392" s="16"/>
      <c r="J392" s="16"/>
      <c r="K392" s="16"/>
      <c r="L392" s="16"/>
      <c r="M392" s="16"/>
      <c r="N392" s="16"/>
      <c r="O392" s="16"/>
      <c r="P392" s="16"/>
      <c r="Q392" s="16"/>
      <c r="R392" s="16"/>
      <c r="S392" s="16"/>
      <c r="T392" s="16"/>
    </row>
    <row r="393" spans="5:20" s="15" customFormat="1" hidden="1" x14ac:dyDescent="0.25">
      <c r="E393" s="16"/>
      <c r="F393" s="16"/>
      <c r="G393" s="16"/>
      <c r="H393" s="16"/>
      <c r="I393" s="16"/>
      <c r="J393" s="16"/>
      <c r="K393" s="16"/>
      <c r="L393" s="16"/>
      <c r="M393" s="16"/>
      <c r="N393" s="16"/>
      <c r="O393" s="16"/>
      <c r="P393" s="16"/>
      <c r="Q393" s="16"/>
      <c r="R393" s="16"/>
      <c r="S393" s="16"/>
      <c r="T393" s="16"/>
    </row>
    <row r="394" spans="5:20" s="15" customFormat="1" hidden="1" x14ac:dyDescent="0.25">
      <c r="E394" s="16"/>
      <c r="F394" s="16"/>
      <c r="G394" s="16"/>
      <c r="H394" s="16"/>
      <c r="I394" s="16"/>
      <c r="J394" s="16"/>
      <c r="K394" s="16"/>
      <c r="L394" s="16"/>
      <c r="M394" s="16"/>
      <c r="N394" s="16"/>
      <c r="O394" s="16"/>
      <c r="P394" s="16"/>
      <c r="Q394" s="16"/>
      <c r="R394" s="16"/>
      <c r="S394" s="16"/>
      <c r="T394" s="16"/>
    </row>
    <row r="395" spans="5:20" s="15" customFormat="1" hidden="1" x14ac:dyDescent="0.25">
      <c r="E395" s="16"/>
      <c r="F395" s="16"/>
      <c r="G395" s="16"/>
      <c r="H395" s="16"/>
      <c r="I395" s="16"/>
      <c r="J395" s="16"/>
      <c r="K395" s="16"/>
      <c r="L395" s="16"/>
      <c r="M395" s="16"/>
      <c r="N395" s="16"/>
      <c r="O395" s="16"/>
      <c r="P395" s="16"/>
      <c r="Q395" s="16"/>
      <c r="R395" s="16"/>
      <c r="S395" s="16"/>
      <c r="T395" s="16"/>
    </row>
    <row r="396" spans="5:20" s="15" customFormat="1" hidden="1" x14ac:dyDescent="0.25">
      <c r="E396" s="16"/>
      <c r="F396" s="16"/>
      <c r="G396" s="16"/>
      <c r="H396" s="16"/>
      <c r="I396" s="16"/>
      <c r="J396" s="16"/>
      <c r="K396" s="16"/>
      <c r="L396" s="16"/>
      <c r="M396" s="16"/>
      <c r="N396" s="16"/>
      <c r="O396" s="16"/>
      <c r="P396" s="16"/>
      <c r="Q396" s="16"/>
      <c r="R396" s="16"/>
      <c r="S396" s="16"/>
      <c r="T396" s="16"/>
    </row>
    <row r="397" spans="5:20" s="15" customFormat="1" hidden="1" x14ac:dyDescent="0.25">
      <c r="E397" s="16"/>
      <c r="F397" s="16"/>
      <c r="G397" s="16"/>
      <c r="H397" s="16"/>
      <c r="I397" s="16"/>
      <c r="J397" s="16"/>
      <c r="K397" s="16"/>
      <c r="L397" s="16"/>
      <c r="M397" s="16"/>
      <c r="N397" s="16"/>
      <c r="O397" s="16"/>
      <c r="P397" s="16"/>
      <c r="Q397" s="16"/>
      <c r="R397" s="16"/>
      <c r="S397" s="16"/>
      <c r="T397" s="16"/>
    </row>
    <row r="398" spans="5:20" s="15" customFormat="1" hidden="1" x14ac:dyDescent="0.25">
      <c r="E398" s="16"/>
      <c r="F398" s="16"/>
      <c r="G398" s="16"/>
      <c r="H398" s="16"/>
      <c r="I398" s="16"/>
      <c r="J398" s="16"/>
      <c r="K398" s="16"/>
      <c r="L398" s="16"/>
      <c r="M398" s="16"/>
      <c r="N398" s="16"/>
      <c r="O398" s="16"/>
      <c r="P398" s="16"/>
      <c r="Q398" s="16"/>
      <c r="R398" s="16"/>
      <c r="S398" s="16"/>
      <c r="T398" s="16"/>
    </row>
    <row r="399" spans="5:20" s="15" customFormat="1" hidden="1" x14ac:dyDescent="0.25">
      <c r="E399" s="16"/>
      <c r="F399" s="16"/>
      <c r="G399" s="16"/>
      <c r="H399" s="16"/>
      <c r="I399" s="16"/>
      <c r="J399" s="16"/>
      <c r="K399" s="16"/>
      <c r="L399" s="16"/>
      <c r="M399" s="16"/>
      <c r="N399" s="16"/>
      <c r="O399" s="16"/>
      <c r="P399" s="16"/>
      <c r="Q399" s="16"/>
      <c r="R399" s="16"/>
      <c r="S399" s="16"/>
      <c r="T399" s="16"/>
    </row>
    <row r="400" spans="5:20" s="15" customFormat="1" hidden="1" x14ac:dyDescent="0.25">
      <c r="E400" s="16"/>
      <c r="F400" s="16"/>
      <c r="G400" s="16"/>
      <c r="H400" s="16"/>
      <c r="I400" s="16"/>
      <c r="J400" s="16"/>
      <c r="K400" s="16"/>
      <c r="L400" s="16"/>
      <c r="M400" s="16"/>
      <c r="N400" s="16"/>
      <c r="O400" s="16"/>
      <c r="P400" s="16"/>
      <c r="Q400" s="16"/>
      <c r="R400" s="16"/>
      <c r="S400" s="16"/>
      <c r="T400" s="16"/>
    </row>
    <row r="401" spans="5:20" s="15" customFormat="1" hidden="1" x14ac:dyDescent="0.25">
      <c r="E401" s="16"/>
      <c r="F401" s="16"/>
      <c r="G401" s="16"/>
      <c r="H401" s="16"/>
      <c r="I401" s="16"/>
      <c r="J401" s="16"/>
      <c r="K401" s="16"/>
      <c r="L401" s="16"/>
      <c r="M401" s="16"/>
      <c r="N401" s="16"/>
      <c r="O401" s="16"/>
      <c r="P401" s="16"/>
      <c r="Q401" s="16"/>
      <c r="R401" s="16"/>
      <c r="S401" s="16"/>
      <c r="T401" s="16"/>
    </row>
    <row r="402" spans="5:20" s="15" customFormat="1" hidden="1" x14ac:dyDescent="0.25">
      <c r="E402" s="16"/>
      <c r="F402" s="16"/>
      <c r="G402" s="16"/>
      <c r="H402" s="16"/>
      <c r="I402" s="16"/>
      <c r="J402" s="16"/>
      <c r="K402" s="16"/>
      <c r="L402" s="16"/>
      <c r="M402" s="16"/>
      <c r="N402" s="16"/>
      <c r="O402" s="16"/>
      <c r="P402" s="16"/>
      <c r="Q402" s="16"/>
      <c r="R402" s="16"/>
      <c r="S402" s="16"/>
      <c r="T402" s="16"/>
    </row>
    <row r="403" spans="5:20" s="15" customFormat="1" hidden="1" x14ac:dyDescent="0.25">
      <c r="E403" s="16"/>
      <c r="F403" s="16"/>
      <c r="G403" s="16"/>
      <c r="H403" s="16"/>
      <c r="I403" s="16"/>
      <c r="J403" s="16"/>
      <c r="K403" s="16"/>
      <c r="L403" s="16"/>
      <c r="M403" s="16"/>
      <c r="N403" s="16"/>
      <c r="O403" s="16"/>
      <c r="P403" s="16"/>
      <c r="Q403" s="16"/>
      <c r="R403" s="16"/>
      <c r="S403" s="16"/>
      <c r="T403" s="16"/>
    </row>
    <row r="404" spans="5:20" s="15" customFormat="1" hidden="1" x14ac:dyDescent="0.25">
      <c r="E404" s="16"/>
      <c r="F404" s="16"/>
      <c r="G404" s="16"/>
      <c r="H404" s="16"/>
      <c r="I404" s="16"/>
      <c r="J404" s="16"/>
      <c r="K404" s="16"/>
      <c r="L404" s="16"/>
      <c r="M404" s="16"/>
      <c r="N404" s="16"/>
      <c r="O404" s="16"/>
      <c r="P404" s="16"/>
      <c r="Q404" s="16"/>
      <c r="R404" s="16"/>
      <c r="S404" s="16"/>
      <c r="T404" s="16"/>
    </row>
    <row r="405" spans="5:20" s="15" customFormat="1" hidden="1" x14ac:dyDescent="0.25">
      <c r="E405" s="16"/>
      <c r="F405" s="16"/>
      <c r="G405" s="16"/>
      <c r="H405" s="16"/>
      <c r="I405" s="16"/>
      <c r="J405" s="16"/>
      <c r="K405" s="16"/>
      <c r="L405" s="16"/>
      <c r="M405" s="16"/>
      <c r="N405" s="16"/>
      <c r="O405" s="16"/>
      <c r="P405" s="16"/>
      <c r="Q405" s="16"/>
      <c r="R405" s="16"/>
      <c r="S405" s="16"/>
      <c r="T405" s="16"/>
    </row>
    <row r="406" spans="5:20" s="15" customFormat="1" hidden="1" x14ac:dyDescent="0.25">
      <c r="E406" s="16"/>
      <c r="F406" s="16"/>
      <c r="G406" s="16"/>
      <c r="H406" s="16"/>
      <c r="I406" s="16"/>
      <c r="J406" s="16"/>
      <c r="K406" s="16"/>
      <c r="L406" s="16"/>
      <c r="M406" s="16"/>
      <c r="N406" s="16"/>
      <c r="O406" s="16"/>
      <c r="P406" s="16"/>
      <c r="Q406" s="16"/>
      <c r="R406" s="16"/>
      <c r="S406" s="16"/>
      <c r="T406" s="16"/>
    </row>
    <row r="407" spans="5:20" s="15" customFormat="1" hidden="1" x14ac:dyDescent="0.25">
      <c r="E407" s="16"/>
      <c r="F407" s="16"/>
      <c r="G407" s="16"/>
      <c r="H407" s="16"/>
      <c r="I407" s="16"/>
      <c r="J407" s="16"/>
      <c r="K407" s="16"/>
      <c r="L407" s="16"/>
      <c r="M407" s="16"/>
      <c r="N407" s="16"/>
      <c r="O407" s="16"/>
      <c r="P407" s="16"/>
      <c r="Q407" s="16"/>
      <c r="R407" s="16"/>
      <c r="S407" s="16"/>
      <c r="T407" s="16"/>
    </row>
    <row r="408" spans="5:20" s="15" customFormat="1" hidden="1" x14ac:dyDescent="0.25">
      <c r="E408" s="16"/>
      <c r="F408" s="16"/>
      <c r="G408" s="16"/>
      <c r="H408" s="16"/>
      <c r="I408" s="16"/>
      <c r="J408" s="16"/>
      <c r="K408" s="16"/>
      <c r="L408" s="16"/>
      <c r="M408" s="16"/>
      <c r="N408" s="16"/>
      <c r="O408" s="16"/>
      <c r="P408" s="16"/>
      <c r="Q408" s="16"/>
      <c r="R408" s="16"/>
      <c r="S408" s="16"/>
      <c r="T408" s="16"/>
    </row>
    <row r="409" spans="5:20" s="15" customFormat="1" hidden="1" x14ac:dyDescent="0.25">
      <c r="E409" s="16"/>
      <c r="F409" s="16"/>
      <c r="G409" s="16"/>
      <c r="H409" s="16"/>
      <c r="I409" s="16"/>
      <c r="J409" s="16"/>
      <c r="K409" s="16"/>
      <c r="L409" s="16"/>
      <c r="M409" s="16"/>
      <c r="N409" s="16"/>
      <c r="O409" s="16"/>
      <c r="P409" s="16"/>
      <c r="Q409" s="16"/>
      <c r="R409" s="16"/>
      <c r="S409" s="16"/>
      <c r="T409" s="16"/>
    </row>
    <row r="410" spans="5:20" s="15" customFormat="1" hidden="1" x14ac:dyDescent="0.25">
      <c r="E410" s="16"/>
      <c r="F410" s="16"/>
      <c r="G410" s="16"/>
      <c r="H410" s="16"/>
      <c r="I410" s="16"/>
      <c r="J410" s="16"/>
      <c r="K410" s="16"/>
      <c r="L410" s="16"/>
      <c r="M410" s="16"/>
      <c r="N410" s="16"/>
      <c r="O410" s="16"/>
      <c r="P410" s="16"/>
      <c r="Q410" s="16"/>
      <c r="R410" s="16"/>
      <c r="S410" s="16"/>
      <c r="T410" s="16"/>
    </row>
    <row r="411" spans="5:20" s="15" customFormat="1" hidden="1" x14ac:dyDescent="0.25">
      <c r="E411" s="16"/>
      <c r="F411" s="16"/>
      <c r="G411" s="16"/>
      <c r="H411" s="16"/>
      <c r="I411" s="16"/>
      <c r="J411" s="16"/>
      <c r="K411" s="16"/>
      <c r="L411" s="16"/>
      <c r="M411" s="16"/>
      <c r="N411" s="16"/>
      <c r="O411" s="16"/>
      <c r="P411" s="16"/>
      <c r="Q411" s="16"/>
      <c r="R411" s="16"/>
      <c r="S411" s="16"/>
      <c r="T411" s="16"/>
    </row>
    <row r="412" spans="5:20" s="15" customFormat="1" hidden="1" x14ac:dyDescent="0.25">
      <c r="E412" s="16"/>
      <c r="F412" s="16"/>
      <c r="G412" s="16"/>
      <c r="H412" s="16"/>
      <c r="I412" s="16"/>
      <c r="J412" s="16"/>
      <c r="K412" s="16"/>
      <c r="L412" s="16"/>
      <c r="M412" s="16"/>
      <c r="N412" s="16"/>
      <c r="O412" s="16"/>
      <c r="P412" s="16"/>
      <c r="Q412" s="16"/>
      <c r="R412" s="16"/>
      <c r="S412" s="16"/>
      <c r="T412" s="16"/>
    </row>
    <row r="413" spans="5:20" s="15" customFormat="1" hidden="1" x14ac:dyDescent="0.25">
      <c r="E413" s="16"/>
      <c r="F413" s="16"/>
      <c r="G413" s="16"/>
      <c r="H413" s="16"/>
      <c r="I413" s="16"/>
      <c r="J413" s="16"/>
      <c r="K413" s="16"/>
      <c r="L413" s="16"/>
      <c r="M413" s="16"/>
      <c r="N413" s="16"/>
      <c r="O413" s="16"/>
      <c r="P413" s="16"/>
      <c r="Q413" s="16"/>
      <c r="R413" s="16"/>
      <c r="S413" s="16"/>
      <c r="T413" s="16"/>
    </row>
    <row r="414" spans="5:20" s="15" customFormat="1" hidden="1" x14ac:dyDescent="0.25">
      <c r="E414" s="16"/>
      <c r="F414" s="16"/>
      <c r="G414" s="16"/>
      <c r="H414" s="16"/>
      <c r="I414" s="16"/>
      <c r="J414" s="16"/>
      <c r="K414" s="16"/>
      <c r="L414" s="16"/>
      <c r="M414" s="16"/>
      <c r="N414" s="16"/>
      <c r="O414" s="16"/>
      <c r="P414" s="16"/>
      <c r="Q414" s="16"/>
      <c r="R414" s="16"/>
      <c r="S414" s="16"/>
      <c r="T414" s="16"/>
    </row>
    <row r="415" spans="5:20" s="15" customFormat="1" hidden="1" x14ac:dyDescent="0.25">
      <c r="E415" s="16"/>
      <c r="F415" s="16"/>
      <c r="G415" s="16"/>
      <c r="H415" s="16"/>
      <c r="I415" s="16"/>
      <c r="J415" s="16"/>
      <c r="K415" s="16"/>
      <c r="L415" s="16"/>
      <c r="M415" s="16"/>
      <c r="N415" s="16"/>
      <c r="O415" s="16"/>
      <c r="P415" s="16"/>
      <c r="Q415" s="16"/>
      <c r="R415" s="16"/>
      <c r="S415" s="16"/>
      <c r="T415" s="16"/>
    </row>
    <row r="416" spans="5:20" s="15" customFormat="1" hidden="1" x14ac:dyDescent="0.25">
      <c r="E416" s="16"/>
      <c r="F416" s="16"/>
      <c r="G416" s="16"/>
      <c r="H416" s="16"/>
      <c r="I416" s="16"/>
      <c r="J416" s="16"/>
      <c r="K416" s="16"/>
      <c r="L416" s="16"/>
      <c r="M416" s="16"/>
      <c r="N416" s="16"/>
      <c r="O416" s="16"/>
      <c r="P416" s="16"/>
      <c r="Q416" s="16"/>
      <c r="R416" s="16"/>
      <c r="S416" s="16"/>
      <c r="T416" s="16"/>
    </row>
    <row r="417" spans="5:20" s="15" customFormat="1" hidden="1" x14ac:dyDescent="0.25">
      <c r="E417" s="16"/>
      <c r="F417" s="16"/>
      <c r="G417" s="16"/>
      <c r="H417" s="16"/>
      <c r="I417" s="16"/>
      <c r="J417" s="16"/>
      <c r="K417" s="16"/>
      <c r="L417" s="16"/>
      <c r="M417" s="16"/>
      <c r="N417" s="16"/>
      <c r="O417" s="16"/>
      <c r="P417" s="16"/>
      <c r="Q417" s="16"/>
      <c r="R417" s="16"/>
      <c r="S417" s="16"/>
      <c r="T417" s="16"/>
    </row>
    <row r="418" spans="5:20" s="15" customFormat="1" hidden="1" x14ac:dyDescent="0.25">
      <c r="E418" s="16"/>
      <c r="F418" s="16"/>
      <c r="G418" s="16"/>
      <c r="H418" s="16"/>
      <c r="I418" s="16"/>
      <c r="J418" s="16"/>
      <c r="K418" s="16"/>
      <c r="L418" s="16"/>
      <c r="M418" s="16"/>
      <c r="N418" s="16"/>
      <c r="O418" s="16"/>
      <c r="P418" s="16"/>
      <c r="Q418" s="16"/>
      <c r="R418" s="16"/>
      <c r="S418" s="16"/>
      <c r="T418" s="16"/>
    </row>
    <row r="419" spans="5:20" s="15" customFormat="1" hidden="1" x14ac:dyDescent="0.25">
      <c r="E419" s="16"/>
      <c r="F419" s="16"/>
      <c r="G419" s="16"/>
      <c r="H419" s="16"/>
      <c r="I419" s="16"/>
      <c r="J419" s="16"/>
      <c r="K419" s="16"/>
      <c r="L419" s="16"/>
      <c r="M419" s="16"/>
      <c r="N419" s="16"/>
      <c r="O419" s="16"/>
      <c r="P419" s="16"/>
      <c r="Q419" s="16"/>
      <c r="R419" s="16"/>
      <c r="S419" s="16"/>
      <c r="T419" s="16"/>
    </row>
    <row r="420" spans="5:20" s="15" customFormat="1" hidden="1" x14ac:dyDescent="0.25">
      <c r="E420" s="16"/>
      <c r="F420" s="16"/>
      <c r="G420" s="16"/>
      <c r="H420" s="16"/>
      <c r="I420" s="16"/>
      <c r="J420" s="16"/>
      <c r="K420" s="16"/>
      <c r="L420" s="16"/>
      <c r="M420" s="16"/>
      <c r="N420" s="16"/>
      <c r="O420" s="16"/>
      <c r="P420" s="16"/>
      <c r="Q420" s="16"/>
      <c r="R420" s="16"/>
      <c r="S420" s="16"/>
      <c r="T420" s="16"/>
    </row>
    <row r="421" spans="5:20" s="15" customFormat="1" hidden="1" x14ac:dyDescent="0.25">
      <c r="E421" s="16"/>
      <c r="F421" s="16"/>
      <c r="G421" s="16"/>
      <c r="H421" s="16"/>
      <c r="I421" s="16"/>
      <c r="J421" s="16"/>
      <c r="K421" s="16"/>
      <c r="L421" s="16"/>
      <c r="M421" s="16"/>
      <c r="N421" s="16"/>
      <c r="O421" s="16"/>
      <c r="P421" s="16"/>
      <c r="Q421" s="16"/>
      <c r="R421" s="16"/>
      <c r="S421" s="16"/>
      <c r="T421" s="16"/>
    </row>
    <row r="422" spans="5:20" s="15" customFormat="1" hidden="1" x14ac:dyDescent="0.25">
      <c r="E422" s="16"/>
      <c r="F422" s="16"/>
      <c r="G422" s="16"/>
      <c r="H422" s="16"/>
      <c r="I422" s="16"/>
      <c r="J422" s="16"/>
      <c r="K422" s="16"/>
      <c r="L422" s="16"/>
      <c r="M422" s="16"/>
      <c r="N422" s="16"/>
      <c r="O422" s="16"/>
      <c r="P422" s="16"/>
      <c r="Q422" s="16"/>
      <c r="R422" s="16"/>
      <c r="S422" s="16"/>
      <c r="T422" s="16"/>
    </row>
    <row r="423" spans="5:20" s="15" customFormat="1" hidden="1" x14ac:dyDescent="0.25">
      <c r="E423" s="16"/>
      <c r="F423" s="16"/>
      <c r="G423" s="16"/>
      <c r="H423" s="16"/>
      <c r="I423" s="16"/>
      <c r="J423" s="16"/>
      <c r="K423" s="16"/>
      <c r="L423" s="16"/>
      <c r="M423" s="16"/>
      <c r="N423" s="16"/>
      <c r="O423" s="16"/>
      <c r="P423" s="16"/>
      <c r="Q423" s="16"/>
      <c r="R423" s="16"/>
      <c r="S423" s="16"/>
      <c r="T423" s="16"/>
    </row>
    <row r="424" spans="5:20" s="15" customFormat="1" hidden="1" x14ac:dyDescent="0.25">
      <c r="E424" s="16"/>
      <c r="F424" s="16"/>
      <c r="G424" s="16"/>
      <c r="H424" s="16"/>
      <c r="I424" s="16"/>
      <c r="J424" s="16"/>
      <c r="K424" s="16"/>
      <c r="L424" s="16"/>
      <c r="M424" s="16"/>
      <c r="N424" s="16"/>
      <c r="O424" s="16"/>
      <c r="P424" s="16"/>
      <c r="Q424" s="16"/>
      <c r="R424" s="16"/>
      <c r="S424" s="16"/>
      <c r="T424" s="16"/>
    </row>
    <row r="425" spans="5:20" s="15" customFormat="1" hidden="1" x14ac:dyDescent="0.25">
      <c r="E425" s="16"/>
      <c r="F425" s="16"/>
      <c r="G425" s="16"/>
      <c r="H425" s="16"/>
      <c r="I425" s="16"/>
      <c r="J425" s="16"/>
      <c r="K425" s="16"/>
      <c r="L425" s="16"/>
      <c r="M425" s="16"/>
      <c r="N425" s="16"/>
      <c r="O425" s="16"/>
      <c r="P425" s="16"/>
      <c r="Q425" s="16"/>
      <c r="R425" s="16"/>
      <c r="S425" s="16"/>
      <c r="T425" s="16"/>
    </row>
    <row r="426" spans="5:20" s="15" customFormat="1" hidden="1" x14ac:dyDescent="0.25">
      <c r="E426" s="16"/>
      <c r="F426" s="16"/>
      <c r="G426" s="16"/>
      <c r="H426" s="16"/>
      <c r="I426" s="16"/>
      <c r="J426" s="16"/>
      <c r="K426" s="16"/>
      <c r="L426" s="16"/>
      <c r="M426" s="16"/>
      <c r="N426" s="16"/>
      <c r="O426" s="16"/>
      <c r="P426" s="16"/>
      <c r="Q426" s="16"/>
      <c r="R426" s="16"/>
      <c r="S426" s="16"/>
      <c r="T426" s="16"/>
    </row>
    <row r="427" spans="5:20" s="15" customFormat="1" hidden="1" x14ac:dyDescent="0.25">
      <c r="E427" s="16"/>
      <c r="F427" s="16"/>
      <c r="G427" s="16"/>
      <c r="H427" s="16"/>
      <c r="I427" s="16"/>
      <c r="J427" s="16"/>
      <c r="K427" s="16"/>
      <c r="L427" s="16"/>
      <c r="M427" s="16"/>
      <c r="N427" s="16"/>
      <c r="O427" s="16"/>
      <c r="P427" s="16"/>
      <c r="Q427" s="16"/>
      <c r="R427" s="16"/>
      <c r="S427" s="16"/>
      <c r="T427" s="16"/>
    </row>
    <row r="428" spans="5:20" s="15" customFormat="1" hidden="1" x14ac:dyDescent="0.25">
      <c r="E428" s="16"/>
      <c r="F428" s="16"/>
      <c r="G428" s="16"/>
      <c r="H428" s="16"/>
      <c r="I428" s="16"/>
      <c r="J428" s="16"/>
      <c r="K428" s="16"/>
      <c r="L428" s="16"/>
      <c r="M428" s="16"/>
      <c r="N428" s="16"/>
      <c r="O428" s="16"/>
      <c r="P428" s="16"/>
      <c r="Q428" s="16"/>
      <c r="R428" s="16"/>
      <c r="S428" s="16"/>
      <c r="T428" s="16"/>
    </row>
    <row r="429" spans="5:20" s="15" customFormat="1" hidden="1" x14ac:dyDescent="0.25">
      <c r="E429" s="16"/>
      <c r="F429" s="16"/>
      <c r="G429" s="16"/>
      <c r="H429" s="16"/>
      <c r="I429" s="16"/>
      <c r="J429" s="16"/>
      <c r="K429" s="16"/>
      <c r="L429" s="16"/>
      <c r="M429" s="16"/>
      <c r="N429" s="16"/>
      <c r="O429" s="16"/>
      <c r="P429" s="16"/>
      <c r="Q429" s="16"/>
      <c r="R429" s="16"/>
      <c r="S429" s="16"/>
      <c r="T429" s="16"/>
    </row>
    <row r="430" spans="5:20" s="15" customFormat="1" hidden="1" x14ac:dyDescent="0.25">
      <c r="E430" s="16"/>
      <c r="F430" s="16"/>
      <c r="G430" s="16"/>
      <c r="H430" s="16"/>
      <c r="I430" s="16"/>
      <c r="J430" s="16"/>
      <c r="K430" s="16"/>
      <c r="L430" s="16"/>
      <c r="M430" s="16"/>
      <c r="N430" s="16"/>
      <c r="O430" s="16"/>
      <c r="P430" s="16"/>
      <c r="Q430" s="16"/>
      <c r="R430" s="16"/>
      <c r="S430" s="16"/>
      <c r="T430" s="16"/>
    </row>
    <row r="431" spans="5:20" s="15" customFormat="1" hidden="1" x14ac:dyDescent="0.25">
      <c r="E431" s="16"/>
      <c r="F431" s="16"/>
      <c r="G431" s="16"/>
      <c r="H431" s="16"/>
      <c r="I431" s="16"/>
      <c r="J431" s="16"/>
      <c r="K431" s="16"/>
      <c r="L431" s="16"/>
      <c r="M431" s="16"/>
      <c r="N431" s="16"/>
      <c r="O431" s="16"/>
      <c r="P431" s="16"/>
      <c r="Q431" s="16"/>
      <c r="R431" s="16"/>
      <c r="S431" s="16"/>
      <c r="T431" s="16"/>
    </row>
    <row r="432" spans="5:20" s="15" customFormat="1" hidden="1" x14ac:dyDescent="0.25">
      <c r="E432" s="16"/>
      <c r="F432" s="16"/>
      <c r="G432" s="16"/>
      <c r="H432" s="16"/>
      <c r="I432" s="16"/>
      <c r="J432" s="16"/>
      <c r="K432" s="16"/>
      <c r="L432" s="16"/>
      <c r="M432" s="16"/>
      <c r="N432" s="16"/>
      <c r="O432" s="16"/>
      <c r="P432" s="16"/>
      <c r="Q432" s="16"/>
      <c r="R432" s="16"/>
      <c r="S432" s="16"/>
      <c r="T432" s="16"/>
    </row>
    <row r="433" spans="5:20" s="15" customFormat="1" hidden="1" x14ac:dyDescent="0.25">
      <c r="E433" s="16"/>
      <c r="F433" s="16"/>
      <c r="G433" s="16"/>
      <c r="H433" s="16"/>
      <c r="I433" s="16"/>
      <c r="J433" s="16"/>
      <c r="K433" s="16"/>
      <c r="L433" s="16"/>
      <c r="M433" s="16"/>
      <c r="N433" s="16"/>
      <c r="O433" s="16"/>
      <c r="P433" s="16"/>
      <c r="Q433" s="16"/>
      <c r="R433" s="16"/>
      <c r="S433" s="16"/>
      <c r="T433" s="16"/>
    </row>
    <row r="434" spans="5:20" s="15" customFormat="1" hidden="1" x14ac:dyDescent="0.25">
      <c r="E434" s="16"/>
      <c r="F434" s="16"/>
      <c r="G434" s="16"/>
      <c r="H434" s="16"/>
      <c r="I434" s="16"/>
      <c r="J434" s="16"/>
      <c r="K434" s="16"/>
      <c r="L434" s="16"/>
      <c r="M434" s="16"/>
      <c r="N434" s="16"/>
      <c r="O434" s="16"/>
      <c r="P434" s="16"/>
      <c r="Q434" s="16"/>
      <c r="R434" s="16"/>
      <c r="S434" s="16"/>
      <c r="T434" s="16"/>
    </row>
    <row r="435" spans="5:20" s="15" customFormat="1" hidden="1" x14ac:dyDescent="0.25">
      <c r="E435" s="16"/>
      <c r="F435" s="16"/>
      <c r="G435" s="16"/>
      <c r="H435" s="16"/>
      <c r="I435" s="16"/>
      <c r="J435" s="16"/>
      <c r="K435" s="16"/>
      <c r="L435" s="16"/>
      <c r="M435" s="16"/>
      <c r="N435" s="16"/>
      <c r="O435" s="16"/>
      <c r="P435" s="16"/>
      <c r="Q435" s="16"/>
      <c r="R435" s="16"/>
      <c r="S435" s="16"/>
      <c r="T435" s="16"/>
    </row>
    <row r="436" spans="5:20" s="15" customFormat="1" hidden="1" x14ac:dyDescent="0.25">
      <c r="E436" s="16"/>
      <c r="F436" s="16"/>
      <c r="G436" s="16"/>
      <c r="H436" s="16"/>
      <c r="I436" s="16"/>
      <c r="J436" s="16"/>
      <c r="K436" s="16"/>
      <c r="L436" s="16"/>
      <c r="M436" s="16"/>
      <c r="N436" s="16"/>
      <c r="O436" s="16"/>
      <c r="P436" s="16"/>
      <c r="Q436" s="16"/>
      <c r="R436" s="16"/>
      <c r="S436" s="16"/>
      <c r="T436" s="16"/>
    </row>
    <row r="437" spans="5:20" s="15" customFormat="1" hidden="1" x14ac:dyDescent="0.25">
      <c r="E437" s="16"/>
      <c r="F437" s="16"/>
      <c r="G437" s="16"/>
      <c r="H437" s="16"/>
      <c r="I437" s="16"/>
      <c r="J437" s="16"/>
      <c r="K437" s="16"/>
      <c r="L437" s="16"/>
      <c r="M437" s="16"/>
      <c r="N437" s="16"/>
      <c r="O437" s="16"/>
      <c r="P437" s="16"/>
      <c r="Q437" s="16"/>
      <c r="R437" s="16"/>
      <c r="S437" s="16"/>
      <c r="T437" s="16"/>
    </row>
    <row r="438" spans="5:20" s="15" customFormat="1" hidden="1" x14ac:dyDescent="0.25">
      <c r="E438" s="16"/>
      <c r="F438" s="16"/>
      <c r="G438" s="16"/>
      <c r="H438" s="16"/>
      <c r="I438" s="16"/>
      <c r="J438" s="16"/>
      <c r="K438" s="16"/>
      <c r="L438" s="16"/>
      <c r="M438" s="16"/>
      <c r="N438" s="16"/>
      <c r="O438" s="16"/>
      <c r="P438" s="16"/>
      <c r="Q438" s="16"/>
      <c r="R438" s="16"/>
      <c r="S438" s="16"/>
      <c r="T438" s="16"/>
    </row>
    <row r="439" spans="5:20" s="15" customFormat="1" hidden="1" x14ac:dyDescent="0.25">
      <c r="E439" s="16"/>
      <c r="F439" s="16"/>
      <c r="G439" s="16"/>
      <c r="H439" s="16"/>
      <c r="I439" s="16"/>
      <c r="J439" s="16"/>
      <c r="K439" s="16"/>
      <c r="L439" s="16"/>
      <c r="M439" s="16"/>
      <c r="N439" s="16"/>
      <c r="O439" s="16"/>
      <c r="P439" s="16"/>
      <c r="Q439" s="16"/>
      <c r="R439" s="16"/>
      <c r="S439" s="16"/>
      <c r="T439" s="16"/>
    </row>
    <row r="440" spans="5:20" s="15" customFormat="1" hidden="1" x14ac:dyDescent="0.25">
      <c r="E440" s="16"/>
      <c r="F440" s="16"/>
      <c r="G440" s="16"/>
      <c r="H440" s="16"/>
      <c r="I440" s="16"/>
      <c r="J440" s="16"/>
      <c r="K440" s="16"/>
      <c r="L440" s="16"/>
      <c r="M440" s="16"/>
      <c r="N440" s="16"/>
      <c r="O440" s="16"/>
      <c r="P440" s="16"/>
      <c r="Q440" s="16"/>
      <c r="R440" s="16"/>
      <c r="S440" s="16"/>
      <c r="T440" s="16"/>
    </row>
    <row r="441" spans="5:20" s="15" customFormat="1" hidden="1" x14ac:dyDescent="0.25">
      <c r="E441" s="16"/>
      <c r="F441" s="16"/>
      <c r="G441" s="16"/>
      <c r="H441" s="16"/>
      <c r="I441" s="16"/>
      <c r="J441" s="16"/>
      <c r="K441" s="16"/>
      <c r="L441" s="16"/>
      <c r="M441" s="16"/>
      <c r="N441" s="16"/>
      <c r="O441" s="16"/>
      <c r="P441" s="16"/>
      <c r="Q441" s="16"/>
      <c r="R441" s="16"/>
      <c r="S441" s="16"/>
      <c r="T441" s="16"/>
    </row>
    <row r="442" spans="5:20" s="15" customFormat="1" hidden="1" x14ac:dyDescent="0.25">
      <c r="E442" s="16"/>
      <c r="F442" s="16"/>
      <c r="G442" s="16"/>
      <c r="H442" s="16"/>
      <c r="I442" s="16"/>
      <c r="J442" s="16"/>
      <c r="K442" s="16"/>
      <c r="L442" s="16"/>
      <c r="M442" s="16"/>
      <c r="N442" s="16"/>
      <c r="O442" s="16"/>
      <c r="P442" s="16"/>
      <c r="Q442" s="16"/>
      <c r="R442" s="16"/>
      <c r="S442" s="16"/>
      <c r="T442" s="16"/>
    </row>
    <row r="443" spans="5:20" s="15" customFormat="1" hidden="1" x14ac:dyDescent="0.25">
      <c r="E443" s="16"/>
      <c r="F443" s="16"/>
      <c r="G443" s="16"/>
      <c r="H443" s="16"/>
      <c r="I443" s="16"/>
      <c r="J443" s="16"/>
      <c r="K443" s="16"/>
      <c r="L443" s="16"/>
      <c r="M443" s="16"/>
      <c r="N443" s="16"/>
      <c r="O443" s="16"/>
      <c r="P443" s="16"/>
      <c r="Q443" s="16"/>
      <c r="R443" s="16"/>
      <c r="S443" s="16"/>
      <c r="T443" s="16"/>
    </row>
    <row r="444" spans="5:20" s="15" customFormat="1" hidden="1" x14ac:dyDescent="0.25">
      <c r="E444" s="16"/>
      <c r="F444" s="16"/>
      <c r="G444" s="16"/>
      <c r="H444" s="16"/>
      <c r="I444" s="16"/>
      <c r="J444" s="16"/>
      <c r="K444" s="16"/>
      <c r="L444" s="16"/>
      <c r="M444" s="16"/>
      <c r="N444" s="16"/>
      <c r="O444" s="16"/>
      <c r="P444" s="16"/>
      <c r="Q444" s="16"/>
      <c r="R444" s="16"/>
      <c r="S444" s="16"/>
      <c r="T444" s="16"/>
    </row>
    <row r="445" spans="5:20" s="15" customFormat="1" hidden="1" x14ac:dyDescent="0.25">
      <c r="E445" s="16"/>
      <c r="F445" s="16"/>
      <c r="G445" s="16"/>
      <c r="H445" s="16"/>
      <c r="I445" s="16"/>
      <c r="J445" s="16"/>
      <c r="K445" s="16"/>
      <c r="L445" s="16"/>
      <c r="M445" s="16"/>
      <c r="N445" s="16"/>
      <c r="O445" s="16"/>
      <c r="P445" s="16"/>
      <c r="Q445" s="16"/>
      <c r="R445" s="16"/>
      <c r="S445" s="16"/>
      <c r="T445" s="16"/>
    </row>
    <row r="446" spans="5:20" s="15" customFormat="1" hidden="1" x14ac:dyDescent="0.25">
      <c r="E446" s="16"/>
      <c r="F446" s="16"/>
      <c r="G446" s="16"/>
      <c r="H446" s="16"/>
      <c r="I446" s="16"/>
      <c r="J446" s="16"/>
      <c r="K446" s="16"/>
      <c r="L446" s="16"/>
      <c r="M446" s="16"/>
      <c r="N446" s="16"/>
      <c r="O446" s="16"/>
      <c r="P446" s="16"/>
      <c r="Q446" s="16"/>
      <c r="R446" s="16"/>
      <c r="S446" s="16"/>
      <c r="T446" s="16"/>
    </row>
    <row r="447" spans="5:20" s="15" customFormat="1" hidden="1" x14ac:dyDescent="0.25">
      <c r="E447" s="16"/>
      <c r="F447" s="16"/>
      <c r="G447" s="16"/>
      <c r="H447" s="16"/>
      <c r="I447" s="16"/>
      <c r="J447" s="16"/>
      <c r="K447" s="16"/>
      <c r="L447" s="16"/>
      <c r="M447" s="16"/>
      <c r="N447" s="16"/>
      <c r="O447" s="16"/>
      <c r="P447" s="16"/>
      <c r="Q447" s="16"/>
      <c r="R447" s="16"/>
      <c r="S447" s="16"/>
      <c r="T447" s="16"/>
    </row>
    <row r="448" spans="5:20" s="15" customFormat="1" hidden="1" x14ac:dyDescent="0.25">
      <c r="E448" s="16"/>
      <c r="F448" s="16"/>
      <c r="G448" s="16"/>
      <c r="H448" s="16"/>
      <c r="I448" s="16"/>
      <c r="J448" s="16"/>
      <c r="K448" s="16"/>
      <c r="L448" s="16"/>
      <c r="M448" s="16"/>
      <c r="N448" s="16"/>
      <c r="O448" s="16"/>
      <c r="P448" s="16"/>
      <c r="Q448" s="16"/>
      <c r="R448" s="16"/>
      <c r="S448" s="16"/>
      <c r="T448" s="16"/>
    </row>
    <row r="449" spans="5:20" s="15" customFormat="1" hidden="1" x14ac:dyDescent="0.25">
      <c r="E449" s="16"/>
      <c r="F449" s="16"/>
      <c r="G449" s="16"/>
      <c r="H449" s="16"/>
      <c r="I449" s="16"/>
      <c r="J449" s="16"/>
      <c r="K449" s="16"/>
      <c r="L449" s="16"/>
      <c r="M449" s="16"/>
      <c r="N449" s="16"/>
      <c r="O449" s="16"/>
      <c r="P449" s="16"/>
      <c r="Q449" s="16"/>
      <c r="R449" s="16"/>
      <c r="S449" s="16"/>
      <c r="T449" s="16"/>
    </row>
    <row r="450" spans="5:20" s="15" customFormat="1" hidden="1" x14ac:dyDescent="0.25">
      <c r="E450" s="16"/>
      <c r="F450" s="16"/>
      <c r="G450" s="16"/>
      <c r="H450" s="16"/>
      <c r="I450" s="16"/>
      <c r="J450" s="16"/>
      <c r="K450" s="16"/>
      <c r="L450" s="16"/>
      <c r="M450" s="16"/>
      <c r="N450" s="16"/>
      <c r="O450" s="16"/>
      <c r="P450" s="16"/>
      <c r="Q450" s="16"/>
      <c r="R450" s="16"/>
      <c r="S450" s="16"/>
      <c r="T450" s="16"/>
    </row>
    <row r="451" spans="5:20" s="15" customFormat="1" hidden="1" x14ac:dyDescent="0.25">
      <c r="E451" s="16"/>
      <c r="F451" s="16"/>
      <c r="G451" s="16"/>
      <c r="H451" s="16"/>
      <c r="I451" s="16"/>
      <c r="J451" s="16"/>
      <c r="K451" s="16"/>
      <c r="L451" s="16"/>
      <c r="M451" s="16"/>
      <c r="N451" s="16"/>
      <c r="O451" s="16"/>
      <c r="P451" s="16"/>
      <c r="Q451" s="16"/>
      <c r="R451" s="16"/>
      <c r="S451" s="16"/>
      <c r="T451" s="16"/>
    </row>
    <row r="452" spans="5:20" s="15" customFormat="1" hidden="1" x14ac:dyDescent="0.25">
      <c r="E452" s="16"/>
      <c r="F452" s="16"/>
      <c r="G452" s="16"/>
      <c r="H452" s="16"/>
      <c r="I452" s="16"/>
      <c r="J452" s="16"/>
      <c r="K452" s="16"/>
      <c r="L452" s="16"/>
      <c r="M452" s="16"/>
      <c r="N452" s="16"/>
      <c r="O452" s="16"/>
      <c r="P452" s="16"/>
      <c r="Q452" s="16"/>
      <c r="R452" s="16"/>
      <c r="S452" s="16"/>
      <c r="T452" s="16"/>
    </row>
    <row r="453" spans="5:20" s="15" customFormat="1" hidden="1" x14ac:dyDescent="0.25">
      <c r="E453" s="16"/>
      <c r="F453" s="16"/>
      <c r="G453" s="16"/>
      <c r="H453" s="16"/>
      <c r="I453" s="16"/>
      <c r="J453" s="16"/>
      <c r="K453" s="16"/>
      <c r="L453" s="16"/>
      <c r="M453" s="16"/>
      <c r="N453" s="16"/>
      <c r="O453" s="16"/>
      <c r="P453" s="16"/>
      <c r="Q453" s="16"/>
      <c r="R453" s="16"/>
      <c r="S453" s="16"/>
      <c r="T453" s="16"/>
    </row>
    <row r="454" spans="5:20" s="15" customFormat="1" hidden="1" x14ac:dyDescent="0.25">
      <c r="E454" s="16"/>
      <c r="F454" s="16"/>
      <c r="G454" s="16"/>
      <c r="H454" s="16"/>
      <c r="I454" s="16"/>
      <c r="J454" s="16"/>
      <c r="K454" s="16"/>
      <c r="L454" s="16"/>
      <c r="M454" s="16"/>
      <c r="N454" s="16"/>
      <c r="O454" s="16"/>
      <c r="P454" s="16"/>
      <c r="Q454" s="16"/>
      <c r="R454" s="16"/>
      <c r="S454" s="16"/>
      <c r="T454" s="16"/>
    </row>
    <row r="455" spans="5:20" s="15" customFormat="1" hidden="1" x14ac:dyDescent="0.25">
      <c r="E455" s="16"/>
      <c r="F455" s="16"/>
      <c r="G455" s="16"/>
      <c r="H455" s="16"/>
      <c r="I455" s="16"/>
      <c r="J455" s="16"/>
      <c r="K455" s="16"/>
      <c r="L455" s="16"/>
      <c r="M455" s="16"/>
      <c r="N455" s="16"/>
      <c r="O455" s="16"/>
      <c r="P455" s="16"/>
      <c r="Q455" s="16"/>
      <c r="R455" s="16"/>
      <c r="S455" s="16"/>
      <c r="T455" s="16"/>
    </row>
    <row r="456" spans="5:20" s="15" customFormat="1" hidden="1" x14ac:dyDescent="0.25">
      <c r="E456" s="16"/>
      <c r="F456" s="16"/>
      <c r="G456" s="16"/>
      <c r="H456" s="16"/>
      <c r="I456" s="16"/>
      <c r="J456" s="16"/>
      <c r="K456" s="16"/>
      <c r="L456" s="16"/>
      <c r="M456" s="16"/>
      <c r="N456" s="16"/>
      <c r="O456" s="16"/>
      <c r="P456" s="16"/>
      <c r="Q456" s="16"/>
      <c r="R456" s="16"/>
      <c r="S456" s="16"/>
      <c r="T456" s="16"/>
    </row>
    <row r="457" spans="5:20" s="15" customFormat="1" hidden="1" x14ac:dyDescent="0.25">
      <c r="E457" s="16"/>
      <c r="F457" s="16"/>
      <c r="G457" s="16"/>
      <c r="H457" s="16"/>
      <c r="I457" s="16"/>
      <c r="J457" s="16"/>
      <c r="K457" s="16"/>
      <c r="L457" s="16"/>
      <c r="M457" s="16"/>
      <c r="N457" s="16"/>
      <c r="O457" s="16"/>
      <c r="P457" s="16"/>
      <c r="Q457" s="16"/>
      <c r="R457" s="16"/>
      <c r="S457" s="16"/>
      <c r="T457" s="16"/>
    </row>
    <row r="458" spans="5:20" s="15" customFormat="1" hidden="1" x14ac:dyDescent="0.25">
      <c r="E458" s="16"/>
      <c r="F458" s="16"/>
      <c r="G458" s="16"/>
      <c r="H458" s="16"/>
      <c r="I458" s="16"/>
      <c r="J458" s="16"/>
      <c r="K458" s="16"/>
      <c r="L458" s="16"/>
      <c r="M458" s="16"/>
      <c r="N458" s="16"/>
      <c r="O458" s="16"/>
      <c r="P458" s="16"/>
      <c r="Q458" s="16"/>
      <c r="R458" s="16"/>
      <c r="S458" s="16"/>
      <c r="T458" s="16"/>
    </row>
    <row r="459" spans="5:20" s="15" customFormat="1" hidden="1" x14ac:dyDescent="0.25">
      <c r="E459" s="16"/>
      <c r="F459" s="16"/>
      <c r="G459" s="16"/>
      <c r="H459" s="16"/>
      <c r="I459" s="16"/>
      <c r="J459" s="16"/>
      <c r="K459" s="16"/>
      <c r="L459" s="16"/>
      <c r="M459" s="16"/>
      <c r="N459" s="16"/>
      <c r="O459" s="16"/>
      <c r="P459" s="16"/>
      <c r="Q459" s="16"/>
      <c r="R459" s="16"/>
      <c r="S459" s="16"/>
      <c r="T459" s="16"/>
    </row>
    <row r="460" spans="5:20" s="15" customFormat="1" hidden="1" x14ac:dyDescent="0.25">
      <c r="E460" s="16"/>
      <c r="F460" s="16"/>
      <c r="G460" s="16"/>
      <c r="H460" s="16"/>
      <c r="I460" s="16"/>
      <c r="J460" s="16"/>
      <c r="K460" s="16"/>
      <c r="L460" s="16"/>
      <c r="M460" s="16"/>
      <c r="N460" s="16"/>
      <c r="O460" s="16"/>
      <c r="P460" s="16"/>
      <c r="Q460" s="16"/>
      <c r="R460" s="16"/>
      <c r="S460" s="16"/>
      <c r="T460" s="16"/>
    </row>
    <row r="461" spans="5:20" s="15" customFormat="1" hidden="1" x14ac:dyDescent="0.25">
      <c r="E461" s="16"/>
      <c r="F461" s="16"/>
      <c r="G461" s="16"/>
      <c r="H461" s="16"/>
      <c r="I461" s="16"/>
      <c r="J461" s="16"/>
      <c r="K461" s="16"/>
      <c r="L461" s="16"/>
      <c r="M461" s="16"/>
      <c r="N461" s="16"/>
      <c r="O461" s="16"/>
      <c r="P461" s="16"/>
      <c r="Q461" s="16"/>
      <c r="R461" s="16"/>
      <c r="S461" s="16"/>
      <c r="T461" s="16"/>
    </row>
    <row r="462" spans="5:20" s="15" customFormat="1" hidden="1" x14ac:dyDescent="0.25">
      <c r="E462" s="16"/>
      <c r="F462" s="16"/>
      <c r="G462" s="16"/>
      <c r="H462" s="16"/>
      <c r="I462" s="16"/>
      <c r="J462" s="16"/>
      <c r="K462" s="16"/>
      <c r="L462" s="16"/>
      <c r="M462" s="16"/>
      <c r="N462" s="16"/>
      <c r="O462" s="16"/>
      <c r="P462" s="16"/>
      <c r="Q462" s="16"/>
      <c r="R462" s="16"/>
      <c r="S462" s="16"/>
      <c r="T462" s="16"/>
    </row>
    <row r="463" spans="5:20" s="15" customFormat="1" hidden="1" x14ac:dyDescent="0.25">
      <c r="E463" s="16"/>
      <c r="F463" s="16"/>
      <c r="G463" s="16"/>
      <c r="H463" s="16"/>
      <c r="I463" s="16"/>
      <c r="J463" s="16"/>
      <c r="K463" s="16"/>
      <c r="L463" s="16"/>
      <c r="M463" s="16"/>
      <c r="N463" s="16"/>
      <c r="O463" s="16"/>
      <c r="P463" s="16"/>
      <c r="Q463" s="16"/>
      <c r="R463" s="16"/>
      <c r="S463" s="16"/>
      <c r="T463" s="16"/>
    </row>
    <row r="464" spans="5:20" s="15" customFormat="1" hidden="1" x14ac:dyDescent="0.25">
      <c r="E464" s="16"/>
      <c r="F464" s="16"/>
      <c r="G464" s="16"/>
      <c r="H464" s="16"/>
      <c r="I464" s="16"/>
      <c r="J464" s="16"/>
      <c r="K464" s="16"/>
      <c r="L464" s="16"/>
      <c r="M464" s="16"/>
      <c r="N464" s="16"/>
      <c r="O464" s="16"/>
      <c r="P464" s="16"/>
      <c r="Q464" s="16"/>
      <c r="R464" s="16"/>
      <c r="S464" s="16"/>
      <c r="T464" s="16"/>
    </row>
    <row r="465" spans="5:20" s="15" customFormat="1" hidden="1" x14ac:dyDescent="0.25">
      <c r="E465" s="16"/>
      <c r="F465" s="16"/>
      <c r="G465" s="16"/>
      <c r="H465" s="16"/>
      <c r="I465" s="16"/>
      <c r="J465" s="16"/>
      <c r="K465" s="16"/>
      <c r="L465" s="16"/>
      <c r="M465" s="16"/>
      <c r="N465" s="16"/>
      <c r="O465" s="16"/>
      <c r="P465" s="16"/>
      <c r="Q465" s="16"/>
      <c r="R465" s="16"/>
      <c r="S465" s="16"/>
      <c r="T465" s="16"/>
    </row>
    <row r="466" spans="5:20" s="15" customFormat="1" hidden="1" x14ac:dyDescent="0.25">
      <c r="E466" s="16"/>
      <c r="F466" s="16"/>
      <c r="G466" s="16"/>
      <c r="H466" s="16"/>
      <c r="I466" s="16"/>
      <c r="J466" s="16"/>
      <c r="K466" s="16"/>
      <c r="L466" s="16"/>
      <c r="M466" s="16"/>
      <c r="N466" s="16"/>
      <c r="O466" s="16"/>
      <c r="P466" s="16"/>
      <c r="Q466" s="16"/>
      <c r="R466" s="16"/>
      <c r="S466" s="16"/>
      <c r="T466" s="16"/>
    </row>
    <row r="467" spans="5:20" s="15" customFormat="1" hidden="1" x14ac:dyDescent="0.25">
      <c r="E467" s="16"/>
      <c r="F467" s="16"/>
      <c r="G467" s="16"/>
      <c r="H467" s="16"/>
      <c r="I467" s="16"/>
      <c r="J467" s="16"/>
      <c r="K467" s="16"/>
      <c r="L467" s="16"/>
      <c r="M467" s="16"/>
      <c r="N467" s="16"/>
      <c r="O467" s="16"/>
      <c r="P467" s="16"/>
      <c r="Q467" s="16"/>
      <c r="R467" s="16"/>
      <c r="S467" s="16"/>
      <c r="T467" s="16"/>
    </row>
    <row r="468" spans="5:20" s="15" customFormat="1" hidden="1" x14ac:dyDescent="0.25">
      <c r="E468" s="16"/>
      <c r="F468" s="16"/>
      <c r="G468" s="16"/>
      <c r="H468" s="16"/>
      <c r="I468" s="16"/>
      <c r="J468" s="16"/>
      <c r="K468" s="16"/>
      <c r="L468" s="16"/>
      <c r="M468" s="16"/>
      <c r="N468" s="16"/>
      <c r="O468" s="16"/>
      <c r="P468" s="16"/>
      <c r="Q468" s="16"/>
      <c r="R468" s="16"/>
      <c r="S468" s="16"/>
      <c r="T468" s="16"/>
    </row>
    <row r="469" spans="5:20" s="15" customFormat="1" hidden="1" x14ac:dyDescent="0.25">
      <c r="E469" s="16"/>
      <c r="F469" s="16"/>
      <c r="G469" s="16"/>
      <c r="H469" s="16"/>
      <c r="I469" s="16"/>
      <c r="J469" s="16"/>
      <c r="K469" s="16"/>
      <c r="L469" s="16"/>
      <c r="M469" s="16"/>
      <c r="N469" s="16"/>
      <c r="O469" s="16"/>
      <c r="P469" s="16"/>
      <c r="Q469" s="16"/>
      <c r="R469" s="16"/>
      <c r="S469" s="16"/>
      <c r="T469" s="16"/>
    </row>
    <row r="470" spans="5:20" s="15" customFormat="1" hidden="1" x14ac:dyDescent="0.25">
      <c r="E470" s="16"/>
      <c r="F470" s="16"/>
      <c r="G470" s="16"/>
      <c r="H470" s="16"/>
      <c r="I470" s="16"/>
      <c r="J470" s="16"/>
      <c r="K470" s="16"/>
      <c r="L470" s="16"/>
      <c r="M470" s="16"/>
      <c r="N470" s="16"/>
      <c r="O470" s="16"/>
      <c r="P470" s="16"/>
      <c r="Q470" s="16"/>
      <c r="R470" s="16"/>
      <c r="S470" s="16"/>
      <c r="T470" s="16"/>
    </row>
    <row r="471" spans="5:20" s="15" customFormat="1" hidden="1" x14ac:dyDescent="0.25">
      <c r="E471" s="16"/>
      <c r="F471" s="16"/>
      <c r="G471" s="16"/>
      <c r="H471" s="16"/>
      <c r="I471" s="16"/>
      <c r="J471" s="16"/>
      <c r="K471" s="16"/>
      <c r="L471" s="16"/>
      <c r="M471" s="16"/>
      <c r="N471" s="16"/>
      <c r="O471" s="16"/>
      <c r="P471" s="16"/>
      <c r="Q471" s="16"/>
      <c r="R471" s="16"/>
      <c r="S471" s="16"/>
      <c r="T471" s="16"/>
    </row>
    <row r="472" spans="5:20" s="15" customFormat="1" hidden="1" x14ac:dyDescent="0.25">
      <c r="E472" s="16"/>
      <c r="F472" s="16"/>
      <c r="G472" s="16"/>
      <c r="H472" s="16"/>
      <c r="I472" s="16"/>
      <c r="J472" s="16"/>
      <c r="K472" s="16"/>
      <c r="L472" s="16"/>
      <c r="M472" s="16"/>
      <c r="N472" s="16"/>
      <c r="O472" s="16"/>
      <c r="P472" s="16"/>
      <c r="Q472" s="16"/>
      <c r="R472" s="16"/>
      <c r="S472" s="16"/>
      <c r="T472" s="16"/>
    </row>
    <row r="473" spans="5:20" s="15" customFormat="1" hidden="1" x14ac:dyDescent="0.25">
      <c r="E473" s="16"/>
      <c r="F473" s="16"/>
      <c r="G473" s="16"/>
      <c r="H473" s="16"/>
      <c r="I473" s="16"/>
      <c r="J473" s="16"/>
      <c r="K473" s="16"/>
      <c r="L473" s="16"/>
      <c r="M473" s="16"/>
      <c r="N473" s="16"/>
      <c r="O473" s="16"/>
      <c r="P473" s="16"/>
      <c r="Q473" s="16"/>
      <c r="R473" s="16"/>
      <c r="S473" s="16"/>
      <c r="T473" s="16"/>
    </row>
    <row r="474" spans="5:20" s="15" customFormat="1" hidden="1" x14ac:dyDescent="0.25">
      <c r="E474" s="16"/>
      <c r="F474" s="16"/>
      <c r="G474" s="16"/>
      <c r="H474" s="16"/>
      <c r="I474" s="16"/>
      <c r="J474" s="16"/>
      <c r="K474" s="16"/>
      <c r="L474" s="16"/>
      <c r="M474" s="16"/>
      <c r="N474" s="16"/>
      <c r="O474" s="16"/>
      <c r="P474" s="16"/>
      <c r="Q474" s="16"/>
      <c r="R474" s="16"/>
      <c r="S474" s="16"/>
      <c r="T474" s="16"/>
    </row>
    <row r="475" spans="5:20" s="15" customFormat="1" hidden="1" x14ac:dyDescent="0.25">
      <c r="E475" s="16"/>
      <c r="F475" s="16"/>
      <c r="G475" s="16"/>
      <c r="H475" s="16"/>
      <c r="I475" s="16"/>
      <c r="J475" s="16"/>
      <c r="K475" s="16"/>
      <c r="L475" s="16"/>
      <c r="M475" s="16"/>
      <c r="N475" s="16"/>
      <c r="O475" s="16"/>
      <c r="P475" s="16"/>
      <c r="Q475" s="16"/>
      <c r="R475" s="16"/>
      <c r="S475" s="16"/>
      <c r="T475" s="16"/>
    </row>
    <row r="476" spans="5:20" s="15" customFormat="1" hidden="1" x14ac:dyDescent="0.25">
      <c r="E476" s="16"/>
      <c r="F476" s="16"/>
      <c r="G476" s="16"/>
      <c r="H476" s="16"/>
      <c r="I476" s="16"/>
      <c r="J476" s="16"/>
      <c r="K476" s="16"/>
      <c r="L476" s="16"/>
      <c r="M476" s="16"/>
      <c r="N476" s="16"/>
      <c r="O476" s="16"/>
      <c r="P476" s="16"/>
      <c r="Q476" s="16"/>
      <c r="R476" s="16"/>
      <c r="S476" s="16"/>
      <c r="T476" s="16"/>
    </row>
    <row r="477" spans="5:20" s="15" customFormat="1" hidden="1" x14ac:dyDescent="0.25">
      <c r="E477" s="16"/>
      <c r="F477" s="16"/>
      <c r="G477" s="16"/>
      <c r="H477" s="16"/>
      <c r="I477" s="16"/>
      <c r="J477" s="16"/>
      <c r="K477" s="16"/>
      <c r="L477" s="16"/>
      <c r="M477" s="16"/>
      <c r="N477" s="16"/>
      <c r="O477" s="16"/>
      <c r="P477" s="16"/>
      <c r="Q477" s="16"/>
      <c r="R477" s="16"/>
      <c r="S477" s="16"/>
      <c r="T477" s="16"/>
    </row>
    <row r="478" spans="5:20" s="15" customFormat="1" hidden="1" x14ac:dyDescent="0.25">
      <c r="E478" s="16"/>
      <c r="F478" s="16"/>
      <c r="G478" s="16"/>
      <c r="H478" s="16"/>
      <c r="I478" s="16"/>
      <c r="J478" s="16"/>
      <c r="K478" s="16"/>
      <c r="L478" s="16"/>
      <c r="M478" s="16"/>
      <c r="N478" s="16"/>
      <c r="O478" s="16"/>
      <c r="P478" s="16"/>
      <c r="Q478" s="16"/>
      <c r="R478" s="16"/>
      <c r="S478" s="16"/>
      <c r="T478" s="16"/>
    </row>
    <row r="479" spans="5:20" s="15" customFormat="1" hidden="1" x14ac:dyDescent="0.25">
      <c r="E479" s="16"/>
      <c r="F479" s="16"/>
      <c r="G479" s="16"/>
      <c r="H479" s="16"/>
      <c r="I479" s="16"/>
      <c r="J479" s="16"/>
      <c r="K479" s="16"/>
      <c r="L479" s="16"/>
      <c r="M479" s="16"/>
      <c r="N479" s="16"/>
      <c r="O479" s="16"/>
      <c r="P479" s="16"/>
      <c r="Q479" s="16"/>
      <c r="R479" s="16"/>
      <c r="S479" s="16"/>
      <c r="T479" s="16"/>
    </row>
    <row r="480" spans="5:20" s="15" customFormat="1" hidden="1" x14ac:dyDescent="0.25">
      <c r="E480" s="16"/>
      <c r="F480" s="16"/>
      <c r="G480" s="16"/>
      <c r="H480" s="16"/>
      <c r="I480" s="16"/>
      <c r="J480" s="16"/>
      <c r="K480" s="16"/>
      <c r="L480" s="16"/>
      <c r="M480" s="16"/>
      <c r="N480" s="16"/>
      <c r="O480" s="16"/>
      <c r="P480" s="16"/>
      <c r="Q480" s="16"/>
      <c r="R480" s="16"/>
      <c r="S480" s="16"/>
      <c r="T480" s="16"/>
    </row>
    <row r="481" spans="5:20" s="15" customFormat="1" hidden="1" x14ac:dyDescent="0.25">
      <c r="E481" s="16"/>
      <c r="F481" s="16"/>
      <c r="G481" s="16"/>
      <c r="H481" s="16"/>
      <c r="I481" s="16"/>
      <c r="J481" s="16"/>
      <c r="K481" s="16"/>
      <c r="L481" s="16"/>
      <c r="M481" s="16"/>
      <c r="N481" s="16"/>
      <c r="O481" s="16"/>
      <c r="P481" s="16"/>
      <c r="Q481" s="16"/>
      <c r="R481" s="16"/>
      <c r="S481" s="16"/>
      <c r="T481" s="16"/>
    </row>
    <row r="482" spans="5:20" s="15" customFormat="1" hidden="1" x14ac:dyDescent="0.25">
      <c r="E482" s="16"/>
      <c r="F482" s="16"/>
      <c r="G482" s="16"/>
      <c r="H482" s="16"/>
      <c r="I482" s="16"/>
      <c r="J482" s="16"/>
      <c r="K482" s="16"/>
      <c r="L482" s="16"/>
      <c r="M482" s="16"/>
      <c r="N482" s="16"/>
      <c r="O482" s="16"/>
      <c r="P482" s="16"/>
      <c r="Q482" s="16"/>
      <c r="R482" s="16"/>
      <c r="S482" s="16"/>
      <c r="T482" s="16"/>
    </row>
    <row r="483" spans="5:20" s="15" customFormat="1" hidden="1" x14ac:dyDescent="0.25">
      <c r="E483" s="16"/>
      <c r="F483" s="16"/>
      <c r="G483" s="16"/>
      <c r="H483" s="16"/>
      <c r="I483" s="16"/>
      <c r="J483" s="16"/>
      <c r="K483" s="16"/>
      <c r="L483" s="16"/>
      <c r="M483" s="16"/>
      <c r="N483" s="16"/>
      <c r="O483" s="16"/>
      <c r="P483" s="16"/>
      <c r="Q483" s="16"/>
      <c r="R483" s="16"/>
      <c r="S483" s="16"/>
      <c r="T483" s="16"/>
    </row>
    <row r="484" spans="5:20" s="15" customFormat="1" hidden="1" x14ac:dyDescent="0.25">
      <c r="E484" s="16"/>
      <c r="F484" s="16"/>
      <c r="G484" s="16"/>
      <c r="H484" s="16"/>
      <c r="I484" s="16"/>
      <c r="J484" s="16"/>
      <c r="K484" s="16"/>
      <c r="L484" s="16"/>
      <c r="M484" s="16"/>
      <c r="N484" s="16"/>
      <c r="O484" s="16"/>
      <c r="P484" s="16"/>
      <c r="Q484" s="16"/>
      <c r="R484" s="16"/>
      <c r="S484" s="16"/>
      <c r="T484" s="16"/>
    </row>
    <row r="485" spans="5:20" s="15" customFormat="1" hidden="1" x14ac:dyDescent="0.25">
      <c r="E485" s="16"/>
      <c r="F485" s="16"/>
      <c r="G485" s="16"/>
      <c r="H485" s="16"/>
      <c r="I485" s="16"/>
      <c r="J485" s="16"/>
      <c r="K485" s="16"/>
      <c r="L485" s="16"/>
      <c r="M485" s="16"/>
      <c r="N485" s="16"/>
      <c r="O485" s="16"/>
      <c r="P485" s="16"/>
      <c r="Q485" s="16"/>
      <c r="R485" s="16"/>
      <c r="S485" s="16"/>
      <c r="T485" s="16"/>
    </row>
    <row r="486" spans="5:20" s="15" customFormat="1" hidden="1" x14ac:dyDescent="0.25">
      <c r="E486" s="16"/>
      <c r="F486" s="16"/>
      <c r="G486" s="16"/>
      <c r="H486" s="16"/>
      <c r="I486" s="16"/>
      <c r="J486" s="16"/>
      <c r="K486" s="16"/>
      <c r="L486" s="16"/>
      <c r="M486" s="16"/>
      <c r="N486" s="16"/>
      <c r="O486" s="16"/>
      <c r="P486" s="16"/>
      <c r="Q486" s="16"/>
      <c r="R486" s="16"/>
      <c r="S486" s="16"/>
      <c r="T486" s="16"/>
    </row>
    <row r="487" spans="5:20" s="15" customFormat="1" hidden="1" x14ac:dyDescent="0.25">
      <c r="E487" s="16"/>
      <c r="F487" s="16"/>
      <c r="G487" s="16"/>
      <c r="H487" s="16"/>
      <c r="I487" s="16"/>
      <c r="J487" s="16"/>
      <c r="K487" s="16"/>
      <c r="L487" s="16"/>
      <c r="M487" s="16"/>
      <c r="N487" s="16"/>
      <c r="O487" s="16"/>
      <c r="P487" s="16"/>
      <c r="Q487" s="16"/>
      <c r="R487" s="16"/>
      <c r="S487" s="16"/>
      <c r="T487" s="16"/>
    </row>
    <row r="488" spans="5:20" s="15" customFormat="1" hidden="1" x14ac:dyDescent="0.25">
      <c r="E488" s="16"/>
      <c r="F488" s="16"/>
      <c r="G488" s="16"/>
      <c r="H488" s="16"/>
      <c r="I488" s="16"/>
      <c r="J488" s="16"/>
      <c r="K488" s="16"/>
      <c r="L488" s="16"/>
      <c r="M488" s="16"/>
      <c r="N488" s="16"/>
      <c r="O488" s="16"/>
      <c r="P488" s="16"/>
      <c r="Q488" s="16"/>
      <c r="R488" s="16"/>
      <c r="S488" s="16"/>
      <c r="T488" s="16"/>
    </row>
    <row r="489" spans="5:20" s="15" customFormat="1" hidden="1" x14ac:dyDescent="0.25">
      <c r="E489" s="16"/>
      <c r="F489" s="16"/>
      <c r="G489" s="16"/>
      <c r="H489" s="16"/>
      <c r="I489" s="16"/>
      <c r="J489" s="16"/>
      <c r="K489" s="16"/>
      <c r="L489" s="16"/>
      <c r="M489" s="16"/>
      <c r="N489" s="16"/>
      <c r="O489" s="16"/>
      <c r="P489" s="16"/>
      <c r="Q489" s="16"/>
      <c r="R489" s="16"/>
      <c r="S489" s="16"/>
      <c r="T489" s="16"/>
    </row>
    <row r="490" spans="5:20" s="15" customFormat="1" hidden="1" x14ac:dyDescent="0.25">
      <c r="E490" s="16"/>
      <c r="F490" s="16"/>
      <c r="G490" s="16"/>
      <c r="H490" s="16"/>
      <c r="I490" s="16"/>
      <c r="J490" s="16"/>
      <c r="K490" s="16"/>
      <c r="L490" s="16"/>
      <c r="M490" s="16"/>
      <c r="N490" s="16"/>
      <c r="O490" s="16"/>
      <c r="P490" s="16"/>
      <c r="Q490" s="16"/>
      <c r="R490" s="16"/>
      <c r="S490" s="16"/>
      <c r="T490" s="16"/>
    </row>
    <row r="491" spans="5:20" s="15" customFormat="1" hidden="1" x14ac:dyDescent="0.25">
      <c r="E491" s="16"/>
      <c r="F491" s="16"/>
      <c r="G491" s="16"/>
      <c r="H491" s="16"/>
      <c r="I491" s="16"/>
      <c r="J491" s="16"/>
      <c r="K491" s="16"/>
      <c r="L491" s="16"/>
      <c r="M491" s="16"/>
      <c r="N491" s="16"/>
      <c r="O491" s="16"/>
      <c r="P491" s="16"/>
      <c r="Q491" s="16"/>
      <c r="R491" s="16"/>
      <c r="S491" s="16"/>
      <c r="T491" s="16"/>
    </row>
    <row r="492" spans="5:20" s="15" customFormat="1" hidden="1" x14ac:dyDescent="0.25">
      <c r="E492" s="16"/>
      <c r="F492" s="16"/>
      <c r="G492" s="16"/>
      <c r="H492" s="16"/>
      <c r="I492" s="16"/>
      <c r="J492" s="16"/>
      <c r="K492" s="16"/>
      <c r="L492" s="16"/>
      <c r="M492" s="16"/>
      <c r="N492" s="16"/>
      <c r="O492" s="16"/>
      <c r="P492" s="16"/>
      <c r="Q492" s="16"/>
      <c r="R492" s="16"/>
      <c r="S492" s="16"/>
      <c r="T492" s="16"/>
    </row>
    <row r="493" spans="5:20" s="15" customFormat="1" hidden="1" x14ac:dyDescent="0.25">
      <c r="E493" s="16"/>
      <c r="F493" s="16"/>
      <c r="G493" s="16"/>
      <c r="H493" s="16"/>
      <c r="I493" s="16"/>
      <c r="J493" s="16"/>
      <c r="K493" s="16"/>
      <c r="L493" s="16"/>
      <c r="M493" s="16"/>
      <c r="N493" s="16"/>
      <c r="O493" s="16"/>
      <c r="P493" s="16"/>
      <c r="Q493" s="16"/>
      <c r="R493" s="16"/>
      <c r="S493" s="16"/>
      <c r="T493" s="16"/>
    </row>
    <row r="494" spans="5:20" s="15" customFormat="1" hidden="1" x14ac:dyDescent="0.25">
      <c r="E494" s="16"/>
      <c r="F494" s="16"/>
      <c r="G494" s="16"/>
      <c r="H494" s="16"/>
      <c r="I494" s="16"/>
      <c r="J494" s="16"/>
      <c r="K494" s="16"/>
      <c r="L494" s="16"/>
      <c r="M494" s="16"/>
      <c r="N494" s="16"/>
      <c r="O494" s="16"/>
      <c r="P494" s="16"/>
      <c r="Q494" s="16"/>
      <c r="R494" s="16"/>
      <c r="S494" s="16"/>
      <c r="T494" s="16"/>
    </row>
    <row r="495" spans="5:20" s="15" customFormat="1" hidden="1" x14ac:dyDescent="0.25">
      <c r="E495" s="16"/>
      <c r="F495" s="16"/>
      <c r="G495" s="16"/>
      <c r="H495" s="16"/>
      <c r="I495" s="16"/>
      <c r="J495" s="16"/>
      <c r="K495" s="16"/>
      <c r="L495" s="16"/>
      <c r="M495" s="16"/>
      <c r="N495" s="16"/>
      <c r="O495" s="16"/>
      <c r="P495" s="16"/>
      <c r="Q495" s="16"/>
      <c r="R495" s="16"/>
      <c r="S495" s="16"/>
      <c r="T495" s="16"/>
    </row>
    <row r="496" spans="5:20" s="15" customFormat="1" hidden="1" x14ac:dyDescent="0.25">
      <c r="E496" s="16"/>
      <c r="F496" s="16"/>
      <c r="G496" s="16"/>
      <c r="H496" s="16"/>
      <c r="I496" s="16"/>
      <c r="J496" s="16"/>
      <c r="K496" s="16"/>
      <c r="L496" s="16"/>
      <c r="M496" s="16"/>
      <c r="N496" s="16"/>
      <c r="O496" s="16"/>
      <c r="P496" s="16"/>
      <c r="Q496" s="16"/>
      <c r="R496" s="16"/>
      <c r="S496" s="16"/>
      <c r="T496" s="16"/>
    </row>
    <row r="497" spans="5:20" s="15" customFormat="1" hidden="1" x14ac:dyDescent="0.25">
      <c r="E497" s="16"/>
      <c r="F497" s="16"/>
      <c r="G497" s="16"/>
      <c r="H497" s="16"/>
      <c r="I497" s="16"/>
      <c r="J497" s="16"/>
      <c r="K497" s="16"/>
      <c r="L497" s="16"/>
      <c r="M497" s="16"/>
      <c r="N497" s="16"/>
      <c r="O497" s="16"/>
      <c r="P497" s="16"/>
      <c r="Q497" s="16"/>
      <c r="R497" s="16"/>
      <c r="S497" s="16"/>
      <c r="T497" s="16"/>
    </row>
    <row r="498" spans="5:20" s="15" customFormat="1" hidden="1" x14ac:dyDescent="0.25">
      <c r="E498" s="16"/>
      <c r="F498" s="16"/>
      <c r="G498" s="16"/>
      <c r="H498" s="16"/>
      <c r="I498" s="16"/>
      <c r="J498" s="16"/>
      <c r="K498" s="16"/>
      <c r="L498" s="16"/>
      <c r="M498" s="16"/>
      <c r="N498" s="16"/>
      <c r="O498" s="16"/>
      <c r="P498" s="16"/>
      <c r="Q498" s="16"/>
      <c r="R498" s="16"/>
      <c r="S498" s="16"/>
      <c r="T498" s="16"/>
    </row>
    <row r="499" spans="5:20" s="15" customFormat="1" hidden="1" x14ac:dyDescent="0.25">
      <c r="E499" s="16"/>
      <c r="F499" s="16"/>
      <c r="G499" s="16"/>
      <c r="H499" s="16"/>
      <c r="I499" s="16"/>
      <c r="J499" s="16"/>
      <c r="K499" s="16"/>
      <c r="L499" s="16"/>
      <c r="M499" s="16"/>
      <c r="N499" s="16"/>
      <c r="O499" s="16"/>
      <c r="P499" s="16"/>
      <c r="Q499" s="16"/>
      <c r="R499" s="16"/>
      <c r="S499" s="16"/>
      <c r="T499" s="16"/>
    </row>
    <row r="500" spans="5:20" s="15" customFormat="1" hidden="1" x14ac:dyDescent="0.25">
      <c r="E500" s="16"/>
      <c r="F500" s="16"/>
      <c r="G500" s="16"/>
      <c r="H500" s="16"/>
      <c r="I500" s="16"/>
      <c r="J500" s="16"/>
      <c r="K500" s="16"/>
      <c r="L500" s="16"/>
      <c r="M500" s="16"/>
      <c r="N500" s="16"/>
      <c r="O500" s="16"/>
      <c r="P500" s="16"/>
      <c r="Q500" s="16"/>
      <c r="R500" s="16"/>
      <c r="S500" s="16"/>
      <c r="T500" s="16"/>
    </row>
    <row r="501" spans="5:20" s="15" customFormat="1" hidden="1" x14ac:dyDescent="0.25">
      <c r="E501" s="16"/>
      <c r="F501" s="16"/>
      <c r="G501" s="16"/>
      <c r="H501" s="16"/>
      <c r="I501" s="16"/>
      <c r="J501" s="16"/>
      <c r="K501" s="16"/>
      <c r="L501" s="16"/>
      <c r="M501" s="16"/>
      <c r="N501" s="16"/>
      <c r="O501" s="16"/>
      <c r="P501" s="16"/>
      <c r="Q501" s="16"/>
      <c r="R501" s="16"/>
      <c r="S501" s="16"/>
      <c r="T501" s="16"/>
    </row>
    <row r="502" spans="5:20" s="15" customFormat="1" hidden="1" x14ac:dyDescent="0.25">
      <c r="E502" s="16"/>
      <c r="F502" s="16"/>
      <c r="G502" s="16"/>
      <c r="H502" s="16"/>
      <c r="I502" s="16"/>
      <c r="J502" s="16"/>
      <c r="K502" s="16"/>
      <c r="L502" s="16"/>
      <c r="M502" s="16"/>
      <c r="N502" s="16"/>
      <c r="O502" s="16"/>
      <c r="P502" s="16"/>
      <c r="Q502" s="16"/>
      <c r="R502" s="16"/>
      <c r="S502" s="16"/>
      <c r="T502" s="16"/>
    </row>
    <row r="503" spans="5:20" s="15" customFormat="1" hidden="1" x14ac:dyDescent="0.25">
      <c r="E503" s="16"/>
      <c r="F503" s="16"/>
      <c r="G503" s="16"/>
      <c r="H503" s="16"/>
      <c r="I503" s="16"/>
      <c r="J503" s="16"/>
      <c r="K503" s="16"/>
      <c r="L503" s="16"/>
      <c r="M503" s="16"/>
      <c r="N503" s="16"/>
      <c r="O503" s="16"/>
      <c r="P503" s="16"/>
      <c r="Q503" s="16"/>
      <c r="R503" s="16"/>
      <c r="S503" s="16"/>
      <c r="T503" s="16"/>
    </row>
    <row r="504" spans="5:20" s="15" customFormat="1" hidden="1" x14ac:dyDescent="0.25">
      <c r="E504" s="16"/>
      <c r="F504" s="16"/>
      <c r="G504" s="16"/>
      <c r="H504" s="16"/>
      <c r="I504" s="16"/>
      <c r="J504" s="16"/>
      <c r="K504" s="16"/>
      <c r="L504" s="16"/>
      <c r="M504" s="16"/>
      <c r="N504" s="16"/>
      <c r="O504" s="16"/>
      <c r="P504" s="16"/>
      <c r="Q504" s="16"/>
      <c r="R504" s="16"/>
      <c r="S504" s="16"/>
      <c r="T504" s="16"/>
    </row>
    <row r="505" spans="5:20" s="15" customFormat="1" hidden="1" x14ac:dyDescent="0.25">
      <c r="E505" s="16"/>
      <c r="F505" s="16"/>
      <c r="G505" s="16"/>
      <c r="H505" s="16"/>
      <c r="I505" s="16"/>
      <c r="J505" s="16"/>
      <c r="K505" s="16"/>
      <c r="L505" s="16"/>
      <c r="M505" s="16"/>
      <c r="N505" s="16"/>
      <c r="O505" s="16"/>
      <c r="P505" s="16"/>
      <c r="Q505" s="16"/>
      <c r="R505" s="16"/>
      <c r="S505" s="16"/>
      <c r="T505" s="16"/>
    </row>
    <row r="506" spans="5:20" s="15" customFormat="1" hidden="1" x14ac:dyDescent="0.25">
      <c r="E506" s="16"/>
      <c r="F506" s="16"/>
      <c r="G506" s="16"/>
      <c r="H506" s="16"/>
      <c r="I506" s="16"/>
      <c r="J506" s="16"/>
      <c r="K506" s="16"/>
      <c r="L506" s="16"/>
      <c r="M506" s="16"/>
      <c r="N506" s="16"/>
      <c r="O506" s="16"/>
      <c r="P506" s="16"/>
      <c r="Q506" s="16"/>
      <c r="R506" s="16"/>
      <c r="S506" s="16"/>
      <c r="T506" s="16"/>
    </row>
    <row r="507" spans="5:20" s="15" customFormat="1" hidden="1" x14ac:dyDescent="0.25">
      <c r="E507" s="16"/>
      <c r="F507" s="16"/>
      <c r="G507" s="16"/>
      <c r="H507" s="16"/>
      <c r="I507" s="16"/>
      <c r="J507" s="16"/>
      <c r="K507" s="16"/>
      <c r="L507" s="16"/>
      <c r="M507" s="16"/>
      <c r="N507" s="16"/>
      <c r="O507" s="16"/>
      <c r="P507" s="16"/>
      <c r="Q507" s="16"/>
      <c r="R507" s="16"/>
      <c r="S507" s="16"/>
      <c r="T507" s="16"/>
    </row>
    <row r="508" spans="5:20" s="15" customFormat="1" hidden="1" x14ac:dyDescent="0.25">
      <c r="E508" s="16"/>
      <c r="F508" s="16"/>
      <c r="G508" s="16"/>
      <c r="H508" s="16"/>
      <c r="I508" s="16"/>
      <c r="J508" s="16"/>
      <c r="K508" s="16"/>
      <c r="L508" s="16"/>
      <c r="M508" s="16"/>
      <c r="N508" s="16"/>
      <c r="O508" s="16"/>
      <c r="P508" s="16"/>
      <c r="Q508" s="16"/>
      <c r="R508" s="16"/>
      <c r="S508" s="16"/>
      <c r="T508" s="16"/>
    </row>
    <row r="509" spans="5:20" s="15" customFormat="1" hidden="1" x14ac:dyDescent="0.25">
      <c r="E509" s="16"/>
      <c r="F509" s="16"/>
      <c r="G509" s="16"/>
      <c r="H509" s="16"/>
      <c r="I509" s="16"/>
      <c r="J509" s="16"/>
      <c r="K509" s="16"/>
      <c r="L509" s="16"/>
      <c r="M509" s="16"/>
      <c r="N509" s="16"/>
      <c r="O509" s="16"/>
      <c r="P509" s="16"/>
      <c r="Q509" s="16"/>
      <c r="R509" s="16"/>
      <c r="S509" s="16"/>
      <c r="T509" s="16"/>
    </row>
    <row r="510" spans="5:20" s="15" customFormat="1" hidden="1" x14ac:dyDescent="0.25">
      <c r="E510" s="16"/>
      <c r="F510" s="16"/>
      <c r="G510" s="16"/>
      <c r="H510" s="16"/>
      <c r="I510" s="16"/>
      <c r="J510" s="16"/>
      <c r="K510" s="16"/>
      <c r="L510" s="16"/>
      <c r="M510" s="16"/>
      <c r="N510" s="16"/>
      <c r="O510" s="16"/>
      <c r="P510" s="16"/>
      <c r="Q510" s="16"/>
      <c r="R510" s="16"/>
      <c r="S510" s="16"/>
      <c r="T510" s="16"/>
    </row>
    <row r="511" spans="5:20" s="15" customFormat="1" hidden="1" x14ac:dyDescent="0.25">
      <c r="E511" s="16"/>
      <c r="F511" s="16"/>
      <c r="G511" s="16"/>
      <c r="H511" s="16"/>
      <c r="I511" s="16"/>
      <c r="J511" s="16"/>
      <c r="K511" s="16"/>
      <c r="L511" s="16"/>
      <c r="M511" s="16"/>
      <c r="N511" s="16"/>
      <c r="O511" s="16"/>
      <c r="P511" s="16"/>
      <c r="Q511" s="16"/>
      <c r="R511" s="16"/>
      <c r="S511" s="16"/>
      <c r="T511" s="16"/>
    </row>
    <row r="512" spans="5:20" s="15" customFormat="1" hidden="1" x14ac:dyDescent="0.25">
      <c r="E512" s="16"/>
      <c r="F512" s="16"/>
      <c r="G512" s="16"/>
      <c r="H512" s="16"/>
      <c r="I512" s="16"/>
      <c r="J512" s="16"/>
      <c r="K512" s="16"/>
      <c r="L512" s="16"/>
      <c r="M512" s="16"/>
      <c r="N512" s="16"/>
      <c r="O512" s="16"/>
      <c r="P512" s="16"/>
      <c r="Q512" s="16"/>
      <c r="R512" s="16"/>
      <c r="S512" s="16"/>
      <c r="T512" s="16"/>
    </row>
    <row r="513" spans="5:20" s="15" customFormat="1" hidden="1" x14ac:dyDescent="0.25">
      <c r="E513" s="16"/>
      <c r="F513" s="16"/>
      <c r="G513" s="16"/>
      <c r="H513" s="16"/>
      <c r="I513" s="16"/>
      <c r="J513" s="16"/>
      <c r="K513" s="16"/>
      <c r="L513" s="16"/>
      <c r="M513" s="16"/>
      <c r="N513" s="16"/>
      <c r="O513" s="16"/>
      <c r="P513" s="16"/>
      <c r="Q513" s="16"/>
      <c r="R513" s="16"/>
      <c r="S513" s="16"/>
      <c r="T513" s="16"/>
    </row>
    <row r="514" spans="5:20" s="15" customFormat="1" hidden="1" x14ac:dyDescent="0.25">
      <c r="E514" s="16"/>
      <c r="F514" s="16"/>
      <c r="G514" s="16"/>
      <c r="H514" s="16"/>
      <c r="I514" s="16"/>
      <c r="J514" s="16"/>
      <c r="K514" s="16"/>
      <c r="L514" s="16"/>
      <c r="M514" s="16"/>
      <c r="N514" s="16"/>
      <c r="O514" s="16"/>
      <c r="P514" s="16"/>
      <c r="Q514" s="16"/>
      <c r="R514" s="16"/>
      <c r="S514" s="16"/>
      <c r="T514" s="16"/>
    </row>
    <row r="515" spans="5:20" s="15" customFormat="1" hidden="1" x14ac:dyDescent="0.25">
      <c r="E515" s="16"/>
      <c r="F515" s="16"/>
      <c r="G515" s="16"/>
      <c r="H515" s="16"/>
      <c r="I515" s="16"/>
      <c r="J515" s="16"/>
      <c r="K515" s="16"/>
      <c r="L515" s="16"/>
      <c r="M515" s="16"/>
      <c r="N515" s="16"/>
      <c r="O515" s="16"/>
      <c r="P515" s="16"/>
      <c r="Q515" s="16"/>
      <c r="R515" s="16"/>
      <c r="S515" s="16"/>
      <c r="T515" s="16"/>
    </row>
    <row r="516" spans="5:20" s="15" customFormat="1" hidden="1" x14ac:dyDescent="0.25">
      <c r="E516" s="16"/>
      <c r="F516" s="16"/>
      <c r="G516" s="16"/>
      <c r="H516" s="16"/>
      <c r="I516" s="16"/>
      <c r="J516" s="16"/>
      <c r="K516" s="16"/>
      <c r="L516" s="16"/>
      <c r="M516" s="16"/>
      <c r="N516" s="16"/>
      <c r="O516" s="16"/>
      <c r="P516" s="16"/>
      <c r="Q516" s="16"/>
      <c r="R516" s="16"/>
      <c r="S516" s="16"/>
      <c r="T516" s="16"/>
    </row>
    <row r="517" spans="5:20" s="15" customFormat="1" hidden="1" x14ac:dyDescent="0.25">
      <c r="E517" s="16"/>
      <c r="F517" s="16"/>
      <c r="G517" s="16"/>
      <c r="H517" s="16"/>
      <c r="I517" s="16"/>
      <c r="J517" s="16"/>
      <c r="K517" s="16"/>
      <c r="L517" s="16"/>
      <c r="M517" s="16"/>
      <c r="N517" s="16"/>
      <c r="O517" s="16"/>
      <c r="P517" s="16"/>
      <c r="Q517" s="16"/>
      <c r="R517" s="16"/>
      <c r="S517" s="16"/>
      <c r="T517" s="16"/>
    </row>
    <row r="518" spans="5:20" s="15" customFormat="1" hidden="1" x14ac:dyDescent="0.25">
      <c r="E518" s="16"/>
      <c r="F518" s="16"/>
      <c r="G518" s="16"/>
      <c r="H518" s="16"/>
      <c r="I518" s="16"/>
      <c r="J518" s="16"/>
      <c r="K518" s="16"/>
      <c r="L518" s="16"/>
      <c r="M518" s="16"/>
      <c r="N518" s="16"/>
      <c r="O518" s="16"/>
      <c r="P518" s="16"/>
      <c r="Q518" s="16"/>
      <c r="R518" s="16"/>
      <c r="S518" s="16"/>
      <c r="T518" s="16"/>
    </row>
    <row r="519" spans="5:20" s="15" customFormat="1" hidden="1" x14ac:dyDescent="0.25">
      <c r="E519" s="16"/>
      <c r="F519" s="16"/>
      <c r="G519" s="16"/>
      <c r="H519" s="16"/>
      <c r="I519" s="16"/>
      <c r="J519" s="16"/>
      <c r="K519" s="16"/>
      <c r="L519" s="16"/>
      <c r="M519" s="16"/>
      <c r="N519" s="16"/>
      <c r="O519" s="16"/>
      <c r="P519" s="16"/>
      <c r="Q519" s="16"/>
      <c r="R519" s="16"/>
      <c r="S519" s="16"/>
      <c r="T519" s="16"/>
    </row>
    <row r="520" spans="5:20" s="15" customFormat="1" hidden="1" x14ac:dyDescent="0.25">
      <c r="E520" s="16"/>
      <c r="F520" s="16"/>
      <c r="G520" s="16"/>
      <c r="H520" s="16"/>
      <c r="I520" s="16"/>
      <c r="J520" s="16"/>
      <c r="K520" s="16"/>
      <c r="L520" s="16"/>
      <c r="M520" s="16"/>
      <c r="N520" s="16"/>
      <c r="O520" s="16"/>
      <c r="P520" s="16"/>
      <c r="Q520" s="16"/>
      <c r="R520" s="16"/>
      <c r="S520" s="16"/>
      <c r="T520" s="16"/>
    </row>
    <row r="521" spans="5:20" s="15" customFormat="1" hidden="1" x14ac:dyDescent="0.25">
      <c r="E521" s="16"/>
      <c r="F521" s="16"/>
      <c r="G521" s="16"/>
      <c r="H521" s="16"/>
      <c r="I521" s="16"/>
      <c r="J521" s="16"/>
      <c r="K521" s="16"/>
      <c r="L521" s="16"/>
      <c r="M521" s="16"/>
      <c r="N521" s="16"/>
      <c r="O521" s="16"/>
      <c r="P521" s="16"/>
      <c r="Q521" s="16"/>
      <c r="R521" s="16"/>
      <c r="S521" s="16"/>
      <c r="T521" s="16"/>
    </row>
    <row r="522" spans="5:20" s="15" customFormat="1" hidden="1" x14ac:dyDescent="0.25">
      <c r="E522" s="16"/>
      <c r="F522" s="16"/>
      <c r="G522" s="16"/>
      <c r="H522" s="16"/>
      <c r="I522" s="16"/>
      <c r="J522" s="16"/>
      <c r="K522" s="16"/>
      <c r="L522" s="16"/>
      <c r="M522" s="16"/>
      <c r="N522" s="16"/>
      <c r="O522" s="16"/>
      <c r="P522" s="16"/>
      <c r="Q522" s="16"/>
      <c r="R522" s="16"/>
      <c r="S522" s="16"/>
      <c r="T522" s="16"/>
    </row>
    <row r="523" spans="5:20" s="15" customFormat="1" hidden="1" x14ac:dyDescent="0.25">
      <c r="E523" s="16"/>
      <c r="F523" s="16"/>
      <c r="G523" s="16"/>
      <c r="H523" s="16"/>
      <c r="I523" s="16"/>
      <c r="J523" s="16"/>
      <c r="K523" s="16"/>
      <c r="L523" s="16"/>
      <c r="M523" s="16"/>
      <c r="N523" s="16"/>
      <c r="O523" s="16"/>
      <c r="P523" s="16"/>
      <c r="Q523" s="16"/>
      <c r="R523" s="16"/>
      <c r="S523" s="16"/>
      <c r="T523" s="16"/>
    </row>
    <row r="524" spans="5:20" s="15" customFormat="1" hidden="1" x14ac:dyDescent="0.25">
      <c r="E524" s="16"/>
      <c r="F524" s="16"/>
      <c r="G524" s="16"/>
      <c r="H524" s="16"/>
      <c r="I524" s="16"/>
      <c r="J524" s="16"/>
      <c r="K524" s="16"/>
      <c r="L524" s="16"/>
      <c r="M524" s="16"/>
      <c r="N524" s="16"/>
      <c r="O524" s="16"/>
      <c r="P524" s="16"/>
      <c r="Q524" s="16"/>
      <c r="R524" s="16"/>
      <c r="S524" s="16"/>
      <c r="T524" s="16"/>
    </row>
    <row r="525" spans="5:20" s="15" customFormat="1" hidden="1" x14ac:dyDescent="0.25">
      <c r="E525" s="16"/>
      <c r="F525" s="16"/>
      <c r="G525" s="16"/>
      <c r="H525" s="16"/>
      <c r="I525" s="16"/>
      <c r="J525" s="16"/>
      <c r="K525" s="16"/>
      <c r="L525" s="16"/>
      <c r="M525" s="16"/>
      <c r="N525" s="16"/>
      <c r="O525" s="16"/>
      <c r="P525" s="16"/>
      <c r="Q525" s="16"/>
      <c r="R525" s="16"/>
      <c r="S525" s="16"/>
      <c r="T525" s="16"/>
    </row>
    <row r="526" spans="5:20" s="15" customFormat="1" hidden="1" x14ac:dyDescent="0.25">
      <c r="E526" s="16"/>
      <c r="F526" s="16"/>
      <c r="G526" s="16"/>
      <c r="H526" s="16"/>
      <c r="I526" s="16"/>
      <c r="J526" s="16"/>
      <c r="K526" s="16"/>
      <c r="L526" s="16"/>
      <c r="M526" s="16"/>
      <c r="N526" s="16"/>
      <c r="O526" s="16"/>
      <c r="P526" s="16"/>
      <c r="Q526" s="16"/>
      <c r="R526" s="16"/>
      <c r="S526" s="16"/>
      <c r="T526" s="16"/>
    </row>
    <row r="527" spans="5:20" s="15" customFormat="1" hidden="1" x14ac:dyDescent="0.25">
      <c r="E527" s="16"/>
      <c r="F527" s="16"/>
      <c r="G527" s="16"/>
      <c r="H527" s="16"/>
      <c r="I527" s="16"/>
      <c r="J527" s="16"/>
      <c r="K527" s="16"/>
      <c r="L527" s="16"/>
      <c r="M527" s="16"/>
      <c r="N527" s="16"/>
      <c r="O527" s="16"/>
      <c r="P527" s="16"/>
      <c r="Q527" s="16"/>
      <c r="R527" s="16"/>
      <c r="S527" s="16"/>
      <c r="T527" s="16"/>
    </row>
    <row r="528" spans="5:20" s="15" customFormat="1" hidden="1" x14ac:dyDescent="0.25">
      <c r="E528" s="16"/>
      <c r="F528" s="16"/>
      <c r="G528" s="16"/>
      <c r="H528" s="16"/>
      <c r="I528" s="16"/>
      <c r="J528" s="16"/>
      <c r="K528" s="16"/>
      <c r="L528" s="16"/>
      <c r="M528" s="16"/>
      <c r="N528" s="16"/>
      <c r="O528" s="16"/>
      <c r="P528" s="16"/>
      <c r="Q528" s="16"/>
      <c r="R528" s="16"/>
      <c r="S528" s="16"/>
      <c r="T528" s="16"/>
    </row>
    <row r="529" spans="5:20" s="15" customFormat="1" hidden="1" x14ac:dyDescent="0.25">
      <c r="E529" s="16"/>
      <c r="F529" s="16"/>
      <c r="G529" s="16"/>
      <c r="H529" s="16"/>
      <c r="I529" s="16"/>
      <c r="J529" s="16"/>
      <c r="K529" s="16"/>
      <c r="L529" s="16"/>
      <c r="M529" s="16"/>
      <c r="N529" s="16"/>
      <c r="O529" s="16"/>
      <c r="P529" s="16"/>
      <c r="Q529" s="16"/>
      <c r="R529" s="16"/>
      <c r="S529" s="16"/>
      <c r="T529" s="16"/>
    </row>
    <row r="530" spans="5:20" s="15" customFormat="1" hidden="1" x14ac:dyDescent="0.25">
      <c r="E530" s="16"/>
      <c r="F530" s="16"/>
      <c r="G530" s="16"/>
      <c r="H530" s="16"/>
      <c r="I530" s="16"/>
      <c r="J530" s="16"/>
      <c r="K530" s="16"/>
      <c r="L530" s="16"/>
      <c r="M530" s="16"/>
      <c r="N530" s="16"/>
      <c r="O530" s="16"/>
      <c r="P530" s="16"/>
      <c r="Q530" s="16"/>
      <c r="R530" s="16"/>
      <c r="S530" s="16"/>
      <c r="T530" s="16"/>
    </row>
    <row r="531" spans="5:20" s="15" customFormat="1" hidden="1" x14ac:dyDescent="0.25">
      <c r="E531" s="16"/>
      <c r="F531" s="16"/>
      <c r="G531" s="16"/>
      <c r="H531" s="16"/>
      <c r="I531" s="16"/>
      <c r="J531" s="16"/>
      <c r="K531" s="16"/>
      <c r="L531" s="16"/>
      <c r="M531" s="16"/>
      <c r="N531" s="16"/>
      <c r="O531" s="16"/>
      <c r="P531" s="16"/>
      <c r="Q531" s="16"/>
      <c r="R531" s="16"/>
      <c r="S531" s="16"/>
      <c r="T531" s="16"/>
    </row>
    <row r="532" spans="5:20" s="15" customFormat="1" hidden="1" x14ac:dyDescent="0.25">
      <c r="E532" s="16"/>
      <c r="F532" s="16"/>
      <c r="G532" s="16"/>
      <c r="H532" s="16"/>
      <c r="I532" s="16"/>
      <c r="J532" s="16"/>
      <c r="K532" s="16"/>
      <c r="L532" s="16"/>
      <c r="M532" s="16"/>
      <c r="N532" s="16"/>
      <c r="O532" s="16"/>
      <c r="P532" s="16"/>
      <c r="Q532" s="16"/>
      <c r="R532" s="16"/>
      <c r="S532" s="16"/>
      <c r="T532" s="16"/>
    </row>
    <row r="533" spans="5:20" s="15" customFormat="1" hidden="1" x14ac:dyDescent="0.25">
      <c r="E533" s="16"/>
      <c r="F533" s="16"/>
      <c r="G533" s="16"/>
      <c r="H533" s="16"/>
      <c r="I533" s="16"/>
      <c r="J533" s="16"/>
      <c r="K533" s="16"/>
      <c r="L533" s="16"/>
      <c r="M533" s="16"/>
      <c r="N533" s="16"/>
      <c r="O533" s="16"/>
      <c r="P533" s="16"/>
      <c r="Q533" s="16"/>
      <c r="R533" s="16"/>
      <c r="S533" s="16"/>
      <c r="T533" s="16"/>
    </row>
    <row r="534" spans="5:20" s="15" customFormat="1" hidden="1" x14ac:dyDescent="0.25">
      <c r="E534" s="16"/>
      <c r="F534" s="16"/>
      <c r="G534" s="16"/>
      <c r="H534" s="16"/>
      <c r="I534" s="16"/>
      <c r="J534" s="16"/>
      <c r="K534" s="16"/>
      <c r="L534" s="16"/>
      <c r="M534" s="16"/>
      <c r="N534" s="16"/>
      <c r="O534" s="16"/>
      <c r="P534" s="16"/>
      <c r="Q534" s="16"/>
      <c r="R534" s="16"/>
      <c r="S534" s="16"/>
      <c r="T534" s="16"/>
    </row>
    <row r="535" spans="5:20" s="15" customFormat="1" hidden="1" x14ac:dyDescent="0.25">
      <c r="E535" s="16"/>
      <c r="F535" s="16"/>
      <c r="G535" s="16"/>
      <c r="H535" s="16"/>
      <c r="I535" s="16"/>
      <c r="J535" s="16"/>
      <c r="K535" s="16"/>
      <c r="L535" s="16"/>
      <c r="M535" s="16"/>
      <c r="N535" s="16"/>
      <c r="O535" s="16"/>
      <c r="P535" s="16"/>
      <c r="Q535" s="16"/>
      <c r="R535" s="16"/>
      <c r="S535" s="16"/>
      <c r="T535" s="16"/>
    </row>
    <row r="536" spans="5:20" s="15" customFormat="1" hidden="1" x14ac:dyDescent="0.25">
      <c r="E536" s="16"/>
      <c r="F536" s="16"/>
      <c r="G536" s="16"/>
      <c r="H536" s="16"/>
      <c r="I536" s="16"/>
      <c r="J536" s="16"/>
      <c r="K536" s="16"/>
      <c r="L536" s="16"/>
      <c r="M536" s="16"/>
      <c r="N536" s="16"/>
      <c r="O536" s="16"/>
      <c r="P536" s="16"/>
      <c r="Q536" s="16"/>
      <c r="R536" s="16"/>
      <c r="S536" s="16"/>
      <c r="T536" s="16"/>
    </row>
    <row r="537" spans="5:20" s="15" customFormat="1" hidden="1" x14ac:dyDescent="0.25">
      <c r="E537" s="16"/>
      <c r="F537" s="16"/>
      <c r="G537" s="16"/>
      <c r="H537" s="16"/>
      <c r="I537" s="16"/>
      <c r="J537" s="16"/>
      <c r="K537" s="16"/>
      <c r="L537" s="16"/>
      <c r="M537" s="16"/>
      <c r="N537" s="16"/>
      <c r="O537" s="16"/>
      <c r="P537" s="16"/>
      <c r="Q537" s="16"/>
      <c r="R537" s="16"/>
      <c r="S537" s="16"/>
      <c r="T537" s="16"/>
    </row>
    <row r="538" spans="5:20" s="15" customFormat="1" hidden="1" x14ac:dyDescent="0.25">
      <c r="E538" s="16"/>
      <c r="F538" s="16"/>
      <c r="G538" s="16"/>
      <c r="H538" s="16"/>
      <c r="I538" s="16"/>
      <c r="J538" s="16"/>
      <c r="K538" s="16"/>
      <c r="L538" s="16"/>
      <c r="M538" s="16"/>
      <c r="N538" s="16"/>
      <c r="O538" s="16"/>
      <c r="P538" s="16"/>
      <c r="Q538" s="16"/>
      <c r="R538" s="16"/>
      <c r="S538" s="16"/>
      <c r="T538" s="16"/>
    </row>
    <row r="539" spans="5:20" s="15" customFormat="1" hidden="1" x14ac:dyDescent="0.25">
      <c r="E539" s="16"/>
      <c r="F539" s="16"/>
      <c r="G539" s="16"/>
      <c r="H539" s="16"/>
      <c r="I539" s="16"/>
      <c r="J539" s="16"/>
      <c r="K539" s="16"/>
      <c r="L539" s="16"/>
      <c r="M539" s="16"/>
      <c r="N539" s="16"/>
      <c r="O539" s="16"/>
      <c r="P539" s="16"/>
      <c r="Q539" s="16"/>
      <c r="R539" s="16"/>
      <c r="S539" s="16"/>
      <c r="T539" s="16"/>
    </row>
    <row r="540" spans="5:20" s="15" customFormat="1" hidden="1" x14ac:dyDescent="0.25">
      <c r="E540" s="16"/>
      <c r="F540" s="16"/>
      <c r="G540" s="16"/>
      <c r="H540" s="16"/>
      <c r="I540" s="16"/>
      <c r="J540" s="16"/>
      <c r="K540" s="16"/>
      <c r="L540" s="16"/>
      <c r="M540" s="16"/>
      <c r="N540" s="16"/>
      <c r="O540" s="16"/>
      <c r="P540" s="16"/>
      <c r="Q540" s="16"/>
      <c r="R540" s="16"/>
      <c r="S540" s="16"/>
      <c r="T540" s="16"/>
    </row>
    <row r="541" spans="5:20" s="15" customFormat="1" hidden="1" x14ac:dyDescent="0.25">
      <c r="E541" s="16"/>
      <c r="F541" s="16"/>
      <c r="G541" s="16"/>
      <c r="H541" s="16"/>
      <c r="I541" s="16"/>
      <c r="J541" s="16"/>
      <c r="K541" s="16"/>
      <c r="L541" s="16"/>
      <c r="M541" s="16"/>
      <c r="N541" s="16"/>
      <c r="O541" s="16"/>
      <c r="P541" s="16"/>
      <c r="Q541" s="16"/>
      <c r="R541" s="16"/>
      <c r="S541" s="16"/>
      <c r="T541" s="16"/>
    </row>
    <row r="542" spans="5:20" s="15" customFormat="1" hidden="1" x14ac:dyDescent="0.25">
      <c r="E542" s="16"/>
      <c r="F542" s="16"/>
      <c r="G542" s="16"/>
      <c r="H542" s="16"/>
      <c r="I542" s="16"/>
      <c r="J542" s="16"/>
      <c r="K542" s="16"/>
      <c r="L542" s="16"/>
      <c r="M542" s="16"/>
      <c r="N542" s="16"/>
      <c r="O542" s="16"/>
      <c r="P542" s="16"/>
      <c r="Q542" s="16"/>
      <c r="R542" s="16"/>
      <c r="S542" s="16"/>
      <c r="T542" s="16"/>
    </row>
    <row r="543" spans="5:20" s="15" customFormat="1" hidden="1" x14ac:dyDescent="0.25">
      <c r="E543" s="16"/>
      <c r="F543" s="16"/>
      <c r="G543" s="16"/>
      <c r="H543" s="16"/>
      <c r="I543" s="16"/>
      <c r="J543" s="16"/>
      <c r="K543" s="16"/>
      <c r="L543" s="16"/>
      <c r="M543" s="16"/>
      <c r="N543" s="16"/>
      <c r="O543" s="16"/>
      <c r="P543" s="16"/>
      <c r="Q543" s="16"/>
      <c r="R543" s="16"/>
      <c r="S543" s="16"/>
      <c r="T543" s="16"/>
    </row>
    <row r="544" spans="5:20" s="15" customFormat="1" hidden="1" x14ac:dyDescent="0.25">
      <c r="E544" s="16"/>
      <c r="F544" s="16"/>
      <c r="G544" s="16"/>
      <c r="H544" s="16"/>
      <c r="I544" s="16"/>
      <c r="J544" s="16"/>
      <c r="K544" s="16"/>
      <c r="L544" s="16"/>
      <c r="M544" s="16"/>
      <c r="N544" s="16"/>
      <c r="O544" s="16"/>
      <c r="P544" s="16"/>
      <c r="Q544" s="16"/>
      <c r="R544" s="16"/>
      <c r="S544" s="16"/>
      <c r="T544" s="16"/>
    </row>
    <row r="545" spans="5:20" s="15" customFormat="1" hidden="1" x14ac:dyDescent="0.25">
      <c r="E545" s="16"/>
      <c r="F545" s="16"/>
      <c r="G545" s="16"/>
      <c r="H545" s="16"/>
      <c r="I545" s="16"/>
      <c r="J545" s="16"/>
      <c r="K545" s="16"/>
      <c r="L545" s="16"/>
      <c r="M545" s="16"/>
      <c r="N545" s="16"/>
      <c r="O545" s="16"/>
      <c r="P545" s="16"/>
      <c r="Q545" s="16"/>
      <c r="R545" s="16"/>
      <c r="S545" s="16"/>
      <c r="T545" s="16"/>
    </row>
    <row r="546" spans="5:20" s="15" customFormat="1" hidden="1" x14ac:dyDescent="0.25">
      <c r="E546" s="16"/>
      <c r="F546" s="16"/>
      <c r="G546" s="16"/>
      <c r="H546" s="16"/>
      <c r="I546" s="16"/>
      <c r="J546" s="16"/>
      <c r="K546" s="16"/>
      <c r="L546" s="16"/>
      <c r="M546" s="16"/>
      <c r="N546" s="16"/>
      <c r="O546" s="16"/>
      <c r="P546" s="16"/>
      <c r="Q546" s="16"/>
      <c r="R546" s="16"/>
      <c r="S546" s="16"/>
      <c r="T546" s="16"/>
    </row>
    <row r="547" spans="5:20" s="15" customFormat="1" hidden="1" x14ac:dyDescent="0.25">
      <c r="E547" s="16"/>
      <c r="F547" s="16"/>
      <c r="G547" s="16"/>
      <c r="H547" s="16"/>
      <c r="I547" s="16"/>
      <c r="J547" s="16"/>
      <c r="K547" s="16"/>
      <c r="L547" s="16"/>
      <c r="M547" s="16"/>
      <c r="N547" s="16"/>
      <c r="O547" s="16"/>
      <c r="P547" s="16"/>
      <c r="Q547" s="16"/>
      <c r="R547" s="16"/>
      <c r="S547" s="16"/>
      <c r="T547" s="16"/>
    </row>
    <row r="548" spans="5:20" s="15" customFormat="1" hidden="1" x14ac:dyDescent="0.25">
      <c r="E548" s="16"/>
      <c r="F548" s="16"/>
      <c r="G548" s="16"/>
      <c r="H548" s="16"/>
      <c r="I548" s="16"/>
      <c r="J548" s="16"/>
      <c r="K548" s="16"/>
      <c r="L548" s="16"/>
      <c r="M548" s="16"/>
      <c r="N548" s="16"/>
      <c r="O548" s="16"/>
      <c r="P548" s="16"/>
      <c r="Q548" s="16"/>
      <c r="R548" s="16"/>
      <c r="S548" s="16"/>
      <c r="T548" s="16"/>
    </row>
    <row r="549" spans="5:20" s="15" customFormat="1" hidden="1" x14ac:dyDescent="0.25">
      <c r="E549" s="16"/>
      <c r="F549" s="16"/>
      <c r="G549" s="16"/>
      <c r="H549" s="16"/>
      <c r="I549" s="16"/>
      <c r="J549" s="16"/>
      <c r="K549" s="16"/>
      <c r="L549" s="16"/>
      <c r="M549" s="16"/>
      <c r="N549" s="16"/>
      <c r="O549" s="16"/>
      <c r="P549" s="16"/>
      <c r="Q549" s="16"/>
      <c r="R549" s="16"/>
      <c r="S549" s="16"/>
      <c r="T549" s="16"/>
    </row>
    <row r="550" spans="5:20" s="15" customFormat="1" hidden="1" x14ac:dyDescent="0.25">
      <c r="E550" s="16"/>
      <c r="F550" s="16"/>
      <c r="G550" s="16"/>
      <c r="H550" s="16"/>
      <c r="I550" s="16"/>
      <c r="J550" s="16"/>
      <c r="K550" s="16"/>
      <c r="L550" s="16"/>
      <c r="M550" s="16"/>
      <c r="N550" s="16"/>
      <c r="O550" s="16"/>
      <c r="P550" s="16"/>
      <c r="Q550" s="16"/>
      <c r="R550" s="16"/>
      <c r="S550" s="16"/>
      <c r="T550" s="16"/>
    </row>
    <row r="551" spans="5:20" s="15" customFormat="1" hidden="1" x14ac:dyDescent="0.25">
      <c r="E551" s="16"/>
      <c r="F551" s="16"/>
      <c r="G551" s="16"/>
      <c r="H551" s="16"/>
      <c r="I551" s="16"/>
      <c r="J551" s="16"/>
      <c r="K551" s="16"/>
      <c r="L551" s="16"/>
      <c r="M551" s="16"/>
      <c r="N551" s="16"/>
      <c r="O551" s="16"/>
      <c r="P551" s="16"/>
      <c r="Q551" s="16"/>
      <c r="R551" s="16"/>
      <c r="S551" s="16"/>
      <c r="T551" s="16"/>
    </row>
    <row r="552" spans="5:20" s="15" customFormat="1" hidden="1" x14ac:dyDescent="0.25">
      <c r="E552" s="16"/>
      <c r="F552" s="16"/>
      <c r="G552" s="16"/>
      <c r="H552" s="16"/>
      <c r="I552" s="16"/>
      <c r="J552" s="16"/>
      <c r="K552" s="16"/>
      <c r="L552" s="16"/>
      <c r="M552" s="16"/>
      <c r="N552" s="16"/>
      <c r="O552" s="16"/>
      <c r="P552" s="16"/>
      <c r="Q552" s="16"/>
      <c r="R552" s="16"/>
      <c r="S552" s="16"/>
      <c r="T552" s="16"/>
    </row>
    <row r="553" spans="5:20" s="15" customFormat="1" hidden="1" x14ac:dyDescent="0.25">
      <c r="E553" s="16"/>
      <c r="F553" s="16"/>
      <c r="G553" s="16"/>
      <c r="H553" s="16"/>
      <c r="I553" s="16"/>
      <c r="J553" s="16"/>
      <c r="K553" s="16"/>
      <c r="L553" s="16"/>
      <c r="M553" s="16"/>
      <c r="N553" s="16"/>
      <c r="O553" s="16"/>
      <c r="P553" s="16"/>
      <c r="Q553" s="16"/>
      <c r="R553" s="16"/>
      <c r="S553" s="16"/>
      <c r="T553" s="16"/>
    </row>
    <row r="554" spans="5:20" s="15" customFormat="1" hidden="1" x14ac:dyDescent="0.25">
      <c r="E554" s="16"/>
      <c r="F554" s="16"/>
      <c r="G554" s="16"/>
      <c r="H554" s="16"/>
      <c r="I554" s="16"/>
      <c r="J554" s="16"/>
      <c r="K554" s="16"/>
      <c r="L554" s="16"/>
      <c r="M554" s="16"/>
      <c r="N554" s="16"/>
      <c r="O554" s="16"/>
      <c r="P554" s="16"/>
      <c r="Q554" s="16"/>
      <c r="R554" s="16"/>
      <c r="S554" s="16"/>
      <c r="T554" s="16"/>
    </row>
    <row r="555" spans="5:20" s="15" customFormat="1" hidden="1" x14ac:dyDescent="0.25">
      <c r="E555" s="16"/>
      <c r="F555" s="16"/>
      <c r="G555" s="16"/>
      <c r="H555" s="16"/>
      <c r="I555" s="16"/>
      <c r="J555" s="16"/>
      <c r="K555" s="16"/>
      <c r="L555" s="16"/>
      <c r="M555" s="16"/>
      <c r="N555" s="16"/>
      <c r="O555" s="16"/>
      <c r="P555" s="16"/>
      <c r="Q555" s="16"/>
      <c r="R555" s="16"/>
      <c r="S555" s="16"/>
      <c r="T555" s="16"/>
    </row>
    <row r="556" spans="5:20" s="15" customFormat="1" hidden="1" x14ac:dyDescent="0.25">
      <c r="E556" s="16"/>
      <c r="F556" s="16"/>
      <c r="G556" s="16"/>
      <c r="H556" s="16"/>
      <c r="I556" s="16"/>
      <c r="J556" s="16"/>
      <c r="K556" s="16"/>
      <c r="L556" s="16"/>
      <c r="M556" s="16"/>
      <c r="N556" s="16"/>
      <c r="O556" s="16"/>
      <c r="P556" s="16"/>
      <c r="Q556" s="16"/>
      <c r="R556" s="16"/>
      <c r="S556" s="16"/>
      <c r="T556" s="16"/>
    </row>
    <row r="557" spans="5:20" s="15" customFormat="1" hidden="1" x14ac:dyDescent="0.25">
      <c r="E557" s="16"/>
      <c r="F557" s="16"/>
      <c r="G557" s="16"/>
      <c r="H557" s="16"/>
      <c r="I557" s="16"/>
      <c r="J557" s="16"/>
      <c r="K557" s="16"/>
      <c r="L557" s="16"/>
      <c r="M557" s="16"/>
      <c r="N557" s="16"/>
      <c r="O557" s="16"/>
      <c r="P557" s="16"/>
      <c r="Q557" s="16"/>
      <c r="R557" s="16"/>
      <c r="S557" s="16"/>
      <c r="T557" s="16"/>
    </row>
    <row r="558" spans="5:20" s="15" customFormat="1" hidden="1" x14ac:dyDescent="0.25">
      <c r="E558" s="16"/>
      <c r="F558" s="16"/>
      <c r="G558" s="16"/>
      <c r="H558" s="16"/>
      <c r="I558" s="16"/>
      <c r="J558" s="16"/>
      <c r="K558" s="16"/>
      <c r="L558" s="16"/>
      <c r="M558" s="16"/>
      <c r="N558" s="16"/>
      <c r="O558" s="16"/>
      <c r="P558" s="16"/>
      <c r="Q558" s="16"/>
      <c r="R558" s="16"/>
      <c r="S558" s="16"/>
      <c r="T558" s="16"/>
    </row>
    <row r="559" spans="5:20" s="15" customFormat="1" hidden="1" x14ac:dyDescent="0.25">
      <c r="E559" s="16"/>
      <c r="F559" s="16"/>
      <c r="G559" s="16"/>
      <c r="H559" s="16"/>
      <c r="I559" s="16"/>
      <c r="J559" s="16"/>
      <c r="K559" s="16"/>
      <c r="L559" s="16"/>
      <c r="M559" s="16"/>
      <c r="N559" s="16"/>
      <c r="O559" s="16"/>
      <c r="P559" s="16"/>
      <c r="Q559" s="16"/>
      <c r="R559" s="16"/>
      <c r="S559" s="16"/>
      <c r="T559" s="16"/>
    </row>
    <row r="560" spans="5:20" s="15" customFormat="1" hidden="1" x14ac:dyDescent="0.25">
      <c r="E560" s="16"/>
      <c r="F560" s="16"/>
      <c r="G560" s="16"/>
      <c r="H560" s="16"/>
      <c r="I560" s="16"/>
      <c r="J560" s="16"/>
      <c r="K560" s="16"/>
      <c r="L560" s="16"/>
      <c r="M560" s="16"/>
      <c r="N560" s="16"/>
      <c r="O560" s="16"/>
      <c r="P560" s="16"/>
      <c r="Q560" s="16"/>
      <c r="R560" s="16"/>
      <c r="S560" s="16"/>
      <c r="T560" s="16"/>
    </row>
    <row r="561" spans="5:20" s="15" customFormat="1" hidden="1" x14ac:dyDescent="0.25">
      <c r="E561" s="16"/>
      <c r="F561" s="16"/>
      <c r="G561" s="16"/>
      <c r="H561" s="16"/>
      <c r="I561" s="16"/>
      <c r="J561" s="16"/>
      <c r="K561" s="16"/>
      <c r="L561" s="16"/>
      <c r="M561" s="16"/>
      <c r="N561" s="16"/>
      <c r="O561" s="16"/>
      <c r="P561" s="16"/>
      <c r="Q561" s="16"/>
      <c r="R561" s="16"/>
      <c r="S561" s="16"/>
      <c r="T561" s="16"/>
    </row>
    <row r="562" spans="5:20" s="15" customFormat="1" hidden="1" x14ac:dyDescent="0.25">
      <c r="E562" s="16"/>
      <c r="F562" s="16"/>
      <c r="G562" s="16"/>
      <c r="H562" s="16"/>
      <c r="I562" s="16"/>
      <c r="J562" s="16"/>
      <c r="K562" s="16"/>
      <c r="L562" s="16"/>
      <c r="M562" s="16"/>
      <c r="N562" s="16"/>
      <c r="O562" s="16"/>
      <c r="P562" s="16"/>
      <c r="Q562" s="16"/>
      <c r="R562" s="16"/>
      <c r="S562" s="16"/>
      <c r="T562" s="16"/>
    </row>
    <row r="563" spans="5:20" s="15" customFormat="1" hidden="1" x14ac:dyDescent="0.25">
      <c r="E563" s="16"/>
      <c r="F563" s="16"/>
      <c r="G563" s="16"/>
      <c r="H563" s="16"/>
      <c r="I563" s="16"/>
      <c r="J563" s="16"/>
      <c r="K563" s="16"/>
      <c r="L563" s="16"/>
      <c r="M563" s="16"/>
      <c r="N563" s="16"/>
      <c r="O563" s="16"/>
      <c r="P563" s="16"/>
      <c r="Q563" s="16"/>
      <c r="R563" s="16"/>
      <c r="S563" s="16"/>
      <c r="T563" s="16"/>
    </row>
    <row r="564" spans="5:20" s="15" customFormat="1" hidden="1" x14ac:dyDescent="0.25">
      <c r="E564" s="16"/>
      <c r="F564" s="16"/>
      <c r="G564" s="16"/>
      <c r="H564" s="16"/>
      <c r="I564" s="16"/>
      <c r="J564" s="16"/>
      <c r="K564" s="16"/>
      <c r="L564" s="16"/>
      <c r="M564" s="16"/>
      <c r="N564" s="16"/>
      <c r="O564" s="16"/>
      <c r="P564" s="16"/>
      <c r="Q564" s="16"/>
      <c r="R564" s="16"/>
      <c r="S564" s="16"/>
      <c r="T564" s="16"/>
    </row>
    <row r="565" spans="5:20" s="15" customFormat="1" hidden="1" x14ac:dyDescent="0.25">
      <c r="E565" s="16"/>
      <c r="F565" s="16"/>
      <c r="G565" s="16"/>
      <c r="H565" s="16"/>
      <c r="I565" s="16"/>
      <c r="J565" s="16"/>
      <c r="K565" s="16"/>
      <c r="L565" s="16"/>
      <c r="M565" s="16"/>
      <c r="N565" s="16"/>
      <c r="O565" s="16"/>
      <c r="P565" s="16"/>
      <c r="Q565" s="16"/>
      <c r="R565" s="16"/>
      <c r="S565" s="16"/>
      <c r="T565" s="16"/>
    </row>
    <row r="566" spans="5:20" s="15" customFormat="1" hidden="1" x14ac:dyDescent="0.25">
      <c r="E566" s="16"/>
      <c r="F566" s="16"/>
      <c r="G566" s="16"/>
      <c r="H566" s="16"/>
      <c r="I566" s="16"/>
      <c r="J566" s="16"/>
      <c r="K566" s="16"/>
      <c r="L566" s="16"/>
      <c r="M566" s="16"/>
      <c r="N566" s="16"/>
      <c r="O566" s="16"/>
      <c r="P566" s="16"/>
      <c r="Q566" s="16"/>
      <c r="R566" s="16"/>
      <c r="S566" s="16"/>
      <c r="T566" s="16"/>
    </row>
    <row r="567" spans="5:20" s="15" customFormat="1" hidden="1" x14ac:dyDescent="0.25">
      <c r="E567" s="16"/>
      <c r="F567" s="16"/>
      <c r="G567" s="16"/>
      <c r="H567" s="16"/>
      <c r="I567" s="16"/>
      <c r="J567" s="16"/>
      <c r="K567" s="16"/>
      <c r="L567" s="16"/>
      <c r="M567" s="16"/>
      <c r="N567" s="16"/>
      <c r="O567" s="16"/>
      <c r="P567" s="16"/>
      <c r="Q567" s="16"/>
      <c r="R567" s="16"/>
      <c r="S567" s="16"/>
      <c r="T567" s="16"/>
    </row>
    <row r="568" spans="5:20" s="15" customFormat="1" hidden="1" x14ac:dyDescent="0.25">
      <c r="E568" s="16"/>
      <c r="F568" s="16"/>
      <c r="G568" s="16"/>
      <c r="H568" s="16"/>
      <c r="I568" s="16"/>
      <c r="J568" s="16"/>
      <c r="K568" s="16"/>
      <c r="L568" s="16"/>
      <c r="M568" s="16"/>
      <c r="N568" s="16"/>
      <c r="O568" s="16"/>
      <c r="P568" s="16"/>
      <c r="Q568" s="16"/>
      <c r="R568" s="16"/>
      <c r="S568" s="16"/>
      <c r="T568" s="16"/>
    </row>
    <row r="569" spans="5:20" s="15" customFormat="1" hidden="1" x14ac:dyDescent="0.25">
      <c r="E569" s="16"/>
      <c r="F569" s="16"/>
      <c r="G569" s="16"/>
      <c r="H569" s="16"/>
      <c r="I569" s="16"/>
      <c r="J569" s="16"/>
      <c r="K569" s="16"/>
      <c r="L569" s="16"/>
      <c r="M569" s="16"/>
      <c r="N569" s="16"/>
      <c r="O569" s="16"/>
      <c r="P569" s="16"/>
      <c r="Q569" s="16"/>
      <c r="R569" s="16"/>
      <c r="S569" s="16"/>
      <c r="T569" s="16"/>
    </row>
    <row r="570" spans="5:20" s="15" customFormat="1" hidden="1" x14ac:dyDescent="0.25">
      <c r="E570" s="16"/>
      <c r="F570" s="16"/>
      <c r="G570" s="16"/>
      <c r="H570" s="16"/>
      <c r="I570" s="16"/>
      <c r="J570" s="16"/>
      <c r="K570" s="16"/>
      <c r="L570" s="16"/>
      <c r="M570" s="16"/>
      <c r="N570" s="16"/>
      <c r="O570" s="16"/>
      <c r="P570" s="16"/>
      <c r="Q570" s="16"/>
      <c r="R570" s="16"/>
      <c r="S570" s="16"/>
      <c r="T570" s="16"/>
    </row>
    <row r="571" spans="5:20" s="15" customFormat="1" hidden="1" x14ac:dyDescent="0.25">
      <c r="E571" s="16"/>
      <c r="F571" s="16"/>
      <c r="G571" s="16"/>
      <c r="H571" s="16"/>
      <c r="I571" s="16"/>
      <c r="J571" s="16"/>
      <c r="K571" s="16"/>
      <c r="L571" s="16"/>
      <c r="M571" s="16"/>
      <c r="N571" s="16"/>
      <c r="O571" s="16"/>
      <c r="P571" s="16"/>
      <c r="Q571" s="16"/>
      <c r="R571" s="16"/>
      <c r="S571" s="16"/>
      <c r="T571" s="16"/>
    </row>
    <row r="572" spans="5:20" s="15" customFormat="1" hidden="1" x14ac:dyDescent="0.25">
      <c r="E572" s="16"/>
      <c r="F572" s="16"/>
      <c r="G572" s="16"/>
      <c r="H572" s="16"/>
      <c r="I572" s="16"/>
      <c r="J572" s="16"/>
      <c r="K572" s="16"/>
      <c r="L572" s="16"/>
      <c r="M572" s="16"/>
      <c r="N572" s="16"/>
      <c r="O572" s="16"/>
      <c r="P572" s="16"/>
      <c r="Q572" s="16"/>
      <c r="R572" s="16"/>
      <c r="S572" s="16"/>
      <c r="T572" s="16"/>
    </row>
    <row r="573" spans="5:20" s="15" customFormat="1" hidden="1" x14ac:dyDescent="0.25">
      <c r="E573" s="16"/>
      <c r="F573" s="16"/>
      <c r="G573" s="16"/>
      <c r="H573" s="16"/>
      <c r="I573" s="16"/>
      <c r="J573" s="16"/>
      <c r="K573" s="16"/>
      <c r="L573" s="16"/>
      <c r="M573" s="16"/>
      <c r="N573" s="16"/>
      <c r="O573" s="16"/>
      <c r="P573" s="16"/>
      <c r="Q573" s="16"/>
      <c r="R573" s="16"/>
      <c r="S573" s="16"/>
      <c r="T573" s="16"/>
    </row>
    <row r="574" spans="5:20" s="15" customFormat="1" hidden="1" x14ac:dyDescent="0.25">
      <c r="E574" s="16"/>
      <c r="F574" s="16"/>
      <c r="G574" s="16"/>
      <c r="H574" s="16"/>
      <c r="I574" s="16"/>
      <c r="J574" s="16"/>
      <c r="K574" s="16"/>
      <c r="L574" s="16"/>
      <c r="M574" s="16"/>
      <c r="N574" s="16"/>
      <c r="O574" s="16"/>
      <c r="P574" s="16"/>
      <c r="Q574" s="16"/>
      <c r="R574" s="16"/>
      <c r="S574" s="16"/>
      <c r="T574" s="16"/>
    </row>
    <row r="575" spans="5:20" s="15" customFormat="1" hidden="1" x14ac:dyDescent="0.25">
      <c r="E575" s="16"/>
      <c r="F575" s="16"/>
      <c r="G575" s="16"/>
      <c r="H575" s="16"/>
      <c r="I575" s="16"/>
      <c r="J575" s="16"/>
      <c r="K575" s="16"/>
      <c r="L575" s="16"/>
      <c r="M575" s="16"/>
      <c r="N575" s="16"/>
      <c r="O575" s="16"/>
      <c r="P575" s="16"/>
      <c r="Q575" s="16"/>
      <c r="R575" s="16"/>
      <c r="S575" s="16"/>
      <c r="T575" s="16"/>
    </row>
    <row r="576" spans="5:20" s="15" customFormat="1" hidden="1" x14ac:dyDescent="0.25">
      <c r="E576" s="16"/>
      <c r="F576" s="16"/>
      <c r="G576" s="16"/>
      <c r="H576" s="16"/>
      <c r="I576" s="16"/>
      <c r="J576" s="16"/>
      <c r="K576" s="16"/>
      <c r="L576" s="16"/>
      <c r="M576" s="16"/>
      <c r="N576" s="16"/>
      <c r="O576" s="16"/>
      <c r="P576" s="16"/>
      <c r="Q576" s="16"/>
      <c r="R576" s="16"/>
      <c r="S576" s="16"/>
      <c r="T576" s="16"/>
    </row>
    <row r="577" spans="5:20" s="15" customFormat="1" hidden="1" x14ac:dyDescent="0.25">
      <c r="E577" s="16"/>
      <c r="F577" s="16"/>
      <c r="G577" s="16"/>
      <c r="H577" s="16"/>
      <c r="I577" s="16"/>
      <c r="J577" s="16"/>
      <c r="K577" s="16"/>
      <c r="L577" s="16"/>
      <c r="M577" s="16"/>
      <c r="N577" s="16"/>
      <c r="O577" s="16"/>
      <c r="P577" s="16"/>
      <c r="Q577" s="16"/>
      <c r="R577" s="16"/>
      <c r="S577" s="16"/>
      <c r="T577" s="16"/>
    </row>
    <row r="578" spans="5:20" s="15" customFormat="1" hidden="1" x14ac:dyDescent="0.25">
      <c r="E578" s="16"/>
      <c r="F578" s="16"/>
      <c r="G578" s="16"/>
      <c r="H578" s="16"/>
      <c r="I578" s="16"/>
      <c r="J578" s="16"/>
      <c r="K578" s="16"/>
      <c r="L578" s="16"/>
      <c r="M578" s="16"/>
      <c r="N578" s="16"/>
      <c r="O578" s="16"/>
      <c r="P578" s="16"/>
      <c r="Q578" s="16"/>
      <c r="R578" s="16"/>
      <c r="S578" s="16"/>
      <c r="T578" s="16"/>
    </row>
    <row r="579" spans="5:20" s="15" customFormat="1" hidden="1" x14ac:dyDescent="0.25">
      <c r="E579" s="16"/>
      <c r="F579" s="16"/>
      <c r="G579" s="16"/>
      <c r="H579" s="16"/>
      <c r="I579" s="16"/>
      <c r="J579" s="16"/>
      <c r="K579" s="16"/>
      <c r="L579" s="16"/>
      <c r="M579" s="16"/>
      <c r="N579" s="16"/>
      <c r="O579" s="16"/>
      <c r="P579" s="16"/>
      <c r="Q579" s="16"/>
      <c r="R579" s="16"/>
      <c r="S579" s="16"/>
      <c r="T579" s="16"/>
    </row>
    <row r="580" spans="5:20" s="15" customFormat="1" hidden="1" x14ac:dyDescent="0.25">
      <c r="E580" s="16"/>
      <c r="F580" s="16"/>
      <c r="G580" s="16"/>
      <c r="H580" s="16"/>
      <c r="I580" s="16"/>
      <c r="J580" s="16"/>
      <c r="K580" s="16"/>
      <c r="L580" s="16"/>
      <c r="M580" s="16"/>
      <c r="N580" s="16"/>
      <c r="O580" s="16"/>
      <c r="P580" s="16"/>
      <c r="Q580" s="16"/>
      <c r="R580" s="16"/>
      <c r="S580" s="16"/>
      <c r="T580" s="16"/>
    </row>
    <row r="581" spans="5:20" s="15" customFormat="1" hidden="1" x14ac:dyDescent="0.25">
      <c r="E581" s="16"/>
      <c r="F581" s="16"/>
      <c r="G581" s="16"/>
      <c r="H581" s="16"/>
      <c r="I581" s="16"/>
      <c r="J581" s="16"/>
      <c r="K581" s="16"/>
      <c r="L581" s="16"/>
      <c r="M581" s="16"/>
      <c r="N581" s="16"/>
      <c r="O581" s="16"/>
      <c r="P581" s="16"/>
      <c r="Q581" s="16"/>
      <c r="R581" s="16"/>
      <c r="S581" s="16"/>
      <c r="T581" s="16"/>
    </row>
    <row r="582" spans="5:20" s="15" customFormat="1" hidden="1" x14ac:dyDescent="0.25">
      <c r="E582" s="16"/>
      <c r="F582" s="16"/>
      <c r="G582" s="16"/>
      <c r="H582" s="16"/>
      <c r="I582" s="16"/>
      <c r="J582" s="16"/>
      <c r="K582" s="16"/>
      <c r="L582" s="16"/>
      <c r="M582" s="16"/>
      <c r="N582" s="16"/>
      <c r="O582" s="16"/>
      <c r="P582" s="16"/>
      <c r="Q582" s="16"/>
      <c r="R582" s="16"/>
      <c r="S582" s="16"/>
      <c r="T582" s="16"/>
    </row>
    <row r="583" spans="5:20" s="15" customFormat="1" hidden="1" x14ac:dyDescent="0.25">
      <c r="E583" s="16"/>
      <c r="F583" s="16"/>
      <c r="G583" s="16"/>
      <c r="H583" s="16"/>
      <c r="I583" s="16"/>
      <c r="J583" s="16"/>
      <c r="K583" s="16"/>
      <c r="L583" s="16"/>
      <c r="M583" s="16"/>
      <c r="N583" s="16"/>
      <c r="O583" s="16"/>
      <c r="P583" s="16"/>
      <c r="Q583" s="16"/>
      <c r="R583" s="16"/>
      <c r="S583" s="16"/>
      <c r="T583" s="16"/>
    </row>
    <row r="584" spans="5:20" s="15" customFormat="1" hidden="1" x14ac:dyDescent="0.25">
      <c r="E584" s="16"/>
      <c r="F584" s="16"/>
      <c r="G584" s="16"/>
      <c r="H584" s="16"/>
      <c r="I584" s="16"/>
      <c r="J584" s="16"/>
      <c r="K584" s="16"/>
      <c r="L584" s="16"/>
      <c r="M584" s="16"/>
      <c r="N584" s="16"/>
      <c r="O584" s="16"/>
      <c r="P584" s="16"/>
      <c r="Q584" s="16"/>
      <c r="R584" s="16"/>
      <c r="S584" s="16"/>
      <c r="T584" s="16"/>
    </row>
    <row r="585" spans="5:20" s="15" customFormat="1" hidden="1" x14ac:dyDescent="0.25">
      <c r="E585" s="16"/>
      <c r="F585" s="16"/>
      <c r="G585" s="16"/>
      <c r="H585" s="16"/>
      <c r="I585" s="16"/>
      <c r="J585" s="16"/>
      <c r="K585" s="16"/>
      <c r="L585" s="16"/>
      <c r="M585" s="16"/>
      <c r="N585" s="16"/>
      <c r="O585" s="16"/>
      <c r="P585" s="16"/>
      <c r="Q585" s="16"/>
      <c r="R585" s="16"/>
      <c r="S585" s="16"/>
      <c r="T585" s="16"/>
    </row>
    <row r="586" spans="5:20" s="15" customFormat="1" hidden="1" x14ac:dyDescent="0.25">
      <c r="E586" s="16"/>
      <c r="F586" s="16"/>
      <c r="G586" s="16"/>
      <c r="H586" s="16"/>
      <c r="I586" s="16"/>
      <c r="J586" s="16"/>
      <c r="K586" s="16"/>
      <c r="L586" s="16"/>
      <c r="M586" s="16"/>
      <c r="N586" s="16"/>
      <c r="O586" s="16"/>
      <c r="P586" s="16"/>
      <c r="Q586" s="16"/>
      <c r="R586" s="16"/>
      <c r="S586" s="16"/>
      <c r="T586" s="16"/>
    </row>
    <row r="587" spans="5:20" s="15" customFormat="1" hidden="1" x14ac:dyDescent="0.25">
      <c r="E587" s="16"/>
      <c r="F587" s="16"/>
      <c r="G587" s="16"/>
      <c r="H587" s="16"/>
      <c r="I587" s="16"/>
      <c r="J587" s="16"/>
      <c r="K587" s="16"/>
      <c r="L587" s="16"/>
      <c r="M587" s="16"/>
      <c r="N587" s="16"/>
      <c r="O587" s="16"/>
      <c r="P587" s="16"/>
      <c r="Q587" s="16"/>
      <c r="R587" s="16"/>
      <c r="S587" s="16"/>
      <c r="T587" s="16"/>
    </row>
    <row r="588" spans="5:20" s="15" customFormat="1" hidden="1" x14ac:dyDescent="0.25">
      <c r="E588" s="16"/>
      <c r="F588" s="16"/>
      <c r="G588" s="16"/>
      <c r="H588" s="16"/>
      <c r="I588" s="16"/>
      <c r="J588" s="16"/>
      <c r="K588" s="16"/>
      <c r="L588" s="16"/>
      <c r="M588" s="16"/>
      <c r="N588" s="16"/>
      <c r="O588" s="16"/>
      <c r="P588" s="16"/>
      <c r="Q588" s="16"/>
      <c r="R588" s="16"/>
      <c r="S588" s="16"/>
      <c r="T588" s="16"/>
    </row>
    <row r="589" spans="5:20" s="15" customFormat="1" hidden="1" x14ac:dyDescent="0.25">
      <c r="E589" s="16"/>
      <c r="F589" s="16"/>
      <c r="G589" s="16"/>
      <c r="H589" s="16"/>
      <c r="I589" s="16"/>
      <c r="J589" s="16"/>
      <c r="K589" s="16"/>
      <c r="L589" s="16"/>
      <c r="M589" s="16"/>
      <c r="N589" s="16"/>
      <c r="O589" s="16"/>
      <c r="P589" s="16"/>
      <c r="Q589" s="16"/>
      <c r="R589" s="16"/>
      <c r="S589" s="16"/>
      <c r="T589" s="16"/>
    </row>
    <row r="590" spans="5:20" s="15" customFormat="1" hidden="1" x14ac:dyDescent="0.25">
      <c r="E590" s="16"/>
      <c r="F590" s="16"/>
      <c r="G590" s="16"/>
      <c r="H590" s="16"/>
      <c r="I590" s="16"/>
      <c r="J590" s="16"/>
      <c r="K590" s="16"/>
      <c r="L590" s="16"/>
      <c r="M590" s="16"/>
      <c r="N590" s="16"/>
      <c r="O590" s="16"/>
      <c r="P590" s="16"/>
      <c r="Q590" s="16"/>
      <c r="R590" s="16"/>
      <c r="S590" s="16"/>
      <c r="T590" s="16"/>
    </row>
    <row r="591" spans="5:20" s="15" customFormat="1" hidden="1" x14ac:dyDescent="0.25">
      <c r="E591" s="16"/>
      <c r="F591" s="16"/>
      <c r="G591" s="16"/>
      <c r="H591" s="16"/>
      <c r="I591" s="16"/>
      <c r="J591" s="16"/>
      <c r="K591" s="16"/>
      <c r="L591" s="16"/>
      <c r="M591" s="16"/>
      <c r="N591" s="16"/>
      <c r="O591" s="16"/>
      <c r="P591" s="16"/>
      <c r="Q591" s="16"/>
      <c r="R591" s="16"/>
      <c r="S591" s="16"/>
      <c r="T591" s="16"/>
    </row>
    <row r="592" spans="5:20" s="15" customFormat="1" hidden="1" x14ac:dyDescent="0.25">
      <c r="E592" s="16"/>
      <c r="F592" s="16"/>
      <c r="G592" s="16"/>
      <c r="H592" s="16"/>
      <c r="I592" s="16"/>
      <c r="J592" s="16"/>
      <c r="K592" s="16"/>
      <c r="L592" s="16"/>
      <c r="M592" s="16"/>
      <c r="N592" s="16"/>
      <c r="O592" s="16"/>
      <c r="P592" s="16"/>
      <c r="Q592" s="16"/>
      <c r="R592" s="16"/>
      <c r="S592" s="16"/>
      <c r="T592" s="16"/>
    </row>
    <row r="593" spans="5:20" s="15" customFormat="1" hidden="1" x14ac:dyDescent="0.25">
      <c r="E593" s="16"/>
      <c r="F593" s="16"/>
      <c r="G593" s="16"/>
      <c r="H593" s="16"/>
      <c r="I593" s="16"/>
      <c r="J593" s="16"/>
      <c r="K593" s="16"/>
      <c r="L593" s="16"/>
      <c r="M593" s="16"/>
      <c r="N593" s="16"/>
      <c r="O593" s="16"/>
      <c r="P593" s="16"/>
      <c r="Q593" s="16"/>
      <c r="R593" s="16"/>
      <c r="S593" s="16"/>
      <c r="T593" s="16"/>
    </row>
    <row r="594" spans="5:20" s="15" customFormat="1" hidden="1" x14ac:dyDescent="0.25">
      <c r="E594" s="16"/>
      <c r="F594" s="16"/>
      <c r="G594" s="16"/>
      <c r="H594" s="16"/>
      <c r="I594" s="16"/>
      <c r="J594" s="16"/>
      <c r="K594" s="16"/>
      <c r="L594" s="16"/>
      <c r="M594" s="16"/>
      <c r="N594" s="16"/>
      <c r="O594" s="16"/>
      <c r="P594" s="16"/>
      <c r="Q594" s="16"/>
      <c r="R594" s="16"/>
      <c r="S594" s="16"/>
      <c r="T594" s="16"/>
    </row>
    <row r="595" spans="5:20" s="15" customFormat="1" hidden="1" x14ac:dyDescent="0.25">
      <c r="E595" s="16"/>
      <c r="F595" s="16"/>
      <c r="G595" s="16"/>
      <c r="H595" s="16"/>
      <c r="I595" s="16"/>
      <c r="J595" s="16"/>
      <c r="K595" s="16"/>
      <c r="L595" s="16"/>
      <c r="M595" s="16"/>
      <c r="N595" s="16"/>
      <c r="O595" s="16"/>
      <c r="P595" s="16"/>
      <c r="Q595" s="16"/>
      <c r="R595" s="16"/>
      <c r="S595" s="16"/>
      <c r="T595" s="16"/>
    </row>
    <row r="596" spans="5:20" s="15" customFormat="1" hidden="1" x14ac:dyDescent="0.25">
      <c r="E596" s="16"/>
      <c r="F596" s="16"/>
      <c r="G596" s="16"/>
      <c r="H596" s="16"/>
      <c r="I596" s="16"/>
      <c r="J596" s="16"/>
      <c r="K596" s="16"/>
      <c r="L596" s="16"/>
      <c r="M596" s="16"/>
      <c r="N596" s="16"/>
      <c r="O596" s="16"/>
      <c r="P596" s="16"/>
      <c r="Q596" s="16"/>
      <c r="R596" s="16"/>
      <c r="S596" s="16"/>
      <c r="T596" s="16"/>
    </row>
    <row r="597" spans="5:20" s="15" customFormat="1" hidden="1" x14ac:dyDescent="0.25">
      <c r="E597" s="16"/>
      <c r="F597" s="16"/>
      <c r="G597" s="16"/>
      <c r="H597" s="16"/>
      <c r="I597" s="16"/>
      <c r="J597" s="16"/>
      <c r="K597" s="16"/>
      <c r="L597" s="16"/>
      <c r="M597" s="16"/>
      <c r="N597" s="16"/>
      <c r="O597" s="16"/>
      <c r="P597" s="16"/>
      <c r="Q597" s="16"/>
      <c r="R597" s="16"/>
      <c r="S597" s="16"/>
      <c r="T597" s="16"/>
    </row>
    <row r="598" spans="5:20" s="15" customFormat="1" hidden="1" x14ac:dyDescent="0.25">
      <c r="E598" s="16"/>
      <c r="F598" s="16"/>
      <c r="G598" s="16"/>
      <c r="H598" s="16"/>
      <c r="I598" s="16"/>
      <c r="J598" s="16"/>
      <c r="K598" s="16"/>
      <c r="L598" s="16"/>
      <c r="M598" s="16"/>
      <c r="N598" s="16"/>
      <c r="O598" s="16"/>
      <c r="P598" s="16"/>
      <c r="Q598" s="16"/>
      <c r="R598" s="16"/>
      <c r="S598" s="16"/>
      <c r="T598" s="16"/>
    </row>
    <row r="599" spans="5:20" s="15" customFormat="1" hidden="1" x14ac:dyDescent="0.25">
      <c r="E599" s="16"/>
      <c r="F599" s="16"/>
      <c r="G599" s="16"/>
      <c r="H599" s="16"/>
      <c r="I599" s="16"/>
      <c r="J599" s="16"/>
      <c r="K599" s="16"/>
      <c r="L599" s="16"/>
      <c r="M599" s="16"/>
      <c r="N599" s="16"/>
      <c r="O599" s="16"/>
      <c r="P599" s="16"/>
      <c r="Q599" s="16"/>
      <c r="R599" s="16"/>
      <c r="S599" s="16"/>
      <c r="T599" s="16"/>
    </row>
    <row r="600" spans="5:20" s="15" customFormat="1" hidden="1" x14ac:dyDescent="0.25">
      <c r="E600" s="16"/>
      <c r="F600" s="16"/>
      <c r="G600" s="16"/>
      <c r="H600" s="16"/>
      <c r="I600" s="16"/>
      <c r="J600" s="16"/>
      <c r="K600" s="16"/>
      <c r="L600" s="16"/>
      <c r="M600" s="16"/>
      <c r="N600" s="16"/>
      <c r="O600" s="16"/>
      <c r="P600" s="16"/>
      <c r="Q600" s="16"/>
      <c r="R600" s="16"/>
      <c r="S600" s="16"/>
      <c r="T600" s="16"/>
    </row>
    <row r="601" spans="5:20" s="15" customFormat="1" hidden="1" x14ac:dyDescent="0.25">
      <c r="E601" s="16"/>
      <c r="F601" s="16"/>
      <c r="G601" s="16"/>
      <c r="H601" s="16"/>
      <c r="I601" s="16"/>
      <c r="J601" s="16"/>
      <c r="K601" s="16"/>
      <c r="L601" s="16"/>
      <c r="M601" s="16"/>
      <c r="N601" s="16"/>
      <c r="O601" s="16"/>
      <c r="P601" s="16"/>
      <c r="Q601" s="16"/>
      <c r="R601" s="16"/>
      <c r="S601" s="16"/>
      <c r="T601" s="16"/>
    </row>
    <row r="602" spans="5:20" s="15" customFormat="1" hidden="1" x14ac:dyDescent="0.25">
      <c r="E602" s="16"/>
      <c r="F602" s="16"/>
      <c r="G602" s="16"/>
      <c r="H602" s="16"/>
      <c r="I602" s="16"/>
      <c r="J602" s="16"/>
      <c r="K602" s="16"/>
      <c r="L602" s="16"/>
      <c r="M602" s="16"/>
      <c r="N602" s="16"/>
      <c r="O602" s="16"/>
      <c r="P602" s="16"/>
      <c r="Q602" s="16"/>
      <c r="R602" s="16"/>
      <c r="S602" s="16"/>
      <c r="T602" s="16"/>
    </row>
    <row r="603" spans="5:20" s="15" customFormat="1" hidden="1" x14ac:dyDescent="0.25">
      <c r="E603" s="16"/>
      <c r="F603" s="16"/>
      <c r="G603" s="16"/>
      <c r="H603" s="16"/>
      <c r="I603" s="16"/>
      <c r="J603" s="16"/>
      <c r="K603" s="16"/>
      <c r="L603" s="16"/>
      <c r="M603" s="16"/>
      <c r="N603" s="16"/>
      <c r="O603" s="16"/>
      <c r="P603" s="16"/>
      <c r="Q603" s="16"/>
      <c r="R603" s="16"/>
      <c r="S603" s="16"/>
      <c r="T603" s="16"/>
    </row>
    <row r="604" spans="5:20" s="15" customFormat="1" hidden="1" x14ac:dyDescent="0.25">
      <c r="E604" s="16"/>
      <c r="F604" s="16"/>
      <c r="G604" s="16"/>
      <c r="H604" s="16"/>
      <c r="I604" s="16"/>
      <c r="J604" s="16"/>
      <c r="K604" s="16"/>
      <c r="L604" s="16"/>
      <c r="M604" s="16"/>
      <c r="N604" s="16"/>
      <c r="O604" s="16"/>
      <c r="P604" s="16"/>
      <c r="Q604" s="16"/>
      <c r="R604" s="16"/>
      <c r="S604" s="16"/>
      <c r="T604" s="16"/>
    </row>
    <row r="605" spans="5:20" s="15" customFormat="1" hidden="1" x14ac:dyDescent="0.25">
      <c r="E605" s="16"/>
      <c r="F605" s="16"/>
      <c r="G605" s="16"/>
      <c r="H605" s="16"/>
      <c r="I605" s="16"/>
      <c r="J605" s="16"/>
      <c r="K605" s="16"/>
      <c r="L605" s="16"/>
      <c r="M605" s="16"/>
      <c r="N605" s="16"/>
      <c r="O605" s="16"/>
      <c r="P605" s="16"/>
      <c r="Q605" s="16"/>
      <c r="R605" s="16"/>
      <c r="S605" s="16"/>
      <c r="T605" s="16"/>
    </row>
    <row r="606" spans="5:20" s="15" customFormat="1" hidden="1" x14ac:dyDescent="0.25">
      <c r="E606" s="16"/>
      <c r="F606" s="16"/>
      <c r="G606" s="16"/>
      <c r="H606" s="16"/>
      <c r="I606" s="16"/>
      <c r="J606" s="16"/>
      <c r="K606" s="16"/>
      <c r="L606" s="16"/>
      <c r="M606" s="16"/>
      <c r="N606" s="16"/>
      <c r="O606" s="16"/>
      <c r="P606" s="16"/>
      <c r="Q606" s="16"/>
      <c r="R606" s="16"/>
      <c r="S606" s="16"/>
      <c r="T606" s="16"/>
    </row>
    <row r="607" spans="5:20" s="15" customFormat="1" hidden="1" x14ac:dyDescent="0.25">
      <c r="E607" s="16"/>
      <c r="F607" s="16"/>
      <c r="G607" s="16"/>
      <c r="H607" s="16"/>
      <c r="I607" s="16"/>
      <c r="J607" s="16"/>
      <c r="K607" s="16"/>
      <c r="L607" s="16"/>
      <c r="M607" s="16"/>
      <c r="N607" s="16"/>
      <c r="O607" s="16"/>
      <c r="P607" s="16"/>
      <c r="Q607" s="16"/>
      <c r="R607" s="16"/>
      <c r="S607" s="16"/>
      <c r="T607" s="16"/>
    </row>
    <row r="608" spans="5:20" s="15" customFormat="1" hidden="1" x14ac:dyDescent="0.25">
      <c r="E608" s="16"/>
      <c r="F608" s="16"/>
      <c r="G608" s="16"/>
      <c r="H608" s="16"/>
      <c r="I608" s="16"/>
      <c r="J608" s="16"/>
      <c r="K608" s="16"/>
      <c r="L608" s="16"/>
      <c r="M608" s="16"/>
      <c r="N608" s="16"/>
      <c r="O608" s="16"/>
      <c r="P608" s="16"/>
      <c r="Q608" s="16"/>
      <c r="R608" s="16"/>
      <c r="S608" s="16"/>
      <c r="T608" s="16"/>
    </row>
    <row r="609" spans="5:20" s="15" customFormat="1" hidden="1" x14ac:dyDescent="0.25">
      <c r="E609" s="16"/>
      <c r="F609" s="16"/>
      <c r="G609" s="16"/>
      <c r="H609" s="16"/>
      <c r="I609" s="16"/>
      <c r="J609" s="16"/>
      <c r="K609" s="16"/>
      <c r="L609" s="16"/>
      <c r="M609" s="16"/>
      <c r="N609" s="16"/>
      <c r="O609" s="16"/>
      <c r="P609" s="16"/>
      <c r="Q609" s="16"/>
      <c r="R609" s="16"/>
      <c r="S609" s="16"/>
      <c r="T609" s="16"/>
    </row>
    <row r="610" spans="5:20" s="15" customFormat="1" hidden="1" x14ac:dyDescent="0.25">
      <c r="E610" s="16"/>
      <c r="F610" s="16"/>
      <c r="G610" s="16"/>
      <c r="H610" s="16"/>
      <c r="I610" s="16"/>
      <c r="J610" s="16"/>
      <c r="K610" s="16"/>
      <c r="L610" s="16"/>
      <c r="M610" s="16"/>
      <c r="N610" s="16"/>
      <c r="O610" s="16"/>
      <c r="P610" s="16"/>
      <c r="Q610" s="16"/>
      <c r="R610" s="16"/>
      <c r="S610" s="16"/>
      <c r="T610" s="16"/>
    </row>
    <row r="611" spans="5:20" s="15" customFormat="1" hidden="1" x14ac:dyDescent="0.25">
      <c r="E611" s="16"/>
      <c r="F611" s="16"/>
      <c r="G611" s="16"/>
      <c r="H611" s="16"/>
      <c r="I611" s="16"/>
      <c r="J611" s="16"/>
      <c r="K611" s="16"/>
      <c r="L611" s="16"/>
      <c r="M611" s="16"/>
      <c r="N611" s="16"/>
      <c r="O611" s="16"/>
      <c r="P611" s="16"/>
      <c r="Q611" s="16"/>
      <c r="R611" s="16"/>
      <c r="S611" s="16"/>
      <c r="T611" s="16"/>
    </row>
    <row r="612" spans="5:20" s="15" customFormat="1" hidden="1" x14ac:dyDescent="0.25">
      <c r="E612" s="16"/>
      <c r="F612" s="16"/>
      <c r="G612" s="16"/>
      <c r="H612" s="16"/>
      <c r="I612" s="16"/>
      <c r="J612" s="16"/>
      <c r="K612" s="16"/>
      <c r="L612" s="16"/>
      <c r="M612" s="16"/>
      <c r="N612" s="16"/>
      <c r="O612" s="16"/>
      <c r="P612" s="16"/>
      <c r="Q612" s="16"/>
      <c r="R612" s="16"/>
      <c r="S612" s="16"/>
      <c r="T612" s="16"/>
    </row>
    <row r="613" spans="5:20" s="15" customFormat="1" hidden="1" x14ac:dyDescent="0.25">
      <c r="E613" s="16"/>
      <c r="F613" s="16"/>
      <c r="G613" s="16"/>
      <c r="H613" s="16"/>
      <c r="I613" s="16"/>
      <c r="J613" s="16"/>
      <c r="K613" s="16"/>
      <c r="L613" s="16"/>
      <c r="M613" s="16"/>
      <c r="N613" s="16"/>
      <c r="O613" s="16"/>
      <c r="P613" s="16"/>
      <c r="Q613" s="16"/>
      <c r="R613" s="16"/>
      <c r="S613" s="16"/>
      <c r="T613" s="16"/>
    </row>
    <row r="614" spans="5:20" s="15" customFormat="1" hidden="1" x14ac:dyDescent="0.25">
      <c r="E614" s="16"/>
      <c r="F614" s="16"/>
      <c r="G614" s="16"/>
      <c r="H614" s="16"/>
      <c r="I614" s="16"/>
      <c r="J614" s="16"/>
      <c r="K614" s="16"/>
      <c r="L614" s="16"/>
      <c r="M614" s="16"/>
      <c r="N614" s="16"/>
      <c r="O614" s="16"/>
      <c r="P614" s="16"/>
      <c r="Q614" s="16"/>
      <c r="R614" s="16"/>
      <c r="S614" s="16"/>
      <c r="T614" s="16"/>
    </row>
    <row r="615" spans="5:20" s="15" customFormat="1" hidden="1" x14ac:dyDescent="0.25">
      <c r="E615" s="16"/>
      <c r="F615" s="16"/>
      <c r="G615" s="16"/>
      <c r="H615" s="16"/>
      <c r="I615" s="16"/>
      <c r="J615" s="16"/>
      <c r="K615" s="16"/>
      <c r="L615" s="16"/>
      <c r="M615" s="16"/>
      <c r="N615" s="16"/>
      <c r="O615" s="16"/>
      <c r="P615" s="16"/>
      <c r="Q615" s="16"/>
      <c r="R615" s="16"/>
      <c r="S615" s="16"/>
      <c r="T615" s="16"/>
    </row>
    <row r="616" spans="5:20" s="15" customFormat="1" hidden="1" x14ac:dyDescent="0.25">
      <c r="E616" s="16"/>
      <c r="F616" s="16"/>
      <c r="G616" s="16"/>
      <c r="H616" s="16"/>
      <c r="I616" s="16"/>
      <c r="J616" s="16"/>
      <c r="K616" s="16"/>
      <c r="L616" s="16"/>
      <c r="M616" s="16"/>
      <c r="N616" s="16"/>
      <c r="O616" s="16"/>
      <c r="P616" s="16"/>
      <c r="Q616" s="16"/>
      <c r="R616" s="16"/>
      <c r="S616" s="16"/>
      <c r="T616" s="16"/>
    </row>
    <row r="617" spans="5:20" s="15" customFormat="1" hidden="1" x14ac:dyDescent="0.25">
      <c r="E617" s="16"/>
      <c r="F617" s="16"/>
      <c r="G617" s="16"/>
      <c r="H617" s="16"/>
      <c r="I617" s="16"/>
      <c r="J617" s="16"/>
      <c r="K617" s="16"/>
      <c r="L617" s="16"/>
      <c r="M617" s="16"/>
      <c r="N617" s="16"/>
      <c r="O617" s="16"/>
      <c r="P617" s="16"/>
      <c r="Q617" s="16"/>
      <c r="R617" s="16"/>
      <c r="S617" s="16"/>
      <c r="T617" s="16"/>
    </row>
    <row r="618" spans="5:20" s="15" customFormat="1" hidden="1" x14ac:dyDescent="0.25">
      <c r="E618" s="16"/>
      <c r="F618" s="16"/>
      <c r="G618" s="16"/>
      <c r="H618" s="16"/>
      <c r="I618" s="16"/>
      <c r="J618" s="16"/>
      <c r="K618" s="16"/>
      <c r="L618" s="16"/>
      <c r="M618" s="16"/>
      <c r="N618" s="16"/>
      <c r="O618" s="16"/>
      <c r="P618" s="16"/>
      <c r="Q618" s="16"/>
      <c r="R618" s="16"/>
      <c r="S618" s="16"/>
      <c r="T618" s="16"/>
    </row>
    <row r="619" spans="5:20" s="15" customFormat="1" hidden="1" x14ac:dyDescent="0.25">
      <c r="E619" s="16"/>
      <c r="F619" s="16"/>
      <c r="G619" s="16"/>
      <c r="H619" s="16"/>
      <c r="I619" s="16"/>
      <c r="J619" s="16"/>
      <c r="K619" s="16"/>
      <c r="L619" s="16"/>
      <c r="M619" s="16"/>
      <c r="N619" s="16"/>
      <c r="O619" s="16"/>
      <c r="P619" s="16"/>
      <c r="Q619" s="16"/>
      <c r="R619" s="16"/>
      <c r="S619" s="16"/>
      <c r="T619" s="16"/>
    </row>
    <row r="620" spans="5:20" s="15" customFormat="1" hidden="1" x14ac:dyDescent="0.25">
      <c r="E620" s="16"/>
      <c r="F620" s="16"/>
      <c r="G620" s="16"/>
      <c r="H620" s="16"/>
      <c r="I620" s="16"/>
      <c r="J620" s="16"/>
      <c r="K620" s="16"/>
      <c r="L620" s="16"/>
      <c r="M620" s="16"/>
      <c r="N620" s="16"/>
      <c r="O620" s="16"/>
      <c r="P620" s="16"/>
      <c r="Q620" s="16"/>
      <c r="R620" s="16"/>
      <c r="S620" s="16"/>
      <c r="T620" s="16"/>
    </row>
    <row r="621" spans="5:20" s="15" customFormat="1" hidden="1" x14ac:dyDescent="0.25">
      <c r="E621" s="16"/>
      <c r="F621" s="16"/>
      <c r="G621" s="16"/>
      <c r="H621" s="16"/>
      <c r="I621" s="16"/>
      <c r="J621" s="16"/>
      <c r="K621" s="16"/>
      <c r="L621" s="16"/>
      <c r="M621" s="16"/>
      <c r="N621" s="16"/>
      <c r="O621" s="16"/>
      <c r="P621" s="16"/>
      <c r="Q621" s="16"/>
      <c r="R621" s="16"/>
      <c r="S621" s="16"/>
      <c r="T621" s="16"/>
    </row>
    <row r="622" spans="5:20" s="15" customFormat="1" hidden="1" x14ac:dyDescent="0.25">
      <c r="E622" s="16"/>
      <c r="F622" s="16"/>
      <c r="G622" s="16"/>
      <c r="H622" s="16"/>
      <c r="I622" s="16"/>
      <c r="J622" s="16"/>
      <c r="K622" s="16"/>
      <c r="L622" s="16"/>
      <c r="M622" s="16"/>
      <c r="N622" s="16"/>
      <c r="O622" s="16"/>
      <c r="P622" s="16"/>
      <c r="Q622" s="16"/>
      <c r="R622" s="16"/>
      <c r="S622" s="16"/>
      <c r="T622" s="16"/>
    </row>
    <row r="623" spans="5:20" s="15" customFormat="1" hidden="1" x14ac:dyDescent="0.25">
      <c r="E623" s="16"/>
      <c r="F623" s="16"/>
      <c r="G623" s="16"/>
      <c r="H623" s="16"/>
      <c r="I623" s="16"/>
      <c r="J623" s="16"/>
      <c r="K623" s="16"/>
      <c r="L623" s="16"/>
      <c r="M623" s="16"/>
      <c r="N623" s="16"/>
      <c r="O623" s="16"/>
      <c r="P623" s="16"/>
      <c r="Q623" s="16"/>
      <c r="R623" s="16"/>
      <c r="S623" s="16"/>
      <c r="T623" s="16"/>
    </row>
    <row r="624" spans="5:20" s="15" customFormat="1" hidden="1" x14ac:dyDescent="0.25">
      <c r="E624" s="16"/>
      <c r="F624" s="16"/>
      <c r="G624" s="16"/>
      <c r="H624" s="16"/>
      <c r="I624" s="16"/>
      <c r="J624" s="16"/>
      <c r="K624" s="16"/>
      <c r="L624" s="16"/>
      <c r="M624" s="16"/>
      <c r="N624" s="16"/>
      <c r="O624" s="16"/>
      <c r="P624" s="16"/>
      <c r="Q624" s="16"/>
      <c r="R624" s="16"/>
      <c r="S624" s="16"/>
      <c r="T624" s="16"/>
    </row>
    <row r="625" spans="5:20" s="15" customFormat="1" hidden="1" x14ac:dyDescent="0.25">
      <c r="E625" s="16"/>
      <c r="F625" s="16"/>
      <c r="G625" s="16"/>
      <c r="H625" s="16"/>
      <c r="I625" s="16"/>
      <c r="J625" s="16"/>
      <c r="K625" s="16"/>
      <c r="L625" s="16"/>
      <c r="M625" s="16"/>
      <c r="N625" s="16"/>
      <c r="O625" s="16"/>
      <c r="P625" s="16"/>
      <c r="Q625" s="16"/>
      <c r="R625" s="16"/>
      <c r="S625" s="16"/>
      <c r="T625" s="16"/>
    </row>
    <row r="626" spans="5:20" s="15" customFormat="1" hidden="1" x14ac:dyDescent="0.25">
      <c r="E626" s="16"/>
      <c r="F626" s="16"/>
      <c r="G626" s="16"/>
      <c r="H626" s="16"/>
      <c r="I626" s="16"/>
      <c r="J626" s="16"/>
      <c r="K626" s="16"/>
      <c r="L626" s="16"/>
      <c r="M626" s="16"/>
      <c r="N626" s="16"/>
      <c r="O626" s="16"/>
      <c r="P626" s="16"/>
      <c r="Q626" s="16"/>
      <c r="R626" s="16"/>
      <c r="S626" s="16"/>
      <c r="T626" s="16"/>
    </row>
    <row r="627" spans="5:20" s="15" customFormat="1" hidden="1" x14ac:dyDescent="0.25">
      <c r="E627" s="16"/>
      <c r="F627" s="16"/>
      <c r="G627" s="16"/>
      <c r="H627" s="16"/>
      <c r="I627" s="16"/>
      <c r="J627" s="16"/>
      <c r="K627" s="16"/>
      <c r="L627" s="16"/>
      <c r="M627" s="16"/>
      <c r="N627" s="16"/>
      <c r="O627" s="16"/>
      <c r="P627" s="16"/>
      <c r="Q627" s="16"/>
      <c r="R627" s="16"/>
      <c r="S627" s="16"/>
      <c r="T627" s="16"/>
    </row>
    <row r="628" spans="5:20" s="15" customFormat="1" hidden="1" x14ac:dyDescent="0.25">
      <c r="E628" s="16"/>
      <c r="F628" s="16"/>
      <c r="G628" s="16"/>
      <c r="H628" s="16"/>
      <c r="I628" s="16"/>
      <c r="J628" s="16"/>
      <c r="K628" s="16"/>
      <c r="L628" s="16"/>
      <c r="M628" s="16"/>
      <c r="N628" s="16"/>
      <c r="O628" s="16"/>
      <c r="P628" s="16"/>
      <c r="Q628" s="16"/>
      <c r="R628" s="16"/>
      <c r="S628" s="16"/>
      <c r="T628" s="16"/>
    </row>
    <row r="629" spans="5:20" s="15" customFormat="1" hidden="1" x14ac:dyDescent="0.25">
      <c r="E629" s="16"/>
      <c r="F629" s="16"/>
      <c r="G629" s="16"/>
      <c r="H629" s="16"/>
      <c r="I629" s="16"/>
      <c r="J629" s="16"/>
      <c r="K629" s="16"/>
      <c r="L629" s="16"/>
      <c r="M629" s="16"/>
      <c r="N629" s="16"/>
      <c r="O629" s="16"/>
      <c r="P629" s="16"/>
      <c r="Q629" s="16"/>
      <c r="R629" s="16"/>
      <c r="S629" s="16"/>
      <c r="T629" s="16"/>
    </row>
    <row r="630" spans="5:20" s="15" customFormat="1" hidden="1" x14ac:dyDescent="0.25">
      <c r="E630" s="16"/>
      <c r="F630" s="16"/>
      <c r="G630" s="16"/>
      <c r="H630" s="16"/>
      <c r="I630" s="16"/>
      <c r="J630" s="16"/>
      <c r="K630" s="16"/>
      <c r="L630" s="16"/>
      <c r="M630" s="16"/>
      <c r="N630" s="16"/>
      <c r="O630" s="16"/>
      <c r="P630" s="16"/>
      <c r="Q630" s="16"/>
      <c r="R630" s="16"/>
      <c r="S630" s="16"/>
      <c r="T630" s="16"/>
    </row>
    <row r="631" spans="5:20" s="15" customFormat="1" hidden="1" x14ac:dyDescent="0.25">
      <c r="E631" s="16"/>
      <c r="F631" s="16"/>
      <c r="G631" s="16"/>
      <c r="H631" s="16"/>
      <c r="I631" s="16"/>
      <c r="J631" s="16"/>
      <c r="K631" s="16"/>
      <c r="L631" s="16"/>
      <c r="M631" s="16"/>
      <c r="N631" s="16"/>
      <c r="O631" s="16"/>
      <c r="P631" s="16"/>
      <c r="Q631" s="16"/>
      <c r="R631" s="16"/>
      <c r="S631" s="16"/>
      <c r="T631" s="16"/>
    </row>
    <row r="632" spans="5:20" s="15" customFormat="1" hidden="1" x14ac:dyDescent="0.25">
      <c r="E632" s="16"/>
      <c r="F632" s="16"/>
      <c r="G632" s="16"/>
      <c r="H632" s="16"/>
      <c r="I632" s="16"/>
      <c r="J632" s="16"/>
      <c r="K632" s="16"/>
      <c r="L632" s="16"/>
      <c r="M632" s="16"/>
      <c r="N632" s="16"/>
      <c r="O632" s="16"/>
      <c r="P632" s="16"/>
      <c r="Q632" s="16"/>
      <c r="R632" s="16"/>
      <c r="S632" s="16"/>
      <c r="T632" s="16"/>
    </row>
    <row r="633" spans="5:20" s="15" customFormat="1" hidden="1" x14ac:dyDescent="0.25">
      <c r="E633" s="16"/>
      <c r="F633" s="16"/>
      <c r="G633" s="16"/>
      <c r="H633" s="16"/>
      <c r="I633" s="16"/>
      <c r="J633" s="16"/>
      <c r="K633" s="16"/>
      <c r="L633" s="16"/>
      <c r="M633" s="16"/>
      <c r="N633" s="16"/>
      <c r="O633" s="16"/>
      <c r="P633" s="16"/>
      <c r="Q633" s="16"/>
      <c r="R633" s="16"/>
      <c r="S633" s="16"/>
      <c r="T633" s="16"/>
    </row>
    <row r="634" spans="5:20" s="15" customFormat="1" hidden="1" x14ac:dyDescent="0.25">
      <c r="E634" s="16"/>
      <c r="F634" s="16"/>
      <c r="G634" s="16"/>
      <c r="H634" s="16"/>
      <c r="I634" s="16"/>
      <c r="J634" s="16"/>
      <c r="K634" s="16"/>
      <c r="L634" s="16"/>
      <c r="M634" s="16"/>
      <c r="N634" s="16"/>
      <c r="O634" s="16"/>
      <c r="P634" s="16"/>
      <c r="Q634" s="16"/>
      <c r="R634" s="16"/>
      <c r="S634" s="16"/>
      <c r="T634" s="16"/>
    </row>
    <row r="635" spans="5:20" s="15" customFormat="1" hidden="1" x14ac:dyDescent="0.25">
      <c r="E635" s="16"/>
      <c r="F635" s="16"/>
      <c r="G635" s="16"/>
      <c r="H635" s="16"/>
      <c r="I635" s="16"/>
      <c r="J635" s="16"/>
      <c r="K635" s="16"/>
      <c r="L635" s="16"/>
      <c r="M635" s="16"/>
      <c r="N635" s="16"/>
      <c r="O635" s="16"/>
      <c r="P635" s="16"/>
      <c r="Q635" s="16"/>
      <c r="R635" s="16"/>
      <c r="S635" s="16"/>
      <c r="T635" s="16"/>
    </row>
    <row r="636" spans="5:20" s="15" customFormat="1" hidden="1" x14ac:dyDescent="0.25">
      <c r="E636" s="16"/>
      <c r="F636" s="16"/>
      <c r="G636" s="16"/>
      <c r="H636" s="16"/>
      <c r="I636" s="16"/>
      <c r="J636" s="16"/>
      <c r="K636" s="16"/>
      <c r="L636" s="16"/>
      <c r="M636" s="16"/>
      <c r="N636" s="16"/>
      <c r="O636" s="16"/>
      <c r="P636" s="16"/>
      <c r="Q636" s="16"/>
      <c r="R636" s="16"/>
      <c r="S636" s="16"/>
      <c r="T636" s="16"/>
    </row>
    <row r="637" spans="5:20" s="15" customFormat="1" hidden="1" x14ac:dyDescent="0.25">
      <c r="E637" s="16"/>
      <c r="F637" s="16"/>
      <c r="G637" s="16"/>
      <c r="H637" s="16"/>
      <c r="I637" s="16"/>
      <c r="J637" s="16"/>
      <c r="K637" s="16"/>
      <c r="L637" s="16"/>
      <c r="M637" s="16"/>
      <c r="N637" s="16"/>
      <c r="O637" s="16"/>
      <c r="P637" s="16"/>
      <c r="Q637" s="16"/>
      <c r="R637" s="16"/>
      <c r="S637" s="16"/>
      <c r="T637" s="16"/>
    </row>
    <row r="638" spans="5:20" s="15" customFormat="1" hidden="1" x14ac:dyDescent="0.25">
      <c r="E638" s="16"/>
      <c r="F638" s="16"/>
      <c r="G638" s="16"/>
      <c r="H638" s="16"/>
      <c r="I638" s="16"/>
      <c r="J638" s="16"/>
      <c r="K638" s="16"/>
      <c r="L638" s="16"/>
      <c r="M638" s="16"/>
      <c r="N638" s="16"/>
      <c r="O638" s="16"/>
      <c r="P638" s="16"/>
      <c r="Q638" s="16"/>
      <c r="R638" s="16"/>
      <c r="S638" s="16"/>
      <c r="T638" s="16"/>
    </row>
    <row r="639" spans="5:20" s="15" customFormat="1" hidden="1" x14ac:dyDescent="0.25">
      <c r="E639" s="16"/>
      <c r="F639" s="16"/>
      <c r="G639" s="16"/>
      <c r="H639" s="16"/>
      <c r="I639" s="16"/>
      <c r="J639" s="16"/>
      <c r="K639" s="16"/>
      <c r="L639" s="16"/>
      <c r="M639" s="16"/>
      <c r="N639" s="16"/>
      <c r="O639" s="16"/>
      <c r="P639" s="16"/>
      <c r="Q639" s="16"/>
      <c r="R639" s="16"/>
      <c r="S639" s="16"/>
      <c r="T639" s="16"/>
    </row>
    <row r="640" spans="5:20" s="15" customFormat="1" hidden="1" x14ac:dyDescent="0.25">
      <c r="E640" s="16"/>
      <c r="F640" s="16"/>
      <c r="G640" s="16"/>
      <c r="H640" s="16"/>
      <c r="I640" s="16"/>
      <c r="J640" s="16"/>
      <c r="K640" s="16"/>
      <c r="L640" s="16"/>
      <c r="M640" s="16"/>
      <c r="N640" s="16"/>
      <c r="O640" s="16"/>
      <c r="P640" s="16"/>
      <c r="Q640" s="16"/>
      <c r="R640" s="16"/>
      <c r="S640" s="16"/>
      <c r="T640" s="16"/>
    </row>
    <row r="641" spans="5:20" s="15" customFormat="1" hidden="1" x14ac:dyDescent="0.25">
      <c r="E641" s="16"/>
      <c r="F641" s="16"/>
      <c r="G641" s="16"/>
      <c r="H641" s="16"/>
      <c r="I641" s="16"/>
      <c r="J641" s="16"/>
      <c r="K641" s="16"/>
      <c r="L641" s="16"/>
      <c r="M641" s="16"/>
      <c r="N641" s="16"/>
      <c r="O641" s="16"/>
      <c r="P641" s="16"/>
      <c r="Q641" s="16"/>
      <c r="R641" s="16"/>
      <c r="S641" s="16"/>
      <c r="T641" s="16"/>
    </row>
    <row r="642" spans="5:20" s="15" customFormat="1" hidden="1" x14ac:dyDescent="0.25">
      <c r="E642" s="16"/>
      <c r="F642" s="16"/>
      <c r="G642" s="16"/>
      <c r="H642" s="16"/>
      <c r="I642" s="16"/>
      <c r="J642" s="16"/>
      <c r="K642" s="16"/>
      <c r="L642" s="16"/>
      <c r="M642" s="16"/>
      <c r="N642" s="16"/>
      <c r="O642" s="16"/>
      <c r="P642" s="16"/>
      <c r="Q642" s="16"/>
      <c r="R642" s="16"/>
      <c r="S642" s="16"/>
      <c r="T642" s="16"/>
    </row>
    <row r="643" spans="5:20" s="15" customFormat="1" hidden="1" x14ac:dyDescent="0.25">
      <c r="E643" s="16"/>
      <c r="F643" s="16"/>
      <c r="G643" s="16"/>
      <c r="H643" s="16"/>
      <c r="I643" s="16"/>
      <c r="J643" s="16"/>
      <c r="K643" s="16"/>
      <c r="L643" s="16"/>
      <c r="M643" s="16"/>
      <c r="N643" s="16"/>
      <c r="O643" s="16"/>
      <c r="P643" s="16"/>
      <c r="Q643" s="16"/>
      <c r="R643" s="16"/>
      <c r="S643" s="16"/>
      <c r="T643" s="16"/>
    </row>
    <row r="644" spans="5:20" s="15" customFormat="1" hidden="1" x14ac:dyDescent="0.25">
      <c r="E644" s="16"/>
      <c r="F644" s="16"/>
      <c r="G644" s="16"/>
      <c r="H644" s="16"/>
      <c r="I644" s="16"/>
      <c r="J644" s="16"/>
      <c r="K644" s="16"/>
      <c r="L644" s="16"/>
      <c r="M644" s="16"/>
      <c r="N644" s="16"/>
      <c r="O644" s="16"/>
      <c r="P644" s="16"/>
      <c r="Q644" s="16"/>
      <c r="R644" s="16"/>
      <c r="S644" s="16"/>
      <c r="T644" s="16"/>
    </row>
    <row r="645" spans="5:20" s="15" customFormat="1" hidden="1" x14ac:dyDescent="0.25">
      <c r="E645" s="16"/>
      <c r="F645" s="16"/>
      <c r="G645" s="16"/>
      <c r="H645" s="16"/>
      <c r="I645" s="16"/>
      <c r="J645" s="16"/>
      <c r="K645" s="16"/>
      <c r="L645" s="16"/>
      <c r="M645" s="16"/>
      <c r="N645" s="16"/>
      <c r="O645" s="16"/>
      <c r="P645" s="16"/>
      <c r="Q645" s="16"/>
      <c r="R645" s="16"/>
      <c r="S645" s="16"/>
      <c r="T645" s="16"/>
    </row>
    <row r="646" spans="5:20" s="15" customFormat="1" hidden="1" x14ac:dyDescent="0.25">
      <c r="E646" s="16"/>
      <c r="F646" s="16"/>
      <c r="G646" s="16"/>
      <c r="H646" s="16"/>
      <c r="I646" s="16"/>
      <c r="J646" s="16"/>
      <c r="K646" s="16"/>
      <c r="L646" s="16"/>
      <c r="M646" s="16"/>
      <c r="N646" s="16"/>
      <c r="O646" s="16"/>
      <c r="P646" s="16"/>
      <c r="Q646" s="16"/>
      <c r="R646" s="16"/>
      <c r="S646" s="16"/>
      <c r="T646" s="16"/>
    </row>
    <row r="647" spans="5:20" s="15" customFormat="1" hidden="1" x14ac:dyDescent="0.25">
      <c r="E647" s="16"/>
      <c r="F647" s="16"/>
      <c r="G647" s="16"/>
      <c r="H647" s="16"/>
      <c r="I647" s="16"/>
      <c r="J647" s="16"/>
      <c r="K647" s="16"/>
      <c r="L647" s="16"/>
      <c r="M647" s="16"/>
      <c r="N647" s="16"/>
      <c r="O647" s="16"/>
      <c r="P647" s="16"/>
      <c r="Q647" s="16"/>
      <c r="R647" s="16"/>
      <c r="S647" s="16"/>
      <c r="T647" s="16"/>
    </row>
    <row r="648" spans="5:20" s="15" customFormat="1" hidden="1" x14ac:dyDescent="0.25">
      <c r="E648" s="16"/>
      <c r="F648" s="16"/>
      <c r="G648" s="16"/>
      <c r="H648" s="16"/>
      <c r="I648" s="16"/>
      <c r="J648" s="16"/>
      <c r="K648" s="16"/>
      <c r="L648" s="16"/>
      <c r="M648" s="16"/>
      <c r="N648" s="16"/>
      <c r="O648" s="16"/>
      <c r="P648" s="16"/>
      <c r="Q648" s="16"/>
      <c r="R648" s="16"/>
      <c r="S648" s="16"/>
      <c r="T648" s="16"/>
    </row>
    <row r="649" spans="5:20" s="15" customFormat="1" hidden="1" x14ac:dyDescent="0.25">
      <c r="E649" s="16"/>
      <c r="F649" s="16"/>
      <c r="G649" s="16"/>
      <c r="H649" s="16"/>
      <c r="I649" s="16"/>
      <c r="J649" s="16"/>
      <c r="K649" s="16"/>
      <c r="L649" s="16"/>
      <c r="M649" s="16"/>
      <c r="N649" s="16"/>
      <c r="O649" s="16"/>
      <c r="P649" s="16"/>
      <c r="Q649" s="16"/>
      <c r="R649" s="16"/>
      <c r="S649" s="16"/>
      <c r="T649" s="16"/>
    </row>
    <row r="650" spans="5:20" s="15" customFormat="1" hidden="1" x14ac:dyDescent="0.25">
      <c r="E650" s="16"/>
      <c r="F650" s="16"/>
      <c r="G650" s="16"/>
      <c r="H650" s="16"/>
      <c r="I650" s="16"/>
      <c r="J650" s="16"/>
      <c r="K650" s="16"/>
      <c r="L650" s="16"/>
      <c r="M650" s="16"/>
      <c r="N650" s="16"/>
      <c r="O650" s="16"/>
      <c r="P650" s="16"/>
      <c r="Q650" s="16"/>
      <c r="R650" s="16"/>
      <c r="S650" s="16"/>
      <c r="T650" s="16"/>
    </row>
    <row r="651" spans="5:20" s="15" customFormat="1" hidden="1" x14ac:dyDescent="0.25">
      <c r="E651" s="16"/>
      <c r="F651" s="16"/>
      <c r="G651" s="16"/>
      <c r="H651" s="16"/>
      <c r="I651" s="16"/>
      <c r="J651" s="16"/>
      <c r="K651" s="16"/>
      <c r="L651" s="16"/>
      <c r="M651" s="16"/>
      <c r="N651" s="16"/>
      <c r="O651" s="16"/>
      <c r="P651" s="16"/>
      <c r="Q651" s="16"/>
      <c r="R651" s="16"/>
      <c r="S651" s="16"/>
      <c r="T651" s="16"/>
    </row>
    <row r="652" spans="5:20" s="15" customFormat="1" hidden="1" x14ac:dyDescent="0.25">
      <c r="E652" s="16"/>
      <c r="F652" s="16"/>
      <c r="G652" s="16"/>
      <c r="H652" s="16"/>
      <c r="I652" s="16"/>
      <c r="J652" s="16"/>
      <c r="K652" s="16"/>
      <c r="L652" s="16"/>
      <c r="M652" s="16"/>
      <c r="N652" s="16"/>
      <c r="O652" s="16"/>
      <c r="P652" s="16"/>
      <c r="Q652" s="16"/>
      <c r="R652" s="16"/>
      <c r="S652" s="16"/>
      <c r="T652" s="16"/>
    </row>
    <row r="653" spans="5:20" s="15" customFormat="1" hidden="1" x14ac:dyDescent="0.25">
      <c r="E653" s="16"/>
      <c r="F653" s="16"/>
      <c r="G653" s="16"/>
      <c r="H653" s="16"/>
      <c r="I653" s="16"/>
      <c r="J653" s="16"/>
      <c r="K653" s="16"/>
      <c r="L653" s="16"/>
      <c r="M653" s="16"/>
      <c r="N653" s="16"/>
      <c r="O653" s="16"/>
      <c r="P653" s="16"/>
      <c r="Q653" s="16"/>
      <c r="R653" s="16"/>
      <c r="S653" s="16"/>
      <c r="T653" s="16"/>
    </row>
    <row r="654" spans="5:20" s="15" customFormat="1" hidden="1" x14ac:dyDescent="0.25">
      <c r="E654" s="16"/>
      <c r="F654" s="16"/>
      <c r="G654" s="16"/>
      <c r="H654" s="16"/>
      <c r="I654" s="16"/>
      <c r="J654" s="16"/>
      <c r="K654" s="16"/>
      <c r="L654" s="16"/>
      <c r="M654" s="16"/>
      <c r="N654" s="16"/>
      <c r="O654" s="16"/>
      <c r="P654" s="16"/>
      <c r="Q654" s="16"/>
      <c r="R654" s="16"/>
      <c r="S654" s="16"/>
      <c r="T654" s="16"/>
    </row>
    <row r="655" spans="5:20" s="15" customFormat="1" hidden="1" x14ac:dyDescent="0.25">
      <c r="E655" s="16"/>
      <c r="F655" s="16"/>
      <c r="G655" s="16"/>
      <c r="H655" s="16"/>
      <c r="I655" s="16"/>
      <c r="J655" s="16"/>
      <c r="K655" s="16"/>
      <c r="L655" s="16"/>
      <c r="M655" s="16"/>
      <c r="N655" s="16"/>
      <c r="O655" s="16"/>
      <c r="P655" s="16"/>
      <c r="Q655" s="16"/>
      <c r="R655" s="16"/>
      <c r="S655" s="16"/>
      <c r="T655" s="16"/>
    </row>
    <row r="656" spans="5:20" s="15" customFormat="1" hidden="1" x14ac:dyDescent="0.25">
      <c r="E656" s="16"/>
      <c r="F656" s="16"/>
      <c r="G656" s="16"/>
      <c r="H656" s="16"/>
      <c r="I656" s="16"/>
      <c r="J656" s="16"/>
      <c r="K656" s="16"/>
      <c r="L656" s="16"/>
      <c r="M656" s="16"/>
      <c r="N656" s="16"/>
      <c r="O656" s="16"/>
      <c r="P656" s="16"/>
      <c r="Q656" s="16"/>
      <c r="R656" s="16"/>
      <c r="S656" s="16"/>
      <c r="T656" s="16"/>
    </row>
    <row r="657" spans="5:20" s="15" customFormat="1" hidden="1" x14ac:dyDescent="0.25">
      <c r="E657" s="16"/>
      <c r="F657" s="16"/>
      <c r="G657" s="16"/>
      <c r="H657" s="16"/>
      <c r="I657" s="16"/>
      <c r="J657" s="16"/>
      <c r="K657" s="16"/>
      <c r="L657" s="16"/>
      <c r="M657" s="16"/>
      <c r="N657" s="16"/>
      <c r="O657" s="16"/>
      <c r="P657" s="16"/>
      <c r="Q657" s="16"/>
      <c r="R657" s="16"/>
      <c r="S657" s="16"/>
      <c r="T657" s="16"/>
    </row>
    <row r="658" spans="5:20" s="15" customFormat="1" hidden="1" x14ac:dyDescent="0.25">
      <c r="E658" s="16"/>
      <c r="F658" s="16"/>
      <c r="G658" s="16"/>
      <c r="H658" s="16"/>
      <c r="I658" s="16"/>
      <c r="J658" s="16"/>
      <c r="K658" s="16"/>
      <c r="L658" s="16"/>
      <c r="M658" s="16"/>
      <c r="N658" s="16"/>
      <c r="O658" s="16"/>
      <c r="P658" s="16"/>
      <c r="Q658" s="16"/>
      <c r="R658" s="16"/>
      <c r="S658" s="16"/>
      <c r="T658" s="16"/>
    </row>
    <row r="659" spans="5:20" s="15" customFormat="1" hidden="1" x14ac:dyDescent="0.25">
      <c r="E659" s="16"/>
      <c r="F659" s="16"/>
      <c r="G659" s="16"/>
      <c r="H659" s="16"/>
      <c r="I659" s="16"/>
      <c r="J659" s="16"/>
      <c r="K659" s="16"/>
      <c r="L659" s="16"/>
      <c r="M659" s="16"/>
      <c r="N659" s="16"/>
      <c r="O659" s="16"/>
      <c r="P659" s="16"/>
      <c r="Q659" s="16"/>
      <c r="R659" s="16"/>
      <c r="S659" s="16"/>
      <c r="T659" s="16"/>
    </row>
    <row r="660" spans="5:20" s="15" customFormat="1" hidden="1" x14ac:dyDescent="0.25">
      <c r="E660" s="16"/>
      <c r="F660" s="16"/>
      <c r="G660" s="16"/>
      <c r="H660" s="16"/>
      <c r="I660" s="16"/>
      <c r="J660" s="16"/>
      <c r="K660" s="16"/>
      <c r="L660" s="16"/>
      <c r="M660" s="16"/>
      <c r="N660" s="16"/>
      <c r="O660" s="16"/>
      <c r="P660" s="16"/>
      <c r="Q660" s="16"/>
      <c r="R660" s="16"/>
      <c r="S660" s="16"/>
      <c r="T660" s="16"/>
    </row>
    <row r="661" spans="5:20" s="15" customFormat="1" hidden="1" x14ac:dyDescent="0.25">
      <c r="E661" s="16"/>
      <c r="F661" s="16"/>
      <c r="G661" s="16"/>
      <c r="H661" s="16"/>
      <c r="I661" s="16"/>
      <c r="J661" s="16"/>
      <c r="K661" s="16"/>
      <c r="L661" s="16"/>
      <c r="M661" s="16"/>
      <c r="N661" s="16"/>
      <c r="O661" s="16"/>
      <c r="P661" s="16"/>
      <c r="Q661" s="16"/>
      <c r="R661" s="16"/>
      <c r="S661" s="16"/>
      <c r="T661" s="16"/>
    </row>
    <row r="662" spans="5:20" s="15" customFormat="1" hidden="1" x14ac:dyDescent="0.25">
      <c r="E662" s="16"/>
      <c r="F662" s="16"/>
      <c r="G662" s="16"/>
      <c r="H662" s="16"/>
      <c r="I662" s="16"/>
      <c r="J662" s="16"/>
      <c r="K662" s="16"/>
      <c r="L662" s="16"/>
      <c r="M662" s="16"/>
      <c r="N662" s="16"/>
      <c r="O662" s="16"/>
      <c r="P662" s="16"/>
      <c r="Q662" s="16"/>
      <c r="R662" s="16"/>
      <c r="S662" s="16"/>
      <c r="T662" s="16"/>
    </row>
    <row r="663" spans="5:20" s="15" customFormat="1" hidden="1" x14ac:dyDescent="0.25">
      <c r="E663" s="16"/>
      <c r="F663" s="16"/>
      <c r="G663" s="16"/>
      <c r="H663" s="16"/>
      <c r="I663" s="16"/>
      <c r="J663" s="16"/>
      <c r="K663" s="16"/>
      <c r="L663" s="16"/>
      <c r="M663" s="16"/>
      <c r="N663" s="16"/>
      <c r="O663" s="16"/>
      <c r="P663" s="16"/>
      <c r="Q663" s="16"/>
      <c r="R663" s="16"/>
      <c r="S663" s="16"/>
      <c r="T663" s="16"/>
    </row>
    <row r="664" spans="5:20" s="15" customFormat="1" hidden="1" x14ac:dyDescent="0.25">
      <c r="E664" s="16"/>
      <c r="F664" s="16"/>
      <c r="G664" s="16"/>
      <c r="H664" s="16"/>
      <c r="I664" s="16"/>
      <c r="J664" s="16"/>
      <c r="K664" s="16"/>
      <c r="L664" s="16"/>
      <c r="M664" s="16"/>
      <c r="N664" s="16"/>
      <c r="O664" s="16"/>
      <c r="P664" s="16"/>
      <c r="Q664" s="16"/>
      <c r="R664" s="16"/>
      <c r="S664" s="16"/>
      <c r="T664" s="16"/>
    </row>
    <row r="665" spans="5:20" s="15" customFormat="1" hidden="1" x14ac:dyDescent="0.25">
      <c r="E665" s="16"/>
      <c r="F665" s="16"/>
      <c r="G665" s="16"/>
      <c r="H665" s="16"/>
      <c r="I665" s="16"/>
      <c r="J665" s="16"/>
      <c r="K665" s="16"/>
      <c r="L665" s="16"/>
      <c r="M665" s="16"/>
      <c r="N665" s="16"/>
      <c r="O665" s="16"/>
      <c r="P665" s="16"/>
      <c r="Q665" s="16"/>
      <c r="R665" s="16"/>
      <c r="S665" s="16"/>
      <c r="T665" s="16"/>
    </row>
    <row r="666" spans="5:20" s="15" customFormat="1" hidden="1" x14ac:dyDescent="0.25">
      <c r="E666" s="16"/>
      <c r="F666" s="16"/>
      <c r="G666" s="16"/>
      <c r="H666" s="16"/>
      <c r="I666" s="16"/>
      <c r="J666" s="16"/>
      <c r="K666" s="16"/>
      <c r="L666" s="16"/>
      <c r="M666" s="16"/>
      <c r="N666" s="16"/>
      <c r="O666" s="16"/>
      <c r="P666" s="16"/>
      <c r="Q666" s="16"/>
      <c r="R666" s="16"/>
      <c r="S666" s="16"/>
      <c r="T666" s="16"/>
    </row>
    <row r="667" spans="5:20" s="15" customFormat="1" hidden="1" x14ac:dyDescent="0.25">
      <c r="E667" s="16"/>
      <c r="F667" s="16"/>
      <c r="G667" s="16"/>
      <c r="H667" s="16"/>
      <c r="I667" s="16"/>
      <c r="J667" s="16"/>
      <c r="K667" s="16"/>
      <c r="L667" s="16"/>
      <c r="M667" s="16"/>
      <c r="N667" s="16"/>
      <c r="O667" s="16"/>
      <c r="P667" s="16"/>
      <c r="Q667" s="16"/>
      <c r="R667" s="16"/>
      <c r="S667" s="16"/>
      <c r="T667" s="16"/>
    </row>
    <row r="668" spans="5:20" s="15" customFormat="1" hidden="1" x14ac:dyDescent="0.25">
      <c r="E668" s="16"/>
      <c r="F668" s="16"/>
      <c r="G668" s="16"/>
      <c r="H668" s="16"/>
      <c r="I668" s="16"/>
      <c r="J668" s="16"/>
      <c r="K668" s="16"/>
      <c r="L668" s="16"/>
      <c r="M668" s="16"/>
      <c r="N668" s="16"/>
      <c r="O668" s="16"/>
      <c r="P668" s="16"/>
      <c r="Q668" s="16"/>
      <c r="R668" s="16"/>
      <c r="S668" s="16"/>
      <c r="T668" s="16"/>
    </row>
    <row r="669" spans="5:20" s="15" customFormat="1" hidden="1" x14ac:dyDescent="0.25">
      <c r="E669" s="16"/>
      <c r="F669" s="16"/>
      <c r="G669" s="16"/>
      <c r="H669" s="16"/>
      <c r="I669" s="16"/>
      <c r="J669" s="16"/>
      <c r="K669" s="16"/>
      <c r="L669" s="16"/>
      <c r="M669" s="16"/>
      <c r="N669" s="16"/>
      <c r="O669" s="16"/>
      <c r="P669" s="16"/>
      <c r="Q669" s="16"/>
      <c r="R669" s="16"/>
      <c r="S669" s="16"/>
      <c r="T669" s="16"/>
    </row>
    <row r="670" spans="5:20" s="15" customFormat="1" hidden="1" x14ac:dyDescent="0.25">
      <c r="E670" s="16"/>
      <c r="F670" s="16"/>
      <c r="G670" s="16"/>
      <c r="H670" s="16"/>
      <c r="I670" s="16"/>
      <c r="J670" s="16"/>
      <c r="K670" s="16"/>
      <c r="L670" s="16"/>
      <c r="M670" s="16"/>
      <c r="N670" s="16"/>
      <c r="O670" s="16"/>
      <c r="P670" s="16"/>
      <c r="Q670" s="16"/>
      <c r="R670" s="16"/>
      <c r="S670" s="16"/>
      <c r="T670" s="16"/>
    </row>
    <row r="671" spans="5:20" s="15" customFormat="1" hidden="1" x14ac:dyDescent="0.25">
      <c r="E671" s="16"/>
      <c r="F671" s="16"/>
      <c r="G671" s="16"/>
      <c r="H671" s="16"/>
      <c r="I671" s="16"/>
      <c r="J671" s="16"/>
      <c r="K671" s="16"/>
      <c r="L671" s="16"/>
      <c r="M671" s="16"/>
      <c r="N671" s="16"/>
      <c r="O671" s="16"/>
      <c r="P671" s="16"/>
      <c r="Q671" s="16"/>
      <c r="R671" s="16"/>
      <c r="S671" s="16"/>
      <c r="T671" s="16"/>
    </row>
    <row r="672" spans="5:20" s="15" customFormat="1" hidden="1" x14ac:dyDescent="0.25">
      <c r="E672" s="16"/>
      <c r="F672" s="16"/>
      <c r="G672" s="16"/>
      <c r="H672" s="16"/>
      <c r="I672" s="16"/>
      <c r="J672" s="16"/>
      <c r="K672" s="16"/>
      <c r="L672" s="16"/>
      <c r="M672" s="16"/>
      <c r="N672" s="16"/>
      <c r="O672" s="16"/>
      <c r="P672" s="16"/>
      <c r="Q672" s="16"/>
      <c r="R672" s="16"/>
      <c r="S672" s="16"/>
      <c r="T672" s="16"/>
    </row>
    <row r="673" spans="5:20" s="15" customFormat="1" hidden="1" x14ac:dyDescent="0.25">
      <c r="E673" s="16"/>
      <c r="F673" s="16"/>
      <c r="G673" s="16"/>
      <c r="H673" s="16"/>
      <c r="I673" s="16"/>
      <c r="J673" s="16"/>
      <c r="K673" s="16"/>
      <c r="L673" s="16"/>
      <c r="M673" s="16"/>
      <c r="N673" s="16"/>
      <c r="O673" s="16"/>
      <c r="P673" s="16"/>
      <c r="Q673" s="16"/>
      <c r="R673" s="16"/>
      <c r="S673" s="16"/>
      <c r="T673" s="16"/>
    </row>
    <row r="674" spans="5:20" s="15" customFormat="1" hidden="1" x14ac:dyDescent="0.25">
      <c r="E674" s="16"/>
      <c r="F674" s="16"/>
      <c r="G674" s="16"/>
      <c r="H674" s="16"/>
      <c r="I674" s="16"/>
      <c r="J674" s="16"/>
      <c r="K674" s="16"/>
      <c r="L674" s="16"/>
      <c r="M674" s="16"/>
      <c r="N674" s="16"/>
      <c r="O674" s="16"/>
      <c r="P674" s="16"/>
      <c r="Q674" s="16"/>
      <c r="R674" s="16"/>
      <c r="S674" s="16"/>
      <c r="T674" s="16"/>
    </row>
    <row r="675" spans="5:20" s="15" customFormat="1" hidden="1" x14ac:dyDescent="0.25">
      <c r="E675" s="16"/>
      <c r="F675" s="16"/>
      <c r="G675" s="16"/>
      <c r="H675" s="16"/>
      <c r="I675" s="16"/>
      <c r="J675" s="16"/>
      <c r="K675" s="16"/>
      <c r="L675" s="16"/>
      <c r="M675" s="16"/>
      <c r="N675" s="16"/>
      <c r="O675" s="16"/>
      <c r="P675" s="16"/>
      <c r="Q675" s="16"/>
      <c r="R675" s="16"/>
      <c r="S675" s="16"/>
      <c r="T675" s="16"/>
    </row>
    <row r="676" spans="5:20" s="15" customFormat="1" hidden="1" x14ac:dyDescent="0.25">
      <c r="E676" s="16"/>
      <c r="F676" s="16"/>
      <c r="G676" s="16"/>
      <c r="H676" s="16"/>
      <c r="I676" s="16"/>
      <c r="J676" s="16"/>
      <c r="K676" s="16"/>
      <c r="L676" s="16"/>
      <c r="M676" s="16"/>
      <c r="N676" s="16"/>
      <c r="O676" s="16"/>
      <c r="P676" s="16"/>
      <c r="Q676" s="16"/>
      <c r="R676" s="16"/>
      <c r="S676" s="16"/>
      <c r="T676" s="16"/>
    </row>
    <row r="677" spans="5:20" s="15" customFormat="1" hidden="1" x14ac:dyDescent="0.25">
      <c r="E677" s="16"/>
      <c r="F677" s="16"/>
      <c r="G677" s="16"/>
      <c r="H677" s="16"/>
      <c r="I677" s="16"/>
      <c r="J677" s="16"/>
      <c r="K677" s="16"/>
      <c r="L677" s="16"/>
      <c r="M677" s="16"/>
      <c r="N677" s="16"/>
      <c r="O677" s="16"/>
      <c r="P677" s="16"/>
      <c r="Q677" s="16"/>
      <c r="R677" s="16"/>
      <c r="S677" s="16"/>
      <c r="T677" s="16"/>
    </row>
    <row r="678" spans="5:20" s="15" customFormat="1" hidden="1" x14ac:dyDescent="0.25">
      <c r="E678" s="16"/>
      <c r="F678" s="16"/>
      <c r="G678" s="16"/>
      <c r="H678" s="16"/>
      <c r="I678" s="16"/>
      <c r="J678" s="16"/>
      <c r="K678" s="16"/>
      <c r="L678" s="16"/>
      <c r="M678" s="16"/>
      <c r="N678" s="16"/>
      <c r="O678" s="16"/>
      <c r="P678" s="16"/>
      <c r="Q678" s="16"/>
      <c r="R678" s="16"/>
      <c r="S678" s="16"/>
      <c r="T678" s="16"/>
    </row>
    <row r="679" spans="5:20" s="15" customFormat="1" hidden="1" x14ac:dyDescent="0.25">
      <c r="E679" s="16"/>
      <c r="F679" s="16"/>
      <c r="G679" s="16"/>
      <c r="H679" s="16"/>
      <c r="I679" s="16"/>
      <c r="J679" s="16"/>
      <c r="K679" s="16"/>
      <c r="L679" s="16"/>
      <c r="M679" s="16"/>
      <c r="N679" s="16"/>
      <c r="O679" s="16"/>
      <c r="P679" s="16"/>
      <c r="Q679" s="16"/>
      <c r="R679" s="16"/>
      <c r="S679" s="16"/>
      <c r="T679" s="16"/>
    </row>
    <row r="680" spans="5:20" s="15" customFormat="1" hidden="1" x14ac:dyDescent="0.25">
      <c r="E680" s="16"/>
      <c r="F680" s="16"/>
      <c r="G680" s="16"/>
      <c r="H680" s="16"/>
      <c r="I680" s="16"/>
      <c r="J680" s="16"/>
      <c r="K680" s="16"/>
      <c r="L680" s="16"/>
      <c r="M680" s="16"/>
      <c r="N680" s="16"/>
      <c r="O680" s="16"/>
      <c r="P680" s="16"/>
      <c r="Q680" s="16"/>
      <c r="R680" s="16"/>
      <c r="S680" s="16"/>
      <c r="T680" s="16"/>
    </row>
    <row r="681" spans="5:20" s="15" customFormat="1" hidden="1" x14ac:dyDescent="0.25">
      <c r="E681" s="16"/>
      <c r="F681" s="16"/>
      <c r="G681" s="16"/>
      <c r="H681" s="16"/>
      <c r="I681" s="16"/>
      <c r="J681" s="16"/>
      <c r="K681" s="16"/>
      <c r="L681" s="16"/>
      <c r="M681" s="16"/>
      <c r="N681" s="16"/>
      <c r="O681" s="16"/>
      <c r="P681" s="16"/>
      <c r="Q681" s="16"/>
      <c r="R681" s="16"/>
      <c r="S681" s="16"/>
      <c r="T681" s="16"/>
    </row>
    <row r="682" spans="5:20" s="15" customFormat="1" hidden="1" x14ac:dyDescent="0.25">
      <c r="E682" s="16"/>
      <c r="F682" s="16"/>
      <c r="G682" s="16"/>
      <c r="H682" s="16"/>
      <c r="I682" s="16"/>
      <c r="J682" s="16"/>
      <c r="K682" s="16"/>
      <c r="L682" s="16"/>
      <c r="M682" s="16"/>
      <c r="N682" s="16"/>
      <c r="O682" s="16"/>
      <c r="P682" s="16"/>
      <c r="Q682" s="16"/>
      <c r="R682" s="16"/>
      <c r="S682" s="16"/>
      <c r="T682" s="16"/>
    </row>
    <row r="683" spans="5:20" s="15" customFormat="1" hidden="1" x14ac:dyDescent="0.25">
      <c r="E683" s="16"/>
      <c r="F683" s="16"/>
      <c r="G683" s="16"/>
      <c r="H683" s="16"/>
      <c r="I683" s="16"/>
      <c r="J683" s="16"/>
      <c r="K683" s="16"/>
      <c r="L683" s="16"/>
      <c r="M683" s="16"/>
      <c r="N683" s="16"/>
      <c r="O683" s="16"/>
      <c r="P683" s="16"/>
      <c r="Q683" s="16"/>
      <c r="R683" s="16"/>
      <c r="S683" s="16"/>
      <c r="T683" s="16"/>
    </row>
    <row r="684" spans="5:20" s="15" customFormat="1" hidden="1" x14ac:dyDescent="0.25">
      <c r="E684" s="16"/>
      <c r="F684" s="16"/>
      <c r="G684" s="16"/>
      <c r="H684" s="16"/>
      <c r="I684" s="16"/>
      <c r="J684" s="16"/>
      <c r="K684" s="16"/>
      <c r="L684" s="16"/>
      <c r="M684" s="16"/>
      <c r="N684" s="16"/>
      <c r="O684" s="16"/>
      <c r="P684" s="16"/>
      <c r="Q684" s="16"/>
      <c r="R684" s="16"/>
      <c r="S684" s="16"/>
      <c r="T684" s="16"/>
    </row>
    <row r="685" spans="5:20" s="15" customFormat="1" hidden="1" x14ac:dyDescent="0.25">
      <c r="E685" s="16"/>
      <c r="F685" s="16"/>
      <c r="G685" s="16"/>
      <c r="H685" s="16"/>
      <c r="I685" s="16"/>
      <c r="J685" s="16"/>
      <c r="K685" s="16"/>
      <c r="L685" s="16"/>
      <c r="M685" s="16"/>
      <c r="N685" s="16"/>
      <c r="O685" s="16"/>
      <c r="P685" s="16"/>
      <c r="Q685" s="16"/>
      <c r="R685" s="16"/>
      <c r="S685" s="16"/>
      <c r="T685" s="16"/>
    </row>
    <row r="686" spans="5:20" s="15" customFormat="1" hidden="1" x14ac:dyDescent="0.25">
      <c r="E686" s="16"/>
      <c r="F686" s="16"/>
      <c r="G686" s="16"/>
      <c r="H686" s="16"/>
      <c r="I686" s="16"/>
      <c r="J686" s="16"/>
      <c r="K686" s="16"/>
      <c r="L686" s="16"/>
      <c r="M686" s="16"/>
      <c r="N686" s="16"/>
      <c r="O686" s="16"/>
      <c r="P686" s="16"/>
      <c r="Q686" s="16"/>
      <c r="R686" s="16"/>
      <c r="S686" s="16"/>
      <c r="T686" s="16"/>
    </row>
    <row r="687" spans="5:20" s="15" customFormat="1" hidden="1" x14ac:dyDescent="0.25">
      <c r="E687" s="16"/>
      <c r="F687" s="16"/>
      <c r="G687" s="16"/>
      <c r="H687" s="16"/>
      <c r="I687" s="16"/>
      <c r="J687" s="16"/>
      <c r="K687" s="16"/>
      <c r="L687" s="16"/>
      <c r="M687" s="16"/>
      <c r="N687" s="16"/>
      <c r="O687" s="16"/>
      <c r="P687" s="16"/>
      <c r="Q687" s="16"/>
      <c r="R687" s="16"/>
      <c r="S687" s="16"/>
      <c r="T687" s="16"/>
    </row>
    <row r="688" spans="5:20" s="15" customFormat="1" hidden="1" x14ac:dyDescent="0.25">
      <c r="E688" s="16"/>
      <c r="F688" s="16"/>
      <c r="G688" s="16"/>
      <c r="H688" s="16"/>
      <c r="I688" s="16"/>
      <c r="J688" s="16"/>
      <c r="K688" s="16"/>
      <c r="L688" s="16"/>
      <c r="M688" s="16"/>
      <c r="N688" s="16"/>
      <c r="O688" s="16"/>
      <c r="P688" s="16"/>
      <c r="Q688" s="16"/>
      <c r="R688" s="16"/>
      <c r="S688" s="16"/>
      <c r="T688" s="16"/>
    </row>
    <row r="689" spans="5:20" s="15" customFormat="1" hidden="1" x14ac:dyDescent="0.25">
      <c r="E689" s="16"/>
      <c r="F689" s="16"/>
      <c r="G689" s="16"/>
      <c r="H689" s="16"/>
      <c r="I689" s="16"/>
      <c r="J689" s="16"/>
      <c r="K689" s="16"/>
      <c r="L689" s="16"/>
      <c r="M689" s="16"/>
      <c r="N689" s="16"/>
      <c r="O689" s="16"/>
      <c r="P689" s="16"/>
      <c r="Q689" s="16"/>
      <c r="R689" s="16"/>
      <c r="S689" s="16"/>
      <c r="T689" s="16"/>
    </row>
    <row r="690" spans="5:20" s="15" customFormat="1" hidden="1" x14ac:dyDescent="0.25">
      <c r="E690" s="16"/>
      <c r="F690" s="16"/>
      <c r="G690" s="16"/>
      <c r="H690" s="16"/>
      <c r="I690" s="16"/>
      <c r="J690" s="16"/>
      <c r="K690" s="16"/>
      <c r="L690" s="16"/>
      <c r="M690" s="16"/>
      <c r="N690" s="16"/>
      <c r="O690" s="16"/>
      <c r="P690" s="16"/>
      <c r="Q690" s="16"/>
      <c r="R690" s="16"/>
      <c r="S690" s="16"/>
      <c r="T690" s="16"/>
    </row>
    <row r="691" spans="5:20" s="15" customFormat="1" hidden="1" x14ac:dyDescent="0.25">
      <c r="E691" s="16"/>
      <c r="F691" s="16"/>
      <c r="G691" s="16"/>
      <c r="H691" s="16"/>
      <c r="I691" s="16"/>
      <c r="J691" s="16"/>
      <c r="K691" s="16"/>
      <c r="L691" s="16"/>
      <c r="M691" s="16"/>
      <c r="N691" s="16"/>
      <c r="O691" s="16"/>
      <c r="P691" s="16"/>
      <c r="Q691" s="16"/>
      <c r="R691" s="16"/>
      <c r="S691" s="16"/>
      <c r="T691" s="16"/>
    </row>
    <row r="692" spans="5:20" s="15" customFormat="1" hidden="1" x14ac:dyDescent="0.25">
      <c r="E692" s="16"/>
      <c r="F692" s="16"/>
      <c r="G692" s="16"/>
      <c r="H692" s="16"/>
      <c r="I692" s="16"/>
      <c r="J692" s="16"/>
      <c r="K692" s="16"/>
      <c r="L692" s="16"/>
      <c r="M692" s="16"/>
      <c r="N692" s="16"/>
      <c r="O692" s="16"/>
      <c r="P692" s="16"/>
      <c r="Q692" s="16"/>
      <c r="R692" s="16"/>
      <c r="S692" s="16"/>
      <c r="T692" s="16"/>
    </row>
    <row r="693" spans="5:20" s="15" customFormat="1" hidden="1" x14ac:dyDescent="0.25">
      <c r="E693" s="16"/>
      <c r="F693" s="16"/>
      <c r="G693" s="16"/>
      <c r="H693" s="16"/>
      <c r="I693" s="16"/>
      <c r="J693" s="16"/>
      <c r="K693" s="16"/>
      <c r="L693" s="16"/>
      <c r="M693" s="16"/>
      <c r="N693" s="16"/>
      <c r="O693" s="16"/>
      <c r="P693" s="16"/>
      <c r="Q693" s="16"/>
      <c r="R693" s="16"/>
      <c r="S693" s="16"/>
      <c r="T693" s="16"/>
    </row>
    <row r="694" spans="5:20" s="15" customFormat="1" hidden="1" x14ac:dyDescent="0.25">
      <c r="E694" s="16"/>
      <c r="F694" s="16"/>
      <c r="G694" s="16"/>
      <c r="H694" s="16"/>
      <c r="I694" s="16"/>
      <c r="J694" s="16"/>
      <c r="K694" s="16"/>
      <c r="L694" s="16"/>
      <c r="M694" s="16"/>
      <c r="N694" s="16"/>
      <c r="O694" s="16"/>
      <c r="P694" s="16"/>
      <c r="Q694" s="16"/>
      <c r="R694" s="16"/>
      <c r="S694" s="16"/>
      <c r="T694" s="16"/>
    </row>
    <row r="695" spans="5:20" s="15" customFormat="1" hidden="1" x14ac:dyDescent="0.25">
      <c r="E695" s="16"/>
      <c r="F695" s="16"/>
      <c r="G695" s="16"/>
      <c r="H695" s="16"/>
      <c r="I695" s="16"/>
      <c r="J695" s="16"/>
      <c r="K695" s="16"/>
      <c r="L695" s="16"/>
      <c r="M695" s="16"/>
      <c r="N695" s="16"/>
      <c r="O695" s="16"/>
      <c r="P695" s="16"/>
      <c r="Q695" s="16"/>
      <c r="R695" s="16"/>
      <c r="S695" s="16"/>
      <c r="T695" s="16"/>
    </row>
    <row r="696" spans="5:20" s="15" customFormat="1" hidden="1" x14ac:dyDescent="0.25">
      <c r="E696" s="16"/>
      <c r="F696" s="16"/>
      <c r="G696" s="16"/>
      <c r="H696" s="16"/>
      <c r="I696" s="16"/>
      <c r="J696" s="16"/>
      <c r="K696" s="16"/>
      <c r="L696" s="16"/>
      <c r="M696" s="16"/>
      <c r="N696" s="16"/>
      <c r="O696" s="16"/>
      <c r="P696" s="16"/>
      <c r="Q696" s="16"/>
      <c r="R696" s="16"/>
      <c r="S696" s="16"/>
      <c r="T696" s="16"/>
    </row>
    <row r="697" spans="5:20" s="15" customFormat="1" hidden="1" x14ac:dyDescent="0.25">
      <c r="E697" s="16"/>
      <c r="F697" s="16"/>
      <c r="G697" s="16"/>
      <c r="H697" s="16"/>
      <c r="I697" s="16"/>
      <c r="J697" s="16"/>
      <c r="K697" s="16"/>
      <c r="L697" s="16"/>
      <c r="M697" s="16"/>
      <c r="N697" s="16"/>
      <c r="O697" s="16"/>
      <c r="P697" s="16"/>
      <c r="Q697" s="16"/>
      <c r="R697" s="16"/>
      <c r="S697" s="16"/>
      <c r="T697" s="16"/>
    </row>
    <row r="698" spans="5:20" s="15" customFormat="1" hidden="1" x14ac:dyDescent="0.25">
      <c r="E698" s="16"/>
      <c r="F698" s="16"/>
      <c r="G698" s="16"/>
      <c r="H698" s="16"/>
      <c r="I698" s="16"/>
      <c r="J698" s="16"/>
      <c r="K698" s="16"/>
      <c r="L698" s="16"/>
      <c r="M698" s="16"/>
      <c r="N698" s="16"/>
      <c r="O698" s="16"/>
      <c r="P698" s="16"/>
      <c r="Q698" s="16"/>
      <c r="R698" s="16"/>
      <c r="S698" s="16"/>
      <c r="T698" s="16"/>
    </row>
    <row r="699" spans="5:20" s="15" customFormat="1" hidden="1" x14ac:dyDescent="0.25">
      <c r="E699" s="16"/>
      <c r="F699" s="16"/>
      <c r="G699" s="16"/>
      <c r="H699" s="16"/>
      <c r="I699" s="16"/>
      <c r="J699" s="16"/>
      <c r="K699" s="16"/>
      <c r="L699" s="16"/>
      <c r="M699" s="16"/>
      <c r="N699" s="16"/>
      <c r="O699" s="16"/>
      <c r="P699" s="16"/>
      <c r="Q699" s="16"/>
      <c r="R699" s="16"/>
      <c r="S699" s="16"/>
      <c r="T699" s="16"/>
    </row>
    <row r="700" spans="5:20" s="15" customFormat="1" hidden="1" x14ac:dyDescent="0.25">
      <c r="E700" s="16"/>
      <c r="F700" s="16"/>
      <c r="G700" s="16"/>
      <c r="H700" s="16"/>
      <c r="I700" s="16"/>
      <c r="J700" s="16"/>
      <c r="K700" s="16"/>
      <c r="L700" s="16"/>
      <c r="M700" s="16"/>
      <c r="N700" s="16"/>
      <c r="O700" s="16"/>
      <c r="P700" s="16"/>
      <c r="Q700" s="16"/>
      <c r="R700" s="16"/>
      <c r="S700" s="16"/>
      <c r="T700" s="16"/>
    </row>
    <row r="701" spans="5:20" s="15" customFormat="1" hidden="1" x14ac:dyDescent="0.25">
      <c r="E701" s="16"/>
      <c r="F701" s="16"/>
      <c r="G701" s="16"/>
      <c r="H701" s="16"/>
      <c r="I701" s="16"/>
      <c r="J701" s="16"/>
      <c r="K701" s="16"/>
      <c r="L701" s="16"/>
      <c r="M701" s="16"/>
      <c r="N701" s="16"/>
      <c r="O701" s="16"/>
      <c r="P701" s="16"/>
      <c r="Q701" s="16"/>
      <c r="R701" s="16"/>
      <c r="S701" s="16"/>
      <c r="T701" s="16"/>
    </row>
    <row r="702" spans="5:20" s="15" customFormat="1" hidden="1" x14ac:dyDescent="0.25">
      <c r="E702" s="16"/>
      <c r="F702" s="16"/>
      <c r="G702" s="16"/>
      <c r="H702" s="16"/>
      <c r="I702" s="16"/>
      <c r="J702" s="16"/>
      <c r="K702" s="16"/>
      <c r="L702" s="16"/>
      <c r="M702" s="16"/>
      <c r="N702" s="16"/>
      <c r="O702" s="16"/>
      <c r="P702" s="16"/>
      <c r="Q702" s="16"/>
      <c r="R702" s="16"/>
      <c r="S702" s="16"/>
      <c r="T702" s="16"/>
    </row>
    <row r="703" spans="5:20" s="15" customFormat="1" hidden="1" x14ac:dyDescent="0.25">
      <c r="E703" s="16"/>
      <c r="F703" s="16"/>
      <c r="G703" s="16"/>
      <c r="H703" s="16"/>
      <c r="I703" s="16"/>
      <c r="J703" s="16"/>
      <c r="K703" s="16"/>
      <c r="L703" s="16"/>
      <c r="M703" s="16"/>
      <c r="N703" s="16"/>
      <c r="O703" s="16"/>
      <c r="P703" s="16"/>
      <c r="Q703" s="16"/>
      <c r="R703" s="16"/>
      <c r="S703" s="16"/>
      <c r="T703" s="16"/>
    </row>
    <row r="704" spans="5:20" s="15" customFormat="1" hidden="1" x14ac:dyDescent="0.25">
      <c r="E704" s="16"/>
      <c r="F704" s="16"/>
      <c r="G704" s="16"/>
      <c r="H704" s="16"/>
      <c r="I704" s="16"/>
      <c r="J704" s="16"/>
      <c r="K704" s="16"/>
      <c r="L704" s="16"/>
      <c r="M704" s="16"/>
      <c r="N704" s="16"/>
      <c r="O704" s="16"/>
      <c r="P704" s="16"/>
      <c r="Q704" s="16"/>
      <c r="R704" s="16"/>
      <c r="S704" s="16"/>
      <c r="T704" s="16"/>
    </row>
    <row r="705" spans="5:20" s="15" customFormat="1" hidden="1" x14ac:dyDescent="0.25">
      <c r="E705" s="16"/>
      <c r="F705" s="16"/>
      <c r="G705" s="16"/>
      <c r="H705" s="16"/>
      <c r="I705" s="16"/>
      <c r="J705" s="16"/>
      <c r="K705" s="16"/>
      <c r="L705" s="16"/>
      <c r="M705" s="16"/>
      <c r="N705" s="16"/>
      <c r="O705" s="16"/>
      <c r="P705" s="16"/>
      <c r="Q705" s="16"/>
      <c r="R705" s="16"/>
      <c r="S705" s="16"/>
      <c r="T705" s="16"/>
    </row>
    <row r="706" spans="5:20" s="15" customFormat="1" hidden="1" x14ac:dyDescent="0.25">
      <c r="E706" s="16"/>
      <c r="F706" s="16"/>
      <c r="G706" s="16"/>
      <c r="H706" s="16"/>
      <c r="I706" s="16"/>
      <c r="J706" s="16"/>
      <c r="K706" s="16"/>
      <c r="L706" s="16"/>
      <c r="M706" s="16"/>
      <c r="N706" s="16"/>
      <c r="O706" s="16"/>
      <c r="P706" s="16"/>
      <c r="Q706" s="16"/>
      <c r="R706" s="16"/>
      <c r="S706" s="16"/>
      <c r="T706" s="16"/>
    </row>
    <row r="707" spans="5:20" s="15" customFormat="1" hidden="1" x14ac:dyDescent="0.25">
      <c r="E707" s="16"/>
      <c r="F707" s="16"/>
      <c r="G707" s="16"/>
      <c r="H707" s="16"/>
      <c r="I707" s="16"/>
      <c r="J707" s="16"/>
      <c r="K707" s="16"/>
      <c r="L707" s="16"/>
      <c r="M707" s="16"/>
      <c r="N707" s="16"/>
      <c r="O707" s="16"/>
      <c r="P707" s="16"/>
      <c r="Q707" s="16"/>
      <c r="R707" s="16"/>
      <c r="S707" s="16"/>
      <c r="T707" s="16"/>
    </row>
    <row r="708" spans="5:20" s="15" customFormat="1" hidden="1" x14ac:dyDescent="0.25">
      <c r="E708" s="16"/>
      <c r="F708" s="16"/>
      <c r="G708" s="16"/>
      <c r="H708" s="16"/>
      <c r="I708" s="16"/>
      <c r="J708" s="16"/>
      <c r="K708" s="16"/>
      <c r="L708" s="16"/>
      <c r="M708" s="16"/>
      <c r="N708" s="16"/>
      <c r="O708" s="16"/>
      <c r="P708" s="16"/>
      <c r="Q708" s="16"/>
      <c r="R708" s="16"/>
      <c r="S708" s="16"/>
      <c r="T708" s="16"/>
    </row>
    <row r="709" spans="5:20" s="15" customFormat="1" hidden="1" x14ac:dyDescent="0.25">
      <c r="E709" s="16"/>
      <c r="F709" s="16"/>
      <c r="G709" s="16"/>
      <c r="H709" s="16"/>
      <c r="I709" s="16"/>
      <c r="J709" s="16"/>
      <c r="K709" s="16"/>
      <c r="L709" s="16"/>
      <c r="M709" s="16"/>
      <c r="N709" s="16"/>
      <c r="O709" s="16"/>
      <c r="P709" s="16"/>
      <c r="Q709" s="16"/>
      <c r="R709" s="16"/>
      <c r="S709" s="16"/>
      <c r="T709" s="16"/>
    </row>
    <row r="710" spans="5:20" s="15" customFormat="1" hidden="1" x14ac:dyDescent="0.25">
      <c r="E710" s="16"/>
      <c r="F710" s="16"/>
      <c r="G710" s="16"/>
      <c r="H710" s="16"/>
      <c r="I710" s="16"/>
      <c r="J710" s="16"/>
      <c r="K710" s="16"/>
      <c r="L710" s="16"/>
      <c r="M710" s="16"/>
      <c r="N710" s="16"/>
      <c r="O710" s="16"/>
      <c r="P710" s="16"/>
      <c r="Q710" s="16"/>
      <c r="R710" s="16"/>
      <c r="S710" s="16"/>
      <c r="T710" s="16"/>
    </row>
    <row r="711" spans="5:20" s="15" customFormat="1" hidden="1" x14ac:dyDescent="0.25">
      <c r="E711" s="16"/>
      <c r="F711" s="16"/>
      <c r="G711" s="16"/>
      <c r="H711" s="16"/>
      <c r="I711" s="16"/>
      <c r="J711" s="16"/>
      <c r="K711" s="16"/>
      <c r="L711" s="16"/>
      <c r="M711" s="16"/>
      <c r="N711" s="16"/>
      <c r="O711" s="16"/>
      <c r="P711" s="16"/>
      <c r="Q711" s="16"/>
      <c r="R711" s="16"/>
      <c r="S711" s="16"/>
      <c r="T711" s="16"/>
    </row>
    <row r="712" spans="5:20" s="15" customFormat="1" hidden="1" x14ac:dyDescent="0.25">
      <c r="E712" s="16"/>
      <c r="F712" s="16"/>
      <c r="G712" s="16"/>
      <c r="H712" s="16"/>
      <c r="I712" s="16"/>
      <c r="J712" s="16"/>
      <c r="K712" s="16"/>
      <c r="L712" s="16"/>
      <c r="M712" s="16"/>
      <c r="N712" s="16"/>
      <c r="O712" s="16"/>
      <c r="P712" s="16"/>
      <c r="Q712" s="16"/>
      <c r="R712" s="16"/>
      <c r="S712" s="16"/>
      <c r="T712" s="16"/>
    </row>
    <row r="713" spans="5:20" s="15" customFormat="1" hidden="1" x14ac:dyDescent="0.25">
      <c r="E713" s="16"/>
      <c r="F713" s="16"/>
      <c r="G713" s="16"/>
      <c r="H713" s="16"/>
      <c r="I713" s="16"/>
      <c r="J713" s="16"/>
      <c r="K713" s="16"/>
      <c r="L713" s="16"/>
      <c r="M713" s="16"/>
      <c r="N713" s="16"/>
      <c r="O713" s="16"/>
      <c r="P713" s="16"/>
      <c r="Q713" s="16"/>
      <c r="R713" s="16"/>
      <c r="S713" s="16"/>
      <c r="T713" s="16"/>
    </row>
    <row r="714" spans="5:20" s="15" customFormat="1" hidden="1" x14ac:dyDescent="0.25">
      <c r="E714" s="16"/>
      <c r="F714" s="16"/>
      <c r="G714" s="16"/>
      <c r="H714" s="16"/>
      <c r="I714" s="16"/>
      <c r="J714" s="16"/>
      <c r="K714" s="16"/>
      <c r="L714" s="16"/>
      <c r="M714" s="16"/>
      <c r="N714" s="16"/>
      <c r="O714" s="16"/>
      <c r="P714" s="16"/>
      <c r="Q714" s="16"/>
      <c r="R714" s="16"/>
      <c r="S714" s="16"/>
      <c r="T714" s="16"/>
    </row>
    <row r="715" spans="5:20" s="15" customFormat="1" hidden="1" x14ac:dyDescent="0.25">
      <c r="E715" s="16"/>
      <c r="F715" s="16"/>
      <c r="G715" s="16"/>
      <c r="H715" s="16"/>
      <c r="I715" s="16"/>
      <c r="J715" s="16"/>
      <c r="K715" s="16"/>
      <c r="L715" s="16"/>
      <c r="M715" s="16"/>
      <c r="N715" s="16"/>
      <c r="O715" s="16"/>
      <c r="P715" s="16"/>
      <c r="Q715" s="16"/>
      <c r="R715" s="16"/>
      <c r="S715" s="16"/>
      <c r="T715" s="16"/>
    </row>
    <row r="716" spans="5:20" s="15" customFormat="1" hidden="1" x14ac:dyDescent="0.25">
      <c r="E716" s="16"/>
      <c r="F716" s="16"/>
      <c r="G716" s="16"/>
      <c r="H716" s="16"/>
      <c r="I716" s="16"/>
      <c r="J716" s="16"/>
      <c r="K716" s="16"/>
      <c r="L716" s="16"/>
      <c r="M716" s="16"/>
      <c r="N716" s="16"/>
      <c r="O716" s="16"/>
      <c r="P716" s="16"/>
      <c r="Q716" s="16"/>
      <c r="R716" s="16"/>
      <c r="S716" s="16"/>
      <c r="T716" s="16"/>
    </row>
    <row r="717" spans="5:20" s="15" customFormat="1" hidden="1" x14ac:dyDescent="0.25">
      <c r="E717" s="16"/>
      <c r="F717" s="16"/>
      <c r="G717" s="16"/>
      <c r="H717" s="16"/>
      <c r="I717" s="16"/>
      <c r="J717" s="16"/>
      <c r="K717" s="16"/>
      <c r="L717" s="16"/>
      <c r="M717" s="16"/>
      <c r="N717" s="16"/>
      <c r="O717" s="16"/>
      <c r="P717" s="16"/>
      <c r="Q717" s="16"/>
      <c r="R717" s="16"/>
      <c r="S717" s="16"/>
      <c r="T717" s="16"/>
    </row>
    <row r="718" spans="5:20" s="15" customFormat="1" hidden="1" x14ac:dyDescent="0.25">
      <c r="E718" s="16"/>
      <c r="F718" s="16"/>
      <c r="G718" s="16"/>
      <c r="H718" s="16"/>
      <c r="I718" s="16"/>
      <c r="J718" s="16"/>
      <c r="K718" s="16"/>
      <c r="L718" s="16"/>
      <c r="M718" s="16"/>
      <c r="N718" s="16"/>
      <c r="O718" s="16"/>
      <c r="P718" s="16"/>
      <c r="Q718" s="16"/>
      <c r="R718" s="16"/>
      <c r="S718" s="16"/>
      <c r="T718" s="16"/>
    </row>
    <row r="719" spans="5:20" s="15" customFormat="1" hidden="1" x14ac:dyDescent="0.25">
      <c r="E719" s="16"/>
      <c r="F719" s="16"/>
      <c r="G719" s="16"/>
      <c r="H719" s="16"/>
      <c r="I719" s="16"/>
      <c r="J719" s="16"/>
      <c r="K719" s="16"/>
      <c r="L719" s="16"/>
      <c r="M719" s="16"/>
      <c r="N719" s="16"/>
      <c r="O719" s="16"/>
      <c r="P719" s="16"/>
      <c r="Q719" s="16"/>
      <c r="R719" s="16"/>
      <c r="S719" s="16"/>
      <c r="T719" s="16"/>
    </row>
    <row r="720" spans="5:20" s="15" customFormat="1" hidden="1" x14ac:dyDescent="0.25">
      <c r="E720" s="16"/>
      <c r="F720" s="16"/>
      <c r="G720" s="16"/>
      <c r="H720" s="16"/>
      <c r="I720" s="16"/>
      <c r="J720" s="16"/>
      <c r="K720" s="16"/>
      <c r="L720" s="16"/>
      <c r="M720" s="16"/>
      <c r="N720" s="16"/>
      <c r="O720" s="16"/>
      <c r="P720" s="16"/>
      <c r="Q720" s="16"/>
      <c r="R720" s="16"/>
      <c r="S720" s="16"/>
      <c r="T720" s="16"/>
    </row>
    <row r="721" spans="5:20" s="15" customFormat="1" hidden="1" x14ac:dyDescent="0.25">
      <c r="E721" s="16"/>
      <c r="F721" s="16"/>
      <c r="G721" s="16"/>
      <c r="H721" s="16"/>
      <c r="I721" s="16"/>
      <c r="J721" s="16"/>
      <c r="K721" s="16"/>
      <c r="L721" s="16"/>
      <c r="M721" s="16"/>
      <c r="N721" s="16"/>
      <c r="O721" s="16"/>
      <c r="P721" s="16"/>
      <c r="Q721" s="16"/>
      <c r="R721" s="16"/>
      <c r="S721" s="16"/>
      <c r="T721" s="16"/>
    </row>
    <row r="722" spans="5:20" s="15" customFormat="1" hidden="1" x14ac:dyDescent="0.25">
      <c r="E722" s="16"/>
      <c r="F722" s="16"/>
      <c r="G722" s="16"/>
      <c r="H722" s="16"/>
      <c r="I722" s="16"/>
      <c r="J722" s="16"/>
      <c r="K722" s="16"/>
      <c r="L722" s="16"/>
      <c r="M722" s="16"/>
      <c r="N722" s="16"/>
      <c r="O722" s="16"/>
      <c r="P722" s="16"/>
      <c r="Q722" s="16"/>
      <c r="R722" s="16"/>
      <c r="S722" s="16"/>
      <c r="T722" s="16"/>
    </row>
    <row r="723" spans="5:20" s="15" customFormat="1" hidden="1" x14ac:dyDescent="0.25">
      <c r="E723" s="16"/>
      <c r="F723" s="16"/>
      <c r="G723" s="16"/>
      <c r="H723" s="16"/>
      <c r="I723" s="16"/>
      <c r="J723" s="16"/>
      <c r="K723" s="16"/>
      <c r="L723" s="16"/>
      <c r="M723" s="16"/>
      <c r="N723" s="16"/>
      <c r="O723" s="16"/>
      <c r="P723" s="16"/>
      <c r="Q723" s="16"/>
      <c r="R723" s="16"/>
      <c r="S723" s="16"/>
      <c r="T723" s="16"/>
    </row>
    <row r="724" spans="5:20" s="15" customFormat="1" hidden="1" x14ac:dyDescent="0.25">
      <c r="E724" s="16"/>
      <c r="F724" s="16"/>
      <c r="G724" s="16"/>
      <c r="H724" s="16"/>
      <c r="I724" s="16"/>
      <c r="J724" s="16"/>
      <c r="K724" s="16"/>
      <c r="L724" s="16"/>
      <c r="M724" s="16"/>
      <c r="N724" s="16"/>
      <c r="O724" s="16"/>
      <c r="P724" s="16"/>
      <c r="Q724" s="16"/>
      <c r="R724" s="16"/>
      <c r="S724" s="16"/>
      <c r="T724" s="16"/>
    </row>
    <row r="725" spans="5:20" s="15" customFormat="1" hidden="1" x14ac:dyDescent="0.25">
      <c r="E725" s="16"/>
      <c r="F725" s="16"/>
      <c r="G725" s="16"/>
      <c r="H725" s="16"/>
      <c r="I725" s="16"/>
      <c r="J725" s="16"/>
      <c r="K725" s="16"/>
      <c r="L725" s="16"/>
      <c r="M725" s="16"/>
      <c r="N725" s="16"/>
      <c r="O725" s="16"/>
      <c r="P725" s="16"/>
      <c r="Q725" s="16"/>
      <c r="R725" s="16"/>
      <c r="S725" s="16"/>
      <c r="T725" s="16"/>
    </row>
    <row r="726" spans="5:20" s="15" customFormat="1" hidden="1" x14ac:dyDescent="0.25">
      <c r="E726" s="16"/>
      <c r="F726" s="16"/>
      <c r="G726" s="16"/>
      <c r="H726" s="16"/>
      <c r="I726" s="16"/>
      <c r="J726" s="16"/>
      <c r="K726" s="16"/>
      <c r="L726" s="16"/>
      <c r="M726" s="16"/>
      <c r="N726" s="16"/>
      <c r="O726" s="16"/>
      <c r="P726" s="16"/>
      <c r="Q726" s="16"/>
      <c r="R726" s="16"/>
      <c r="S726" s="16"/>
      <c r="T726" s="16"/>
    </row>
    <row r="727" spans="5:20" s="15" customFormat="1" hidden="1" x14ac:dyDescent="0.25">
      <c r="E727" s="16"/>
      <c r="F727" s="16"/>
      <c r="G727" s="16"/>
      <c r="H727" s="16"/>
      <c r="I727" s="16"/>
      <c r="J727" s="16"/>
      <c r="K727" s="16"/>
      <c r="L727" s="16"/>
      <c r="M727" s="16"/>
      <c r="N727" s="16"/>
      <c r="O727" s="16"/>
      <c r="P727" s="16"/>
      <c r="Q727" s="16"/>
      <c r="R727" s="16"/>
      <c r="S727" s="16"/>
      <c r="T727" s="16"/>
    </row>
    <row r="728" spans="5:20" s="15" customFormat="1" hidden="1" x14ac:dyDescent="0.25">
      <c r="E728" s="16"/>
      <c r="F728" s="16"/>
      <c r="G728" s="16"/>
      <c r="H728" s="16"/>
      <c r="I728" s="16"/>
      <c r="J728" s="16"/>
      <c r="K728" s="16"/>
      <c r="L728" s="16"/>
      <c r="M728" s="16"/>
      <c r="N728" s="16"/>
      <c r="O728" s="16"/>
      <c r="P728" s="16"/>
      <c r="Q728" s="16"/>
      <c r="R728" s="16"/>
      <c r="S728" s="16"/>
      <c r="T728" s="16"/>
    </row>
    <row r="729" spans="5:20" s="15" customFormat="1" hidden="1" x14ac:dyDescent="0.25">
      <c r="E729" s="16"/>
      <c r="F729" s="16"/>
      <c r="G729" s="16"/>
      <c r="H729" s="16"/>
      <c r="I729" s="16"/>
      <c r="J729" s="16"/>
      <c r="K729" s="16"/>
      <c r="L729" s="16"/>
      <c r="M729" s="16"/>
      <c r="N729" s="16"/>
      <c r="O729" s="16"/>
      <c r="P729" s="16"/>
      <c r="Q729" s="16"/>
      <c r="R729" s="16"/>
      <c r="S729" s="16"/>
      <c r="T729" s="16"/>
    </row>
    <row r="730" spans="5:20" s="15" customFormat="1" hidden="1" x14ac:dyDescent="0.25">
      <c r="E730" s="16"/>
      <c r="F730" s="16"/>
      <c r="G730" s="16"/>
      <c r="H730" s="16"/>
      <c r="I730" s="16"/>
      <c r="J730" s="16"/>
      <c r="K730" s="16"/>
      <c r="L730" s="16"/>
      <c r="M730" s="16"/>
      <c r="N730" s="16"/>
      <c r="O730" s="16"/>
      <c r="P730" s="16"/>
      <c r="Q730" s="16"/>
      <c r="R730" s="16"/>
      <c r="S730" s="16"/>
      <c r="T730" s="16"/>
    </row>
    <row r="731" spans="5:20" s="15" customFormat="1" hidden="1" x14ac:dyDescent="0.25">
      <c r="E731" s="16"/>
      <c r="F731" s="16"/>
      <c r="G731" s="16"/>
      <c r="H731" s="16"/>
      <c r="I731" s="16"/>
      <c r="J731" s="16"/>
      <c r="K731" s="16"/>
      <c r="L731" s="16"/>
      <c r="M731" s="16"/>
      <c r="N731" s="16"/>
      <c r="O731" s="16"/>
      <c r="P731" s="16"/>
      <c r="Q731" s="16"/>
      <c r="R731" s="16"/>
      <c r="S731" s="16"/>
      <c r="T731" s="16"/>
    </row>
    <row r="732" spans="5:20" s="15" customFormat="1" hidden="1" x14ac:dyDescent="0.25">
      <c r="E732" s="16"/>
      <c r="F732" s="16"/>
      <c r="G732" s="16"/>
      <c r="H732" s="16"/>
      <c r="I732" s="16"/>
      <c r="J732" s="16"/>
      <c r="K732" s="16"/>
      <c r="L732" s="16"/>
      <c r="M732" s="16"/>
      <c r="N732" s="16"/>
      <c r="O732" s="16"/>
      <c r="P732" s="16"/>
      <c r="Q732" s="16"/>
      <c r="R732" s="16"/>
      <c r="S732" s="16"/>
      <c r="T732" s="16"/>
    </row>
    <row r="733" spans="5:20" s="15" customFormat="1" hidden="1" x14ac:dyDescent="0.25">
      <c r="E733" s="16"/>
      <c r="F733" s="16"/>
      <c r="G733" s="16"/>
      <c r="H733" s="16"/>
      <c r="I733" s="16"/>
      <c r="J733" s="16"/>
      <c r="K733" s="16"/>
      <c r="L733" s="16"/>
      <c r="M733" s="16"/>
      <c r="N733" s="16"/>
      <c r="O733" s="16"/>
      <c r="P733" s="16"/>
      <c r="Q733" s="16"/>
      <c r="R733" s="16"/>
      <c r="S733" s="16"/>
      <c r="T733" s="16"/>
    </row>
    <row r="734" spans="5:20" s="15" customFormat="1" hidden="1" x14ac:dyDescent="0.25">
      <c r="E734" s="16"/>
      <c r="F734" s="16"/>
      <c r="G734" s="16"/>
      <c r="H734" s="16"/>
      <c r="I734" s="16"/>
      <c r="J734" s="16"/>
      <c r="K734" s="16"/>
      <c r="L734" s="16"/>
      <c r="M734" s="16"/>
      <c r="N734" s="16"/>
      <c r="O734" s="16"/>
      <c r="P734" s="16"/>
      <c r="Q734" s="16"/>
      <c r="R734" s="16"/>
      <c r="S734" s="16"/>
      <c r="T734" s="16"/>
    </row>
    <row r="735" spans="5:20" s="15" customFormat="1" hidden="1" x14ac:dyDescent="0.25">
      <c r="E735" s="16"/>
      <c r="F735" s="16"/>
      <c r="G735" s="16"/>
      <c r="H735" s="16"/>
      <c r="I735" s="16"/>
      <c r="J735" s="16"/>
      <c r="K735" s="16"/>
      <c r="L735" s="16"/>
      <c r="M735" s="16"/>
      <c r="N735" s="16"/>
      <c r="O735" s="16"/>
      <c r="P735" s="16"/>
      <c r="Q735" s="16"/>
      <c r="R735" s="16"/>
      <c r="S735" s="16"/>
      <c r="T735" s="16"/>
    </row>
    <row r="736" spans="5:20" s="15" customFormat="1" hidden="1" x14ac:dyDescent="0.25">
      <c r="E736" s="16"/>
      <c r="F736" s="16"/>
      <c r="G736" s="16"/>
      <c r="H736" s="16"/>
      <c r="I736" s="16"/>
      <c r="J736" s="16"/>
      <c r="K736" s="16"/>
      <c r="L736" s="16"/>
      <c r="M736" s="16"/>
      <c r="N736" s="16"/>
      <c r="O736" s="16"/>
      <c r="P736" s="16"/>
      <c r="Q736" s="16"/>
      <c r="R736" s="16"/>
      <c r="S736" s="16"/>
      <c r="T736" s="16"/>
    </row>
    <row r="737" spans="5:20" s="15" customFormat="1" hidden="1" x14ac:dyDescent="0.25">
      <c r="E737" s="16"/>
      <c r="F737" s="16"/>
      <c r="G737" s="16"/>
      <c r="H737" s="16"/>
      <c r="I737" s="16"/>
      <c r="J737" s="16"/>
      <c r="K737" s="16"/>
      <c r="L737" s="16"/>
      <c r="M737" s="16"/>
      <c r="N737" s="16"/>
      <c r="O737" s="16"/>
      <c r="P737" s="16"/>
      <c r="Q737" s="16"/>
      <c r="R737" s="16"/>
      <c r="S737" s="16"/>
      <c r="T737" s="16"/>
    </row>
    <row r="738" spans="5:20" s="15" customFormat="1" hidden="1" x14ac:dyDescent="0.25">
      <c r="E738" s="16"/>
      <c r="F738" s="16"/>
      <c r="G738" s="16"/>
      <c r="H738" s="16"/>
      <c r="I738" s="16"/>
      <c r="J738" s="16"/>
      <c r="K738" s="16"/>
      <c r="L738" s="16"/>
      <c r="M738" s="16"/>
      <c r="N738" s="16"/>
      <c r="O738" s="16"/>
      <c r="P738" s="16"/>
      <c r="Q738" s="16"/>
      <c r="R738" s="16"/>
      <c r="S738" s="16"/>
      <c r="T738" s="16"/>
    </row>
    <row r="739" spans="5:20" s="15" customFormat="1" hidden="1" x14ac:dyDescent="0.25">
      <c r="E739" s="16"/>
      <c r="F739" s="16"/>
      <c r="G739" s="16"/>
      <c r="H739" s="16"/>
      <c r="I739" s="16"/>
      <c r="J739" s="16"/>
      <c r="K739" s="16"/>
      <c r="L739" s="16"/>
      <c r="M739" s="16"/>
      <c r="N739" s="16"/>
      <c r="O739" s="16"/>
      <c r="P739" s="16"/>
      <c r="Q739" s="16"/>
      <c r="R739" s="16"/>
      <c r="S739" s="16"/>
      <c r="T739" s="16"/>
    </row>
    <row r="740" spans="5:20" s="15" customFormat="1" hidden="1" x14ac:dyDescent="0.25">
      <c r="E740" s="16"/>
      <c r="F740" s="16"/>
      <c r="G740" s="16"/>
      <c r="H740" s="16"/>
      <c r="I740" s="16"/>
      <c r="J740" s="16"/>
      <c r="K740" s="16"/>
      <c r="L740" s="16"/>
      <c r="M740" s="16"/>
      <c r="N740" s="16"/>
      <c r="O740" s="16"/>
      <c r="P740" s="16"/>
      <c r="Q740" s="16"/>
      <c r="R740" s="16"/>
      <c r="S740" s="16"/>
      <c r="T740" s="16"/>
    </row>
    <row r="741" spans="5:20" s="15" customFormat="1" hidden="1" x14ac:dyDescent="0.25">
      <c r="E741" s="16"/>
      <c r="F741" s="16"/>
      <c r="G741" s="16"/>
      <c r="H741" s="16"/>
      <c r="I741" s="16"/>
      <c r="J741" s="16"/>
      <c r="K741" s="16"/>
      <c r="L741" s="16"/>
      <c r="M741" s="16"/>
      <c r="N741" s="16"/>
      <c r="O741" s="16"/>
      <c r="P741" s="16"/>
      <c r="Q741" s="16"/>
      <c r="R741" s="16"/>
      <c r="S741" s="16"/>
      <c r="T741" s="16"/>
    </row>
    <row r="742" spans="5:20" s="15" customFormat="1" hidden="1" x14ac:dyDescent="0.25">
      <c r="E742" s="16"/>
      <c r="F742" s="16"/>
      <c r="G742" s="16"/>
      <c r="H742" s="16"/>
      <c r="I742" s="16"/>
      <c r="J742" s="16"/>
      <c r="K742" s="16"/>
      <c r="L742" s="16"/>
      <c r="M742" s="16"/>
      <c r="N742" s="16"/>
      <c r="O742" s="16"/>
      <c r="P742" s="16"/>
      <c r="Q742" s="16"/>
      <c r="R742" s="16"/>
      <c r="S742" s="16"/>
      <c r="T742" s="16"/>
    </row>
    <row r="743" spans="5:20" s="15" customFormat="1" hidden="1" x14ac:dyDescent="0.25">
      <c r="E743" s="16"/>
      <c r="F743" s="16"/>
      <c r="G743" s="16"/>
      <c r="H743" s="16"/>
      <c r="I743" s="16"/>
      <c r="J743" s="16"/>
      <c r="K743" s="16"/>
      <c r="L743" s="16"/>
      <c r="M743" s="16"/>
      <c r="N743" s="16"/>
      <c r="O743" s="16"/>
      <c r="P743" s="16"/>
      <c r="Q743" s="16"/>
      <c r="R743" s="16"/>
      <c r="S743" s="16"/>
      <c r="T743" s="16"/>
    </row>
    <row r="744" spans="5:20" s="15" customFormat="1" hidden="1" x14ac:dyDescent="0.25">
      <c r="E744" s="16"/>
      <c r="F744" s="16"/>
      <c r="G744" s="16"/>
      <c r="H744" s="16"/>
      <c r="I744" s="16"/>
      <c r="J744" s="16"/>
      <c r="K744" s="16"/>
      <c r="L744" s="16"/>
      <c r="M744" s="16"/>
      <c r="N744" s="16"/>
      <c r="O744" s="16"/>
      <c r="P744" s="16"/>
      <c r="Q744" s="16"/>
      <c r="R744" s="16"/>
      <c r="S744" s="16"/>
      <c r="T744" s="16"/>
    </row>
    <row r="745" spans="5:20" s="15" customFormat="1" hidden="1" x14ac:dyDescent="0.25">
      <c r="E745" s="16"/>
      <c r="F745" s="16"/>
      <c r="G745" s="16"/>
      <c r="H745" s="16"/>
      <c r="I745" s="16"/>
      <c r="J745" s="16"/>
      <c r="K745" s="16"/>
      <c r="L745" s="16"/>
      <c r="M745" s="16"/>
      <c r="N745" s="16"/>
      <c r="O745" s="16"/>
      <c r="P745" s="16"/>
      <c r="Q745" s="16"/>
      <c r="R745" s="16"/>
      <c r="S745" s="16"/>
      <c r="T745" s="16"/>
    </row>
    <row r="746" spans="5:20" s="15" customFormat="1" hidden="1" x14ac:dyDescent="0.25">
      <c r="E746" s="16"/>
      <c r="F746" s="16"/>
      <c r="G746" s="16"/>
      <c r="H746" s="16"/>
      <c r="I746" s="16"/>
      <c r="J746" s="16"/>
      <c r="K746" s="16"/>
      <c r="L746" s="16"/>
      <c r="M746" s="16"/>
      <c r="N746" s="16"/>
      <c r="O746" s="16"/>
      <c r="P746" s="16"/>
      <c r="Q746" s="16"/>
      <c r="R746" s="16"/>
      <c r="S746" s="16"/>
      <c r="T746" s="16"/>
    </row>
    <row r="747" spans="5:20" s="15" customFormat="1" hidden="1" x14ac:dyDescent="0.25">
      <c r="E747" s="16"/>
      <c r="F747" s="16"/>
      <c r="G747" s="16"/>
      <c r="H747" s="16"/>
      <c r="I747" s="16"/>
      <c r="J747" s="16"/>
      <c r="K747" s="16"/>
      <c r="L747" s="16"/>
      <c r="M747" s="16"/>
      <c r="N747" s="16"/>
      <c r="O747" s="16"/>
      <c r="P747" s="16"/>
      <c r="Q747" s="16"/>
      <c r="R747" s="16"/>
      <c r="S747" s="16"/>
      <c r="T747" s="16"/>
    </row>
    <row r="748" spans="5:20" s="15" customFormat="1" hidden="1" x14ac:dyDescent="0.25">
      <c r="E748" s="16"/>
      <c r="F748" s="16"/>
      <c r="G748" s="16"/>
      <c r="H748" s="16"/>
      <c r="I748" s="16"/>
      <c r="J748" s="16"/>
      <c r="K748" s="16"/>
      <c r="L748" s="16"/>
      <c r="M748" s="16"/>
      <c r="N748" s="16"/>
      <c r="O748" s="16"/>
      <c r="P748" s="16"/>
      <c r="Q748" s="16"/>
      <c r="R748" s="16"/>
      <c r="S748" s="16"/>
      <c r="T748" s="16"/>
    </row>
    <row r="749" spans="5:20" s="15" customFormat="1" hidden="1" x14ac:dyDescent="0.25">
      <c r="E749" s="16"/>
      <c r="F749" s="16"/>
      <c r="G749" s="16"/>
      <c r="H749" s="16"/>
      <c r="I749" s="16"/>
      <c r="J749" s="16"/>
      <c r="K749" s="16"/>
      <c r="L749" s="16"/>
      <c r="M749" s="16"/>
      <c r="N749" s="16"/>
      <c r="O749" s="16"/>
      <c r="P749" s="16"/>
      <c r="Q749" s="16"/>
      <c r="R749" s="16"/>
      <c r="S749" s="16"/>
      <c r="T749" s="16"/>
    </row>
    <row r="750" spans="5:20" s="15" customFormat="1" hidden="1" x14ac:dyDescent="0.25">
      <c r="E750" s="16"/>
      <c r="F750" s="16"/>
      <c r="G750" s="16"/>
      <c r="H750" s="16"/>
      <c r="I750" s="16"/>
      <c r="J750" s="16"/>
      <c r="K750" s="16"/>
      <c r="L750" s="16"/>
      <c r="M750" s="16"/>
      <c r="N750" s="16"/>
      <c r="O750" s="16"/>
      <c r="P750" s="16"/>
      <c r="Q750" s="16"/>
      <c r="R750" s="16"/>
      <c r="S750" s="16"/>
      <c r="T750" s="16"/>
    </row>
    <row r="751" spans="5:20" s="15" customFormat="1" hidden="1" x14ac:dyDescent="0.25">
      <c r="E751" s="16"/>
      <c r="F751" s="16"/>
      <c r="G751" s="16"/>
      <c r="H751" s="16"/>
      <c r="I751" s="16"/>
      <c r="J751" s="16"/>
      <c r="K751" s="16"/>
      <c r="L751" s="16"/>
      <c r="M751" s="16"/>
      <c r="N751" s="16"/>
      <c r="O751" s="16"/>
      <c r="P751" s="16"/>
      <c r="Q751" s="16"/>
      <c r="R751" s="16"/>
      <c r="S751" s="16"/>
      <c r="T751" s="16"/>
    </row>
    <row r="752" spans="5:20" s="15" customFormat="1" hidden="1" x14ac:dyDescent="0.25">
      <c r="E752" s="16"/>
      <c r="F752" s="16"/>
      <c r="G752" s="16"/>
      <c r="H752" s="16"/>
      <c r="I752" s="16"/>
      <c r="J752" s="16"/>
      <c r="K752" s="16"/>
      <c r="L752" s="16"/>
      <c r="M752" s="16"/>
      <c r="N752" s="16"/>
      <c r="O752" s="16"/>
      <c r="P752" s="16"/>
      <c r="Q752" s="16"/>
      <c r="R752" s="16"/>
      <c r="S752" s="16"/>
      <c r="T752" s="16"/>
    </row>
    <row r="753" spans="5:20" s="15" customFormat="1" hidden="1" x14ac:dyDescent="0.25">
      <c r="E753" s="16"/>
      <c r="F753" s="16"/>
      <c r="G753" s="16"/>
      <c r="H753" s="16"/>
      <c r="I753" s="16"/>
      <c r="J753" s="16"/>
      <c r="K753" s="16"/>
      <c r="L753" s="16"/>
      <c r="M753" s="16"/>
      <c r="N753" s="16"/>
      <c r="O753" s="16"/>
      <c r="P753" s="16"/>
      <c r="Q753" s="16"/>
      <c r="R753" s="16"/>
      <c r="S753" s="16"/>
      <c r="T753" s="16"/>
    </row>
    <row r="754" spans="5:20" s="15" customFormat="1" hidden="1" x14ac:dyDescent="0.25">
      <c r="E754" s="16"/>
      <c r="F754" s="16"/>
      <c r="G754" s="16"/>
      <c r="H754" s="16"/>
      <c r="I754" s="16"/>
      <c r="J754" s="16"/>
      <c r="K754" s="16"/>
      <c r="L754" s="16"/>
      <c r="M754" s="16"/>
      <c r="N754" s="16"/>
      <c r="O754" s="16"/>
      <c r="P754" s="16"/>
      <c r="Q754" s="16"/>
      <c r="R754" s="16"/>
      <c r="S754" s="16"/>
      <c r="T754" s="16"/>
    </row>
    <row r="755" spans="5:20" s="15" customFormat="1" hidden="1" x14ac:dyDescent="0.25">
      <c r="E755" s="16"/>
      <c r="F755" s="16"/>
      <c r="G755" s="16"/>
      <c r="H755" s="16"/>
      <c r="I755" s="16"/>
      <c r="J755" s="16"/>
      <c r="K755" s="16"/>
      <c r="L755" s="16"/>
      <c r="M755" s="16"/>
      <c r="N755" s="16"/>
      <c r="O755" s="16"/>
      <c r="P755" s="16"/>
      <c r="Q755" s="16"/>
      <c r="R755" s="16"/>
      <c r="S755" s="16"/>
      <c r="T755" s="16"/>
    </row>
    <row r="756" spans="5:20" s="15" customFormat="1" hidden="1" x14ac:dyDescent="0.25">
      <c r="E756" s="16"/>
      <c r="F756" s="16"/>
      <c r="G756" s="16"/>
      <c r="H756" s="16"/>
      <c r="I756" s="16"/>
      <c r="J756" s="16"/>
      <c r="K756" s="16"/>
      <c r="L756" s="16"/>
      <c r="M756" s="16"/>
      <c r="N756" s="16"/>
      <c r="O756" s="16"/>
      <c r="P756" s="16"/>
      <c r="Q756" s="16"/>
      <c r="R756" s="16"/>
      <c r="S756" s="16"/>
      <c r="T756" s="16"/>
    </row>
    <row r="757" spans="5:20" s="15" customFormat="1" hidden="1" x14ac:dyDescent="0.25">
      <c r="E757" s="16"/>
      <c r="F757" s="16"/>
      <c r="G757" s="16"/>
      <c r="H757" s="16"/>
      <c r="I757" s="16"/>
      <c r="J757" s="16"/>
      <c r="K757" s="16"/>
      <c r="L757" s="16"/>
      <c r="M757" s="16"/>
      <c r="N757" s="16"/>
      <c r="O757" s="16"/>
      <c r="P757" s="16"/>
      <c r="Q757" s="16"/>
      <c r="R757" s="16"/>
      <c r="S757" s="16"/>
      <c r="T757" s="16"/>
    </row>
    <row r="758" spans="5:20" s="15" customFormat="1" hidden="1" x14ac:dyDescent="0.25">
      <c r="E758" s="16"/>
      <c r="F758" s="16"/>
      <c r="G758" s="16"/>
      <c r="H758" s="16"/>
      <c r="I758" s="16"/>
      <c r="J758" s="16"/>
      <c r="K758" s="16"/>
      <c r="L758" s="16"/>
      <c r="M758" s="16"/>
      <c r="N758" s="16"/>
      <c r="O758" s="16"/>
      <c r="P758" s="16"/>
      <c r="Q758" s="16"/>
      <c r="R758" s="16"/>
      <c r="S758" s="16"/>
      <c r="T758" s="16"/>
    </row>
    <row r="759" spans="5:20" s="15" customFormat="1" hidden="1" x14ac:dyDescent="0.25">
      <c r="E759" s="16"/>
      <c r="F759" s="16"/>
      <c r="G759" s="16"/>
      <c r="H759" s="16"/>
      <c r="I759" s="16"/>
      <c r="J759" s="16"/>
      <c r="K759" s="16"/>
      <c r="L759" s="16"/>
      <c r="M759" s="16"/>
      <c r="N759" s="16"/>
      <c r="O759" s="16"/>
      <c r="P759" s="16"/>
      <c r="Q759" s="16"/>
      <c r="R759" s="16"/>
      <c r="S759" s="16"/>
      <c r="T759" s="16"/>
    </row>
    <row r="760" spans="5:20" s="15" customFormat="1" hidden="1" x14ac:dyDescent="0.25">
      <c r="E760" s="16"/>
      <c r="F760" s="16"/>
      <c r="G760" s="16"/>
      <c r="H760" s="16"/>
      <c r="I760" s="16"/>
      <c r="J760" s="16"/>
      <c r="K760" s="16"/>
      <c r="L760" s="16"/>
      <c r="M760" s="16"/>
      <c r="N760" s="16"/>
      <c r="O760" s="16"/>
      <c r="P760" s="16"/>
      <c r="Q760" s="16"/>
      <c r="R760" s="16"/>
      <c r="S760" s="16"/>
      <c r="T760" s="16"/>
    </row>
    <row r="761" spans="5:20" s="15" customFormat="1" hidden="1" x14ac:dyDescent="0.25">
      <c r="E761" s="16"/>
      <c r="F761" s="16"/>
      <c r="G761" s="16"/>
      <c r="H761" s="16"/>
      <c r="I761" s="16"/>
      <c r="J761" s="16"/>
      <c r="K761" s="16"/>
      <c r="L761" s="16"/>
      <c r="M761" s="16"/>
      <c r="N761" s="16"/>
      <c r="O761" s="16"/>
      <c r="P761" s="16"/>
      <c r="Q761" s="16"/>
      <c r="R761" s="16"/>
      <c r="S761" s="16"/>
      <c r="T761" s="16"/>
    </row>
    <row r="762" spans="5:20" s="15" customFormat="1" hidden="1" x14ac:dyDescent="0.25">
      <c r="E762" s="16"/>
      <c r="F762" s="16"/>
      <c r="G762" s="16"/>
      <c r="H762" s="16"/>
      <c r="I762" s="16"/>
      <c r="J762" s="16"/>
      <c r="K762" s="16"/>
      <c r="L762" s="16"/>
      <c r="M762" s="16"/>
      <c r="N762" s="16"/>
      <c r="O762" s="16"/>
      <c r="P762" s="16"/>
      <c r="Q762" s="16"/>
      <c r="R762" s="16"/>
      <c r="S762" s="16"/>
      <c r="T762" s="16"/>
    </row>
    <row r="763" spans="5:20" s="15" customFormat="1" hidden="1" x14ac:dyDescent="0.25">
      <c r="E763" s="16"/>
      <c r="F763" s="16"/>
      <c r="G763" s="16"/>
      <c r="H763" s="16"/>
      <c r="I763" s="16"/>
      <c r="J763" s="16"/>
      <c r="K763" s="16"/>
      <c r="L763" s="16"/>
      <c r="M763" s="16"/>
      <c r="N763" s="16"/>
      <c r="O763" s="16"/>
      <c r="P763" s="16"/>
      <c r="Q763" s="16"/>
      <c r="R763" s="16"/>
      <c r="S763" s="16"/>
      <c r="T763" s="16"/>
    </row>
    <row r="764" spans="5:20" s="15" customFormat="1" hidden="1" x14ac:dyDescent="0.25">
      <c r="E764" s="16"/>
      <c r="F764" s="16"/>
      <c r="G764" s="16"/>
      <c r="H764" s="16"/>
      <c r="I764" s="16"/>
      <c r="J764" s="16"/>
      <c r="K764" s="16"/>
      <c r="L764" s="16"/>
      <c r="M764" s="16"/>
      <c r="N764" s="16"/>
      <c r="O764" s="16"/>
      <c r="P764" s="16"/>
      <c r="Q764" s="16"/>
      <c r="R764" s="16"/>
      <c r="S764" s="16"/>
      <c r="T764" s="16"/>
    </row>
    <row r="765" spans="5:20" s="15" customFormat="1" hidden="1" x14ac:dyDescent="0.25">
      <c r="E765" s="16"/>
      <c r="F765" s="16"/>
      <c r="G765" s="16"/>
      <c r="H765" s="16"/>
      <c r="I765" s="16"/>
      <c r="J765" s="16"/>
      <c r="K765" s="16"/>
      <c r="L765" s="16"/>
      <c r="M765" s="16"/>
      <c r="N765" s="16"/>
      <c r="O765" s="16"/>
      <c r="P765" s="16"/>
      <c r="Q765" s="16"/>
      <c r="R765" s="16"/>
      <c r="S765" s="16"/>
      <c r="T765" s="16"/>
    </row>
    <row r="766" spans="5:20" s="15" customFormat="1" hidden="1" x14ac:dyDescent="0.25">
      <c r="E766" s="16"/>
      <c r="F766" s="16"/>
      <c r="G766" s="16"/>
      <c r="H766" s="16"/>
      <c r="I766" s="16"/>
      <c r="J766" s="16"/>
      <c r="K766" s="16"/>
      <c r="L766" s="16"/>
      <c r="M766" s="16"/>
      <c r="N766" s="16"/>
      <c r="O766" s="16"/>
      <c r="P766" s="16"/>
      <c r="Q766" s="16"/>
      <c r="R766" s="16"/>
      <c r="S766" s="16"/>
      <c r="T766" s="16"/>
    </row>
    <row r="767" spans="5:20" s="15" customFormat="1" hidden="1" x14ac:dyDescent="0.25">
      <c r="E767" s="16"/>
      <c r="F767" s="16"/>
      <c r="G767" s="16"/>
      <c r="H767" s="16"/>
      <c r="I767" s="16"/>
      <c r="J767" s="16"/>
      <c r="K767" s="16"/>
      <c r="L767" s="16"/>
      <c r="M767" s="16"/>
      <c r="N767" s="16"/>
      <c r="O767" s="16"/>
      <c r="P767" s="16"/>
      <c r="Q767" s="16"/>
      <c r="R767" s="16"/>
      <c r="S767" s="16"/>
      <c r="T767" s="16"/>
    </row>
    <row r="768" spans="5:20" s="15" customFormat="1" hidden="1" x14ac:dyDescent="0.25">
      <c r="E768" s="16"/>
      <c r="F768" s="16"/>
      <c r="G768" s="16"/>
      <c r="H768" s="16"/>
      <c r="I768" s="16"/>
      <c r="J768" s="16"/>
      <c r="K768" s="16"/>
      <c r="L768" s="16"/>
      <c r="M768" s="16"/>
      <c r="N768" s="16"/>
      <c r="O768" s="16"/>
      <c r="P768" s="16"/>
      <c r="Q768" s="16"/>
      <c r="R768" s="16"/>
      <c r="S768" s="16"/>
      <c r="T768" s="16"/>
    </row>
    <row r="769" spans="5:20" s="15" customFormat="1" hidden="1" x14ac:dyDescent="0.25">
      <c r="E769" s="16"/>
      <c r="F769" s="16"/>
      <c r="G769" s="16"/>
      <c r="H769" s="16"/>
      <c r="I769" s="16"/>
      <c r="J769" s="16"/>
      <c r="K769" s="16"/>
      <c r="L769" s="16"/>
      <c r="M769" s="16"/>
      <c r="N769" s="16"/>
      <c r="O769" s="16"/>
      <c r="P769" s="16"/>
      <c r="Q769" s="16"/>
      <c r="R769" s="16"/>
      <c r="S769" s="16"/>
      <c r="T769" s="16"/>
    </row>
    <row r="770" spans="5:20" s="15" customFormat="1" hidden="1" x14ac:dyDescent="0.25">
      <c r="E770" s="16"/>
      <c r="F770" s="16"/>
      <c r="G770" s="16"/>
      <c r="H770" s="16"/>
      <c r="I770" s="16"/>
      <c r="J770" s="16"/>
      <c r="K770" s="16"/>
      <c r="L770" s="16"/>
      <c r="M770" s="16"/>
      <c r="N770" s="16"/>
      <c r="O770" s="16"/>
      <c r="P770" s="16"/>
      <c r="Q770" s="16"/>
      <c r="R770" s="16"/>
      <c r="S770" s="16"/>
      <c r="T770" s="16"/>
    </row>
    <row r="771" spans="5:20" s="15" customFormat="1" hidden="1" x14ac:dyDescent="0.25">
      <c r="E771" s="16"/>
      <c r="F771" s="16"/>
      <c r="G771" s="16"/>
      <c r="H771" s="16"/>
      <c r="I771" s="16"/>
      <c r="J771" s="16"/>
      <c r="K771" s="16"/>
      <c r="L771" s="16"/>
      <c r="M771" s="16"/>
      <c r="N771" s="16"/>
      <c r="O771" s="16"/>
      <c r="P771" s="16"/>
      <c r="Q771" s="16"/>
      <c r="R771" s="16"/>
      <c r="S771" s="16"/>
      <c r="T771" s="16"/>
    </row>
    <row r="772" spans="5:20" s="15" customFormat="1" hidden="1" x14ac:dyDescent="0.25">
      <c r="E772" s="16"/>
      <c r="F772" s="16"/>
      <c r="G772" s="16"/>
      <c r="H772" s="16"/>
      <c r="I772" s="16"/>
      <c r="J772" s="16"/>
      <c r="K772" s="16"/>
      <c r="L772" s="16"/>
      <c r="M772" s="16"/>
      <c r="N772" s="16"/>
      <c r="O772" s="16"/>
      <c r="P772" s="16"/>
      <c r="Q772" s="16"/>
      <c r="R772" s="16"/>
      <c r="S772" s="16"/>
      <c r="T772" s="16"/>
    </row>
    <row r="773" spans="5:20" s="15" customFormat="1" hidden="1" x14ac:dyDescent="0.25">
      <c r="E773" s="16"/>
      <c r="F773" s="16"/>
      <c r="G773" s="16"/>
      <c r="H773" s="16"/>
      <c r="I773" s="16"/>
      <c r="J773" s="16"/>
      <c r="K773" s="16"/>
      <c r="L773" s="16"/>
      <c r="M773" s="16"/>
      <c r="N773" s="16"/>
      <c r="O773" s="16"/>
      <c r="P773" s="16"/>
      <c r="Q773" s="16"/>
      <c r="R773" s="16"/>
      <c r="S773" s="16"/>
      <c r="T773" s="16"/>
    </row>
    <row r="774" spans="5:20" s="15" customFormat="1" hidden="1" x14ac:dyDescent="0.25">
      <c r="E774" s="16"/>
      <c r="F774" s="16"/>
      <c r="G774" s="16"/>
      <c r="H774" s="16"/>
      <c r="I774" s="16"/>
      <c r="J774" s="16"/>
      <c r="K774" s="16"/>
      <c r="L774" s="16"/>
      <c r="M774" s="16"/>
      <c r="N774" s="16"/>
      <c r="O774" s="16"/>
      <c r="P774" s="16"/>
      <c r="Q774" s="16"/>
      <c r="R774" s="16"/>
      <c r="S774" s="16"/>
      <c r="T774" s="16"/>
    </row>
    <row r="775" spans="5:20" s="15" customFormat="1" hidden="1" x14ac:dyDescent="0.25">
      <c r="E775" s="16"/>
      <c r="F775" s="16"/>
      <c r="G775" s="16"/>
      <c r="H775" s="16"/>
      <c r="I775" s="16"/>
      <c r="J775" s="16"/>
      <c r="K775" s="16"/>
      <c r="L775" s="16"/>
      <c r="M775" s="16"/>
      <c r="N775" s="16"/>
      <c r="O775" s="16"/>
      <c r="P775" s="16"/>
      <c r="Q775" s="16"/>
      <c r="R775" s="16"/>
      <c r="S775" s="16"/>
      <c r="T775" s="16"/>
    </row>
    <row r="776" spans="5:20" s="15" customFormat="1" hidden="1" x14ac:dyDescent="0.25">
      <c r="E776" s="16"/>
      <c r="F776" s="16"/>
      <c r="G776" s="16"/>
      <c r="H776" s="16"/>
      <c r="I776" s="16"/>
      <c r="J776" s="16"/>
      <c r="K776" s="16"/>
      <c r="L776" s="16"/>
      <c r="M776" s="16"/>
      <c r="N776" s="16"/>
      <c r="O776" s="16"/>
      <c r="P776" s="16"/>
      <c r="Q776" s="16"/>
      <c r="R776" s="16"/>
      <c r="S776" s="16"/>
      <c r="T776" s="16"/>
    </row>
    <row r="777" spans="5:20" s="15" customFormat="1" hidden="1" x14ac:dyDescent="0.25">
      <c r="E777" s="16"/>
      <c r="F777" s="16"/>
      <c r="G777" s="16"/>
      <c r="H777" s="16"/>
      <c r="I777" s="16"/>
      <c r="J777" s="16"/>
      <c r="K777" s="16"/>
      <c r="L777" s="16"/>
      <c r="M777" s="16"/>
      <c r="N777" s="16"/>
      <c r="O777" s="16"/>
      <c r="P777" s="16"/>
      <c r="Q777" s="16"/>
      <c r="R777" s="16"/>
      <c r="S777" s="16"/>
      <c r="T777" s="16"/>
    </row>
    <row r="778" spans="5:20" s="15" customFormat="1" hidden="1" x14ac:dyDescent="0.25">
      <c r="E778" s="16"/>
      <c r="F778" s="16"/>
      <c r="G778" s="16"/>
      <c r="H778" s="16"/>
      <c r="I778" s="16"/>
      <c r="J778" s="16"/>
      <c r="K778" s="16"/>
      <c r="L778" s="16"/>
      <c r="M778" s="16"/>
      <c r="N778" s="16"/>
      <c r="O778" s="16"/>
      <c r="P778" s="16"/>
      <c r="Q778" s="16"/>
      <c r="R778" s="16"/>
      <c r="S778" s="16"/>
      <c r="T778" s="16"/>
    </row>
    <row r="779" spans="5:20" s="15" customFormat="1" hidden="1" x14ac:dyDescent="0.25">
      <c r="E779" s="16"/>
      <c r="F779" s="16"/>
      <c r="G779" s="16"/>
      <c r="H779" s="16"/>
      <c r="I779" s="16"/>
      <c r="J779" s="16"/>
      <c r="K779" s="16"/>
      <c r="L779" s="16"/>
      <c r="M779" s="16"/>
      <c r="N779" s="16"/>
      <c r="O779" s="16"/>
      <c r="P779" s="16"/>
      <c r="Q779" s="16"/>
      <c r="R779" s="16"/>
      <c r="S779" s="16"/>
      <c r="T779" s="16"/>
    </row>
    <row r="780" spans="5:20" s="15" customFormat="1" hidden="1" x14ac:dyDescent="0.25">
      <c r="E780" s="16"/>
      <c r="F780" s="16"/>
      <c r="G780" s="16"/>
      <c r="H780" s="16"/>
      <c r="I780" s="16"/>
      <c r="J780" s="16"/>
      <c r="K780" s="16"/>
      <c r="L780" s="16"/>
      <c r="M780" s="16"/>
      <c r="N780" s="16"/>
      <c r="O780" s="16"/>
      <c r="P780" s="16"/>
      <c r="Q780" s="16"/>
      <c r="R780" s="16"/>
      <c r="S780" s="16"/>
      <c r="T780" s="16"/>
    </row>
    <row r="781" spans="5:20" s="15" customFormat="1" hidden="1" x14ac:dyDescent="0.25">
      <c r="E781" s="16"/>
      <c r="F781" s="16"/>
      <c r="G781" s="16"/>
      <c r="H781" s="16"/>
      <c r="I781" s="16"/>
      <c r="J781" s="16"/>
      <c r="K781" s="16"/>
      <c r="L781" s="16"/>
      <c r="M781" s="16"/>
      <c r="N781" s="16"/>
      <c r="O781" s="16"/>
      <c r="P781" s="16"/>
      <c r="Q781" s="16"/>
      <c r="R781" s="16"/>
      <c r="S781" s="16"/>
      <c r="T781" s="16"/>
    </row>
    <row r="782" spans="5:20" s="15" customFormat="1" hidden="1" x14ac:dyDescent="0.25">
      <c r="E782" s="16"/>
      <c r="F782" s="16"/>
      <c r="G782" s="16"/>
      <c r="H782" s="16"/>
      <c r="I782" s="16"/>
      <c r="J782" s="16"/>
      <c r="K782" s="16"/>
      <c r="L782" s="16"/>
      <c r="M782" s="16"/>
      <c r="N782" s="16"/>
      <c r="O782" s="16"/>
      <c r="P782" s="16"/>
      <c r="Q782" s="16"/>
      <c r="R782" s="16"/>
      <c r="S782" s="16"/>
      <c r="T782" s="16"/>
    </row>
    <row r="783" spans="5:20" s="15" customFormat="1" hidden="1" x14ac:dyDescent="0.25">
      <c r="E783" s="16"/>
      <c r="F783" s="16"/>
      <c r="G783" s="16"/>
      <c r="H783" s="16"/>
      <c r="I783" s="16"/>
      <c r="J783" s="16"/>
      <c r="K783" s="16"/>
      <c r="L783" s="16"/>
      <c r="M783" s="16"/>
      <c r="N783" s="16"/>
      <c r="O783" s="16"/>
      <c r="P783" s="16"/>
      <c r="Q783" s="16"/>
      <c r="R783" s="16"/>
      <c r="S783" s="16"/>
      <c r="T783" s="16"/>
    </row>
    <row r="784" spans="5:20" s="15" customFormat="1" hidden="1" x14ac:dyDescent="0.25">
      <c r="E784" s="16"/>
      <c r="F784" s="16"/>
      <c r="G784" s="16"/>
      <c r="H784" s="16"/>
      <c r="I784" s="16"/>
      <c r="J784" s="16"/>
      <c r="K784" s="16"/>
      <c r="L784" s="16"/>
      <c r="M784" s="16"/>
      <c r="N784" s="16"/>
      <c r="O784" s="16"/>
      <c r="P784" s="16"/>
      <c r="Q784" s="16"/>
      <c r="R784" s="16"/>
      <c r="S784" s="16"/>
      <c r="T784" s="16"/>
    </row>
    <row r="785" spans="5:20" s="15" customFormat="1" hidden="1" x14ac:dyDescent="0.25">
      <c r="E785" s="16"/>
      <c r="F785" s="16"/>
      <c r="G785" s="16"/>
      <c r="H785" s="16"/>
      <c r="I785" s="16"/>
      <c r="J785" s="16"/>
      <c r="K785" s="16"/>
      <c r="L785" s="16"/>
      <c r="M785" s="16"/>
      <c r="N785" s="16"/>
      <c r="O785" s="16"/>
      <c r="P785" s="16"/>
      <c r="Q785" s="16"/>
      <c r="R785" s="16"/>
      <c r="S785" s="16"/>
      <c r="T785" s="16"/>
    </row>
    <row r="786" spans="5:20" s="15" customFormat="1" hidden="1" x14ac:dyDescent="0.25">
      <c r="E786" s="16"/>
      <c r="F786" s="16"/>
      <c r="G786" s="16"/>
      <c r="H786" s="16"/>
      <c r="I786" s="16"/>
      <c r="J786" s="16"/>
      <c r="K786" s="16"/>
      <c r="L786" s="16"/>
      <c r="M786" s="16"/>
      <c r="N786" s="16"/>
      <c r="O786" s="16"/>
      <c r="P786" s="16"/>
      <c r="Q786" s="16"/>
      <c r="R786" s="16"/>
      <c r="S786" s="16"/>
      <c r="T786" s="16"/>
    </row>
    <row r="787" spans="5:20" s="15" customFormat="1" hidden="1" x14ac:dyDescent="0.25">
      <c r="E787" s="16"/>
      <c r="F787" s="16"/>
      <c r="G787" s="16"/>
      <c r="H787" s="16"/>
      <c r="I787" s="16"/>
      <c r="J787" s="16"/>
      <c r="K787" s="16"/>
      <c r="L787" s="16"/>
      <c r="M787" s="16"/>
      <c r="N787" s="16"/>
      <c r="O787" s="16"/>
      <c r="P787" s="16"/>
      <c r="Q787" s="16"/>
      <c r="R787" s="16"/>
      <c r="S787" s="16"/>
      <c r="T787" s="16"/>
    </row>
    <row r="788" spans="5:20" s="15" customFormat="1" hidden="1" x14ac:dyDescent="0.25">
      <c r="E788" s="16"/>
      <c r="F788" s="16"/>
      <c r="G788" s="16"/>
      <c r="H788" s="16"/>
      <c r="I788" s="16"/>
      <c r="J788" s="16"/>
      <c r="K788" s="16"/>
      <c r="L788" s="16"/>
      <c r="M788" s="16"/>
      <c r="N788" s="16"/>
      <c r="O788" s="16"/>
      <c r="P788" s="16"/>
      <c r="Q788" s="16"/>
      <c r="R788" s="16"/>
      <c r="S788" s="16"/>
      <c r="T788" s="16"/>
    </row>
    <row r="789" spans="5:20" s="15" customFormat="1" hidden="1" x14ac:dyDescent="0.25">
      <c r="E789" s="16"/>
      <c r="F789" s="16"/>
      <c r="G789" s="16"/>
      <c r="H789" s="16"/>
      <c r="I789" s="16"/>
      <c r="J789" s="16"/>
      <c r="K789" s="16"/>
      <c r="L789" s="16"/>
      <c r="M789" s="16"/>
      <c r="N789" s="16"/>
      <c r="O789" s="16"/>
      <c r="P789" s="16"/>
      <c r="Q789" s="16"/>
      <c r="R789" s="16"/>
      <c r="S789" s="16"/>
      <c r="T789" s="16"/>
    </row>
    <row r="790" spans="5:20" s="15" customFormat="1" hidden="1" x14ac:dyDescent="0.25">
      <c r="E790" s="16"/>
      <c r="F790" s="16"/>
      <c r="G790" s="16"/>
      <c r="H790" s="16"/>
      <c r="I790" s="16"/>
      <c r="J790" s="16"/>
      <c r="K790" s="16"/>
      <c r="L790" s="16"/>
      <c r="M790" s="16"/>
      <c r="N790" s="16"/>
      <c r="O790" s="16"/>
      <c r="P790" s="16"/>
      <c r="Q790" s="16"/>
      <c r="R790" s="16"/>
      <c r="S790" s="16"/>
      <c r="T790" s="16"/>
    </row>
    <row r="791" spans="5:20" s="15" customFormat="1" hidden="1" x14ac:dyDescent="0.25">
      <c r="E791" s="16"/>
      <c r="F791" s="16"/>
      <c r="G791" s="16"/>
      <c r="H791" s="16"/>
      <c r="I791" s="16"/>
      <c r="J791" s="16"/>
      <c r="K791" s="16"/>
      <c r="L791" s="16"/>
      <c r="M791" s="16"/>
      <c r="N791" s="16"/>
      <c r="O791" s="16"/>
      <c r="P791" s="16"/>
      <c r="Q791" s="16"/>
      <c r="R791" s="16"/>
      <c r="S791" s="16"/>
      <c r="T791" s="16"/>
    </row>
    <row r="792" spans="5:20" s="15" customFormat="1" hidden="1" x14ac:dyDescent="0.25">
      <c r="E792" s="16"/>
      <c r="F792" s="16"/>
      <c r="G792" s="16"/>
      <c r="H792" s="16"/>
      <c r="I792" s="16"/>
      <c r="J792" s="16"/>
      <c r="K792" s="16"/>
      <c r="L792" s="16"/>
      <c r="M792" s="16"/>
      <c r="N792" s="16"/>
      <c r="O792" s="16"/>
      <c r="P792" s="16"/>
      <c r="Q792" s="16"/>
      <c r="R792" s="16"/>
      <c r="S792" s="16"/>
      <c r="T792" s="16"/>
    </row>
    <row r="793" spans="5:20" s="15" customFormat="1" hidden="1" x14ac:dyDescent="0.25">
      <c r="E793" s="16"/>
      <c r="F793" s="16"/>
      <c r="G793" s="16"/>
      <c r="H793" s="16"/>
      <c r="I793" s="16"/>
      <c r="J793" s="16"/>
      <c r="K793" s="16"/>
      <c r="L793" s="16"/>
      <c r="M793" s="16"/>
      <c r="N793" s="16"/>
      <c r="O793" s="16"/>
      <c r="P793" s="16"/>
      <c r="Q793" s="16"/>
      <c r="R793" s="16"/>
      <c r="S793" s="16"/>
      <c r="T793" s="16"/>
    </row>
    <row r="794" spans="5:20" s="15" customFormat="1" hidden="1" x14ac:dyDescent="0.25">
      <c r="E794" s="16"/>
      <c r="F794" s="16"/>
      <c r="G794" s="16"/>
      <c r="H794" s="16"/>
      <c r="I794" s="16"/>
      <c r="J794" s="16"/>
      <c r="K794" s="16"/>
      <c r="L794" s="16"/>
      <c r="M794" s="16"/>
      <c r="N794" s="16"/>
      <c r="O794" s="16"/>
      <c r="P794" s="16"/>
      <c r="Q794" s="16"/>
      <c r="R794" s="16"/>
      <c r="S794" s="16"/>
      <c r="T794" s="16"/>
    </row>
    <row r="795" spans="5:20" s="15" customFormat="1" hidden="1" x14ac:dyDescent="0.25">
      <c r="E795" s="16"/>
      <c r="F795" s="16"/>
      <c r="G795" s="16"/>
      <c r="H795" s="16"/>
      <c r="I795" s="16"/>
      <c r="J795" s="16"/>
      <c r="K795" s="16"/>
      <c r="L795" s="16"/>
      <c r="M795" s="16"/>
      <c r="N795" s="16"/>
      <c r="O795" s="16"/>
      <c r="P795" s="16"/>
      <c r="Q795" s="16"/>
      <c r="R795" s="16"/>
      <c r="S795" s="16"/>
      <c r="T795" s="16"/>
    </row>
    <row r="796" spans="5:20" s="15" customFormat="1" hidden="1" x14ac:dyDescent="0.25">
      <c r="E796" s="16"/>
      <c r="F796" s="16"/>
      <c r="G796" s="16"/>
      <c r="H796" s="16"/>
      <c r="I796" s="16"/>
      <c r="J796" s="16"/>
      <c r="K796" s="16"/>
      <c r="L796" s="16"/>
      <c r="M796" s="16"/>
      <c r="N796" s="16"/>
      <c r="O796" s="16"/>
      <c r="P796" s="16"/>
      <c r="Q796" s="16"/>
      <c r="R796" s="16"/>
      <c r="S796" s="16"/>
      <c r="T796" s="16"/>
    </row>
    <row r="797" spans="5:20" s="15" customFormat="1" hidden="1" x14ac:dyDescent="0.25">
      <c r="E797" s="16"/>
      <c r="F797" s="16"/>
      <c r="G797" s="16"/>
      <c r="H797" s="16"/>
      <c r="I797" s="16"/>
      <c r="J797" s="16"/>
      <c r="K797" s="16"/>
      <c r="L797" s="16"/>
      <c r="M797" s="16"/>
      <c r="N797" s="16"/>
      <c r="O797" s="16"/>
      <c r="P797" s="16"/>
      <c r="Q797" s="16"/>
      <c r="R797" s="16"/>
      <c r="S797" s="16"/>
      <c r="T797" s="16"/>
    </row>
    <row r="798" spans="5:20" s="15" customFormat="1" hidden="1" x14ac:dyDescent="0.25">
      <c r="E798" s="16"/>
      <c r="F798" s="16"/>
      <c r="G798" s="16"/>
      <c r="H798" s="16"/>
      <c r="I798" s="16"/>
      <c r="J798" s="16"/>
      <c r="K798" s="16"/>
      <c r="L798" s="16"/>
      <c r="M798" s="16"/>
      <c r="N798" s="16"/>
      <c r="O798" s="16"/>
      <c r="P798" s="16"/>
      <c r="Q798" s="16"/>
      <c r="R798" s="16"/>
      <c r="S798" s="16"/>
      <c r="T798" s="16"/>
    </row>
    <row r="799" spans="5:20" s="15" customFormat="1" hidden="1" x14ac:dyDescent="0.25">
      <c r="E799" s="16"/>
      <c r="F799" s="16"/>
      <c r="G799" s="16"/>
      <c r="H799" s="16"/>
      <c r="I799" s="16"/>
      <c r="J799" s="16"/>
      <c r="K799" s="16"/>
      <c r="L799" s="16"/>
      <c r="M799" s="16"/>
      <c r="N799" s="16"/>
      <c r="O799" s="16"/>
      <c r="P799" s="16"/>
      <c r="Q799" s="16"/>
      <c r="R799" s="16"/>
      <c r="S799" s="16"/>
      <c r="T799" s="16"/>
    </row>
    <row r="800" spans="5:20" s="15" customFormat="1" hidden="1" x14ac:dyDescent="0.25">
      <c r="E800" s="16"/>
      <c r="F800" s="16"/>
      <c r="G800" s="16"/>
      <c r="H800" s="16"/>
      <c r="I800" s="16"/>
      <c r="J800" s="16"/>
      <c r="K800" s="16"/>
      <c r="L800" s="16"/>
      <c r="M800" s="16"/>
      <c r="N800" s="16"/>
      <c r="O800" s="16"/>
      <c r="P800" s="16"/>
      <c r="Q800" s="16"/>
      <c r="R800" s="16"/>
      <c r="S800" s="16"/>
      <c r="T800" s="16"/>
    </row>
    <row r="801" spans="5:20" s="15" customFormat="1" hidden="1" x14ac:dyDescent="0.25">
      <c r="E801" s="16"/>
      <c r="F801" s="16"/>
      <c r="G801" s="16"/>
      <c r="H801" s="16"/>
      <c r="I801" s="16"/>
      <c r="J801" s="16"/>
      <c r="K801" s="16"/>
      <c r="L801" s="16"/>
      <c r="M801" s="16"/>
      <c r="N801" s="16"/>
      <c r="O801" s="16"/>
      <c r="P801" s="16"/>
      <c r="Q801" s="16"/>
      <c r="R801" s="16"/>
      <c r="S801" s="16"/>
      <c r="T801" s="16"/>
    </row>
    <row r="802" spans="5:20" s="15" customFormat="1" hidden="1" x14ac:dyDescent="0.25">
      <c r="E802" s="16"/>
      <c r="F802" s="16"/>
      <c r="G802" s="16"/>
      <c r="H802" s="16"/>
      <c r="I802" s="16"/>
      <c r="J802" s="16"/>
      <c r="K802" s="16"/>
      <c r="L802" s="16"/>
      <c r="M802" s="16"/>
      <c r="N802" s="16"/>
      <c r="O802" s="16"/>
      <c r="P802" s="16"/>
      <c r="Q802" s="16"/>
      <c r="R802" s="16"/>
      <c r="S802" s="16"/>
      <c r="T802" s="16"/>
    </row>
    <row r="803" spans="5:20" s="15" customFormat="1" hidden="1" x14ac:dyDescent="0.25">
      <c r="E803" s="16"/>
      <c r="F803" s="16"/>
      <c r="G803" s="16"/>
      <c r="H803" s="16"/>
      <c r="I803" s="16"/>
      <c r="J803" s="16"/>
      <c r="K803" s="16"/>
      <c r="L803" s="16"/>
      <c r="M803" s="16"/>
      <c r="N803" s="16"/>
      <c r="O803" s="16"/>
      <c r="P803" s="16"/>
      <c r="Q803" s="16"/>
      <c r="R803" s="16"/>
      <c r="S803" s="16"/>
      <c r="T803" s="16"/>
    </row>
    <row r="804" spans="5:20" s="15" customFormat="1" hidden="1" x14ac:dyDescent="0.25">
      <c r="E804" s="16"/>
      <c r="F804" s="16"/>
      <c r="G804" s="16"/>
      <c r="H804" s="16"/>
      <c r="I804" s="16"/>
      <c r="J804" s="16"/>
      <c r="K804" s="16"/>
      <c r="L804" s="16"/>
      <c r="M804" s="16"/>
      <c r="N804" s="16"/>
      <c r="O804" s="16"/>
      <c r="P804" s="16"/>
      <c r="Q804" s="16"/>
      <c r="R804" s="16"/>
      <c r="S804" s="16"/>
      <c r="T804" s="16"/>
    </row>
    <row r="805" spans="5:20" s="15" customFormat="1" hidden="1" x14ac:dyDescent="0.25">
      <c r="E805" s="16"/>
      <c r="F805" s="16"/>
      <c r="G805" s="16"/>
      <c r="H805" s="16"/>
      <c r="I805" s="16"/>
      <c r="J805" s="16"/>
      <c r="K805" s="16"/>
      <c r="L805" s="16"/>
      <c r="M805" s="16"/>
      <c r="N805" s="16"/>
      <c r="O805" s="16"/>
      <c r="P805" s="16"/>
      <c r="Q805" s="16"/>
      <c r="R805" s="16"/>
      <c r="S805" s="16"/>
      <c r="T805" s="16"/>
    </row>
    <row r="806" spans="5:20" s="15" customFormat="1" hidden="1" x14ac:dyDescent="0.25">
      <c r="E806" s="16"/>
      <c r="F806" s="16"/>
      <c r="G806" s="16"/>
      <c r="H806" s="16"/>
      <c r="I806" s="16"/>
      <c r="J806" s="16"/>
      <c r="K806" s="16"/>
      <c r="L806" s="16"/>
      <c r="M806" s="16"/>
      <c r="N806" s="16"/>
      <c r="O806" s="16"/>
      <c r="P806" s="16"/>
      <c r="Q806" s="16"/>
      <c r="R806" s="16"/>
      <c r="S806" s="16"/>
      <c r="T806" s="16"/>
    </row>
    <row r="807" spans="5:20" s="15" customFormat="1" hidden="1" x14ac:dyDescent="0.25">
      <c r="E807" s="16"/>
      <c r="F807" s="16"/>
      <c r="G807" s="16"/>
      <c r="H807" s="16"/>
      <c r="I807" s="16"/>
      <c r="J807" s="16"/>
      <c r="K807" s="16"/>
      <c r="L807" s="16"/>
      <c r="M807" s="16"/>
      <c r="N807" s="16"/>
      <c r="O807" s="16"/>
      <c r="P807" s="16"/>
      <c r="Q807" s="16"/>
      <c r="R807" s="16"/>
      <c r="S807" s="16"/>
      <c r="T807" s="16"/>
    </row>
    <row r="808" spans="5:20" s="15" customFormat="1" hidden="1" x14ac:dyDescent="0.25">
      <c r="E808" s="16"/>
      <c r="F808" s="16"/>
      <c r="G808" s="16"/>
      <c r="H808" s="16"/>
      <c r="I808" s="16"/>
      <c r="J808" s="16"/>
      <c r="K808" s="16"/>
      <c r="L808" s="16"/>
      <c r="M808" s="16"/>
      <c r="N808" s="16"/>
      <c r="O808" s="16"/>
      <c r="P808" s="16"/>
      <c r="Q808" s="16"/>
      <c r="R808" s="16"/>
      <c r="S808" s="16"/>
      <c r="T808" s="16"/>
    </row>
    <row r="809" spans="5:20" s="15" customFormat="1" hidden="1" x14ac:dyDescent="0.25">
      <c r="E809" s="16"/>
      <c r="F809" s="16"/>
      <c r="G809" s="16"/>
      <c r="H809" s="16"/>
      <c r="I809" s="16"/>
      <c r="J809" s="16"/>
      <c r="K809" s="16"/>
      <c r="L809" s="16"/>
      <c r="M809" s="16"/>
      <c r="N809" s="16"/>
      <c r="O809" s="16"/>
      <c r="P809" s="16"/>
      <c r="Q809" s="16"/>
      <c r="R809" s="16"/>
      <c r="S809" s="16"/>
      <c r="T809" s="16"/>
    </row>
    <row r="810" spans="5:20" s="15" customFormat="1" hidden="1" x14ac:dyDescent="0.25">
      <c r="E810" s="16"/>
      <c r="F810" s="16"/>
      <c r="G810" s="16"/>
      <c r="H810" s="16"/>
      <c r="I810" s="16"/>
      <c r="J810" s="16"/>
      <c r="K810" s="16"/>
      <c r="L810" s="16"/>
      <c r="M810" s="16"/>
      <c r="N810" s="16"/>
      <c r="O810" s="16"/>
      <c r="P810" s="16"/>
      <c r="Q810" s="16"/>
      <c r="R810" s="16"/>
      <c r="S810" s="16"/>
      <c r="T810" s="16"/>
    </row>
    <row r="811" spans="5:20" s="15" customFormat="1" hidden="1" x14ac:dyDescent="0.25">
      <c r="E811" s="16"/>
      <c r="F811" s="16"/>
      <c r="G811" s="16"/>
      <c r="H811" s="16"/>
      <c r="I811" s="16"/>
      <c r="J811" s="16"/>
      <c r="K811" s="16"/>
      <c r="L811" s="16"/>
      <c r="M811" s="16"/>
      <c r="N811" s="16"/>
      <c r="O811" s="16"/>
      <c r="P811" s="16"/>
      <c r="Q811" s="16"/>
      <c r="R811" s="16"/>
      <c r="S811" s="16"/>
      <c r="T811" s="16"/>
    </row>
    <row r="812" spans="5:20" s="15" customFormat="1" hidden="1" x14ac:dyDescent="0.25">
      <c r="E812" s="16"/>
      <c r="F812" s="16"/>
      <c r="G812" s="16"/>
      <c r="H812" s="16"/>
      <c r="I812" s="16"/>
      <c r="J812" s="16"/>
      <c r="K812" s="16"/>
      <c r="L812" s="16"/>
      <c r="M812" s="16"/>
      <c r="N812" s="16"/>
      <c r="O812" s="16"/>
      <c r="P812" s="16"/>
      <c r="Q812" s="16"/>
      <c r="R812" s="16"/>
      <c r="S812" s="16"/>
      <c r="T812" s="16"/>
    </row>
    <row r="813" spans="5:20" s="15" customFormat="1" hidden="1" x14ac:dyDescent="0.25">
      <c r="E813" s="16"/>
      <c r="F813" s="16"/>
      <c r="G813" s="16"/>
      <c r="H813" s="16"/>
      <c r="I813" s="16"/>
      <c r="J813" s="16"/>
      <c r="K813" s="16"/>
      <c r="L813" s="16"/>
      <c r="M813" s="16"/>
      <c r="N813" s="16"/>
      <c r="O813" s="16"/>
      <c r="P813" s="16"/>
      <c r="Q813" s="16"/>
      <c r="R813" s="16"/>
      <c r="S813" s="16"/>
      <c r="T813" s="16"/>
    </row>
    <row r="814" spans="5:20" s="15" customFormat="1" hidden="1" x14ac:dyDescent="0.25">
      <c r="E814" s="16"/>
      <c r="F814" s="16"/>
      <c r="G814" s="16"/>
      <c r="H814" s="16"/>
      <c r="I814" s="16"/>
      <c r="J814" s="16"/>
      <c r="K814" s="16"/>
      <c r="L814" s="16"/>
      <c r="M814" s="16"/>
      <c r="N814" s="16"/>
      <c r="O814" s="16"/>
      <c r="P814" s="16"/>
      <c r="Q814" s="16"/>
      <c r="R814" s="16"/>
      <c r="S814" s="16"/>
      <c r="T814" s="16"/>
    </row>
    <row r="815" spans="5:20" s="15" customFormat="1" hidden="1" x14ac:dyDescent="0.25">
      <c r="E815" s="16"/>
      <c r="F815" s="16"/>
      <c r="G815" s="16"/>
      <c r="H815" s="16"/>
      <c r="I815" s="16"/>
      <c r="J815" s="16"/>
      <c r="K815" s="16"/>
      <c r="L815" s="16"/>
      <c r="M815" s="16"/>
      <c r="N815" s="16"/>
      <c r="O815" s="16"/>
      <c r="P815" s="16"/>
      <c r="Q815" s="16"/>
      <c r="R815" s="16"/>
      <c r="S815" s="16"/>
      <c r="T815" s="16"/>
    </row>
    <row r="816" spans="5:20" s="15" customFormat="1" hidden="1" x14ac:dyDescent="0.25">
      <c r="E816" s="16"/>
      <c r="F816" s="16"/>
      <c r="G816" s="16"/>
      <c r="H816" s="16"/>
      <c r="I816" s="16"/>
      <c r="J816" s="16"/>
      <c r="K816" s="16"/>
      <c r="L816" s="16"/>
      <c r="M816" s="16"/>
      <c r="N816" s="16"/>
      <c r="O816" s="16"/>
      <c r="P816" s="16"/>
      <c r="Q816" s="16"/>
      <c r="R816" s="16"/>
      <c r="S816" s="16"/>
      <c r="T816" s="16"/>
    </row>
    <row r="817" spans="5:20" s="15" customFormat="1" hidden="1" x14ac:dyDescent="0.25">
      <c r="E817" s="16"/>
      <c r="F817" s="16"/>
      <c r="G817" s="16"/>
      <c r="H817" s="16"/>
      <c r="I817" s="16"/>
      <c r="J817" s="16"/>
      <c r="K817" s="16"/>
      <c r="L817" s="16"/>
      <c r="M817" s="16"/>
      <c r="N817" s="16"/>
      <c r="O817" s="16"/>
      <c r="P817" s="16"/>
      <c r="Q817" s="16"/>
      <c r="R817" s="16"/>
      <c r="S817" s="16"/>
      <c r="T817" s="16"/>
    </row>
    <row r="818" spans="5:20" s="15" customFormat="1" hidden="1" x14ac:dyDescent="0.25">
      <c r="E818" s="16"/>
      <c r="F818" s="16"/>
      <c r="G818" s="16"/>
      <c r="H818" s="16"/>
      <c r="I818" s="16"/>
      <c r="J818" s="16"/>
      <c r="K818" s="16"/>
      <c r="L818" s="16"/>
      <c r="M818" s="16"/>
      <c r="N818" s="16"/>
      <c r="O818" s="16"/>
      <c r="P818" s="16"/>
      <c r="Q818" s="16"/>
      <c r="R818" s="16"/>
      <c r="S818" s="16"/>
      <c r="T818" s="16"/>
    </row>
    <row r="819" spans="5:20" s="15" customFormat="1" hidden="1" x14ac:dyDescent="0.25">
      <c r="E819" s="16"/>
      <c r="F819" s="16"/>
      <c r="G819" s="16"/>
      <c r="H819" s="16"/>
      <c r="I819" s="16"/>
      <c r="J819" s="16"/>
      <c r="K819" s="16"/>
      <c r="L819" s="16"/>
      <c r="M819" s="16"/>
      <c r="N819" s="16"/>
      <c r="O819" s="16"/>
      <c r="P819" s="16"/>
      <c r="Q819" s="16"/>
      <c r="R819" s="16"/>
      <c r="S819" s="16"/>
      <c r="T819" s="16"/>
    </row>
    <row r="820" spans="5:20" s="15" customFormat="1" hidden="1" x14ac:dyDescent="0.25">
      <c r="E820" s="16"/>
      <c r="F820" s="16"/>
      <c r="G820" s="16"/>
      <c r="H820" s="16"/>
      <c r="I820" s="16"/>
      <c r="J820" s="16"/>
      <c r="K820" s="16"/>
      <c r="L820" s="16"/>
      <c r="M820" s="16"/>
      <c r="N820" s="16"/>
      <c r="O820" s="16"/>
      <c r="P820" s="16"/>
      <c r="Q820" s="16"/>
      <c r="R820" s="16"/>
      <c r="S820" s="16"/>
      <c r="T820" s="16"/>
    </row>
    <row r="821" spans="5:20" s="15" customFormat="1" hidden="1" x14ac:dyDescent="0.25">
      <c r="E821" s="16"/>
      <c r="F821" s="16"/>
      <c r="G821" s="16"/>
      <c r="H821" s="16"/>
      <c r="I821" s="16"/>
      <c r="J821" s="16"/>
      <c r="K821" s="16"/>
      <c r="L821" s="16"/>
      <c r="M821" s="16"/>
      <c r="N821" s="16"/>
      <c r="O821" s="16"/>
      <c r="P821" s="16"/>
      <c r="Q821" s="16"/>
      <c r="R821" s="16"/>
      <c r="S821" s="16"/>
      <c r="T821" s="16"/>
    </row>
    <row r="822" spans="5:20" s="15" customFormat="1" hidden="1" x14ac:dyDescent="0.25">
      <c r="E822" s="16"/>
      <c r="F822" s="16"/>
      <c r="G822" s="16"/>
      <c r="H822" s="16"/>
      <c r="I822" s="16"/>
      <c r="J822" s="16"/>
      <c r="K822" s="16"/>
      <c r="L822" s="16"/>
      <c r="M822" s="16"/>
      <c r="N822" s="16"/>
      <c r="O822" s="16"/>
      <c r="P822" s="16"/>
      <c r="Q822" s="16"/>
      <c r="R822" s="16"/>
      <c r="S822" s="16"/>
      <c r="T822" s="16"/>
    </row>
    <row r="823" spans="5:20" s="15" customFormat="1" hidden="1" x14ac:dyDescent="0.25">
      <c r="E823" s="16"/>
      <c r="F823" s="16"/>
      <c r="G823" s="16"/>
      <c r="H823" s="16"/>
      <c r="I823" s="16"/>
      <c r="J823" s="16"/>
      <c r="K823" s="16"/>
      <c r="L823" s="16"/>
      <c r="M823" s="16"/>
      <c r="N823" s="16"/>
      <c r="O823" s="16"/>
      <c r="P823" s="16"/>
      <c r="Q823" s="16"/>
      <c r="R823" s="16"/>
      <c r="S823" s="16"/>
      <c r="T823" s="16"/>
    </row>
    <row r="824" spans="5:20" s="15" customFormat="1" hidden="1" x14ac:dyDescent="0.25">
      <c r="E824" s="16"/>
      <c r="F824" s="16"/>
      <c r="G824" s="16"/>
      <c r="H824" s="16"/>
      <c r="I824" s="16"/>
      <c r="J824" s="16"/>
      <c r="K824" s="16"/>
      <c r="L824" s="16"/>
      <c r="M824" s="16"/>
      <c r="N824" s="16"/>
      <c r="O824" s="16"/>
      <c r="P824" s="16"/>
      <c r="Q824" s="16"/>
      <c r="R824" s="16"/>
      <c r="S824" s="16"/>
      <c r="T824" s="16"/>
    </row>
    <row r="825" spans="5:20" s="15" customFormat="1" hidden="1" x14ac:dyDescent="0.25">
      <c r="E825" s="16"/>
      <c r="F825" s="16"/>
      <c r="G825" s="16"/>
      <c r="H825" s="16"/>
      <c r="I825" s="16"/>
      <c r="J825" s="16"/>
      <c r="K825" s="16"/>
      <c r="L825" s="16"/>
      <c r="M825" s="16"/>
      <c r="N825" s="16"/>
      <c r="O825" s="16"/>
      <c r="P825" s="16"/>
      <c r="Q825" s="16"/>
      <c r="R825" s="16"/>
      <c r="S825" s="16"/>
      <c r="T825" s="16"/>
    </row>
    <row r="826" spans="5:20" s="15" customFormat="1" hidden="1" x14ac:dyDescent="0.25">
      <c r="E826" s="16"/>
      <c r="F826" s="16"/>
      <c r="G826" s="16"/>
      <c r="H826" s="16"/>
      <c r="I826" s="16"/>
      <c r="J826" s="16"/>
      <c r="K826" s="16"/>
      <c r="L826" s="16"/>
      <c r="M826" s="16"/>
      <c r="N826" s="16"/>
      <c r="O826" s="16"/>
      <c r="P826" s="16"/>
      <c r="Q826" s="16"/>
      <c r="R826" s="16"/>
      <c r="S826" s="16"/>
      <c r="T826" s="16"/>
    </row>
    <row r="827" spans="5:20" s="15" customFormat="1" hidden="1" x14ac:dyDescent="0.25">
      <c r="E827" s="16"/>
      <c r="F827" s="16"/>
      <c r="G827" s="16"/>
      <c r="H827" s="16"/>
      <c r="I827" s="16"/>
      <c r="J827" s="16"/>
      <c r="K827" s="16"/>
      <c r="L827" s="16"/>
      <c r="M827" s="16"/>
      <c r="N827" s="16"/>
      <c r="O827" s="16"/>
      <c r="P827" s="16"/>
      <c r="Q827" s="16"/>
      <c r="R827" s="16"/>
      <c r="S827" s="16"/>
      <c r="T827" s="16"/>
    </row>
    <row r="828" spans="5:20" s="15" customFormat="1" hidden="1" x14ac:dyDescent="0.25">
      <c r="E828" s="16"/>
      <c r="F828" s="16"/>
      <c r="G828" s="16"/>
      <c r="H828" s="16"/>
      <c r="I828" s="16"/>
      <c r="J828" s="16"/>
      <c r="K828" s="16"/>
      <c r="L828" s="16"/>
      <c r="M828" s="16"/>
      <c r="N828" s="16"/>
      <c r="O828" s="16"/>
      <c r="P828" s="16"/>
      <c r="Q828" s="16"/>
      <c r="R828" s="16"/>
      <c r="S828" s="16"/>
      <c r="T828" s="16"/>
    </row>
    <row r="829" spans="5:20" s="15" customFormat="1" hidden="1" x14ac:dyDescent="0.25">
      <c r="E829" s="16"/>
      <c r="F829" s="16"/>
      <c r="G829" s="16"/>
      <c r="H829" s="16"/>
      <c r="I829" s="16"/>
      <c r="J829" s="16"/>
      <c r="K829" s="16"/>
      <c r="L829" s="16"/>
      <c r="M829" s="16"/>
      <c r="N829" s="16"/>
      <c r="O829" s="16"/>
      <c r="P829" s="16"/>
      <c r="Q829" s="16"/>
      <c r="R829" s="16"/>
      <c r="S829" s="16"/>
      <c r="T829" s="16"/>
    </row>
    <row r="830" spans="5:20" s="15" customFormat="1" hidden="1" x14ac:dyDescent="0.25">
      <c r="E830" s="16"/>
      <c r="F830" s="16"/>
      <c r="G830" s="16"/>
      <c r="H830" s="16"/>
      <c r="I830" s="16"/>
      <c r="J830" s="16"/>
      <c r="K830" s="16"/>
      <c r="L830" s="16"/>
      <c r="M830" s="16"/>
      <c r="N830" s="16"/>
      <c r="O830" s="16"/>
      <c r="P830" s="16"/>
      <c r="Q830" s="16"/>
      <c r="R830" s="16"/>
      <c r="S830" s="16"/>
      <c r="T830" s="16"/>
    </row>
    <row r="831" spans="5:20" s="15" customFormat="1" hidden="1" x14ac:dyDescent="0.25">
      <c r="E831" s="16"/>
      <c r="F831" s="16"/>
      <c r="G831" s="16"/>
      <c r="H831" s="16"/>
      <c r="I831" s="16"/>
      <c r="J831" s="16"/>
      <c r="K831" s="16"/>
      <c r="L831" s="16"/>
      <c r="M831" s="16"/>
      <c r="N831" s="16"/>
      <c r="O831" s="16"/>
      <c r="P831" s="16"/>
      <c r="Q831" s="16"/>
      <c r="R831" s="16"/>
      <c r="S831" s="16"/>
      <c r="T831" s="16"/>
    </row>
    <row r="832" spans="5:20" s="15" customFormat="1" hidden="1" x14ac:dyDescent="0.25">
      <c r="E832" s="16"/>
      <c r="F832" s="16"/>
      <c r="G832" s="16"/>
      <c r="H832" s="16"/>
      <c r="I832" s="16"/>
      <c r="J832" s="16"/>
      <c r="K832" s="16"/>
      <c r="L832" s="16"/>
      <c r="M832" s="16"/>
      <c r="N832" s="16"/>
      <c r="O832" s="16"/>
      <c r="P832" s="16"/>
      <c r="Q832" s="16"/>
      <c r="R832" s="16"/>
      <c r="S832" s="16"/>
      <c r="T832" s="16"/>
    </row>
    <row r="833" spans="5:20" s="15" customFormat="1" hidden="1" x14ac:dyDescent="0.25">
      <c r="E833" s="16"/>
      <c r="F833" s="16"/>
      <c r="G833" s="16"/>
      <c r="H833" s="16"/>
      <c r="I833" s="16"/>
      <c r="J833" s="16"/>
      <c r="K833" s="16"/>
      <c r="L833" s="16"/>
      <c r="M833" s="16"/>
      <c r="N833" s="16"/>
      <c r="O833" s="16"/>
      <c r="P833" s="16"/>
      <c r="Q833" s="16"/>
      <c r="R833" s="16"/>
      <c r="S833" s="16"/>
      <c r="T833" s="16"/>
    </row>
    <row r="834" spans="5:20" s="15" customFormat="1" hidden="1" x14ac:dyDescent="0.25">
      <c r="E834" s="16"/>
      <c r="F834" s="16"/>
      <c r="G834" s="16"/>
      <c r="H834" s="16"/>
      <c r="I834" s="16"/>
      <c r="J834" s="16"/>
      <c r="K834" s="16"/>
      <c r="L834" s="16"/>
      <c r="M834" s="16"/>
      <c r="N834" s="16"/>
      <c r="O834" s="16"/>
      <c r="P834" s="16"/>
      <c r="Q834" s="16"/>
      <c r="R834" s="16"/>
      <c r="S834" s="16"/>
      <c r="T834" s="16"/>
    </row>
    <row r="835" spans="5:20" s="15" customFormat="1" hidden="1" x14ac:dyDescent="0.25">
      <c r="E835" s="16"/>
      <c r="F835" s="16"/>
      <c r="G835" s="16"/>
      <c r="H835" s="16"/>
      <c r="I835" s="16"/>
      <c r="J835" s="16"/>
      <c r="K835" s="16"/>
      <c r="L835" s="16"/>
      <c r="M835" s="16"/>
      <c r="N835" s="16"/>
      <c r="O835" s="16"/>
      <c r="P835" s="16"/>
      <c r="Q835" s="16"/>
      <c r="R835" s="16"/>
      <c r="S835" s="16"/>
      <c r="T835" s="16"/>
    </row>
    <row r="836" spans="5:20" s="15" customFormat="1" hidden="1" x14ac:dyDescent="0.25">
      <c r="E836" s="16"/>
      <c r="F836" s="16"/>
      <c r="G836" s="16"/>
      <c r="H836" s="16"/>
      <c r="I836" s="16"/>
      <c r="J836" s="16"/>
      <c r="K836" s="16"/>
      <c r="L836" s="16"/>
      <c r="M836" s="16"/>
      <c r="N836" s="16"/>
      <c r="O836" s="16"/>
      <c r="P836" s="16"/>
      <c r="Q836" s="16"/>
      <c r="R836" s="16"/>
      <c r="S836" s="16"/>
      <c r="T836" s="16"/>
    </row>
    <row r="837" spans="5:20" s="15" customFormat="1" hidden="1" x14ac:dyDescent="0.25">
      <c r="E837" s="16"/>
      <c r="F837" s="16"/>
      <c r="G837" s="16"/>
      <c r="H837" s="16"/>
      <c r="I837" s="16"/>
      <c r="J837" s="16"/>
      <c r="K837" s="16"/>
      <c r="L837" s="16"/>
      <c r="M837" s="16"/>
      <c r="N837" s="16"/>
      <c r="O837" s="16"/>
      <c r="P837" s="16"/>
      <c r="Q837" s="16"/>
      <c r="R837" s="16"/>
      <c r="S837" s="16"/>
      <c r="T837" s="16"/>
    </row>
    <row r="838" spans="5:20" s="15" customFormat="1" hidden="1" x14ac:dyDescent="0.25">
      <c r="E838" s="16"/>
      <c r="F838" s="16"/>
      <c r="G838" s="16"/>
      <c r="H838" s="16"/>
      <c r="I838" s="16"/>
      <c r="J838" s="16"/>
      <c r="K838" s="16"/>
      <c r="L838" s="16"/>
      <c r="M838" s="16"/>
      <c r="N838" s="16"/>
      <c r="O838" s="16"/>
      <c r="P838" s="16"/>
      <c r="Q838" s="16"/>
      <c r="R838" s="16"/>
      <c r="S838" s="16"/>
      <c r="T838" s="16"/>
    </row>
    <row r="839" spans="5:20" s="15" customFormat="1" hidden="1" x14ac:dyDescent="0.25">
      <c r="E839" s="16"/>
      <c r="F839" s="16"/>
      <c r="G839" s="16"/>
      <c r="H839" s="16"/>
      <c r="I839" s="16"/>
      <c r="J839" s="16"/>
      <c r="K839" s="16"/>
      <c r="L839" s="16"/>
      <c r="M839" s="16"/>
      <c r="N839" s="16"/>
      <c r="O839" s="16"/>
      <c r="P839" s="16"/>
      <c r="Q839" s="16"/>
      <c r="R839" s="16"/>
      <c r="S839" s="16"/>
      <c r="T839" s="16"/>
    </row>
    <row r="840" spans="5:20" s="15" customFormat="1" hidden="1" x14ac:dyDescent="0.25">
      <c r="E840" s="16"/>
      <c r="F840" s="16"/>
      <c r="G840" s="16"/>
      <c r="H840" s="16"/>
      <c r="I840" s="16"/>
      <c r="J840" s="16"/>
      <c r="K840" s="16"/>
      <c r="L840" s="16"/>
      <c r="M840" s="16"/>
      <c r="N840" s="16"/>
      <c r="O840" s="16"/>
      <c r="P840" s="16"/>
      <c r="Q840" s="16"/>
      <c r="R840" s="16"/>
      <c r="S840" s="16"/>
      <c r="T840" s="16"/>
    </row>
    <row r="841" spans="5:20" s="15" customFormat="1" hidden="1" x14ac:dyDescent="0.25">
      <c r="E841" s="16"/>
      <c r="F841" s="16"/>
      <c r="G841" s="16"/>
      <c r="H841" s="16"/>
      <c r="I841" s="16"/>
      <c r="J841" s="16"/>
      <c r="K841" s="16"/>
      <c r="L841" s="16"/>
      <c r="M841" s="16"/>
      <c r="N841" s="16"/>
      <c r="O841" s="16"/>
      <c r="P841" s="16"/>
      <c r="Q841" s="16"/>
      <c r="R841" s="16"/>
      <c r="S841" s="16"/>
      <c r="T841" s="16"/>
    </row>
    <row r="842" spans="5:20" s="15" customFormat="1" hidden="1" x14ac:dyDescent="0.25">
      <c r="E842" s="16"/>
      <c r="F842" s="16"/>
      <c r="G842" s="16"/>
      <c r="H842" s="16"/>
      <c r="I842" s="16"/>
      <c r="J842" s="16"/>
      <c r="K842" s="16"/>
      <c r="L842" s="16"/>
      <c r="M842" s="16"/>
      <c r="N842" s="16"/>
      <c r="O842" s="16"/>
      <c r="P842" s="16"/>
      <c r="Q842" s="16"/>
      <c r="R842" s="16"/>
      <c r="S842" s="16"/>
      <c r="T842" s="16"/>
    </row>
    <row r="843" spans="5:20" s="15" customFormat="1" hidden="1" x14ac:dyDescent="0.25">
      <c r="E843" s="16"/>
      <c r="F843" s="16"/>
      <c r="G843" s="16"/>
      <c r="H843" s="16"/>
      <c r="I843" s="16"/>
      <c r="J843" s="16"/>
      <c r="K843" s="16"/>
      <c r="L843" s="16"/>
      <c r="M843" s="16"/>
      <c r="N843" s="16"/>
      <c r="O843" s="16"/>
      <c r="P843" s="16"/>
      <c r="Q843" s="16"/>
      <c r="R843" s="16"/>
      <c r="S843" s="16"/>
      <c r="T843" s="16"/>
    </row>
    <row r="844" spans="5:20" s="15" customFormat="1" hidden="1" x14ac:dyDescent="0.25">
      <c r="E844" s="16"/>
      <c r="F844" s="16"/>
      <c r="G844" s="16"/>
      <c r="H844" s="16"/>
      <c r="I844" s="16"/>
      <c r="J844" s="16"/>
      <c r="K844" s="16"/>
      <c r="L844" s="16"/>
      <c r="M844" s="16"/>
      <c r="N844" s="16"/>
      <c r="O844" s="16"/>
      <c r="P844" s="16"/>
      <c r="Q844" s="16"/>
      <c r="R844" s="16"/>
      <c r="S844" s="16"/>
      <c r="T844" s="16"/>
    </row>
    <row r="845" spans="5:20" s="15" customFormat="1" hidden="1" x14ac:dyDescent="0.25">
      <c r="E845" s="16"/>
      <c r="F845" s="16"/>
      <c r="G845" s="16"/>
      <c r="H845" s="16"/>
      <c r="I845" s="16"/>
      <c r="J845" s="16"/>
      <c r="K845" s="16"/>
      <c r="L845" s="16"/>
      <c r="M845" s="16"/>
      <c r="N845" s="16"/>
      <c r="O845" s="16"/>
      <c r="P845" s="16"/>
      <c r="Q845" s="16"/>
      <c r="R845" s="16"/>
      <c r="S845" s="16"/>
      <c r="T845" s="16"/>
    </row>
    <row r="846" spans="5:20" s="15" customFormat="1" hidden="1" x14ac:dyDescent="0.25">
      <c r="E846" s="16"/>
      <c r="F846" s="16"/>
      <c r="G846" s="16"/>
      <c r="H846" s="16"/>
      <c r="I846" s="16"/>
      <c r="J846" s="16"/>
      <c r="K846" s="16"/>
      <c r="L846" s="16"/>
      <c r="M846" s="16"/>
      <c r="N846" s="16"/>
      <c r="O846" s="16"/>
      <c r="P846" s="16"/>
      <c r="Q846" s="16"/>
      <c r="R846" s="16"/>
      <c r="S846" s="16"/>
      <c r="T846" s="16"/>
    </row>
    <row r="847" spans="5:20" s="15" customFormat="1" hidden="1" x14ac:dyDescent="0.25">
      <c r="E847" s="16"/>
      <c r="F847" s="16"/>
      <c r="G847" s="16"/>
      <c r="H847" s="16"/>
      <c r="I847" s="16"/>
      <c r="J847" s="16"/>
      <c r="K847" s="16"/>
      <c r="L847" s="16"/>
      <c r="M847" s="16"/>
      <c r="N847" s="16"/>
      <c r="O847" s="16"/>
      <c r="P847" s="16"/>
      <c r="Q847" s="16"/>
      <c r="R847" s="16"/>
      <c r="S847" s="16"/>
      <c r="T847" s="16"/>
    </row>
    <row r="848" spans="5:20" s="15" customFormat="1" hidden="1" x14ac:dyDescent="0.25">
      <c r="E848" s="16"/>
      <c r="F848" s="16"/>
      <c r="G848" s="16"/>
      <c r="H848" s="16"/>
      <c r="I848" s="16"/>
      <c r="J848" s="16"/>
      <c r="K848" s="16"/>
      <c r="L848" s="16"/>
      <c r="M848" s="16"/>
      <c r="N848" s="16"/>
      <c r="O848" s="16"/>
      <c r="P848" s="16"/>
      <c r="Q848" s="16"/>
      <c r="R848" s="16"/>
      <c r="S848" s="16"/>
      <c r="T848" s="16"/>
    </row>
    <row r="849" spans="5:20" s="15" customFormat="1" hidden="1" x14ac:dyDescent="0.25">
      <c r="E849" s="16"/>
      <c r="F849" s="16"/>
      <c r="G849" s="16"/>
      <c r="H849" s="16"/>
      <c r="I849" s="16"/>
      <c r="J849" s="16"/>
      <c r="K849" s="16"/>
      <c r="L849" s="16"/>
      <c r="M849" s="16"/>
      <c r="N849" s="16"/>
      <c r="O849" s="16"/>
      <c r="P849" s="16"/>
      <c r="Q849" s="16"/>
      <c r="R849" s="16"/>
      <c r="S849" s="16"/>
      <c r="T849" s="16"/>
    </row>
    <row r="850" spans="5:20" s="15" customFormat="1" hidden="1" x14ac:dyDescent="0.25">
      <c r="E850" s="16"/>
      <c r="F850" s="16"/>
      <c r="G850" s="16"/>
      <c r="H850" s="16"/>
      <c r="I850" s="16"/>
      <c r="J850" s="16"/>
      <c r="K850" s="16"/>
      <c r="L850" s="16"/>
      <c r="M850" s="16"/>
      <c r="N850" s="16"/>
      <c r="O850" s="16"/>
      <c r="P850" s="16"/>
      <c r="Q850" s="16"/>
      <c r="R850" s="16"/>
      <c r="S850" s="16"/>
      <c r="T850" s="16"/>
    </row>
    <row r="851" spans="5:20" s="15" customFormat="1" hidden="1" x14ac:dyDescent="0.25">
      <c r="E851" s="16"/>
      <c r="F851" s="16"/>
      <c r="G851" s="16"/>
      <c r="H851" s="16"/>
      <c r="I851" s="16"/>
      <c r="J851" s="16"/>
      <c r="K851" s="16"/>
      <c r="L851" s="16"/>
      <c r="M851" s="16"/>
      <c r="N851" s="16"/>
      <c r="O851" s="16"/>
      <c r="P851" s="16"/>
      <c r="Q851" s="16"/>
      <c r="R851" s="16"/>
      <c r="S851" s="16"/>
      <c r="T851" s="16"/>
    </row>
    <row r="852" spans="5:20" s="15" customFormat="1" hidden="1" x14ac:dyDescent="0.25">
      <c r="E852" s="16"/>
      <c r="F852" s="16"/>
      <c r="G852" s="16"/>
      <c r="H852" s="16"/>
      <c r="I852" s="16"/>
      <c r="J852" s="16"/>
      <c r="K852" s="16"/>
      <c r="L852" s="16"/>
      <c r="M852" s="16"/>
      <c r="N852" s="16"/>
      <c r="O852" s="16"/>
      <c r="P852" s="16"/>
      <c r="Q852" s="16"/>
      <c r="R852" s="16"/>
      <c r="S852" s="16"/>
      <c r="T852" s="16"/>
    </row>
    <row r="853" spans="5:20" s="15" customFormat="1" hidden="1" x14ac:dyDescent="0.25">
      <c r="E853" s="16"/>
      <c r="F853" s="16"/>
      <c r="G853" s="16"/>
      <c r="H853" s="16"/>
      <c r="I853" s="16"/>
      <c r="J853" s="16"/>
      <c r="K853" s="16"/>
      <c r="L853" s="16"/>
      <c r="M853" s="16"/>
      <c r="N853" s="16"/>
      <c r="O853" s="16"/>
      <c r="P853" s="16"/>
      <c r="Q853" s="16"/>
      <c r="R853" s="16"/>
      <c r="S853" s="16"/>
      <c r="T853" s="16"/>
    </row>
    <row r="854" spans="5:20" s="15" customFormat="1" hidden="1" x14ac:dyDescent="0.25">
      <c r="E854" s="16"/>
      <c r="F854" s="16"/>
      <c r="G854" s="16"/>
      <c r="H854" s="16"/>
      <c r="I854" s="16"/>
      <c r="J854" s="16"/>
      <c r="K854" s="16"/>
      <c r="L854" s="16"/>
      <c r="M854" s="16"/>
      <c r="N854" s="16"/>
      <c r="O854" s="16"/>
      <c r="P854" s="16"/>
      <c r="Q854" s="16"/>
      <c r="R854" s="16"/>
      <c r="S854" s="16"/>
      <c r="T854" s="16"/>
    </row>
    <row r="855" spans="5:20" s="15" customFormat="1" hidden="1" x14ac:dyDescent="0.25">
      <c r="E855" s="16"/>
      <c r="F855" s="16"/>
      <c r="G855" s="16"/>
      <c r="H855" s="16"/>
      <c r="I855" s="16"/>
      <c r="J855" s="16"/>
      <c r="K855" s="16"/>
      <c r="L855" s="16"/>
      <c r="M855" s="16"/>
      <c r="N855" s="16"/>
      <c r="O855" s="16"/>
      <c r="P855" s="16"/>
      <c r="Q855" s="16"/>
      <c r="R855" s="16"/>
      <c r="S855" s="16"/>
      <c r="T855" s="16"/>
    </row>
    <row r="856" spans="5:20" s="15" customFormat="1" hidden="1" x14ac:dyDescent="0.25">
      <c r="E856" s="16"/>
      <c r="F856" s="16"/>
      <c r="G856" s="16"/>
      <c r="H856" s="16"/>
      <c r="I856" s="16"/>
      <c r="J856" s="16"/>
      <c r="K856" s="16"/>
      <c r="L856" s="16"/>
      <c r="M856" s="16"/>
      <c r="N856" s="16"/>
      <c r="O856" s="16"/>
      <c r="P856" s="16"/>
      <c r="Q856" s="16"/>
      <c r="R856" s="16"/>
      <c r="S856" s="16"/>
      <c r="T856" s="16"/>
    </row>
    <row r="857" spans="5:20" s="15" customFormat="1" hidden="1" x14ac:dyDescent="0.25">
      <c r="E857" s="16"/>
      <c r="F857" s="16"/>
      <c r="G857" s="16"/>
      <c r="H857" s="16"/>
      <c r="I857" s="16"/>
      <c r="J857" s="16"/>
      <c r="K857" s="16"/>
      <c r="L857" s="16"/>
      <c r="M857" s="16"/>
      <c r="N857" s="16"/>
      <c r="O857" s="16"/>
      <c r="P857" s="16"/>
      <c r="Q857" s="16"/>
      <c r="R857" s="16"/>
      <c r="S857" s="16"/>
      <c r="T857" s="16"/>
    </row>
    <row r="858" spans="5:20" s="15" customFormat="1" hidden="1" x14ac:dyDescent="0.25">
      <c r="E858" s="16"/>
      <c r="F858" s="16"/>
      <c r="G858" s="16"/>
      <c r="H858" s="16"/>
      <c r="I858" s="16"/>
      <c r="J858" s="16"/>
      <c r="K858" s="16"/>
      <c r="L858" s="16"/>
      <c r="M858" s="16"/>
      <c r="N858" s="16"/>
      <c r="O858" s="16"/>
      <c r="P858" s="16"/>
      <c r="Q858" s="16"/>
      <c r="R858" s="16"/>
      <c r="S858" s="16"/>
      <c r="T858" s="16"/>
    </row>
    <row r="859" spans="5:20" s="15" customFormat="1" hidden="1" x14ac:dyDescent="0.25">
      <c r="E859" s="16"/>
      <c r="F859" s="16"/>
      <c r="G859" s="16"/>
      <c r="H859" s="16"/>
      <c r="I859" s="16"/>
      <c r="J859" s="16"/>
      <c r="K859" s="16"/>
      <c r="L859" s="16"/>
      <c r="M859" s="16"/>
      <c r="N859" s="16"/>
      <c r="O859" s="16"/>
      <c r="P859" s="16"/>
      <c r="Q859" s="16"/>
      <c r="R859" s="16"/>
      <c r="S859" s="16"/>
      <c r="T859" s="16"/>
    </row>
    <row r="860" spans="5:20" s="15" customFormat="1" hidden="1" x14ac:dyDescent="0.25">
      <c r="E860" s="16"/>
      <c r="F860" s="16"/>
      <c r="G860" s="16"/>
      <c r="H860" s="16"/>
      <c r="I860" s="16"/>
      <c r="J860" s="16"/>
      <c r="K860" s="16"/>
      <c r="L860" s="16"/>
      <c r="M860" s="16"/>
      <c r="N860" s="16"/>
      <c r="O860" s="16"/>
      <c r="P860" s="16"/>
      <c r="Q860" s="16"/>
      <c r="R860" s="16"/>
      <c r="S860" s="16"/>
      <c r="T860" s="16"/>
    </row>
    <row r="861" spans="5:20" s="15" customFormat="1" hidden="1" x14ac:dyDescent="0.25">
      <c r="E861" s="16"/>
      <c r="F861" s="16"/>
      <c r="G861" s="16"/>
      <c r="H861" s="16"/>
      <c r="I861" s="16"/>
      <c r="J861" s="16"/>
      <c r="K861" s="16"/>
      <c r="L861" s="16"/>
      <c r="M861" s="16"/>
      <c r="N861" s="16"/>
      <c r="O861" s="16"/>
      <c r="P861" s="16"/>
      <c r="Q861" s="16"/>
      <c r="R861" s="16"/>
      <c r="S861" s="16"/>
      <c r="T861" s="16"/>
    </row>
    <row r="862" spans="5:20" s="15" customFormat="1" hidden="1" x14ac:dyDescent="0.25">
      <c r="E862" s="16"/>
      <c r="F862" s="16"/>
      <c r="G862" s="16"/>
      <c r="H862" s="16"/>
      <c r="I862" s="16"/>
      <c r="J862" s="16"/>
      <c r="K862" s="16"/>
      <c r="L862" s="16"/>
      <c r="M862" s="16"/>
      <c r="N862" s="16"/>
      <c r="O862" s="16"/>
      <c r="P862" s="16"/>
      <c r="Q862" s="16"/>
      <c r="R862" s="16"/>
      <c r="S862" s="16"/>
      <c r="T862" s="16"/>
    </row>
    <row r="863" spans="5:20" s="15" customFormat="1" hidden="1" x14ac:dyDescent="0.25">
      <c r="E863" s="16"/>
      <c r="F863" s="16"/>
      <c r="G863" s="16"/>
      <c r="H863" s="16"/>
      <c r="I863" s="16"/>
      <c r="J863" s="16"/>
      <c r="K863" s="16"/>
      <c r="L863" s="16"/>
      <c r="M863" s="16"/>
      <c r="N863" s="16"/>
      <c r="O863" s="16"/>
      <c r="P863" s="16"/>
      <c r="Q863" s="16"/>
      <c r="R863" s="16"/>
      <c r="S863" s="16"/>
      <c r="T863" s="16"/>
    </row>
    <row r="864" spans="5:20" s="15" customFormat="1" hidden="1" x14ac:dyDescent="0.25">
      <c r="E864" s="16"/>
      <c r="F864" s="16"/>
      <c r="G864" s="16"/>
      <c r="H864" s="16"/>
      <c r="I864" s="16"/>
      <c r="J864" s="16"/>
      <c r="K864" s="16"/>
      <c r="L864" s="16"/>
      <c r="M864" s="16"/>
      <c r="N864" s="16"/>
      <c r="O864" s="16"/>
      <c r="P864" s="16"/>
      <c r="Q864" s="16"/>
      <c r="R864" s="16"/>
      <c r="S864" s="16"/>
      <c r="T864" s="16"/>
    </row>
    <row r="865" spans="5:20" s="15" customFormat="1" hidden="1" x14ac:dyDescent="0.25">
      <c r="E865" s="16"/>
      <c r="F865" s="16"/>
      <c r="G865" s="16"/>
      <c r="H865" s="16"/>
      <c r="I865" s="16"/>
      <c r="J865" s="16"/>
      <c r="K865" s="16"/>
      <c r="L865" s="16"/>
      <c r="M865" s="16"/>
      <c r="N865" s="16"/>
      <c r="O865" s="16"/>
      <c r="P865" s="16"/>
      <c r="Q865" s="16"/>
      <c r="R865" s="16"/>
      <c r="S865" s="16"/>
      <c r="T865" s="16"/>
    </row>
    <row r="866" spans="5:20" s="15" customFormat="1" hidden="1" x14ac:dyDescent="0.25">
      <c r="E866" s="16"/>
      <c r="F866" s="16"/>
      <c r="G866" s="16"/>
      <c r="H866" s="16"/>
      <c r="I866" s="16"/>
      <c r="J866" s="16"/>
      <c r="K866" s="16"/>
      <c r="L866" s="16"/>
      <c r="M866" s="16"/>
      <c r="N866" s="16"/>
      <c r="O866" s="16"/>
      <c r="P866" s="16"/>
      <c r="Q866" s="16"/>
      <c r="R866" s="16"/>
      <c r="S866" s="16"/>
      <c r="T866" s="16"/>
    </row>
    <row r="867" spans="5:20" s="15" customFormat="1" hidden="1" x14ac:dyDescent="0.25">
      <c r="E867" s="16"/>
      <c r="F867" s="16"/>
      <c r="G867" s="16"/>
      <c r="H867" s="16"/>
      <c r="I867" s="16"/>
      <c r="J867" s="16"/>
      <c r="K867" s="16"/>
      <c r="L867" s="16"/>
      <c r="M867" s="16"/>
      <c r="N867" s="16"/>
      <c r="O867" s="16"/>
      <c r="P867" s="16"/>
      <c r="Q867" s="16"/>
      <c r="R867" s="16"/>
      <c r="S867" s="16"/>
      <c r="T867" s="16"/>
    </row>
    <row r="868" spans="5:20" s="15" customFormat="1" hidden="1" x14ac:dyDescent="0.25">
      <c r="E868" s="16"/>
      <c r="F868" s="16"/>
      <c r="G868" s="16"/>
      <c r="H868" s="16"/>
      <c r="I868" s="16"/>
      <c r="J868" s="16"/>
      <c r="K868" s="16"/>
      <c r="L868" s="16"/>
      <c r="M868" s="16"/>
      <c r="N868" s="16"/>
      <c r="O868" s="16"/>
      <c r="P868" s="16"/>
      <c r="Q868" s="16"/>
      <c r="R868" s="16"/>
      <c r="S868" s="16"/>
      <c r="T868" s="16"/>
    </row>
    <row r="869" spans="5:20" s="15" customFormat="1" hidden="1" x14ac:dyDescent="0.25">
      <c r="E869" s="16"/>
      <c r="F869" s="16"/>
      <c r="G869" s="16"/>
      <c r="H869" s="16"/>
      <c r="I869" s="16"/>
      <c r="J869" s="16"/>
      <c r="K869" s="16"/>
      <c r="L869" s="16"/>
      <c r="M869" s="16"/>
      <c r="N869" s="16"/>
      <c r="O869" s="16"/>
      <c r="P869" s="16"/>
      <c r="Q869" s="16"/>
      <c r="R869" s="16"/>
      <c r="S869" s="16"/>
      <c r="T869" s="16"/>
    </row>
    <row r="870" spans="5:20" s="15" customFormat="1" hidden="1" x14ac:dyDescent="0.25">
      <c r="E870" s="16"/>
      <c r="F870" s="16"/>
      <c r="G870" s="16"/>
      <c r="H870" s="16"/>
      <c r="I870" s="16"/>
      <c r="J870" s="16"/>
      <c r="K870" s="16"/>
      <c r="L870" s="16"/>
      <c r="M870" s="16"/>
      <c r="N870" s="16"/>
      <c r="O870" s="16"/>
      <c r="P870" s="16"/>
      <c r="Q870" s="16"/>
      <c r="R870" s="16"/>
      <c r="S870" s="16"/>
      <c r="T870" s="16"/>
    </row>
    <row r="871" spans="5:20" s="15" customFormat="1" hidden="1" x14ac:dyDescent="0.25">
      <c r="E871" s="16"/>
      <c r="F871" s="16"/>
      <c r="G871" s="16"/>
      <c r="H871" s="16"/>
      <c r="I871" s="16"/>
      <c r="J871" s="16"/>
      <c r="K871" s="16"/>
      <c r="L871" s="16"/>
      <c r="M871" s="16"/>
      <c r="N871" s="16"/>
      <c r="O871" s="16"/>
      <c r="P871" s="16"/>
      <c r="Q871" s="16"/>
      <c r="R871" s="16"/>
      <c r="S871" s="16"/>
      <c r="T871" s="16"/>
    </row>
    <row r="872" spans="5:20" s="15" customFormat="1" hidden="1" x14ac:dyDescent="0.25">
      <c r="E872" s="16"/>
      <c r="F872" s="16"/>
      <c r="G872" s="16"/>
      <c r="H872" s="16"/>
      <c r="I872" s="16"/>
      <c r="J872" s="16"/>
      <c r="K872" s="16"/>
      <c r="L872" s="16"/>
      <c r="M872" s="16"/>
      <c r="N872" s="16"/>
      <c r="O872" s="16"/>
      <c r="P872" s="16"/>
      <c r="Q872" s="16"/>
      <c r="R872" s="16"/>
      <c r="S872" s="16"/>
      <c r="T872" s="16"/>
    </row>
    <row r="873" spans="5:20" s="15" customFormat="1" hidden="1" x14ac:dyDescent="0.25">
      <c r="E873" s="16"/>
      <c r="F873" s="16"/>
      <c r="G873" s="16"/>
      <c r="H873" s="16"/>
      <c r="I873" s="16"/>
      <c r="J873" s="16"/>
      <c r="K873" s="16"/>
      <c r="L873" s="16"/>
      <c r="M873" s="16"/>
      <c r="N873" s="16"/>
      <c r="O873" s="16"/>
      <c r="P873" s="16"/>
      <c r="Q873" s="16"/>
      <c r="R873" s="16"/>
      <c r="S873" s="16"/>
      <c r="T873" s="16"/>
    </row>
    <row r="874" spans="5:20" s="15" customFormat="1" hidden="1" x14ac:dyDescent="0.25">
      <c r="E874" s="16"/>
      <c r="F874" s="16"/>
      <c r="G874" s="16"/>
      <c r="H874" s="16"/>
      <c r="I874" s="16"/>
      <c r="J874" s="16"/>
      <c r="K874" s="16"/>
      <c r="L874" s="16"/>
      <c r="M874" s="16"/>
      <c r="N874" s="16"/>
      <c r="O874" s="16"/>
      <c r="P874" s="16"/>
      <c r="Q874" s="16"/>
      <c r="R874" s="16"/>
      <c r="S874" s="16"/>
      <c r="T874" s="16"/>
    </row>
    <row r="875" spans="5:20" s="15" customFormat="1" hidden="1" x14ac:dyDescent="0.25">
      <c r="E875" s="16"/>
      <c r="F875" s="16"/>
      <c r="G875" s="16"/>
      <c r="H875" s="16"/>
      <c r="I875" s="16"/>
      <c r="J875" s="16"/>
      <c r="K875" s="16"/>
      <c r="L875" s="16"/>
      <c r="M875" s="16"/>
      <c r="N875" s="16"/>
      <c r="O875" s="16"/>
      <c r="P875" s="16"/>
      <c r="Q875" s="16"/>
      <c r="R875" s="16"/>
      <c r="S875" s="16"/>
      <c r="T875" s="16"/>
    </row>
    <row r="876" spans="5:20" s="15" customFormat="1" hidden="1" x14ac:dyDescent="0.25">
      <c r="E876" s="16"/>
      <c r="F876" s="16"/>
      <c r="G876" s="16"/>
      <c r="H876" s="16"/>
      <c r="I876" s="16"/>
      <c r="J876" s="16"/>
      <c r="K876" s="16"/>
      <c r="L876" s="16"/>
      <c r="M876" s="16"/>
      <c r="N876" s="16"/>
      <c r="O876" s="16"/>
      <c r="P876" s="16"/>
      <c r="Q876" s="16"/>
      <c r="R876" s="16"/>
      <c r="S876" s="16"/>
      <c r="T876" s="16"/>
    </row>
    <row r="877" spans="5:20" s="15" customFormat="1" hidden="1" x14ac:dyDescent="0.25">
      <c r="E877" s="16"/>
      <c r="F877" s="16"/>
      <c r="G877" s="16"/>
      <c r="H877" s="16"/>
      <c r="I877" s="16"/>
      <c r="J877" s="16"/>
      <c r="K877" s="16"/>
      <c r="L877" s="16"/>
      <c r="M877" s="16"/>
      <c r="N877" s="16"/>
      <c r="O877" s="16"/>
      <c r="P877" s="16"/>
      <c r="Q877" s="16"/>
      <c r="R877" s="16"/>
      <c r="S877" s="16"/>
      <c r="T877" s="16"/>
    </row>
    <row r="878" spans="5:20" s="15" customFormat="1" hidden="1" x14ac:dyDescent="0.25">
      <c r="E878" s="16"/>
      <c r="F878" s="16"/>
      <c r="G878" s="16"/>
      <c r="H878" s="16"/>
      <c r="I878" s="16"/>
      <c r="J878" s="16"/>
      <c r="K878" s="16"/>
      <c r="L878" s="16"/>
      <c r="M878" s="16"/>
      <c r="N878" s="16"/>
      <c r="O878" s="16"/>
      <c r="P878" s="16"/>
      <c r="Q878" s="16"/>
      <c r="R878" s="16"/>
      <c r="S878" s="16"/>
      <c r="T878" s="16"/>
    </row>
    <row r="879" spans="5:20" s="15" customFormat="1" hidden="1" x14ac:dyDescent="0.25">
      <c r="E879" s="16"/>
      <c r="F879" s="16"/>
      <c r="G879" s="16"/>
      <c r="H879" s="16"/>
      <c r="I879" s="16"/>
      <c r="J879" s="16"/>
      <c r="K879" s="16"/>
      <c r="L879" s="16"/>
      <c r="M879" s="16"/>
      <c r="N879" s="16"/>
      <c r="O879" s="16"/>
      <c r="P879" s="16"/>
      <c r="Q879" s="16"/>
      <c r="R879" s="16"/>
      <c r="S879" s="16"/>
      <c r="T879" s="16"/>
    </row>
    <row r="880" spans="5:20" s="15" customFormat="1" hidden="1" x14ac:dyDescent="0.25">
      <c r="E880" s="16"/>
      <c r="F880" s="16"/>
      <c r="G880" s="16"/>
      <c r="H880" s="16"/>
      <c r="I880" s="16"/>
      <c r="J880" s="16"/>
      <c r="K880" s="16"/>
      <c r="L880" s="16"/>
      <c r="M880" s="16"/>
      <c r="N880" s="16"/>
      <c r="O880" s="16"/>
      <c r="P880" s="16"/>
      <c r="Q880" s="16"/>
      <c r="R880" s="16"/>
      <c r="S880" s="16"/>
      <c r="T880" s="16"/>
    </row>
    <row r="881" spans="5:20" s="15" customFormat="1" hidden="1" x14ac:dyDescent="0.25">
      <c r="E881" s="16"/>
      <c r="F881" s="16"/>
      <c r="G881" s="16"/>
      <c r="H881" s="16"/>
      <c r="I881" s="16"/>
      <c r="J881" s="16"/>
      <c r="K881" s="16"/>
      <c r="L881" s="16"/>
      <c r="M881" s="16"/>
      <c r="N881" s="16"/>
      <c r="O881" s="16"/>
      <c r="P881" s="16"/>
      <c r="Q881" s="16"/>
      <c r="R881" s="16"/>
      <c r="S881" s="16"/>
      <c r="T881" s="16"/>
    </row>
    <row r="882" spans="5:20" s="15" customFormat="1" hidden="1" x14ac:dyDescent="0.25">
      <c r="E882" s="16"/>
      <c r="F882" s="16"/>
      <c r="G882" s="16"/>
      <c r="H882" s="16"/>
      <c r="I882" s="16"/>
      <c r="J882" s="16"/>
      <c r="K882" s="16"/>
      <c r="L882" s="16"/>
      <c r="M882" s="16"/>
      <c r="N882" s="16"/>
      <c r="O882" s="16"/>
      <c r="P882" s="16"/>
      <c r="Q882" s="16"/>
      <c r="R882" s="16"/>
      <c r="S882" s="16"/>
      <c r="T882" s="16"/>
    </row>
    <row r="883" spans="5:20" s="15" customFormat="1" hidden="1" x14ac:dyDescent="0.25">
      <c r="E883" s="16"/>
      <c r="F883" s="16"/>
      <c r="G883" s="16"/>
      <c r="H883" s="16"/>
      <c r="I883" s="16"/>
      <c r="J883" s="16"/>
      <c r="K883" s="16"/>
      <c r="L883" s="16"/>
      <c r="M883" s="16"/>
      <c r="N883" s="16"/>
      <c r="O883" s="16"/>
      <c r="P883" s="16"/>
      <c r="Q883" s="16"/>
      <c r="R883" s="16"/>
      <c r="S883" s="16"/>
      <c r="T883" s="16"/>
    </row>
    <row r="884" spans="5:20" s="15" customFormat="1" hidden="1" x14ac:dyDescent="0.25">
      <c r="E884" s="16"/>
      <c r="F884" s="16"/>
      <c r="G884" s="16"/>
      <c r="H884" s="16"/>
      <c r="I884" s="16"/>
      <c r="J884" s="16"/>
      <c r="K884" s="16"/>
      <c r="L884" s="16"/>
      <c r="M884" s="16"/>
      <c r="N884" s="16"/>
      <c r="O884" s="16"/>
      <c r="P884" s="16"/>
      <c r="Q884" s="16"/>
      <c r="R884" s="16"/>
      <c r="S884" s="16"/>
      <c r="T884" s="16"/>
    </row>
    <row r="885" spans="5:20" s="15" customFormat="1" hidden="1" x14ac:dyDescent="0.25">
      <c r="E885" s="16"/>
      <c r="F885" s="16"/>
      <c r="G885" s="16"/>
      <c r="H885" s="16"/>
      <c r="I885" s="16"/>
      <c r="J885" s="16"/>
      <c r="K885" s="16"/>
      <c r="L885" s="16"/>
      <c r="M885" s="16"/>
      <c r="N885" s="16"/>
      <c r="O885" s="16"/>
      <c r="P885" s="16"/>
      <c r="Q885" s="16"/>
      <c r="R885" s="16"/>
      <c r="S885" s="16"/>
      <c r="T885" s="16"/>
    </row>
    <row r="886" spans="5:20" s="15" customFormat="1" hidden="1" x14ac:dyDescent="0.25">
      <c r="E886" s="16"/>
      <c r="F886" s="16"/>
      <c r="G886" s="16"/>
      <c r="H886" s="16"/>
      <c r="I886" s="16"/>
      <c r="J886" s="16"/>
      <c r="K886" s="16"/>
      <c r="L886" s="16"/>
      <c r="M886" s="16"/>
      <c r="N886" s="16"/>
      <c r="O886" s="16"/>
      <c r="P886" s="16"/>
      <c r="Q886" s="16"/>
      <c r="R886" s="16"/>
      <c r="S886" s="16"/>
      <c r="T886" s="16"/>
    </row>
    <row r="887" spans="5:20" s="15" customFormat="1" hidden="1" x14ac:dyDescent="0.25">
      <c r="E887" s="16"/>
      <c r="F887" s="16"/>
      <c r="G887" s="16"/>
      <c r="H887" s="16"/>
      <c r="I887" s="16"/>
      <c r="J887" s="16"/>
      <c r="K887" s="16"/>
      <c r="L887" s="16"/>
      <c r="M887" s="16"/>
      <c r="N887" s="16"/>
      <c r="O887" s="16"/>
      <c r="P887" s="16"/>
      <c r="Q887" s="16"/>
      <c r="R887" s="16"/>
      <c r="S887" s="16"/>
      <c r="T887" s="16"/>
    </row>
    <row r="888" spans="5:20" s="15" customFormat="1" hidden="1" x14ac:dyDescent="0.25">
      <c r="E888" s="16"/>
      <c r="F888" s="16"/>
      <c r="G888" s="16"/>
      <c r="H888" s="16"/>
      <c r="I888" s="16"/>
      <c r="J888" s="16"/>
      <c r="K888" s="16"/>
      <c r="L888" s="16"/>
      <c r="M888" s="16"/>
      <c r="N888" s="16"/>
      <c r="O888" s="16"/>
      <c r="P888" s="16"/>
      <c r="Q888" s="16"/>
      <c r="R888" s="16"/>
      <c r="S888" s="16"/>
      <c r="T888" s="16"/>
    </row>
    <row r="889" spans="5:20" s="15" customFormat="1" hidden="1" x14ac:dyDescent="0.25">
      <c r="E889" s="16"/>
      <c r="F889" s="16"/>
      <c r="G889" s="16"/>
      <c r="H889" s="16"/>
      <c r="I889" s="16"/>
      <c r="J889" s="16"/>
      <c r="K889" s="16"/>
      <c r="L889" s="16"/>
      <c r="M889" s="16"/>
      <c r="N889" s="16"/>
      <c r="O889" s="16"/>
      <c r="P889" s="16"/>
      <c r="Q889" s="16"/>
      <c r="R889" s="16"/>
      <c r="S889" s="16"/>
      <c r="T889" s="16"/>
    </row>
    <row r="890" spans="5:20" s="15" customFormat="1" hidden="1" x14ac:dyDescent="0.25">
      <c r="E890" s="16"/>
      <c r="F890" s="16"/>
      <c r="G890" s="16"/>
      <c r="H890" s="16"/>
      <c r="I890" s="16"/>
      <c r="J890" s="16"/>
      <c r="K890" s="16"/>
      <c r="L890" s="16"/>
      <c r="M890" s="16"/>
      <c r="N890" s="16"/>
      <c r="O890" s="16"/>
      <c r="P890" s="16"/>
      <c r="Q890" s="16"/>
      <c r="R890" s="16"/>
      <c r="S890" s="16"/>
      <c r="T890" s="16"/>
    </row>
    <row r="891" spans="5:20" s="15" customFormat="1" hidden="1" x14ac:dyDescent="0.25">
      <c r="E891" s="16"/>
      <c r="F891" s="16"/>
      <c r="G891" s="16"/>
      <c r="H891" s="16"/>
      <c r="I891" s="16"/>
      <c r="J891" s="16"/>
      <c r="K891" s="16"/>
      <c r="L891" s="16"/>
      <c r="M891" s="16"/>
      <c r="N891" s="16"/>
      <c r="O891" s="16"/>
      <c r="P891" s="16"/>
      <c r="Q891" s="16"/>
      <c r="R891" s="16"/>
      <c r="S891" s="16"/>
      <c r="T891" s="16"/>
    </row>
    <row r="892" spans="5:20" s="15" customFormat="1" hidden="1" x14ac:dyDescent="0.25">
      <c r="E892" s="16"/>
      <c r="F892" s="16"/>
      <c r="G892" s="16"/>
      <c r="H892" s="16"/>
      <c r="I892" s="16"/>
      <c r="J892" s="16"/>
      <c r="K892" s="16"/>
      <c r="L892" s="16"/>
      <c r="M892" s="16"/>
      <c r="N892" s="16"/>
      <c r="O892" s="16"/>
      <c r="P892" s="16"/>
      <c r="Q892" s="16"/>
      <c r="R892" s="16"/>
      <c r="S892" s="16"/>
      <c r="T892" s="16"/>
    </row>
    <row r="893" spans="5:20" s="15" customFormat="1" hidden="1" x14ac:dyDescent="0.25">
      <c r="E893" s="16"/>
      <c r="F893" s="16"/>
      <c r="G893" s="16"/>
      <c r="H893" s="16"/>
      <c r="I893" s="16"/>
      <c r="J893" s="16"/>
      <c r="K893" s="16"/>
      <c r="L893" s="16"/>
      <c r="M893" s="16"/>
      <c r="N893" s="16"/>
      <c r="O893" s="16"/>
      <c r="P893" s="16"/>
      <c r="Q893" s="16"/>
      <c r="R893" s="16"/>
      <c r="S893" s="16"/>
      <c r="T893" s="16"/>
    </row>
    <row r="894" spans="5:20" s="15" customFormat="1" hidden="1" x14ac:dyDescent="0.25">
      <c r="E894" s="16"/>
      <c r="F894" s="16"/>
      <c r="G894" s="16"/>
      <c r="H894" s="16"/>
      <c r="I894" s="16"/>
      <c r="J894" s="16"/>
      <c r="K894" s="16"/>
      <c r="L894" s="16"/>
      <c r="M894" s="16"/>
      <c r="N894" s="16"/>
      <c r="O894" s="16"/>
      <c r="P894" s="16"/>
      <c r="Q894" s="16"/>
      <c r="R894" s="16"/>
      <c r="S894" s="16"/>
      <c r="T894" s="16"/>
    </row>
    <row r="895" spans="5:20" s="15" customFormat="1" hidden="1" x14ac:dyDescent="0.25">
      <c r="E895" s="16"/>
      <c r="F895" s="16"/>
      <c r="G895" s="16"/>
      <c r="H895" s="16"/>
      <c r="I895" s="16"/>
      <c r="J895" s="16"/>
      <c r="K895" s="16"/>
      <c r="L895" s="16"/>
      <c r="M895" s="16"/>
      <c r="N895" s="16"/>
      <c r="O895" s="16"/>
      <c r="P895" s="16"/>
      <c r="Q895" s="16"/>
      <c r="R895" s="16"/>
      <c r="S895" s="16"/>
      <c r="T895" s="16"/>
    </row>
    <row r="896" spans="5:20" s="15" customFormat="1" hidden="1" x14ac:dyDescent="0.25">
      <c r="E896" s="16"/>
      <c r="F896" s="16"/>
      <c r="G896" s="16"/>
      <c r="H896" s="16"/>
      <c r="I896" s="16"/>
      <c r="J896" s="16"/>
      <c r="K896" s="16"/>
      <c r="L896" s="16"/>
      <c r="M896" s="16"/>
      <c r="N896" s="16"/>
      <c r="O896" s="16"/>
      <c r="P896" s="16"/>
      <c r="Q896" s="16"/>
      <c r="R896" s="16"/>
      <c r="S896" s="16"/>
      <c r="T896" s="16"/>
    </row>
    <row r="897" spans="5:20" s="15" customFormat="1" hidden="1" x14ac:dyDescent="0.25">
      <c r="E897" s="16"/>
      <c r="F897" s="16"/>
      <c r="G897" s="16"/>
      <c r="H897" s="16"/>
      <c r="I897" s="16"/>
      <c r="J897" s="16"/>
      <c r="K897" s="16"/>
      <c r="L897" s="16"/>
      <c r="M897" s="16"/>
      <c r="N897" s="16"/>
      <c r="O897" s="16"/>
      <c r="P897" s="16"/>
      <c r="Q897" s="16"/>
      <c r="R897" s="16"/>
      <c r="S897" s="16"/>
      <c r="T897" s="16"/>
    </row>
    <row r="898" spans="5:20" s="15" customFormat="1" hidden="1" x14ac:dyDescent="0.25">
      <c r="E898" s="16"/>
      <c r="F898" s="16"/>
      <c r="G898" s="16"/>
      <c r="H898" s="16"/>
      <c r="I898" s="16"/>
      <c r="J898" s="16"/>
      <c r="K898" s="16"/>
      <c r="L898" s="16"/>
      <c r="M898" s="16"/>
      <c r="N898" s="16"/>
      <c r="O898" s="16"/>
      <c r="P898" s="16"/>
      <c r="Q898" s="16"/>
      <c r="R898" s="16"/>
      <c r="S898" s="16"/>
      <c r="T898" s="16"/>
    </row>
    <row r="899" spans="5:20" s="15" customFormat="1" hidden="1" x14ac:dyDescent="0.25">
      <c r="E899" s="16"/>
      <c r="F899" s="16"/>
      <c r="G899" s="16"/>
      <c r="H899" s="16"/>
      <c r="I899" s="16"/>
      <c r="J899" s="16"/>
      <c r="K899" s="16"/>
      <c r="L899" s="16"/>
      <c r="M899" s="16"/>
      <c r="N899" s="16"/>
      <c r="O899" s="16"/>
      <c r="P899" s="16"/>
      <c r="Q899" s="16"/>
      <c r="R899" s="16"/>
      <c r="S899" s="16"/>
      <c r="T899" s="16"/>
    </row>
    <row r="900" spans="5:20" s="15" customFormat="1" hidden="1" x14ac:dyDescent="0.25">
      <c r="E900" s="16"/>
      <c r="F900" s="16"/>
      <c r="G900" s="16"/>
      <c r="H900" s="16"/>
      <c r="I900" s="16"/>
      <c r="J900" s="16"/>
      <c r="K900" s="16"/>
      <c r="L900" s="16"/>
      <c r="M900" s="16"/>
      <c r="N900" s="16"/>
      <c r="O900" s="16"/>
      <c r="P900" s="16"/>
      <c r="Q900" s="16"/>
      <c r="R900" s="16"/>
      <c r="S900" s="16"/>
      <c r="T900" s="16"/>
    </row>
    <row r="901" spans="5:20" s="15" customFormat="1" hidden="1" x14ac:dyDescent="0.25">
      <c r="E901" s="16"/>
      <c r="F901" s="16"/>
      <c r="G901" s="16"/>
      <c r="H901" s="16"/>
      <c r="I901" s="16"/>
      <c r="J901" s="16"/>
      <c r="K901" s="16"/>
      <c r="L901" s="16"/>
      <c r="M901" s="16"/>
      <c r="N901" s="16"/>
      <c r="O901" s="16"/>
      <c r="P901" s="16"/>
      <c r="Q901" s="16"/>
      <c r="R901" s="16"/>
      <c r="S901" s="16"/>
      <c r="T901" s="16"/>
    </row>
    <row r="902" spans="5:20" s="15" customFormat="1" hidden="1" x14ac:dyDescent="0.25">
      <c r="E902" s="16"/>
      <c r="F902" s="16"/>
      <c r="G902" s="16"/>
      <c r="H902" s="16"/>
      <c r="I902" s="16"/>
      <c r="J902" s="16"/>
      <c r="K902" s="16"/>
      <c r="L902" s="16"/>
      <c r="M902" s="16"/>
      <c r="N902" s="16"/>
      <c r="O902" s="16"/>
      <c r="P902" s="16"/>
      <c r="Q902" s="16"/>
      <c r="R902" s="16"/>
      <c r="S902" s="16"/>
      <c r="T902" s="16"/>
    </row>
    <row r="903" spans="5:20" s="15" customFormat="1" hidden="1" x14ac:dyDescent="0.25">
      <c r="E903" s="16"/>
      <c r="F903" s="16"/>
      <c r="G903" s="16"/>
      <c r="H903" s="16"/>
      <c r="I903" s="16"/>
      <c r="J903" s="16"/>
      <c r="K903" s="16"/>
      <c r="L903" s="16"/>
      <c r="M903" s="16"/>
      <c r="N903" s="16"/>
      <c r="O903" s="16"/>
      <c r="P903" s="16"/>
      <c r="Q903" s="16"/>
      <c r="R903" s="16"/>
      <c r="S903" s="16"/>
      <c r="T903" s="16"/>
    </row>
    <row r="904" spans="5:20" s="15" customFormat="1" hidden="1" x14ac:dyDescent="0.25">
      <c r="E904" s="16"/>
      <c r="F904" s="16"/>
      <c r="G904" s="16"/>
      <c r="H904" s="16"/>
      <c r="I904" s="16"/>
      <c r="J904" s="16"/>
      <c r="K904" s="16"/>
      <c r="L904" s="16"/>
      <c r="M904" s="16"/>
      <c r="N904" s="16"/>
      <c r="O904" s="16"/>
      <c r="P904" s="16"/>
      <c r="Q904" s="16"/>
      <c r="R904" s="16"/>
      <c r="S904" s="16"/>
      <c r="T904" s="16"/>
    </row>
    <row r="905" spans="5:20" s="15" customFormat="1" hidden="1" x14ac:dyDescent="0.25">
      <c r="E905" s="16"/>
      <c r="F905" s="16"/>
      <c r="G905" s="16"/>
      <c r="H905" s="16"/>
      <c r="I905" s="16"/>
      <c r="J905" s="16"/>
      <c r="K905" s="16"/>
      <c r="L905" s="16"/>
      <c r="M905" s="16"/>
      <c r="N905" s="16"/>
      <c r="O905" s="16"/>
      <c r="P905" s="16"/>
      <c r="Q905" s="16"/>
      <c r="R905" s="16"/>
      <c r="S905" s="16"/>
      <c r="T905" s="16"/>
    </row>
    <row r="906" spans="5:20" s="15" customFormat="1" hidden="1" x14ac:dyDescent="0.25">
      <c r="E906" s="16"/>
      <c r="F906" s="16"/>
      <c r="G906" s="16"/>
      <c r="H906" s="16"/>
      <c r="I906" s="16"/>
      <c r="J906" s="16"/>
      <c r="K906" s="16"/>
      <c r="L906" s="16"/>
      <c r="M906" s="16"/>
      <c r="N906" s="16"/>
      <c r="O906" s="16"/>
      <c r="P906" s="16"/>
      <c r="Q906" s="16"/>
      <c r="R906" s="16"/>
      <c r="S906" s="16"/>
      <c r="T906" s="16"/>
    </row>
    <row r="907" spans="5:20" s="15" customFormat="1" hidden="1" x14ac:dyDescent="0.25">
      <c r="E907" s="16"/>
      <c r="F907" s="16"/>
      <c r="G907" s="16"/>
      <c r="H907" s="16"/>
      <c r="I907" s="16"/>
      <c r="J907" s="16"/>
      <c r="K907" s="16"/>
      <c r="L907" s="16"/>
      <c r="M907" s="16"/>
      <c r="N907" s="16"/>
      <c r="O907" s="16"/>
      <c r="P907" s="16"/>
      <c r="Q907" s="16"/>
      <c r="R907" s="16"/>
      <c r="S907" s="16"/>
      <c r="T907" s="16"/>
    </row>
    <row r="908" spans="5:20" s="15" customFormat="1" hidden="1" x14ac:dyDescent="0.25">
      <c r="E908" s="16"/>
      <c r="F908" s="16"/>
      <c r="G908" s="16"/>
      <c r="H908" s="16"/>
      <c r="I908" s="16"/>
      <c r="J908" s="16"/>
      <c r="K908" s="16"/>
      <c r="L908" s="16"/>
      <c r="M908" s="16"/>
      <c r="N908" s="16"/>
      <c r="O908" s="16"/>
      <c r="P908" s="16"/>
      <c r="Q908" s="16"/>
      <c r="R908" s="16"/>
      <c r="S908" s="16"/>
      <c r="T908" s="16"/>
    </row>
    <row r="909" spans="5:20" s="15" customFormat="1" hidden="1" x14ac:dyDescent="0.25">
      <c r="E909" s="16"/>
      <c r="F909" s="16"/>
      <c r="G909" s="16"/>
      <c r="H909" s="16"/>
      <c r="I909" s="16"/>
      <c r="J909" s="16"/>
      <c r="K909" s="16"/>
      <c r="L909" s="16"/>
      <c r="M909" s="16"/>
      <c r="N909" s="16"/>
      <c r="O909" s="16"/>
      <c r="P909" s="16"/>
      <c r="Q909" s="16"/>
      <c r="R909" s="16"/>
      <c r="S909" s="16"/>
      <c r="T909" s="16"/>
    </row>
    <row r="910" spans="5:20" s="15" customFormat="1" hidden="1" x14ac:dyDescent="0.25">
      <c r="E910" s="16"/>
      <c r="F910" s="16"/>
      <c r="G910" s="16"/>
      <c r="H910" s="16"/>
      <c r="I910" s="16"/>
      <c r="J910" s="16"/>
      <c r="K910" s="16"/>
      <c r="L910" s="16"/>
      <c r="M910" s="16"/>
      <c r="N910" s="16"/>
      <c r="O910" s="16"/>
      <c r="P910" s="16"/>
      <c r="Q910" s="16"/>
      <c r="R910" s="16"/>
      <c r="S910" s="16"/>
      <c r="T910" s="16"/>
    </row>
    <row r="911" spans="5:20" s="15" customFormat="1" hidden="1" x14ac:dyDescent="0.25">
      <c r="E911" s="16"/>
      <c r="F911" s="16"/>
      <c r="G911" s="16"/>
      <c r="H911" s="16"/>
      <c r="I911" s="16"/>
      <c r="J911" s="16"/>
      <c r="K911" s="16"/>
      <c r="L911" s="16"/>
      <c r="M911" s="16"/>
      <c r="N911" s="16"/>
      <c r="O911" s="16"/>
      <c r="P911" s="16"/>
      <c r="Q911" s="16"/>
      <c r="R911" s="16"/>
      <c r="S911" s="16"/>
      <c r="T911" s="16"/>
    </row>
    <row r="912" spans="5:20" s="15" customFormat="1" hidden="1" x14ac:dyDescent="0.25">
      <c r="E912" s="16"/>
      <c r="F912" s="16"/>
      <c r="G912" s="16"/>
      <c r="H912" s="16"/>
      <c r="I912" s="16"/>
      <c r="J912" s="16"/>
      <c r="K912" s="16"/>
      <c r="L912" s="16"/>
      <c r="M912" s="16"/>
      <c r="N912" s="16"/>
      <c r="O912" s="16"/>
      <c r="P912" s="16"/>
      <c r="Q912" s="16"/>
      <c r="R912" s="16"/>
      <c r="S912" s="16"/>
      <c r="T912" s="16"/>
    </row>
    <row r="913" spans="5:20" s="15" customFormat="1" hidden="1" x14ac:dyDescent="0.25">
      <c r="E913" s="16"/>
      <c r="F913" s="16"/>
      <c r="G913" s="16"/>
      <c r="H913" s="16"/>
      <c r="I913" s="16"/>
      <c r="J913" s="16"/>
      <c r="K913" s="16"/>
      <c r="L913" s="16"/>
      <c r="M913" s="16"/>
      <c r="N913" s="16"/>
      <c r="O913" s="16"/>
      <c r="P913" s="16"/>
      <c r="Q913" s="16"/>
      <c r="R913" s="16"/>
      <c r="S913" s="16"/>
      <c r="T913" s="16"/>
    </row>
    <row r="914" spans="5:20" s="15" customFormat="1" hidden="1" x14ac:dyDescent="0.25">
      <c r="E914" s="16"/>
      <c r="F914" s="16"/>
      <c r="G914" s="16"/>
      <c r="H914" s="16"/>
      <c r="I914" s="16"/>
      <c r="J914" s="16"/>
      <c r="K914" s="16"/>
      <c r="L914" s="16"/>
      <c r="M914" s="16"/>
      <c r="N914" s="16"/>
      <c r="O914" s="16"/>
      <c r="P914" s="16"/>
      <c r="Q914" s="16"/>
      <c r="R914" s="16"/>
      <c r="S914" s="16"/>
      <c r="T914" s="16"/>
    </row>
    <row r="915" spans="5:20" s="15" customFormat="1" hidden="1" x14ac:dyDescent="0.25">
      <c r="E915" s="16"/>
      <c r="F915" s="16"/>
      <c r="G915" s="16"/>
      <c r="H915" s="16"/>
      <c r="I915" s="16"/>
      <c r="J915" s="16"/>
      <c r="K915" s="16"/>
      <c r="L915" s="16"/>
      <c r="M915" s="16"/>
      <c r="N915" s="16"/>
      <c r="O915" s="16"/>
      <c r="P915" s="16"/>
      <c r="Q915" s="16"/>
      <c r="R915" s="16"/>
      <c r="S915" s="16"/>
      <c r="T915" s="16"/>
    </row>
    <row r="916" spans="5:20" s="15" customFormat="1" hidden="1" x14ac:dyDescent="0.25">
      <c r="E916" s="16"/>
      <c r="F916" s="16"/>
      <c r="G916" s="16"/>
      <c r="H916" s="16"/>
      <c r="I916" s="16"/>
      <c r="J916" s="16"/>
      <c r="K916" s="16"/>
      <c r="L916" s="16"/>
      <c r="M916" s="16"/>
      <c r="N916" s="16"/>
      <c r="O916" s="16"/>
      <c r="P916" s="16"/>
      <c r="Q916" s="16"/>
      <c r="R916" s="16"/>
      <c r="S916" s="16"/>
      <c r="T916" s="16"/>
    </row>
    <row r="917" spans="5:20" s="15" customFormat="1" hidden="1" x14ac:dyDescent="0.25">
      <c r="E917" s="16"/>
      <c r="F917" s="16"/>
      <c r="G917" s="16"/>
      <c r="H917" s="16"/>
      <c r="I917" s="16"/>
      <c r="J917" s="16"/>
      <c r="K917" s="16"/>
      <c r="L917" s="16"/>
      <c r="M917" s="16"/>
      <c r="N917" s="16"/>
      <c r="O917" s="16"/>
      <c r="P917" s="16"/>
      <c r="Q917" s="16"/>
      <c r="R917" s="16"/>
      <c r="S917" s="16"/>
      <c r="T917" s="16"/>
    </row>
    <row r="918" spans="5:20" s="15" customFormat="1" hidden="1" x14ac:dyDescent="0.25">
      <c r="E918" s="16"/>
      <c r="F918" s="16"/>
      <c r="G918" s="16"/>
      <c r="H918" s="16"/>
      <c r="I918" s="16"/>
      <c r="J918" s="16"/>
      <c r="K918" s="16"/>
      <c r="L918" s="16"/>
      <c r="M918" s="16"/>
      <c r="N918" s="16"/>
      <c r="O918" s="16"/>
      <c r="P918" s="16"/>
      <c r="Q918" s="16"/>
      <c r="R918" s="16"/>
      <c r="S918" s="16"/>
      <c r="T918" s="16"/>
    </row>
    <row r="919" spans="5:20" s="15" customFormat="1" hidden="1" x14ac:dyDescent="0.25">
      <c r="E919" s="16"/>
      <c r="F919" s="16"/>
      <c r="G919" s="16"/>
      <c r="H919" s="16"/>
      <c r="I919" s="16"/>
      <c r="J919" s="16"/>
      <c r="K919" s="16"/>
      <c r="L919" s="16"/>
      <c r="M919" s="16"/>
      <c r="N919" s="16"/>
      <c r="O919" s="16"/>
      <c r="P919" s="16"/>
      <c r="Q919" s="16"/>
      <c r="R919" s="16"/>
      <c r="S919" s="16"/>
      <c r="T919" s="16"/>
    </row>
    <row r="920" spans="5:20" s="15" customFormat="1" hidden="1" x14ac:dyDescent="0.25">
      <c r="E920" s="16"/>
      <c r="F920" s="16"/>
      <c r="G920" s="16"/>
      <c r="H920" s="16"/>
      <c r="I920" s="16"/>
      <c r="J920" s="16"/>
      <c r="K920" s="16"/>
      <c r="L920" s="16"/>
      <c r="M920" s="16"/>
      <c r="N920" s="16"/>
      <c r="O920" s="16"/>
      <c r="P920" s="16"/>
      <c r="Q920" s="16"/>
      <c r="R920" s="16"/>
      <c r="S920" s="16"/>
      <c r="T920" s="16"/>
    </row>
    <row r="921" spans="5:20" s="15" customFormat="1" hidden="1" x14ac:dyDescent="0.25">
      <c r="E921" s="16"/>
      <c r="F921" s="16"/>
      <c r="G921" s="16"/>
      <c r="H921" s="16"/>
      <c r="I921" s="16"/>
      <c r="J921" s="16"/>
      <c r="K921" s="16"/>
      <c r="L921" s="16"/>
      <c r="M921" s="16"/>
      <c r="N921" s="16"/>
      <c r="O921" s="16"/>
      <c r="P921" s="16"/>
      <c r="Q921" s="16"/>
      <c r="R921" s="16"/>
      <c r="S921" s="16"/>
      <c r="T921" s="16"/>
    </row>
    <row r="922" spans="5:20" s="15" customFormat="1" hidden="1" x14ac:dyDescent="0.25">
      <c r="E922" s="16"/>
      <c r="F922" s="16"/>
      <c r="G922" s="16"/>
      <c r="H922" s="16"/>
      <c r="I922" s="16"/>
      <c r="J922" s="16"/>
      <c r="K922" s="16"/>
      <c r="L922" s="16"/>
      <c r="M922" s="16"/>
      <c r="N922" s="16"/>
      <c r="O922" s="16"/>
      <c r="P922" s="16"/>
      <c r="Q922" s="16"/>
      <c r="R922" s="16"/>
      <c r="S922" s="16"/>
      <c r="T922" s="16"/>
    </row>
    <row r="923" spans="5:20" s="15" customFormat="1" hidden="1" x14ac:dyDescent="0.25">
      <c r="E923" s="16"/>
      <c r="F923" s="16"/>
      <c r="G923" s="16"/>
      <c r="H923" s="16"/>
      <c r="I923" s="16"/>
      <c r="J923" s="16"/>
      <c r="K923" s="16"/>
      <c r="L923" s="16"/>
      <c r="M923" s="16"/>
      <c r="N923" s="16"/>
      <c r="O923" s="16"/>
      <c r="P923" s="16"/>
      <c r="Q923" s="16"/>
      <c r="R923" s="16"/>
      <c r="S923" s="16"/>
      <c r="T923" s="16"/>
    </row>
    <row r="924" spans="5:20" s="15" customFormat="1" hidden="1" x14ac:dyDescent="0.25">
      <c r="E924" s="16"/>
      <c r="F924" s="16"/>
      <c r="G924" s="16"/>
      <c r="H924" s="16"/>
      <c r="I924" s="16"/>
      <c r="J924" s="16"/>
      <c r="K924" s="16"/>
      <c r="L924" s="16"/>
      <c r="M924" s="16"/>
      <c r="N924" s="16"/>
      <c r="O924" s="16"/>
      <c r="P924" s="16"/>
      <c r="Q924" s="16"/>
      <c r="R924" s="16"/>
      <c r="S924" s="16"/>
      <c r="T924" s="16"/>
    </row>
    <row r="925" spans="5:20" s="15" customFormat="1" hidden="1" x14ac:dyDescent="0.25">
      <c r="E925" s="16"/>
      <c r="F925" s="16"/>
      <c r="G925" s="16"/>
      <c r="H925" s="16"/>
      <c r="I925" s="16"/>
      <c r="J925" s="16"/>
      <c r="K925" s="16"/>
      <c r="L925" s="16"/>
      <c r="M925" s="16"/>
      <c r="N925" s="16"/>
      <c r="O925" s="16"/>
      <c r="P925" s="16"/>
      <c r="Q925" s="16"/>
      <c r="R925" s="16"/>
      <c r="S925" s="16"/>
      <c r="T925" s="16"/>
    </row>
    <row r="926" spans="5:20" s="15" customFormat="1" hidden="1" x14ac:dyDescent="0.25">
      <c r="E926" s="16"/>
      <c r="F926" s="16"/>
      <c r="G926" s="16"/>
      <c r="H926" s="16"/>
      <c r="I926" s="16"/>
      <c r="J926" s="16"/>
      <c r="K926" s="16"/>
      <c r="L926" s="16"/>
      <c r="M926" s="16"/>
      <c r="N926" s="16"/>
      <c r="O926" s="16"/>
      <c r="P926" s="16"/>
      <c r="Q926" s="16"/>
      <c r="R926" s="16"/>
      <c r="S926" s="16"/>
      <c r="T926" s="16"/>
    </row>
    <row r="927" spans="5:20" s="15" customFormat="1" hidden="1" x14ac:dyDescent="0.25">
      <c r="E927" s="16"/>
      <c r="F927" s="16"/>
      <c r="G927" s="16"/>
      <c r="H927" s="16"/>
      <c r="I927" s="16"/>
      <c r="J927" s="16"/>
      <c r="K927" s="16"/>
      <c r="L927" s="16"/>
      <c r="M927" s="16"/>
      <c r="N927" s="16"/>
      <c r="O927" s="16"/>
      <c r="P927" s="16"/>
      <c r="Q927" s="16"/>
      <c r="R927" s="16"/>
      <c r="S927" s="16"/>
      <c r="T927" s="16"/>
    </row>
    <row r="928" spans="5:20" s="15" customFormat="1" hidden="1" x14ac:dyDescent="0.25">
      <c r="E928" s="16"/>
      <c r="F928" s="16"/>
      <c r="G928" s="16"/>
      <c r="H928" s="16"/>
      <c r="I928" s="16"/>
      <c r="J928" s="16"/>
      <c r="K928" s="16"/>
      <c r="L928" s="16"/>
      <c r="M928" s="16"/>
      <c r="N928" s="16"/>
      <c r="O928" s="16"/>
      <c r="P928" s="16"/>
      <c r="Q928" s="16"/>
      <c r="R928" s="16"/>
      <c r="S928" s="16"/>
      <c r="T928" s="16"/>
    </row>
    <row r="929" spans="5:20" s="15" customFormat="1" hidden="1" x14ac:dyDescent="0.25">
      <c r="E929" s="16"/>
      <c r="F929" s="16"/>
      <c r="G929" s="16"/>
      <c r="H929" s="16"/>
      <c r="I929" s="16"/>
      <c r="J929" s="16"/>
      <c r="K929" s="16"/>
      <c r="L929" s="16"/>
      <c r="M929" s="16"/>
      <c r="N929" s="16"/>
      <c r="O929" s="16"/>
      <c r="P929" s="16"/>
      <c r="Q929" s="16"/>
      <c r="R929" s="16"/>
      <c r="S929" s="16"/>
      <c r="T929" s="16"/>
    </row>
    <row r="930" spans="5:20" s="15" customFormat="1" hidden="1" x14ac:dyDescent="0.25">
      <c r="E930" s="16"/>
      <c r="F930" s="16"/>
      <c r="G930" s="16"/>
      <c r="H930" s="16"/>
      <c r="I930" s="16"/>
      <c r="J930" s="16"/>
      <c r="K930" s="16"/>
      <c r="L930" s="16"/>
      <c r="M930" s="16"/>
      <c r="N930" s="16"/>
      <c r="O930" s="16"/>
      <c r="P930" s="16"/>
      <c r="Q930" s="16"/>
      <c r="R930" s="16"/>
      <c r="S930" s="16"/>
      <c r="T930" s="16"/>
    </row>
    <row r="931" spans="5:20" s="15" customFormat="1" hidden="1" x14ac:dyDescent="0.25">
      <c r="E931" s="16"/>
      <c r="F931" s="16"/>
      <c r="G931" s="16"/>
      <c r="H931" s="16"/>
      <c r="I931" s="16"/>
      <c r="J931" s="16"/>
      <c r="K931" s="16"/>
      <c r="L931" s="16"/>
      <c r="M931" s="16"/>
      <c r="N931" s="16"/>
      <c r="O931" s="16"/>
      <c r="P931" s="16"/>
      <c r="Q931" s="16"/>
      <c r="R931" s="16"/>
      <c r="S931" s="16"/>
      <c r="T931" s="16"/>
    </row>
    <row r="932" spans="5:20" s="15" customFormat="1" hidden="1" x14ac:dyDescent="0.25">
      <c r="E932" s="16"/>
      <c r="F932" s="16"/>
      <c r="G932" s="16"/>
      <c r="H932" s="16"/>
      <c r="I932" s="16"/>
      <c r="J932" s="16"/>
      <c r="K932" s="16"/>
      <c r="L932" s="16"/>
      <c r="M932" s="16"/>
      <c r="N932" s="16"/>
      <c r="O932" s="16"/>
      <c r="P932" s="16"/>
      <c r="Q932" s="16"/>
      <c r="R932" s="16"/>
      <c r="S932" s="16"/>
      <c r="T932" s="16"/>
    </row>
    <row r="933" spans="5:20" s="15" customFormat="1" hidden="1" x14ac:dyDescent="0.25">
      <c r="E933" s="16"/>
      <c r="F933" s="16"/>
      <c r="G933" s="16"/>
      <c r="H933" s="16"/>
      <c r="I933" s="16"/>
      <c r="J933" s="16"/>
      <c r="K933" s="16"/>
      <c r="L933" s="16"/>
      <c r="M933" s="16"/>
      <c r="N933" s="16"/>
      <c r="O933" s="16"/>
      <c r="P933" s="16"/>
      <c r="Q933" s="16"/>
      <c r="R933" s="16"/>
      <c r="S933" s="16"/>
      <c r="T933" s="16"/>
    </row>
    <row r="934" spans="5:20" s="15" customFormat="1" hidden="1" x14ac:dyDescent="0.25">
      <c r="E934" s="16"/>
      <c r="F934" s="16"/>
      <c r="G934" s="16"/>
      <c r="H934" s="16"/>
      <c r="I934" s="16"/>
      <c r="J934" s="16"/>
      <c r="K934" s="16"/>
      <c r="L934" s="16"/>
      <c r="M934" s="16"/>
      <c r="N934" s="16"/>
      <c r="O934" s="16"/>
      <c r="P934" s="16"/>
      <c r="Q934" s="16"/>
      <c r="R934" s="16"/>
      <c r="S934" s="16"/>
      <c r="T934" s="16"/>
    </row>
    <row r="935" spans="5:20" s="15" customFormat="1" hidden="1" x14ac:dyDescent="0.25">
      <c r="E935" s="16"/>
      <c r="F935" s="16"/>
      <c r="G935" s="16"/>
      <c r="H935" s="16"/>
      <c r="I935" s="16"/>
      <c r="J935" s="16"/>
      <c r="K935" s="16"/>
      <c r="L935" s="16"/>
      <c r="M935" s="16"/>
      <c r="N935" s="16"/>
      <c r="O935" s="16"/>
      <c r="P935" s="16"/>
      <c r="Q935" s="16"/>
      <c r="R935" s="16"/>
      <c r="S935" s="16"/>
      <c r="T935" s="16"/>
    </row>
    <row r="936" spans="5:20" s="15" customFormat="1" hidden="1" x14ac:dyDescent="0.25">
      <c r="E936" s="16"/>
      <c r="F936" s="16"/>
      <c r="G936" s="16"/>
      <c r="H936" s="16"/>
      <c r="I936" s="16"/>
      <c r="J936" s="16"/>
      <c r="K936" s="16"/>
      <c r="L936" s="16"/>
      <c r="M936" s="16"/>
      <c r="N936" s="16"/>
      <c r="O936" s="16"/>
      <c r="P936" s="16"/>
      <c r="Q936" s="16"/>
      <c r="R936" s="16"/>
      <c r="S936" s="16"/>
      <c r="T936" s="16"/>
    </row>
    <row r="937" spans="5:20" s="15" customFormat="1" hidden="1" x14ac:dyDescent="0.25">
      <c r="E937" s="16"/>
      <c r="F937" s="16"/>
      <c r="G937" s="16"/>
      <c r="H937" s="16"/>
      <c r="I937" s="16"/>
      <c r="J937" s="16"/>
      <c r="K937" s="16"/>
      <c r="L937" s="16"/>
      <c r="M937" s="16"/>
      <c r="N937" s="16"/>
      <c r="O937" s="16"/>
      <c r="P937" s="16"/>
      <c r="Q937" s="16"/>
      <c r="R937" s="16"/>
      <c r="S937" s="16"/>
      <c r="T937" s="16"/>
    </row>
    <row r="938" spans="5:20" s="15" customFormat="1" hidden="1" x14ac:dyDescent="0.25">
      <c r="E938" s="16"/>
      <c r="F938" s="16"/>
      <c r="G938" s="16"/>
      <c r="H938" s="16"/>
      <c r="I938" s="16"/>
      <c r="J938" s="16"/>
      <c r="K938" s="16"/>
      <c r="L938" s="16"/>
      <c r="M938" s="16"/>
      <c r="N938" s="16"/>
      <c r="O938" s="16"/>
      <c r="P938" s="16"/>
      <c r="Q938" s="16"/>
      <c r="R938" s="16"/>
      <c r="S938" s="16"/>
      <c r="T938" s="16"/>
    </row>
    <row r="939" spans="5:20" s="15" customFormat="1" hidden="1" x14ac:dyDescent="0.25">
      <c r="E939" s="16"/>
      <c r="F939" s="16"/>
      <c r="G939" s="16"/>
      <c r="H939" s="16"/>
      <c r="I939" s="16"/>
      <c r="J939" s="16"/>
      <c r="K939" s="16"/>
      <c r="L939" s="16"/>
      <c r="M939" s="16"/>
      <c r="N939" s="16"/>
      <c r="O939" s="16"/>
      <c r="P939" s="16"/>
      <c r="Q939" s="16"/>
      <c r="R939" s="16"/>
      <c r="S939" s="16"/>
      <c r="T939" s="16"/>
    </row>
    <row r="940" spans="5:20" s="15" customFormat="1" hidden="1" x14ac:dyDescent="0.25">
      <c r="E940" s="16"/>
      <c r="F940" s="16"/>
      <c r="G940" s="16"/>
      <c r="H940" s="16"/>
      <c r="I940" s="16"/>
      <c r="J940" s="16"/>
      <c r="K940" s="16"/>
      <c r="L940" s="16"/>
      <c r="M940" s="16"/>
      <c r="N940" s="16"/>
      <c r="O940" s="16"/>
      <c r="P940" s="16"/>
      <c r="Q940" s="16"/>
      <c r="R940" s="16"/>
      <c r="S940" s="16"/>
      <c r="T940" s="16"/>
    </row>
    <row r="941" spans="5:20" s="15" customFormat="1" hidden="1" x14ac:dyDescent="0.25">
      <c r="E941" s="16"/>
      <c r="F941" s="16"/>
      <c r="G941" s="16"/>
      <c r="H941" s="16"/>
      <c r="I941" s="16"/>
      <c r="J941" s="16"/>
      <c r="K941" s="16"/>
      <c r="L941" s="16"/>
      <c r="M941" s="16"/>
      <c r="N941" s="16"/>
      <c r="O941" s="16"/>
      <c r="P941" s="16"/>
      <c r="Q941" s="16"/>
      <c r="R941" s="16"/>
      <c r="S941" s="16"/>
      <c r="T941" s="16"/>
    </row>
    <row r="942" spans="5:20" s="15" customFormat="1" hidden="1" x14ac:dyDescent="0.25">
      <c r="E942" s="16"/>
      <c r="F942" s="16"/>
      <c r="G942" s="16"/>
      <c r="H942" s="16"/>
      <c r="I942" s="16"/>
      <c r="J942" s="16"/>
      <c r="K942" s="16"/>
      <c r="L942" s="16"/>
      <c r="M942" s="16"/>
      <c r="N942" s="16"/>
      <c r="O942" s="16"/>
      <c r="P942" s="16"/>
      <c r="Q942" s="16"/>
      <c r="R942" s="16"/>
      <c r="S942" s="16"/>
      <c r="T942" s="16"/>
    </row>
    <row r="943" spans="5:20" s="15" customFormat="1" hidden="1" x14ac:dyDescent="0.25">
      <c r="E943" s="16"/>
      <c r="F943" s="16"/>
      <c r="G943" s="16"/>
      <c r="H943" s="16"/>
      <c r="I943" s="16"/>
      <c r="J943" s="16"/>
      <c r="K943" s="16"/>
      <c r="L943" s="16"/>
      <c r="M943" s="16"/>
      <c r="N943" s="16"/>
      <c r="O943" s="16"/>
      <c r="P943" s="16"/>
      <c r="Q943" s="16"/>
      <c r="R943" s="16"/>
      <c r="S943" s="16"/>
      <c r="T943" s="16"/>
    </row>
    <row r="944" spans="5:20" s="15" customFormat="1" hidden="1" x14ac:dyDescent="0.25">
      <c r="E944" s="16"/>
      <c r="F944" s="16"/>
      <c r="G944" s="16"/>
      <c r="H944" s="16"/>
      <c r="I944" s="16"/>
      <c r="J944" s="16"/>
      <c r="K944" s="16"/>
      <c r="L944" s="16"/>
      <c r="M944" s="16"/>
      <c r="N944" s="16"/>
      <c r="O944" s="16"/>
      <c r="P944" s="16"/>
      <c r="Q944" s="16"/>
      <c r="R944" s="16"/>
      <c r="S944" s="16"/>
      <c r="T944" s="16"/>
    </row>
    <row r="945" spans="5:20" s="15" customFormat="1" hidden="1" x14ac:dyDescent="0.25">
      <c r="E945" s="16"/>
      <c r="F945" s="16"/>
      <c r="G945" s="16"/>
      <c r="H945" s="16"/>
      <c r="I945" s="16"/>
      <c r="J945" s="16"/>
      <c r="K945" s="16"/>
      <c r="L945" s="16"/>
      <c r="M945" s="16"/>
      <c r="N945" s="16"/>
      <c r="O945" s="16"/>
      <c r="P945" s="16"/>
      <c r="Q945" s="16"/>
      <c r="R945" s="16"/>
      <c r="S945" s="16"/>
      <c r="T945" s="16"/>
    </row>
    <row r="946" spans="5:20" s="15" customFormat="1" hidden="1" x14ac:dyDescent="0.25">
      <c r="E946" s="16"/>
      <c r="F946" s="16"/>
      <c r="G946" s="16"/>
      <c r="H946" s="16"/>
      <c r="I946" s="16"/>
      <c r="J946" s="16"/>
      <c r="K946" s="16"/>
      <c r="L946" s="16"/>
      <c r="M946" s="16"/>
      <c r="N946" s="16"/>
      <c r="O946" s="16"/>
      <c r="P946" s="16"/>
      <c r="Q946" s="16"/>
      <c r="R946" s="16"/>
      <c r="S946" s="16"/>
      <c r="T946" s="16"/>
    </row>
    <row r="947" spans="5:20" s="15" customFormat="1" hidden="1" x14ac:dyDescent="0.25">
      <c r="E947" s="16"/>
      <c r="F947" s="16"/>
      <c r="G947" s="16"/>
      <c r="H947" s="16"/>
      <c r="I947" s="16"/>
      <c r="J947" s="16"/>
      <c r="K947" s="16"/>
      <c r="L947" s="16"/>
      <c r="M947" s="16"/>
      <c r="N947" s="16"/>
      <c r="O947" s="16"/>
      <c r="P947" s="16"/>
      <c r="Q947" s="16"/>
      <c r="R947" s="16"/>
      <c r="S947" s="16"/>
      <c r="T947" s="16"/>
    </row>
    <row r="948" spans="5:20" s="15" customFormat="1" hidden="1" x14ac:dyDescent="0.25">
      <c r="E948" s="16"/>
      <c r="F948" s="16"/>
      <c r="G948" s="16"/>
      <c r="H948" s="16"/>
      <c r="I948" s="16"/>
      <c r="J948" s="16"/>
      <c r="K948" s="16"/>
      <c r="L948" s="16"/>
      <c r="M948" s="16"/>
      <c r="N948" s="16"/>
      <c r="O948" s="16"/>
      <c r="P948" s="16"/>
      <c r="Q948" s="16"/>
      <c r="R948" s="16"/>
      <c r="S948" s="16"/>
      <c r="T948" s="16"/>
    </row>
    <row r="949" spans="5:20" s="15" customFormat="1" hidden="1" x14ac:dyDescent="0.25">
      <c r="E949" s="16"/>
      <c r="F949" s="16"/>
      <c r="G949" s="16"/>
      <c r="H949" s="16"/>
      <c r="I949" s="16"/>
      <c r="J949" s="16"/>
      <c r="K949" s="16"/>
      <c r="L949" s="16"/>
      <c r="M949" s="16"/>
      <c r="N949" s="16"/>
      <c r="O949" s="16"/>
      <c r="P949" s="16"/>
      <c r="Q949" s="16"/>
      <c r="R949" s="16"/>
      <c r="S949" s="16"/>
      <c r="T949" s="16"/>
    </row>
    <row r="950" spans="5:20" s="15" customFormat="1" hidden="1" x14ac:dyDescent="0.25">
      <c r="E950" s="16"/>
      <c r="F950" s="16"/>
      <c r="G950" s="16"/>
      <c r="H950" s="16"/>
      <c r="I950" s="16"/>
      <c r="J950" s="16"/>
      <c r="K950" s="16"/>
      <c r="L950" s="16"/>
      <c r="M950" s="16"/>
      <c r="N950" s="16"/>
      <c r="O950" s="16"/>
      <c r="P950" s="16"/>
      <c r="Q950" s="16"/>
      <c r="R950" s="16"/>
      <c r="S950" s="16"/>
      <c r="T950" s="16"/>
    </row>
    <row r="951" spans="5:20" s="15" customFormat="1" hidden="1" x14ac:dyDescent="0.25">
      <c r="E951" s="16"/>
      <c r="F951" s="16"/>
      <c r="G951" s="16"/>
      <c r="H951" s="16"/>
      <c r="I951" s="16"/>
      <c r="J951" s="16"/>
      <c r="K951" s="16"/>
      <c r="L951" s="16"/>
      <c r="M951" s="16"/>
      <c r="N951" s="16"/>
      <c r="O951" s="16"/>
      <c r="P951" s="16"/>
      <c r="Q951" s="16"/>
      <c r="R951" s="16"/>
      <c r="S951" s="16"/>
      <c r="T951" s="16"/>
    </row>
    <row r="952" spans="5:20" s="15" customFormat="1" hidden="1" x14ac:dyDescent="0.25">
      <c r="E952" s="16"/>
      <c r="F952" s="16"/>
      <c r="G952" s="16"/>
      <c r="H952" s="16"/>
      <c r="I952" s="16"/>
      <c r="J952" s="16"/>
      <c r="K952" s="16"/>
      <c r="L952" s="16"/>
      <c r="M952" s="16"/>
      <c r="N952" s="16"/>
      <c r="O952" s="16"/>
      <c r="P952" s="16"/>
      <c r="Q952" s="16"/>
      <c r="R952" s="16"/>
      <c r="S952" s="16"/>
      <c r="T952" s="16"/>
    </row>
    <row r="953" spans="5:20" s="15" customFormat="1" hidden="1" x14ac:dyDescent="0.25">
      <c r="E953" s="16"/>
      <c r="F953" s="16"/>
      <c r="G953" s="16"/>
      <c r="H953" s="16"/>
      <c r="I953" s="16"/>
      <c r="J953" s="16"/>
      <c r="K953" s="16"/>
      <c r="L953" s="16"/>
      <c r="M953" s="16"/>
      <c r="N953" s="16"/>
      <c r="O953" s="16"/>
      <c r="P953" s="16"/>
      <c r="Q953" s="16"/>
      <c r="R953" s="16"/>
      <c r="S953" s="16"/>
      <c r="T953" s="16"/>
    </row>
    <row r="954" spans="5:20" s="15" customFormat="1" hidden="1" x14ac:dyDescent="0.25">
      <c r="E954" s="16"/>
      <c r="F954" s="16"/>
      <c r="G954" s="16"/>
      <c r="H954" s="16"/>
      <c r="I954" s="16"/>
      <c r="J954" s="16"/>
      <c r="K954" s="16"/>
      <c r="L954" s="16"/>
      <c r="M954" s="16"/>
      <c r="N954" s="16"/>
      <c r="O954" s="16"/>
      <c r="P954" s="16"/>
      <c r="Q954" s="16"/>
      <c r="R954" s="16"/>
      <c r="S954" s="16"/>
      <c r="T954" s="16"/>
    </row>
    <row r="955" spans="5:20" s="15" customFormat="1" hidden="1" x14ac:dyDescent="0.25">
      <c r="E955" s="16"/>
      <c r="F955" s="16"/>
      <c r="G955" s="16"/>
      <c r="H955" s="16"/>
      <c r="I955" s="16"/>
      <c r="J955" s="16"/>
      <c r="K955" s="16"/>
      <c r="L955" s="16"/>
      <c r="M955" s="16"/>
      <c r="N955" s="16"/>
      <c r="O955" s="16"/>
      <c r="P955" s="16"/>
      <c r="Q955" s="16"/>
      <c r="R955" s="16"/>
      <c r="S955" s="16"/>
      <c r="T955" s="16"/>
    </row>
    <row r="956" spans="5:20" s="15" customFormat="1" hidden="1" x14ac:dyDescent="0.25">
      <c r="E956" s="16"/>
      <c r="F956" s="16"/>
      <c r="G956" s="16"/>
      <c r="H956" s="16"/>
      <c r="I956" s="16"/>
      <c r="J956" s="16"/>
      <c r="K956" s="16"/>
      <c r="L956" s="16"/>
      <c r="M956" s="16"/>
      <c r="N956" s="16"/>
      <c r="O956" s="16"/>
      <c r="P956" s="16"/>
      <c r="Q956" s="16"/>
      <c r="R956" s="16"/>
      <c r="S956" s="16"/>
      <c r="T956" s="16"/>
    </row>
    <row r="957" spans="5:20" s="15" customFormat="1" hidden="1" x14ac:dyDescent="0.25">
      <c r="E957" s="16"/>
      <c r="F957" s="16"/>
      <c r="G957" s="16"/>
      <c r="H957" s="16"/>
      <c r="I957" s="16"/>
      <c r="J957" s="16"/>
      <c r="K957" s="16"/>
      <c r="L957" s="16"/>
      <c r="M957" s="16"/>
      <c r="N957" s="16"/>
      <c r="O957" s="16"/>
      <c r="P957" s="16"/>
      <c r="Q957" s="16"/>
      <c r="R957" s="16"/>
      <c r="S957" s="16"/>
      <c r="T957" s="16"/>
    </row>
    <row r="958" spans="5:20" s="15" customFormat="1" hidden="1" x14ac:dyDescent="0.25">
      <c r="E958" s="16"/>
      <c r="F958" s="16"/>
      <c r="G958" s="16"/>
      <c r="H958" s="16"/>
      <c r="I958" s="16"/>
      <c r="J958" s="16"/>
      <c r="K958" s="16"/>
      <c r="L958" s="16"/>
      <c r="M958" s="16"/>
      <c r="N958" s="16"/>
      <c r="O958" s="16"/>
      <c r="P958" s="16"/>
      <c r="Q958" s="16"/>
      <c r="R958" s="16"/>
      <c r="S958" s="16"/>
      <c r="T958" s="16"/>
    </row>
    <row r="959" spans="5:20" s="15" customFormat="1" hidden="1" x14ac:dyDescent="0.25">
      <c r="E959" s="16"/>
      <c r="F959" s="16"/>
      <c r="G959" s="16"/>
      <c r="H959" s="16"/>
      <c r="I959" s="16"/>
      <c r="J959" s="16"/>
      <c r="K959" s="16"/>
      <c r="L959" s="16"/>
      <c r="M959" s="16"/>
      <c r="N959" s="16"/>
      <c r="O959" s="16"/>
      <c r="P959" s="16"/>
      <c r="Q959" s="16"/>
      <c r="R959" s="16"/>
      <c r="S959" s="16"/>
      <c r="T959" s="16"/>
    </row>
    <row r="960" spans="5:20" s="15" customFormat="1" hidden="1" x14ac:dyDescent="0.25">
      <c r="E960" s="16"/>
      <c r="F960" s="16"/>
      <c r="G960" s="16"/>
      <c r="H960" s="16"/>
      <c r="I960" s="16"/>
      <c r="J960" s="16"/>
      <c r="K960" s="16"/>
      <c r="L960" s="16"/>
      <c r="M960" s="16"/>
      <c r="N960" s="16"/>
      <c r="O960" s="16"/>
      <c r="P960" s="16"/>
      <c r="Q960" s="16"/>
      <c r="R960" s="16"/>
      <c r="S960" s="16"/>
      <c r="T960" s="16"/>
    </row>
    <row r="961" spans="5:20" s="15" customFormat="1" hidden="1" x14ac:dyDescent="0.25">
      <c r="E961" s="16"/>
      <c r="F961" s="16"/>
      <c r="G961" s="16"/>
      <c r="H961" s="16"/>
      <c r="I961" s="16"/>
      <c r="J961" s="16"/>
      <c r="K961" s="16"/>
      <c r="L961" s="16"/>
      <c r="M961" s="16"/>
      <c r="N961" s="16"/>
      <c r="O961" s="16"/>
      <c r="P961" s="16"/>
      <c r="Q961" s="16"/>
      <c r="R961" s="16"/>
      <c r="S961" s="16"/>
      <c r="T961" s="16"/>
    </row>
    <row r="962" spans="5:20" s="15" customFormat="1" hidden="1" x14ac:dyDescent="0.25">
      <c r="E962" s="16"/>
      <c r="F962" s="16"/>
      <c r="G962" s="16"/>
      <c r="H962" s="16"/>
      <c r="I962" s="16"/>
      <c r="J962" s="16"/>
      <c r="K962" s="16"/>
      <c r="L962" s="16"/>
      <c r="M962" s="16"/>
      <c r="N962" s="16"/>
      <c r="O962" s="16"/>
      <c r="P962" s="16"/>
      <c r="Q962" s="16"/>
      <c r="R962" s="16"/>
      <c r="S962" s="16"/>
      <c r="T962" s="16"/>
    </row>
    <row r="963" spans="5:20" s="15" customFormat="1" hidden="1" x14ac:dyDescent="0.25">
      <c r="E963" s="16"/>
      <c r="F963" s="16"/>
      <c r="G963" s="16"/>
      <c r="H963" s="16"/>
      <c r="I963" s="16"/>
      <c r="J963" s="16"/>
      <c r="K963" s="16"/>
      <c r="L963" s="16"/>
      <c r="M963" s="16"/>
      <c r="N963" s="16"/>
      <c r="O963" s="16"/>
      <c r="P963" s="16"/>
      <c r="Q963" s="16"/>
      <c r="R963" s="16"/>
      <c r="S963" s="16"/>
      <c r="T963" s="16"/>
    </row>
    <row r="964" spans="5:20" s="15" customFormat="1" hidden="1" x14ac:dyDescent="0.25">
      <c r="E964" s="16"/>
      <c r="F964" s="16"/>
      <c r="G964" s="16"/>
      <c r="H964" s="16"/>
      <c r="I964" s="16"/>
      <c r="J964" s="16"/>
      <c r="K964" s="16"/>
      <c r="L964" s="16"/>
      <c r="M964" s="16"/>
      <c r="N964" s="16"/>
      <c r="O964" s="16"/>
      <c r="P964" s="16"/>
      <c r="Q964" s="16"/>
      <c r="R964" s="16"/>
      <c r="S964" s="16"/>
      <c r="T964" s="16"/>
    </row>
    <row r="965" spans="5:20" s="15" customFormat="1" hidden="1" x14ac:dyDescent="0.25">
      <c r="E965" s="16"/>
      <c r="F965" s="16"/>
      <c r="G965" s="16"/>
      <c r="H965" s="16"/>
      <c r="I965" s="16"/>
      <c r="J965" s="16"/>
      <c r="K965" s="16"/>
      <c r="L965" s="16"/>
      <c r="M965" s="16"/>
      <c r="N965" s="16"/>
      <c r="O965" s="16"/>
      <c r="P965" s="16"/>
      <c r="Q965" s="16"/>
      <c r="R965" s="16"/>
      <c r="S965" s="16"/>
      <c r="T965" s="16"/>
    </row>
    <row r="966" spans="5:20" s="15" customFormat="1" hidden="1" x14ac:dyDescent="0.25">
      <c r="E966" s="16"/>
      <c r="F966" s="16"/>
      <c r="G966" s="16"/>
      <c r="H966" s="16"/>
      <c r="I966" s="16"/>
      <c r="J966" s="16"/>
      <c r="K966" s="16"/>
      <c r="L966" s="16"/>
      <c r="M966" s="16"/>
      <c r="N966" s="16"/>
      <c r="O966" s="16"/>
      <c r="P966" s="16"/>
      <c r="Q966" s="16"/>
      <c r="R966" s="16"/>
      <c r="S966" s="16"/>
      <c r="T966" s="16"/>
    </row>
    <row r="967" spans="5:20" s="15" customFormat="1" hidden="1" x14ac:dyDescent="0.25">
      <c r="E967" s="16"/>
      <c r="F967" s="16"/>
      <c r="G967" s="16"/>
      <c r="H967" s="16"/>
      <c r="I967" s="16"/>
      <c r="J967" s="16"/>
      <c r="K967" s="16"/>
      <c r="L967" s="16"/>
      <c r="M967" s="16"/>
      <c r="N967" s="16"/>
      <c r="O967" s="16"/>
      <c r="P967" s="16"/>
      <c r="Q967" s="16"/>
      <c r="R967" s="16"/>
      <c r="S967" s="16"/>
      <c r="T967" s="16"/>
    </row>
    <row r="968" spans="5:20" s="15" customFormat="1" hidden="1" x14ac:dyDescent="0.25">
      <c r="E968" s="16"/>
      <c r="F968" s="16"/>
      <c r="G968" s="16"/>
      <c r="H968" s="16"/>
      <c r="I968" s="16"/>
      <c r="J968" s="16"/>
      <c r="K968" s="16"/>
      <c r="L968" s="16"/>
      <c r="M968" s="16"/>
      <c r="N968" s="16"/>
      <c r="O968" s="16"/>
      <c r="P968" s="16"/>
      <c r="Q968" s="16"/>
      <c r="R968" s="16"/>
      <c r="S968" s="16"/>
      <c r="T968" s="16"/>
    </row>
    <row r="969" spans="5:20" s="15" customFormat="1" hidden="1" x14ac:dyDescent="0.25">
      <c r="E969" s="16"/>
      <c r="F969" s="16"/>
      <c r="G969" s="16"/>
      <c r="H969" s="16"/>
      <c r="I969" s="16"/>
      <c r="J969" s="16"/>
      <c r="K969" s="16"/>
      <c r="L969" s="16"/>
      <c r="M969" s="16"/>
      <c r="N969" s="16"/>
      <c r="O969" s="16"/>
      <c r="P969" s="16"/>
      <c r="Q969" s="16"/>
      <c r="R969" s="16"/>
      <c r="S969" s="16"/>
      <c r="T969" s="16"/>
    </row>
    <row r="970" spans="5:20" s="15" customFormat="1" hidden="1" x14ac:dyDescent="0.25">
      <c r="E970" s="16"/>
      <c r="F970" s="16"/>
      <c r="G970" s="16"/>
      <c r="H970" s="16"/>
      <c r="I970" s="16"/>
      <c r="J970" s="16"/>
      <c r="K970" s="16"/>
      <c r="L970" s="16"/>
      <c r="M970" s="16"/>
      <c r="N970" s="16"/>
      <c r="O970" s="16"/>
      <c r="P970" s="16"/>
      <c r="Q970" s="16"/>
      <c r="R970" s="16"/>
      <c r="S970" s="16"/>
      <c r="T970" s="16"/>
    </row>
    <row r="971" spans="5:20" s="15" customFormat="1" hidden="1" x14ac:dyDescent="0.25">
      <c r="E971" s="16"/>
      <c r="F971" s="16"/>
      <c r="G971" s="16"/>
      <c r="H971" s="16"/>
      <c r="I971" s="16"/>
      <c r="J971" s="16"/>
      <c r="K971" s="16"/>
      <c r="L971" s="16"/>
      <c r="M971" s="16"/>
      <c r="N971" s="16"/>
      <c r="O971" s="16"/>
      <c r="P971" s="16"/>
      <c r="Q971" s="16"/>
      <c r="R971" s="16"/>
      <c r="S971" s="16"/>
      <c r="T971" s="16"/>
    </row>
    <row r="972" spans="5:20" s="15" customFormat="1" hidden="1" x14ac:dyDescent="0.25">
      <c r="E972" s="16"/>
      <c r="F972" s="16"/>
      <c r="G972" s="16"/>
      <c r="H972" s="16"/>
      <c r="I972" s="16"/>
      <c r="J972" s="16"/>
      <c r="K972" s="16"/>
      <c r="L972" s="16"/>
      <c r="M972" s="16"/>
      <c r="N972" s="16"/>
      <c r="O972" s="16"/>
      <c r="P972" s="16"/>
      <c r="Q972" s="16"/>
      <c r="R972" s="16"/>
      <c r="S972" s="16"/>
      <c r="T972" s="16"/>
    </row>
    <row r="973" spans="5:20" s="15" customFormat="1" hidden="1" x14ac:dyDescent="0.25">
      <c r="E973" s="16"/>
      <c r="F973" s="16"/>
      <c r="G973" s="16"/>
      <c r="H973" s="16"/>
      <c r="I973" s="16"/>
      <c r="J973" s="16"/>
      <c r="K973" s="16"/>
      <c r="L973" s="16"/>
      <c r="M973" s="16"/>
      <c r="N973" s="16"/>
      <c r="O973" s="16"/>
      <c r="P973" s="16"/>
      <c r="Q973" s="16"/>
      <c r="R973" s="16"/>
      <c r="S973" s="16"/>
      <c r="T973" s="16"/>
    </row>
    <row r="974" spans="5:20" s="15" customFormat="1" hidden="1" x14ac:dyDescent="0.25">
      <c r="E974" s="16"/>
      <c r="F974" s="16"/>
      <c r="G974" s="16"/>
      <c r="H974" s="16"/>
      <c r="I974" s="16"/>
      <c r="J974" s="16"/>
      <c r="K974" s="16"/>
      <c r="L974" s="16"/>
      <c r="M974" s="16"/>
      <c r="N974" s="16"/>
      <c r="O974" s="16"/>
      <c r="P974" s="16"/>
      <c r="Q974" s="16"/>
      <c r="R974" s="16"/>
      <c r="S974" s="16"/>
      <c r="T974" s="16"/>
    </row>
    <row r="975" spans="5:20" s="15" customFormat="1" hidden="1" x14ac:dyDescent="0.25">
      <c r="E975" s="16"/>
      <c r="F975" s="16"/>
      <c r="G975" s="16"/>
      <c r="H975" s="16"/>
      <c r="I975" s="16"/>
      <c r="J975" s="16"/>
      <c r="K975" s="16"/>
      <c r="L975" s="16"/>
      <c r="M975" s="16"/>
      <c r="N975" s="16"/>
      <c r="O975" s="16"/>
      <c r="P975" s="16"/>
      <c r="Q975" s="16"/>
      <c r="R975" s="16"/>
      <c r="S975" s="16"/>
      <c r="T975" s="16"/>
    </row>
    <row r="976" spans="5:20" s="15" customFormat="1" hidden="1" x14ac:dyDescent="0.25">
      <c r="E976" s="16"/>
      <c r="F976" s="16"/>
      <c r="G976" s="16"/>
      <c r="H976" s="16"/>
      <c r="I976" s="16"/>
      <c r="J976" s="16"/>
      <c r="K976" s="16"/>
      <c r="L976" s="16"/>
      <c r="M976" s="16"/>
      <c r="N976" s="16"/>
      <c r="O976" s="16"/>
      <c r="P976" s="16"/>
      <c r="Q976" s="16"/>
      <c r="R976" s="16"/>
      <c r="S976" s="16"/>
      <c r="T976" s="16"/>
    </row>
    <row r="977" spans="5:20" s="15" customFormat="1" hidden="1" x14ac:dyDescent="0.25">
      <c r="E977" s="16"/>
      <c r="F977" s="16"/>
      <c r="G977" s="16"/>
      <c r="H977" s="16"/>
      <c r="I977" s="16"/>
      <c r="J977" s="16"/>
      <c r="K977" s="16"/>
      <c r="L977" s="16"/>
      <c r="M977" s="16"/>
      <c r="N977" s="16"/>
      <c r="O977" s="16"/>
      <c r="P977" s="16"/>
      <c r="Q977" s="16"/>
      <c r="R977" s="16"/>
      <c r="S977" s="16"/>
      <c r="T977" s="16"/>
    </row>
    <row r="978" spans="5:20" s="15" customFormat="1" hidden="1" x14ac:dyDescent="0.25">
      <c r="E978" s="16"/>
      <c r="F978" s="16"/>
      <c r="G978" s="16"/>
      <c r="H978" s="16"/>
      <c r="I978" s="16"/>
      <c r="J978" s="16"/>
      <c r="K978" s="16"/>
      <c r="L978" s="16"/>
      <c r="M978" s="16"/>
      <c r="N978" s="16"/>
      <c r="O978" s="16"/>
      <c r="P978" s="16"/>
      <c r="Q978" s="16"/>
      <c r="R978" s="16"/>
      <c r="S978" s="16"/>
      <c r="T978" s="16"/>
    </row>
    <row r="979" spans="5:20" s="15" customFormat="1" hidden="1" x14ac:dyDescent="0.25">
      <c r="E979" s="16"/>
      <c r="F979" s="16"/>
      <c r="G979" s="16"/>
      <c r="H979" s="16"/>
      <c r="I979" s="16"/>
      <c r="J979" s="16"/>
      <c r="K979" s="16"/>
      <c r="L979" s="16"/>
      <c r="M979" s="16"/>
      <c r="N979" s="16"/>
      <c r="O979" s="16"/>
      <c r="P979" s="16"/>
      <c r="Q979" s="16"/>
      <c r="R979" s="16"/>
      <c r="S979" s="16"/>
      <c r="T979" s="16"/>
    </row>
    <row r="980" spans="5:20" s="15" customFormat="1" hidden="1" x14ac:dyDescent="0.25">
      <c r="E980" s="16"/>
      <c r="F980" s="16"/>
      <c r="G980" s="16"/>
      <c r="H980" s="16"/>
      <c r="I980" s="16"/>
      <c r="J980" s="16"/>
      <c r="K980" s="16"/>
      <c r="L980" s="16"/>
      <c r="M980" s="16"/>
      <c r="N980" s="16"/>
      <c r="O980" s="16"/>
      <c r="P980" s="16"/>
      <c r="Q980" s="16"/>
      <c r="R980" s="16"/>
      <c r="S980" s="16"/>
      <c r="T980" s="16"/>
    </row>
    <row r="981" spans="5:20" s="15" customFormat="1" hidden="1" x14ac:dyDescent="0.25">
      <c r="E981" s="16"/>
      <c r="F981" s="16"/>
      <c r="G981" s="16"/>
      <c r="H981" s="16"/>
      <c r="I981" s="16"/>
      <c r="J981" s="16"/>
      <c r="K981" s="16"/>
      <c r="L981" s="16"/>
      <c r="M981" s="16"/>
      <c r="N981" s="16"/>
      <c r="O981" s="16"/>
      <c r="P981" s="16"/>
      <c r="Q981" s="16"/>
      <c r="R981" s="16"/>
      <c r="S981" s="16"/>
      <c r="T981" s="16"/>
    </row>
    <row r="982" spans="5:20" s="15" customFormat="1" hidden="1" x14ac:dyDescent="0.25">
      <c r="E982" s="16"/>
      <c r="F982" s="16"/>
      <c r="G982" s="16"/>
      <c r="H982" s="16"/>
      <c r="I982" s="16"/>
      <c r="J982" s="16"/>
      <c r="K982" s="16"/>
      <c r="L982" s="16"/>
      <c r="M982" s="16"/>
      <c r="N982" s="16"/>
      <c r="O982" s="16"/>
      <c r="P982" s="16"/>
      <c r="Q982" s="16"/>
      <c r="R982" s="16"/>
      <c r="S982" s="16"/>
      <c r="T982" s="16"/>
    </row>
    <row r="983" spans="5:20" s="15" customFormat="1" hidden="1" x14ac:dyDescent="0.25">
      <c r="E983" s="16"/>
      <c r="F983" s="16"/>
      <c r="G983" s="16"/>
      <c r="H983" s="16"/>
      <c r="I983" s="16"/>
      <c r="J983" s="16"/>
      <c r="K983" s="16"/>
      <c r="L983" s="16"/>
      <c r="M983" s="16"/>
      <c r="N983" s="16"/>
      <c r="O983" s="16"/>
      <c r="P983" s="16"/>
      <c r="Q983" s="16"/>
      <c r="R983" s="16"/>
      <c r="S983" s="16"/>
      <c r="T983" s="16"/>
    </row>
    <row r="984" spans="5:20" s="15" customFormat="1" hidden="1" x14ac:dyDescent="0.25">
      <c r="E984" s="16"/>
      <c r="F984" s="16"/>
      <c r="G984" s="16"/>
      <c r="H984" s="16"/>
      <c r="I984" s="16"/>
      <c r="J984" s="16"/>
      <c r="K984" s="16"/>
      <c r="L984" s="16"/>
      <c r="M984" s="16"/>
      <c r="N984" s="16"/>
      <c r="O984" s="16"/>
      <c r="P984" s="16"/>
      <c r="Q984" s="16"/>
      <c r="R984" s="16"/>
      <c r="S984" s="16"/>
      <c r="T984" s="16"/>
    </row>
    <row r="985" spans="5:20" s="15" customFormat="1" hidden="1" x14ac:dyDescent="0.25">
      <c r="E985" s="16"/>
      <c r="F985" s="16"/>
      <c r="G985" s="16"/>
      <c r="H985" s="16"/>
      <c r="I985" s="16"/>
      <c r="J985" s="16"/>
      <c r="K985" s="16"/>
      <c r="L985" s="16"/>
      <c r="M985" s="16"/>
      <c r="N985" s="16"/>
      <c r="O985" s="16"/>
      <c r="P985" s="16"/>
      <c r="Q985" s="16"/>
      <c r="R985" s="16"/>
      <c r="S985" s="16"/>
      <c r="T985" s="16"/>
    </row>
    <row r="986" spans="5:20" s="15" customFormat="1" hidden="1" x14ac:dyDescent="0.25">
      <c r="E986" s="16"/>
      <c r="F986" s="16"/>
      <c r="G986" s="16"/>
      <c r="H986" s="16"/>
      <c r="I986" s="16"/>
      <c r="J986" s="16"/>
      <c r="K986" s="16"/>
      <c r="L986" s="16"/>
      <c r="M986" s="16"/>
      <c r="N986" s="16"/>
      <c r="O986" s="16"/>
      <c r="P986" s="16"/>
      <c r="Q986" s="16"/>
      <c r="R986" s="16"/>
      <c r="S986" s="16"/>
      <c r="T986" s="16"/>
    </row>
    <row r="987" spans="5:20" s="15" customFormat="1" hidden="1" x14ac:dyDescent="0.25">
      <c r="E987" s="16"/>
      <c r="F987" s="16"/>
      <c r="G987" s="16"/>
      <c r="H987" s="16"/>
      <c r="I987" s="16"/>
      <c r="J987" s="16"/>
      <c r="K987" s="16"/>
      <c r="L987" s="16"/>
      <c r="M987" s="16"/>
      <c r="N987" s="16"/>
      <c r="O987" s="16"/>
      <c r="P987" s="16"/>
      <c r="Q987" s="16"/>
      <c r="R987" s="16"/>
      <c r="S987" s="16"/>
      <c r="T987" s="16"/>
    </row>
    <row r="988" spans="5:20" s="15" customFormat="1" hidden="1" x14ac:dyDescent="0.25">
      <c r="E988" s="16"/>
      <c r="F988" s="16"/>
      <c r="G988" s="16"/>
      <c r="H988" s="16"/>
      <c r="I988" s="16"/>
      <c r="J988" s="16"/>
      <c r="K988" s="16"/>
      <c r="L988" s="16"/>
      <c r="M988" s="16"/>
      <c r="N988" s="16"/>
      <c r="O988" s="16"/>
      <c r="P988" s="16"/>
      <c r="Q988" s="16"/>
      <c r="R988" s="16"/>
      <c r="S988" s="16"/>
      <c r="T988" s="16"/>
    </row>
    <row r="989" spans="5:20" s="15" customFormat="1" hidden="1" x14ac:dyDescent="0.25">
      <c r="E989" s="16"/>
      <c r="F989" s="16"/>
      <c r="G989" s="16"/>
      <c r="H989" s="16"/>
      <c r="I989" s="16"/>
      <c r="J989" s="16"/>
      <c r="K989" s="16"/>
      <c r="L989" s="16"/>
      <c r="M989" s="16"/>
      <c r="N989" s="16"/>
      <c r="O989" s="16"/>
      <c r="P989" s="16"/>
      <c r="Q989" s="16"/>
      <c r="R989" s="16"/>
      <c r="S989" s="16"/>
      <c r="T989" s="16"/>
    </row>
    <row r="990" spans="5:20" s="15" customFormat="1" hidden="1" x14ac:dyDescent="0.25">
      <c r="E990" s="16"/>
      <c r="F990" s="16"/>
      <c r="G990" s="16"/>
      <c r="H990" s="16"/>
      <c r="I990" s="16"/>
      <c r="J990" s="16"/>
      <c r="K990" s="16"/>
      <c r="L990" s="16"/>
      <c r="M990" s="16"/>
      <c r="N990" s="16"/>
      <c r="O990" s="16"/>
      <c r="P990" s="16"/>
      <c r="Q990" s="16"/>
      <c r="R990" s="16"/>
      <c r="S990" s="16"/>
      <c r="T990" s="16"/>
    </row>
    <row r="991" spans="5:20" s="15" customFormat="1" hidden="1" x14ac:dyDescent="0.25">
      <c r="E991" s="16"/>
      <c r="F991" s="16"/>
      <c r="G991" s="16"/>
      <c r="H991" s="16"/>
      <c r="I991" s="16"/>
      <c r="J991" s="16"/>
      <c r="K991" s="16"/>
      <c r="L991" s="16"/>
      <c r="M991" s="16"/>
      <c r="N991" s="16"/>
      <c r="O991" s="16"/>
      <c r="P991" s="16"/>
      <c r="Q991" s="16"/>
      <c r="R991" s="16"/>
      <c r="S991" s="16"/>
      <c r="T991" s="16"/>
    </row>
    <row r="992" spans="5:20" s="15" customFormat="1" hidden="1" x14ac:dyDescent="0.25">
      <c r="E992" s="16"/>
      <c r="F992" s="16"/>
      <c r="G992" s="16"/>
      <c r="H992" s="16"/>
      <c r="I992" s="16"/>
      <c r="J992" s="16"/>
      <c r="K992" s="16"/>
      <c r="L992" s="16"/>
      <c r="M992" s="16"/>
      <c r="N992" s="16"/>
      <c r="O992" s="16"/>
      <c r="P992" s="16"/>
      <c r="Q992" s="16"/>
      <c r="R992" s="16"/>
      <c r="S992" s="16"/>
      <c r="T992" s="16"/>
    </row>
    <row r="993" spans="5:20" s="15" customFormat="1" hidden="1" x14ac:dyDescent="0.25">
      <c r="E993" s="16"/>
      <c r="F993" s="16"/>
      <c r="G993" s="16"/>
      <c r="H993" s="16"/>
      <c r="I993" s="16"/>
      <c r="J993" s="16"/>
      <c r="K993" s="16"/>
      <c r="L993" s="16"/>
      <c r="M993" s="16"/>
      <c r="N993" s="16"/>
      <c r="O993" s="16"/>
      <c r="P993" s="16"/>
      <c r="Q993" s="16"/>
      <c r="R993" s="16"/>
      <c r="S993" s="16"/>
      <c r="T993" s="16"/>
    </row>
    <row r="994" spans="5:20" s="15" customFormat="1" hidden="1" x14ac:dyDescent="0.25">
      <c r="E994" s="16"/>
      <c r="F994" s="16"/>
      <c r="G994" s="16"/>
      <c r="H994" s="16"/>
      <c r="I994" s="16"/>
      <c r="J994" s="16"/>
      <c r="K994" s="16"/>
      <c r="L994" s="16"/>
      <c r="M994" s="16"/>
      <c r="N994" s="16"/>
      <c r="O994" s="16"/>
      <c r="P994" s="16"/>
      <c r="Q994" s="16"/>
      <c r="R994" s="16"/>
      <c r="S994" s="16"/>
      <c r="T994" s="16"/>
    </row>
    <row r="995" spans="5:20" s="15" customFormat="1" hidden="1" x14ac:dyDescent="0.25">
      <c r="E995" s="16"/>
      <c r="F995" s="16"/>
      <c r="G995" s="16"/>
      <c r="H995" s="16"/>
      <c r="I995" s="16"/>
      <c r="J995" s="16"/>
      <c r="K995" s="16"/>
      <c r="L995" s="16"/>
      <c r="M995" s="16"/>
      <c r="N995" s="16"/>
      <c r="O995" s="16"/>
      <c r="P995" s="16"/>
      <c r="Q995" s="16"/>
      <c r="R995" s="16"/>
      <c r="S995" s="16"/>
      <c r="T995" s="16"/>
    </row>
    <row r="996" spans="5:20" s="15" customFormat="1" hidden="1" x14ac:dyDescent="0.25">
      <c r="E996" s="16"/>
      <c r="F996" s="16"/>
      <c r="G996" s="16"/>
      <c r="H996" s="16"/>
      <c r="I996" s="16"/>
      <c r="J996" s="16"/>
      <c r="K996" s="16"/>
      <c r="L996" s="16"/>
      <c r="M996" s="16"/>
      <c r="N996" s="16"/>
      <c r="O996" s="16"/>
      <c r="P996" s="16"/>
      <c r="Q996" s="16"/>
      <c r="R996" s="16"/>
      <c r="S996" s="16"/>
      <c r="T996" s="16"/>
    </row>
    <row r="997" spans="5:20" s="15" customFormat="1" hidden="1" x14ac:dyDescent="0.25">
      <c r="E997" s="16"/>
      <c r="F997" s="16"/>
      <c r="G997" s="16"/>
      <c r="H997" s="16"/>
      <c r="I997" s="16"/>
      <c r="J997" s="16"/>
      <c r="K997" s="16"/>
      <c r="L997" s="16"/>
      <c r="M997" s="16"/>
      <c r="N997" s="16"/>
      <c r="O997" s="16"/>
      <c r="P997" s="16"/>
      <c r="Q997" s="16"/>
      <c r="R997" s="16"/>
      <c r="S997" s="16"/>
      <c r="T997" s="16"/>
    </row>
    <row r="998" spans="5:20" s="15" customFormat="1" hidden="1" x14ac:dyDescent="0.25">
      <c r="E998" s="16"/>
      <c r="F998" s="16"/>
      <c r="G998" s="16"/>
      <c r="H998" s="16"/>
      <c r="I998" s="16"/>
      <c r="J998" s="16"/>
      <c r="K998" s="16"/>
      <c r="L998" s="16"/>
      <c r="M998" s="16"/>
      <c r="N998" s="16"/>
      <c r="O998" s="16"/>
      <c r="P998" s="16"/>
      <c r="Q998" s="16"/>
      <c r="R998" s="16"/>
      <c r="S998" s="16"/>
      <c r="T998" s="16"/>
    </row>
    <row r="999" spans="5:20" s="15" customFormat="1" hidden="1" x14ac:dyDescent="0.25">
      <c r="E999" s="16"/>
      <c r="F999" s="16"/>
      <c r="G999" s="16"/>
      <c r="H999" s="16"/>
      <c r="I999" s="16"/>
      <c r="J999" s="16"/>
      <c r="K999" s="16"/>
      <c r="L999" s="16"/>
      <c r="M999" s="16"/>
      <c r="N999" s="16"/>
      <c r="O999" s="16"/>
      <c r="P999" s="16"/>
      <c r="Q999" s="16"/>
      <c r="R999" s="16"/>
      <c r="S999" s="16"/>
      <c r="T999" s="16"/>
    </row>
    <row r="1000" spans="5:20" s="15" customFormat="1" hidden="1" x14ac:dyDescent="0.25">
      <c r="E1000" s="16"/>
      <c r="F1000" s="16"/>
      <c r="G1000" s="16"/>
      <c r="H1000" s="16"/>
      <c r="I1000" s="16"/>
      <c r="J1000" s="16"/>
      <c r="K1000" s="16"/>
      <c r="L1000" s="16"/>
      <c r="M1000" s="16"/>
      <c r="N1000" s="16"/>
      <c r="O1000" s="16"/>
      <c r="P1000" s="16"/>
      <c r="Q1000" s="16"/>
      <c r="R1000" s="16"/>
      <c r="S1000" s="16"/>
      <c r="T1000" s="16"/>
    </row>
    <row r="1001" spans="5:20" s="15" customFormat="1" hidden="1" x14ac:dyDescent="0.25">
      <c r="E1001" s="16"/>
      <c r="F1001" s="16"/>
      <c r="G1001" s="16"/>
      <c r="H1001" s="16"/>
      <c r="I1001" s="16"/>
      <c r="J1001" s="16"/>
      <c r="K1001" s="16"/>
      <c r="L1001" s="16"/>
      <c r="M1001" s="16"/>
      <c r="N1001" s="16"/>
      <c r="O1001" s="16"/>
      <c r="P1001" s="16"/>
      <c r="Q1001" s="16"/>
      <c r="R1001" s="16"/>
      <c r="S1001" s="16"/>
      <c r="T1001" s="16"/>
    </row>
    <row r="1002" spans="5:20" s="15" customFormat="1" hidden="1" x14ac:dyDescent="0.25">
      <c r="E1002" s="16"/>
      <c r="F1002" s="16"/>
      <c r="G1002" s="16"/>
      <c r="H1002" s="16"/>
      <c r="I1002" s="16"/>
      <c r="J1002" s="16"/>
      <c r="K1002" s="16"/>
      <c r="L1002" s="16"/>
      <c r="M1002" s="16"/>
      <c r="N1002" s="16"/>
      <c r="O1002" s="16"/>
      <c r="P1002" s="16"/>
      <c r="Q1002" s="16"/>
      <c r="R1002" s="16"/>
      <c r="S1002" s="16"/>
      <c r="T1002" s="16"/>
    </row>
    <row r="1003" spans="5:20" s="15" customFormat="1" hidden="1" x14ac:dyDescent="0.25">
      <c r="E1003" s="16"/>
      <c r="F1003" s="16"/>
      <c r="G1003" s="16"/>
      <c r="H1003" s="16"/>
      <c r="I1003" s="16"/>
      <c r="J1003" s="16"/>
      <c r="K1003" s="16"/>
      <c r="L1003" s="16"/>
      <c r="M1003" s="16"/>
      <c r="N1003" s="16"/>
      <c r="O1003" s="16"/>
      <c r="P1003" s="16"/>
      <c r="Q1003" s="16"/>
      <c r="R1003" s="16"/>
      <c r="S1003" s="16"/>
      <c r="T1003" s="16"/>
    </row>
    <row r="1004" spans="5:20" s="15" customFormat="1" hidden="1" x14ac:dyDescent="0.25">
      <c r="E1004" s="16"/>
      <c r="F1004" s="16"/>
      <c r="G1004" s="16"/>
      <c r="H1004" s="16"/>
      <c r="I1004" s="16"/>
      <c r="J1004" s="16"/>
      <c r="K1004" s="16"/>
      <c r="L1004" s="16"/>
      <c r="M1004" s="16"/>
      <c r="N1004" s="16"/>
      <c r="O1004" s="16"/>
      <c r="P1004" s="16"/>
      <c r="Q1004" s="16"/>
      <c r="R1004" s="16"/>
      <c r="S1004" s="16"/>
      <c r="T1004" s="16"/>
    </row>
    <row r="1005" spans="5:20" s="15" customFormat="1" hidden="1" x14ac:dyDescent="0.25">
      <c r="E1005" s="16"/>
      <c r="F1005" s="16"/>
      <c r="G1005" s="16"/>
      <c r="H1005" s="16"/>
      <c r="I1005" s="16"/>
      <c r="J1005" s="16"/>
      <c r="K1005" s="16"/>
      <c r="L1005" s="16"/>
      <c r="M1005" s="16"/>
      <c r="N1005" s="16"/>
      <c r="O1005" s="16"/>
      <c r="P1005" s="16"/>
      <c r="Q1005" s="16"/>
      <c r="R1005" s="16"/>
      <c r="S1005" s="16"/>
      <c r="T1005" s="16"/>
    </row>
    <row r="1006" spans="5:20" s="15" customFormat="1" hidden="1" x14ac:dyDescent="0.25">
      <c r="E1006" s="16"/>
      <c r="F1006" s="16"/>
      <c r="G1006" s="16"/>
      <c r="H1006" s="16"/>
      <c r="I1006" s="16"/>
      <c r="J1006" s="16"/>
      <c r="K1006" s="16"/>
      <c r="L1006" s="16"/>
      <c r="M1006" s="16"/>
      <c r="N1006" s="16"/>
      <c r="O1006" s="16"/>
      <c r="P1006" s="16"/>
      <c r="Q1006" s="16"/>
      <c r="R1006" s="16"/>
      <c r="S1006" s="16"/>
      <c r="T1006" s="16"/>
    </row>
    <row r="1007" spans="5:20" s="15" customFormat="1" hidden="1" x14ac:dyDescent="0.25">
      <c r="E1007" s="16"/>
      <c r="F1007" s="16"/>
      <c r="G1007" s="16"/>
      <c r="H1007" s="16"/>
      <c r="I1007" s="16"/>
      <c r="J1007" s="16"/>
      <c r="K1007" s="16"/>
      <c r="L1007" s="16"/>
      <c r="M1007" s="16"/>
      <c r="N1007" s="16"/>
      <c r="O1007" s="16"/>
      <c r="P1007" s="16"/>
      <c r="Q1007" s="16"/>
      <c r="R1007" s="16"/>
      <c r="S1007" s="16"/>
      <c r="T1007" s="16"/>
    </row>
    <row r="1008" spans="5:20" s="15" customFormat="1" hidden="1" x14ac:dyDescent="0.25">
      <c r="E1008" s="16"/>
      <c r="F1008" s="16"/>
      <c r="G1008" s="16"/>
      <c r="H1008" s="16"/>
      <c r="I1008" s="16"/>
      <c r="J1008" s="16"/>
      <c r="K1008" s="16"/>
      <c r="L1008" s="16"/>
      <c r="M1008" s="16"/>
      <c r="N1008" s="16"/>
      <c r="O1008" s="16"/>
      <c r="P1008" s="16"/>
      <c r="Q1008" s="16"/>
      <c r="R1008" s="16"/>
      <c r="S1008" s="16"/>
      <c r="T1008" s="16"/>
    </row>
    <row r="1009" spans="5:20" s="15" customFormat="1" hidden="1" x14ac:dyDescent="0.25">
      <c r="E1009" s="16"/>
      <c r="F1009" s="16"/>
      <c r="G1009" s="16"/>
      <c r="H1009" s="16"/>
      <c r="I1009" s="16"/>
      <c r="J1009" s="16"/>
      <c r="K1009" s="16"/>
      <c r="L1009" s="16"/>
      <c r="M1009" s="16"/>
      <c r="N1009" s="16"/>
      <c r="O1009" s="16"/>
      <c r="P1009" s="16"/>
      <c r="Q1009" s="16"/>
      <c r="R1009" s="16"/>
      <c r="S1009" s="16"/>
      <c r="T1009" s="16"/>
    </row>
    <row r="1010" spans="5:20" s="15" customFormat="1" hidden="1" x14ac:dyDescent="0.25">
      <c r="E1010" s="16"/>
      <c r="F1010" s="16"/>
      <c r="G1010" s="16"/>
      <c r="H1010" s="16"/>
      <c r="I1010" s="16"/>
      <c r="J1010" s="16"/>
      <c r="K1010" s="16"/>
      <c r="L1010" s="16"/>
      <c r="M1010" s="16"/>
      <c r="N1010" s="16"/>
      <c r="O1010" s="16"/>
      <c r="P1010" s="16"/>
      <c r="Q1010" s="16"/>
      <c r="R1010" s="16"/>
      <c r="S1010" s="16"/>
      <c r="T1010" s="16"/>
    </row>
    <row r="1011" spans="5:20" s="15" customFormat="1" hidden="1" x14ac:dyDescent="0.25">
      <c r="E1011" s="16"/>
      <c r="F1011" s="16"/>
      <c r="G1011" s="16"/>
      <c r="H1011" s="16"/>
      <c r="I1011" s="16"/>
      <c r="J1011" s="16"/>
      <c r="K1011" s="16"/>
      <c r="L1011" s="16"/>
      <c r="M1011" s="16"/>
      <c r="N1011" s="16"/>
      <c r="O1011" s="16"/>
      <c r="P1011" s="16"/>
      <c r="Q1011" s="16"/>
      <c r="R1011" s="16"/>
      <c r="S1011" s="16"/>
      <c r="T1011" s="16"/>
    </row>
    <row r="1012" spans="5:20" s="15" customFormat="1" hidden="1" x14ac:dyDescent="0.25">
      <c r="E1012" s="16"/>
      <c r="F1012" s="16"/>
      <c r="G1012" s="16"/>
      <c r="H1012" s="16"/>
      <c r="I1012" s="16"/>
      <c r="J1012" s="16"/>
      <c r="K1012" s="16"/>
      <c r="L1012" s="16"/>
      <c r="M1012" s="16"/>
      <c r="N1012" s="16"/>
      <c r="O1012" s="16"/>
      <c r="P1012" s="16"/>
      <c r="Q1012" s="16"/>
      <c r="R1012" s="16"/>
      <c r="S1012" s="16"/>
      <c r="T1012" s="16"/>
    </row>
    <row r="1013" spans="5:20" s="15" customFormat="1" hidden="1" x14ac:dyDescent="0.25">
      <c r="E1013" s="16"/>
      <c r="F1013" s="16"/>
      <c r="G1013" s="16"/>
      <c r="H1013" s="16"/>
      <c r="I1013" s="16"/>
      <c r="J1013" s="16"/>
      <c r="K1013" s="16"/>
      <c r="L1013" s="16"/>
      <c r="M1013" s="16"/>
      <c r="N1013" s="16"/>
      <c r="O1013" s="16"/>
      <c r="P1013" s="16"/>
      <c r="Q1013" s="16"/>
      <c r="R1013" s="16"/>
      <c r="S1013" s="16"/>
      <c r="T1013" s="16"/>
    </row>
    <row r="1014" spans="5:20" s="15" customFormat="1" hidden="1" x14ac:dyDescent="0.25">
      <c r="E1014" s="16"/>
      <c r="F1014" s="16"/>
      <c r="G1014" s="16"/>
      <c r="H1014" s="16"/>
      <c r="I1014" s="16"/>
      <c r="J1014" s="16"/>
      <c r="K1014" s="16"/>
      <c r="L1014" s="16"/>
      <c r="M1014" s="16"/>
      <c r="N1014" s="16"/>
      <c r="O1014" s="16"/>
      <c r="P1014" s="16"/>
      <c r="Q1014" s="16"/>
      <c r="R1014" s="16"/>
      <c r="S1014" s="16"/>
      <c r="T1014" s="16"/>
    </row>
    <row r="1015" spans="5:20" s="15" customFormat="1" hidden="1" x14ac:dyDescent="0.25">
      <c r="E1015" s="16"/>
      <c r="F1015" s="16"/>
      <c r="G1015" s="16"/>
      <c r="H1015" s="16"/>
      <c r="I1015" s="16"/>
      <c r="J1015" s="16"/>
      <c r="K1015" s="16"/>
      <c r="L1015" s="16"/>
      <c r="M1015" s="16"/>
      <c r="N1015" s="16"/>
      <c r="O1015" s="16"/>
      <c r="P1015" s="16"/>
      <c r="Q1015" s="16"/>
      <c r="R1015" s="16"/>
      <c r="S1015" s="16"/>
      <c r="T1015" s="16"/>
    </row>
    <row r="1016" spans="5:20" s="15" customFormat="1" hidden="1" x14ac:dyDescent="0.25">
      <c r="E1016" s="16"/>
      <c r="F1016" s="16"/>
      <c r="G1016" s="16"/>
      <c r="H1016" s="16"/>
      <c r="I1016" s="16"/>
      <c r="J1016" s="16"/>
      <c r="K1016" s="16"/>
      <c r="L1016" s="16"/>
      <c r="M1016" s="16"/>
      <c r="N1016" s="16"/>
      <c r="O1016" s="16"/>
      <c r="P1016" s="16"/>
      <c r="Q1016" s="16"/>
      <c r="R1016" s="16"/>
      <c r="S1016" s="16"/>
      <c r="T1016" s="16"/>
    </row>
    <row r="1017" spans="5:20" s="15" customFormat="1" hidden="1" x14ac:dyDescent="0.25">
      <c r="E1017" s="16"/>
      <c r="F1017" s="16"/>
      <c r="G1017" s="16"/>
      <c r="H1017" s="16"/>
      <c r="I1017" s="16"/>
      <c r="J1017" s="16"/>
      <c r="K1017" s="16"/>
      <c r="L1017" s="16"/>
      <c r="M1017" s="16"/>
      <c r="N1017" s="16"/>
      <c r="O1017" s="16"/>
      <c r="P1017" s="16"/>
      <c r="Q1017" s="16"/>
      <c r="R1017" s="16"/>
      <c r="S1017" s="16"/>
      <c r="T1017" s="16"/>
    </row>
    <row r="1018" spans="5:20" s="15" customFormat="1" hidden="1" x14ac:dyDescent="0.25">
      <c r="E1018" s="16"/>
      <c r="F1018" s="16"/>
      <c r="G1018" s="16"/>
      <c r="H1018" s="16"/>
      <c r="I1018" s="16"/>
      <c r="J1018" s="16"/>
      <c r="K1018" s="16"/>
      <c r="L1018" s="16"/>
      <c r="M1018" s="16"/>
      <c r="N1018" s="16"/>
      <c r="O1018" s="16"/>
      <c r="P1018" s="16"/>
      <c r="Q1018" s="16"/>
      <c r="R1018" s="16"/>
      <c r="S1018" s="16"/>
      <c r="T1018" s="16"/>
    </row>
    <row r="1019" spans="5:20" s="15" customFormat="1" hidden="1" x14ac:dyDescent="0.25">
      <c r="E1019" s="16"/>
      <c r="F1019" s="16"/>
      <c r="G1019" s="16"/>
      <c r="H1019" s="16"/>
      <c r="I1019" s="16"/>
      <c r="J1019" s="16"/>
      <c r="K1019" s="16"/>
      <c r="L1019" s="16"/>
      <c r="M1019" s="16"/>
      <c r="N1019" s="16"/>
      <c r="O1019" s="16"/>
      <c r="P1019" s="16"/>
      <c r="Q1019" s="16"/>
      <c r="R1019" s="16"/>
      <c r="S1019" s="16"/>
      <c r="T1019" s="16"/>
    </row>
    <row r="1020" spans="5:20" s="15" customFormat="1" hidden="1" x14ac:dyDescent="0.25">
      <c r="E1020" s="16"/>
      <c r="F1020" s="16"/>
      <c r="G1020" s="16"/>
      <c r="H1020" s="16"/>
      <c r="I1020" s="16"/>
      <c r="J1020" s="16"/>
      <c r="K1020" s="16"/>
      <c r="L1020" s="16"/>
      <c r="M1020" s="16"/>
      <c r="N1020" s="16"/>
      <c r="O1020" s="16"/>
      <c r="P1020" s="16"/>
      <c r="Q1020" s="16"/>
      <c r="R1020" s="16"/>
      <c r="S1020" s="16"/>
      <c r="T1020" s="16"/>
    </row>
    <row r="1021" spans="5:20" s="15" customFormat="1" hidden="1" x14ac:dyDescent="0.25">
      <c r="E1021" s="16"/>
      <c r="F1021" s="16"/>
      <c r="G1021" s="16"/>
      <c r="H1021" s="16"/>
      <c r="I1021" s="16"/>
      <c r="J1021" s="16"/>
      <c r="K1021" s="16"/>
      <c r="L1021" s="16"/>
      <c r="M1021" s="16"/>
      <c r="N1021" s="16"/>
      <c r="O1021" s="16"/>
      <c r="P1021" s="16"/>
      <c r="Q1021" s="16"/>
      <c r="R1021" s="16"/>
      <c r="S1021" s="16"/>
      <c r="T1021" s="16"/>
    </row>
    <row r="1022" spans="5:20" s="15" customFormat="1" hidden="1" x14ac:dyDescent="0.25">
      <c r="E1022" s="16"/>
      <c r="F1022" s="16"/>
      <c r="G1022" s="16"/>
      <c r="H1022" s="16"/>
      <c r="I1022" s="16"/>
      <c r="J1022" s="16"/>
      <c r="K1022" s="16"/>
      <c r="L1022" s="16"/>
      <c r="M1022" s="16"/>
      <c r="N1022" s="16"/>
      <c r="O1022" s="16"/>
      <c r="P1022" s="16"/>
      <c r="Q1022" s="16"/>
      <c r="R1022" s="16"/>
      <c r="S1022" s="16"/>
      <c r="T1022" s="16"/>
    </row>
    <row r="1023" spans="5:20" s="15" customFormat="1" hidden="1" x14ac:dyDescent="0.25">
      <c r="E1023" s="16"/>
      <c r="F1023" s="16"/>
      <c r="G1023" s="16"/>
      <c r="H1023" s="16"/>
      <c r="I1023" s="16"/>
      <c r="J1023" s="16"/>
      <c r="K1023" s="16"/>
      <c r="L1023" s="16"/>
      <c r="M1023" s="16"/>
      <c r="N1023" s="16"/>
      <c r="O1023" s="16"/>
      <c r="P1023" s="16"/>
      <c r="Q1023" s="16"/>
      <c r="R1023" s="16"/>
      <c r="S1023" s="16"/>
      <c r="T1023" s="16"/>
    </row>
    <row r="1024" spans="5:20" s="15" customFormat="1" hidden="1" x14ac:dyDescent="0.25">
      <c r="E1024" s="16"/>
      <c r="F1024" s="16"/>
      <c r="G1024" s="16"/>
      <c r="H1024" s="16"/>
      <c r="I1024" s="16"/>
      <c r="J1024" s="16"/>
      <c r="K1024" s="16"/>
      <c r="L1024" s="16"/>
      <c r="M1024" s="16"/>
      <c r="N1024" s="16"/>
      <c r="O1024" s="16"/>
      <c r="P1024" s="16"/>
      <c r="Q1024" s="16"/>
      <c r="R1024" s="16"/>
      <c r="S1024" s="16"/>
      <c r="T1024" s="16"/>
    </row>
    <row r="1025" spans="5:20" s="15" customFormat="1" hidden="1" x14ac:dyDescent="0.25">
      <c r="E1025" s="16"/>
      <c r="F1025" s="16"/>
      <c r="G1025" s="16"/>
      <c r="H1025" s="16"/>
      <c r="I1025" s="16"/>
      <c r="J1025" s="16"/>
      <c r="K1025" s="16"/>
      <c r="L1025" s="16"/>
      <c r="M1025" s="16"/>
      <c r="N1025" s="16"/>
      <c r="O1025" s="16"/>
      <c r="P1025" s="16"/>
      <c r="Q1025" s="16"/>
      <c r="R1025" s="16"/>
      <c r="S1025" s="16"/>
      <c r="T1025" s="16"/>
    </row>
    <row r="1026" spans="5:20" s="15" customFormat="1" hidden="1" x14ac:dyDescent="0.25">
      <c r="E1026" s="16"/>
      <c r="F1026" s="16"/>
      <c r="G1026" s="16"/>
      <c r="H1026" s="16"/>
      <c r="I1026" s="16"/>
      <c r="J1026" s="16"/>
      <c r="K1026" s="16"/>
      <c r="L1026" s="16"/>
      <c r="M1026" s="16"/>
      <c r="N1026" s="16"/>
      <c r="O1026" s="16"/>
      <c r="P1026" s="16"/>
      <c r="Q1026" s="16"/>
      <c r="R1026" s="16"/>
      <c r="S1026" s="16"/>
      <c r="T1026" s="16"/>
    </row>
    <row r="1027" spans="5:20" s="15" customFormat="1" hidden="1" x14ac:dyDescent="0.25">
      <c r="E1027" s="16"/>
      <c r="F1027" s="16"/>
      <c r="G1027" s="16"/>
      <c r="H1027" s="16"/>
      <c r="I1027" s="16"/>
      <c r="J1027" s="16"/>
      <c r="K1027" s="16"/>
      <c r="L1027" s="16"/>
      <c r="M1027" s="16"/>
      <c r="N1027" s="16"/>
      <c r="O1027" s="16"/>
      <c r="P1027" s="16"/>
      <c r="Q1027" s="16"/>
      <c r="R1027" s="16"/>
      <c r="S1027" s="16"/>
      <c r="T1027" s="16"/>
    </row>
    <row r="1028" spans="5:20" s="15" customFormat="1" hidden="1" x14ac:dyDescent="0.25">
      <c r="E1028" s="16"/>
      <c r="F1028" s="16"/>
      <c r="G1028" s="16"/>
      <c r="H1028" s="16"/>
      <c r="I1028" s="16"/>
      <c r="J1028" s="16"/>
      <c r="K1028" s="16"/>
      <c r="L1028" s="16"/>
      <c r="M1028" s="16"/>
      <c r="N1028" s="16"/>
      <c r="O1028" s="16"/>
      <c r="P1028" s="16"/>
      <c r="Q1028" s="16"/>
      <c r="R1028" s="16"/>
      <c r="S1028" s="16"/>
      <c r="T1028" s="16"/>
    </row>
    <row r="1029" spans="5:20" s="15" customFormat="1" hidden="1" x14ac:dyDescent="0.25">
      <c r="E1029" s="16"/>
      <c r="F1029" s="16"/>
      <c r="G1029" s="16"/>
      <c r="H1029" s="16"/>
      <c r="I1029" s="16"/>
      <c r="J1029" s="16"/>
      <c r="K1029" s="16"/>
      <c r="L1029" s="16"/>
      <c r="M1029" s="16"/>
      <c r="N1029" s="16"/>
      <c r="O1029" s="16"/>
      <c r="P1029" s="16"/>
      <c r="Q1029" s="16"/>
      <c r="R1029" s="16"/>
      <c r="S1029" s="16"/>
      <c r="T1029" s="16"/>
    </row>
    <row r="1030" spans="5:20" s="15" customFormat="1" hidden="1" x14ac:dyDescent="0.25">
      <c r="E1030" s="16"/>
      <c r="F1030" s="16"/>
      <c r="G1030" s="16"/>
      <c r="H1030" s="16"/>
      <c r="I1030" s="16"/>
      <c r="J1030" s="16"/>
      <c r="K1030" s="16"/>
      <c r="L1030" s="16"/>
      <c r="M1030" s="16"/>
      <c r="N1030" s="16"/>
      <c r="O1030" s="16"/>
      <c r="P1030" s="16"/>
      <c r="Q1030" s="16"/>
      <c r="R1030" s="16"/>
      <c r="S1030" s="16"/>
      <c r="T1030" s="16"/>
    </row>
    <row r="1031" spans="5:20" s="15" customFormat="1" hidden="1" x14ac:dyDescent="0.25">
      <c r="E1031" s="16"/>
      <c r="F1031" s="16"/>
      <c r="G1031" s="16"/>
      <c r="H1031" s="16"/>
      <c r="I1031" s="16"/>
      <c r="J1031" s="16"/>
      <c r="K1031" s="16"/>
      <c r="L1031" s="16"/>
      <c r="M1031" s="16"/>
      <c r="N1031" s="16"/>
      <c r="O1031" s="16"/>
      <c r="P1031" s="16"/>
      <c r="Q1031" s="16"/>
      <c r="R1031" s="16"/>
      <c r="S1031" s="16"/>
      <c r="T1031" s="16"/>
    </row>
    <row r="1032" spans="5:20" s="15" customFormat="1" hidden="1" x14ac:dyDescent="0.25">
      <c r="E1032" s="16"/>
      <c r="F1032" s="16"/>
      <c r="G1032" s="16"/>
      <c r="H1032" s="16"/>
      <c r="I1032" s="16"/>
      <c r="J1032" s="16"/>
      <c r="K1032" s="16"/>
      <c r="L1032" s="16"/>
      <c r="M1032" s="16"/>
      <c r="N1032" s="16"/>
      <c r="O1032" s="16"/>
      <c r="P1032" s="16"/>
      <c r="Q1032" s="16"/>
      <c r="R1032" s="16"/>
      <c r="S1032" s="16"/>
      <c r="T1032" s="16"/>
    </row>
    <row r="1033" spans="5:20" s="15" customFormat="1" hidden="1" x14ac:dyDescent="0.25">
      <c r="E1033" s="16"/>
      <c r="F1033" s="16"/>
      <c r="G1033" s="16"/>
      <c r="H1033" s="16"/>
      <c r="I1033" s="16"/>
      <c r="J1033" s="16"/>
      <c r="K1033" s="16"/>
      <c r="L1033" s="16"/>
      <c r="M1033" s="16"/>
      <c r="N1033" s="16"/>
      <c r="O1033" s="16"/>
      <c r="P1033" s="16"/>
      <c r="Q1033" s="16"/>
      <c r="R1033" s="16"/>
      <c r="S1033" s="16"/>
      <c r="T1033" s="16"/>
    </row>
    <row r="1034" spans="5:20" s="15" customFormat="1" hidden="1" x14ac:dyDescent="0.25">
      <c r="E1034" s="16"/>
      <c r="F1034" s="16"/>
      <c r="G1034" s="16"/>
      <c r="H1034" s="16"/>
      <c r="I1034" s="16"/>
      <c r="J1034" s="16"/>
      <c r="K1034" s="16"/>
      <c r="L1034" s="16"/>
      <c r="M1034" s="16"/>
      <c r="N1034" s="16"/>
      <c r="O1034" s="16"/>
      <c r="P1034" s="16"/>
      <c r="Q1034" s="16"/>
      <c r="R1034" s="16"/>
      <c r="S1034" s="16"/>
      <c r="T1034" s="16"/>
    </row>
    <row r="1035" spans="5:20" s="15" customFormat="1" hidden="1" x14ac:dyDescent="0.25">
      <c r="E1035" s="16"/>
      <c r="F1035" s="16"/>
      <c r="G1035" s="16"/>
      <c r="H1035" s="16"/>
      <c r="I1035" s="16"/>
      <c r="J1035" s="16"/>
      <c r="K1035" s="16"/>
      <c r="L1035" s="16"/>
      <c r="M1035" s="16"/>
      <c r="N1035" s="16"/>
      <c r="O1035" s="16"/>
      <c r="P1035" s="16"/>
      <c r="Q1035" s="16"/>
      <c r="R1035" s="16"/>
      <c r="S1035" s="16"/>
      <c r="T1035" s="16"/>
    </row>
    <row r="1036" spans="5:20" s="15" customFormat="1" hidden="1" x14ac:dyDescent="0.25">
      <c r="E1036" s="16"/>
      <c r="F1036" s="16"/>
      <c r="G1036" s="16"/>
      <c r="H1036" s="16"/>
      <c r="I1036" s="16"/>
      <c r="J1036" s="16"/>
      <c r="K1036" s="16"/>
      <c r="L1036" s="16"/>
      <c r="M1036" s="16"/>
      <c r="N1036" s="16"/>
      <c r="O1036" s="16"/>
      <c r="P1036" s="16"/>
      <c r="Q1036" s="16"/>
      <c r="R1036" s="16"/>
      <c r="S1036" s="16"/>
      <c r="T1036" s="16"/>
    </row>
    <row r="1037" spans="5:20" s="15" customFormat="1" hidden="1" x14ac:dyDescent="0.25">
      <c r="E1037" s="16"/>
      <c r="F1037" s="16"/>
      <c r="G1037" s="16"/>
      <c r="H1037" s="16"/>
      <c r="I1037" s="16"/>
      <c r="J1037" s="16"/>
      <c r="K1037" s="16"/>
      <c r="L1037" s="16"/>
      <c r="M1037" s="16"/>
      <c r="N1037" s="16"/>
      <c r="O1037" s="16"/>
      <c r="P1037" s="16"/>
      <c r="Q1037" s="16"/>
      <c r="R1037" s="16"/>
      <c r="S1037" s="16"/>
      <c r="T1037" s="16"/>
    </row>
    <row r="1038" spans="5:20" s="15" customFormat="1" hidden="1" x14ac:dyDescent="0.25">
      <c r="E1038" s="16"/>
      <c r="F1038" s="16"/>
      <c r="G1038" s="16"/>
      <c r="H1038" s="16"/>
      <c r="I1038" s="16"/>
      <c r="J1038" s="16"/>
      <c r="K1038" s="16"/>
      <c r="L1038" s="16"/>
      <c r="M1038" s="16"/>
      <c r="N1038" s="16"/>
      <c r="O1038" s="16"/>
      <c r="P1038" s="16"/>
      <c r="Q1038" s="16"/>
      <c r="R1038" s="16"/>
      <c r="S1038" s="16"/>
      <c r="T1038" s="16"/>
    </row>
    <row r="1039" spans="5:20" s="15" customFormat="1" hidden="1" x14ac:dyDescent="0.25">
      <c r="E1039" s="16"/>
      <c r="F1039" s="16"/>
      <c r="G1039" s="16"/>
      <c r="H1039" s="16"/>
      <c r="I1039" s="16"/>
      <c r="J1039" s="16"/>
      <c r="K1039" s="16"/>
      <c r="L1039" s="16"/>
      <c r="M1039" s="16"/>
      <c r="N1039" s="16"/>
      <c r="O1039" s="16"/>
      <c r="P1039" s="16"/>
      <c r="Q1039" s="16"/>
      <c r="R1039" s="16"/>
      <c r="S1039" s="16"/>
      <c r="T1039" s="16"/>
    </row>
    <row r="1040" spans="5:20" s="15" customFormat="1" hidden="1" x14ac:dyDescent="0.25">
      <c r="E1040" s="16"/>
      <c r="F1040" s="16"/>
      <c r="G1040" s="16"/>
      <c r="H1040" s="16"/>
      <c r="I1040" s="16"/>
      <c r="J1040" s="16"/>
      <c r="K1040" s="16"/>
      <c r="L1040" s="16"/>
      <c r="M1040" s="16"/>
      <c r="N1040" s="16"/>
      <c r="O1040" s="16"/>
      <c r="P1040" s="16"/>
      <c r="Q1040" s="16"/>
      <c r="R1040" s="16"/>
      <c r="S1040" s="16"/>
      <c r="T1040" s="16"/>
    </row>
    <row r="1041" spans="2:21" s="15" customFormat="1" hidden="1" x14ac:dyDescent="0.25">
      <c r="E1041" s="16"/>
      <c r="F1041" s="16"/>
      <c r="G1041" s="16"/>
      <c r="H1041" s="16"/>
      <c r="I1041" s="16"/>
      <c r="J1041" s="16"/>
      <c r="K1041" s="16"/>
      <c r="L1041" s="16"/>
      <c r="M1041" s="16"/>
      <c r="N1041" s="16"/>
      <c r="O1041" s="16"/>
      <c r="P1041" s="16"/>
      <c r="Q1041" s="16"/>
      <c r="R1041" s="16"/>
      <c r="S1041" s="16"/>
      <c r="T1041" s="16"/>
    </row>
    <row r="1042" spans="2:21" s="15" customFormat="1" hidden="1" x14ac:dyDescent="0.25">
      <c r="E1042" s="16"/>
      <c r="F1042" s="16"/>
      <c r="G1042" s="16"/>
      <c r="H1042" s="16"/>
      <c r="I1042" s="16"/>
      <c r="J1042" s="16"/>
      <c r="K1042" s="16"/>
      <c r="L1042" s="16"/>
      <c r="M1042" s="16"/>
      <c r="N1042" s="16"/>
      <c r="O1042" s="16"/>
      <c r="P1042" s="16"/>
      <c r="Q1042" s="16"/>
      <c r="R1042" s="16"/>
      <c r="S1042" s="16"/>
      <c r="T1042" s="16"/>
    </row>
    <row r="1043" spans="2:21" s="15" customFormat="1" hidden="1" x14ac:dyDescent="0.25">
      <c r="E1043" s="16"/>
      <c r="F1043" s="16"/>
      <c r="G1043" s="16"/>
      <c r="H1043" s="16"/>
      <c r="I1043" s="16"/>
      <c r="J1043" s="16"/>
      <c r="K1043" s="16"/>
      <c r="L1043" s="16"/>
      <c r="M1043" s="16"/>
      <c r="N1043" s="16"/>
      <c r="O1043" s="16"/>
      <c r="P1043" s="16"/>
      <c r="Q1043" s="16"/>
      <c r="R1043" s="16"/>
      <c r="S1043" s="16"/>
      <c r="T1043" s="16"/>
    </row>
    <row r="1044" spans="2:21" s="15" customFormat="1" hidden="1" x14ac:dyDescent="0.25">
      <c r="E1044" s="16"/>
      <c r="F1044" s="16"/>
      <c r="G1044" s="16"/>
      <c r="H1044" s="16"/>
      <c r="I1044" s="16"/>
      <c r="J1044" s="16"/>
      <c r="K1044" s="16"/>
      <c r="L1044" s="16"/>
      <c r="M1044" s="16"/>
      <c r="N1044" s="16"/>
      <c r="O1044" s="16"/>
      <c r="P1044" s="16"/>
      <c r="Q1044" s="16"/>
      <c r="R1044" s="16"/>
      <c r="S1044" s="16"/>
      <c r="T1044" s="16"/>
    </row>
    <row r="1045" spans="2:21" hidden="1" x14ac:dyDescent="0.25"/>
    <row r="1046" spans="2:21" s="15" customFormat="1" hidden="1" x14ac:dyDescent="0.25">
      <c r="E1046" s="16"/>
      <c r="F1046" s="16"/>
      <c r="G1046" s="16"/>
      <c r="H1046" s="16"/>
      <c r="I1046" s="16"/>
      <c r="J1046" s="16"/>
      <c r="K1046" s="16"/>
      <c r="L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14</v>
      </c>
      <c r="D1048" s="17" t="s">
        <v>10</v>
      </c>
      <c r="E1048" s="18">
        <f>DSUM(A4:T1042,F4,D1047:D1048)</f>
        <v>73.780999999999992</v>
      </c>
      <c r="F1048" s="18" t="s">
        <v>10</v>
      </c>
      <c r="G1048" s="18" t="s">
        <v>5090</v>
      </c>
      <c r="H1048" s="18">
        <f>DCOUNTA(A4:T1042,G4,F1047:G1048)</f>
        <v>6</v>
      </c>
      <c r="I1048" s="18" t="s">
        <v>10</v>
      </c>
      <c r="J1048" s="18" t="s">
        <v>5098</v>
      </c>
      <c r="K1048" s="18">
        <f>DCOUNTA(A4:T1042,J4,I1047:J1048)</f>
        <v>3</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0</v>
      </c>
      <c r="D1051" s="17" t="s">
        <v>18</v>
      </c>
      <c r="E1051" s="18">
        <f>DSUM(A4:T1042,E1050,D1050:D1051)</f>
        <v>0</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2</v>
      </c>
      <c r="D1061" s="17" t="s">
        <v>72</v>
      </c>
      <c r="E1061" s="18">
        <f>DSUM(A4:T1042,F4,D1060:D1061)</f>
        <v>8.7899999999999991</v>
      </c>
      <c r="F1061" s="18" t="s">
        <v>72</v>
      </c>
      <c r="G1061" s="18" t="s">
        <v>5090</v>
      </c>
      <c r="H1061" s="18">
        <f>DCOUNTA(A4:T1042,G4,F1060:G1061)</f>
        <v>1</v>
      </c>
      <c r="I1061" s="18" t="s">
        <v>72</v>
      </c>
      <c r="J1061" s="18" t="s">
        <v>5098</v>
      </c>
      <c r="K1061" s="18">
        <f>DCOUNTA(A4:T1042,J4,I1060:J1061)</f>
        <v>1</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14</v>
      </c>
      <c r="D1067" s="22" t="s">
        <v>6100</v>
      </c>
      <c r="E1067" s="22">
        <f>E1048</f>
        <v>73.780999999999992</v>
      </c>
      <c r="F1067" s="21">
        <f>H1048</f>
        <v>6</v>
      </c>
      <c r="G1067" s="21">
        <f>K1048</f>
        <v>3</v>
      </c>
      <c r="H1067" s="18"/>
      <c r="I1067" s="18"/>
      <c r="J1067" s="18"/>
      <c r="K1067" s="18"/>
      <c r="L1067" s="18"/>
      <c r="M1067" s="18"/>
      <c r="N1067" s="18"/>
      <c r="O1067" s="20"/>
      <c r="P1067" s="18"/>
      <c r="Q1067" s="18"/>
      <c r="R1067" s="18"/>
      <c r="S1067" s="18"/>
      <c r="T1067" s="18"/>
      <c r="U1067" s="18"/>
    </row>
    <row r="1068" spans="2:52" s="17" customFormat="1" ht="15.75" x14ac:dyDescent="0.3">
      <c r="C1068" s="21">
        <f>C1051</f>
        <v>0</v>
      </c>
      <c r="D1068" s="22" t="s">
        <v>6101</v>
      </c>
      <c r="E1068" s="22">
        <f>E1051</f>
        <v>0</v>
      </c>
      <c r="F1068" s="21">
        <f>H1051</f>
        <v>0</v>
      </c>
      <c r="G1068" s="21">
        <f>K1051</f>
        <v>0</v>
      </c>
      <c r="H1068" s="18"/>
      <c r="I1068" s="18"/>
      <c r="J1068" s="18"/>
      <c r="K1068" s="18"/>
      <c r="L1068" s="18"/>
      <c r="M1068" s="18"/>
      <c r="N1068" s="18"/>
      <c r="O1068" s="20"/>
      <c r="P1068" s="18"/>
      <c r="Q1068" s="18"/>
      <c r="R1068" s="18"/>
      <c r="S1068" s="18"/>
      <c r="T1068" s="18"/>
      <c r="U1068" s="18"/>
    </row>
    <row r="1069" spans="2:52"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2</v>
      </c>
      <c r="D1071" s="22" t="s">
        <v>72</v>
      </c>
      <c r="E1071" s="22">
        <f>E1061</f>
        <v>8.7899999999999991</v>
      </c>
      <c r="F1071" s="21">
        <f>H1061</f>
        <v>1</v>
      </c>
      <c r="G1071" s="21">
        <f>K1061</f>
        <v>1</v>
      </c>
      <c r="H1071" s="18"/>
      <c r="I1071" s="18"/>
      <c r="J1071" s="18"/>
      <c r="K1071" s="18"/>
      <c r="L1071" s="18"/>
      <c r="M1071" s="18"/>
      <c r="N1071" s="18"/>
      <c r="O1071" s="20"/>
      <c r="P1071" s="18"/>
      <c r="Q1071" s="18"/>
      <c r="R1071" s="18"/>
      <c r="S1071" s="18"/>
      <c r="T1071" s="18"/>
      <c r="U1071" s="18"/>
    </row>
    <row r="1072" spans="2:52"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73.780999999999992</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82.570999999999998</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c r="E1075" s="16"/>
      <c r="F1075" s="16"/>
      <c r="G1075" s="16"/>
      <c r="H1075" s="16"/>
      <c r="I1075" s="16"/>
      <c r="J1075" s="16"/>
      <c r="K1075" s="16"/>
      <c r="L1075" s="16"/>
      <c r="M1075" s="16"/>
      <c r="N1075" s="16"/>
      <c r="O1075" s="16"/>
      <c r="P1075" s="16"/>
      <c r="Q1075" s="16"/>
      <c r="R1075" s="16"/>
      <c r="S1075" s="16"/>
      <c r="T1075" s="16"/>
    </row>
    <row r="1076" spans="3:21" s="15" customFormat="1" x14ac:dyDescent="0.25">
      <c r="E1076" s="16"/>
      <c r="F1076" s="16"/>
      <c r="G1076" s="16"/>
      <c r="H1076" s="16"/>
      <c r="I1076" s="16"/>
      <c r="J1076" s="16"/>
      <c r="K1076" s="16"/>
      <c r="L1076" s="16"/>
      <c r="M1076" s="16"/>
      <c r="N1076" s="16"/>
      <c r="O1076" s="16"/>
      <c r="P1076" s="16"/>
      <c r="Q1076" s="16"/>
      <c r="R1076" s="16"/>
      <c r="S1076" s="16"/>
      <c r="T1076" s="16"/>
    </row>
    <row r="1077" spans="3:21" s="15" customFormat="1" x14ac:dyDescent="0.25">
      <c r="E1077" s="16"/>
      <c r="F1077" s="16"/>
      <c r="G1077" s="16"/>
      <c r="H1077" s="16"/>
      <c r="I1077" s="16"/>
      <c r="J1077" s="16"/>
      <c r="K1077" s="16"/>
      <c r="L1077" s="16"/>
      <c r="M1077" s="16"/>
      <c r="N1077" s="16"/>
      <c r="O1077" s="16"/>
      <c r="P1077" s="16"/>
      <c r="Q1077" s="16"/>
      <c r="R1077" s="16"/>
      <c r="S1077" s="16"/>
      <c r="T1077" s="16"/>
    </row>
    <row r="1078" spans="3:21" s="15" customFormat="1" x14ac:dyDescent="0.25">
      <c r="E1078" s="16"/>
      <c r="F1078" s="16"/>
      <c r="G1078" s="16"/>
      <c r="H1078" s="16"/>
      <c r="I1078" s="16"/>
      <c r="J1078" s="16"/>
      <c r="K1078" s="16"/>
      <c r="L1078" s="16"/>
      <c r="M1078" s="16"/>
      <c r="N1078" s="16"/>
      <c r="O1078" s="16"/>
      <c r="P1078" s="16"/>
      <c r="Q1078" s="16"/>
      <c r="R1078" s="16"/>
      <c r="S1078" s="16"/>
      <c r="T1078" s="16"/>
    </row>
    <row r="1079" spans="3:21" s="15" customFormat="1" x14ac:dyDescent="0.25">
      <c r="E1079" s="16"/>
      <c r="F1079" s="16"/>
      <c r="G1079" s="16"/>
      <c r="H1079" s="16"/>
      <c r="I1079" s="16"/>
      <c r="J1079" s="16"/>
      <c r="K1079" s="16"/>
      <c r="L1079" s="16"/>
      <c r="M1079" s="16"/>
      <c r="N1079" s="16"/>
      <c r="O1079" s="16"/>
      <c r="P1079" s="16"/>
      <c r="Q1079" s="16"/>
      <c r="R1079" s="16"/>
      <c r="S1079" s="16"/>
      <c r="T1079" s="16"/>
    </row>
    <row r="1080" spans="3:21" s="15" customFormat="1" x14ac:dyDescent="0.25">
      <c r="E1080" s="16"/>
      <c r="F1080" s="16"/>
      <c r="G1080" s="16"/>
      <c r="H1080" s="16"/>
      <c r="I1080" s="16"/>
      <c r="J1080" s="16"/>
      <c r="K1080" s="16"/>
      <c r="L1080" s="16"/>
      <c r="M1080" s="16"/>
      <c r="N1080" s="16"/>
      <c r="O1080" s="16"/>
      <c r="P1080" s="16"/>
      <c r="Q1080" s="16"/>
      <c r="R1080" s="16"/>
      <c r="S1080" s="16"/>
      <c r="T1080" s="16"/>
    </row>
    <row r="1081" spans="3:21" s="15" customFormat="1" x14ac:dyDescent="0.25">
      <c r="E1081" s="16"/>
      <c r="F1081" s="16"/>
      <c r="G1081" s="16"/>
      <c r="H1081" s="16"/>
      <c r="I1081" s="16"/>
      <c r="J1081" s="16"/>
      <c r="K1081" s="16"/>
      <c r="L1081" s="16"/>
      <c r="M1081" s="16"/>
      <c r="N1081" s="16"/>
      <c r="O1081" s="16"/>
      <c r="P1081" s="16"/>
      <c r="Q1081" s="16"/>
      <c r="R1081" s="16"/>
      <c r="S1081" s="16"/>
      <c r="T1081" s="16"/>
    </row>
    <row r="1082" spans="3:21" s="15" customFormat="1" x14ac:dyDescent="0.25">
      <c r="E1082" s="16"/>
      <c r="F1082" s="16"/>
      <c r="G1082" s="16"/>
      <c r="H1082" s="16"/>
      <c r="I1082" s="16"/>
      <c r="J1082" s="16"/>
      <c r="K1082" s="16"/>
      <c r="L1082" s="16"/>
      <c r="M1082" s="16"/>
      <c r="N1082" s="16"/>
      <c r="O1082" s="16"/>
      <c r="P1082" s="16"/>
      <c r="Q1082" s="16"/>
      <c r="R1082" s="16"/>
      <c r="S1082" s="16"/>
      <c r="T1082" s="16"/>
    </row>
    <row r="1083" spans="3:21" s="15" customFormat="1" x14ac:dyDescent="0.25">
      <c r="E1083" s="16"/>
      <c r="F1083" s="16"/>
      <c r="G1083" s="16"/>
      <c r="H1083" s="16"/>
      <c r="I1083" s="16"/>
      <c r="J1083" s="16"/>
      <c r="K1083" s="16"/>
      <c r="L1083" s="16"/>
      <c r="M1083" s="16"/>
      <c r="N1083" s="16"/>
      <c r="O1083" s="16"/>
      <c r="P1083" s="16"/>
      <c r="Q1083" s="16"/>
      <c r="R1083" s="16"/>
      <c r="S1083" s="16"/>
      <c r="T1083" s="16"/>
    </row>
    <row r="1084" spans="3:21" s="15" customFormat="1" x14ac:dyDescent="0.25">
      <c r="E1084" s="16"/>
      <c r="F1084" s="16"/>
      <c r="G1084" s="16"/>
      <c r="H1084" s="16"/>
      <c r="I1084" s="16"/>
      <c r="J1084" s="16"/>
      <c r="K1084" s="16"/>
      <c r="L1084" s="16"/>
      <c r="M1084" s="16"/>
      <c r="N1084" s="16"/>
      <c r="O1084" s="16"/>
      <c r="P1084" s="16"/>
      <c r="Q1084" s="16"/>
      <c r="R1084" s="16"/>
      <c r="S1084" s="16"/>
      <c r="T1084" s="16"/>
    </row>
    <row r="1085" spans="3:21" s="15" customFormat="1" x14ac:dyDescent="0.25">
      <c r="E1085" s="16"/>
      <c r="F1085" s="16"/>
      <c r="G1085" s="16"/>
      <c r="H1085" s="16"/>
      <c r="I1085" s="16"/>
      <c r="J1085" s="16"/>
      <c r="K1085" s="16"/>
      <c r="L1085" s="16"/>
      <c r="M1085" s="16"/>
      <c r="N1085" s="16"/>
      <c r="O1085" s="16"/>
      <c r="P1085" s="16"/>
      <c r="Q1085" s="16"/>
      <c r="R1085" s="16"/>
      <c r="S1085" s="16"/>
      <c r="T1085" s="16"/>
    </row>
    <row r="1086" spans="3:21" s="15" customFormat="1" x14ac:dyDescent="0.25">
      <c r="E1086" s="16"/>
      <c r="F1086" s="16"/>
      <c r="G1086" s="16"/>
      <c r="H1086" s="16"/>
      <c r="I1086" s="16"/>
      <c r="J1086" s="16"/>
      <c r="K1086" s="16"/>
      <c r="L1086" s="16"/>
      <c r="M1086" s="16"/>
      <c r="N1086" s="16"/>
      <c r="O1086" s="16"/>
      <c r="P1086" s="16"/>
      <c r="Q1086" s="16"/>
      <c r="R1086" s="16"/>
      <c r="S1086" s="16"/>
      <c r="T1086" s="16"/>
    </row>
    <row r="1087" spans="3:21" s="15" customFormat="1" x14ac:dyDescent="0.25">
      <c r="E1087" s="16"/>
      <c r="F1087" s="16"/>
      <c r="G1087" s="16"/>
      <c r="H1087" s="16"/>
      <c r="I1087" s="16"/>
      <c r="J1087" s="16"/>
      <c r="K1087" s="16"/>
      <c r="L1087" s="16"/>
      <c r="M1087" s="16"/>
      <c r="N1087" s="16"/>
      <c r="O1087" s="16"/>
      <c r="P1087" s="16"/>
      <c r="Q1087" s="16"/>
      <c r="R1087" s="16"/>
      <c r="S1087" s="16"/>
      <c r="T1087" s="16"/>
    </row>
    <row r="1088" spans="3:21" s="15" customFormat="1" x14ac:dyDescent="0.25">
      <c r="E1088" s="16"/>
      <c r="F1088" s="16"/>
      <c r="G1088" s="16"/>
      <c r="H1088" s="16"/>
      <c r="I1088" s="16"/>
      <c r="J1088" s="16"/>
      <c r="K1088" s="16"/>
      <c r="L1088" s="16"/>
      <c r="M1088" s="16"/>
      <c r="N1088" s="16"/>
      <c r="O1088" s="16"/>
      <c r="P1088" s="16"/>
      <c r="Q1088" s="16"/>
      <c r="R1088" s="16"/>
      <c r="S1088" s="16"/>
      <c r="T1088" s="16"/>
    </row>
    <row r="1089" spans="5:20" s="15" customFormat="1" x14ac:dyDescent="0.25">
      <c r="E1089" s="16"/>
      <c r="F1089" s="16"/>
      <c r="G1089" s="16"/>
      <c r="H1089" s="16"/>
      <c r="I1089" s="16"/>
      <c r="J1089" s="16"/>
      <c r="K1089" s="16"/>
      <c r="L1089" s="16"/>
      <c r="M1089" s="16"/>
      <c r="N1089" s="16"/>
      <c r="O1089" s="16"/>
      <c r="P1089" s="16"/>
      <c r="Q1089" s="16"/>
      <c r="R1089" s="16"/>
      <c r="S1089" s="16"/>
      <c r="T1089" s="16"/>
    </row>
    <row r="1090" spans="5:20" s="15" customFormat="1" x14ac:dyDescent="0.25">
      <c r="E1090" s="16"/>
      <c r="F1090" s="16"/>
      <c r="G1090" s="16"/>
      <c r="H1090" s="16"/>
      <c r="I1090" s="16"/>
      <c r="J1090" s="16"/>
      <c r="K1090" s="16"/>
      <c r="L1090" s="16"/>
      <c r="M1090" s="16"/>
      <c r="N1090" s="16"/>
      <c r="O1090" s="16"/>
      <c r="P1090" s="16"/>
      <c r="Q1090" s="16"/>
      <c r="R1090" s="16"/>
      <c r="S1090" s="16"/>
      <c r="T1090" s="16"/>
    </row>
    <row r="1091" spans="5:20" s="15" customFormat="1" x14ac:dyDescent="0.25">
      <c r="E1091" s="16"/>
      <c r="F1091" s="16"/>
      <c r="G1091" s="16"/>
      <c r="H1091" s="16"/>
      <c r="I1091" s="16"/>
      <c r="J1091" s="16"/>
      <c r="K1091" s="16"/>
      <c r="L1091" s="16"/>
      <c r="M1091" s="16"/>
      <c r="N1091" s="16"/>
      <c r="O1091" s="16"/>
      <c r="P1091" s="16"/>
      <c r="Q1091" s="16"/>
      <c r="R1091" s="16"/>
      <c r="S1091" s="16"/>
      <c r="T1091" s="16"/>
    </row>
    <row r="1092" spans="5:20" s="15" customFormat="1" x14ac:dyDescent="0.25">
      <c r="E1092" s="16"/>
      <c r="F1092" s="16"/>
      <c r="G1092" s="16"/>
      <c r="H1092" s="16"/>
      <c r="I1092" s="16"/>
      <c r="J1092" s="16"/>
      <c r="K1092" s="16"/>
      <c r="L1092" s="16"/>
      <c r="M1092" s="16"/>
      <c r="N1092" s="16"/>
      <c r="O1092" s="16"/>
      <c r="P1092" s="16"/>
      <c r="Q1092" s="16"/>
      <c r="R1092" s="16"/>
      <c r="S1092" s="16"/>
      <c r="T1092" s="16"/>
    </row>
    <row r="1093" spans="5:20" s="15" customFormat="1" x14ac:dyDescent="0.25">
      <c r="E1093" s="16"/>
      <c r="F1093" s="16"/>
      <c r="G1093" s="16"/>
      <c r="H1093" s="16"/>
      <c r="I1093" s="16"/>
      <c r="J1093" s="16"/>
      <c r="K1093" s="16"/>
      <c r="L1093" s="16"/>
      <c r="M1093" s="16"/>
      <c r="N1093" s="16"/>
      <c r="O1093" s="16"/>
      <c r="P1093" s="16"/>
      <c r="Q1093" s="16"/>
      <c r="R1093" s="16"/>
      <c r="S1093" s="16"/>
      <c r="T1093" s="16"/>
    </row>
    <row r="1094" spans="5:20" s="15" customFormat="1" x14ac:dyDescent="0.25">
      <c r="E1094" s="16"/>
      <c r="F1094" s="16"/>
      <c r="G1094" s="16"/>
      <c r="H1094" s="16"/>
      <c r="I1094" s="16"/>
      <c r="J1094" s="16"/>
      <c r="K1094" s="16"/>
      <c r="L1094" s="16"/>
      <c r="M1094" s="16"/>
      <c r="N1094" s="16"/>
      <c r="O1094" s="16"/>
      <c r="P1094" s="16"/>
      <c r="Q1094" s="16"/>
      <c r="R1094" s="16"/>
      <c r="S1094" s="16"/>
      <c r="T1094" s="16"/>
    </row>
    <row r="1095" spans="5:20" s="15" customFormat="1" x14ac:dyDescent="0.25">
      <c r="E1095" s="16"/>
      <c r="F1095" s="16"/>
      <c r="G1095" s="16"/>
      <c r="H1095" s="16"/>
      <c r="I1095" s="16"/>
      <c r="J1095" s="16"/>
      <c r="K1095" s="16"/>
      <c r="L1095" s="16"/>
      <c r="M1095" s="16"/>
      <c r="N1095" s="16"/>
      <c r="O1095" s="16"/>
      <c r="P1095" s="16"/>
      <c r="Q1095" s="16"/>
      <c r="R1095" s="16"/>
      <c r="S1095" s="16"/>
      <c r="T1095" s="16"/>
    </row>
    <row r="1096" spans="5:20" s="15" customFormat="1" x14ac:dyDescent="0.25">
      <c r="E1096" s="16"/>
      <c r="F1096" s="16"/>
      <c r="G1096" s="16"/>
      <c r="H1096" s="16"/>
      <c r="I1096" s="16"/>
      <c r="J1096" s="16"/>
      <c r="K1096" s="16"/>
      <c r="L1096" s="16"/>
      <c r="M1096" s="16"/>
      <c r="N1096" s="16"/>
      <c r="O1096" s="16"/>
      <c r="P1096" s="16"/>
      <c r="Q1096" s="16"/>
      <c r="R1096" s="16"/>
      <c r="S1096" s="16"/>
      <c r="T1096" s="16"/>
    </row>
    <row r="1097" spans="5:20" s="15" customFormat="1" x14ac:dyDescent="0.25">
      <c r="E1097" s="16"/>
      <c r="F1097" s="16"/>
      <c r="G1097" s="16"/>
      <c r="H1097" s="16"/>
      <c r="I1097" s="16"/>
      <c r="J1097" s="16"/>
      <c r="K1097" s="16"/>
      <c r="L1097" s="16"/>
      <c r="M1097" s="16"/>
      <c r="N1097" s="16"/>
      <c r="O1097" s="16"/>
      <c r="P1097" s="16"/>
      <c r="Q1097" s="16"/>
      <c r="R1097" s="16"/>
      <c r="S1097" s="16"/>
      <c r="T1097" s="16"/>
    </row>
    <row r="1098" spans="5:20" s="15" customFormat="1" x14ac:dyDescent="0.25">
      <c r="E1098" s="16"/>
      <c r="F1098" s="16"/>
      <c r="G1098" s="16"/>
      <c r="H1098" s="16"/>
      <c r="I1098" s="16"/>
      <c r="J1098" s="16"/>
      <c r="K1098" s="16"/>
      <c r="L1098" s="16"/>
      <c r="M1098" s="16"/>
      <c r="N1098" s="16"/>
      <c r="O1098" s="16"/>
      <c r="P1098" s="16"/>
      <c r="Q1098" s="16"/>
      <c r="R1098" s="16"/>
      <c r="S1098" s="16"/>
      <c r="T1098" s="16"/>
    </row>
    <row r="1099" spans="5:20" s="15" customFormat="1" x14ac:dyDescent="0.25">
      <c r="E1099" s="16"/>
      <c r="F1099" s="16"/>
      <c r="G1099" s="16"/>
      <c r="H1099" s="16"/>
      <c r="I1099" s="16"/>
      <c r="J1099" s="16"/>
      <c r="K1099" s="16"/>
      <c r="L1099" s="16"/>
      <c r="M1099" s="16"/>
      <c r="N1099" s="16"/>
      <c r="O1099" s="16"/>
      <c r="P1099" s="16"/>
      <c r="Q1099" s="16"/>
      <c r="R1099" s="16"/>
      <c r="S1099" s="16"/>
      <c r="T1099" s="16"/>
    </row>
    <row r="1100" spans="5:20" s="15" customFormat="1" x14ac:dyDescent="0.25">
      <c r="E1100" s="16"/>
      <c r="F1100" s="16"/>
      <c r="G1100" s="16"/>
      <c r="H1100" s="16"/>
      <c r="I1100" s="16"/>
      <c r="J1100" s="16"/>
      <c r="K1100" s="16"/>
      <c r="L1100" s="16"/>
      <c r="M1100" s="16"/>
      <c r="N1100" s="16"/>
      <c r="O1100" s="16"/>
      <c r="P1100" s="16"/>
      <c r="Q1100" s="16"/>
      <c r="R1100" s="16"/>
      <c r="S1100" s="16"/>
      <c r="T1100" s="16"/>
    </row>
    <row r="1101" spans="5:20" s="15" customFormat="1" x14ac:dyDescent="0.25">
      <c r="E1101" s="16"/>
      <c r="F1101" s="16"/>
      <c r="G1101" s="16"/>
      <c r="H1101" s="16"/>
      <c r="I1101" s="16"/>
      <c r="J1101" s="16"/>
      <c r="K1101" s="16"/>
      <c r="L1101" s="16"/>
      <c r="M1101" s="16"/>
      <c r="N1101" s="16"/>
      <c r="O1101" s="16"/>
      <c r="P1101" s="16"/>
      <c r="Q1101" s="16"/>
      <c r="R1101" s="16"/>
      <c r="S1101" s="16"/>
      <c r="T1101" s="16"/>
    </row>
    <row r="1102" spans="5:20" s="15" customFormat="1" x14ac:dyDescent="0.25">
      <c r="E1102" s="16"/>
      <c r="F1102" s="16"/>
      <c r="G1102" s="16"/>
      <c r="H1102" s="16"/>
      <c r="I1102" s="16"/>
      <c r="J1102" s="16"/>
      <c r="K1102" s="16"/>
      <c r="L1102" s="16"/>
      <c r="M1102" s="16"/>
      <c r="N1102" s="16"/>
      <c r="O1102" s="16"/>
      <c r="P1102" s="16"/>
      <c r="Q1102" s="16"/>
      <c r="R1102" s="16"/>
      <c r="S1102" s="16"/>
      <c r="T1102" s="16"/>
    </row>
    <row r="1103" spans="5:20" s="15" customFormat="1" x14ac:dyDescent="0.25">
      <c r="E1103" s="16"/>
      <c r="F1103" s="16"/>
      <c r="G1103" s="16"/>
      <c r="H1103" s="16"/>
      <c r="I1103" s="16"/>
      <c r="J1103" s="16"/>
      <c r="K1103" s="16"/>
      <c r="L1103" s="16"/>
      <c r="M1103" s="16"/>
      <c r="N1103" s="16"/>
      <c r="O1103" s="16"/>
      <c r="P1103" s="16"/>
      <c r="Q1103" s="16"/>
      <c r="R1103" s="16"/>
      <c r="S1103" s="16"/>
      <c r="T1103" s="16"/>
    </row>
    <row r="1104" spans="5:20" s="15" customFormat="1" x14ac:dyDescent="0.25">
      <c r="E1104" s="16"/>
      <c r="F1104" s="16"/>
      <c r="G1104" s="16"/>
      <c r="H1104" s="16"/>
      <c r="I1104" s="16"/>
      <c r="J1104" s="16"/>
      <c r="K1104" s="16"/>
      <c r="L1104" s="16"/>
      <c r="M1104" s="16"/>
      <c r="N1104" s="16"/>
      <c r="O1104" s="16"/>
      <c r="P1104" s="16"/>
      <c r="Q1104" s="16"/>
      <c r="R1104" s="16"/>
      <c r="S1104" s="16"/>
      <c r="T1104" s="16"/>
    </row>
    <row r="1105" spans="5:20" s="15" customFormat="1" x14ac:dyDescent="0.25">
      <c r="E1105" s="16"/>
      <c r="F1105" s="16"/>
      <c r="G1105" s="16"/>
      <c r="H1105" s="16"/>
      <c r="I1105" s="16"/>
      <c r="J1105" s="16"/>
      <c r="K1105" s="16"/>
      <c r="L1105" s="16"/>
      <c r="M1105" s="16"/>
      <c r="N1105" s="16"/>
      <c r="O1105" s="16"/>
      <c r="P1105" s="16"/>
      <c r="Q1105" s="16"/>
      <c r="R1105" s="16"/>
      <c r="S1105" s="16"/>
      <c r="T1105" s="16"/>
    </row>
    <row r="1106" spans="5:20" s="15" customFormat="1" x14ac:dyDescent="0.25">
      <c r="E1106" s="16"/>
      <c r="F1106" s="16"/>
      <c r="G1106" s="16"/>
      <c r="H1106" s="16"/>
      <c r="I1106" s="16"/>
      <c r="J1106" s="16"/>
      <c r="K1106" s="16"/>
      <c r="L1106" s="16"/>
      <c r="M1106" s="16"/>
      <c r="N1106" s="16"/>
      <c r="O1106" s="16"/>
      <c r="P1106" s="16"/>
      <c r="Q1106" s="16"/>
      <c r="R1106" s="16"/>
      <c r="S1106" s="16"/>
      <c r="T1106" s="16"/>
    </row>
    <row r="1107" spans="5:20" s="15" customFormat="1" x14ac:dyDescent="0.25">
      <c r="E1107" s="16"/>
      <c r="F1107" s="16"/>
      <c r="G1107" s="16"/>
      <c r="H1107" s="16"/>
      <c r="I1107" s="16"/>
      <c r="J1107" s="16"/>
      <c r="K1107" s="16"/>
      <c r="L1107" s="16"/>
      <c r="M1107" s="16"/>
      <c r="N1107" s="16"/>
      <c r="O1107" s="16"/>
      <c r="P1107" s="16"/>
      <c r="Q1107" s="16"/>
      <c r="R1107" s="16"/>
      <c r="S1107" s="16"/>
      <c r="T1107" s="16"/>
    </row>
    <row r="1108" spans="5:20" s="15" customFormat="1" x14ac:dyDescent="0.25">
      <c r="E1108" s="16"/>
      <c r="F1108" s="16"/>
      <c r="G1108" s="16"/>
      <c r="H1108" s="16"/>
      <c r="I1108" s="16"/>
      <c r="J1108" s="16"/>
      <c r="K1108" s="16"/>
      <c r="L1108" s="16"/>
      <c r="M1108" s="16"/>
      <c r="N1108" s="16"/>
      <c r="O1108" s="16"/>
      <c r="P1108" s="16"/>
      <c r="Q1108" s="16"/>
      <c r="R1108" s="16"/>
      <c r="S1108" s="16"/>
      <c r="T1108" s="16"/>
    </row>
    <row r="1109" spans="5:20" s="15" customFormat="1" x14ac:dyDescent="0.25">
      <c r="E1109" s="16"/>
      <c r="F1109" s="16"/>
      <c r="G1109" s="16"/>
      <c r="H1109" s="16"/>
      <c r="I1109" s="16"/>
      <c r="J1109" s="16"/>
      <c r="K1109" s="16"/>
      <c r="L1109" s="16"/>
      <c r="M1109" s="16"/>
      <c r="N1109" s="16"/>
      <c r="O1109" s="16"/>
      <c r="P1109" s="16"/>
      <c r="Q1109" s="16"/>
      <c r="R1109" s="16"/>
      <c r="S1109" s="16"/>
      <c r="T1109" s="16"/>
    </row>
    <row r="1110" spans="5:20" s="15" customFormat="1" x14ac:dyDescent="0.25">
      <c r="E1110" s="16"/>
      <c r="F1110" s="16"/>
      <c r="G1110" s="16"/>
      <c r="H1110" s="16"/>
      <c r="I1110" s="16"/>
      <c r="J1110" s="16"/>
      <c r="K1110" s="16"/>
      <c r="L1110" s="16"/>
      <c r="M1110" s="16"/>
      <c r="N1110" s="16"/>
      <c r="O1110" s="16"/>
      <c r="P1110" s="16"/>
      <c r="Q1110" s="16"/>
      <c r="R1110" s="16"/>
      <c r="S1110" s="16"/>
      <c r="T1110" s="16"/>
    </row>
    <row r="1111" spans="5:20" s="15" customFormat="1" x14ac:dyDescent="0.25">
      <c r="E1111" s="16"/>
      <c r="F1111" s="16"/>
      <c r="G1111" s="16"/>
      <c r="H1111" s="16"/>
      <c r="I1111" s="16"/>
      <c r="J1111" s="16"/>
      <c r="K1111" s="16"/>
      <c r="L1111" s="16"/>
      <c r="M1111" s="16"/>
      <c r="N1111" s="16"/>
      <c r="O1111" s="16"/>
      <c r="P1111" s="16"/>
      <c r="Q1111" s="16"/>
      <c r="R1111" s="16"/>
      <c r="S1111" s="16"/>
      <c r="T1111" s="16"/>
    </row>
    <row r="1112" spans="5:20" s="15" customFormat="1" x14ac:dyDescent="0.25">
      <c r="E1112" s="16"/>
      <c r="F1112" s="16"/>
      <c r="G1112" s="16"/>
      <c r="H1112" s="16"/>
      <c r="I1112" s="16"/>
      <c r="J1112" s="16"/>
      <c r="K1112" s="16"/>
      <c r="L1112" s="16"/>
      <c r="M1112" s="16"/>
      <c r="N1112" s="16"/>
      <c r="O1112" s="16"/>
      <c r="P1112" s="16"/>
      <c r="Q1112" s="16"/>
      <c r="R1112" s="16"/>
      <c r="S1112" s="16"/>
      <c r="T1112" s="16"/>
    </row>
    <row r="1113" spans="5:20" s="15" customFormat="1" x14ac:dyDescent="0.25">
      <c r="E1113" s="16"/>
      <c r="F1113" s="16"/>
      <c r="G1113" s="16"/>
      <c r="H1113" s="16"/>
      <c r="I1113" s="16"/>
      <c r="J1113" s="16"/>
      <c r="K1113" s="16"/>
      <c r="L1113" s="16"/>
      <c r="M1113" s="16"/>
      <c r="N1113" s="16"/>
      <c r="O1113" s="16"/>
      <c r="P1113" s="16"/>
      <c r="Q1113" s="16"/>
      <c r="R1113" s="16"/>
      <c r="S1113" s="16"/>
      <c r="T1113" s="16"/>
    </row>
    <row r="1114" spans="5:20" s="15" customFormat="1" x14ac:dyDescent="0.25">
      <c r="E1114" s="16"/>
      <c r="F1114" s="16"/>
      <c r="G1114" s="16"/>
      <c r="H1114" s="16"/>
      <c r="I1114" s="16"/>
      <c r="J1114" s="16"/>
      <c r="K1114" s="16"/>
      <c r="L1114" s="16"/>
      <c r="M1114" s="16"/>
      <c r="N1114" s="16"/>
      <c r="O1114" s="16"/>
      <c r="P1114" s="16"/>
      <c r="Q1114" s="16"/>
      <c r="R1114" s="16"/>
      <c r="S1114" s="16"/>
      <c r="T1114" s="16"/>
    </row>
    <row r="1115" spans="5:20" s="15" customFormat="1" x14ac:dyDescent="0.25">
      <c r="E1115" s="16"/>
      <c r="F1115" s="16"/>
      <c r="G1115" s="16"/>
      <c r="H1115" s="16"/>
      <c r="I1115" s="16"/>
      <c r="J1115" s="16"/>
      <c r="K1115" s="16"/>
      <c r="L1115" s="16"/>
      <c r="M1115" s="16"/>
      <c r="N1115" s="16"/>
      <c r="O1115" s="16"/>
      <c r="P1115" s="16"/>
      <c r="Q1115" s="16"/>
      <c r="R1115" s="16"/>
      <c r="S1115" s="16"/>
      <c r="T1115" s="16"/>
    </row>
    <row r="1116" spans="5:20" s="15" customFormat="1" x14ac:dyDescent="0.25">
      <c r="E1116" s="16"/>
      <c r="F1116" s="16"/>
      <c r="G1116" s="16"/>
      <c r="H1116" s="16"/>
      <c r="I1116" s="16"/>
      <c r="J1116" s="16"/>
      <c r="K1116" s="16"/>
      <c r="L1116" s="16"/>
      <c r="M1116" s="16"/>
      <c r="N1116" s="16"/>
      <c r="O1116" s="16"/>
      <c r="P1116" s="16"/>
      <c r="Q1116" s="16"/>
      <c r="R1116" s="16"/>
      <c r="S1116" s="16"/>
      <c r="T1116" s="16"/>
    </row>
    <row r="1117" spans="5:20" s="15" customFormat="1" x14ac:dyDescent="0.25">
      <c r="E1117" s="16"/>
      <c r="F1117" s="16"/>
      <c r="G1117" s="16"/>
      <c r="H1117" s="16"/>
      <c r="I1117" s="16"/>
      <c r="J1117" s="16"/>
      <c r="K1117" s="16"/>
      <c r="L1117" s="16"/>
      <c r="M1117" s="16"/>
      <c r="N1117" s="16"/>
      <c r="O1117" s="16"/>
      <c r="P1117" s="16"/>
      <c r="Q1117" s="16"/>
      <c r="R1117" s="16"/>
      <c r="S1117" s="16"/>
      <c r="T1117" s="16"/>
    </row>
    <row r="1118" spans="5:20" s="15" customFormat="1" x14ac:dyDescent="0.25">
      <c r="E1118" s="16"/>
      <c r="F1118" s="16"/>
      <c r="G1118" s="16"/>
      <c r="H1118" s="16"/>
      <c r="I1118" s="16"/>
      <c r="J1118" s="16"/>
      <c r="K1118" s="16"/>
      <c r="L1118" s="16"/>
      <c r="M1118" s="16"/>
      <c r="N1118" s="16"/>
      <c r="O1118" s="16"/>
      <c r="P1118" s="16"/>
      <c r="Q1118" s="16"/>
      <c r="R1118" s="16"/>
      <c r="S1118" s="16"/>
      <c r="T1118" s="16"/>
    </row>
    <row r="1119" spans="5:20" s="15" customFormat="1" x14ac:dyDescent="0.25">
      <c r="E1119" s="16"/>
      <c r="F1119" s="16"/>
      <c r="G1119" s="16"/>
      <c r="H1119" s="16"/>
      <c r="I1119" s="16"/>
      <c r="J1119" s="16"/>
      <c r="K1119" s="16"/>
      <c r="L1119" s="16"/>
      <c r="M1119" s="16"/>
      <c r="N1119" s="16"/>
      <c r="O1119" s="16"/>
      <c r="P1119" s="16"/>
      <c r="Q1119" s="16"/>
      <c r="R1119" s="16"/>
      <c r="S1119" s="16"/>
      <c r="T1119" s="16"/>
    </row>
    <row r="1120" spans="5:20" s="15" customFormat="1" x14ac:dyDescent="0.25">
      <c r="E1120" s="16"/>
      <c r="F1120" s="16"/>
      <c r="G1120" s="16"/>
      <c r="H1120" s="16"/>
      <c r="I1120" s="16"/>
      <c r="J1120" s="16"/>
      <c r="K1120" s="16"/>
      <c r="L1120" s="16"/>
      <c r="M1120" s="16"/>
      <c r="N1120" s="16"/>
      <c r="O1120" s="16"/>
      <c r="P1120" s="16"/>
      <c r="Q1120" s="16"/>
      <c r="R1120" s="16"/>
      <c r="S1120" s="16"/>
      <c r="T1120" s="16"/>
    </row>
    <row r="1121" spans="5:20" s="15" customFormat="1" x14ac:dyDescent="0.25">
      <c r="E1121" s="16"/>
      <c r="F1121" s="16"/>
      <c r="G1121" s="16"/>
      <c r="H1121" s="16"/>
      <c r="I1121" s="16"/>
      <c r="J1121" s="16"/>
      <c r="K1121" s="16"/>
      <c r="L1121" s="16"/>
      <c r="M1121" s="16"/>
      <c r="N1121" s="16"/>
      <c r="O1121" s="16"/>
      <c r="P1121" s="16"/>
      <c r="Q1121" s="16"/>
      <c r="R1121" s="16"/>
      <c r="S1121" s="16"/>
      <c r="T1121" s="16"/>
    </row>
    <row r="1122" spans="5:20" s="15" customFormat="1" x14ac:dyDescent="0.25">
      <c r="E1122" s="16"/>
      <c r="F1122" s="16"/>
      <c r="G1122" s="16"/>
      <c r="H1122" s="16"/>
      <c r="I1122" s="16"/>
      <c r="J1122" s="16"/>
      <c r="K1122" s="16"/>
      <c r="L1122" s="16"/>
      <c r="M1122" s="16"/>
      <c r="N1122" s="16"/>
      <c r="O1122" s="16"/>
      <c r="P1122" s="16"/>
      <c r="Q1122" s="16"/>
      <c r="R1122" s="16"/>
      <c r="S1122" s="16"/>
      <c r="T1122" s="16"/>
    </row>
    <row r="1123" spans="5:20" s="15" customFormat="1" x14ac:dyDescent="0.25">
      <c r="E1123" s="16"/>
      <c r="F1123" s="16"/>
      <c r="G1123" s="16"/>
      <c r="H1123" s="16"/>
      <c r="I1123" s="16"/>
      <c r="J1123" s="16"/>
      <c r="K1123" s="16"/>
      <c r="L1123" s="16"/>
      <c r="M1123" s="16"/>
      <c r="N1123" s="16"/>
      <c r="O1123" s="16"/>
      <c r="P1123" s="16"/>
      <c r="Q1123" s="16"/>
      <c r="R1123" s="16"/>
      <c r="S1123" s="16"/>
      <c r="T1123" s="16"/>
    </row>
    <row r="1124" spans="5:20" s="15" customFormat="1" x14ac:dyDescent="0.25">
      <c r="E1124" s="16"/>
      <c r="F1124" s="16"/>
      <c r="G1124" s="16"/>
      <c r="H1124" s="16"/>
      <c r="I1124" s="16"/>
      <c r="J1124" s="16"/>
      <c r="K1124" s="16"/>
      <c r="L1124" s="16"/>
      <c r="M1124" s="16"/>
      <c r="N1124" s="16"/>
      <c r="O1124" s="16"/>
      <c r="P1124" s="16"/>
      <c r="Q1124" s="16"/>
      <c r="R1124" s="16"/>
      <c r="S1124" s="16"/>
      <c r="T1124" s="16"/>
    </row>
    <row r="1125" spans="5:20" s="15" customFormat="1" x14ac:dyDescent="0.25">
      <c r="E1125" s="16"/>
      <c r="F1125" s="16"/>
      <c r="G1125" s="16"/>
      <c r="H1125" s="16"/>
      <c r="I1125" s="16"/>
      <c r="J1125" s="16"/>
      <c r="K1125" s="16"/>
      <c r="L1125" s="16"/>
      <c r="M1125" s="16"/>
      <c r="N1125" s="16"/>
      <c r="O1125" s="16"/>
      <c r="P1125" s="16"/>
      <c r="Q1125" s="16"/>
      <c r="R1125" s="16"/>
      <c r="S1125" s="16"/>
      <c r="T1125" s="16"/>
    </row>
    <row r="1126" spans="5:20" s="15" customFormat="1" x14ac:dyDescent="0.25">
      <c r="E1126" s="16"/>
      <c r="F1126" s="16"/>
      <c r="G1126" s="16"/>
      <c r="H1126" s="16"/>
      <c r="I1126" s="16"/>
      <c r="J1126" s="16"/>
      <c r="K1126" s="16"/>
      <c r="L1126" s="16"/>
      <c r="M1126" s="16"/>
      <c r="N1126" s="16"/>
      <c r="O1126" s="16"/>
      <c r="P1126" s="16"/>
      <c r="Q1126" s="16"/>
      <c r="R1126" s="16"/>
      <c r="S1126" s="16"/>
      <c r="T1126" s="16"/>
    </row>
    <row r="1127" spans="5:20" s="15" customFormat="1" x14ac:dyDescent="0.25">
      <c r="E1127" s="16"/>
      <c r="F1127" s="16"/>
      <c r="G1127" s="16"/>
      <c r="H1127" s="16"/>
      <c r="I1127" s="16"/>
      <c r="J1127" s="16"/>
      <c r="K1127" s="16"/>
      <c r="L1127" s="16"/>
      <c r="M1127" s="16"/>
      <c r="N1127" s="16"/>
      <c r="O1127" s="16"/>
      <c r="P1127" s="16"/>
      <c r="Q1127" s="16"/>
      <c r="R1127" s="16"/>
      <c r="S1127" s="16"/>
      <c r="T1127" s="16"/>
    </row>
    <row r="1128" spans="5:20" s="15" customFormat="1" x14ac:dyDescent="0.25">
      <c r="E1128" s="16"/>
      <c r="F1128" s="16"/>
      <c r="G1128" s="16"/>
      <c r="H1128" s="16"/>
      <c r="I1128" s="16"/>
      <c r="J1128" s="16"/>
      <c r="K1128" s="16"/>
      <c r="L1128" s="16"/>
      <c r="M1128" s="16"/>
      <c r="N1128" s="16"/>
      <c r="O1128" s="16"/>
      <c r="P1128" s="16"/>
      <c r="Q1128" s="16"/>
      <c r="R1128" s="16"/>
      <c r="S1128" s="16"/>
      <c r="T1128" s="16"/>
    </row>
    <row r="1129" spans="5:20" s="15" customFormat="1" x14ac:dyDescent="0.25">
      <c r="E1129" s="16"/>
      <c r="F1129" s="16"/>
      <c r="G1129" s="16"/>
      <c r="H1129" s="16"/>
      <c r="I1129" s="16"/>
      <c r="J1129" s="16"/>
      <c r="K1129" s="16"/>
      <c r="L1129" s="16"/>
      <c r="M1129" s="16"/>
      <c r="N1129" s="16"/>
      <c r="O1129" s="16"/>
      <c r="P1129" s="16"/>
      <c r="Q1129" s="16"/>
      <c r="R1129" s="16"/>
      <c r="S1129" s="16"/>
      <c r="T1129" s="16"/>
    </row>
    <row r="1130" spans="5:20" s="15" customFormat="1" x14ac:dyDescent="0.25">
      <c r="E1130" s="16"/>
      <c r="F1130" s="16"/>
      <c r="G1130" s="16"/>
      <c r="H1130" s="16"/>
      <c r="I1130" s="16"/>
      <c r="J1130" s="16"/>
      <c r="K1130" s="16"/>
      <c r="L1130" s="16"/>
      <c r="M1130" s="16"/>
      <c r="N1130" s="16"/>
      <c r="O1130" s="16"/>
      <c r="P1130" s="16"/>
      <c r="Q1130" s="16"/>
      <c r="R1130" s="16"/>
      <c r="S1130" s="16"/>
      <c r="T1130" s="16"/>
    </row>
    <row r="1131" spans="5:20" s="15" customFormat="1" x14ac:dyDescent="0.25">
      <c r="E1131" s="16"/>
      <c r="F1131" s="16"/>
      <c r="G1131" s="16"/>
      <c r="H1131" s="16"/>
      <c r="I1131" s="16"/>
      <c r="J1131" s="16"/>
      <c r="K1131" s="16"/>
      <c r="L1131" s="16"/>
      <c r="M1131" s="16"/>
      <c r="N1131" s="16"/>
      <c r="O1131" s="16"/>
      <c r="P1131" s="16"/>
      <c r="Q1131" s="16"/>
      <c r="R1131" s="16"/>
      <c r="S1131" s="16"/>
      <c r="T1131" s="16"/>
    </row>
    <row r="1132" spans="5:20" s="15" customFormat="1" x14ac:dyDescent="0.25">
      <c r="E1132" s="16"/>
      <c r="F1132" s="16"/>
      <c r="G1132" s="16"/>
      <c r="H1132" s="16"/>
      <c r="I1132" s="16"/>
      <c r="J1132" s="16"/>
      <c r="K1132" s="16"/>
      <c r="L1132" s="16"/>
      <c r="M1132" s="16"/>
      <c r="N1132" s="16"/>
      <c r="O1132" s="16"/>
      <c r="P1132" s="16"/>
      <c r="Q1132" s="16"/>
      <c r="R1132" s="16"/>
      <c r="S1132" s="16"/>
      <c r="T1132" s="16"/>
    </row>
    <row r="1133" spans="5:20" s="15" customFormat="1" x14ac:dyDescent="0.25">
      <c r="E1133" s="16"/>
      <c r="F1133" s="16"/>
      <c r="G1133" s="16"/>
      <c r="H1133" s="16"/>
      <c r="I1133" s="16"/>
      <c r="J1133" s="16"/>
      <c r="K1133" s="16"/>
      <c r="L1133" s="16"/>
      <c r="M1133" s="16"/>
      <c r="N1133" s="16"/>
      <c r="O1133" s="16"/>
      <c r="P1133" s="16"/>
      <c r="Q1133" s="16"/>
      <c r="R1133" s="16"/>
      <c r="S1133" s="16"/>
      <c r="T1133" s="16"/>
    </row>
    <row r="1134" spans="5:20" s="15" customFormat="1" x14ac:dyDescent="0.25">
      <c r="E1134" s="16"/>
      <c r="F1134" s="16"/>
      <c r="G1134" s="16"/>
      <c r="H1134" s="16"/>
      <c r="I1134" s="16"/>
      <c r="J1134" s="16"/>
      <c r="K1134" s="16"/>
      <c r="L1134" s="16"/>
      <c r="M1134" s="16"/>
      <c r="N1134" s="16"/>
      <c r="O1134" s="16"/>
      <c r="P1134" s="16"/>
      <c r="Q1134" s="16"/>
      <c r="R1134" s="16"/>
      <c r="S1134" s="16"/>
      <c r="T1134" s="16"/>
    </row>
    <row r="1135" spans="5:20" s="15" customFormat="1" x14ac:dyDescent="0.25">
      <c r="E1135" s="16"/>
      <c r="F1135" s="16"/>
      <c r="G1135" s="16"/>
      <c r="H1135" s="16"/>
      <c r="I1135" s="16"/>
      <c r="J1135" s="16"/>
      <c r="K1135" s="16"/>
      <c r="L1135" s="16"/>
      <c r="M1135" s="16"/>
      <c r="N1135" s="16"/>
      <c r="O1135" s="16"/>
      <c r="P1135" s="16"/>
      <c r="Q1135" s="16"/>
      <c r="R1135" s="16"/>
      <c r="S1135" s="16"/>
      <c r="T1135" s="16"/>
    </row>
    <row r="1136" spans="5:20" s="15" customFormat="1" x14ac:dyDescent="0.25">
      <c r="E1136" s="16"/>
      <c r="F1136" s="16"/>
      <c r="G1136" s="16"/>
      <c r="H1136" s="16"/>
      <c r="I1136" s="16"/>
      <c r="J1136" s="16"/>
      <c r="K1136" s="16"/>
      <c r="L1136" s="16"/>
      <c r="M1136" s="16"/>
      <c r="N1136" s="16"/>
      <c r="O1136" s="16"/>
      <c r="P1136" s="16"/>
      <c r="Q1136" s="16"/>
      <c r="R1136" s="16"/>
      <c r="S1136" s="16"/>
      <c r="T1136" s="16"/>
    </row>
    <row r="1137" spans="5:20" s="15" customFormat="1" x14ac:dyDescent="0.25">
      <c r="E1137" s="16"/>
      <c r="F1137" s="16"/>
      <c r="G1137" s="16"/>
      <c r="H1137" s="16"/>
      <c r="I1137" s="16"/>
      <c r="J1137" s="16"/>
      <c r="K1137" s="16"/>
      <c r="L1137" s="16"/>
      <c r="M1137" s="16"/>
      <c r="N1137" s="16"/>
      <c r="O1137" s="16"/>
      <c r="P1137" s="16"/>
      <c r="Q1137" s="16"/>
      <c r="R1137" s="16"/>
      <c r="S1137" s="16"/>
      <c r="T1137" s="16"/>
    </row>
    <row r="1138" spans="5:20" s="15" customFormat="1" x14ac:dyDescent="0.25">
      <c r="E1138" s="16"/>
      <c r="F1138" s="16"/>
      <c r="G1138" s="16"/>
      <c r="H1138" s="16"/>
      <c r="I1138" s="16"/>
      <c r="J1138" s="16"/>
      <c r="K1138" s="16"/>
      <c r="L1138" s="16"/>
      <c r="M1138" s="16"/>
      <c r="N1138" s="16"/>
      <c r="O1138" s="16"/>
      <c r="P1138" s="16"/>
      <c r="Q1138" s="16"/>
      <c r="R1138" s="16"/>
      <c r="S1138" s="16"/>
      <c r="T1138" s="16"/>
    </row>
    <row r="1139" spans="5:20" s="15" customFormat="1" x14ac:dyDescent="0.25">
      <c r="E1139" s="16"/>
      <c r="F1139" s="16"/>
      <c r="G1139" s="16"/>
      <c r="H1139" s="16"/>
      <c r="I1139" s="16"/>
      <c r="J1139" s="16"/>
      <c r="K1139" s="16"/>
      <c r="L1139" s="16"/>
      <c r="M1139" s="16"/>
      <c r="N1139" s="16"/>
      <c r="O1139" s="16"/>
      <c r="P1139" s="16"/>
      <c r="Q1139" s="16"/>
      <c r="R1139" s="16"/>
      <c r="S1139" s="16"/>
      <c r="T1139" s="16"/>
    </row>
    <row r="1140" spans="5:20" s="15" customFormat="1" x14ac:dyDescent="0.25">
      <c r="E1140" s="16"/>
      <c r="F1140" s="16"/>
      <c r="G1140" s="16"/>
      <c r="H1140" s="16"/>
      <c r="I1140" s="16"/>
      <c r="J1140" s="16"/>
      <c r="K1140" s="16"/>
      <c r="L1140" s="16"/>
      <c r="M1140" s="16"/>
      <c r="N1140" s="16"/>
      <c r="O1140" s="16"/>
      <c r="P1140" s="16"/>
      <c r="Q1140" s="16"/>
      <c r="R1140" s="16"/>
      <c r="S1140" s="16"/>
      <c r="T1140" s="16"/>
    </row>
    <row r="1141" spans="5:20" s="15" customFormat="1" x14ac:dyDescent="0.25">
      <c r="E1141" s="16"/>
      <c r="F1141" s="16"/>
      <c r="G1141" s="16"/>
      <c r="H1141" s="16"/>
      <c r="I1141" s="16"/>
      <c r="J1141" s="16"/>
      <c r="K1141" s="16"/>
      <c r="L1141" s="16"/>
      <c r="M1141" s="16"/>
      <c r="N1141" s="16"/>
      <c r="O1141" s="16"/>
      <c r="P1141" s="16"/>
      <c r="Q1141" s="16"/>
      <c r="R1141" s="16"/>
      <c r="S1141" s="16"/>
      <c r="T1141" s="16"/>
    </row>
    <row r="1142" spans="5:20" s="15" customFormat="1" x14ac:dyDescent="0.25">
      <c r="E1142" s="16"/>
      <c r="F1142" s="16"/>
      <c r="G1142" s="16"/>
      <c r="H1142" s="16"/>
      <c r="I1142" s="16"/>
      <c r="J1142" s="16"/>
      <c r="K1142" s="16"/>
      <c r="L1142" s="16"/>
      <c r="M1142" s="16"/>
      <c r="N1142" s="16"/>
      <c r="O1142" s="16"/>
      <c r="P1142" s="16"/>
      <c r="Q1142" s="16"/>
      <c r="R1142" s="16"/>
      <c r="S1142" s="16"/>
      <c r="T1142" s="16"/>
    </row>
    <row r="1143" spans="5:20" s="15" customFormat="1" x14ac:dyDescent="0.25">
      <c r="E1143" s="16"/>
      <c r="F1143" s="16"/>
      <c r="G1143" s="16"/>
      <c r="H1143" s="16"/>
      <c r="I1143" s="16"/>
      <c r="J1143" s="16"/>
      <c r="K1143" s="16"/>
      <c r="L1143" s="16"/>
      <c r="M1143" s="16"/>
      <c r="N1143" s="16"/>
      <c r="O1143" s="16"/>
      <c r="P1143" s="16"/>
      <c r="Q1143" s="16"/>
      <c r="R1143" s="16"/>
      <c r="S1143" s="16"/>
      <c r="T1143" s="16"/>
    </row>
    <row r="1144" spans="5:20" s="15" customFormat="1" x14ac:dyDescent="0.25">
      <c r="E1144" s="16"/>
      <c r="F1144" s="16"/>
      <c r="G1144" s="16"/>
      <c r="H1144" s="16"/>
      <c r="I1144" s="16"/>
      <c r="J1144" s="16"/>
      <c r="K1144" s="16"/>
      <c r="L1144" s="16"/>
      <c r="M1144" s="16"/>
      <c r="N1144" s="16"/>
      <c r="O1144" s="16"/>
      <c r="P1144" s="16"/>
      <c r="Q1144" s="16"/>
      <c r="R1144" s="16"/>
      <c r="S1144" s="16"/>
      <c r="T1144" s="16"/>
    </row>
    <row r="1145" spans="5:20" s="15" customFormat="1" x14ac:dyDescent="0.25">
      <c r="E1145" s="16"/>
      <c r="F1145" s="16"/>
      <c r="G1145" s="16"/>
      <c r="H1145" s="16"/>
      <c r="I1145" s="16"/>
      <c r="J1145" s="16"/>
      <c r="K1145" s="16"/>
      <c r="L1145" s="16"/>
      <c r="M1145" s="16"/>
      <c r="N1145" s="16"/>
      <c r="O1145" s="16"/>
      <c r="P1145" s="16"/>
      <c r="Q1145" s="16"/>
      <c r="R1145" s="16"/>
      <c r="S1145" s="16"/>
      <c r="T1145" s="16"/>
    </row>
    <row r="1146" spans="5:20" s="15" customFormat="1" x14ac:dyDescent="0.25">
      <c r="E1146" s="16"/>
      <c r="F1146" s="16"/>
      <c r="G1146" s="16"/>
      <c r="H1146" s="16"/>
      <c r="I1146" s="16"/>
      <c r="J1146" s="16"/>
      <c r="K1146" s="16"/>
      <c r="L1146" s="16"/>
      <c r="M1146" s="16"/>
      <c r="N1146" s="16"/>
      <c r="O1146" s="16"/>
      <c r="P1146" s="16"/>
      <c r="Q1146" s="16"/>
      <c r="R1146" s="16"/>
      <c r="S1146" s="16"/>
      <c r="T1146" s="16"/>
    </row>
    <row r="1147" spans="5:20" s="15" customFormat="1" x14ac:dyDescent="0.25">
      <c r="E1147" s="16"/>
      <c r="F1147" s="16"/>
      <c r="G1147" s="16"/>
      <c r="H1147" s="16"/>
      <c r="I1147" s="16"/>
      <c r="J1147" s="16"/>
      <c r="K1147" s="16"/>
      <c r="L1147" s="16"/>
      <c r="M1147" s="16"/>
      <c r="N1147" s="16"/>
      <c r="O1147" s="16"/>
      <c r="P1147" s="16"/>
      <c r="Q1147" s="16"/>
      <c r="R1147" s="16"/>
      <c r="S1147" s="16"/>
      <c r="T1147" s="16"/>
    </row>
    <row r="1148" spans="5:20" s="15" customFormat="1" x14ac:dyDescent="0.25">
      <c r="E1148" s="16"/>
      <c r="F1148" s="16"/>
      <c r="G1148" s="16"/>
      <c r="H1148" s="16"/>
      <c r="I1148" s="16"/>
      <c r="J1148" s="16"/>
      <c r="K1148" s="16"/>
      <c r="L1148" s="16"/>
      <c r="M1148" s="16"/>
      <c r="N1148" s="16"/>
      <c r="O1148" s="16"/>
      <c r="P1148" s="16"/>
      <c r="Q1148" s="16"/>
      <c r="R1148" s="16"/>
      <c r="S1148" s="16"/>
      <c r="T1148" s="16"/>
    </row>
    <row r="1149" spans="5:20" s="15" customFormat="1" x14ac:dyDescent="0.25">
      <c r="E1149" s="16"/>
      <c r="F1149" s="16"/>
      <c r="G1149" s="16"/>
      <c r="H1149" s="16"/>
      <c r="I1149" s="16"/>
      <c r="J1149" s="16"/>
      <c r="K1149" s="16"/>
      <c r="L1149" s="16"/>
      <c r="M1149" s="16"/>
      <c r="N1149" s="16"/>
      <c r="O1149" s="16"/>
      <c r="P1149" s="16"/>
      <c r="Q1149" s="16"/>
      <c r="R1149" s="16"/>
      <c r="S1149" s="16"/>
      <c r="T1149" s="16"/>
    </row>
    <row r="1150" spans="5:20" s="15" customFormat="1" x14ac:dyDescent="0.25">
      <c r="E1150" s="16"/>
      <c r="F1150" s="16"/>
      <c r="G1150" s="16"/>
      <c r="H1150" s="16"/>
      <c r="I1150" s="16"/>
      <c r="J1150" s="16"/>
      <c r="K1150" s="16"/>
      <c r="L1150" s="16"/>
      <c r="M1150" s="16"/>
      <c r="N1150" s="16"/>
      <c r="O1150" s="16"/>
      <c r="P1150" s="16"/>
      <c r="Q1150" s="16"/>
      <c r="R1150" s="16"/>
      <c r="S1150" s="16"/>
      <c r="T1150" s="16"/>
    </row>
    <row r="1151" spans="5:20" s="15" customFormat="1" x14ac:dyDescent="0.25">
      <c r="E1151" s="16"/>
      <c r="F1151" s="16"/>
      <c r="G1151" s="16"/>
      <c r="H1151" s="16"/>
      <c r="I1151" s="16"/>
      <c r="J1151" s="16"/>
      <c r="K1151" s="16"/>
      <c r="L1151" s="16"/>
      <c r="M1151" s="16"/>
      <c r="N1151" s="16"/>
      <c r="O1151" s="16"/>
      <c r="P1151" s="16"/>
      <c r="Q1151" s="16"/>
      <c r="R1151" s="16"/>
      <c r="S1151" s="16"/>
      <c r="T1151" s="16"/>
    </row>
    <row r="1152" spans="5:20" s="15" customFormat="1" x14ac:dyDescent="0.25">
      <c r="E1152" s="16"/>
      <c r="F1152" s="16"/>
      <c r="G1152" s="16"/>
      <c r="H1152" s="16"/>
      <c r="I1152" s="16"/>
      <c r="J1152" s="16"/>
      <c r="K1152" s="16"/>
      <c r="L1152" s="16"/>
      <c r="M1152" s="16"/>
      <c r="N1152" s="16"/>
      <c r="O1152" s="16"/>
      <c r="P1152" s="16"/>
      <c r="Q1152" s="16"/>
      <c r="R1152" s="16"/>
      <c r="S1152" s="16"/>
      <c r="T1152" s="16"/>
    </row>
    <row r="1153" spans="5:20" s="15" customFormat="1" x14ac:dyDescent="0.25">
      <c r="E1153" s="16"/>
      <c r="F1153" s="16"/>
      <c r="G1153" s="16"/>
      <c r="H1153" s="16"/>
      <c r="I1153" s="16"/>
      <c r="J1153" s="16"/>
      <c r="K1153" s="16"/>
      <c r="L1153" s="16"/>
      <c r="M1153" s="16"/>
      <c r="N1153" s="16"/>
      <c r="O1153" s="16"/>
      <c r="P1153" s="16"/>
      <c r="Q1153" s="16"/>
      <c r="R1153" s="16"/>
      <c r="S1153" s="16"/>
      <c r="T1153" s="16"/>
    </row>
    <row r="1154" spans="5:20" s="15" customFormat="1" x14ac:dyDescent="0.25">
      <c r="E1154" s="16"/>
      <c r="F1154" s="16"/>
      <c r="G1154" s="16"/>
      <c r="H1154" s="16"/>
      <c r="I1154" s="16"/>
      <c r="J1154" s="16"/>
      <c r="K1154" s="16"/>
      <c r="L1154" s="16"/>
      <c r="M1154" s="16"/>
      <c r="N1154" s="16"/>
      <c r="O1154" s="16"/>
      <c r="P1154" s="16"/>
      <c r="Q1154" s="16"/>
      <c r="R1154" s="16"/>
      <c r="S1154" s="16"/>
      <c r="T1154" s="16"/>
    </row>
    <row r="1155" spans="5:20" s="15" customFormat="1" x14ac:dyDescent="0.25">
      <c r="E1155" s="16"/>
      <c r="F1155" s="16"/>
      <c r="G1155" s="16"/>
      <c r="H1155" s="16"/>
      <c r="I1155" s="16"/>
      <c r="J1155" s="16"/>
      <c r="K1155" s="16"/>
      <c r="L1155" s="16"/>
      <c r="M1155" s="16"/>
      <c r="N1155" s="16"/>
      <c r="O1155" s="16"/>
      <c r="P1155" s="16"/>
      <c r="Q1155" s="16"/>
      <c r="R1155" s="16"/>
      <c r="S1155" s="16"/>
      <c r="T1155" s="16"/>
    </row>
    <row r="1156" spans="5:20" s="15" customFormat="1" x14ac:dyDescent="0.25">
      <c r="E1156" s="16"/>
      <c r="F1156" s="16"/>
      <c r="G1156" s="16"/>
      <c r="H1156" s="16"/>
      <c r="I1156" s="16"/>
      <c r="J1156" s="16"/>
      <c r="K1156" s="16"/>
      <c r="L1156" s="16"/>
      <c r="M1156" s="16"/>
      <c r="N1156" s="16"/>
      <c r="O1156" s="16"/>
      <c r="P1156" s="16"/>
      <c r="Q1156" s="16"/>
      <c r="R1156" s="16"/>
      <c r="S1156" s="16"/>
      <c r="T1156" s="16"/>
    </row>
    <row r="1157" spans="5:20" s="15" customFormat="1" x14ac:dyDescent="0.25">
      <c r="E1157" s="16"/>
      <c r="F1157" s="16"/>
      <c r="G1157" s="16"/>
      <c r="H1157" s="16"/>
      <c r="I1157" s="16"/>
      <c r="J1157" s="16"/>
      <c r="K1157" s="16"/>
      <c r="L1157" s="16"/>
      <c r="M1157" s="16"/>
      <c r="N1157" s="16"/>
      <c r="O1157" s="16"/>
      <c r="P1157" s="16"/>
      <c r="Q1157" s="16"/>
      <c r="R1157" s="16"/>
      <c r="S1157" s="16"/>
      <c r="T1157" s="16"/>
    </row>
    <row r="1158" spans="5:20" s="15" customFormat="1" x14ac:dyDescent="0.25">
      <c r="E1158" s="16"/>
      <c r="F1158" s="16"/>
      <c r="G1158" s="16"/>
      <c r="H1158" s="16"/>
      <c r="I1158" s="16"/>
      <c r="J1158" s="16"/>
      <c r="K1158" s="16"/>
      <c r="L1158" s="16"/>
      <c r="M1158" s="16"/>
      <c r="N1158" s="16"/>
      <c r="O1158" s="16"/>
      <c r="P1158" s="16"/>
      <c r="Q1158" s="16"/>
      <c r="R1158" s="16"/>
      <c r="S1158" s="16"/>
      <c r="T1158" s="16"/>
    </row>
    <row r="1159" spans="5:20" s="15" customFormat="1" x14ac:dyDescent="0.25">
      <c r="E1159" s="16"/>
      <c r="F1159" s="16"/>
      <c r="G1159" s="16"/>
      <c r="H1159" s="16"/>
      <c r="I1159" s="16"/>
      <c r="J1159" s="16"/>
      <c r="K1159" s="16"/>
      <c r="L1159" s="16"/>
      <c r="M1159" s="16"/>
      <c r="N1159" s="16"/>
      <c r="O1159" s="16"/>
      <c r="P1159" s="16"/>
      <c r="Q1159" s="16"/>
      <c r="R1159" s="16"/>
      <c r="S1159" s="16"/>
      <c r="T1159" s="16"/>
    </row>
    <row r="1160" spans="5:20" s="15" customFormat="1" x14ac:dyDescent="0.25">
      <c r="E1160" s="16"/>
      <c r="F1160" s="16"/>
      <c r="G1160" s="16"/>
      <c r="H1160" s="16"/>
      <c r="I1160" s="16"/>
      <c r="J1160" s="16"/>
      <c r="K1160" s="16"/>
      <c r="L1160" s="16"/>
      <c r="M1160" s="16"/>
      <c r="N1160" s="16"/>
      <c r="O1160" s="16"/>
      <c r="P1160" s="16"/>
      <c r="Q1160" s="16"/>
      <c r="R1160" s="16"/>
      <c r="S1160" s="16"/>
      <c r="T1160" s="16"/>
    </row>
    <row r="1161" spans="5:20" s="15" customFormat="1" x14ac:dyDescent="0.25">
      <c r="E1161" s="16"/>
      <c r="F1161" s="16"/>
      <c r="G1161" s="16"/>
      <c r="H1161" s="16"/>
      <c r="I1161" s="16"/>
      <c r="J1161" s="16"/>
      <c r="K1161" s="16"/>
      <c r="L1161" s="16"/>
      <c r="M1161" s="16"/>
      <c r="N1161" s="16"/>
      <c r="O1161" s="16"/>
      <c r="P1161" s="16"/>
      <c r="Q1161" s="16"/>
      <c r="R1161" s="16"/>
      <c r="S1161" s="16"/>
      <c r="T1161" s="16"/>
    </row>
    <row r="1162" spans="5:20" s="15" customFormat="1" x14ac:dyDescent="0.25">
      <c r="E1162" s="16"/>
      <c r="F1162" s="16"/>
      <c r="G1162" s="16"/>
      <c r="H1162" s="16"/>
      <c r="I1162" s="16"/>
      <c r="J1162" s="16"/>
      <c r="K1162" s="16"/>
      <c r="L1162" s="16"/>
      <c r="M1162" s="16"/>
      <c r="N1162" s="16"/>
      <c r="O1162" s="16"/>
      <c r="P1162" s="16"/>
      <c r="Q1162" s="16"/>
      <c r="R1162" s="16"/>
      <c r="S1162" s="16"/>
      <c r="T1162" s="16"/>
    </row>
    <row r="1163" spans="5:20" s="15" customFormat="1" x14ac:dyDescent="0.25">
      <c r="E1163" s="16"/>
      <c r="F1163" s="16"/>
      <c r="G1163" s="16"/>
      <c r="H1163" s="16"/>
      <c r="I1163" s="16"/>
      <c r="J1163" s="16"/>
      <c r="K1163" s="16"/>
      <c r="L1163" s="16"/>
      <c r="M1163" s="16"/>
      <c r="N1163" s="16"/>
      <c r="O1163" s="16"/>
      <c r="P1163" s="16"/>
      <c r="Q1163" s="16"/>
      <c r="R1163" s="16"/>
      <c r="S1163" s="16"/>
      <c r="T1163" s="16"/>
    </row>
    <row r="1164" spans="5:20" s="15" customFormat="1" x14ac:dyDescent="0.25">
      <c r="E1164" s="16"/>
      <c r="F1164" s="16"/>
      <c r="G1164" s="16"/>
      <c r="H1164" s="16"/>
      <c r="I1164" s="16"/>
      <c r="J1164" s="16"/>
      <c r="K1164" s="16"/>
      <c r="L1164" s="16"/>
      <c r="M1164" s="16"/>
      <c r="N1164" s="16"/>
      <c r="O1164" s="16"/>
      <c r="P1164" s="16"/>
      <c r="Q1164" s="16"/>
      <c r="R1164" s="16"/>
      <c r="S1164" s="16"/>
      <c r="T1164" s="16"/>
    </row>
    <row r="1165" spans="5:20" s="15" customFormat="1" x14ac:dyDescent="0.25">
      <c r="E1165" s="16"/>
      <c r="F1165" s="16"/>
      <c r="G1165" s="16"/>
      <c r="H1165" s="16"/>
      <c r="I1165" s="16"/>
      <c r="J1165" s="16"/>
      <c r="K1165" s="16"/>
      <c r="L1165" s="16"/>
      <c r="M1165" s="16"/>
      <c r="N1165" s="16"/>
      <c r="O1165" s="16"/>
      <c r="P1165" s="16"/>
      <c r="Q1165" s="16"/>
      <c r="R1165" s="16"/>
      <c r="S1165" s="16"/>
      <c r="T1165" s="16"/>
    </row>
    <row r="1166" spans="5:20" s="15" customFormat="1" x14ac:dyDescent="0.25">
      <c r="E1166" s="16"/>
      <c r="F1166" s="16"/>
      <c r="G1166" s="16"/>
      <c r="H1166" s="16"/>
      <c r="I1166" s="16"/>
      <c r="J1166" s="16"/>
      <c r="K1166" s="16"/>
      <c r="L1166" s="16"/>
      <c r="M1166" s="16"/>
      <c r="N1166" s="16"/>
      <c r="O1166" s="16"/>
      <c r="P1166" s="16"/>
      <c r="Q1166" s="16"/>
      <c r="R1166" s="16"/>
      <c r="S1166" s="16"/>
      <c r="T1166" s="16"/>
    </row>
    <row r="1167" spans="5:20" s="15" customFormat="1" x14ac:dyDescent="0.25">
      <c r="E1167" s="16"/>
      <c r="F1167" s="16"/>
      <c r="G1167" s="16"/>
      <c r="H1167" s="16"/>
      <c r="I1167" s="16"/>
      <c r="J1167" s="16"/>
      <c r="K1167" s="16"/>
      <c r="L1167" s="16"/>
      <c r="M1167" s="16"/>
      <c r="N1167" s="16"/>
      <c r="O1167" s="16"/>
      <c r="P1167" s="16"/>
      <c r="Q1167" s="16"/>
      <c r="R1167" s="16"/>
      <c r="S1167" s="16"/>
      <c r="T1167" s="16"/>
    </row>
    <row r="1168" spans="5:20" s="15" customFormat="1" x14ac:dyDescent="0.25">
      <c r="E1168" s="16"/>
      <c r="F1168" s="16"/>
      <c r="G1168" s="16"/>
      <c r="H1168" s="16"/>
      <c r="I1168" s="16"/>
      <c r="J1168" s="16"/>
      <c r="K1168" s="16"/>
      <c r="L1168" s="16"/>
      <c r="M1168" s="16"/>
      <c r="N1168" s="16"/>
      <c r="O1168" s="16"/>
      <c r="P1168" s="16"/>
      <c r="Q1168" s="16"/>
      <c r="R1168" s="16"/>
      <c r="S1168" s="16"/>
      <c r="T1168" s="16"/>
    </row>
    <row r="1169" spans="5:20" s="15" customFormat="1" x14ac:dyDescent="0.25">
      <c r="E1169" s="16"/>
      <c r="F1169" s="16"/>
      <c r="G1169" s="16"/>
      <c r="H1169" s="16"/>
      <c r="I1169" s="16"/>
      <c r="J1169" s="16"/>
      <c r="K1169" s="16"/>
      <c r="L1169" s="16"/>
      <c r="M1169" s="16"/>
      <c r="N1169" s="16"/>
      <c r="O1169" s="16"/>
      <c r="P1169" s="16"/>
      <c r="Q1169" s="16"/>
      <c r="R1169" s="16"/>
      <c r="S1169" s="16"/>
      <c r="T1169" s="16"/>
    </row>
    <row r="1170" spans="5:20" s="15" customFormat="1" x14ac:dyDescent="0.25">
      <c r="E1170" s="16"/>
      <c r="F1170" s="16"/>
      <c r="G1170" s="16"/>
      <c r="H1170" s="16"/>
      <c r="I1170" s="16"/>
      <c r="J1170" s="16"/>
      <c r="K1170" s="16"/>
      <c r="L1170" s="16"/>
      <c r="M1170" s="16"/>
      <c r="N1170" s="16"/>
      <c r="O1170" s="16"/>
      <c r="P1170" s="16"/>
      <c r="Q1170" s="16"/>
      <c r="R1170" s="16"/>
      <c r="S1170" s="16"/>
      <c r="T1170" s="16"/>
    </row>
    <row r="1171" spans="5:20" s="15" customFormat="1" x14ac:dyDescent="0.25">
      <c r="E1171" s="16"/>
      <c r="F1171" s="16"/>
      <c r="G1171" s="16"/>
      <c r="H1171" s="16"/>
      <c r="I1171" s="16"/>
      <c r="J1171" s="16"/>
      <c r="K1171" s="16"/>
      <c r="L1171" s="16"/>
      <c r="M1171" s="16"/>
      <c r="N1171" s="16"/>
      <c r="O1171" s="16"/>
      <c r="P1171" s="16"/>
      <c r="Q1171" s="16"/>
      <c r="R1171" s="16"/>
      <c r="S1171" s="16"/>
      <c r="T1171" s="16"/>
    </row>
    <row r="1172" spans="5:20" s="15" customFormat="1" x14ac:dyDescent="0.25">
      <c r="E1172" s="16"/>
      <c r="F1172" s="16"/>
      <c r="G1172" s="16"/>
      <c r="H1172" s="16"/>
      <c r="I1172" s="16"/>
      <c r="J1172" s="16"/>
      <c r="K1172" s="16"/>
      <c r="L1172" s="16"/>
      <c r="M1172" s="16"/>
      <c r="N1172" s="16"/>
      <c r="O1172" s="16"/>
      <c r="P1172" s="16"/>
      <c r="Q1172" s="16"/>
      <c r="R1172" s="16"/>
      <c r="S1172" s="16"/>
      <c r="T1172" s="16"/>
    </row>
    <row r="1173" spans="5:20" s="15" customFormat="1" x14ac:dyDescent="0.25">
      <c r="E1173" s="16"/>
      <c r="F1173" s="16"/>
      <c r="G1173" s="16"/>
      <c r="H1173" s="16"/>
      <c r="I1173" s="16"/>
      <c r="J1173" s="16"/>
      <c r="K1173" s="16"/>
      <c r="L1173" s="16"/>
      <c r="M1173" s="16"/>
      <c r="N1173" s="16"/>
      <c r="O1173" s="16"/>
      <c r="P1173" s="16"/>
      <c r="Q1173" s="16"/>
      <c r="R1173" s="16"/>
      <c r="S1173" s="16"/>
      <c r="T1173" s="16"/>
    </row>
    <row r="1174" spans="5:20" s="15" customFormat="1" x14ac:dyDescent="0.25">
      <c r="E1174" s="16"/>
      <c r="F1174" s="16"/>
      <c r="G1174" s="16"/>
      <c r="H1174" s="16"/>
      <c r="I1174" s="16"/>
      <c r="J1174" s="16"/>
      <c r="K1174" s="16"/>
      <c r="L1174" s="16"/>
      <c r="M1174" s="16"/>
      <c r="N1174" s="16"/>
      <c r="O1174" s="16"/>
      <c r="P1174" s="16"/>
      <c r="Q1174" s="16"/>
      <c r="R1174" s="16"/>
      <c r="S1174" s="16"/>
      <c r="T1174" s="16"/>
    </row>
    <row r="1175" spans="5:20" s="15" customFormat="1" x14ac:dyDescent="0.25">
      <c r="E1175" s="16"/>
      <c r="F1175" s="16"/>
      <c r="G1175" s="16"/>
      <c r="H1175" s="16"/>
      <c r="I1175" s="16"/>
      <c r="J1175" s="16"/>
      <c r="K1175" s="16"/>
      <c r="L1175" s="16"/>
      <c r="M1175" s="16"/>
      <c r="N1175" s="16"/>
      <c r="O1175" s="16"/>
      <c r="P1175" s="16"/>
      <c r="Q1175" s="16"/>
      <c r="R1175" s="16"/>
      <c r="S1175" s="16"/>
      <c r="T1175" s="16"/>
    </row>
    <row r="1176" spans="5:20" s="15" customFormat="1" x14ac:dyDescent="0.25">
      <c r="E1176" s="16"/>
      <c r="F1176" s="16"/>
      <c r="G1176" s="16"/>
      <c r="H1176" s="16"/>
      <c r="I1176" s="16"/>
      <c r="J1176" s="16"/>
      <c r="K1176" s="16"/>
      <c r="L1176" s="16"/>
      <c r="M1176" s="16"/>
      <c r="N1176" s="16"/>
      <c r="O1176" s="16"/>
      <c r="P1176" s="16"/>
      <c r="Q1176" s="16"/>
      <c r="R1176" s="16"/>
      <c r="S1176" s="16"/>
      <c r="T1176" s="16"/>
    </row>
    <row r="1177" spans="5:20" s="15" customFormat="1" x14ac:dyDescent="0.25">
      <c r="E1177" s="16"/>
      <c r="F1177" s="16"/>
      <c r="G1177" s="16"/>
      <c r="H1177" s="16"/>
      <c r="I1177" s="16"/>
      <c r="J1177" s="16"/>
      <c r="K1177" s="16"/>
      <c r="L1177" s="16"/>
      <c r="M1177" s="16"/>
      <c r="N1177" s="16"/>
      <c r="O1177" s="16"/>
      <c r="P1177" s="16"/>
      <c r="Q1177" s="16"/>
      <c r="R1177" s="16"/>
      <c r="S1177" s="16"/>
      <c r="T1177" s="16"/>
    </row>
    <row r="1178" spans="5:20" s="15" customFormat="1" x14ac:dyDescent="0.25">
      <c r="E1178" s="16"/>
      <c r="F1178" s="16"/>
      <c r="G1178" s="16"/>
      <c r="H1178" s="16"/>
      <c r="I1178" s="16"/>
      <c r="J1178" s="16"/>
      <c r="K1178" s="16"/>
      <c r="L1178" s="16"/>
      <c r="M1178" s="16"/>
      <c r="N1178" s="16"/>
      <c r="O1178" s="16"/>
      <c r="P1178" s="16"/>
      <c r="Q1178" s="16"/>
      <c r="R1178" s="16"/>
      <c r="S1178" s="16"/>
      <c r="T1178" s="16"/>
    </row>
    <row r="1179" spans="5:20" s="15" customFormat="1" x14ac:dyDescent="0.25">
      <c r="E1179" s="16"/>
      <c r="F1179" s="16"/>
      <c r="G1179" s="16"/>
      <c r="H1179" s="16"/>
      <c r="I1179" s="16"/>
      <c r="J1179" s="16"/>
      <c r="K1179" s="16"/>
      <c r="L1179" s="16"/>
      <c r="M1179" s="16"/>
      <c r="N1179" s="16"/>
      <c r="O1179" s="16"/>
      <c r="P1179" s="16"/>
      <c r="Q1179" s="16"/>
      <c r="R1179" s="16"/>
      <c r="S1179" s="16"/>
      <c r="T1179" s="16"/>
    </row>
    <row r="1180" spans="5:20" s="15" customFormat="1" x14ac:dyDescent="0.25">
      <c r="E1180" s="16"/>
      <c r="F1180" s="16"/>
      <c r="G1180" s="16"/>
      <c r="H1180" s="16"/>
      <c r="I1180" s="16"/>
      <c r="J1180" s="16"/>
      <c r="K1180" s="16"/>
      <c r="L1180" s="16"/>
      <c r="M1180" s="16"/>
      <c r="N1180" s="16"/>
      <c r="O1180" s="16"/>
      <c r="P1180" s="16"/>
      <c r="Q1180" s="16"/>
      <c r="R1180" s="16"/>
      <c r="S1180" s="16"/>
      <c r="T1180" s="16"/>
    </row>
    <row r="1181" spans="5:20" s="15" customFormat="1" x14ac:dyDescent="0.25">
      <c r="E1181" s="16"/>
      <c r="F1181" s="16"/>
      <c r="G1181" s="16"/>
      <c r="H1181" s="16"/>
      <c r="I1181" s="16"/>
      <c r="J1181" s="16"/>
      <c r="K1181" s="16"/>
      <c r="L1181" s="16"/>
      <c r="M1181" s="16"/>
      <c r="N1181" s="16"/>
      <c r="O1181" s="16"/>
      <c r="P1181" s="16"/>
      <c r="Q1181" s="16"/>
      <c r="R1181" s="16"/>
      <c r="S1181" s="16"/>
      <c r="T1181" s="16"/>
    </row>
    <row r="1182" spans="5:20" s="15" customFormat="1" x14ac:dyDescent="0.25">
      <c r="E1182" s="16"/>
      <c r="F1182" s="16"/>
      <c r="G1182" s="16"/>
      <c r="H1182" s="16"/>
      <c r="I1182" s="16"/>
      <c r="J1182" s="16"/>
      <c r="K1182" s="16"/>
      <c r="L1182" s="16"/>
      <c r="M1182" s="16"/>
      <c r="N1182" s="16"/>
      <c r="O1182" s="16"/>
      <c r="P1182" s="16"/>
      <c r="Q1182" s="16"/>
      <c r="R1182" s="16"/>
      <c r="S1182" s="16"/>
      <c r="T1182" s="16"/>
    </row>
    <row r="1183" spans="5:20" s="15" customFormat="1" x14ac:dyDescent="0.25">
      <c r="E1183" s="16"/>
      <c r="F1183" s="16"/>
      <c r="G1183" s="16"/>
      <c r="H1183" s="16"/>
      <c r="I1183" s="16"/>
      <c r="J1183" s="16"/>
      <c r="K1183" s="16"/>
      <c r="L1183" s="16"/>
      <c r="M1183" s="16"/>
      <c r="N1183" s="16"/>
      <c r="O1183" s="16"/>
      <c r="P1183" s="16"/>
      <c r="Q1183" s="16"/>
      <c r="R1183" s="16"/>
      <c r="S1183" s="16"/>
      <c r="T1183" s="16"/>
    </row>
    <row r="1184" spans="5:20" s="15" customFormat="1" x14ac:dyDescent="0.25">
      <c r="E1184" s="16"/>
      <c r="F1184" s="16"/>
      <c r="G1184" s="16"/>
      <c r="H1184" s="16"/>
      <c r="I1184" s="16"/>
      <c r="J1184" s="16"/>
      <c r="K1184" s="16"/>
      <c r="L1184" s="16"/>
      <c r="M1184" s="16"/>
      <c r="N1184" s="16"/>
      <c r="O1184" s="16"/>
      <c r="P1184" s="16"/>
      <c r="Q1184" s="16"/>
      <c r="R1184" s="16"/>
      <c r="S1184" s="16"/>
      <c r="T1184" s="16"/>
    </row>
    <row r="1185" spans="5:20" s="15" customFormat="1" x14ac:dyDescent="0.25">
      <c r="E1185" s="16"/>
      <c r="F1185" s="16"/>
      <c r="G1185" s="16"/>
      <c r="H1185" s="16"/>
      <c r="I1185" s="16"/>
      <c r="J1185" s="16"/>
      <c r="K1185" s="16"/>
      <c r="L1185" s="16"/>
      <c r="M1185" s="16"/>
      <c r="N1185" s="16"/>
      <c r="O1185" s="16"/>
      <c r="P1185" s="16"/>
      <c r="Q1185" s="16"/>
      <c r="R1185" s="16"/>
      <c r="S1185" s="16"/>
      <c r="T1185" s="16"/>
    </row>
    <row r="1186" spans="5:20" s="15" customFormat="1" x14ac:dyDescent="0.25">
      <c r="E1186" s="16"/>
      <c r="F1186" s="16"/>
      <c r="G1186" s="16"/>
      <c r="H1186" s="16"/>
      <c r="I1186" s="16"/>
      <c r="J1186" s="16"/>
      <c r="K1186" s="16"/>
      <c r="L1186" s="16"/>
      <c r="M1186" s="16"/>
      <c r="N1186" s="16"/>
      <c r="O1186" s="16"/>
      <c r="P1186" s="16"/>
      <c r="Q1186" s="16"/>
      <c r="R1186" s="16"/>
      <c r="S1186" s="16"/>
      <c r="T1186" s="16"/>
    </row>
    <row r="1187" spans="5:20" s="15" customFormat="1" x14ac:dyDescent="0.25">
      <c r="E1187" s="16"/>
      <c r="F1187" s="16"/>
      <c r="G1187" s="16"/>
      <c r="H1187" s="16"/>
      <c r="I1187" s="16"/>
      <c r="J1187" s="16"/>
      <c r="K1187" s="16"/>
      <c r="L1187" s="16"/>
      <c r="M1187" s="16"/>
      <c r="N1187" s="16"/>
      <c r="O1187" s="16"/>
      <c r="P1187" s="16"/>
      <c r="Q1187" s="16"/>
      <c r="R1187" s="16"/>
      <c r="S1187" s="16"/>
      <c r="T1187" s="16"/>
    </row>
    <row r="1188" spans="5:20" s="15" customFormat="1" x14ac:dyDescent="0.25">
      <c r="E1188" s="16"/>
      <c r="F1188" s="16"/>
      <c r="G1188" s="16"/>
      <c r="H1188" s="16"/>
      <c r="I1188" s="16"/>
      <c r="J1188" s="16"/>
      <c r="K1188" s="16"/>
      <c r="L1188" s="16"/>
      <c r="M1188" s="16"/>
      <c r="N1188" s="16"/>
      <c r="O1188" s="16"/>
      <c r="P1188" s="16"/>
      <c r="Q1188" s="16"/>
      <c r="R1188" s="16"/>
      <c r="S1188" s="16"/>
      <c r="T1188" s="16"/>
    </row>
    <row r="1189" spans="5:20" s="15" customFormat="1" x14ac:dyDescent="0.25">
      <c r="E1189" s="16"/>
      <c r="F1189" s="16"/>
      <c r="G1189" s="16"/>
      <c r="H1189" s="16"/>
      <c r="I1189" s="16"/>
      <c r="J1189" s="16"/>
      <c r="K1189" s="16"/>
      <c r="L1189" s="16"/>
      <c r="M1189" s="16"/>
      <c r="N1189" s="16"/>
      <c r="O1189" s="16"/>
      <c r="P1189" s="16"/>
      <c r="Q1189" s="16"/>
      <c r="R1189" s="16"/>
      <c r="S1189" s="16"/>
      <c r="T1189" s="16"/>
    </row>
    <row r="1190" spans="5:20" s="15" customFormat="1" x14ac:dyDescent="0.25">
      <c r="E1190" s="16"/>
      <c r="F1190" s="16"/>
      <c r="G1190" s="16"/>
      <c r="H1190" s="16"/>
      <c r="I1190" s="16"/>
      <c r="J1190" s="16"/>
      <c r="K1190" s="16"/>
      <c r="L1190" s="16"/>
      <c r="M1190" s="16"/>
      <c r="N1190" s="16"/>
      <c r="O1190" s="16"/>
      <c r="P1190" s="16"/>
      <c r="Q1190" s="16"/>
      <c r="R1190" s="16"/>
      <c r="S1190" s="16"/>
      <c r="T1190" s="16"/>
    </row>
    <row r="1191" spans="5:20" s="15" customFormat="1" x14ac:dyDescent="0.25">
      <c r="E1191" s="16"/>
      <c r="F1191" s="16"/>
      <c r="G1191" s="16"/>
      <c r="H1191" s="16"/>
      <c r="I1191" s="16"/>
      <c r="J1191" s="16"/>
      <c r="K1191" s="16"/>
      <c r="L1191" s="16"/>
      <c r="M1191" s="16"/>
      <c r="N1191" s="16"/>
      <c r="O1191" s="16"/>
      <c r="P1191" s="16"/>
      <c r="Q1191" s="16"/>
      <c r="R1191" s="16"/>
      <c r="S1191" s="16"/>
      <c r="T1191" s="16"/>
    </row>
    <row r="1192" spans="5:20" s="15" customFormat="1" x14ac:dyDescent="0.25">
      <c r="E1192" s="16"/>
      <c r="F1192" s="16"/>
      <c r="G1192" s="16"/>
      <c r="H1192" s="16"/>
      <c r="I1192" s="16"/>
      <c r="J1192" s="16"/>
      <c r="K1192" s="16"/>
      <c r="L1192" s="16"/>
      <c r="M1192" s="16"/>
      <c r="N1192" s="16"/>
      <c r="O1192" s="16"/>
      <c r="P1192" s="16"/>
      <c r="Q1192" s="16"/>
      <c r="R1192" s="16"/>
      <c r="S1192" s="16"/>
      <c r="T1192" s="16"/>
    </row>
    <row r="1193" spans="5:20" s="15" customFormat="1" x14ac:dyDescent="0.25">
      <c r="E1193" s="16"/>
      <c r="F1193" s="16"/>
      <c r="G1193" s="16"/>
      <c r="H1193" s="16"/>
      <c r="I1193" s="16"/>
      <c r="J1193" s="16"/>
      <c r="K1193" s="16"/>
      <c r="L1193" s="16"/>
      <c r="M1193" s="16"/>
      <c r="N1193" s="16"/>
      <c r="O1193" s="16"/>
      <c r="P1193" s="16"/>
      <c r="Q1193" s="16"/>
      <c r="R1193" s="16"/>
      <c r="S1193" s="16"/>
      <c r="T1193" s="16"/>
    </row>
    <row r="1194" spans="5:20" s="15" customFormat="1" x14ac:dyDescent="0.25">
      <c r="E1194" s="16"/>
      <c r="F1194" s="16"/>
      <c r="G1194" s="16"/>
      <c r="H1194" s="16"/>
      <c r="I1194" s="16"/>
      <c r="J1194" s="16"/>
      <c r="K1194" s="16"/>
      <c r="L1194" s="16"/>
      <c r="M1194" s="16"/>
      <c r="N1194" s="16"/>
      <c r="O1194" s="16"/>
      <c r="P1194" s="16"/>
      <c r="Q1194" s="16"/>
      <c r="R1194" s="16"/>
      <c r="S1194" s="16"/>
      <c r="T1194" s="16"/>
    </row>
    <row r="1195" spans="5:20" s="15" customFormat="1" x14ac:dyDescent="0.25">
      <c r="E1195" s="16"/>
      <c r="F1195" s="16"/>
      <c r="G1195" s="16"/>
      <c r="H1195" s="16"/>
      <c r="I1195" s="16"/>
      <c r="J1195" s="16"/>
      <c r="K1195" s="16"/>
      <c r="L1195" s="16"/>
      <c r="M1195" s="16"/>
      <c r="N1195" s="16"/>
      <c r="O1195" s="16"/>
      <c r="P1195" s="16"/>
      <c r="Q1195" s="16"/>
      <c r="R1195" s="16"/>
      <c r="S1195" s="16"/>
      <c r="T1195" s="16"/>
    </row>
    <row r="1196" spans="5:20" s="15" customFormat="1" x14ac:dyDescent="0.25">
      <c r="E1196" s="16"/>
      <c r="F1196" s="16"/>
      <c r="G1196" s="16"/>
      <c r="H1196" s="16"/>
      <c r="I1196" s="16"/>
      <c r="J1196" s="16"/>
      <c r="K1196" s="16"/>
      <c r="L1196" s="16"/>
      <c r="M1196" s="16"/>
      <c r="N1196" s="16"/>
      <c r="O1196" s="16"/>
      <c r="P1196" s="16"/>
      <c r="Q1196" s="16"/>
      <c r="R1196" s="16"/>
      <c r="S1196" s="16"/>
      <c r="T1196" s="16"/>
    </row>
    <row r="1197" spans="5:20" s="15" customFormat="1" x14ac:dyDescent="0.25">
      <c r="E1197" s="16"/>
      <c r="F1197" s="16"/>
      <c r="G1197" s="16"/>
      <c r="H1197" s="16"/>
      <c r="I1197" s="16"/>
      <c r="J1197" s="16"/>
      <c r="K1197" s="16"/>
      <c r="L1197" s="16"/>
      <c r="M1197" s="16"/>
      <c r="N1197" s="16"/>
      <c r="O1197" s="16"/>
      <c r="P1197" s="16"/>
      <c r="Q1197" s="16"/>
      <c r="R1197" s="16"/>
      <c r="S1197" s="16"/>
      <c r="T1197" s="16"/>
    </row>
    <row r="1198" spans="5:20" s="15" customFormat="1" x14ac:dyDescent="0.25">
      <c r="E1198" s="16"/>
      <c r="F1198" s="16"/>
      <c r="G1198" s="16"/>
      <c r="H1198" s="16"/>
      <c r="I1198" s="16"/>
      <c r="J1198" s="16"/>
      <c r="K1198" s="16"/>
      <c r="L1198" s="16"/>
      <c r="M1198" s="16"/>
      <c r="N1198" s="16"/>
      <c r="O1198" s="16"/>
      <c r="P1198" s="16"/>
      <c r="Q1198" s="16"/>
      <c r="R1198" s="16"/>
      <c r="S1198" s="16"/>
      <c r="T1198" s="16"/>
    </row>
    <row r="1199" spans="5:20" s="15" customFormat="1" x14ac:dyDescent="0.25">
      <c r="E1199" s="16"/>
      <c r="F1199" s="16"/>
      <c r="G1199" s="16"/>
      <c r="H1199" s="16"/>
      <c r="I1199" s="16"/>
      <c r="J1199" s="16"/>
      <c r="K1199" s="16"/>
      <c r="L1199" s="16"/>
      <c r="M1199" s="16"/>
      <c r="N1199" s="16"/>
      <c r="O1199" s="16"/>
      <c r="P1199" s="16"/>
      <c r="Q1199" s="16"/>
      <c r="R1199" s="16"/>
      <c r="S1199" s="16"/>
      <c r="T1199" s="16"/>
    </row>
    <row r="1200" spans="5:20" s="15" customFormat="1" x14ac:dyDescent="0.25">
      <c r="E1200" s="16"/>
      <c r="F1200" s="16"/>
      <c r="G1200" s="16"/>
      <c r="H1200" s="16"/>
      <c r="I1200" s="16"/>
      <c r="J1200" s="16"/>
      <c r="K1200" s="16"/>
      <c r="L1200" s="16"/>
      <c r="M1200" s="16"/>
      <c r="N1200" s="16"/>
      <c r="O1200" s="16"/>
      <c r="P1200" s="16"/>
      <c r="Q1200" s="16"/>
      <c r="R1200" s="16"/>
      <c r="S1200" s="16"/>
      <c r="T1200" s="16"/>
    </row>
    <row r="1201" spans="5:20" s="15" customFormat="1" x14ac:dyDescent="0.25">
      <c r="E1201" s="16"/>
      <c r="F1201" s="16"/>
      <c r="G1201" s="16"/>
      <c r="H1201" s="16"/>
      <c r="I1201" s="16"/>
      <c r="J1201" s="16"/>
      <c r="K1201" s="16"/>
      <c r="L1201" s="16"/>
      <c r="M1201" s="16"/>
      <c r="N1201" s="16"/>
      <c r="O1201" s="16"/>
      <c r="P1201" s="16"/>
      <c r="Q1201" s="16"/>
      <c r="R1201" s="16"/>
      <c r="S1201" s="16"/>
      <c r="T1201" s="16"/>
    </row>
    <row r="1202" spans="5:20" s="15" customFormat="1" x14ac:dyDescent="0.25">
      <c r="E1202" s="16"/>
      <c r="F1202" s="16"/>
      <c r="G1202" s="16"/>
      <c r="H1202" s="16"/>
      <c r="I1202" s="16"/>
      <c r="J1202" s="16"/>
      <c r="K1202" s="16"/>
      <c r="L1202" s="16"/>
      <c r="M1202" s="16"/>
      <c r="N1202" s="16"/>
      <c r="O1202" s="16"/>
      <c r="P1202" s="16"/>
      <c r="Q1202" s="16"/>
      <c r="R1202" s="16"/>
      <c r="S1202" s="16"/>
      <c r="T1202" s="16"/>
    </row>
    <row r="1203" spans="5:20" s="15" customFormat="1" x14ac:dyDescent="0.25">
      <c r="E1203" s="16"/>
      <c r="F1203" s="16"/>
      <c r="G1203" s="16"/>
      <c r="H1203" s="16"/>
      <c r="I1203" s="16"/>
      <c r="J1203" s="16"/>
      <c r="K1203" s="16"/>
      <c r="L1203" s="16"/>
      <c r="M1203" s="16"/>
      <c r="N1203" s="16"/>
      <c r="O1203" s="16"/>
      <c r="P1203" s="16"/>
      <c r="Q1203" s="16"/>
      <c r="R1203" s="16"/>
      <c r="S1203" s="16"/>
      <c r="T1203" s="16"/>
    </row>
    <row r="1204" spans="5:20" s="15" customFormat="1" x14ac:dyDescent="0.25">
      <c r="E1204" s="16"/>
      <c r="F1204" s="16"/>
      <c r="G1204" s="16"/>
      <c r="H1204" s="16"/>
      <c r="I1204" s="16"/>
      <c r="J1204" s="16"/>
      <c r="K1204" s="16"/>
      <c r="L1204" s="16"/>
      <c r="M1204" s="16"/>
      <c r="N1204" s="16"/>
      <c r="O1204" s="16"/>
      <c r="P1204" s="16"/>
      <c r="Q1204" s="16"/>
      <c r="R1204" s="16"/>
      <c r="S1204" s="16"/>
      <c r="T1204" s="16"/>
    </row>
    <row r="1205" spans="5:20" s="15" customFormat="1" x14ac:dyDescent="0.25">
      <c r="E1205" s="16"/>
      <c r="F1205" s="16"/>
      <c r="G1205" s="16"/>
      <c r="H1205" s="16"/>
      <c r="I1205" s="16"/>
      <c r="J1205" s="16"/>
      <c r="K1205" s="16"/>
      <c r="L1205" s="16"/>
      <c r="M1205" s="16"/>
      <c r="N1205" s="16"/>
      <c r="O1205" s="16"/>
      <c r="P1205" s="16"/>
      <c r="Q1205" s="16"/>
      <c r="R1205" s="16"/>
      <c r="S1205" s="16"/>
      <c r="T1205" s="16"/>
    </row>
    <row r="1206" spans="5:20" s="15" customFormat="1" x14ac:dyDescent="0.25">
      <c r="E1206" s="16"/>
      <c r="F1206" s="16"/>
      <c r="G1206" s="16"/>
      <c r="H1206" s="16"/>
      <c r="I1206" s="16"/>
      <c r="J1206" s="16"/>
      <c r="K1206" s="16"/>
      <c r="L1206" s="16"/>
      <c r="M1206" s="16"/>
      <c r="N1206" s="16"/>
      <c r="O1206" s="16"/>
      <c r="P1206" s="16"/>
      <c r="Q1206" s="16"/>
      <c r="R1206" s="16"/>
      <c r="S1206" s="16"/>
      <c r="T1206" s="16"/>
    </row>
    <row r="1207" spans="5:20" s="15" customFormat="1" x14ac:dyDescent="0.25">
      <c r="E1207" s="16"/>
      <c r="F1207" s="16"/>
      <c r="G1207" s="16"/>
      <c r="H1207" s="16"/>
      <c r="I1207" s="16"/>
      <c r="J1207" s="16"/>
      <c r="K1207" s="16"/>
      <c r="L1207" s="16"/>
      <c r="M1207" s="16"/>
      <c r="N1207" s="16"/>
      <c r="O1207" s="16"/>
      <c r="P1207" s="16"/>
      <c r="Q1207" s="16"/>
      <c r="R1207" s="16"/>
      <c r="S1207" s="16"/>
      <c r="T1207" s="16"/>
    </row>
    <row r="1208" spans="5:20" s="15" customFormat="1" x14ac:dyDescent="0.25">
      <c r="E1208" s="16"/>
      <c r="F1208" s="16"/>
      <c r="G1208" s="16"/>
      <c r="H1208" s="16"/>
      <c r="I1208" s="16"/>
      <c r="J1208" s="16"/>
      <c r="K1208" s="16"/>
      <c r="L1208" s="16"/>
      <c r="M1208" s="16"/>
      <c r="N1208" s="16"/>
      <c r="O1208" s="16"/>
      <c r="P1208" s="16"/>
      <c r="Q1208" s="16"/>
      <c r="R1208" s="16"/>
      <c r="S1208" s="16"/>
      <c r="T1208" s="16"/>
    </row>
    <row r="1209" spans="5:20" s="15" customFormat="1" x14ac:dyDescent="0.25">
      <c r="E1209" s="16"/>
      <c r="F1209" s="16"/>
      <c r="G1209" s="16"/>
      <c r="H1209" s="16"/>
      <c r="I1209" s="16"/>
      <c r="J1209" s="16"/>
      <c r="K1209" s="16"/>
      <c r="L1209" s="16"/>
      <c r="M1209" s="16"/>
      <c r="N1209" s="16"/>
      <c r="O1209" s="16"/>
      <c r="P1209" s="16"/>
      <c r="Q1209" s="16"/>
      <c r="R1209" s="16"/>
      <c r="S1209" s="16"/>
      <c r="T1209" s="16"/>
    </row>
    <row r="1210" spans="5:20" s="15" customFormat="1" x14ac:dyDescent="0.25">
      <c r="E1210" s="16"/>
      <c r="F1210" s="16"/>
      <c r="G1210" s="16"/>
      <c r="H1210" s="16"/>
      <c r="I1210" s="16"/>
      <c r="J1210" s="16"/>
      <c r="K1210" s="16"/>
      <c r="L1210" s="16"/>
      <c r="M1210" s="16"/>
      <c r="N1210" s="16"/>
      <c r="O1210" s="16"/>
      <c r="P1210" s="16"/>
      <c r="Q1210" s="16"/>
      <c r="R1210" s="16"/>
      <c r="S1210" s="16"/>
      <c r="T1210" s="16"/>
    </row>
    <row r="1211" spans="5:20" s="15" customFormat="1" x14ac:dyDescent="0.25">
      <c r="E1211" s="16"/>
      <c r="F1211" s="16"/>
      <c r="G1211" s="16"/>
      <c r="H1211" s="16"/>
      <c r="I1211" s="16"/>
      <c r="J1211" s="16"/>
      <c r="K1211" s="16"/>
      <c r="L1211" s="16"/>
      <c r="M1211" s="16"/>
      <c r="N1211" s="16"/>
      <c r="O1211" s="16"/>
      <c r="P1211" s="16"/>
      <c r="Q1211" s="16"/>
      <c r="R1211" s="16"/>
      <c r="S1211" s="16"/>
      <c r="T1211" s="16"/>
    </row>
    <row r="1212" spans="5:20" s="15" customFormat="1" x14ac:dyDescent="0.25">
      <c r="E1212" s="16"/>
      <c r="F1212" s="16"/>
      <c r="G1212" s="16"/>
      <c r="H1212" s="16"/>
      <c r="I1212" s="16"/>
      <c r="J1212" s="16"/>
      <c r="K1212" s="16"/>
      <c r="L1212" s="16"/>
      <c r="M1212" s="16"/>
      <c r="N1212" s="16"/>
      <c r="O1212" s="16"/>
      <c r="P1212" s="16"/>
      <c r="Q1212" s="16"/>
      <c r="R1212" s="16"/>
      <c r="S1212" s="16"/>
      <c r="T1212" s="16"/>
    </row>
    <row r="1213" spans="5:20" s="15" customFormat="1" x14ac:dyDescent="0.25">
      <c r="E1213" s="16"/>
      <c r="F1213" s="16"/>
      <c r="G1213" s="16"/>
      <c r="H1213" s="16"/>
      <c r="I1213" s="16"/>
      <c r="J1213" s="16"/>
      <c r="K1213" s="16"/>
      <c r="L1213" s="16"/>
      <c r="M1213" s="16"/>
      <c r="N1213" s="16"/>
      <c r="O1213" s="16"/>
      <c r="P1213" s="16"/>
      <c r="Q1213" s="16"/>
      <c r="R1213" s="16"/>
      <c r="S1213" s="16"/>
      <c r="T1213" s="16"/>
    </row>
    <row r="1214" spans="5:20" s="15" customFormat="1" x14ac:dyDescent="0.25">
      <c r="E1214" s="16"/>
      <c r="F1214" s="16"/>
      <c r="G1214" s="16"/>
      <c r="H1214" s="16"/>
      <c r="I1214" s="16"/>
      <c r="J1214" s="16"/>
      <c r="K1214" s="16"/>
      <c r="L1214" s="16"/>
      <c r="M1214" s="16"/>
      <c r="N1214" s="16"/>
      <c r="O1214" s="16"/>
      <c r="P1214" s="16"/>
      <c r="Q1214" s="16"/>
      <c r="R1214" s="16"/>
      <c r="S1214" s="16"/>
      <c r="T1214" s="16"/>
    </row>
    <row r="1215" spans="5:20" s="15" customFormat="1" x14ac:dyDescent="0.25">
      <c r="E1215" s="16"/>
      <c r="F1215" s="16"/>
      <c r="G1215" s="16"/>
      <c r="H1215" s="16"/>
      <c r="I1215" s="16"/>
      <c r="J1215" s="16"/>
      <c r="K1215" s="16"/>
      <c r="L1215" s="16"/>
      <c r="M1215" s="16"/>
      <c r="N1215" s="16"/>
      <c r="O1215" s="16"/>
      <c r="P1215" s="16"/>
      <c r="Q1215" s="16"/>
      <c r="R1215" s="16"/>
      <c r="S1215" s="16"/>
      <c r="T1215" s="16"/>
    </row>
    <row r="1216" spans="5:20" s="15" customFormat="1" x14ac:dyDescent="0.25">
      <c r="E1216" s="16"/>
      <c r="F1216" s="16"/>
      <c r="G1216" s="16"/>
      <c r="H1216" s="16"/>
      <c r="I1216" s="16"/>
      <c r="J1216" s="16"/>
      <c r="K1216" s="16"/>
      <c r="L1216" s="16"/>
      <c r="M1216" s="16"/>
      <c r="N1216" s="16"/>
      <c r="O1216" s="16"/>
      <c r="P1216" s="16"/>
      <c r="Q1216" s="16"/>
      <c r="R1216" s="16"/>
      <c r="S1216" s="16"/>
      <c r="T1216" s="16"/>
    </row>
    <row r="1217" spans="5:20" s="15" customFormat="1" x14ac:dyDescent="0.25">
      <c r="E1217" s="16"/>
      <c r="F1217" s="16"/>
      <c r="G1217" s="16"/>
      <c r="H1217" s="16"/>
      <c r="I1217" s="16"/>
      <c r="J1217" s="16"/>
      <c r="K1217" s="16"/>
      <c r="L1217" s="16"/>
      <c r="M1217" s="16"/>
      <c r="N1217" s="16"/>
      <c r="O1217" s="16"/>
      <c r="P1217" s="16"/>
      <c r="Q1217" s="16"/>
      <c r="R1217" s="16"/>
      <c r="S1217" s="16"/>
      <c r="T1217" s="16"/>
    </row>
    <row r="1218" spans="5:20" s="15" customFormat="1" x14ac:dyDescent="0.25">
      <c r="E1218" s="16"/>
      <c r="F1218" s="16"/>
      <c r="G1218" s="16"/>
      <c r="H1218" s="16"/>
      <c r="I1218" s="16"/>
      <c r="J1218" s="16"/>
      <c r="K1218" s="16"/>
      <c r="L1218" s="16"/>
      <c r="M1218" s="16"/>
      <c r="N1218" s="16"/>
      <c r="O1218" s="16"/>
      <c r="P1218" s="16"/>
      <c r="Q1218" s="16"/>
      <c r="R1218" s="16"/>
      <c r="S1218" s="16"/>
      <c r="T1218" s="16"/>
    </row>
    <row r="1219" spans="5:20" s="15" customFormat="1" x14ac:dyDescent="0.25">
      <c r="E1219" s="16"/>
      <c r="F1219" s="16"/>
      <c r="G1219" s="16"/>
      <c r="H1219" s="16"/>
      <c r="I1219" s="16"/>
      <c r="J1219" s="16"/>
      <c r="K1219" s="16"/>
      <c r="L1219" s="16"/>
      <c r="M1219" s="16"/>
      <c r="N1219" s="16"/>
      <c r="O1219" s="16"/>
      <c r="P1219" s="16"/>
      <c r="Q1219" s="16"/>
      <c r="R1219" s="16"/>
      <c r="S1219" s="16"/>
      <c r="T1219" s="16"/>
    </row>
    <row r="1220" spans="5:20" s="15" customFormat="1" x14ac:dyDescent="0.25">
      <c r="E1220" s="16"/>
      <c r="F1220" s="16"/>
      <c r="G1220" s="16"/>
      <c r="H1220" s="16"/>
      <c r="I1220" s="16"/>
      <c r="J1220" s="16"/>
      <c r="K1220" s="16"/>
      <c r="L1220" s="16"/>
      <c r="M1220" s="16"/>
      <c r="N1220" s="16"/>
      <c r="O1220" s="16"/>
      <c r="P1220" s="16"/>
      <c r="Q1220" s="16"/>
      <c r="R1220" s="16"/>
      <c r="S1220" s="16"/>
      <c r="T1220" s="16"/>
    </row>
    <row r="1221" spans="5:20" s="15" customFormat="1" x14ac:dyDescent="0.25">
      <c r="E1221" s="16"/>
      <c r="F1221" s="16"/>
      <c r="G1221" s="16"/>
      <c r="H1221" s="16"/>
      <c r="I1221" s="16"/>
      <c r="J1221" s="16"/>
      <c r="K1221" s="16"/>
      <c r="L1221" s="16"/>
      <c r="M1221" s="16"/>
      <c r="N1221" s="16"/>
      <c r="O1221" s="16"/>
      <c r="P1221" s="16"/>
      <c r="Q1221" s="16"/>
      <c r="R1221" s="16"/>
      <c r="S1221" s="16"/>
      <c r="T1221" s="16"/>
    </row>
    <row r="1222" spans="5:20" s="15" customFormat="1" x14ac:dyDescent="0.25">
      <c r="E1222" s="16"/>
      <c r="F1222" s="16"/>
      <c r="G1222" s="16"/>
      <c r="H1222" s="16"/>
      <c r="I1222" s="16"/>
      <c r="J1222" s="16"/>
      <c r="K1222" s="16"/>
      <c r="L1222" s="16"/>
      <c r="M1222" s="16"/>
      <c r="N1222" s="16"/>
      <c r="O1222" s="16"/>
      <c r="P1222" s="16"/>
      <c r="Q1222" s="16"/>
      <c r="R1222" s="16"/>
      <c r="S1222" s="16"/>
      <c r="T1222" s="16"/>
    </row>
    <row r="1223" spans="5:20" s="15" customFormat="1" x14ac:dyDescent="0.25">
      <c r="E1223" s="16"/>
      <c r="F1223" s="16"/>
      <c r="G1223" s="16"/>
      <c r="H1223" s="16"/>
      <c r="I1223" s="16"/>
      <c r="J1223" s="16"/>
      <c r="K1223" s="16"/>
      <c r="L1223" s="16"/>
      <c r="M1223" s="16"/>
      <c r="N1223" s="16"/>
      <c r="O1223" s="16"/>
      <c r="P1223" s="16"/>
      <c r="Q1223" s="16"/>
      <c r="R1223" s="16"/>
      <c r="S1223" s="16"/>
      <c r="T1223" s="16"/>
    </row>
    <row r="1224" spans="5:20" s="15" customFormat="1" x14ac:dyDescent="0.25">
      <c r="E1224" s="16"/>
      <c r="F1224" s="16"/>
      <c r="G1224" s="16"/>
      <c r="H1224" s="16"/>
      <c r="I1224" s="16"/>
      <c r="J1224" s="16"/>
      <c r="K1224" s="16"/>
      <c r="L1224" s="16"/>
      <c r="M1224" s="16"/>
      <c r="N1224" s="16"/>
      <c r="O1224" s="16"/>
      <c r="P1224" s="16"/>
      <c r="Q1224" s="16"/>
      <c r="R1224" s="16"/>
      <c r="S1224" s="16"/>
      <c r="T1224" s="16"/>
    </row>
    <row r="1225" spans="5:20" s="15" customFormat="1" x14ac:dyDescent="0.25">
      <c r="E1225" s="16"/>
      <c r="F1225" s="16"/>
      <c r="G1225" s="16"/>
      <c r="H1225" s="16"/>
      <c r="I1225" s="16"/>
      <c r="J1225" s="16"/>
      <c r="K1225" s="16"/>
      <c r="L1225" s="16"/>
      <c r="M1225" s="16"/>
      <c r="N1225" s="16"/>
      <c r="O1225" s="16"/>
      <c r="P1225" s="16"/>
      <c r="Q1225" s="16"/>
      <c r="R1225" s="16"/>
      <c r="S1225" s="16"/>
      <c r="T1225" s="16"/>
    </row>
    <row r="1226" spans="5:20" s="15" customFormat="1" x14ac:dyDescent="0.25">
      <c r="E1226" s="16"/>
      <c r="F1226" s="16"/>
      <c r="G1226" s="16"/>
      <c r="H1226" s="16"/>
      <c r="I1226" s="16"/>
      <c r="J1226" s="16"/>
      <c r="K1226" s="16"/>
      <c r="L1226" s="16"/>
      <c r="M1226" s="16"/>
      <c r="N1226" s="16"/>
      <c r="O1226" s="16"/>
      <c r="P1226" s="16"/>
      <c r="Q1226" s="16"/>
      <c r="R1226" s="16"/>
      <c r="S1226" s="16"/>
      <c r="T1226" s="16"/>
    </row>
    <row r="1227" spans="5:20" s="15" customFormat="1" x14ac:dyDescent="0.25">
      <c r="E1227" s="16"/>
      <c r="F1227" s="16"/>
      <c r="G1227" s="16"/>
      <c r="H1227" s="16"/>
      <c r="I1227" s="16"/>
      <c r="J1227" s="16"/>
      <c r="K1227" s="16"/>
      <c r="L1227" s="16"/>
      <c r="M1227" s="16"/>
      <c r="N1227" s="16"/>
      <c r="O1227" s="16"/>
      <c r="P1227" s="16"/>
      <c r="Q1227" s="16"/>
      <c r="R1227" s="16"/>
      <c r="S1227" s="16"/>
      <c r="T1227" s="16"/>
    </row>
    <row r="1228" spans="5:20" s="15" customFormat="1" x14ac:dyDescent="0.25">
      <c r="E1228" s="16"/>
      <c r="F1228" s="16"/>
      <c r="G1228" s="16"/>
      <c r="H1228" s="16"/>
      <c r="I1228" s="16"/>
      <c r="J1228" s="16"/>
      <c r="K1228" s="16"/>
      <c r="L1228" s="16"/>
      <c r="M1228" s="16"/>
      <c r="N1228" s="16"/>
      <c r="O1228" s="16"/>
      <c r="P1228" s="16"/>
      <c r="Q1228" s="16"/>
      <c r="R1228" s="16"/>
      <c r="S1228" s="16"/>
      <c r="T1228" s="16"/>
    </row>
    <row r="1229" spans="5:20" s="15" customFormat="1" x14ac:dyDescent="0.25">
      <c r="E1229" s="16"/>
      <c r="F1229" s="16"/>
      <c r="G1229" s="16"/>
      <c r="H1229" s="16"/>
      <c r="I1229" s="16"/>
      <c r="J1229" s="16"/>
      <c r="K1229" s="16"/>
      <c r="L1229" s="16"/>
      <c r="M1229" s="16"/>
      <c r="N1229" s="16"/>
      <c r="O1229" s="16"/>
      <c r="P1229" s="16"/>
      <c r="Q1229" s="16"/>
      <c r="R1229" s="16"/>
      <c r="S1229" s="16"/>
      <c r="T1229" s="16"/>
    </row>
    <row r="1230" spans="5:20" s="15" customFormat="1" x14ac:dyDescent="0.25">
      <c r="E1230" s="16"/>
      <c r="F1230" s="16"/>
      <c r="G1230" s="16"/>
      <c r="H1230" s="16"/>
      <c r="I1230" s="16"/>
      <c r="J1230" s="16"/>
      <c r="K1230" s="16"/>
      <c r="L1230" s="16"/>
      <c r="M1230" s="16"/>
      <c r="N1230" s="16"/>
      <c r="O1230" s="16"/>
      <c r="P1230" s="16"/>
      <c r="Q1230" s="16"/>
      <c r="R1230" s="16"/>
      <c r="S1230" s="16"/>
      <c r="T1230" s="16"/>
    </row>
    <row r="1231" spans="5:20" s="15" customFormat="1" x14ac:dyDescent="0.25">
      <c r="E1231" s="16"/>
      <c r="F1231" s="16"/>
      <c r="G1231" s="16"/>
      <c r="H1231" s="16"/>
      <c r="I1231" s="16"/>
      <c r="J1231" s="16"/>
      <c r="K1231" s="16"/>
      <c r="L1231" s="16"/>
      <c r="M1231" s="16"/>
      <c r="N1231" s="16"/>
      <c r="O1231" s="16"/>
      <c r="P1231" s="16"/>
      <c r="Q1231" s="16"/>
      <c r="R1231" s="16"/>
      <c r="S1231" s="16"/>
      <c r="T1231" s="16"/>
    </row>
    <row r="1232" spans="5:20" s="15" customFormat="1" x14ac:dyDescent="0.25">
      <c r="E1232" s="16"/>
      <c r="F1232" s="16"/>
      <c r="G1232" s="16"/>
      <c r="H1232" s="16"/>
      <c r="I1232" s="16"/>
      <c r="J1232" s="16"/>
      <c r="K1232" s="16"/>
      <c r="L1232" s="16"/>
      <c r="M1232" s="16"/>
      <c r="N1232" s="16"/>
      <c r="O1232" s="16"/>
      <c r="P1232" s="16"/>
      <c r="Q1232" s="16"/>
      <c r="R1232" s="16"/>
      <c r="S1232" s="16"/>
      <c r="T1232" s="16"/>
    </row>
    <row r="1233" spans="5:20" s="15" customFormat="1" x14ac:dyDescent="0.25">
      <c r="E1233" s="16"/>
      <c r="F1233" s="16"/>
      <c r="G1233" s="16"/>
      <c r="H1233" s="16"/>
      <c r="I1233" s="16"/>
      <c r="J1233" s="16"/>
      <c r="K1233" s="16"/>
      <c r="L1233" s="16"/>
      <c r="M1233" s="16"/>
      <c r="N1233" s="16"/>
      <c r="O1233" s="16"/>
      <c r="P1233" s="16"/>
      <c r="Q1233" s="16"/>
      <c r="R1233" s="16"/>
      <c r="S1233" s="16"/>
      <c r="T1233" s="16"/>
    </row>
    <row r="1234" spans="5:20" s="15" customFormat="1" x14ac:dyDescent="0.25">
      <c r="E1234" s="16"/>
      <c r="F1234" s="16"/>
      <c r="G1234" s="16"/>
      <c r="H1234" s="16"/>
      <c r="I1234" s="16"/>
      <c r="J1234" s="16"/>
      <c r="K1234" s="16"/>
      <c r="L1234" s="16"/>
      <c r="M1234" s="16"/>
      <c r="N1234" s="16"/>
      <c r="O1234" s="16"/>
      <c r="P1234" s="16"/>
      <c r="Q1234" s="16"/>
      <c r="R1234" s="16"/>
      <c r="S1234" s="16"/>
      <c r="T1234" s="16"/>
    </row>
    <row r="1235" spans="5:20" s="15" customFormat="1" x14ac:dyDescent="0.25">
      <c r="E1235" s="16"/>
      <c r="F1235" s="16"/>
      <c r="G1235" s="16"/>
      <c r="H1235" s="16"/>
      <c r="I1235" s="16"/>
      <c r="J1235" s="16"/>
      <c r="K1235" s="16"/>
      <c r="L1235" s="16"/>
      <c r="M1235" s="16"/>
      <c r="N1235" s="16"/>
      <c r="O1235" s="16"/>
      <c r="P1235" s="16"/>
      <c r="Q1235" s="16"/>
      <c r="R1235" s="16"/>
      <c r="S1235" s="16"/>
      <c r="T1235" s="16"/>
    </row>
    <row r="1236" spans="5:20" s="15" customFormat="1" x14ac:dyDescent="0.25">
      <c r="E1236" s="16"/>
      <c r="F1236" s="16"/>
      <c r="G1236" s="16"/>
      <c r="H1236" s="16"/>
      <c r="I1236" s="16"/>
      <c r="J1236" s="16"/>
      <c r="K1236" s="16"/>
      <c r="L1236" s="16"/>
      <c r="M1236" s="16"/>
      <c r="N1236" s="16"/>
      <c r="O1236" s="16"/>
      <c r="P1236" s="16"/>
      <c r="Q1236" s="16"/>
      <c r="R1236" s="16"/>
      <c r="S1236" s="16"/>
      <c r="T1236" s="16"/>
    </row>
    <row r="1237" spans="5:20" s="15" customFormat="1" x14ac:dyDescent="0.25">
      <c r="E1237" s="16"/>
      <c r="F1237" s="16"/>
      <c r="G1237" s="16"/>
      <c r="H1237" s="16"/>
      <c r="I1237" s="16"/>
      <c r="J1237" s="16"/>
      <c r="K1237" s="16"/>
      <c r="L1237" s="16"/>
      <c r="M1237" s="16"/>
      <c r="N1237" s="16"/>
      <c r="O1237" s="16"/>
      <c r="P1237" s="16"/>
      <c r="Q1237" s="16"/>
      <c r="R1237" s="16"/>
      <c r="S1237" s="16"/>
      <c r="T1237" s="16"/>
    </row>
    <row r="1238" spans="5:20" s="15" customFormat="1" x14ac:dyDescent="0.25">
      <c r="E1238" s="16"/>
      <c r="F1238" s="16"/>
      <c r="G1238" s="16"/>
      <c r="H1238" s="16"/>
      <c r="I1238" s="16"/>
      <c r="J1238" s="16"/>
      <c r="K1238" s="16"/>
      <c r="L1238" s="16"/>
      <c r="M1238" s="16"/>
      <c r="N1238" s="16"/>
      <c r="O1238" s="16"/>
      <c r="P1238" s="16"/>
      <c r="Q1238" s="16"/>
      <c r="R1238" s="16"/>
      <c r="S1238" s="16"/>
      <c r="T1238" s="16"/>
    </row>
    <row r="1239" spans="5:20" s="15" customFormat="1" x14ac:dyDescent="0.25">
      <c r="E1239" s="16"/>
      <c r="F1239" s="16"/>
      <c r="G1239" s="16"/>
      <c r="H1239" s="16"/>
      <c r="I1239" s="16"/>
      <c r="J1239" s="16"/>
      <c r="K1239" s="16"/>
      <c r="L1239" s="16"/>
      <c r="M1239" s="16"/>
      <c r="N1239" s="16"/>
      <c r="O1239" s="16"/>
      <c r="P1239" s="16"/>
      <c r="Q1239" s="16"/>
      <c r="R1239" s="16"/>
      <c r="S1239" s="16"/>
      <c r="T1239" s="16"/>
    </row>
    <row r="1240" spans="5:20" s="15" customFormat="1" x14ac:dyDescent="0.25">
      <c r="E1240" s="16"/>
      <c r="F1240" s="16"/>
      <c r="G1240" s="16"/>
      <c r="H1240" s="16"/>
      <c r="I1240" s="16"/>
      <c r="J1240" s="16"/>
      <c r="K1240" s="16"/>
      <c r="L1240" s="16"/>
      <c r="M1240" s="16"/>
      <c r="N1240" s="16"/>
      <c r="O1240" s="16"/>
      <c r="P1240" s="16"/>
      <c r="Q1240" s="16"/>
      <c r="R1240" s="16"/>
      <c r="S1240" s="16"/>
      <c r="T1240" s="16"/>
    </row>
    <row r="1241" spans="5:20" s="15" customFormat="1" x14ac:dyDescent="0.25">
      <c r="E1241" s="16"/>
      <c r="F1241" s="16"/>
      <c r="G1241" s="16"/>
      <c r="H1241" s="16"/>
      <c r="I1241" s="16"/>
      <c r="J1241" s="16"/>
      <c r="K1241" s="16"/>
      <c r="L1241" s="16"/>
      <c r="M1241" s="16"/>
      <c r="N1241" s="16"/>
      <c r="O1241" s="16"/>
      <c r="P1241" s="16"/>
      <c r="Q1241" s="16"/>
      <c r="R1241" s="16"/>
      <c r="S1241" s="16"/>
      <c r="T1241" s="16"/>
    </row>
    <row r="1242" spans="5:20" s="15" customFormat="1" x14ac:dyDescent="0.25">
      <c r="E1242" s="16"/>
      <c r="F1242" s="16"/>
      <c r="G1242" s="16"/>
      <c r="H1242" s="16"/>
      <c r="I1242" s="16"/>
      <c r="J1242" s="16"/>
      <c r="K1242" s="16"/>
      <c r="L1242" s="16"/>
      <c r="M1242" s="16"/>
      <c r="N1242" s="16"/>
      <c r="O1242" s="16"/>
      <c r="P1242" s="16"/>
      <c r="Q1242" s="16"/>
      <c r="R1242" s="16"/>
      <c r="S1242" s="16"/>
      <c r="T1242" s="16"/>
    </row>
    <row r="1243" spans="5:20" s="15" customFormat="1" x14ac:dyDescent="0.25">
      <c r="E1243" s="16"/>
      <c r="F1243" s="16"/>
      <c r="G1243" s="16"/>
      <c r="H1243" s="16"/>
      <c r="I1243" s="16"/>
      <c r="J1243" s="16"/>
      <c r="K1243" s="16"/>
      <c r="L1243" s="16"/>
      <c r="M1243" s="16"/>
      <c r="N1243" s="16"/>
      <c r="O1243" s="16"/>
      <c r="P1243" s="16"/>
      <c r="Q1243" s="16"/>
      <c r="R1243" s="16"/>
      <c r="S1243" s="16"/>
      <c r="T1243" s="16"/>
    </row>
    <row r="1244" spans="5:20" s="15" customFormat="1" x14ac:dyDescent="0.25">
      <c r="E1244" s="16"/>
      <c r="F1244" s="16"/>
      <c r="G1244" s="16"/>
      <c r="H1244" s="16"/>
      <c r="I1244" s="16"/>
      <c r="J1244" s="16"/>
      <c r="K1244" s="16"/>
      <c r="L1244" s="16"/>
      <c r="M1244" s="16"/>
      <c r="N1244" s="16"/>
      <c r="O1244" s="16"/>
      <c r="P1244" s="16"/>
      <c r="Q1244" s="16"/>
      <c r="R1244" s="16"/>
      <c r="S1244" s="16"/>
      <c r="T1244" s="16"/>
    </row>
    <row r="1245" spans="5:20" s="15" customFormat="1" x14ac:dyDescent="0.25">
      <c r="E1245" s="16"/>
      <c r="F1245" s="16"/>
      <c r="G1245" s="16"/>
      <c r="H1245" s="16"/>
      <c r="I1245" s="16"/>
      <c r="J1245" s="16"/>
      <c r="K1245" s="16"/>
      <c r="L1245" s="16"/>
      <c r="M1245" s="16"/>
      <c r="N1245" s="16"/>
      <c r="O1245" s="16"/>
      <c r="P1245" s="16"/>
      <c r="Q1245" s="16"/>
      <c r="R1245" s="16"/>
      <c r="S1245" s="16"/>
      <c r="T1245" s="16"/>
    </row>
    <row r="1246" spans="5:20" s="15" customFormat="1" x14ac:dyDescent="0.25">
      <c r="E1246" s="16"/>
      <c r="F1246" s="16"/>
      <c r="G1246" s="16"/>
      <c r="H1246" s="16"/>
      <c r="I1246" s="16"/>
      <c r="J1246" s="16"/>
      <c r="K1246" s="16"/>
      <c r="L1246" s="16"/>
      <c r="M1246" s="16"/>
      <c r="N1246" s="16"/>
      <c r="O1246" s="16"/>
      <c r="P1246" s="16"/>
      <c r="Q1246" s="16"/>
      <c r="R1246" s="16"/>
      <c r="S1246" s="16"/>
      <c r="T1246" s="16"/>
    </row>
    <row r="1247" spans="5:20" s="15" customFormat="1" x14ac:dyDescent="0.25">
      <c r="E1247" s="16"/>
      <c r="F1247" s="16"/>
      <c r="G1247" s="16"/>
      <c r="H1247" s="16"/>
      <c r="I1247" s="16"/>
      <c r="J1247" s="16"/>
      <c r="K1247" s="16"/>
      <c r="L1247" s="16"/>
      <c r="M1247" s="16"/>
      <c r="N1247" s="16"/>
      <c r="O1247" s="16"/>
      <c r="P1247" s="16"/>
      <c r="Q1247" s="16"/>
      <c r="R1247" s="16"/>
      <c r="S1247" s="16"/>
      <c r="T1247" s="16"/>
    </row>
    <row r="1248" spans="5:20" s="15" customFormat="1" x14ac:dyDescent="0.25">
      <c r="E1248" s="16"/>
      <c r="F1248" s="16"/>
      <c r="G1248" s="16"/>
      <c r="H1248" s="16"/>
      <c r="I1248" s="16"/>
      <c r="J1248" s="16"/>
      <c r="K1248" s="16"/>
      <c r="L1248" s="16"/>
      <c r="M1248" s="16"/>
      <c r="N1248" s="16"/>
      <c r="O1248" s="16"/>
      <c r="P1248" s="16"/>
      <c r="Q1248" s="16"/>
      <c r="R1248" s="16"/>
      <c r="S1248" s="16"/>
      <c r="T1248" s="16"/>
    </row>
    <row r="1249" spans="5:20" s="15" customFormat="1" x14ac:dyDescent="0.25">
      <c r="E1249" s="16"/>
      <c r="F1249" s="16"/>
      <c r="G1249" s="16"/>
      <c r="H1249" s="16"/>
      <c r="I1249" s="16"/>
      <c r="J1249" s="16"/>
      <c r="K1249" s="16"/>
      <c r="L1249" s="16"/>
      <c r="M1249" s="16"/>
      <c r="N1249" s="16"/>
      <c r="O1249" s="16"/>
      <c r="P1249" s="16"/>
      <c r="Q1249" s="16"/>
      <c r="R1249" s="16"/>
      <c r="S1249" s="16"/>
      <c r="T1249" s="16"/>
    </row>
    <row r="1250" spans="5:20" s="15" customFormat="1" x14ac:dyDescent="0.25">
      <c r="E1250" s="16"/>
      <c r="F1250" s="16"/>
      <c r="G1250" s="16"/>
      <c r="H1250" s="16"/>
      <c r="I1250" s="16"/>
      <c r="J1250" s="16"/>
      <c r="K1250" s="16"/>
      <c r="L1250" s="16"/>
      <c r="M1250" s="16"/>
      <c r="N1250" s="16"/>
      <c r="O1250" s="16"/>
      <c r="P1250" s="16"/>
      <c r="Q1250" s="16"/>
      <c r="R1250" s="16"/>
      <c r="S1250" s="16"/>
      <c r="T1250" s="16"/>
    </row>
    <row r="1251" spans="5:20" s="15" customFormat="1" x14ac:dyDescent="0.25">
      <c r="E1251" s="16"/>
      <c r="F1251" s="16"/>
      <c r="G1251" s="16"/>
      <c r="H1251" s="16"/>
      <c r="I1251" s="16"/>
      <c r="J1251" s="16"/>
      <c r="K1251" s="16"/>
      <c r="L1251" s="16"/>
      <c r="M1251" s="16"/>
      <c r="N1251" s="16"/>
      <c r="O1251" s="16"/>
      <c r="P1251" s="16"/>
      <c r="Q1251" s="16"/>
      <c r="R1251" s="16"/>
      <c r="S1251" s="16"/>
      <c r="T1251" s="16"/>
    </row>
    <row r="1252" spans="5:20" s="15" customFormat="1" x14ac:dyDescent="0.25">
      <c r="E1252" s="16"/>
      <c r="F1252" s="16"/>
      <c r="G1252" s="16"/>
      <c r="H1252" s="16"/>
      <c r="I1252" s="16"/>
      <c r="J1252" s="16"/>
      <c r="K1252" s="16"/>
      <c r="L1252" s="16"/>
      <c r="M1252" s="16"/>
      <c r="N1252" s="16"/>
      <c r="O1252" s="16"/>
      <c r="P1252" s="16"/>
      <c r="Q1252" s="16"/>
      <c r="R1252" s="16"/>
      <c r="S1252" s="16"/>
      <c r="T1252" s="16"/>
    </row>
    <row r="1253" spans="5:20" s="15" customFormat="1" x14ac:dyDescent="0.25">
      <c r="E1253" s="16"/>
      <c r="F1253" s="16"/>
      <c r="G1253" s="16"/>
      <c r="H1253" s="16"/>
      <c r="I1253" s="16"/>
      <c r="J1253" s="16"/>
      <c r="K1253" s="16"/>
      <c r="L1253" s="16"/>
      <c r="M1253" s="16"/>
      <c r="N1253" s="16"/>
      <c r="O1253" s="16"/>
      <c r="P1253" s="16"/>
      <c r="Q1253" s="16"/>
      <c r="R1253" s="16"/>
      <c r="S1253" s="16"/>
      <c r="T1253" s="16"/>
    </row>
    <row r="1254" spans="5:20" s="15" customFormat="1" x14ac:dyDescent="0.25">
      <c r="E1254" s="16"/>
      <c r="F1254" s="16"/>
      <c r="G1254" s="16"/>
      <c r="H1254" s="16"/>
      <c r="I1254" s="16"/>
      <c r="J1254" s="16"/>
      <c r="K1254" s="16"/>
      <c r="L1254" s="16"/>
      <c r="M1254" s="16"/>
      <c r="N1254" s="16"/>
      <c r="O1254" s="16"/>
      <c r="P1254" s="16"/>
      <c r="Q1254" s="16"/>
      <c r="R1254" s="16"/>
      <c r="S1254" s="16"/>
      <c r="T1254" s="16"/>
    </row>
    <row r="1255" spans="5:20" s="15" customFormat="1" x14ac:dyDescent="0.25">
      <c r="E1255" s="16"/>
      <c r="F1255" s="16"/>
      <c r="G1255" s="16"/>
      <c r="H1255" s="16"/>
      <c r="I1255" s="16"/>
      <c r="J1255" s="16"/>
      <c r="K1255" s="16"/>
      <c r="L1255" s="16"/>
      <c r="M1255" s="16"/>
      <c r="N1255" s="16"/>
      <c r="O1255" s="16"/>
      <c r="P1255" s="16"/>
      <c r="Q1255" s="16"/>
      <c r="R1255" s="16"/>
      <c r="S1255" s="16"/>
      <c r="T1255" s="16"/>
    </row>
    <row r="1256" spans="5:20" s="15" customFormat="1" x14ac:dyDescent="0.25">
      <c r="E1256" s="16"/>
      <c r="F1256" s="16"/>
      <c r="G1256" s="16"/>
      <c r="H1256" s="16"/>
      <c r="I1256" s="16"/>
      <c r="J1256" s="16"/>
      <c r="K1256" s="16"/>
      <c r="L1256" s="16"/>
      <c r="M1256" s="16"/>
      <c r="N1256" s="16"/>
      <c r="O1256" s="16"/>
      <c r="P1256" s="16"/>
      <c r="Q1256" s="16"/>
      <c r="R1256" s="16"/>
      <c r="S1256" s="16"/>
      <c r="T1256" s="16"/>
    </row>
    <row r="1257" spans="5:20" s="15" customFormat="1" x14ac:dyDescent="0.25">
      <c r="E1257" s="16"/>
      <c r="F1257" s="16"/>
      <c r="G1257" s="16"/>
      <c r="H1257" s="16"/>
      <c r="I1257" s="16"/>
      <c r="J1257" s="16"/>
      <c r="K1257" s="16"/>
      <c r="L1257" s="16"/>
      <c r="M1257" s="16"/>
      <c r="N1257" s="16"/>
      <c r="O1257" s="16"/>
      <c r="P1257" s="16"/>
      <c r="Q1257" s="16"/>
      <c r="R1257" s="16"/>
      <c r="S1257" s="16"/>
      <c r="T1257" s="16"/>
    </row>
    <row r="1258" spans="5:20" s="15" customFormat="1" x14ac:dyDescent="0.25">
      <c r="E1258" s="16"/>
      <c r="F1258" s="16"/>
      <c r="G1258" s="16"/>
      <c r="H1258" s="16"/>
      <c r="I1258" s="16"/>
      <c r="J1258" s="16"/>
      <c r="K1258" s="16"/>
      <c r="L1258" s="16"/>
      <c r="M1258" s="16"/>
      <c r="N1258" s="16"/>
      <c r="O1258" s="16"/>
      <c r="P1258" s="16"/>
      <c r="Q1258" s="16"/>
      <c r="R1258" s="16"/>
      <c r="S1258" s="16"/>
      <c r="T1258" s="16"/>
    </row>
    <row r="1259" spans="5:20" s="15" customFormat="1" x14ac:dyDescent="0.25">
      <c r="E1259" s="16"/>
      <c r="F1259" s="16"/>
      <c r="G1259" s="16"/>
      <c r="H1259" s="16"/>
      <c r="I1259" s="16"/>
      <c r="J1259" s="16"/>
      <c r="K1259" s="16"/>
      <c r="L1259" s="16"/>
      <c r="M1259" s="16"/>
      <c r="N1259" s="16"/>
      <c r="O1259" s="16"/>
      <c r="P1259" s="16"/>
      <c r="Q1259" s="16"/>
      <c r="R1259" s="16"/>
      <c r="S1259" s="16"/>
      <c r="T1259" s="16"/>
    </row>
    <row r="1260" spans="5:20" s="15" customFormat="1" x14ac:dyDescent="0.25">
      <c r="E1260" s="16"/>
      <c r="F1260" s="16"/>
      <c r="G1260" s="16"/>
      <c r="H1260" s="16"/>
      <c r="I1260" s="16"/>
      <c r="J1260" s="16"/>
      <c r="K1260" s="16"/>
      <c r="L1260" s="16"/>
      <c r="M1260" s="16"/>
      <c r="N1260" s="16"/>
      <c r="O1260" s="16"/>
      <c r="P1260" s="16"/>
      <c r="Q1260" s="16"/>
      <c r="R1260" s="16"/>
      <c r="S1260" s="16"/>
      <c r="T1260" s="16"/>
    </row>
    <row r="1261" spans="5:20" s="15" customFormat="1" x14ac:dyDescent="0.25">
      <c r="E1261" s="16"/>
      <c r="F1261" s="16"/>
      <c r="G1261" s="16"/>
      <c r="H1261" s="16"/>
      <c r="I1261" s="16"/>
      <c r="J1261" s="16"/>
      <c r="K1261" s="16"/>
      <c r="L1261" s="16"/>
      <c r="M1261" s="16"/>
      <c r="N1261" s="16"/>
      <c r="O1261" s="16"/>
      <c r="P1261" s="16"/>
      <c r="Q1261" s="16"/>
      <c r="R1261" s="16"/>
      <c r="S1261" s="16"/>
      <c r="T1261" s="16"/>
    </row>
    <row r="1262" spans="5:20" s="15" customFormat="1" x14ac:dyDescent="0.25">
      <c r="E1262" s="16"/>
      <c r="F1262" s="16"/>
      <c r="G1262" s="16"/>
      <c r="H1262" s="16"/>
      <c r="I1262" s="16"/>
      <c r="J1262" s="16"/>
      <c r="K1262" s="16"/>
      <c r="L1262" s="16"/>
      <c r="M1262" s="16"/>
      <c r="N1262" s="16"/>
      <c r="O1262" s="16"/>
      <c r="P1262" s="16"/>
      <c r="Q1262" s="16"/>
      <c r="R1262" s="16"/>
      <c r="S1262" s="16"/>
      <c r="T1262" s="16"/>
    </row>
    <row r="1263" spans="5:20" s="15" customFormat="1" x14ac:dyDescent="0.25">
      <c r="E1263" s="16"/>
      <c r="F1263" s="16"/>
      <c r="G1263" s="16"/>
      <c r="H1263" s="16"/>
      <c r="I1263" s="16"/>
      <c r="J1263" s="16"/>
      <c r="K1263" s="16"/>
      <c r="L1263" s="16"/>
      <c r="M1263" s="16"/>
      <c r="N1263" s="16"/>
      <c r="O1263" s="16"/>
      <c r="P1263" s="16"/>
      <c r="Q1263" s="16"/>
      <c r="R1263" s="16"/>
      <c r="S1263" s="16"/>
      <c r="T1263" s="16"/>
    </row>
    <row r="1264" spans="5:20" s="15" customFormat="1" x14ac:dyDescent="0.25">
      <c r="E1264" s="16"/>
      <c r="F1264" s="16"/>
      <c r="G1264" s="16"/>
      <c r="H1264" s="16"/>
      <c r="I1264" s="16"/>
      <c r="J1264" s="16"/>
      <c r="K1264" s="16"/>
      <c r="L1264" s="16"/>
      <c r="M1264" s="16"/>
      <c r="N1264" s="16"/>
      <c r="O1264" s="16"/>
      <c r="P1264" s="16"/>
      <c r="Q1264" s="16"/>
      <c r="R1264" s="16"/>
      <c r="S1264" s="16"/>
      <c r="T1264" s="16"/>
    </row>
    <row r="1265" spans="5:20" s="15" customFormat="1" x14ac:dyDescent="0.25">
      <c r="E1265" s="16"/>
      <c r="F1265" s="16"/>
      <c r="G1265" s="16"/>
      <c r="H1265" s="16"/>
      <c r="I1265" s="16"/>
      <c r="J1265" s="16"/>
      <c r="K1265" s="16"/>
      <c r="L1265" s="16"/>
      <c r="M1265" s="16"/>
      <c r="N1265" s="16"/>
      <c r="O1265" s="16"/>
      <c r="P1265" s="16"/>
      <c r="Q1265" s="16"/>
      <c r="R1265" s="16"/>
      <c r="S1265" s="16"/>
      <c r="T1265" s="16"/>
    </row>
    <row r="1266" spans="5:20" s="15" customFormat="1" x14ac:dyDescent="0.25">
      <c r="E1266" s="16"/>
      <c r="F1266" s="16"/>
      <c r="G1266" s="16"/>
      <c r="H1266" s="16"/>
      <c r="I1266" s="16"/>
      <c r="J1266" s="16"/>
      <c r="K1266" s="16"/>
      <c r="L1266" s="16"/>
      <c r="M1266" s="16"/>
      <c r="N1266" s="16"/>
      <c r="O1266" s="16"/>
      <c r="P1266" s="16"/>
      <c r="Q1266" s="16"/>
      <c r="R1266" s="16"/>
      <c r="S1266" s="16"/>
      <c r="T1266" s="16"/>
    </row>
    <row r="1267" spans="5:20" s="15" customFormat="1" x14ac:dyDescent="0.25">
      <c r="E1267" s="16"/>
      <c r="F1267" s="16"/>
      <c r="G1267" s="16"/>
      <c r="H1267" s="16"/>
      <c r="I1267" s="16"/>
      <c r="J1267" s="16"/>
      <c r="K1267" s="16"/>
      <c r="L1267" s="16"/>
      <c r="M1267" s="16"/>
      <c r="N1267" s="16"/>
      <c r="O1267" s="16"/>
      <c r="P1267" s="16"/>
      <c r="Q1267" s="16"/>
      <c r="R1267" s="16"/>
      <c r="S1267" s="16"/>
      <c r="T1267" s="16"/>
    </row>
    <row r="1268" spans="5:20" s="15" customFormat="1" x14ac:dyDescent="0.25">
      <c r="E1268" s="16"/>
      <c r="F1268" s="16"/>
      <c r="G1268" s="16"/>
      <c r="H1268" s="16"/>
      <c r="I1268" s="16"/>
      <c r="J1268" s="16"/>
      <c r="K1268" s="16"/>
      <c r="L1268" s="16"/>
      <c r="M1268" s="16"/>
      <c r="N1268" s="16"/>
      <c r="O1268" s="16"/>
      <c r="P1268" s="16"/>
      <c r="Q1268" s="16"/>
      <c r="R1268" s="16"/>
      <c r="S1268" s="16"/>
      <c r="T1268" s="16"/>
    </row>
    <row r="1269" spans="5:20" s="15" customFormat="1" x14ac:dyDescent="0.25">
      <c r="E1269" s="16"/>
      <c r="F1269" s="16"/>
      <c r="G1269" s="16"/>
      <c r="H1269" s="16"/>
      <c r="I1269" s="16"/>
      <c r="J1269" s="16"/>
      <c r="K1269" s="16"/>
      <c r="L1269" s="16"/>
      <c r="M1269" s="16"/>
      <c r="N1269" s="16"/>
      <c r="O1269" s="16"/>
      <c r="P1269" s="16"/>
      <c r="Q1269" s="16"/>
      <c r="R1269" s="16"/>
      <c r="S1269" s="16"/>
      <c r="T1269" s="16"/>
    </row>
    <row r="1270" spans="5:20" s="15" customFormat="1" x14ac:dyDescent="0.25">
      <c r="E1270" s="16"/>
      <c r="F1270" s="16"/>
      <c r="G1270" s="16"/>
      <c r="H1270" s="16"/>
      <c r="I1270" s="16"/>
      <c r="J1270" s="16"/>
      <c r="K1270" s="16"/>
      <c r="L1270" s="16"/>
      <c r="M1270" s="16"/>
      <c r="N1270" s="16"/>
      <c r="O1270" s="16"/>
      <c r="P1270" s="16"/>
      <c r="Q1270" s="16"/>
      <c r="R1270" s="16"/>
      <c r="S1270" s="16"/>
      <c r="T1270" s="16"/>
    </row>
    <row r="1271" spans="5:20" s="15" customFormat="1" x14ac:dyDescent="0.25">
      <c r="E1271" s="16"/>
      <c r="F1271" s="16"/>
      <c r="G1271" s="16"/>
      <c r="H1271" s="16"/>
      <c r="I1271" s="16"/>
      <c r="J1271" s="16"/>
      <c r="K1271" s="16"/>
      <c r="L1271" s="16"/>
      <c r="M1271" s="16"/>
      <c r="N1271" s="16"/>
      <c r="O1271" s="16"/>
      <c r="P1271" s="16"/>
      <c r="Q1271" s="16"/>
      <c r="R1271" s="16"/>
      <c r="S1271" s="16"/>
      <c r="T1271" s="16"/>
    </row>
    <row r="1272" spans="5:20" s="15" customFormat="1" x14ac:dyDescent="0.25">
      <c r="E1272" s="16"/>
      <c r="F1272" s="16"/>
      <c r="G1272" s="16"/>
      <c r="H1272" s="16"/>
      <c r="I1272" s="16"/>
      <c r="J1272" s="16"/>
      <c r="K1272" s="16"/>
      <c r="L1272" s="16"/>
      <c r="M1272" s="16"/>
      <c r="N1272" s="16"/>
      <c r="O1272" s="16"/>
      <c r="P1272" s="16"/>
      <c r="Q1272" s="16"/>
      <c r="R1272" s="16"/>
      <c r="S1272" s="16"/>
      <c r="T1272" s="16"/>
    </row>
    <row r="1273" spans="5:20" s="15" customFormat="1" x14ac:dyDescent="0.25">
      <c r="E1273" s="16"/>
      <c r="F1273" s="16"/>
      <c r="G1273" s="16"/>
      <c r="H1273" s="16"/>
      <c r="I1273" s="16"/>
      <c r="J1273" s="16"/>
      <c r="K1273" s="16"/>
      <c r="L1273" s="16"/>
      <c r="M1273" s="16"/>
      <c r="N1273" s="16"/>
      <c r="O1273" s="16"/>
      <c r="P1273" s="16"/>
      <c r="Q1273" s="16"/>
      <c r="R1273" s="16"/>
      <c r="S1273" s="16"/>
      <c r="T1273" s="16"/>
    </row>
    <row r="1274" spans="5:20" s="15" customFormat="1" x14ac:dyDescent="0.25">
      <c r="E1274" s="16"/>
      <c r="F1274" s="16"/>
      <c r="G1274" s="16"/>
      <c r="H1274" s="16"/>
      <c r="I1274" s="16"/>
      <c r="J1274" s="16"/>
      <c r="K1274" s="16"/>
      <c r="L1274" s="16"/>
      <c r="M1274" s="16"/>
      <c r="N1274" s="16"/>
      <c r="O1274" s="16"/>
      <c r="P1274" s="16"/>
      <c r="Q1274" s="16"/>
      <c r="R1274" s="16"/>
      <c r="S1274" s="16"/>
      <c r="T1274" s="16"/>
    </row>
    <row r="1275" spans="5:20" s="15" customFormat="1" x14ac:dyDescent="0.25">
      <c r="E1275" s="16"/>
      <c r="F1275" s="16"/>
      <c r="G1275" s="16"/>
      <c r="H1275" s="16"/>
      <c r="I1275" s="16"/>
      <c r="J1275" s="16"/>
      <c r="K1275" s="16"/>
      <c r="L1275" s="16"/>
      <c r="M1275" s="16"/>
      <c r="N1275" s="16"/>
      <c r="O1275" s="16"/>
      <c r="P1275" s="16"/>
      <c r="Q1275" s="16"/>
      <c r="R1275" s="16"/>
      <c r="S1275" s="16"/>
      <c r="T1275" s="16"/>
    </row>
    <row r="1276" spans="5:20" s="15" customFormat="1" x14ac:dyDescent="0.25">
      <c r="E1276" s="16"/>
      <c r="F1276" s="16"/>
      <c r="G1276" s="16"/>
      <c r="H1276" s="16"/>
      <c r="I1276" s="16"/>
      <c r="J1276" s="16"/>
      <c r="K1276" s="16"/>
      <c r="L1276" s="16"/>
      <c r="M1276" s="16"/>
      <c r="N1276" s="16"/>
      <c r="O1276" s="16"/>
      <c r="P1276" s="16"/>
      <c r="Q1276" s="16"/>
      <c r="R1276" s="16"/>
      <c r="S1276" s="16"/>
      <c r="T1276" s="16"/>
    </row>
    <row r="1277" spans="5:20" s="15" customFormat="1" x14ac:dyDescent="0.25">
      <c r="E1277" s="16"/>
      <c r="F1277" s="16"/>
      <c r="G1277" s="16"/>
      <c r="H1277" s="16"/>
      <c r="I1277" s="16"/>
      <c r="J1277" s="16"/>
      <c r="K1277" s="16"/>
      <c r="L1277" s="16"/>
      <c r="M1277" s="16"/>
      <c r="N1277" s="16"/>
      <c r="O1277" s="16"/>
      <c r="P1277" s="16"/>
      <c r="Q1277" s="16"/>
      <c r="R1277" s="16"/>
      <c r="S1277" s="16"/>
      <c r="T1277" s="16"/>
    </row>
    <row r="1278" spans="5:20" s="15" customFormat="1" x14ac:dyDescent="0.25">
      <c r="E1278" s="16"/>
      <c r="F1278" s="16"/>
      <c r="G1278" s="16"/>
      <c r="H1278" s="16"/>
      <c r="I1278" s="16"/>
      <c r="J1278" s="16"/>
      <c r="K1278" s="16"/>
      <c r="L1278" s="16"/>
      <c r="M1278" s="16"/>
      <c r="N1278" s="16"/>
      <c r="O1278" s="16"/>
      <c r="P1278" s="16"/>
      <c r="Q1278" s="16"/>
      <c r="R1278" s="16"/>
      <c r="S1278" s="16"/>
      <c r="T1278" s="16"/>
    </row>
    <row r="1279" spans="5:20" s="15" customFormat="1" x14ac:dyDescent="0.25">
      <c r="E1279" s="16"/>
      <c r="F1279" s="16"/>
      <c r="G1279" s="16"/>
      <c r="H1279" s="16"/>
      <c r="I1279" s="16"/>
      <c r="J1279" s="16"/>
      <c r="K1279" s="16"/>
      <c r="L1279" s="16"/>
      <c r="M1279" s="16"/>
      <c r="N1279" s="16"/>
      <c r="O1279" s="16"/>
      <c r="P1279" s="16"/>
      <c r="Q1279" s="16"/>
      <c r="R1279" s="16"/>
      <c r="S1279" s="16"/>
      <c r="T1279" s="16"/>
    </row>
    <row r="1280" spans="5:20" s="15" customFormat="1" x14ac:dyDescent="0.25">
      <c r="E1280" s="16"/>
      <c r="F1280" s="16"/>
      <c r="G1280" s="16"/>
      <c r="H1280" s="16"/>
      <c r="I1280" s="16"/>
      <c r="J1280" s="16"/>
      <c r="K1280" s="16"/>
      <c r="L1280" s="16"/>
      <c r="M1280" s="16"/>
      <c r="N1280" s="16"/>
      <c r="O1280" s="16"/>
      <c r="P1280" s="16"/>
      <c r="Q1280" s="16"/>
      <c r="R1280" s="16"/>
      <c r="S1280" s="16"/>
      <c r="T1280" s="16"/>
    </row>
    <row r="1281" spans="5:20" s="15" customFormat="1" x14ac:dyDescent="0.25">
      <c r="E1281" s="16"/>
      <c r="F1281" s="16"/>
      <c r="G1281" s="16"/>
      <c r="H1281" s="16"/>
      <c r="I1281" s="16"/>
      <c r="J1281" s="16"/>
      <c r="K1281" s="16"/>
      <c r="L1281" s="16"/>
      <c r="M1281" s="16"/>
      <c r="N1281" s="16"/>
      <c r="O1281" s="16"/>
      <c r="P1281" s="16"/>
      <c r="Q1281" s="16"/>
      <c r="R1281" s="16"/>
      <c r="S1281" s="16"/>
      <c r="T1281" s="16"/>
    </row>
    <row r="1282" spans="5:20" s="15" customFormat="1" x14ac:dyDescent="0.25">
      <c r="E1282" s="16"/>
      <c r="F1282" s="16"/>
      <c r="G1282" s="16"/>
      <c r="H1282" s="16"/>
      <c r="I1282" s="16"/>
      <c r="J1282" s="16"/>
      <c r="K1282" s="16"/>
      <c r="L1282" s="16"/>
      <c r="M1282" s="16"/>
      <c r="N1282" s="16"/>
      <c r="O1282" s="16"/>
      <c r="P1282" s="16"/>
      <c r="Q1282" s="16"/>
      <c r="R1282" s="16"/>
      <c r="S1282" s="16"/>
      <c r="T1282" s="16"/>
    </row>
    <row r="1283" spans="5:20" s="15" customFormat="1" x14ac:dyDescent="0.25">
      <c r="E1283" s="16"/>
      <c r="F1283" s="16"/>
      <c r="G1283" s="16"/>
      <c r="H1283" s="16"/>
      <c r="I1283" s="16"/>
      <c r="J1283" s="16"/>
      <c r="K1283" s="16"/>
      <c r="L1283" s="16"/>
      <c r="M1283" s="16"/>
      <c r="N1283" s="16"/>
      <c r="O1283" s="16"/>
      <c r="P1283" s="16"/>
      <c r="Q1283" s="16"/>
      <c r="R1283" s="16"/>
      <c r="S1283" s="16"/>
      <c r="T1283" s="16"/>
    </row>
    <row r="1284" spans="5:20" s="15" customFormat="1" x14ac:dyDescent="0.25">
      <c r="E1284" s="16"/>
      <c r="F1284" s="16"/>
      <c r="G1284" s="16"/>
      <c r="H1284" s="16"/>
      <c r="I1284" s="16"/>
      <c r="J1284" s="16"/>
      <c r="K1284" s="16"/>
      <c r="L1284" s="16"/>
      <c r="M1284" s="16"/>
      <c r="N1284" s="16"/>
      <c r="O1284" s="16"/>
      <c r="P1284" s="16"/>
      <c r="Q1284" s="16"/>
      <c r="R1284" s="16"/>
      <c r="S1284" s="16"/>
      <c r="T1284" s="16"/>
    </row>
    <row r="1285" spans="5:20" s="15" customFormat="1" x14ac:dyDescent="0.25">
      <c r="E1285" s="16"/>
      <c r="F1285" s="16"/>
      <c r="G1285" s="16"/>
      <c r="H1285" s="16"/>
      <c r="I1285" s="16"/>
      <c r="J1285" s="16"/>
      <c r="K1285" s="16"/>
      <c r="L1285" s="16"/>
      <c r="M1285" s="16"/>
      <c r="N1285" s="16"/>
      <c r="O1285" s="16"/>
      <c r="P1285" s="16"/>
      <c r="Q1285" s="16"/>
      <c r="R1285" s="16"/>
      <c r="S1285" s="16"/>
      <c r="T1285" s="16"/>
    </row>
    <row r="1286" spans="5:20" s="15" customFormat="1" x14ac:dyDescent="0.25">
      <c r="E1286" s="16"/>
      <c r="F1286" s="16"/>
      <c r="G1286" s="16"/>
      <c r="H1286" s="16"/>
      <c r="I1286" s="16"/>
      <c r="J1286" s="16"/>
      <c r="K1286" s="16"/>
      <c r="L1286" s="16"/>
      <c r="M1286" s="16"/>
      <c r="N1286" s="16"/>
      <c r="O1286" s="16"/>
      <c r="P1286" s="16"/>
      <c r="Q1286" s="16"/>
      <c r="R1286" s="16"/>
      <c r="S1286" s="16"/>
      <c r="T1286" s="16"/>
    </row>
    <row r="1287" spans="5:20" s="15" customFormat="1" x14ac:dyDescent="0.25">
      <c r="E1287" s="16"/>
      <c r="F1287" s="16"/>
      <c r="G1287" s="16"/>
      <c r="H1287" s="16"/>
      <c r="I1287" s="16"/>
      <c r="J1287" s="16"/>
      <c r="K1287" s="16"/>
      <c r="L1287" s="16"/>
      <c r="M1287" s="16"/>
      <c r="N1287" s="16"/>
      <c r="O1287" s="16"/>
      <c r="P1287" s="16"/>
      <c r="Q1287" s="16"/>
      <c r="R1287" s="16"/>
      <c r="S1287" s="16"/>
      <c r="T1287" s="16"/>
    </row>
    <row r="1288" spans="5:20" s="15" customFormat="1" x14ac:dyDescent="0.25">
      <c r="E1288" s="16"/>
      <c r="F1288" s="16"/>
      <c r="G1288" s="16"/>
      <c r="H1288" s="16"/>
      <c r="I1288" s="16"/>
      <c r="J1288" s="16"/>
      <c r="K1288" s="16"/>
      <c r="L1288" s="16"/>
      <c r="M1288" s="16"/>
      <c r="N1288" s="16"/>
      <c r="O1288" s="16"/>
      <c r="P1288" s="16"/>
      <c r="Q1288" s="16"/>
      <c r="R1288" s="16"/>
      <c r="S1288" s="16"/>
      <c r="T1288" s="16"/>
    </row>
    <row r="1289" spans="5:20" s="15" customFormat="1" x14ac:dyDescent="0.25">
      <c r="E1289" s="16"/>
      <c r="F1289" s="16"/>
      <c r="G1289" s="16"/>
      <c r="H1289" s="16"/>
      <c r="I1289" s="16"/>
      <c r="J1289" s="16"/>
      <c r="K1289" s="16"/>
      <c r="L1289" s="16"/>
      <c r="M1289" s="16"/>
      <c r="N1289" s="16"/>
      <c r="O1289" s="16"/>
      <c r="P1289" s="16"/>
      <c r="Q1289" s="16"/>
      <c r="R1289" s="16"/>
      <c r="S1289" s="16"/>
      <c r="T1289" s="16"/>
    </row>
    <row r="1290" spans="5:20" s="15" customFormat="1" x14ac:dyDescent="0.25">
      <c r="E1290" s="16"/>
      <c r="F1290" s="16"/>
      <c r="G1290" s="16"/>
      <c r="H1290" s="16"/>
      <c r="I1290" s="16"/>
      <c r="J1290" s="16"/>
      <c r="K1290" s="16"/>
      <c r="L1290" s="16"/>
      <c r="M1290" s="16"/>
      <c r="N1290" s="16"/>
      <c r="O1290" s="16"/>
      <c r="P1290" s="16"/>
      <c r="Q1290" s="16"/>
      <c r="R1290" s="16"/>
      <c r="S1290" s="16"/>
      <c r="T1290" s="16"/>
    </row>
    <row r="1291" spans="5:20" s="15" customFormat="1" x14ac:dyDescent="0.25">
      <c r="E1291" s="16"/>
      <c r="F1291" s="16"/>
      <c r="G1291" s="16"/>
      <c r="H1291" s="16"/>
      <c r="I1291" s="16"/>
      <c r="J1291" s="16"/>
      <c r="K1291" s="16"/>
      <c r="L1291" s="16"/>
      <c r="M1291" s="16"/>
      <c r="N1291" s="16"/>
      <c r="O1291" s="16"/>
      <c r="P1291" s="16"/>
      <c r="Q1291" s="16"/>
      <c r="R1291" s="16"/>
      <c r="S1291" s="16"/>
      <c r="T1291" s="16"/>
    </row>
    <row r="1292" spans="5:20" s="15" customFormat="1" x14ac:dyDescent="0.25">
      <c r="E1292" s="16"/>
      <c r="F1292" s="16"/>
      <c r="G1292" s="16"/>
      <c r="H1292" s="16"/>
      <c r="I1292" s="16"/>
      <c r="J1292" s="16"/>
      <c r="K1292" s="16"/>
      <c r="L1292" s="16"/>
      <c r="M1292" s="16"/>
      <c r="N1292" s="16"/>
      <c r="O1292" s="16"/>
      <c r="P1292" s="16"/>
      <c r="Q1292" s="16"/>
      <c r="R1292" s="16"/>
      <c r="S1292" s="16"/>
      <c r="T1292" s="16"/>
    </row>
    <row r="1293" spans="5:20" s="15" customFormat="1" x14ac:dyDescent="0.25">
      <c r="E1293" s="16"/>
      <c r="F1293" s="16"/>
      <c r="G1293" s="16"/>
      <c r="H1293" s="16"/>
      <c r="I1293" s="16"/>
      <c r="J1293" s="16"/>
      <c r="K1293" s="16"/>
      <c r="L1293" s="16"/>
      <c r="M1293" s="16"/>
      <c r="N1293" s="16"/>
      <c r="O1293" s="16"/>
      <c r="P1293" s="16"/>
      <c r="Q1293" s="16"/>
      <c r="R1293" s="16"/>
      <c r="S1293" s="16"/>
      <c r="T1293" s="16"/>
    </row>
    <row r="1294" spans="5:20" s="15" customFormat="1" x14ac:dyDescent="0.25">
      <c r="E1294" s="16"/>
      <c r="F1294" s="16"/>
      <c r="G1294" s="16"/>
      <c r="H1294" s="16"/>
      <c r="I1294" s="16"/>
      <c r="J1294" s="16"/>
      <c r="K1294" s="16"/>
      <c r="L1294" s="16"/>
      <c r="M1294" s="16"/>
      <c r="N1294" s="16"/>
      <c r="O1294" s="16"/>
      <c r="P1294" s="16"/>
      <c r="Q1294" s="16"/>
      <c r="R1294" s="16"/>
      <c r="S1294" s="16"/>
      <c r="T1294" s="16"/>
    </row>
    <row r="1295" spans="5:20" s="15" customFormat="1" x14ac:dyDescent="0.25">
      <c r="E1295" s="16"/>
      <c r="F1295" s="16"/>
      <c r="G1295" s="16"/>
      <c r="H1295" s="16"/>
      <c r="I1295" s="16"/>
      <c r="J1295" s="16"/>
      <c r="K1295" s="16"/>
      <c r="L1295" s="16"/>
      <c r="M1295" s="16"/>
      <c r="N1295" s="16"/>
      <c r="O1295" s="16"/>
      <c r="P1295" s="16"/>
      <c r="Q1295" s="16"/>
      <c r="R1295" s="16"/>
      <c r="S1295" s="16"/>
      <c r="T1295" s="16"/>
    </row>
    <row r="1296" spans="5:20" s="15" customFormat="1" x14ac:dyDescent="0.25">
      <c r="E1296" s="16"/>
      <c r="F1296" s="16"/>
      <c r="G1296" s="16"/>
      <c r="H1296" s="16"/>
      <c r="I1296" s="16"/>
      <c r="J1296" s="16"/>
      <c r="K1296" s="16"/>
      <c r="L1296" s="16"/>
      <c r="M1296" s="16"/>
      <c r="N1296" s="16"/>
      <c r="O1296" s="16"/>
      <c r="P1296" s="16"/>
      <c r="Q1296" s="16"/>
      <c r="R1296" s="16"/>
      <c r="S1296" s="16"/>
      <c r="T1296" s="16"/>
    </row>
    <row r="1297" spans="5:20" s="15" customFormat="1" x14ac:dyDescent="0.25">
      <c r="E1297" s="16"/>
      <c r="F1297" s="16"/>
      <c r="G1297" s="16"/>
      <c r="H1297" s="16"/>
      <c r="I1297" s="16"/>
      <c r="J1297" s="16"/>
      <c r="K1297" s="16"/>
      <c r="L1297" s="16"/>
      <c r="M1297" s="16"/>
      <c r="N1297" s="16"/>
      <c r="O1297" s="16"/>
      <c r="P1297" s="16"/>
      <c r="Q1297" s="16"/>
      <c r="R1297" s="16"/>
      <c r="S1297" s="16"/>
      <c r="T1297" s="16"/>
    </row>
    <row r="1298" spans="5:20" s="15" customFormat="1" x14ac:dyDescent="0.25">
      <c r="E1298" s="16"/>
      <c r="F1298" s="16"/>
      <c r="G1298" s="16"/>
      <c r="H1298" s="16"/>
      <c r="I1298" s="16"/>
      <c r="J1298" s="16"/>
      <c r="K1298" s="16"/>
      <c r="L1298" s="16"/>
      <c r="M1298" s="16"/>
      <c r="N1298" s="16"/>
      <c r="O1298" s="16"/>
      <c r="P1298" s="16"/>
      <c r="Q1298" s="16"/>
      <c r="R1298" s="16"/>
      <c r="S1298" s="16"/>
      <c r="T1298" s="16"/>
    </row>
    <row r="1299" spans="5:20" s="15" customFormat="1" x14ac:dyDescent="0.25">
      <c r="E1299" s="16"/>
      <c r="F1299" s="16"/>
      <c r="G1299" s="16"/>
      <c r="H1299" s="16"/>
      <c r="I1299" s="16"/>
      <c r="J1299" s="16"/>
      <c r="K1299" s="16"/>
      <c r="L1299" s="16"/>
      <c r="M1299" s="16"/>
      <c r="N1299" s="16"/>
      <c r="O1299" s="16"/>
      <c r="P1299" s="16"/>
      <c r="Q1299" s="16"/>
      <c r="R1299" s="16"/>
      <c r="S1299" s="16"/>
      <c r="T1299" s="16"/>
    </row>
    <row r="1300" spans="5:20" s="15" customFormat="1" x14ac:dyDescent="0.25">
      <c r="E1300" s="16"/>
      <c r="F1300" s="16"/>
      <c r="G1300" s="16"/>
      <c r="H1300" s="16"/>
      <c r="I1300" s="16"/>
      <c r="J1300" s="16"/>
      <c r="K1300" s="16"/>
      <c r="L1300" s="16"/>
      <c r="M1300" s="16"/>
      <c r="N1300" s="16"/>
      <c r="O1300" s="16"/>
      <c r="P1300" s="16"/>
      <c r="Q1300" s="16"/>
      <c r="R1300" s="16"/>
      <c r="S1300" s="16"/>
      <c r="T1300" s="16"/>
    </row>
    <row r="1301" spans="5:20" s="15" customFormat="1" x14ac:dyDescent="0.25">
      <c r="E1301" s="16"/>
      <c r="F1301" s="16"/>
      <c r="G1301" s="16"/>
      <c r="H1301" s="16"/>
      <c r="I1301" s="16"/>
      <c r="J1301" s="16"/>
      <c r="K1301" s="16"/>
      <c r="L1301" s="16"/>
      <c r="M1301" s="16"/>
      <c r="N1301" s="16"/>
      <c r="O1301" s="16"/>
      <c r="P1301" s="16"/>
      <c r="Q1301" s="16"/>
      <c r="R1301" s="16"/>
      <c r="S1301" s="16"/>
      <c r="T1301" s="16"/>
    </row>
    <row r="1302" spans="5:20" s="15" customFormat="1" x14ac:dyDescent="0.25">
      <c r="E1302" s="16"/>
      <c r="F1302" s="16"/>
      <c r="G1302" s="16"/>
      <c r="H1302" s="16"/>
      <c r="I1302" s="16"/>
      <c r="J1302" s="16"/>
      <c r="K1302" s="16"/>
      <c r="L1302" s="16"/>
      <c r="M1302" s="16"/>
      <c r="N1302" s="16"/>
      <c r="O1302" s="16"/>
      <c r="P1302" s="16"/>
      <c r="Q1302" s="16"/>
      <c r="R1302" s="16"/>
      <c r="S1302" s="16"/>
      <c r="T1302" s="16"/>
    </row>
    <row r="1303" spans="5:20" s="15" customFormat="1" x14ac:dyDescent="0.25">
      <c r="E1303" s="16"/>
      <c r="F1303" s="16"/>
      <c r="G1303" s="16"/>
      <c r="H1303" s="16"/>
      <c r="I1303" s="16"/>
      <c r="J1303" s="16"/>
      <c r="K1303" s="16"/>
      <c r="L1303" s="16"/>
      <c r="M1303" s="16"/>
      <c r="N1303" s="16"/>
      <c r="O1303" s="16"/>
      <c r="P1303" s="16"/>
      <c r="Q1303" s="16"/>
      <c r="R1303" s="16"/>
      <c r="S1303" s="16"/>
      <c r="T1303" s="16"/>
    </row>
    <row r="1304" spans="5:20" s="15" customFormat="1" x14ac:dyDescent="0.25">
      <c r="E1304" s="16"/>
      <c r="F1304" s="16"/>
      <c r="G1304" s="16"/>
      <c r="H1304" s="16"/>
      <c r="I1304" s="16"/>
      <c r="J1304" s="16"/>
      <c r="K1304" s="16"/>
      <c r="L1304" s="16"/>
      <c r="M1304" s="16"/>
      <c r="N1304" s="16"/>
      <c r="O1304" s="16"/>
      <c r="P1304" s="16"/>
      <c r="Q1304" s="16"/>
      <c r="R1304" s="16"/>
      <c r="S1304" s="16"/>
      <c r="T1304" s="16"/>
    </row>
    <row r="1305" spans="5:20" s="15" customFormat="1" x14ac:dyDescent="0.25">
      <c r="E1305" s="16"/>
      <c r="F1305" s="16"/>
      <c r="G1305" s="16"/>
      <c r="H1305" s="16"/>
      <c r="I1305" s="16"/>
      <c r="J1305" s="16"/>
      <c r="K1305" s="16"/>
      <c r="L1305" s="16"/>
      <c r="M1305" s="16"/>
      <c r="N1305" s="16"/>
      <c r="O1305" s="16"/>
      <c r="P1305" s="16"/>
      <c r="Q1305" s="16"/>
      <c r="R1305" s="16"/>
      <c r="S1305" s="16"/>
      <c r="T1305" s="16"/>
    </row>
    <row r="1306" spans="5:20" s="15" customFormat="1" x14ac:dyDescent="0.25">
      <c r="E1306" s="16"/>
      <c r="F1306" s="16"/>
      <c r="G1306" s="16"/>
      <c r="H1306" s="16"/>
      <c r="I1306" s="16"/>
      <c r="J1306" s="16"/>
      <c r="K1306" s="16"/>
      <c r="L1306" s="16"/>
      <c r="M1306" s="16"/>
      <c r="N1306" s="16"/>
      <c r="O1306" s="16"/>
      <c r="P1306" s="16"/>
      <c r="Q1306" s="16"/>
      <c r="R1306" s="16"/>
      <c r="S1306" s="16"/>
      <c r="T1306" s="16"/>
    </row>
    <row r="1307" spans="5:20" s="15" customFormat="1" x14ac:dyDescent="0.25">
      <c r="E1307" s="16"/>
      <c r="F1307" s="16"/>
      <c r="G1307" s="16"/>
      <c r="H1307" s="16"/>
      <c r="I1307" s="16"/>
      <c r="J1307" s="16"/>
      <c r="K1307" s="16"/>
      <c r="L1307" s="16"/>
      <c r="M1307" s="16"/>
      <c r="N1307" s="16"/>
      <c r="O1307" s="16"/>
      <c r="P1307" s="16"/>
      <c r="Q1307" s="16"/>
      <c r="R1307" s="16"/>
      <c r="S1307" s="16"/>
      <c r="T1307" s="16"/>
    </row>
    <row r="1308" spans="5:20" s="15" customFormat="1" x14ac:dyDescent="0.25">
      <c r="E1308" s="16"/>
      <c r="F1308" s="16"/>
      <c r="G1308" s="16"/>
      <c r="H1308" s="16"/>
      <c r="I1308" s="16"/>
      <c r="J1308" s="16"/>
      <c r="K1308" s="16"/>
      <c r="L1308" s="16"/>
      <c r="M1308" s="16"/>
      <c r="N1308" s="16"/>
      <c r="O1308" s="16"/>
      <c r="P1308" s="16"/>
      <c r="Q1308" s="16"/>
      <c r="R1308" s="16"/>
      <c r="S1308" s="16"/>
      <c r="T1308" s="16"/>
    </row>
    <row r="1309" spans="5:20" s="15" customFormat="1" x14ac:dyDescent="0.25">
      <c r="E1309" s="16"/>
      <c r="F1309" s="16"/>
      <c r="G1309" s="16"/>
      <c r="H1309" s="16"/>
      <c r="I1309" s="16"/>
      <c r="J1309" s="16"/>
      <c r="K1309" s="16"/>
      <c r="L1309" s="16"/>
      <c r="M1309" s="16"/>
      <c r="N1309" s="16"/>
      <c r="O1309" s="16"/>
      <c r="P1309" s="16"/>
      <c r="Q1309" s="16"/>
      <c r="R1309" s="16"/>
      <c r="S1309" s="16"/>
      <c r="T1309" s="16"/>
    </row>
    <row r="1310" spans="5:20" s="15" customFormat="1" x14ac:dyDescent="0.25">
      <c r="E1310" s="16"/>
      <c r="F1310" s="16"/>
      <c r="G1310" s="16"/>
      <c r="H1310" s="16"/>
      <c r="I1310" s="16"/>
      <c r="J1310" s="16"/>
      <c r="K1310" s="16"/>
      <c r="L1310" s="16"/>
      <c r="M1310" s="16"/>
      <c r="N1310" s="16"/>
      <c r="O1310" s="16"/>
      <c r="P1310" s="16"/>
      <c r="Q1310" s="16"/>
      <c r="R1310" s="16"/>
      <c r="S1310" s="16"/>
      <c r="T1310" s="16"/>
    </row>
    <row r="1311" spans="5:20" s="15" customFormat="1" x14ac:dyDescent="0.25">
      <c r="E1311" s="16"/>
      <c r="F1311" s="16"/>
      <c r="G1311" s="16"/>
      <c r="H1311" s="16"/>
      <c r="I1311" s="16"/>
      <c r="J1311" s="16"/>
      <c r="K1311" s="16"/>
      <c r="L1311" s="16"/>
      <c r="M1311" s="16"/>
      <c r="N1311" s="16"/>
      <c r="O1311" s="16"/>
      <c r="P1311" s="16"/>
      <c r="Q1311" s="16"/>
      <c r="R1311" s="16"/>
      <c r="S1311" s="16"/>
      <c r="T1311" s="16"/>
    </row>
    <row r="1312" spans="5:20" s="15" customFormat="1" x14ac:dyDescent="0.25">
      <c r="E1312" s="16"/>
      <c r="F1312" s="16"/>
      <c r="G1312" s="16"/>
      <c r="H1312" s="16"/>
      <c r="I1312" s="16"/>
      <c r="J1312" s="16"/>
      <c r="K1312" s="16"/>
      <c r="L1312" s="16"/>
      <c r="M1312" s="16"/>
      <c r="N1312" s="16"/>
      <c r="O1312" s="16"/>
      <c r="P1312" s="16"/>
      <c r="Q1312" s="16"/>
      <c r="R1312" s="16"/>
      <c r="S1312" s="16"/>
      <c r="T1312" s="16"/>
    </row>
    <row r="1313" spans="5:20" s="15" customFormat="1" x14ac:dyDescent="0.25">
      <c r="E1313" s="16"/>
      <c r="F1313" s="16"/>
      <c r="G1313" s="16"/>
      <c r="H1313" s="16"/>
      <c r="I1313" s="16"/>
      <c r="J1313" s="16"/>
      <c r="K1313" s="16"/>
      <c r="L1313" s="16"/>
      <c r="M1313" s="16"/>
      <c r="N1313" s="16"/>
      <c r="O1313" s="16"/>
      <c r="P1313" s="16"/>
      <c r="Q1313" s="16"/>
      <c r="R1313" s="16"/>
      <c r="S1313" s="16"/>
      <c r="T1313" s="16"/>
    </row>
    <row r="1314" spans="5:20" s="15" customFormat="1" x14ac:dyDescent="0.25">
      <c r="E1314" s="16"/>
      <c r="F1314" s="16"/>
      <c r="G1314" s="16"/>
      <c r="H1314" s="16"/>
      <c r="I1314" s="16"/>
      <c r="J1314" s="16"/>
      <c r="K1314" s="16"/>
      <c r="L1314" s="16"/>
      <c r="M1314" s="16"/>
      <c r="N1314" s="16"/>
      <c r="O1314" s="16"/>
      <c r="P1314" s="16"/>
      <c r="Q1314" s="16"/>
      <c r="R1314" s="16"/>
      <c r="S1314" s="16"/>
      <c r="T1314" s="16"/>
    </row>
    <row r="1315" spans="5:20" s="15" customFormat="1" x14ac:dyDescent="0.25">
      <c r="E1315" s="16"/>
      <c r="F1315" s="16"/>
      <c r="G1315" s="16"/>
      <c r="H1315" s="16"/>
      <c r="I1315" s="16"/>
      <c r="J1315" s="16"/>
      <c r="K1315" s="16"/>
      <c r="L1315" s="16"/>
      <c r="M1315" s="16"/>
      <c r="N1315" s="16"/>
      <c r="O1315" s="16"/>
      <c r="P1315" s="16"/>
      <c r="Q1315" s="16"/>
      <c r="R1315" s="16"/>
      <c r="S1315" s="16"/>
      <c r="T1315" s="16"/>
    </row>
    <row r="1316" spans="5:20" s="15" customFormat="1" x14ac:dyDescent="0.25">
      <c r="E1316" s="16"/>
      <c r="F1316" s="16"/>
      <c r="G1316" s="16"/>
      <c r="H1316" s="16"/>
      <c r="I1316" s="16"/>
      <c r="J1316" s="16"/>
      <c r="K1316" s="16"/>
      <c r="L1316" s="16"/>
      <c r="M1316" s="16"/>
      <c r="N1316" s="16"/>
      <c r="O1316" s="16"/>
      <c r="P1316" s="16"/>
      <c r="Q1316" s="16"/>
      <c r="R1316" s="16"/>
      <c r="S1316" s="16"/>
      <c r="T1316" s="16"/>
    </row>
    <row r="1317" spans="5:20" s="15" customFormat="1" x14ac:dyDescent="0.25">
      <c r="E1317" s="16"/>
      <c r="F1317" s="16"/>
      <c r="G1317" s="16"/>
      <c r="H1317" s="16"/>
      <c r="I1317" s="16"/>
      <c r="J1317" s="16"/>
      <c r="K1317" s="16"/>
      <c r="L1317" s="16"/>
      <c r="M1317" s="16"/>
      <c r="N1317" s="16"/>
      <c r="O1317" s="16"/>
      <c r="P1317" s="16"/>
      <c r="Q1317" s="16"/>
      <c r="R1317" s="16"/>
      <c r="S1317" s="16"/>
      <c r="T1317" s="16"/>
    </row>
    <row r="1318" spans="5:20" s="15" customFormat="1" x14ac:dyDescent="0.25">
      <c r="E1318" s="16"/>
      <c r="F1318" s="16"/>
      <c r="G1318" s="16"/>
      <c r="H1318" s="16"/>
      <c r="I1318" s="16"/>
      <c r="J1318" s="16"/>
      <c r="K1318" s="16"/>
      <c r="L1318" s="16"/>
      <c r="M1318" s="16"/>
      <c r="N1318" s="16"/>
      <c r="O1318" s="16"/>
      <c r="P1318" s="16"/>
      <c r="Q1318" s="16"/>
      <c r="R1318" s="16"/>
      <c r="S1318" s="16"/>
      <c r="T1318" s="16"/>
    </row>
    <row r="1319" spans="5:20" s="15" customFormat="1" x14ac:dyDescent="0.25">
      <c r="E1319" s="16"/>
      <c r="F1319" s="16"/>
      <c r="G1319" s="16"/>
      <c r="H1319" s="16"/>
      <c r="I1319" s="16"/>
      <c r="J1319" s="16"/>
      <c r="K1319" s="16"/>
      <c r="L1319" s="16"/>
      <c r="M1319" s="16"/>
      <c r="N1319" s="16"/>
      <c r="O1319" s="16"/>
      <c r="P1319" s="16"/>
      <c r="Q1319" s="16"/>
      <c r="R1319" s="16"/>
      <c r="S1319" s="16"/>
      <c r="T1319" s="16"/>
    </row>
    <row r="1320" spans="5:20" s="15" customFormat="1" x14ac:dyDescent="0.25">
      <c r="E1320" s="16"/>
      <c r="F1320" s="16"/>
      <c r="G1320" s="16"/>
      <c r="H1320" s="16"/>
      <c r="I1320" s="16"/>
      <c r="J1320" s="16"/>
      <c r="K1320" s="16"/>
      <c r="L1320" s="16"/>
      <c r="M1320" s="16"/>
      <c r="N1320" s="16"/>
      <c r="O1320" s="16"/>
      <c r="P1320" s="16"/>
      <c r="Q1320" s="16"/>
      <c r="R1320" s="16"/>
      <c r="S1320" s="16"/>
      <c r="T1320" s="16"/>
    </row>
    <row r="1321" spans="5:20" s="15" customFormat="1" x14ac:dyDescent="0.25">
      <c r="E1321" s="16"/>
      <c r="F1321" s="16"/>
      <c r="G1321" s="16"/>
      <c r="H1321" s="16"/>
      <c r="I1321" s="16"/>
      <c r="J1321" s="16"/>
      <c r="K1321" s="16"/>
      <c r="L1321" s="16"/>
      <c r="M1321" s="16"/>
      <c r="N1321" s="16"/>
      <c r="O1321" s="16"/>
      <c r="P1321" s="16"/>
      <c r="Q1321" s="16"/>
      <c r="R1321" s="16"/>
      <c r="S1321" s="16"/>
      <c r="T1321" s="16"/>
    </row>
    <row r="1322" spans="5:20" s="15" customFormat="1" x14ac:dyDescent="0.25">
      <c r="E1322" s="16"/>
      <c r="F1322" s="16"/>
      <c r="G1322" s="16"/>
      <c r="H1322" s="16"/>
      <c r="I1322" s="16"/>
      <c r="J1322" s="16"/>
      <c r="K1322" s="16"/>
      <c r="L1322" s="16"/>
      <c r="M1322" s="16"/>
      <c r="N1322" s="16"/>
      <c r="O1322" s="16"/>
      <c r="P1322" s="16"/>
      <c r="Q1322" s="16"/>
      <c r="R1322" s="16"/>
      <c r="S1322" s="16"/>
      <c r="T1322" s="16"/>
    </row>
    <row r="1323" spans="5:20" s="15" customFormat="1" x14ac:dyDescent="0.25">
      <c r="E1323" s="16"/>
      <c r="F1323" s="16"/>
      <c r="G1323" s="16"/>
      <c r="H1323" s="16"/>
      <c r="I1323" s="16"/>
      <c r="J1323" s="16"/>
      <c r="K1323" s="16"/>
      <c r="L1323" s="16"/>
      <c r="M1323" s="16"/>
      <c r="N1323" s="16"/>
      <c r="O1323" s="16"/>
      <c r="P1323" s="16"/>
      <c r="Q1323" s="16"/>
      <c r="R1323" s="16"/>
      <c r="S1323" s="16"/>
      <c r="T1323" s="16"/>
    </row>
    <row r="1324" spans="5:20" s="15" customFormat="1" x14ac:dyDescent="0.25">
      <c r="E1324" s="16"/>
      <c r="F1324" s="16"/>
      <c r="G1324" s="16"/>
      <c r="H1324" s="16"/>
      <c r="I1324" s="16"/>
      <c r="J1324" s="16"/>
      <c r="K1324" s="16"/>
      <c r="L1324" s="16"/>
      <c r="M1324" s="16"/>
      <c r="N1324" s="16"/>
      <c r="O1324" s="16"/>
      <c r="P1324" s="16"/>
      <c r="Q1324" s="16"/>
      <c r="R1324" s="16"/>
      <c r="S1324" s="16"/>
      <c r="T1324" s="16"/>
    </row>
    <row r="1325" spans="5:20" s="15" customFormat="1" x14ac:dyDescent="0.25">
      <c r="E1325" s="16"/>
      <c r="F1325" s="16"/>
      <c r="G1325" s="16"/>
      <c r="H1325" s="16"/>
      <c r="I1325" s="16"/>
      <c r="J1325" s="16"/>
      <c r="K1325" s="16"/>
      <c r="L1325" s="16"/>
      <c r="M1325" s="16"/>
      <c r="N1325" s="16"/>
      <c r="O1325" s="16"/>
      <c r="P1325" s="16"/>
      <c r="Q1325" s="16"/>
      <c r="R1325" s="16"/>
      <c r="S1325" s="16"/>
      <c r="T1325" s="16"/>
    </row>
    <row r="1326" spans="5:20" s="15" customFormat="1" x14ac:dyDescent="0.25">
      <c r="E1326" s="16"/>
      <c r="F1326" s="16"/>
      <c r="G1326" s="16"/>
      <c r="H1326" s="16"/>
      <c r="I1326" s="16"/>
      <c r="J1326" s="16"/>
      <c r="K1326" s="16"/>
      <c r="L1326" s="16"/>
      <c r="M1326" s="16"/>
      <c r="N1326" s="16"/>
      <c r="O1326" s="16"/>
      <c r="P1326" s="16"/>
      <c r="Q1326" s="16"/>
      <c r="R1326" s="16"/>
      <c r="S1326" s="16"/>
      <c r="T1326" s="16"/>
    </row>
    <row r="1327" spans="5:20" s="15" customFormat="1" x14ac:dyDescent="0.25">
      <c r="E1327" s="16"/>
      <c r="F1327" s="16"/>
      <c r="G1327" s="16"/>
      <c r="H1327" s="16"/>
      <c r="I1327" s="16"/>
      <c r="J1327" s="16"/>
      <c r="K1327" s="16"/>
      <c r="L1327" s="16"/>
      <c r="M1327" s="16"/>
      <c r="N1327" s="16"/>
      <c r="O1327" s="16"/>
      <c r="P1327" s="16"/>
      <c r="Q1327" s="16"/>
      <c r="R1327" s="16"/>
      <c r="S1327" s="16"/>
      <c r="T1327" s="16"/>
    </row>
    <row r="1328" spans="5:20" s="15" customFormat="1" x14ac:dyDescent="0.25">
      <c r="E1328" s="16"/>
      <c r="F1328" s="16"/>
      <c r="G1328" s="16"/>
      <c r="H1328" s="16"/>
      <c r="I1328" s="16"/>
      <c r="J1328" s="16"/>
      <c r="K1328" s="16"/>
      <c r="L1328" s="16"/>
      <c r="M1328" s="16"/>
      <c r="N1328" s="16"/>
      <c r="O1328" s="16"/>
      <c r="P1328" s="16"/>
      <c r="Q1328" s="16"/>
      <c r="R1328" s="16"/>
      <c r="S1328" s="16"/>
      <c r="T1328" s="16"/>
    </row>
    <row r="1329" spans="5:20" s="15" customFormat="1" x14ac:dyDescent="0.25">
      <c r="E1329" s="16"/>
      <c r="F1329" s="16"/>
      <c r="G1329" s="16"/>
      <c r="H1329" s="16"/>
      <c r="I1329" s="16"/>
      <c r="J1329" s="16"/>
      <c r="K1329" s="16"/>
      <c r="L1329" s="16"/>
      <c r="M1329" s="16"/>
      <c r="N1329" s="16"/>
      <c r="O1329" s="16"/>
      <c r="P1329" s="16"/>
      <c r="Q1329" s="16"/>
      <c r="R1329" s="16"/>
      <c r="S1329" s="16"/>
      <c r="T1329" s="16"/>
    </row>
    <row r="1330" spans="5:20" s="15" customFormat="1" x14ac:dyDescent="0.25">
      <c r="E1330" s="16"/>
      <c r="F1330" s="16"/>
      <c r="G1330" s="16"/>
      <c r="H1330" s="16"/>
      <c r="I1330" s="16"/>
      <c r="J1330" s="16"/>
      <c r="K1330" s="16"/>
      <c r="L1330" s="16"/>
      <c r="M1330" s="16"/>
      <c r="N1330" s="16"/>
      <c r="O1330" s="16"/>
      <c r="P1330" s="16"/>
      <c r="Q1330" s="16"/>
      <c r="R1330" s="16"/>
      <c r="S1330" s="16"/>
      <c r="T1330" s="16"/>
    </row>
    <row r="1331" spans="5:20" s="15" customFormat="1" x14ac:dyDescent="0.25">
      <c r="E1331" s="16"/>
      <c r="F1331" s="16"/>
      <c r="G1331" s="16"/>
      <c r="H1331" s="16"/>
      <c r="I1331" s="16"/>
      <c r="J1331" s="16"/>
      <c r="K1331" s="16"/>
      <c r="L1331" s="16"/>
      <c r="M1331" s="16"/>
      <c r="N1331" s="16"/>
      <c r="O1331" s="16"/>
      <c r="P1331" s="16"/>
      <c r="Q1331" s="16"/>
      <c r="R1331" s="16"/>
      <c r="S1331" s="16"/>
      <c r="T1331" s="16"/>
    </row>
    <row r="1332" spans="5:20" s="15" customFormat="1" x14ac:dyDescent="0.25">
      <c r="E1332" s="16"/>
      <c r="F1332" s="16"/>
      <c r="G1332" s="16"/>
      <c r="H1332" s="16"/>
      <c r="I1332" s="16"/>
      <c r="J1332" s="16"/>
      <c r="K1332" s="16"/>
      <c r="L1332" s="16"/>
      <c r="M1332" s="16"/>
      <c r="N1332" s="16"/>
      <c r="O1332" s="16"/>
      <c r="P1332" s="16"/>
      <c r="Q1332" s="16"/>
      <c r="R1332" s="16"/>
      <c r="S1332" s="16"/>
      <c r="T1332" s="16"/>
    </row>
    <row r="1333" spans="5:20" s="15" customFormat="1" x14ac:dyDescent="0.25">
      <c r="E1333" s="16"/>
      <c r="F1333" s="16"/>
      <c r="G1333" s="16"/>
      <c r="H1333" s="16"/>
      <c r="I1333" s="16"/>
      <c r="J1333" s="16"/>
      <c r="K1333" s="16"/>
      <c r="L1333" s="16"/>
      <c r="M1333" s="16"/>
      <c r="N1333" s="16"/>
      <c r="O1333" s="16"/>
      <c r="P1333" s="16"/>
      <c r="Q1333" s="16"/>
      <c r="R1333" s="16"/>
      <c r="S1333" s="16"/>
      <c r="T1333" s="16"/>
    </row>
    <row r="1334" spans="5:20" s="15" customFormat="1" x14ac:dyDescent="0.25">
      <c r="E1334" s="16"/>
      <c r="F1334" s="16"/>
      <c r="G1334" s="16"/>
      <c r="H1334" s="16"/>
      <c r="I1334" s="16"/>
      <c r="J1334" s="16"/>
      <c r="K1334" s="16"/>
      <c r="L1334" s="16"/>
      <c r="M1334" s="16"/>
      <c r="N1334" s="16"/>
      <c r="O1334" s="16"/>
      <c r="P1334" s="16"/>
      <c r="Q1334" s="16"/>
      <c r="R1334" s="16"/>
      <c r="S1334" s="16"/>
      <c r="T1334" s="16"/>
    </row>
    <row r="1335" spans="5:20" s="15" customFormat="1" x14ac:dyDescent="0.25">
      <c r="E1335" s="16"/>
      <c r="F1335" s="16"/>
      <c r="G1335" s="16"/>
      <c r="H1335" s="16"/>
      <c r="I1335" s="16"/>
      <c r="J1335" s="16"/>
      <c r="K1335" s="16"/>
      <c r="L1335" s="16"/>
      <c r="M1335" s="16"/>
      <c r="N1335" s="16"/>
      <c r="O1335" s="16"/>
      <c r="P1335" s="16"/>
      <c r="Q1335" s="16"/>
      <c r="R1335" s="16"/>
      <c r="S1335" s="16"/>
      <c r="T1335" s="16"/>
    </row>
    <row r="1336" spans="5:20" s="15" customFormat="1" x14ac:dyDescent="0.25">
      <c r="E1336" s="16"/>
      <c r="F1336" s="16"/>
      <c r="G1336" s="16"/>
      <c r="H1336" s="16"/>
      <c r="I1336" s="16"/>
      <c r="J1336" s="16"/>
      <c r="K1336" s="16"/>
      <c r="L1336" s="16"/>
      <c r="M1336" s="16"/>
      <c r="N1336" s="16"/>
      <c r="O1336" s="16"/>
      <c r="P1336" s="16"/>
      <c r="Q1336" s="16"/>
      <c r="R1336" s="16"/>
      <c r="S1336" s="16"/>
      <c r="T1336" s="16"/>
    </row>
    <row r="1337" spans="5:20" s="15" customFormat="1" x14ac:dyDescent="0.25">
      <c r="E1337" s="16"/>
      <c r="F1337" s="16"/>
      <c r="G1337" s="16"/>
      <c r="H1337" s="16"/>
      <c r="I1337" s="16"/>
      <c r="J1337" s="16"/>
      <c r="K1337" s="16"/>
      <c r="L1337" s="16"/>
      <c r="M1337" s="16"/>
      <c r="N1337" s="16"/>
      <c r="O1337" s="16"/>
      <c r="P1337" s="16"/>
      <c r="Q1337" s="16"/>
      <c r="R1337" s="16"/>
      <c r="S1337" s="16"/>
      <c r="T1337" s="16"/>
    </row>
    <row r="1338" spans="5:20" s="15" customFormat="1" x14ac:dyDescent="0.25">
      <c r="E1338" s="16"/>
      <c r="F1338" s="16"/>
      <c r="G1338" s="16"/>
      <c r="H1338" s="16"/>
      <c r="I1338" s="16"/>
      <c r="J1338" s="16"/>
      <c r="K1338" s="16"/>
      <c r="L1338" s="16"/>
      <c r="M1338" s="16"/>
      <c r="N1338" s="16"/>
      <c r="O1338" s="16"/>
      <c r="P1338" s="16"/>
      <c r="Q1338" s="16"/>
      <c r="R1338" s="16"/>
      <c r="S1338" s="16"/>
      <c r="T1338" s="16"/>
    </row>
    <row r="1339" spans="5:20" s="15" customFormat="1" x14ac:dyDescent="0.25">
      <c r="E1339" s="16"/>
      <c r="F1339" s="16"/>
      <c r="G1339" s="16"/>
      <c r="H1339" s="16"/>
      <c r="I1339" s="16"/>
      <c r="J1339" s="16"/>
      <c r="K1339" s="16"/>
      <c r="L1339" s="16"/>
      <c r="M1339" s="16"/>
      <c r="N1339" s="16"/>
      <c r="O1339" s="16"/>
      <c r="P1339" s="16"/>
      <c r="Q1339" s="16"/>
      <c r="R1339" s="16"/>
      <c r="S1339" s="16"/>
      <c r="T1339" s="16"/>
    </row>
    <row r="1340" spans="5:20" s="15" customFormat="1" x14ac:dyDescent="0.25">
      <c r="E1340" s="16"/>
      <c r="F1340" s="16"/>
      <c r="G1340" s="16"/>
      <c r="H1340" s="16"/>
      <c r="I1340" s="16"/>
      <c r="J1340" s="16"/>
      <c r="K1340" s="16"/>
      <c r="L1340" s="16"/>
      <c r="M1340" s="16"/>
      <c r="N1340" s="16"/>
      <c r="O1340" s="16"/>
      <c r="P1340" s="16"/>
      <c r="Q1340" s="16"/>
      <c r="R1340" s="16"/>
      <c r="S1340" s="16"/>
      <c r="T1340" s="16"/>
    </row>
    <row r="1341" spans="5:20" s="15" customFormat="1" x14ac:dyDescent="0.25">
      <c r="E1341" s="16"/>
      <c r="F1341" s="16"/>
      <c r="G1341" s="16"/>
      <c r="H1341" s="16"/>
      <c r="I1341" s="16"/>
      <c r="J1341" s="16"/>
      <c r="K1341" s="16"/>
      <c r="L1341" s="16"/>
      <c r="M1341" s="16"/>
      <c r="N1341" s="16"/>
      <c r="O1341" s="16"/>
      <c r="P1341" s="16"/>
      <c r="Q1341" s="16"/>
      <c r="R1341" s="16"/>
      <c r="S1341" s="16"/>
      <c r="T1341" s="16"/>
    </row>
    <row r="1342" spans="5:20" s="15" customFormat="1" x14ac:dyDescent="0.25">
      <c r="E1342" s="16"/>
      <c r="F1342" s="16"/>
      <c r="G1342" s="16"/>
      <c r="H1342" s="16"/>
      <c r="I1342" s="16"/>
      <c r="J1342" s="16"/>
      <c r="K1342" s="16"/>
      <c r="L1342" s="16"/>
      <c r="M1342" s="16"/>
      <c r="N1342" s="16"/>
      <c r="O1342" s="16"/>
      <c r="P1342" s="16"/>
      <c r="Q1342" s="16"/>
      <c r="R1342" s="16"/>
      <c r="S1342" s="16"/>
      <c r="T1342" s="16"/>
    </row>
    <row r="1343" spans="5:20" s="15" customFormat="1" x14ac:dyDescent="0.25">
      <c r="E1343" s="16"/>
      <c r="F1343" s="16"/>
      <c r="G1343" s="16"/>
      <c r="H1343" s="16"/>
      <c r="I1343" s="16"/>
      <c r="J1343" s="16"/>
      <c r="K1343" s="16"/>
      <c r="L1343" s="16"/>
      <c r="M1343" s="16"/>
      <c r="N1343" s="16"/>
      <c r="O1343" s="16"/>
      <c r="P1343" s="16"/>
      <c r="Q1343" s="16"/>
      <c r="R1343" s="16"/>
      <c r="S1343" s="16"/>
      <c r="T1343" s="16"/>
    </row>
    <row r="1344" spans="5:20" s="15" customFormat="1" x14ac:dyDescent="0.25">
      <c r="E1344" s="16"/>
      <c r="F1344" s="16"/>
      <c r="G1344" s="16"/>
      <c r="H1344" s="16"/>
      <c r="I1344" s="16"/>
      <c r="J1344" s="16"/>
      <c r="K1344" s="16"/>
      <c r="L1344" s="16"/>
      <c r="M1344" s="16"/>
      <c r="N1344" s="16"/>
      <c r="O1344" s="16"/>
      <c r="P1344" s="16"/>
      <c r="Q1344" s="16"/>
      <c r="R1344" s="16"/>
      <c r="S1344" s="16"/>
      <c r="T1344" s="16"/>
    </row>
    <row r="1345" spans="5:20" s="15" customFormat="1" x14ac:dyDescent="0.25">
      <c r="E1345" s="16"/>
      <c r="F1345" s="16"/>
      <c r="G1345" s="16"/>
      <c r="H1345" s="16"/>
      <c r="I1345" s="16"/>
      <c r="J1345" s="16"/>
      <c r="K1345" s="16"/>
      <c r="L1345" s="16"/>
      <c r="M1345" s="16"/>
      <c r="N1345" s="16"/>
      <c r="O1345" s="16"/>
      <c r="P1345" s="16"/>
      <c r="Q1345" s="16"/>
      <c r="R1345" s="16"/>
      <c r="S1345" s="16"/>
      <c r="T1345" s="16"/>
    </row>
    <row r="1346" spans="5:20" s="15" customFormat="1" x14ac:dyDescent="0.25">
      <c r="E1346" s="16"/>
      <c r="F1346" s="16"/>
      <c r="G1346" s="16"/>
      <c r="H1346" s="16"/>
      <c r="I1346" s="16"/>
      <c r="J1346" s="16"/>
      <c r="K1346" s="16"/>
      <c r="L1346" s="16"/>
      <c r="M1346" s="16"/>
      <c r="N1346" s="16"/>
      <c r="O1346" s="16"/>
      <c r="P1346" s="16"/>
      <c r="Q1346" s="16"/>
      <c r="R1346" s="16"/>
      <c r="S1346" s="16"/>
      <c r="T1346" s="16"/>
    </row>
    <row r="1347" spans="5:20" s="15" customFormat="1" x14ac:dyDescent="0.25">
      <c r="E1347" s="16"/>
      <c r="F1347" s="16"/>
      <c r="G1347" s="16"/>
      <c r="H1347" s="16"/>
      <c r="I1347" s="16"/>
      <c r="J1347" s="16"/>
      <c r="K1347" s="16"/>
      <c r="L1347" s="16"/>
      <c r="M1347" s="16"/>
      <c r="N1347" s="16"/>
      <c r="O1347" s="16"/>
      <c r="P1347" s="16"/>
      <c r="Q1347" s="16"/>
      <c r="R1347" s="16"/>
      <c r="S1347" s="16"/>
      <c r="T1347" s="16"/>
    </row>
    <row r="1348" spans="5:20" s="15" customFormat="1" x14ac:dyDescent="0.25">
      <c r="E1348" s="16"/>
      <c r="F1348" s="16"/>
      <c r="G1348" s="16"/>
      <c r="H1348" s="16"/>
      <c r="I1348" s="16"/>
      <c r="J1348" s="16"/>
      <c r="K1348" s="16"/>
      <c r="L1348" s="16"/>
      <c r="M1348" s="16"/>
      <c r="N1348" s="16"/>
      <c r="O1348" s="16"/>
      <c r="P1348" s="16"/>
      <c r="Q1348" s="16"/>
      <c r="R1348" s="16"/>
      <c r="S1348" s="16"/>
      <c r="T1348" s="16"/>
    </row>
    <row r="1349" spans="5:20" s="15" customFormat="1" x14ac:dyDescent="0.25">
      <c r="E1349" s="16"/>
      <c r="F1349" s="16"/>
      <c r="G1349" s="16"/>
      <c r="H1349" s="16"/>
      <c r="I1349" s="16"/>
      <c r="J1349" s="16"/>
      <c r="K1349" s="16"/>
      <c r="L1349" s="16"/>
      <c r="M1349" s="16"/>
      <c r="N1349" s="16"/>
      <c r="O1349" s="16"/>
      <c r="P1349" s="16"/>
      <c r="Q1349" s="16"/>
      <c r="R1349" s="16"/>
      <c r="S1349" s="16"/>
      <c r="T1349" s="16"/>
    </row>
    <row r="1350" spans="5:20" s="15" customFormat="1" x14ac:dyDescent="0.25">
      <c r="E1350" s="16"/>
      <c r="F1350" s="16"/>
      <c r="G1350" s="16"/>
      <c r="H1350" s="16"/>
      <c r="I1350" s="16"/>
      <c r="J1350" s="16"/>
      <c r="K1350" s="16"/>
      <c r="L1350" s="16"/>
      <c r="M1350" s="16"/>
      <c r="N1350" s="16"/>
      <c r="O1350" s="16"/>
      <c r="P1350" s="16"/>
      <c r="Q1350" s="16"/>
      <c r="R1350" s="16"/>
      <c r="S1350" s="16"/>
      <c r="T1350" s="16"/>
    </row>
    <row r="1351" spans="5:20" s="15" customFormat="1" x14ac:dyDescent="0.25">
      <c r="E1351" s="16"/>
      <c r="F1351" s="16"/>
      <c r="G1351" s="16"/>
      <c r="H1351" s="16"/>
      <c r="I1351" s="16"/>
      <c r="J1351" s="16"/>
      <c r="K1351" s="16"/>
      <c r="L1351" s="16"/>
      <c r="M1351" s="16"/>
      <c r="N1351" s="16"/>
      <c r="O1351" s="16"/>
      <c r="P1351" s="16"/>
      <c r="Q1351" s="16"/>
      <c r="R1351" s="16"/>
      <c r="S1351" s="16"/>
      <c r="T1351" s="16"/>
    </row>
    <row r="1352" spans="5:20" s="15" customFormat="1" x14ac:dyDescent="0.25">
      <c r="E1352" s="16"/>
      <c r="F1352" s="16"/>
      <c r="G1352" s="16"/>
      <c r="H1352" s="16"/>
      <c r="I1352" s="16"/>
      <c r="J1352" s="16"/>
      <c r="K1352" s="16"/>
      <c r="L1352" s="16"/>
      <c r="M1352" s="16"/>
      <c r="N1352" s="16"/>
      <c r="O1352" s="16"/>
      <c r="P1352" s="16"/>
      <c r="Q1352" s="16"/>
      <c r="R1352" s="16"/>
      <c r="S1352" s="16"/>
      <c r="T1352" s="16"/>
    </row>
    <row r="1353" spans="5:20" s="15" customFormat="1" x14ac:dyDescent="0.25">
      <c r="E1353" s="16"/>
      <c r="F1353" s="16"/>
      <c r="G1353" s="16"/>
      <c r="H1353" s="16"/>
      <c r="I1353" s="16"/>
      <c r="J1353" s="16"/>
      <c r="K1353" s="16"/>
      <c r="L1353" s="16"/>
      <c r="M1353" s="16"/>
      <c r="N1353" s="16"/>
      <c r="O1353" s="16"/>
      <c r="P1353" s="16"/>
      <c r="Q1353" s="16"/>
      <c r="R1353" s="16"/>
      <c r="S1353" s="16"/>
      <c r="T1353" s="16"/>
    </row>
    <row r="1354" spans="5:20" s="15" customFormat="1" x14ac:dyDescent="0.25">
      <c r="E1354" s="16"/>
      <c r="F1354" s="16"/>
      <c r="G1354" s="16"/>
      <c r="H1354" s="16"/>
      <c r="I1354" s="16"/>
      <c r="J1354" s="16"/>
      <c r="K1354" s="16"/>
      <c r="L1354" s="16"/>
      <c r="M1354" s="16"/>
      <c r="N1354" s="16"/>
      <c r="O1354" s="16"/>
      <c r="P1354" s="16"/>
      <c r="Q1354" s="16"/>
      <c r="R1354" s="16"/>
      <c r="S1354" s="16"/>
      <c r="T1354" s="16"/>
    </row>
    <row r="1355" spans="5:20" s="15" customFormat="1" x14ac:dyDescent="0.25">
      <c r="E1355" s="16"/>
      <c r="F1355" s="16"/>
      <c r="G1355" s="16"/>
      <c r="H1355" s="16"/>
      <c r="I1355" s="16"/>
      <c r="J1355" s="16"/>
      <c r="K1355" s="16"/>
      <c r="L1355" s="16"/>
      <c r="M1355" s="16"/>
      <c r="N1355" s="16"/>
      <c r="O1355" s="16"/>
      <c r="P1355" s="16"/>
      <c r="Q1355" s="16"/>
      <c r="R1355" s="16"/>
      <c r="S1355" s="16"/>
      <c r="T1355" s="16"/>
    </row>
    <row r="1356" spans="5:20" s="15" customFormat="1" x14ac:dyDescent="0.25">
      <c r="E1356" s="16"/>
      <c r="F1356" s="16"/>
      <c r="G1356" s="16"/>
      <c r="H1356" s="16"/>
      <c r="I1356" s="16"/>
      <c r="J1356" s="16"/>
      <c r="K1356" s="16"/>
      <c r="L1356" s="16"/>
      <c r="M1356" s="16"/>
      <c r="N1356" s="16"/>
      <c r="O1356" s="16"/>
      <c r="P1356" s="16"/>
      <c r="Q1356" s="16"/>
      <c r="R1356" s="16"/>
      <c r="S1356" s="16"/>
      <c r="T1356" s="16"/>
    </row>
    <row r="1357" spans="5:20" s="15" customFormat="1" x14ac:dyDescent="0.25">
      <c r="E1357" s="16"/>
      <c r="F1357" s="16"/>
      <c r="G1357" s="16"/>
      <c r="H1357" s="16"/>
      <c r="I1357" s="16"/>
      <c r="J1357" s="16"/>
      <c r="K1357" s="16"/>
      <c r="L1357" s="16"/>
      <c r="M1357" s="16"/>
      <c r="N1357" s="16"/>
      <c r="O1357" s="16"/>
      <c r="P1357" s="16"/>
      <c r="Q1357" s="16"/>
      <c r="R1357" s="16"/>
      <c r="S1357" s="16"/>
      <c r="T1357" s="16"/>
    </row>
    <row r="1358" spans="5:20" s="15" customFormat="1" x14ac:dyDescent="0.25">
      <c r="E1358" s="16"/>
      <c r="F1358" s="16"/>
      <c r="G1358" s="16"/>
      <c r="H1358" s="16"/>
      <c r="I1358" s="16"/>
      <c r="J1358" s="16"/>
      <c r="K1358" s="16"/>
      <c r="L1358" s="16"/>
      <c r="M1358" s="16"/>
      <c r="N1358" s="16"/>
      <c r="O1358" s="16"/>
      <c r="P1358" s="16"/>
      <c r="Q1358" s="16"/>
      <c r="R1358" s="16"/>
      <c r="S1358" s="16"/>
      <c r="T1358" s="16"/>
    </row>
    <row r="1359" spans="5:20" s="15" customFormat="1" x14ac:dyDescent="0.25">
      <c r="E1359" s="16"/>
      <c r="F1359" s="16"/>
      <c r="G1359" s="16"/>
      <c r="H1359" s="16"/>
      <c r="I1359" s="16"/>
      <c r="J1359" s="16"/>
      <c r="K1359" s="16"/>
      <c r="L1359" s="16"/>
      <c r="M1359" s="16"/>
      <c r="N1359" s="16"/>
      <c r="O1359" s="16"/>
      <c r="P1359" s="16"/>
      <c r="Q1359" s="16"/>
      <c r="R1359" s="16"/>
      <c r="S1359" s="16"/>
      <c r="T1359" s="16"/>
    </row>
    <row r="1360" spans="5:20" s="15" customFormat="1" x14ac:dyDescent="0.25">
      <c r="E1360" s="16"/>
      <c r="F1360" s="16"/>
      <c r="G1360" s="16"/>
      <c r="H1360" s="16"/>
      <c r="I1360" s="16"/>
      <c r="J1360" s="16"/>
      <c r="K1360" s="16"/>
      <c r="L1360" s="16"/>
      <c r="M1360" s="16"/>
      <c r="N1360" s="16"/>
      <c r="O1360" s="16"/>
      <c r="P1360" s="16"/>
      <c r="Q1360" s="16"/>
      <c r="R1360" s="16"/>
      <c r="S1360" s="16"/>
      <c r="T1360" s="16"/>
    </row>
    <row r="1361" spans="5:20" s="15" customFormat="1" x14ac:dyDescent="0.25">
      <c r="E1361" s="16"/>
      <c r="F1361" s="16"/>
      <c r="G1361" s="16"/>
      <c r="H1361" s="16"/>
      <c r="I1361" s="16"/>
      <c r="J1361" s="16"/>
      <c r="K1361" s="16"/>
      <c r="L1361" s="16"/>
      <c r="M1361" s="16"/>
      <c r="N1361" s="16"/>
      <c r="O1361" s="16"/>
      <c r="P1361" s="16"/>
      <c r="Q1361" s="16"/>
      <c r="R1361" s="16"/>
      <c r="S1361" s="16"/>
      <c r="T1361" s="16"/>
    </row>
    <row r="1362" spans="5:20" s="15" customFormat="1" x14ac:dyDescent="0.25">
      <c r="E1362" s="16"/>
      <c r="F1362" s="16"/>
      <c r="G1362" s="16"/>
      <c r="H1362" s="16"/>
      <c r="I1362" s="16"/>
      <c r="J1362" s="16"/>
      <c r="K1362" s="16"/>
      <c r="L1362" s="16"/>
      <c r="M1362" s="16"/>
      <c r="N1362" s="16"/>
      <c r="O1362" s="16"/>
      <c r="P1362" s="16"/>
      <c r="Q1362" s="16"/>
      <c r="R1362" s="16"/>
      <c r="S1362" s="16"/>
      <c r="T1362" s="16"/>
    </row>
    <row r="1363" spans="5:20" s="15" customFormat="1" x14ac:dyDescent="0.25">
      <c r="E1363" s="16"/>
      <c r="F1363" s="16"/>
      <c r="G1363" s="16"/>
      <c r="H1363" s="16"/>
      <c r="I1363" s="16"/>
      <c r="J1363" s="16"/>
      <c r="K1363" s="16"/>
      <c r="L1363" s="16"/>
      <c r="M1363" s="16"/>
      <c r="N1363" s="16"/>
      <c r="O1363" s="16"/>
      <c r="P1363" s="16"/>
      <c r="Q1363" s="16"/>
      <c r="R1363" s="16"/>
      <c r="S1363" s="16"/>
      <c r="T1363" s="16"/>
    </row>
    <row r="1364" spans="5:20" s="15" customFormat="1" x14ac:dyDescent="0.25">
      <c r="E1364" s="16"/>
      <c r="F1364" s="16"/>
      <c r="G1364" s="16"/>
      <c r="H1364" s="16"/>
      <c r="I1364" s="16"/>
      <c r="J1364" s="16"/>
      <c r="K1364" s="16"/>
      <c r="L1364" s="16"/>
      <c r="M1364" s="16"/>
      <c r="N1364" s="16"/>
      <c r="O1364" s="16"/>
      <c r="P1364" s="16"/>
      <c r="Q1364" s="16"/>
      <c r="R1364" s="16"/>
      <c r="S1364" s="16"/>
      <c r="T1364" s="16"/>
    </row>
    <row r="1365" spans="5:20" s="15" customFormat="1" x14ac:dyDescent="0.25">
      <c r="E1365" s="16"/>
      <c r="F1365" s="16"/>
      <c r="G1365" s="16"/>
      <c r="H1365" s="16"/>
      <c r="I1365" s="16"/>
      <c r="J1365" s="16"/>
      <c r="K1365" s="16"/>
      <c r="L1365" s="16"/>
      <c r="M1365" s="16"/>
      <c r="N1365" s="16"/>
      <c r="O1365" s="16"/>
      <c r="P1365" s="16"/>
      <c r="Q1365" s="16"/>
      <c r="R1365" s="16"/>
      <c r="S1365" s="16"/>
      <c r="T1365" s="16"/>
    </row>
    <row r="1366" spans="5:20" s="15" customFormat="1" x14ac:dyDescent="0.25">
      <c r="E1366" s="16"/>
      <c r="F1366" s="16"/>
      <c r="G1366" s="16"/>
      <c r="H1366" s="16"/>
      <c r="I1366" s="16"/>
      <c r="J1366" s="16"/>
      <c r="K1366" s="16"/>
      <c r="L1366" s="16"/>
      <c r="M1366" s="16"/>
      <c r="N1366" s="16"/>
      <c r="O1366" s="16"/>
      <c r="P1366" s="16"/>
      <c r="Q1366" s="16"/>
      <c r="R1366" s="16"/>
      <c r="S1366" s="16"/>
      <c r="T1366" s="16"/>
    </row>
    <row r="1367" spans="5:20" s="15" customFormat="1" x14ac:dyDescent="0.25">
      <c r="E1367" s="16"/>
      <c r="F1367" s="16"/>
      <c r="G1367" s="16"/>
      <c r="H1367" s="16"/>
      <c r="I1367" s="16"/>
      <c r="J1367" s="16"/>
      <c r="K1367" s="16"/>
      <c r="L1367" s="16"/>
      <c r="M1367" s="16"/>
      <c r="N1367" s="16"/>
      <c r="O1367" s="16"/>
      <c r="P1367" s="16"/>
      <c r="Q1367" s="16"/>
      <c r="R1367" s="16"/>
      <c r="S1367" s="16"/>
      <c r="T1367" s="16"/>
    </row>
    <row r="1368" spans="5:20" s="15" customFormat="1" x14ac:dyDescent="0.25">
      <c r="E1368" s="16"/>
      <c r="F1368" s="16"/>
      <c r="G1368" s="16"/>
      <c r="H1368" s="16"/>
      <c r="I1368" s="16"/>
      <c r="J1368" s="16"/>
      <c r="K1368" s="16"/>
      <c r="L1368" s="16"/>
      <c r="M1368" s="16"/>
      <c r="N1368" s="16"/>
      <c r="O1368" s="16"/>
      <c r="P1368" s="16"/>
      <c r="Q1368" s="16"/>
      <c r="R1368" s="16"/>
      <c r="S1368" s="16"/>
      <c r="T1368" s="16"/>
    </row>
    <row r="1369" spans="5:20" s="15" customFormat="1" x14ac:dyDescent="0.25">
      <c r="E1369" s="16"/>
      <c r="F1369" s="16"/>
      <c r="G1369" s="16"/>
      <c r="H1369" s="16"/>
      <c r="I1369" s="16"/>
      <c r="J1369" s="16"/>
      <c r="K1369" s="16"/>
      <c r="L1369" s="16"/>
      <c r="M1369" s="16"/>
      <c r="N1369" s="16"/>
      <c r="O1369" s="16"/>
      <c r="P1369" s="16"/>
      <c r="Q1369" s="16"/>
      <c r="R1369" s="16"/>
      <c r="S1369" s="16"/>
      <c r="T1369" s="16"/>
    </row>
    <row r="1370" spans="5:20" s="15" customFormat="1" x14ac:dyDescent="0.25">
      <c r="E1370" s="16"/>
      <c r="F1370" s="16"/>
      <c r="G1370" s="16"/>
      <c r="H1370" s="16"/>
      <c r="I1370" s="16"/>
      <c r="J1370" s="16"/>
      <c r="K1370" s="16"/>
      <c r="L1370" s="16"/>
      <c r="M1370" s="16"/>
      <c r="N1370" s="16"/>
      <c r="O1370" s="16"/>
      <c r="P1370" s="16"/>
      <c r="Q1370" s="16"/>
      <c r="R1370" s="16"/>
      <c r="S1370" s="16"/>
      <c r="T1370" s="16"/>
    </row>
    <row r="1371" spans="5:20" s="15" customFormat="1" x14ac:dyDescent="0.25">
      <c r="E1371" s="16"/>
      <c r="F1371" s="16"/>
      <c r="G1371" s="16"/>
      <c r="H1371" s="16"/>
      <c r="I1371" s="16"/>
      <c r="J1371" s="16"/>
      <c r="K1371" s="16"/>
      <c r="L1371" s="16"/>
      <c r="M1371" s="16"/>
      <c r="N1371" s="16"/>
      <c r="O1371" s="16"/>
      <c r="P1371" s="16"/>
      <c r="Q1371" s="16"/>
      <c r="R1371" s="16"/>
      <c r="S1371" s="16"/>
      <c r="T1371" s="16"/>
    </row>
    <row r="1372" spans="5:20" s="15" customFormat="1" x14ac:dyDescent="0.25">
      <c r="E1372" s="16"/>
      <c r="F1372" s="16"/>
      <c r="G1372" s="16"/>
      <c r="H1372" s="16"/>
      <c r="I1372" s="16"/>
      <c r="J1372" s="16"/>
      <c r="K1372" s="16"/>
      <c r="L1372" s="16"/>
      <c r="M1372" s="16"/>
      <c r="N1372" s="16"/>
      <c r="O1372" s="16"/>
      <c r="P1372" s="16"/>
      <c r="Q1372" s="16"/>
      <c r="R1372" s="16"/>
      <c r="S1372" s="16"/>
      <c r="T1372" s="16"/>
    </row>
    <row r="1373" spans="5:20" s="15" customFormat="1" x14ac:dyDescent="0.25">
      <c r="E1373" s="16"/>
      <c r="F1373" s="16"/>
      <c r="G1373" s="16"/>
      <c r="H1373" s="16"/>
      <c r="I1373" s="16"/>
      <c r="J1373" s="16"/>
      <c r="K1373" s="16"/>
      <c r="L1373" s="16"/>
      <c r="M1373" s="16"/>
      <c r="N1373" s="16"/>
      <c r="O1373" s="16"/>
      <c r="P1373" s="16"/>
      <c r="Q1373" s="16"/>
      <c r="R1373" s="16"/>
      <c r="S1373" s="16"/>
      <c r="T1373" s="16"/>
    </row>
    <row r="1374" spans="5:20" s="15" customFormat="1" x14ac:dyDescent="0.25">
      <c r="E1374" s="16"/>
      <c r="F1374" s="16"/>
      <c r="G1374" s="16"/>
      <c r="H1374" s="16"/>
      <c r="I1374" s="16"/>
      <c r="J1374" s="16"/>
      <c r="K1374" s="16"/>
      <c r="L1374" s="16"/>
      <c r="M1374" s="16"/>
      <c r="N1374" s="16"/>
      <c r="O1374" s="16"/>
      <c r="P1374" s="16"/>
      <c r="Q1374" s="16"/>
      <c r="R1374" s="16"/>
      <c r="S1374" s="16"/>
      <c r="T1374" s="16"/>
    </row>
    <row r="1375" spans="5:20" s="15" customFormat="1" x14ac:dyDescent="0.25">
      <c r="E1375" s="16"/>
      <c r="F1375" s="16"/>
      <c r="G1375" s="16"/>
      <c r="H1375" s="16"/>
      <c r="I1375" s="16"/>
      <c r="J1375" s="16"/>
      <c r="K1375" s="16"/>
      <c r="L1375" s="16"/>
      <c r="M1375" s="16"/>
      <c r="N1375" s="16"/>
      <c r="O1375" s="16"/>
      <c r="P1375" s="16"/>
      <c r="Q1375" s="16"/>
      <c r="R1375" s="16"/>
      <c r="S1375" s="16"/>
      <c r="T1375" s="16"/>
    </row>
    <row r="1376" spans="5:20" s="15" customFormat="1" x14ac:dyDescent="0.25">
      <c r="E1376" s="16"/>
      <c r="F1376" s="16"/>
      <c r="G1376" s="16"/>
      <c r="H1376" s="16"/>
      <c r="I1376" s="16"/>
      <c r="J1376" s="16"/>
      <c r="K1376" s="16"/>
      <c r="L1376" s="16"/>
      <c r="M1376" s="16"/>
      <c r="N1376" s="16"/>
      <c r="O1376" s="16"/>
      <c r="P1376" s="16"/>
      <c r="Q1376" s="16"/>
      <c r="R1376" s="16"/>
      <c r="S1376" s="16"/>
      <c r="T1376" s="16"/>
    </row>
    <row r="1377" spans="5:20" s="15" customFormat="1" x14ac:dyDescent="0.25">
      <c r="E1377" s="16"/>
      <c r="F1377" s="16"/>
      <c r="G1377" s="16"/>
      <c r="H1377" s="16"/>
      <c r="I1377" s="16"/>
      <c r="J1377" s="16"/>
      <c r="K1377" s="16"/>
      <c r="L1377" s="16"/>
      <c r="M1377" s="16"/>
      <c r="N1377" s="16"/>
      <c r="O1377" s="16"/>
      <c r="P1377" s="16"/>
      <c r="Q1377" s="16"/>
      <c r="R1377" s="16"/>
      <c r="S1377" s="16"/>
      <c r="T1377" s="16"/>
    </row>
    <row r="1378" spans="5:20" s="15" customFormat="1" x14ac:dyDescent="0.25">
      <c r="E1378" s="16"/>
      <c r="F1378" s="16"/>
      <c r="G1378" s="16"/>
      <c r="H1378" s="16"/>
      <c r="I1378" s="16"/>
      <c r="J1378" s="16"/>
      <c r="K1378" s="16"/>
      <c r="L1378" s="16"/>
      <c r="M1378" s="16"/>
      <c r="N1378" s="16"/>
      <c r="O1378" s="16"/>
      <c r="P1378" s="16"/>
      <c r="Q1378" s="16"/>
      <c r="R1378" s="16"/>
      <c r="S1378" s="16"/>
      <c r="T1378" s="16"/>
    </row>
    <row r="1379" spans="5:20" s="15" customFormat="1" x14ac:dyDescent="0.25">
      <c r="E1379" s="16"/>
      <c r="F1379" s="16"/>
      <c r="G1379" s="16"/>
      <c r="H1379" s="16"/>
      <c r="I1379" s="16"/>
      <c r="J1379" s="16"/>
      <c r="K1379" s="16"/>
      <c r="L1379" s="16"/>
      <c r="M1379" s="16"/>
      <c r="N1379" s="16"/>
      <c r="O1379" s="16"/>
      <c r="P1379" s="16"/>
      <c r="Q1379" s="16"/>
      <c r="R1379" s="16"/>
      <c r="S1379" s="16"/>
      <c r="T1379" s="16"/>
    </row>
    <row r="1380" spans="5:20" s="15" customFormat="1" x14ac:dyDescent="0.25">
      <c r="E1380" s="16"/>
      <c r="F1380" s="16"/>
      <c r="G1380" s="16"/>
      <c r="H1380" s="16"/>
      <c r="I1380" s="16"/>
      <c r="J1380" s="16"/>
      <c r="K1380" s="16"/>
      <c r="L1380" s="16"/>
      <c r="M1380" s="16"/>
      <c r="N1380" s="16"/>
      <c r="O1380" s="16"/>
      <c r="P1380" s="16"/>
      <c r="Q1380" s="16"/>
      <c r="R1380" s="16"/>
      <c r="S1380" s="16"/>
      <c r="T1380" s="16"/>
    </row>
    <row r="1381" spans="5:20" s="15" customFormat="1" x14ac:dyDescent="0.25">
      <c r="E1381" s="16"/>
      <c r="F1381" s="16"/>
      <c r="G1381" s="16"/>
      <c r="H1381" s="16"/>
      <c r="I1381" s="16"/>
      <c r="J1381" s="16"/>
      <c r="K1381" s="16"/>
      <c r="L1381" s="16"/>
      <c r="M1381" s="16"/>
      <c r="N1381" s="16"/>
      <c r="O1381" s="16"/>
      <c r="P1381" s="16"/>
      <c r="Q1381" s="16"/>
      <c r="R1381" s="16"/>
      <c r="S1381" s="16"/>
      <c r="T1381" s="16"/>
    </row>
    <row r="1382" spans="5:20" s="15" customFormat="1" x14ac:dyDescent="0.25">
      <c r="E1382" s="16"/>
      <c r="F1382" s="16"/>
      <c r="G1382" s="16"/>
      <c r="H1382" s="16"/>
      <c r="I1382" s="16"/>
      <c r="J1382" s="16"/>
      <c r="K1382" s="16"/>
      <c r="L1382" s="16"/>
      <c r="M1382" s="16"/>
      <c r="N1382" s="16"/>
      <c r="O1382" s="16"/>
      <c r="P1382" s="16"/>
      <c r="Q1382" s="16"/>
      <c r="R1382" s="16"/>
      <c r="S1382" s="16"/>
      <c r="T1382" s="16"/>
    </row>
    <row r="1383" spans="5:20" s="15" customFormat="1" x14ac:dyDescent="0.25">
      <c r="E1383" s="16"/>
      <c r="F1383" s="16"/>
      <c r="G1383" s="16"/>
      <c r="H1383" s="16"/>
      <c r="I1383" s="16"/>
      <c r="J1383" s="16"/>
      <c r="K1383" s="16"/>
      <c r="L1383" s="16"/>
      <c r="M1383" s="16"/>
      <c r="N1383" s="16"/>
      <c r="O1383" s="16"/>
      <c r="P1383" s="16"/>
      <c r="Q1383" s="16"/>
      <c r="R1383" s="16"/>
      <c r="S1383" s="16"/>
      <c r="T1383" s="16"/>
    </row>
    <row r="1384" spans="5:20" s="15" customFormat="1" x14ac:dyDescent="0.25">
      <c r="E1384" s="16"/>
      <c r="F1384" s="16"/>
      <c r="G1384" s="16"/>
      <c r="H1384" s="16"/>
      <c r="I1384" s="16"/>
      <c r="J1384" s="16"/>
      <c r="K1384" s="16"/>
      <c r="L1384" s="16"/>
      <c r="M1384" s="16"/>
      <c r="N1384" s="16"/>
      <c r="O1384" s="16"/>
      <c r="P1384" s="16"/>
      <c r="Q1384" s="16"/>
      <c r="R1384" s="16"/>
      <c r="S1384" s="16"/>
      <c r="T1384" s="16"/>
    </row>
    <row r="1385" spans="5:20" s="15" customFormat="1" x14ac:dyDescent="0.25">
      <c r="E1385" s="16"/>
      <c r="F1385" s="16"/>
      <c r="G1385" s="16"/>
      <c r="H1385" s="16"/>
      <c r="I1385" s="16"/>
      <c r="J1385" s="16"/>
      <c r="K1385" s="16"/>
      <c r="L1385" s="16"/>
      <c r="M1385" s="16"/>
      <c r="N1385" s="16"/>
      <c r="O1385" s="16"/>
      <c r="P1385" s="16"/>
      <c r="Q1385" s="16"/>
      <c r="R1385" s="16"/>
      <c r="S1385" s="16"/>
      <c r="T1385" s="16"/>
    </row>
    <row r="1386" spans="5:20" s="15" customFormat="1" x14ac:dyDescent="0.25">
      <c r="E1386" s="16"/>
      <c r="F1386" s="16"/>
      <c r="G1386" s="16"/>
      <c r="H1386" s="16"/>
      <c r="I1386" s="16"/>
      <c r="J1386" s="16"/>
      <c r="K1386" s="16"/>
      <c r="L1386" s="16"/>
      <c r="M1386" s="16"/>
      <c r="N1386" s="16"/>
      <c r="O1386" s="16"/>
      <c r="P1386" s="16"/>
      <c r="Q1386" s="16"/>
      <c r="R1386" s="16"/>
      <c r="S1386" s="16"/>
      <c r="T1386" s="16"/>
    </row>
    <row r="1387" spans="5:20" s="15" customFormat="1" x14ac:dyDescent="0.25">
      <c r="E1387" s="16"/>
      <c r="F1387" s="16"/>
      <c r="G1387" s="16"/>
      <c r="H1387" s="16"/>
      <c r="I1387" s="16"/>
      <c r="J1387" s="16"/>
      <c r="K1387" s="16"/>
      <c r="L1387" s="16"/>
      <c r="M1387" s="16"/>
      <c r="N1387" s="16"/>
      <c r="O1387" s="16"/>
      <c r="P1387" s="16"/>
      <c r="Q1387" s="16"/>
      <c r="R1387" s="16"/>
      <c r="S1387" s="16"/>
      <c r="T1387" s="16"/>
    </row>
    <row r="1388" spans="5:20" s="15" customFormat="1" x14ac:dyDescent="0.25">
      <c r="E1388" s="16"/>
      <c r="F1388" s="16"/>
      <c r="G1388" s="16"/>
      <c r="H1388" s="16"/>
      <c r="I1388" s="16"/>
      <c r="J1388" s="16"/>
      <c r="K1388" s="16"/>
      <c r="L1388" s="16"/>
      <c r="M1388" s="16"/>
      <c r="N1388" s="16"/>
      <c r="O1388" s="16"/>
      <c r="P1388" s="16"/>
      <c r="Q1388" s="16"/>
      <c r="R1388" s="16"/>
      <c r="S1388" s="16"/>
      <c r="T1388" s="16"/>
    </row>
    <row r="1389" spans="5:20" s="15" customFormat="1" x14ac:dyDescent="0.25">
      <c r="E1389" s="16"/>
      <c r="F1389" s="16"/>
      <c r="G1389" s="16"/>
      <c r="H1389" s="16"/>
      <c r="I1389" s="16"/>
      <c r="J1389" s="16"/>
      <c r="K1389" s="16"/>
      <c r="L1389" s="16"/>
      <c r="M1389" s="16"/>
      <c r="N1389" s="16"/>
      <c r="O1389" s="16"/>
      <c r="P1389" s="16"/>
      <c r="Q1389" s="16"/>
      <c r="R1389" s="16"/>
      <c r="S1389" s="16"/>
      <c r="T1389" s="16"/>
    </row>
    <row r="1390" spans="5:20" s="15" customFormat="1" x14ac:dyDescent="0.25">
      <c r="E1390" s="16"/>
      <c r="F1390" s="16"/>
      <c r="G1390" s="16"/>
      <c r="H1390" s="16"/>
      <c r="I1390" s="16"/>
      <c r="J1390" s="16"/>
      <c r="K1390" s="16"/>
      <c r="L1390" s="16"/>
      <c r="M1390" s="16"/>
      <c r="N1390" s="16"/>
      <c r="O1390" s="16"/>
      <c r="P1390" s="16"/>
      <c r="Q1390" s="16"/>
      <c r="R1390" s="16"/>
      <c r="S1390" s="16"/>
      <c r="T1390" s="16"/>
    </row>
    <row r="1391" spans="5:20" s="15" customFormat="1" x14ac:dyDescent="0.25">
      <c r="E1391" s="16"/>
      <c r="F1391" s="16"/>
      <c r="G1391" s="16"/>
      <c r="H1391" s="16"/>
      <c r="I1391" s="16"/>
      <c r="J1391" s="16"/>
      <c r="K1391" s="16"/>
      <c r="L1391" s="16"/>
      <c r="M1391" s="16"/>
      <c r="N1391" s="16"/>
      <c r="O1391" s="16"/>
      <c r="P1391" s="16"/>
      <c r="Q1391" s="16"/>
      <c r="R1391" s="16"/>
      <c r="S1391" s="16"/>
      <c r="T1391" s="16"/>
    </row>
    <row r="1392" spans="5:20" s="15" customFormat="1" x14ac:dyDescent="0.25">
      <c r="E1392" s="16"/>
      <c r="F1392" s="16"/>
      <c r="G1392" s="16"/>
      <c r="H1392" s="16"/>
      <c r="I1392" s="16"/>
      <c r="J1392" s="16"/>
      <c r="K1392" s="16"/>
      <c r="L1392" s="16"/>
      <c r="M1392" s="16"/>
      <c r="N1392" s="16"/>
      <c r="O1392" s="16"/>
      <c r="P1392" s="16"/>
      <c r="Q1392" s="16"/>
      <c r="R1392" s="16"/>
      <c r="S1392" s="16"/>
      <c r="T1392" s="16"/>
    </row>
    <row r="1393" spans="5:20" s="15" customFormat="1" x14ac:dyDescent="0.25">
      <c r="E1393" s="16"/>
      <c r="F1393" s="16"/>
      <c r="G1393" s="16"/>
      <c r="H1393" s="16"/>
      <c r="I1393" s="16"/>
      <c r="J1393" s="16"/>
      <c r="K1393" s="16"/>
      <c r="L1393" s="16"/>
      <c r="M1393" s="16"/>
      <c r="N1393" s="16"/>
      <c r="O1393" s="16"/>
      <c r="P1393" s="16"/>
      <c r="Q1393" s="16"/>
      <c r="R1393" s="16"/>
      <c r="S1393" s="16"/>
      <c r="T1393" s="16"/>
    </row>
    <row r="1394" spans="5:20" s="15" customFormat="1" x14ac:dyDescent="0.25">
      <c r="E1394" s="16"/>
      <c r="F1394" s="16"/>
      <c r="G1394" s="16"/>
      <c r="H1394" s="16"/>
      <c r="I1394" s="16"/>
      <c r="J1394" s="16"/>
      <c r="K1394" s="16"/>
      <c r="L1394" s="16"/>
      <c r="M1394" s="16"/>
      <c r="N1394" s="16"/>
      <c r="O1394" s="16"/>
      <c r="P1394" s="16"/>
      <c r="Q1394" s="16"/>
      <c r="R1394" s="16"/>
      <c r="S1394" s="16"/>
      <c r="T1394" s="16"/>
    </row>
    <row r="1395" spans="5:20" s="15" customFormat="1" x14ac:dyDescent="0.25">
      <c r="E1395" s="16"/>
      <c r="F1395" s="16"/>
      <c r="G1395" s="16"/>
      <c r="H1395" s="16"/>
      <c r="I1395" s="16"/>
      <c r="J1395" s="16"/>
      <c r="K1395" s="16"/>
      <c r="L1395" s="16"/>
      <c r="M1395" s="16"/>
      <c r="N1395" s="16"/>
      <c r="O1395" s="16"/>
      <c r="P1395" s="16"/>
      <c r="Q1395" s="16"/>
      <c r="R1395" s="16"/>
      <c r="S1395" s="16"/>
      <c r="T1395" s="16"/>
    </row>
    <row r="1396" spans="5:20" s="15" customFormat="1" x14ac:dyDescent="0.25">
      <c r="E1396" s="16"/>
      <c r="F1396" s="16"/>
      <c r="G1396" s="16"/>
      <c r="H1396" s="16"/>
      <c r="I1396" s="16"/>
      <c r="J1396" s="16"/>
      <c r="K1396" s="16"/>
      <c r="L1396" s="16"/>
      <c r="M1396" s="16"/>
      <c r="N1396" s="16"/>
      <c r="O1396" s="16"/>
      <c r="P1396" s="16"/>
      <c r="Q1396" s="16"/>
      <c r="R1396" s="16"/>
      <c r="S1396" s="16"/>
      <c r="T1396" s="16"/>
    </row>
    <row r="1397" spans="5:20" s="15" customFormat="1" x14ac:dyDescent="0.25">
      <c r="E1397" s="16"/>
      <c r="F1397" s="16"/>
      <c r="G1397" s="16"/>
      <c r="H1397" s="16"/>
      <c r="I1397" s="16"/>
      <c r="J1397" s="16"/>
      <c r="K1397" s="16"/>
      <c r="L1397" s="16"/>
      <c r="M1397" s="16"/>
      <c r="N1397" s="16"/>
      <c r="O1397" s="16"/>
      <c r="P1397" s="16"/>
      <c r="Q1397" s="16"/>
      <c r="R1397" s="16"/>
      <c r="S1397" s="16"/>
      <c r="T1397" s="16"/>
    </row>
    <row r="1398" spans="5:20" s="15" customFormat="1" x14ac:dyDescent="0.25">
      <c r="E1398" s="16"/>
      <c r="F1398" s="16"/>
      <c r="G1398" s="16"/>
      <c r="H1398" s="16"/>
      <c r="I1398" s="16"/>
      <c r="J1398" s="16"/>
      <c r="K1398" s="16"/>
      <c r="L1398" s="16"/>
      <c r="M1398" s="16"/>
      <c r="N1398" s="16"/>
      <c r="O1398" s="16"/>
      <c r="P1398" s="16"/>
      <c r="Q1398" s="16"/>
      <c r="R1398" s="16"/>
      <c r="S1398" s="16"/>
      <c r="T1398" s="16"/>
    </row>
    <row r="1399" spans="5:20" s="15" customFormat="1" x14ac:dyDescent="0.25">
      <c r="E1399" s="16"/>
      <c r="F1399" s="16"/>
      <c r="G1399" s="16"/>
      <c r="H1399" s="16"/>
      <c r="I1399" s="16"/>
      <c r="J1399" s="16"/>
      <c r="K1399" s="16"/>
      <c r="L1399" s="16"/>
      <c r="M1399" s="16"/>
      <c r="N1399" s="16"/>
      <c r="O1399" s="16"/>
      <c r="P1399" s="16"/>
      <c r="Q1399" s="16"/>
      <c r="R1399" s="16"/>
      <c r="S1399" s="16"/>
      <c r="T1399" s="16"/>
    </row>
    <row r="1400" spans="5:20" s="15" customFormat="1" x14ac:dyDescent="0.25">
      <c r="E1400" s="16"/>
      <c r="F1400" s="16"/>
      <c r="G1400" s="16"/>
      <c r="H1400" s="16"/>
      <c r="I1400" s="16"/>
      <c r="J1400" s="16"/>
      <c r="K1400" s="16"/>
      <c r="L1400" s="16"/>
      <c r="M1400" s="16"/>
      <c r="N1400" s="16"/>
      <c r="O1400" s="16"/>
      <c r="P1400" s="16"/>
      <c r="Q1400" s="16"/>
      <c r="R1400" s="16"/>
      <c r="S1400" s="16"/>
      <c r="T1400" s="16"/>
    </row>
    <row r="1401" spans="5:20" s="15" customFormat="1" x14ac:dyDescent="0.25">
      <c r="E1401" s="16"/>
      <c r="F1401" s="16"/>
      <c r="G1401" s="16"/>
      <c r="H1401" s="16"/>
      <c r="I1401" s="16"/>
      <c r="J1401" s="16"/>
      <c r="K1401" s="16"/>
      <c r="L1401" s="16"/>
      <c r="M1401" s="16"/>
      <c r="N1401" s="16"/>
      <c r="O1401" s="16"/>
      <c r="P1401" s="16"/>
      <c r="Q1401" s="16"/>
      <c r="R1401" s="16"/>
      <c r="S1401" s="16"/>
      <c r="T1401" s="16"/>
    </row>
    <row r="1402" spans="5:20" s="15" customFormat="1" x14ac:dyDescent="0.25">
      <c r="E1402" s="16"/>
      <c r="F1402" s="16"/>
      <c r="G1402" s="16"/>
      <c r="H1402" s="16"/>
      <c r="I1402" s="16"/>
      <c r="J1402" s="16"/>
      <c r="K1402" s="16"/>
      <c r="L1402" s="16"/>
      <c r="M1402" s="16"/>
      <c r="N1402" s="16"/>
      <c r="O1402" s="16"/>
      <c r="P1402" s="16"/>
      <c r="Q1402" s="16"/>
      <c r="R1402" s="16"/>
      <c r="S1402" s="16"/>
      <c r="T1402" s="16"/>
    </row>
    <row r="1403" spans="5:20" s="15" customFormat="1" x14ac:dyDescent="0.25">
      <c r="E1403" s="16"/>
      <c r="F1403" s="16"/>
      <c r="G1403" s="16"/>
      <c r="H1403" s="16"/>
      <c r="I1403" s="16"/>
      <c r="J1403" s="16"/>
      <c r="K1403" s="16"/>
      <c r="L1403" s="16"/>
      <c r="M1403" s="16"/>
      <c r="N1403" s="16"/>
      <c r="O1403" s="16"/>
      <c r="P1403" s="16"/>
      <c r="Q1403" s="16"/>
      <c r="R1403" s="16"/>
      <c r="S1403" s="16"/>
      <c r="T1403" s="16"/>
    </row>
    <row r="1404" spans="5:20" s="15" customFormat="1" x14ac:dyDescent="0.25">
      <c r="E1404" s="16"/>
      <c r="F1404" s="16"/>
      <c r="G1404" s="16"/>
      <c r="H1404" s="16"/>
      <c r="I1404" s="16"/>
      <c r="J1404" s="16"/>
      <c r="K1404" s="16"/>
      <c r="L1404" s="16"/>
      <c r="M1404" s="16"/>
      <c r="N1404" s="16"/>
      <c r="O1404" s="16"/>
      <c r="P1404" s="16"/>
      <c r="Q1404" s="16"/>
      <c r="R1404" s="16"/>
      <c r="S1404" s="16"/>
      <c r="T1404" s="16"/>
    </row>
    <row r="1405" spans="5:20" s="15" customFormat="1" x14ac:dyDescent="0.25">
      <c r="E1405" s="16"/>
      <c r="F1405" s="16"/>
      <c r="G1405" s="16"/>
      <c r="H1405" s="16"/>
      <c r="I1405" s="16"/>
      <c r="J1405" s="16"/>
      <c r="K1405" s="16"/>
      <c r="L1405" s="16"/>
      <c r="M1405" s="16"/>
      <c r="N1405" s="16"/>
      <c r="O1405" s="16"/>
      <c r="P1405" s="16"/>
      <c r="Q1405" s="16"/>
      <c r="R1405" s="16"/>
      <c r="S1405" s="16"/>
      <c r="T1405" s="16"/>
    </row>
    <row r="1406" spans="5:20" s="15" customFormat="1" x14ac:dyDescent="0.25">
      <c r="E1406" s="16"/>
      <c r="F1406" s="16"/>
      <c r="G1406" s="16"/>
      <c r="H1406" s="16"/>
      <c r="I1406" s="16"/>
      <c r="J1406" s="16"/>
      <c r="K1406" s="16"/>
      <c r="L1406" s="16"/>
      <c r="M1406" s="16"/>
      <c r="N1406" s="16"/>
      <c r="O1406" s="16"/>
      <c r="P1406" s="16"/>
      <c r="Q1406" s="16"/>
      <c r="R1406" s="16"/>
      <c r="S1406" s="16"/>
      <c r="T1406" s="16"/>
    </row>
    <row r="1407" spans="5:20" s="15" customFormat="1" x14ac:dyDescent="0.25">
      <c r="E1407" s="16"/>
      <c r="F1407" s="16"/>
      <c r="G1407" s="16"/>
      <c r="H1407" s="16"/>
      <c r="I1407" s="16"/>
      <c r="J1407" s="16"/>
      <c r="K1407" s="16"/>
      <c r="L1407" s="16"/>
      <c r="M1407" s="16"/>
      <c r="N1407" s="16"/>
      <c r="O1407" s="16"/>
      <c r="P1407" s="16"/>
      <c r="Q1407" s="16"/>
      <c r="R1407" s="16"/>
      <c r="S1407" s="16"/>
      <c r="T1407" s="16"/>
    </row>
    <row r="1408" spans="5:20" s="15" customFormat="1" x14ac:dyDescent="0.25">
      <c r="E1408" s="16"/>
      <c r="F1408" s="16"/>
      <c r="G1408" s="16"/>
      <c r="H1408" s="16"/>
      <c r="I1408" s="16"/>
      <c r="J1408" s="16"/>
      <c r="K1408" s="16"/>
      <c r="L1408" s="16"/>
      <c r="M1408" s="16"/>
      <c r="N1408" s="16"/>
      <c r="O1408" s="16"/>
      <c r="P1408" s="16"/>
      <c r="Q1408" s="16"/>
      <c r="R1408" s="16"/>
      <c r="S1408" s="16"/>
      <c r="T1408" s="16"/>
    </row>
    <row r="1409" spans="5:20" s="15" customFormat="1" x14ac:dyDescent="0.25">
      <c r="E1409" s="16"/>
      <c r="F1409" s="16"/>
      <c r="G1409" s="16"/>
      <c r="H1409" s="16"/>
      <c r="I1409" s="16"/>
      <c r="J1409" s="16"/>
      <c r="K1409" s="16"/>
      <c r="L1409" s="16"/>
      <c r="M1409" s="16"/>
      <c r="N1409" s="16"/>
      <c r="O1409" s="16"/>
      <c r="P1409" s="16"/>
      <c r="Q1409" s="16"/>
      <c r="R1409" s="16"/>
      <c r="S1409" s="16"/>
      <c r="T1409" s="16"/>
    </row>
    <row r="1410" spans="5:20" s="15" customFormat="1" x14ac:dyDescent="0.25">
      <c r="E1410" s="16"/>
      <c r="F1410" s="16"/>
      <c r="G1410" s="16"/>
      <c r="H1410" s="16"/>
      <c r="I1410" s="16"/>
      <c r="J1410" s="16"/>
      <c r="K1410" s="16"/>
      <c r="L1410" s="16"/>
      <c r="M1410" s="16"/>
      <c r="N1410" s="16"/>
      <c r="O1410" s="16"/>
      <c r="P1410" s="16"/>
      <c r="Q1410" s="16"/>
      <c r="R1410" s="16"/>
      <c r="S1410" s="16"/>
      <c r="T1410" s="16"/>
    </row>
    <row r="1411" spans="5:20" s="15" customFormat="1" x14ac:dyDescent="0.25">
      <c r="E1411" s="16"/>
      <c r="F1411" s="16"/>
      <c r="G1411" s="16"/>
      <c r="H1411" s="16"/>
      <c r="I1411" s="16"/>
      <c r="J1411" s="16"/>
      <c r="K1411" s="16"/>
      <c r="L1411" s="16"/>
      <c r="M1411" s="16"/>
      <c r="N1411" s="16"/>
      <c r="O1411" s="16"/>
      <c r="P1411" s="16"/>
      <c r="Q1411" s="16"/>
      <c r="R1411" s="16"/>
      <c r="S1411" s="16"/>
      <c r="T1411" s="16"/>
    </row>
    <row r="1412" spans="5:20" s="15" customFormat="1" x14ac:dyDescent="0.25">
      <c r="E1412" s="16"/>
      <c r="F1412" s="16"/>
      <c r="G1412" s="16"/>
      <c r="H1412" s="16"/>
      <c r="I1412" s="16"/>
      <c r="J1412" s="16"/>
      <c r="K1412" s="16"/>
      <c r="L1412" s="16"/>
      <c r="M1412" s="16"/>
      <c r="N1412" s="16"/>
      <c r="O1412" s="16"/>
      <c r="P1412" s="16"/>
      <c r="Q1412" s="16"/>
      <c r="R1412" s="16"/>
      <c r="S1412" s="16"/>
      <c r="T1412" s="16"/>
    </row>
    <row r="1413" spans="5:20" s="15" customFormat="1" x14ac:dyDescent="0.25">
      <c r="E1413" s="16"/>
      <c r="F1413" s="16"/>
      <c r="G1413" s="16"/>
      <c r="H1413" s="16"/>
      <c r="I1413" s="16"/>
      <c r="J1413" s="16"/>
      <c r="K1413" s="16"/>
      <c r="L1413" s="16"/>
      <c r="M1413" s="16"/>
      <c r="N1413" s="16"/>
      <c r="O1413" s="16"/>
      <c r="P1413" s="16"/>
      <c r="Q1413" s="16"/>
      <c r="R1413" s="16"/>
      <c r="S1413" s="16"/>
      <c r="T1413" s="16"/>
    </row>
    <row r="1414" spans="5:20" s="15" customFormat="1" x14ac:dyDescent="0.25">
      <c r="E1414" s="16"/>
      <c r="F1414" s="16"/>
      <c r="G1414" s="16"/>
      <c r="H1414" s="16"/>
      <c r="I1414" s="16"/>
      <c r="J1414" s="16"/>
      <c r="K1414" s="16"/>
      <c r="L1414" s="16"/>
      <c r="M1414" s="16"/>
      <c r="N1414" s="16"/>
      <c r="O1414" s="16"/>
      <c r="P1414" s="16"/>
      <c r="Q1414" s="16"/>
      <c r="R1414" s="16"/>
      <c r="S1414" s="16"/>
      <c r="T1414" s="16"/>
    </row>
    <row r="1415" spans="5:20" s="15" customFormat="1" x14ac:dyDescent="0.25">
      <c r="E1415" s="16"/>
      <c r="F1415" s="16"/>
      <c r="G1415" s="16"/>
      <c r="H1415" s="16"/>
      <c r="I1415" s="16"/>
      <c r="J1415" s="16"/>
      <c r="K1415" s="16"/>
      <c r="L1415" s="16"/>
      <c r="M1415" s="16"/>
      <c r="N1415" s="16"/>
      <c r="O1415" s="16"/>
      <c r="P1415" s="16"/>
      <c r="Q1415" s="16"/>
      <c r="R1415" s="16"/>
      <c r="S1415" s="16"/>
      <c r="T1415" s="16"/>
    </row>
    <row r="1416" spans="5:20" s="15" customFormat="1" x14ac:dyDescent="0.25">
      <c r="E1416" s="16"/>
      <c r="F1416" s="16"/>
      <c r="G1416" s="16"/>
      <c r="H1416" s="16"/>
      <c r="I1416" s="16"/>
      <c r="J1416" s="16"/>
      <c r="K1416" s="16"/>
      <c r="L1416" s="16"/>
      <c r="M1416" s="16"/>
      <c r="N1416" s="16"/>
      <c r="O1416" s="16"/>
      <c r="P1416" s="16"/>
      <c r="Q1416" s="16"/>
      <c r="R1416" s="16"/>
      <c r="S1416" s="16"/>
      <c r="T1416" s="16"/>
    </row>
    <row r="1417" spans="5:20" s="15" customFormat="1" x14ac:dyDescent="0.25">
      <c r="E1417" s="16"/>
      <c r="F1417" s="16"/>
      <c r="G1417" s="16"/>
      <c r="H1417" s="16"/>
      <c r="I1417" s="16"/>
      <c r="J1417" s="16"/>
      <c r="K1417" s="16"/>
      <c r="L1417" s="16"/>
      <c r="M1417" s="16"/>
      <c r="N1417" s="16"/>
      <c r="O1417" s="16"/>
      <c r="P1417" s="16"/>
      <c r="Q1417" s="16"/>
      <c r="R1417" s="16"/>
      <c r="S1417" s="16"/>
      <c r="T1417" s="16"/>
    </row>
    <row r="1418" spans="5:20" s="15" customFormat="1" x14ac:dyDescent="0.25">
      <c r="E1418" s="16"/>
      <c r="F1418" s="16"/>
      <c r="G1418" s="16"/>
      <c r="H1418" s="16"/>
      <c r="I1418" s="16"/>
      <c r="J1418" s="16"/>
      <c r="K1418" s="16"/>
      <c r="L1418" s="16"/>
      <c r="M1418" s="16"/>
      <c r="N1418" s="16"/>
      <c r="O1418" s="16"/>
      <c r="P1418" s="16"/>
      <c r="Q1418" s="16"/>
      <c r="R1418" s="16"/>
      <c r="S1418" s="16"/>
      <c r="T1418" s="16"/>
    </row>
    <row r="1419" spans="5:20" s="15" customFormat="1" x14ac:dyDescent="0.25">
      <c r="E1419" s="16"/>
      <c r="F1419" s="16"/>
      <c r="G1419" s="16"/>
      <c r="H1419" s="16"/>
      <c r="I1419" s="16"/>
      <c r="J1419" s="16"/>
      <c r="K1419" s="16"/>
      <c r="L1419" s="16"/>
      <c r="M1419" s="16"/>
      <c r="N1419" s="16"/>
      <c r="O1419" s="16"/>
      <c r="P1419" s="16"/>
      <c r="Q1419" s="16"/>
      <c r="R1419" s="16"/>
      <c r="S1419" s="16"/>
      <c r="T1419" s="16"/>
    </row>
    <row r="1420" spans="5:20" s="15" customFormat="1" x14ac:dyDescent="0.25">
      <c r="E1420" s="16"/>
      <c r="F1420" s="16"/>
      <c r="G1420" s="16"/>
      <c r="H1420" s="16"/>
      <c r="I1420" s="16"/>
      <c r="J1420" s="16"/>
      <c r="K1420" s="16"/>
      <c r="L1420" s="16"/>
      <c r="M1420" s="16"/>
      <c r="N1420" s="16"/>
      <c r="O1420" s="16"/>
      <c r="P1420" s="16"/>
      <c r="Q1420" s="16"/>
      <c r="R1420" s="16"/>
      <c r="S1420" s="16"/>
      <c r="T1420" s="16"/>
    </row>
    <row r="1421" spans="5:20" s="15" customFormat="1" x14ac:dyDescent="0.25">
      <c r="E1421" s="16"/>
      <c r="F1421" s="16"/>
      <c r="G1421" s="16"/>
      <c r="H1421" s="16"/>
      <c r="I1421" s="16"/>
      <c r="J1421" s="16"/>
      <c r="K1421" s="16"/>
      <c r="L1421" s="16"/>
      <c r="M1421" s="16"/>
      <c r="N1421" s="16"/>
      <c r="O1421" s="16"/>
      <c r="P1421" s="16"/>
      <c r="Q1421" s="16"/>
      <c r="R1421" s="16"/>
      <c r="S1421" s="16"/>
      <c r="T1421" s="16"/>
    </row>
    <row r="1422" spans="5:20" s="15" customFormat="1" x14ac:dyDescent="0.25">
      <c r="E1422" s="16"/>
      <c r="F1422" s="16"/>
      <c r="G1422" s="16"/>
      <c r="H1422" s="16"/>
      <c r="I1422" s="16"/>
      <c r="J1422" s="16"/>
      <c r="K1422" s="16"/>
      <c r="L1422" s="16"/>
      <c r="M1422" s="16"/>
      <c r="N1422" s="16"/>
      <c r="O1422" s="16"/>
      <c r="P1422" s="16"/>
      <c r="Q1422" s="16"/>
      <c r="R1422" s="16"/>
      <c r="S1422" s="16"/>
      <c r="T1422" s="16"/>
    </row>
    <row r="1423" spans="5:20" s="15" customFormat="1" x14ac:dyDescent="0.25">
      <c r="E1423" s="16"/>
      <c r="F1423" s="16"/>
      <c r="G1423" s="16"/>
      <c r="H1423" s="16"/>
      <c r="I1423" s="16"/>
      <c r="J1423" s="16"/>
      <c r="K1423" s="16"/>
      <c r="L1423" s="16"/>
      <c r="M1423" s="16"/>
      <c r="N1423" s="16"/>
      <c r="O1423" s="16"/>
      <c r="P1423" s="16"/>
      <c r="Q1423" s="16"/>
      <c r="R1423" s="16"/>
      <c r="S1423" s="16"/>
      <c r="T1423" s="16"/>
    </row>
    <row r="1424" spans="5:20" s="15" customFormat="1" x14ac:dyDescent="0.25">
      <c r="E1424" s="16"/>
      <c r="F1424" s="16"/>
      <c r="G1424" s="16"/>
      <c r="H1424" s="16"/>
      <c r="I1424" s="16"/>
      <c r="J1424" s="16"/>
      <c r="K1424" s="16"/>
      <c r="L1424" s="16"/>
      <c r="M1424" s="16"/>
      <c r="N1424" s="16"/>
      <c r="O1424" s="16"/>
      <c r="P1424" s="16"/>
      <c r="Q1424" s="16"/>
      <c r="R1424" s="16"/>
      <c r="S1424" s="16"/>
      <c r="T1424" s="16"/>
    </row>
    <row r="1425" spans="5:20" s="15" customFormat="1" x14ac:dyDescent="0.25">
      <c r="E1425" s="16"/>
      <c r="F1425" s="16"/>
      <c r="G1425" s="16"/>
      <c r="H1425" s="16"/>
      <c r="I1425" s="16"/>
      <c r="J1425" s="16"/>
      <c r="K1425" s="16"/>
      <c r="L1425" s="16"/>
      <c r="M1425" s="16"/>
      <c r="N1425" s="16"/>
      <c r="O1425" s="16"/>
      <c r="P1425" s="16"/>
      <c r="Q1425" s="16"/>
      <c r="R1425" s="16"/>
      <c r="S1425" s="16"/>
      <c r="T1425" s="16"/>
    </row>
    <row r="1426" spans="5:20" s="15" customFormat="1" x14ac:dyDescent="0.25">
      <c r="E1426" s="16"/>
      <c r="F1426" s="16"/>
      <c r="G1426" s="16"/>
      <c r="H1426" s="16"/>
      <c r="I1426" s="16"/>
      <c r="J1426" s="16"/>
      <c r="K1426" s="16"/>
      <c r="L1426" s="16"/>
      <c r="M1426" s="16"/>
      <c r="N1426" s="16"/>
      <c r="O1426" s="16"/>
      <c r="P1426" s="16"/>
      <c r="Q1426" s="16"/>
      <c r="R1426" s="16"/>
      <c r="S1426" s="16"/>
      <c r="T1426" s="16"/>
    </row>
    <row r="1427" spans="5:20" s="15" customFormat="1" x14ac:dyDescent="0.25">
      <c r="E1427" s="16"/>
      <c r="F1427" s="16"/>
      <c r="G1427" s="16"/>
      <c r="H1427" s="16"/>
      <c r="I1427" s="16"/>
      <c r="J1427" s="16"/>
      <c r="K1427" s="16"/>
      <c r="L1427" s="16"/>
      <c r="M1427" s="16"/>
      <c r="N1427" s="16"/>
      <c r="O1427" s="16"/>
      <c r="P1427" s="16"/>
      <c r="Q1427" s="16"/>
      <c r="R1427" s="16"/>
      <c r="S1427" s="16"/>
      <c r="T1427" s="16"/>
    </row>
    <row r="1428" spans="5:20" s="15" customFormat="1" x14ac:dyDescent="0.25">
      <c r="E1428" s="16"/>
      <c r="F1428" s="16"/>
      <c r="G1428" s="16"/>
      <c r="H1428" s="16"/>
      <c r="I1428" s="16"/>
      <c r="J1428" s="16"/>
      <c r="K1428" s="16"/>
      <c r="L1428" s="16"/>
      <c r="M1428" s="16"/>
      <c r="N1428" s="16"/>
      <c r="O1428" s="16"/>
      <c r="P1428" s="16"/>
      <c r="Q1428" s="16"/>
      <c r="R1428" s="16"/>
      <c r="S1428" s="16"/>
      <c r="T1428" s="16"/>
    </row>
    <row r="1429" spans="5:20" s="15" customFormat="1" x14ac:dyDescent="0.25">
      <c r="E1429" s="16"/>
      <c r="F1429" s="16"/>
      <c r="G1429" s="16"/>
      <c r="H1429" s="16"/>
      <c r="I1429" s="16"/>
      <c r="J1429" s="16"/>
      <c r="K1429" s="16"/>
      <c r="L1429" s="16"/>
      <c r="M1429" s="16"/>
      <c r="N1429" s="16"/>
      <c r="O1429" s="16"/>
      <c r="P1429" s="16"/>
      <c r="Q1429" s="16"/>
      <c r="R1429" s="16"/>
      <c r="S1429" s="16"/>
      <c r="T1429" s="16"/>
    </row>
    <row r="1430" spans="5:20" s="15" customFormat="1" x14ac:dyDescent="0.25">
      <c r="E1430" s="16"/>
      <c r="F1430" s="16"/>
      <c r="G1430" s="16"/>
      <c r="H1430" s="16"/>
      <c r="I1430" s="16"/>
      <c r="J1430" s="16"/>
      <c r="K1430" s="16"/>
      <c r="L1430" s="16"/>
      <c r="M1430" s="16"/>
      <c r="N1430" s="16"/>
      <c r="O1430" s="16"/>
      <c r="P1430" s="16"/>
      <c r="Q1430" s="16"/>
      <c r="R1430" s="16"/>
      <c r="S1430" s="16"/>
      <c r="T1430" s="16"/>
    </row>
    <row r="1431" spans="5:20" s="15" customFormat="1" x14ac:dyDescent="0.25">
      <c r="E1431" s="16"/>
      <c r="F1431" s="16"/>
      <c r="G1431" s="16"/>
      <c r="H1431" s="16"/>
      <c r="I1431" s="16"/>
      <c r="J1431" s="16"/>
      <c r="K1431" s="16"/>
      <c r="L1431" s="16"/>
      <c r="M1431" s="16"/>
      <c r="N1431" s="16"/>
      <c r="O1431" s="16"/>
      <c r="P1431" s="16"/>
      <c r="Q1431" s="16"/>
      <c r="R1431" s="16"/>
      <c r="S1431" s="16"/>
      <c r="T1431" s="16"/>
    </row>
    <row r="1432" spans="5:20" s="15" customFormat="1" x14ac:dyDescent="0.25">
      <c r="E1432" s="16"/>
      <c r="F1432" s="16"/>
      <c r="G1432" s="16"/>
      <c r="H1432" s="16"/>
      <c r="I1432" s="16"/>
      <c r="J1432" s="16"/>
      <c r="K1432" s="16"/>
      <c r="L1432" s="16"/>
      <c r="M1432" s="16"/>
      <c r="N1432" s="16"/>
      <c r="O1432" s="16"/>
      <c r="P1432" s="16"/>
      <c r="Q1432" s="16"/>
      <c r="R1432" s="16"/>
      <c r="S1432" s="16"/>
      <c r="T1432" s="16"/>
    </row>
    <row r="1433" spans="5:20" s="15" customFormat="1" x14ac:dyDescent="0.25">
      <c r="E1433" s="16"/>
      <c r="F1433" s="16"/>
      <c r="G1433" s="16"/>
      <c r="H1433" s="16"/>
      <c r="I1433" s="16"/>
      <c r="J1433" s="16"/>
      <c r="K1433" s="16"/>
      <c r="L1433" s="16"/>
      <c r="M1433" s="16"/>
      <c r="N1433" s="16"/>
      <c r="O1433" s="16"/>
      <c r="P1433" s="16"/>
      <c r="Q1433" s="16"/>
      <c r="R1433" s="16"/>
      <c r="S1433" s="16"/>
      <c r="T1433" s="16"/>
    </row>
    <row r="1434" spans="5:20" s="15" customFormat="1" x14ac:dyDescent="0.25">
      <c r="E1434" s="16"/>
      <c r="F1434" s="16"/>
      <c r="G1434" s="16"/>
      <c r="H1434" s="16"/>
      <c r="I1434" s="16"/>
      <c r="J1434" s="16"/>
      <c r="K1434" s="16"/>
      <c r="L1434" s="16"/>
      <c r="M1434" s="16"/>
      <c r="N1434" s="16"/>
      <c r="O1434" s="16"/>
      <c r="P1434" s="16"/>
      <c r="Q1434" s="16"/>
      <c r="R1434" s="16"/>
      <c r="S1434" s="16"/>
      <c r="T1434" s="16"/>
    </row>
    <row r="1435" spans="5:20" s="15" customFormat="1" x14ac:dyDescent="0.25">
      <c r="E1435" s="16"/>
      <c r="F1435" s="16"/>
      <c r="G1435" s="16"/>
      <c r="H1435" s="16"/>
      <c r="I1435" s="16"/>
      <c r="J1435" s="16"/>
      <c r="K1435" s="16"/>
      <c r="L1435" s="16"/>
      <c r="M1435" s="16"/>
      <c r="N1435" s="16"/>
      <c r="O1435" s="16"/>
      <c r="P1435" s="16"/>
      <c r="Q1435" s="16"/>
      <c r="R1435" s="16"/>
      <c r="S1435" s="16"/>
      <c r="T1435" s="16"/>
    </row>
    <row r="1436" spans="5:20" s="15" customFormat="1" x14ac:dyDescent="0.25">
      <c r="E1436" s="16"/>
      <c r="F1436" s="16"/>
      <c r="G1436" s="16"/>
      <c r="H1436" s="16"/>
      <c r="I1436" s="16"/>
      <c r="J1436" s="16"/>
      <c r="K1436" s="16"/>
      <c r="L1436" s="16"/>
      <c r="M1436" s="16"/>
      <c r="N1436" s="16"/>
      <c r="O1436" s="16"/>
      <c r="P1436" s="16"/>
      <c r="Q1436" s="16"/>
      <c r="R1436" s="16"/>
      <c r="S1436" s="16"/>
      <c r="T1436" s="16"/>
    </row>
    <row r="1437" spans="5:20" s="15" customFormat="1" x14ac:dyDescent="0.25">
      <c r="E1437" s="16"/>
      <c r="F1437" s="16"/>
      <c r="G1437" s="16"/>
      <c r="H1437" s="16"/>
      <c r="I1437" s="16"/>
      <c r="J1437" s="16"/>
      <c r="K1437" s="16"/>
      <c r="L1437" s="16"/>
      <c r="M1437" s="16"/>
      <c r="N1437" s="16"/>
      <c r="O1437" s="16"/>
      <c r="P1437" s="16"/>
      <c r="Q1437" s="16"/>
      <c r="R1437" s="16"/>
      <c r="S1437" s="16"/>
      <c r="T1437" s="16"/>
    </row>
    <row r="1438" spans="5:20" s="15" customFormat="1" x14ac:dyDescent="0.25">
      <c r="E1438" s="16"/>
      <c r="F1438" s="16"/>
      <c r="G1438" s="16"/>
      <c r="H1438" s="16"/>
      <c r="I1438" s="16"/>
      <c r="J1438" s="16"/>
      <c r="K1438" s="16"/>
      <c r="L1438" s="16"/>
      <c r="M1438" s="16"/>
      <c r="N1438" s="16"/>
      <c r="O1438" s="16"/>
      <c r="P1438" s="16"/>
      <c r="Q1438" s="16"/>
      <c r="R1438" s="16"/>
      <c r="S1438" s="16"/>
      <c r="T1438" s="16"/>
    </row>
    <row r="1439" spans="5:20" s="15" customFormat="1" x14ac:dyDescent="0.25">
      <c r="E1439" s="16"/>
      <c r="F1439" s="16"/>
      <c r="G1439" s="16"/>
      <c r="H1439" s="16"/>
      <c r="I1439" s="16"/>
      <c r="J1439" s="16"/>
      <c r="K1439" s="16"/>
      <c r="L1439" s="16"/>
      <c r="M1439" s="16"/>
      <c r="N1439" s="16"/>
      <c r="O1439" s="16"/>
      <c r="P1439" s="16"/>
      <c r="Q1439" s="16"/>
      <c r="R1439" s="16"/>
      <c r="S1439" s="16"/>
      <c r="T1439" s="16"/>
    </row>
    <row r="1440" spans="5:20" s="15" customFormat="1" x14ac:dyDescent="0.25">
      <c r="E1440" s="16"/>
      <c r="F1440" s="16"/>
      <c r="G1440" s="16"/>
      <c r="H1440" s="16"/>
      <c r="I1440" s="16"/>
      <c r="J1440" s="16"/>
      <c r="K1440" s="16"/>
      <c r="L1440" s="16"/>
      <c r="M1440" s="16"/>
      <c r="N1440" s="16"/>
      <c r="O1440" s="16"/>
      <c r="P1440" s="16"/>
      <c r="Q1440" s="16"/>
      <c r="R1440" s="16"/>
      <c r="S1440" s="16"/>
      <c r="T1440" s="16"/>
    </row>
    <row r="1441" spans="5:20" s="15" customFormat="1" x14ac:dyDescent="0.25">
      <c r="E1441" s="16"/>
      <c r="F1441" s="16"/>
      <c r="G1441" s="16"/>
      <c r="H1441" s="16"/>
      <c r="I1441" s="16"/>
      <c r="J1441" s="16"/>
      <c r="K1441" s="16"/>
      <c r="L1441" s="16"/>
      <c r="M1441" s="16"/>
      <c r="N1441" s="16"/>
      <c r="O1441" s="16"/>
      <c r="P1441" s="16"/>
      <c r="Q1441" s="16"/>
      <c r="R1441" s="16"/>
      <c r="S1441" s="16"/>
      <c r="T1441" s="16"/>
    </row>
    <row r="1442" spans="5:20" s="15" customFormat="1" x14ac:dyDescent="0.25">
      <c r="E1442" s="16"/>
      <c r="F1442" s="16"/>
      <c r="G1442" s="16"/>
      <c r="H1442" s="16"/>
      <c r="I1442" s="16"/>
      <c r="J1442" s="16"/>
      <c r="K1442" s="16"/>
      <c r="L1442" s="16"/>
      <c r="M1442" s="16"/>
      <c r="N1442" s="16"/>
      <c r="O1442" s="16"/>
      <c r="P1442" s="16"/>
      <c r="Q1442" s="16"/>
      <c r="R1442" s="16"/>
      <c r="S1442" s="16"/>
      <c r="T1442" s="16"/>
    </row>
    <row r="1443" spans="5:20" s="15" customFormat="1" x14ac:dyDescent="0.25">
      <c r="E1443" s="16"/>
      <c r="F1443" s="16"/>
      <c r="G1443" s="16"/>
      <c r="H1443" s="16"/>
      <c r="I1443" s="16"/>
      <c r="J1443" s="16"/>
      <c r="K1443" s="16"/>
      <c r="L1443" s="16"/>
      <c r="M1443" s="16"/>
      <c r="N1443" s="16"/>
      <c r="O1443" s="16"/>
      <c r="P1443" s="16"/>
      <c r="Q1443" s="16"/>
      <c r="R1443" s="16"/>
      <c r="S1443" s="16"/>
      <c r="T1443" s="16"/>
    </row>
    <row r="1444" spans="5:20" s="15" customFormat="1" x14ac:dyDescent="0.25">
      <c r="E1444" s="16"/>
      <c r="F1444" s="16"/>
      <c r="G1444" s="16"/>
      <c r="H1444" s="16"/>
      <c r="I1444" s="16"/>
      <c r="J1444" s="16"/>
      <c r="K1444" s="16"/>
      <c r="L1444" s="16"/>
      <c r="M1444" s="16"/>
      <c r="N1444" s="16"/>
      <c r="O1444" s="16"/>
      <c r="P1444" s="16"/>
      <c r="Q1444" s="16"/>
      <c r="R1444" s="16"/>
      <c r="S1444" s="16"/>
      <c r="T1444" s="16"/>
    </row>
    <row r="1445" spans="5:20" s="15" customFormat="1" x14ac:dyDescent="0.25">
      <c r="E1445" s="16"/>
      <c r="F1445" s="16"/>
      <c r="G1445" s="16"/>
      <c r="H1445" s="16"/>
      <c r="I1445" s="16"/>
      <c r="J1445" s="16"/>
      <c r="K1445" s="16"/>
      <c r="L1445" s="16"/>
      <c r="M1445" s="16"/>
      <c r="N1445" s="16"/>
      <c r="O1445" s="16"/>
      <c r="P1445" s="16"/>
      <c r="Q1445" s="16"/>
      <c r="R1445" s="16"/>
      <c r="S1445" s="16"/>
      <c r="T1445" s="16"/>
    </row>
    <row r="1446" spans="5:20" s="15" customFormat="1" x14ac:dyDescent="0.25">
      <c r="E1446" s="16"/>
      <c r="F1446" s="16"/>
      <c r="G1446" s="16"/>
      <c r="H1446" s="16"/>
      <c r="I1446" s="16"/>
      <c r="J1446" s="16"/>
      <c r="K1446" s="16"/>
      <c r="L1446" s="16"/>
      <c r="M1446" s="16"/>
      <c r="N1446" s="16"/>
      <c r="O1446" s="16"/>
      <c r="P1446" s="16"/>
      <c r="Q1446" s="16"/>
      <c r="R1446" s="16"/>
      <c r="S1446" s="16"/>
      <c r="T1446" s="16"/>
    </row>
    <row r="1447" spans="5:20" s="15" customFormat="1" x14ac:dyDescent="0.25">
      <c r="E1447" s="16"/>
      <c r="F1447" s="16"/>
      <c r="G1447" s="16"/>
      <c r="H1447" s="16"/>
      <c r="I1447" s="16"/>
      <c r="J1447" s="16"/>
      <c r="K1447" s="16"/>
      <c r="L1447" s="16"/>
      <c r="M1447" s="16"/>
      <c r="N1447" s="16"/>
      <c r="O1447" s="16"/>
      <c r="P1447" s="16"/>
      <c r="Q1447" s="16"/>
      <c r="R1447" s="16"/>
      <c r="S1447" s="16"/>
      <c r="T1447" s="16"/>
    </row>
    <row r="1448" spans="5:20" s="15" customFormat="1" x14ac:dyDescent="0.25">
      <c r="E1448" s="16"/>
      <c r="F1448" s="16"/>
      <c r="G1448" s="16"/>
      <c r="H1448" s="16"/>
      <c r="I1448" s="16"/>
      <c r="J1448" s="16"/>
      <c r="K1448" s="16"/>
      <c r="L1448" s="16"/>
      <c r="M1448" s="16"/>
      <c r="N1448" s="16"/>
      <c r="O1448" s="16"/>
      <c r="P1448" s="16"/>
      <c r="Q1448" s="16"/>
      <c r="R1448" s="16"/>
      <c r="S1448" s="16"/>
      <c r="T1448" s="16"/>
    </row>
    <row r="1449" spans="5:20" s="15" customFormat="1" x14ac:dyDescent="0.25">
      <c r="E1449" s="16"/>
      <c r="F1449" s="16"/>
      <c r="G1449" s="16"/>
      <c r="H1449" s="16"/>
      <c r="I1449" s="16"/>
      <c r="J1449" s="16"/>
      <c r="K1449" s="16"/>
      <c r="L1449" s="16"/>
      <c r="M1449" s="16"/>
      <c r="N1449" s="16"/>
      <c r="O1449" s="16"/>
      <c r="P1449" s="16"/>
      <c r="Q1449" s="16"/>
      <c r="R1449" s="16"/>
      <c r="S1449" s="16"/>
      <c r="T1449" s="16"/>
    </row>
    <row r="1450" spans="5:20" s="15" customFormat="1" x14ac:dyDescent="0.25">
      <c r="E1450" s="16"/>
      <c r="F1450" s="16"/>
      <c r="G1450" s="16"/>
      <c r="H1450" s="16"/>
      <c r="I1450" s="16"/>
      <c r="J1450" s="16"/>
      <c r="K1450" s="16"/>
      <c r="L1450" s="16"/>
      <c r="M1450" s="16"/>
      <c r="N1450" s="16"/>
      <c r="O1450" s="16"/>
      <c r="P1450" s="16"/>
      <c r="Q1450" s="16"/>
      <c r="R1450" s="16"/>
      <c r="S1450" s="16"/>
      <c r="T1450" s="16"/>
    </row>
    <row r="1451" spans="5:20" s="15" customFormat="1" x14ac:dyDescent="0.25">
      <c r="E1451" s="16"/>
      <c r="F1451" s="16"/>
      <c r="G1451" s="16"/>
      <c r="H1451" s="16"/>
      <c r="I1451" s="16"/>
      <c r="J1451" s="16"/>
      <c r="K1451" s="16"/>
      <c r="L1451" s="16"/>
      <c r="M1451" s="16"/>
      <c r="N1451" s="16"/>
      <c r="O1451" s="16"/>
      <c r="P1451" s="16"/>
      <c r="Q1451" s="16"/>
      <c r="R1451" s="16"/>
      <c r="S1451" s="16"/>
      <c r="T1451" s="16"/>
    </row>
    <row r="1452" spans="5:20" s="15" customFormat="1" x14ac:dyDescent="0.25">
      <c r="E1452" s="16"/>
      <c r="F1452" s="16"/>
      <c r="G1452" s="16"/>
      <c r="H1452" s="16"/>
      <c r="I1452" s="16"/>
      <c r="J1452" s="16"/>
      <c r="K1452" s="16"/>
      <c r="L1452" s="16"/>
      <c r="M1452" s="16"/>
      <c r="N1452" s="16"/>
      <c r="O1452" s="16"/>
      <c r="P1452" s="16"/>
      <c r="Q1452" s="16"/>
      <c r="R1452" s="16"/>
      <c r="S1452" s="16"/>
      <c r="T1452" s="16"/>
    </row>
    <row r="1453" spans="5:20" s="15" customFormat="1" x14ac:dyDescent="0.25">
      <c r="E1453" s="16"/>
      <c r="F1453" s="16"/>
      <c r="G1453" s="16"/>
      <c r="H1453" s="16"/>
      <c r="I1453" s="16"/>
      <c r="J1453" s="16"/>
      <c r="K1453" s="16"/>
      <c r="L1453" s="16"/>
      <c r="M1453" s="16"/>
      <c r="N1453" s="16"/>
      <c r="O1453" s="16"/>
      <c r="P1453" s="16"/>
      <c r="Q1453" s="16"/>
      <c r="R1453" s="16"/>
      <c r="S1453" s="16"/>
      <c r="T1453" s="16"/>
    </row>
    <row r="1454" spans="5:20" s="15" customFormat="1" x14ac:dyDescent="0.25">
      <c r="E1454" s="16"/>
      <c r="F1454" s="16"/>
      <c r="G1454" s="16"/>
      <c r="H1454" s="16"/>
      <c r="I1454" s="16"/>
      <c r="J1454" s="16"/>
      <c r="K1454" s="16"/>
      <c r="L1454" s="16"/>
      <c r="M1454" s="16"/>
      <c r="N1454" s="16"/>
      <c r="O1454" s="16"/>
      <c r="P1454" s="16"/>
      <c r="Q1454" s="16"/>
      <c r="R1454" s="16"/>
      <c r="S1454" s="16"/>
      <c r="T1454" s="16"/>
    </row>
    <row r="1455" spans="5:20" s="15" customFormat="1" x14ac:dyDescent="0.25">
      <c r="E1455" s="16"/>
      <c r="F1455" s="16"/>
      <c r="G1455" s="16"/>
      <c r="H1455" s="16"/>
      <c r="I1455" s="16"/>
      <c r="J1455" s="16"/>
      <c r="K1455" s="16"/>
      <c r="L1455" s="16"/>
      <c r="M1455" s="16"/>
      <c r="N1455" s="16"/>
      <c r="O1455" s="16"/>
      <c r="P1455" s="16"/>
      <c r="Q1455" s="16"/>
      <c r="R1455" s="16"/>
      <c r="S1455" s="16"/>
      <c r="T1455" s="16"/>
    </row>
    <row r="1456" spans="5:20" s="15" customFormat="1" x14ac:dyDescent="0.25">
      <c r="E1456" s="16"/>
      <c r="F1456" s="16"/>
      <c r="G1456" s="16"/>
      <c r="H1456" s="16"/>
      <c r="I1456" s="16"/>
      <c r="J1456" s="16"/>
      <c r="K1456" s="16"/>
      <c r="L1456" s="16"/>
      <c r="M1456" s="16"/>
      <c r="N1456" s="16"/>
      <c r="O1456" s="16"/>
      <c r="P1456" s="16"/>
      <c r="Q1456" s="16"/>
      <c r="R1456" s="16"/>
      <c r="S1456" s="16"/>
      <c r="T1456" s="16"/>
    </row>
    <row r="1457" spans="5:20" s="15" customFormat="1" x14ac:dyDescent="0.25">
      <c r="E1457" s="16"/>
      <c r="F1457" s="16"/>
      <c r="G1457" s="16"/>
      <c r="H1457" s="16"/>
      <c r="I1457" s="16"/>
      <c r="J1457" s="16"/>
      <c r="K1457" s="16"/>
      <c r="L1457" s="16"/>
      <c r="M1457" s="16"/>
      <c r="N1457" s="16"/>
      <c r="O1457" s="16"/>
      <c r="P1457" s="16"/>
      <c r="Q1457" s="16"/>
      <c r="R1457" s="16"/>
      <c r="S1457" s="16"/>
      <c r="T1457" s="16"/>
    </row>
    <row r="1458" spans="5:20" s="15" customFormat="1" x14ac:dyDescent="0.25">
      <c r="E1458" s="16"/>
      <c r="F1458" s="16"/>
      <c r="G1458" s="16"/>
      <c r="H1458" s="16"/>
      <c r="I1458" s="16"/>
      <c r="J1458" s="16"/>
      <c r="K1458" s="16"/>
      <c r="L1458" s="16"/>
      <c r="M1458" s="16"/>
      <c r="N1458" s="16"/>
      <c r="O1458" s="16"/>
      <c r="P1458" s="16"/>
      <c r="Q1458" s="16"/>
      <c r="R1458" s="16"/>
      <c r="S1458" s="16"/>
      <c r="T1458" s="16"/>
    </row>
    <row r="1459" spans="5:20" s="15" customFormat="1" x14ac:dyDescent="0.25">
      <c r="E1459" s="16"/>
      <c r="F1459" s="16"/>
      <c r="G1459" s="16"/>
      <c r="H1459" s="16"/>
      <c r="I1459" s="16"/>
      <c r="J1459" s="16"/>
      <c r="K1459" s="16"/>
      <c r="L1459" s="16"/>
      <c r="M1459" s="16"/>
      <c r="N1459" s="16"/>
      <c r="O1459" s="16"/>
      <c r="P1459" s="16"/>
      <c r="Q1459" s="16"/>
      <c r="R1459" s="16"/>
      <c r="S1459" s="16"/>
      <c r="T1459" s="16"/>
    </row>
    <row r="1460" spans="5:20" s="15" customFormat="1" x14ac:dyDescent="0.25">
      <c r="E1460" s="16"/>
      <c r="F1460" s="16"/>
      <c r="G1460" s="16"/>
      <c r="H1460" s="16"/>
      <c r="I1460" s="16"/>
      <c r="J1460" s="16"/>
      <c r="K1460" s="16"/>
      <c r="L1460" s="16"/>
      <c r="M1460" s="16"/>
      <c r="N1460" s="16"/>
      <c r="O1460" s="16"/>
      <c r="P1460" s="16"/>
      <c r="Q1460" s="16"/>
      <c r="R1460" s="16"/>
      <c r="S1460" s="16"/>
      <c r="T1460" s="16"/>
    </row>
    <row r="1461" spans="5:20" s="15" customFormat="1" x14ac:dyDescent="0.25">
      <c r="E1461" s="16"/>
      <c r="F1461" s="16"/>
      <c r="G1461" s="16"/>
      <c r="H1461" s="16"/>
      <c r="I1461" s="16"/>
      <c r="J1461" s="16"/>
      <c r="K1461" s="16"/>
      <c r="L1461" s="16"/>
      <c r="M1461" s="16"/>
      <c r="N1461" s="16"/>
      <c r="O1461" s="16"/>
      <c r="P1461" s="16"/>
      <c r="Q1461" s="16"/>
      <c r="R1461" s="16"/>
      <c r="S1461" s="16"/>
      <c r="T1461" s="16"/>
    </row>
    <row r="1462" spans="5:20" s="15" customFormat="1" x14ac:dyDescent="0.25">
      <c r="E1462" s="16"/>
      <c r="F1462" s="16"/>
      <c r="G1462" s="16"/>
      <c r="H1462" s="16"/>
      <c r="I1462" s="16"/>
      <c r="J1462" s="16"/>
      <c r="K1462" s="16"/>
      <c r="L1462" s="16"/>
      <c r="M1462" s="16"/>
      <c r="N1462" s="16"/>
      <c r="O1462" s="16"/>
      <c r="P1462" s="16"/>
      <c r="Q1462" s="16"/>
      <c r="R1462" s="16"/>
      <c r="S1462" s="16"/>
      <c r="T1462" s="16"/>
    </row>
    <row r="1463" spans="5:20" s="15" customFormat="1" x14ac:dyDescent="0.25">
      <c r="E1463" s="16"/>
      <c r="F1463" s="16"/>
      <c r="G1463" s="16"/>
      <c r="H1463" s="16"/>
      <c r="I1463" s="16"/>
      <c r="J1463" s="16"/>
      <c r="K1463" s="16"/>
      <c r="L1463" s="16"/>
      <c r="M1463" s="16"/>
      <c r="N1463" s="16"/>
      <c r="O1463" s="16"/>
      <c r="P1463" s="16"/>
      <c r="Q1463" s="16"/>
      <c r="R1463" s="16"/>
      <c r="S1463" s="16"/>
      <c r="T1463" s="16"/>
    </row>
    <row r="1464" spans="5:20" s="15" customFormat="1" x14ac:dyDescent="0.25">
      <c r="E1464" s="16"/>
      <c r="F1464" s="16"/>
      <c r="G1464" s="16"/>
      <c r="H1464" s="16"/>
      <c r="I1464" s="16"/>
      <c r="J1464" s="16"/>
      <c r="K1464" s="16"/>
      <c r="L1464" s="16"/>
      <c r="M1464" s="16"/>
      <c r="N1464" s="16"/>
      <c r="O1464" s="16"/>
      <c r="P1464" s="16"/>
      <c r="Q1464" s="16"/>
      <c r="R1464" s="16"/>
      <c r="S1464" s="16"/>
      <c r="T1464" s="16"/>
    </row>
    <row r="1465" spans="5:20" s="15" customFormat="1" x14ac:dyDescent="0.25">
      <c r="E1465" s="16"/>
      <c r="F1465" s="16"/>
      <c r="G1465" s="16"/>
      <c r="H1465" s="16"/>
      <c r="I1465" s="16"/>
      <c r="J1465" s="16"/>
      <c r="K1465" s="16"/>
      <c r="L1465" s="16"/>
      <c r="M1465" s="16"/>
      <c r="N1465" s="16"/>
      <c r="O1465" s="16"/>
      <c r="P1465" s="16"/>
      <c r="Q1465" s="16"/>
      <c r="R1465" s="16"/>
      <c r="S1465" s="16"/>
      <c r="T1465" s="16"/>
    </row>
    <row r="1466" spans="5:20" s="15" customFormat="1" x14ac:dyDescent="0.25">
      <c r="E1466" s="16"/>
      <c r="F1466" s="16"/>
      <c r="G1466" s="16"/>
      <c r="H1466" s="16"/>
      <c r="I1466" s="16"/>
      <c r="J1466" s="16"/>
      <c r="K1466" s="16"/>
      <c r="L1466" s="16"/>
      <c r="M1466" s="16"/>
      <c r="N1466" s="16"/>
      <c r="O1466" s="16"/>
      <c r="P1466" s="16"/>
      <c r="Q1466" s="16"/>
      <c r="R1466" s="16"/>
      <c r="S1466" s="16"/>
      <c r="T1466" s="16"/>
    </row>
    <row r="1467" spans="5:20" s="15" customFormat="1" x14ac:dyDescent="0.25">
      <c r="E1467" s="16"/>
      <c r="F1467" s="16"/>
      <c r="G1467" s="16"/>
      <c r="H1467" s="16"/>
      <c r="I1467" s="16"/>
      <c r="J1467" s="16"/>
      <c r="K1467" s="16"/>
      <c r="L1467" s="16"/>
      <c r="M1467" s="16"/>
      <c r="N1467" s="16"/>
      <c r="O1467" s="16"/>
      <c r="P1467" s="16"/>
      <c r="Q1467" s="16"/>
      <c r="R1467" s="16"/>
      <c r="S1467" s="16"/>
      <c r="T1467" s="16"/>
    </row>
    <row r="1468" spans="5:20" s="15" customFormat="1" x14ac:dyDescent="0.25">
      <c r="E1468" s="16"/>
      <c r="F1468" s="16"/>
      <c r="G1468" s="16"/>
      <c r="H1468" s="16"/>
      <c r="I1468" s="16"/>
      <c r="J1468" s="16"/>
      <c r="K1468" s="16"/>
      <c r="L1468" s="16"/>
      <c r="M1468" s="16"/>
      <c r="N1468" s="16"/>
      <c r="O1468" s="16"/>
      <c r="P1468" s="16"/>
      <c r="Q1468" s="16"/>
      <c r="R1468" s="16"/>
      <c r="S1468" s="16"/>
      <c r="T1468" s="16"/>
    </row>
    <row r="1469" spans="5:20" s="15" customFormat="1" x14ac:dyDescent="0.25">
      <c r="E1469" s="16"/>
      <c r="F1469" s="16"/>
      <c r="G1469" s="16"/>
      <c r="H1469" s="16"/>
      <c r="I1469" s="16"/>
      <c r="J1469" s="16"/>
      <c r="K1469" s="16"/>
      <c r="L1469" s="16"/>
      <c r="M1469" s="16"/>
      <c r="N1469" s="16"/>
      <c r="O1469" s="16"/>
      <c r="P1469" s="16"/>
      <c r="Q1469" s="16"/>
      <c r="R1469" s="16"/>
      <c r="S1469" s="16"/>
      <c r="T1469" s="16"/>
    </row>
    <row r="1470" spans="5:20" s="15" customFormat="1" x14ac:dyDescent="0.25">
      <c r="E1470" s="16"/>
      <c r="F1470" s="16"/>
      <c r="G1470" s="16"/>
      <c r="H1470" s="16"/>
      <c r="I1470" s="16"/>
      <c r="J1470" s="16"/>
      <c r="K1470" s="16"/>
      <c r="L1470" s="16"/>
      <c r="M1470" s="16"/>
      <c r="N1470" s="16"/>
      <c r="O1470" s="16"/>
      <c r="P1470" s="16"/>
      <c r="Q1470" s="16"/>
      <c r="R1470" s="16"/>
      <c r="S1470" s="16"/>
      <c r="T1470" s="16"/>
    </row>
    <row r="1471" spans="5:20" s="15" customFormat="1" x14ac:dyDescent="0.25">
      <c r="E1471" s="16"/>
      <c r="F1471" s="16"/>
      <c r="G1471" s="16"/>
      <c r="H1471" s="16"/>
      <c r="I1471" s="16"/>
      <c r="J1471" s="16"/>
      <c r="K1471" s="16"/>
      <c r="L1471" s="16"/>
      <c r="M1471" s="16"/>
      <c r="N1471" s="16"/>
      <c r="O1471" s="16"/>
      <c r="P1471" s="16"/>
      <c r="Q1471" s="16"/>
      <c r="R1471" s="16"/>
      <c r="S1471" s="16"/>
      <c r="T1471" s="16"/>
    </row>
    <row r="1472" spans="5:20" s="15" customFormat="1" x14ac:dyDescent="0.25">
      <c r="E1472" s="16"/>
      <c r="F1472" s="16"/>
      <c r="G1472" s="16"/>
      <c r="H1472" s="16"/>
      <c r="I1472" s="16"/>
      <c r="J1472" s="16"/>
      <c r="K1472" s="16"/>
      <c r="L1472" s="16"/>
      <c r="M1472" s="16"/>
      <c r="N1472" s="16"/>
      <c r="O1472" s="16"/>
      <c r="P1472" s="16"/>
      <c r="Q1472" s="16"/>
      <c r="R1472" s="16"/>
      <c r="S1472" s="16"/>
      <c r="T1472" s="16"/>
    </row>
    <row r="1473" spans="5:20" s="15" customFormat="1" x14ac:dyDescent="0.25">
      <c r="E1473" s="16"/>
      <c r="F1473" s="16"/>
      <c r="G1473" s="16"/>
      <c r="H1473" s="16"/>
      <c r="I1473" s="16"/>
      <c r="J1473" s="16"/>
      <c r="K1473" s="16"/>
      <c r="L1473" s="16"/>
      <c r="M1473" s="16"/>
      <c r="N1473" s="16"/>
      <c r="O1473" s="16"/>
      <c r="P1473" s="16"/>
      <c r="Q1473" s="16"/>
      <c r="R1473" s="16"/>
      <c r="S1473" s="16"/>
      <c r="T1473" s="16"/>
    </row>
    <row r="1474" spans="5:20" s="15" customFormat="1" x14ac:dyDescent="0.25">
      <c r="E1474" s="16"/>
      <c r="F1474" s="16"/>
      <c r="G1474" s="16"/>
      <c r="H1474" s="16"/>
      <c r="I1474" s="16"/>
      <c r="J1474" s="16"/>
      <c r="K1474" s="16"/>
      <c r="L1474" s="16"/>
      <c r="M1474" s="16"/>
      <c r="N1474" s="16"/>
      <c r="O1474" s="16"/>
      <c r="P1474" s="16"/>
      <c r="Q1474" s="16"/>
      <c r="R1474" s="16"/>
      <c r="S1474" s="16"/>
      <c r="T1474" s="16"/>
    </row>
    <row r="1475" spans="5:20" s="15" customFormat="1" x14ac:dyDescent="0.25">
      <c r="E1475" s="16"/>
      <c r="F1475" s="16"/>
      <c r="G1475" s="16"/>
      <c r="H1475" s="16"/>
      <c r="I1475" s="16"/>
      <c r="J1475" s="16"/>
      <c r="K1475" s="16"/>
      <c r="L1475" s="16"/>
      <c r="M1475" s="16"/>
      <c r="N1475" s="16"/>
      <c r="O1475" s="16"/>
      <c r="P1475" s="16"/>
      <c r="Q1475" s="16"/>
      <c r="R1475" s="16"/>
      <c r="S1475" s="16"/>
      <c r="T1475" s="16"/>
    </row>
    <row r="1476" spans="5:20" s="15" customFormat="1" x14ac:dyDescent="0.25">
      <c r="E1476" s="16"/>
      <c r="F1476" s="16"/>
      <c r="G1476" s="16"/>
      <c r="H1476" s="16"/>
      <c r="I1476" s="16"/>
      <c r="J1476" s="16"/>
      <c r="K1476" s="16"/>
      <c r="L1476" s="16"/>
      <c r="M1476" s="16"/>
      <c r="N1476" s="16"/>
      <c r="O1476" s="16"/>
      <c r="P1476" s="16"/>
      <c r="Q1476" s="16"/>
      <c r="R1476" s="16"/>
      <c r="S1476" s="16"/>
      <c r="T1476" s="16"/>
    </row>
    <row r="1477" spans="5:20" s="15" customFormat="1" x14ac:dyDescent="0.25">
      <c r="E1477" s="16"/>
      <c r="F1477" s="16"/>
      <c r="G1477" s="16"/>
      <c r="H1477" s="16"/>
      <c r="I1477" s="16"/>
      <c r="J1477" s="16"/>
      <c r="K1477" s="16"/>
      <c r="L1477" s="16"/>
      <c r="M1477" s="16"/>
      <c r="N1477" s="16"/>
      <c r="O1477" s="16"/>
      <c r="P1477" s="16"/>
      <c r="Q1477" s="16"/>
      <c r="R1477" s="16"/>
      <c r="S1477" s="16"/>
      <c r="T1477" s="16"/>
    </row>
    <row r="1478" spans="5:20" s="15" customFormat="1" x14ac:dyDescent="0.25">
      <c r="E1478" s="16"/>
      <c r="F1478" s="16"/>
      <c r="G1478" s="16"/>
      <c r="H1478" s="16"/>
      <c r="I1478" s="16"/>
      <c r="J1478" s="16"/>
      <c r="K1478" s="16"/>
      <c r="L1478" s="16"/>
      <c r="M1478" s="16"/>
      <c r="N1478" s="16"/>
      <c r="O1478" s="16"/>
      <c r="P1478" s="16"/>
      <c r="Q1478" s="16"/>
      <c r="R1478" s="16"/>
      <c r="S1478" s="16"/>
      <c r="T1478" s="16"/>
    </row>
    <row r="1479" spans="5:20" s="15" customFormat="1" x14ac:dyDescent="0.25">
      <c r="E1479" s="16"/>
      <c r="F1479" s="16"/>
      <c r="G1479" s="16"/>
      <c r="H1479" s="16"/>
      <c r="I1479" s="16"/>
      <c r="J1479" s="16"/>
      <c r="K1479" s="16"/>
      <c r="L1479" s="16"/>
      <c r="M1479" s="16"/>
      <c r="N1479" s="16"/>
      <c r="O1479" s="16"/>
      <c r="P1479" s="16"/>
      <c r="Q1479" s="16"/>
      <c r="R1479" s="16"/>
      <c r="S1479" s="16"/>
      <c r="T1479" s="16"/>
    </row>
    <row r="1480" spans="5:20" s="15" customFormat="1" x14ac:dyDescent="0.25">
      <c r="E1480" s="16"/>
      <c r="F1480" s="16"/>
      <c r="G1480" s="16"/>
      <c r="H1480" s="16"/>
      <c r="I1480" s="16"/>
      <c r="J1480" s="16"/>
      <c r="K1480" s="16"/>
      <c r="L1480" s="16"/>
      <c r="M1480" s="16"/>
      <c r="N1480" s="16"/>
      <c r="O1480" s="16"/>
      <c r="P1480" s="16"/>
      <c r="Q1480" s="16"/>
      <c r="R1480" s="16"/>
      <c r="S1480" s="16"/>
      <c r="T1480" s="16"/>
    </row>
    <row r="1481" spans="5:20" s="15" customFormat="1" x14ac:dyDescent="0.25">
      <c r="E1481" s="16"/>
      <c r="F1481" s="16"/>
      <c r="G1481" s="16"/>
      <c r="H1481" s="16"/>
      <c r="I1481" s="16"/>
      <c r="J1481" s="16"/>
      <c r="K1481" s="16"/>
      <c r="L1481" s="16"/>
      <c r="M1481" s="16"/>
      <c r="N1481" s="16"/>
      <c r="O1481" s="16"/>
      <c r="P1481" s="16"/>
      <c r="Q1481" s="16"/>
      <c r="R1481" s="16"/>
      <c r="S1481" s="16"/>
      <c r="T1481" s="16"/>
    </row>
    <row r="1482" spans="5:20" s="15" customFormat="1" x14ac:dyDescent="0.25">
      <c r="E1482" s="16"/>
      <c r="F1482" s="16"/>
      <c r="G1482" s="16"/>
      <c r="H1482" s="16"/>
      <c r="I1482" s="16"/>
      <c r="J1482" s="16"/>
      <c r="K1482" s="16"/>
      <c r="L1482" s="16"/>
      <c r="M1482" s="16"/>
      <c r="N1482" s="16"/>
      <c r="O1482" s="16"/>
      <c r="P1482" s="16"/>
      <c r="Q1482" s="16"/>
      <c r="R1482" s="16"/>
      <c r="S1482" s="16"/>
      <c r="T1482" s="16"/>
    </row>
    <row r="1483" spans="5:20" s="15" customFormat="1" x14ac:dyDescent="0.25">
      <c r="E1483" s="16"/>
      <c r="F1483" s="16"/>
      <c r="G1483" s="16"/>
      <c r="H1483" s="16"/>
      <c r="I1483" s="16"/>
      <c r="J1483" s="16"/>
      <c r="K1483" s="16"/>
      <c r="L1483" s="16"/>
      <c r="M1483" s="16"/>
      <c r="N1483" s="16"/>
      <c r="O1483" s="16"/>
      <c r="P1483" s="16"/>
      <c r="Q1483" s="16"/>
      <c r="R1483" s="16"/>
      <c r="S1483" s="16"/>
      <c r="T1483" s="16"/>
    </row>
    <row r="1484" spans="5:20" s="15" customFormat="1" x14ac:dyDescent="0.25">
      <c r="E1484" s="16"/>
      <c r="F1484" s="16"/>
      <c r="G1484" s="16"/>
      <c r="H1484" s="16"/>
      <c r="I1484" s="16"/>
      <c r="J1484" s="16"/>
      <c r="K1484" s="16"/>
      <c r="L1484" s="16"/>
      <c r="M1484" s="16"/>
      <c r="N1484" s="16"/>
      <c r="O1484" s="16"/>
      <c r="P1484" s="16"/>
      <c r="Q1484" s="16"/>
      <c r="R1484" s="16"/>
      <c r="S1484" s="16"/>
      <c r="T1484" s="16"/>
    </row>
    <row r="1485" spans="5:20" s="15" customFormat="1" x14ac:dyDescent="0.25">
      <c r="E1485" s="16"/>
      <c r="F1485" s="16"/>
      <c r="G1485" s="16"/>
      <c r="H1485" s="16"/>
      <c r="I1485" s="16"/>
      <c r="J1485" s="16"/>
      <c r="K1485" s="16"/>
      <c r="L1485" s="16"/>
      <c r="M1485" s="16"/>
      <c r="N1485" s="16"/>
      <c r="O1485" s="16"/>
      <c r="P1485" s="16"/>
      <c r="Q1485" s="16"/>
      <c r="R1485" s="16"/>
      <c r="S1485" s="16"/>
      <c r="T1485" s="16"/>
    </row>
    <row r="1486" spans="5:20" s="15" customFormat="1" x14ac:dyDescent="0.25">
      <c r="E1486" s="16"/>
      <c r="F1486" s="16"/>
      <c r="G1486" s="16"/>
      <c r="H1486" s="16"/>
      <c r="I1486" s="16"/>
      <c r="J1486" s="16"/>
      <c r="K1486" s="16"/>
      <c r="L1486" s="16"/>
      <c r="M1486" s="16"/>
      <c r="N1486" s="16"/>
      <c r="O1486" s="16"/>
      <c r="P1486" s="16"/>
      <c r="Q1486" s="16"/>
      <c r="R1486" s="16"/>
      <c r="S1486" s="16"/>
      <c r="T1486" s="16"/>
    </row>
    <row r="1487" spans="5:20" s="15" customFormat="1" x14ac:dyDescent="0.25">
      <c r="E1487" s="16"/>
      <c r="F1487" s="16"/>
      <c r="G1487" s="16"/>
      <c r="H1487" s="16"/>
      <c r="I1487" s="16"/>
      <c r="J1487" s="16"/>
      <c r="K1487" s="16"/>
      <c r="L1487" s="16"/>
      <c r="M1487" s="16"/>
      <c r="N1487" s="16"/>
      <c r="O1487" s="16"/>
      <c r="P1487" s="16"/>
      <c r="Q1487" s="16"/>
      <c r="R1487" s="16"/>
      <c r="S1487" s="16"/>
      <c r="T1487" s="16"/>
    </row>
    <row r="1488" spans="5:20" s="15" customFormat="1" x14ac:dyDescent="0.25">
      <c r="E1488" s="16"/>
      <c r="F1488" s="16"/>
      <c r="G1488" s="16"/>
      <c r="H1488" s="16"/>
      <c r="I1488" s="16"/>
      <c r="J1488" s="16"/>
      <c r="K1488" s="16"/>
      <c r="L1488" s="16"/>
      <c r="M1488" s="16"/>
      <c r="N1488" s="16"/>
      <c r="O1488" s="16"/>
      <c r="P1488" s="16"/>
      <c r="Q1488" s="16"/>
      <c r="R1488" s="16"/>
      <c r="S1488" s="16"/>
      <c r="T1488" s="16"/>
    </row>
    <row r="1489" spans="5:20" s="15" customFormat="1" x14ac:dyDescent="0.25">
      <c r="E1489" s="16"/>
      <c r="F1489" s="16"/>
      <c r="G1489" s="16"/>
      <c r="H1489" s="16"/>
      <c r="I1489" s="16"/>
      <c r="J1489" s="16"/>
      <c r="K1489" s="16"/>
      <c r="L1489" s="16"/>
      <c r="M1489" s="16"/>
      <c r="N1489" s="16"/>
      <c r="O1489" s="16"/>
      <c r="P1489" s="16"/>
      <c r="Q1489" s="16"/>
      <c r="R1489" s="16"/>
      <c r="S1489" s="16"/>
      <c r="T1489" s="16"/>
    </row>
    <row r="1490" spans="5:20" s="15" customFormat="1" x14ac:dyDescent="0.25">
      <c r="E1490" s="16"/>
      <c r="F1490" s="16"/>
      <c r="G1490" s="16"/>
      <c r="H1490" s="16"/>
      <c r="I1490" s="16"/>
      <c r="J1490" s="16"/>
      <c r="K1490" s="16"/>
      <c r="L1490" s="16"/>
      <c r="M1490" s="16"/>
      <c r="N1490" s="16"/>
      <c r="O1490" s="16"/>
      <c r="P1490" s="16"/>
      <c r="Q1490" s="16"/>
      <c r="R1490" s="16"/>
      <c r="S1490" s="16"/>
      <c r="T1490" s="16"/>
    </row>
    <row r="1491" spans="5:20" s="15" customFormat="1" x14ac:dyDescent="0.25">
      <c r="E1491" s="16"/>
      <c r="F1491" s="16"/>
      <c r="G1491" s="16"/>
      <c r="H1491" s="16"/>
      <c r="I1491" s="16"/>
      <c r="J1491" s="16"/>
      <c r="K1491" s="16"/>
      <c r="L1491" s="16"/>
      <c r="M1491" s="16"/>
      <c r="N1491" s="16"/>
      <c r="O1491" s="16"/>
      <c r="P1491" s="16"/>
      <c r="Q1491" s="16"/>
      <c r="R1491" s="16"/>
      <c r="S1491" s="16"/>
      <c r="T1491" s="16"/>
    </row>
    <row r="1492" spans="5:20" s="15" customFormat="1" x14ac:dyDescent="0.25">
      <c r="E1492" s="16"/>
      <c r="F1492" s="16"/>
      <c r="G1492" s="16"/>
      <c r="H1492" s="16"/>
      <c r="I1492" s="16"/>
      <c r="J1492" s="16"/>
      <c r="K1492" s="16"/>
      <c r="L1492" s="16"/>
      <c r="M1492" s="16"/>
      <c r="N1492" s="16"/>
      <c r="O1492" s="16"/>
      <c r="P1492" s="16"/>
      <c r="Q1492" s="16"/>
      <c r="R1492" s="16"/>
      <c r="S1492" s="16"/>
      <c r="T1492" s="16"/>
    </row>
    <row r="1493" spans="5:20" s="15" customFormat="1" x14ac:dyDescent="0.25">
      <c r="E1493" s="16"/>
      <c r="F1493" s="16"/>
      <c r="G1493" s="16"/>
      <c r="H1493" s="16"/>
      <c r="I1493" s="16"/>
      <c r="J1493" s="16"/>
      <c r="K1493" s="16"/>
      <c r="L1493" s="16"/>
      <c r="M1493" s="16"/>
      <c r="N1493" s="16"/>
      <c r="O1493" s="16"/>
      <c r="P1493" s="16"/>
      <c r="Q1493" s="16"/>
      <c r="R1493" s="16"/>
      <c r="S1493" s="16"/>
      <c r="T1493" s="16"/>
    </row>
    <row r="1494" spans="5:20" s="15" customFormat="1" x14ac:dyDescent="0.25">
      <c r="E1494" s="16"/>
      <c r="F1494" s="16"/>
      <c r="G1494" s="16"/>
      <c r="H1494" s="16"/>
      <c r="I1494" s="16"/>
      <c r="J1494" s="16"/>
      <c r="K1494" s="16"/>
      <c r="L1494" s="16"/>
      <c r="M1494" s="16"/>
      <c r="N1494" s="16"/>
      <c r="O1494" s="16"/>
      <c r="P1494" s="16"/>
      <c r="Q1494" s="16"/>
      <c r="R1494" s="16"/>
      <c r="S1494" s="16"/>
      <c r="T1494" s="16"/>
    </row>
    <row r="1495" spans="5:20" s="15" customFormat="1" x14ac:dyDescent="0.25">
      <c r="E1495" s="16"/>
      <c r="F1495" s="16"/>
      <c r="G1495" s="16"/>
      <c r="H1495" s="16"/>
      <c r="I1495" s="16"/>
      <c r="J1495" s="16"/>
      <c r="K1495" s="16"/>
      <c r="L1495" s="16"/>
      <c r="M1495" s="16"/>
      <c r="N1495" s="16"/>
      <c r="O1495" s="16"/>
      <c r="P1495" s="16"/>
      <c r="Q1495" s="16"/>
      <c r="R1495" s="16"/>
      <c r="S1495" s="16"/>
      <c r="T1495" s="16"/>
    </row>
    <row r="1496" spans="5:20" s="15" customFormat="1" x14ac:dyDescent="0.25">
      <c r="E1496" s="16"/>
      <c r="F1496" s="16"/>
      <c r="G1496" s="16"/>
      <c r="H1496" s="16"/>
      <c r="I1496" s="16"/>
      <c r="J1496" s="16"/>
      <c r="K1496" s="16"/>
      <c r="L1496" s="16"/>
      <c r="M1496" s="16"/>
      <c r="N1496" s="16"/>
      <c r="O1496" s="16"/>
      <c r="P1496" s="16"/>
      <c r="Q1496" s="16"/>
      <c r="R1496" s="16"/>
      <c r="S1496" s="16"/>
      <c r="T1496" s="16"/>
    </row>
    <row r="1497" spans="5:20" s="15" customFormat="1" x14ac:dyDescent="0.25">
      <c r="E1497" s="16"/>
      <c r="F1497" s="16"/>
      <c r="G1497" s="16"/>
      <c r="H1497" s="16"/>
      <c r="I1497" s="16"/>
      <c r="J1497" s="16"/>
      <c r="K1497" s="16"/>
      <c r="L1497" s="16"/>
      <c r="M1497" s="16"/>
      <c r="N1497" s="16"/>
      <c r="O1497" s="16"/>
      <c r="P1497" s="16"/>
      <c r="Q1497" s="16"/>
      <c r="R1497" s="16"/>
      <c r="S1497" s="16"/>
      <c r="T1497" s="16"/>
    </row>
    <row r="1498" spans="5:20" s="15" customFormat="1" x14ac:dyDescent="0.25">
      <c r="E1498" s="16"/>
      <c r="F1498" s="16"/>
      <c r="G1498" s="16"/>
      <c r="H1498" s="16"/>
      <c r="I1498" s="16"/>
      <c r="J1498" s="16"/>
      <c r="K1498" s="16"/>
      <c r="L1498" s="16"/>
      <c r="M1498" s="16"/>
      <c r="N1498" s="16"/>
      <c r="O1498" s="16"/>
      <c r="P1498" s="16"/>
      <c r="Q1498" s="16"/>
      <c r="R1498" s="16"/>
      <c r="S1498" s="16"/>
      <c r="T1498" s="16"/>
    </row>
    <row r="1499" spans="5:20" s="15" customFormat="1" x14ac:dyDescent="0.25">
      <c r="E1499" s="16"/>
      <c r="F1499" s="16"/>
      <c r="G1499" s="16"/>
      <c r="H1499" s="16"/>
      <c r="I1499" s="16"/>
      <c r="J1499" s="16"/>
      <c r="K1499" s="16"/>
      <c r="L1499" s="16"/>
      <c r="M1499" s="16"/>
      <c r="N1499" s="16"/>
      <c r="O1499" s="16"/>
      <c r="P1499" s="16"/>
      <c r="Q1499" s="16"/>
      <c r="R1499" s="16"/>
      <c r="S1499" s="16"/>
      <c r="T1499" s="16"/>
    </row>
    <row r="1500" spans="5:20" s="15" customFormat="1" x14ac:dyDescent="0.25">
      <c r="E1500" s="16"/>
      <c r="F1500" s="16"/>
      <c r="G1500" s="16"/>
      <c r="H1500" s="16"/>
      <c r="I1500" s="16"/>
      <c r="J1500" s="16"/>
      <c r="K1500" s="16"/>
      <c r="L1500" s="16"/>
      <c r="M1500" s="16"/>
      <c r="N1500" s="16"/>
      <c r="O1500" s="16"/>
      <c r="P1500" s="16"/>
      <c r="Q1500" s="16"/>
      <c r="R1500" s="16"/>
      <c r="S1500" s="16"/>
      <c r="T1500" s="16"/>
    </row>
    <row r="1501" spans="5:20" s="15" customFormat="1" x14ac:dyDescent="0.25">
      <c r="E1501" s="16"/>
      <c r="F1501" s="16"/>
      <c r="G1501" s="16"/>
      <c r="H1501" s="16"/>
      <c r="I1501" s="16"/>
      <c r="J1501" s="16"/>
      <c r="K1501" s="16"/>
      <c r="L1501" s="16"/>
      <c r="M1501" s="16"/>
      <c r="N1501" s="16"/>
      <c r="O1501" s="16"/>
      <c r="P1501" s="16"/>
      <c r="Q1501" s="16"/>
      <c r="R1501" s="16"/>
      <c r="S1501" s="16"/>
      <c r="T1501" s="16"/>
    </row>
    <row r="1502" spans="5:20" s="15" customFormat="1" x14ac:dyDescent="0.25">
      <c r="E1502" s="16"/>
      <c r="F1502" s="16"/>
      <c r="G1502" s="16"/>
      <c r="H1502" s="16"/>
      <c r="I1502" s="16"/>
      <c r="J1502" s="16"/>
      <c r="K1502" s="16"/>
      <c r="L1502" s="16"/>
      <c r="M1502" s="16"/>
      <c r="N1502" s="16"/>
      <c r="O1502" s="16"/>
      <c r="P1502" s="16"/>
      <c r="Q1502" s="16"/>
      <c r="R1502" s="16"/>
      <c r="S1502" s="16"/>
      <c r="T1502" s="16"/>
    </row>
    <row r="1503" spans="5:20" s="15" customFormat="1" x14ac:dyDescent="0.25">
      <c r="E1503" s="16"/>
      <c r="F1503" s="16"/>
      <c r="G1503" s="16"/>
      <c r="H1503" s="16"/>
      <c r="I1503" s="16"/>
      <c r="J1503" s="16"/>
      <c r="K1503" s="16"/>
      <c r="L1503" s="16"/>
      <c r="M1503" s="16"/>
      <c r="N1503" s="16"/>
      <c r="O1503" s="16"/>
      <c r="P1503" s="16"/>
      <c r="Q1503" s="16"/>
      <c r="R1503" s="16"/>
      <c r="S1503" s="16"/>
      <c r="T1503" s="16"/>
    </row>
    <row r="1504" spans="5:20" s="15" customFormat="1" x14ac:dyDescent="0.25">
      <c r="E1504" s="16"/>
      <c r="F1504" s="16"/>
      <c r="G1504" s="16"/>
      <c r="H1504" s="16"/>
      <c r="I1504" s="16"/>
      <c r="J1504" s="16"/>
      <c r="K1504" s="16"/>
      <c r="L1504" s="16"/>
      <c r="M1504" s="16"/>
      <c r="N1504" s="16"/>
      <c r="O1504" s="16"/>
      <c r="P1504" s="16"/>
      <c r="Q1504" s="16"/>
      <c r="R1504" s="16"/>
      <c r="S1504" s="16"/>
      <c r="T1504" s="16"/>
    </row>
    <row r="1505" spans="5:20" s="15" customFormat="1" x14ac:dyDescent="0.25">
      <c r="E1505" s="16"/>
      <c r="F1505" s="16"/>
      <c r="G1505" s="16"/>
      <c r="H1505" s="16"/>
      <c r="I1505" s="16"/>
      <c r="J1505" s="16"/>
      <c r="K1505" s="16"/>
      <c r="L1505" s="16"/>
      <c r="M1505" s="16"/>
      <c r="N1505" s="16"/>
      <c r="O1505" s="16"/>
      <c r="P1505" s="16"/>
      <c r="Q1505" s="16"/>
      <c r="R1505" s="16"/>
      <c r="S1505" s="16"/>
      <c r="T1505" s="16"/>
    </row>
    <row r="1506" spans="5:20" s="15" customFormat="1" x14ac:dyDescent="0.25">
      <c r="E1506" s="16"/>
      <c r="F1506" s="16"/>
      <c r="G1506" s="16"/>
      <c r="H1506" s="16"/>
      <c r="I1506" s="16"/>
      <c r="J1506" s="16"/>
      <c r="K1506" s="16"/>
      <c r="L1506" s="16"/>
      <c r="M1506" s="16"/>
      <c r="N1506" s="16"/>
      <c r="O1506" s="16"/>
      <c r="P1506" s="16"/>
      <c r="Q1506" s="16"/>
      <c r="R1506" s="16"/>
      <c r="S1506" s="16"/>
      <c r="T1506" s="16"/>
    </row>
    <row r="1507" spans="5:20" s="15" customFormat="1" x14ac:dyDescent="0.25">
      <c r="E1507" s="16"/>
      <c r="F1507" s="16"/>
      <c r="G1507" s="16"/>
      <c r="H1507" s="16"/>
      <c r="I1507" s="16"/>
      <c r="J1507" s="16"/>
      <c r="K1507" s="16"/>
      <c r="L1507" s="16"/>
      <c r="M1507" s="16"/>
      <c r="N1507" s="16"/>
      <c r="O1507" s="16"/>
      <c r="P1507" s="16"/>
      <c r="Q1507" s="16"/>
      <c r="R1507" s="16"/>
      <c r="S1507" s="16"/>
      <c r="T1507" s="16"/>
    </row>
    <row r="1508" spans="5:20" s="15" customFormat="1" x14ac:dyDescent="0.25">
      <c r="E1508" s="16"/>
      <c r="F1508" s="16"/>
      <c r="G1508" s="16"/>
      <c r="H1508" s="16"/>
      <c r="I1508" s="16"/>
      <c r="J1508" s="16"/>
      <c r="K1508" s="16"/>
      <c r="L1508" s="16"/>
      <c r="M1508" s="16"/>
      <c r="N1508" s="16"/>
      <c r="O1508" s="16"/>
      <c r="P1508" s="16"/>
      <c r="Q1508" s="16"/>
      <c r="R1508" s="16"/>
      <c r="S1508" s="16"/>
      <c r="T1508" s="16"/>
    </row>
    <row r="1509" spans="5:20" s="15" customFormat="1" x14ac:dyDescent="0.25">
      <c r="E1509" s="16"/>
      <c r="F1509" s="16"/>
      <c r="G1509" s="16"/>
      <c r="H1509" s="16"/>
      <c r="I1509" s="16"/>
      <c r="J1509" s="16"/>
      <c r="K1509" s="16"/>
      <c r="L1509" s="16"/>
      <c r="M1509" s="16"/>
      <c r="N1509" s="16"/>
      <c r="O1509" s="16"/>
      <c r="P1509" s="16"/>
      <c r="Q1509" s="16"/>
      <c r="R1509" s="16"/>
      <c r="S1509" s="16"/>
      <c r="T1509" s="16"/>
    </row>
    <row r="1510" spans="5:20" s="15" customFormat="1" x14ac:dyDescent="0.25">
      <c r="E1510" s="16"/>
      <c r="F1510" s="16"/>
      <c r="G1510" s="16"/>
      <c r="H1510" s="16"/>
      <c r="I1510" s="16"/>
      <c r="J1510" s="16"/>
      <c r="K1510" s="16"/>
      <c r="L1510" s="16"/>
      <c r="M1510" s="16"/>
      <c r="N1510" s="16"/>
      <c r="O1510" s="16"/>
      <c r="P1510" s="16"/>
      <c r="Q1510" s="16"/>
      <c r="R1510" s="16"/>
      <c r="S1510" s="16"/>
      <c r="T1510" s="16"/>
    </row>
    <row r="1511" spans="5:20" s="15" customFormat="1" x14ac:dyDescent="0.25">
      <c r="E1511" s="16"/>
      <c r="F1511" s="16"/>
      <c r="G1511" s="16"/>
      <c r="H1511" s="16"/>
      <c r="I1511" s="16"/>
      <c r="J1511" s="16"/>
      <c r="K1511" s="16"/>
      <c r="L1511" s="16"/>
      <c r="M1511" s="16"/>
      <c r="N1511" s="16"/>
      <c r="O1511" s="16"/>
      <c r="P1511" s="16"/>
      <c r="Q1511" s="16"/>
      <c r="R1511" s="16"/>
      <c r="S1511" s="16"/>
      <c r="T1511" s="16"/>
    </row>
    <row r="1512" spans="5:20" s="15" customFormat="1" x14ac:dyDescent="0.25">
      <c r="E1512" s="16"/>
      <c r="F1512" s="16"/>
      <c r="G1512" s="16"/>
      <c r="H1512" s="16"/>
      <c r="I1512" s="16"/>
      <c r="J1512" s="16"/>
      <c r="K1512" s="16"/>
      <c r="L1512" s="16"/>
      <c r="M1512" s="16"/>
      <c r="N1512" s="16"/>
      <c r="O1512" s="16"/>
      <c r="P1512" s="16"/>
      <c r="Q1512" s="16"/>
      <c r="R1512" s="16"/>
      <c r="S1512" s="16"/>
      <c r="T1512" s="16"/>
    </row>
    <row r="1513" spans="5:20" s="15" customFormat="1" x14ac:dyDescent="0.25">
      <c r="E1513" s="16"/>
      <c r="F1513" s="16"/>
      <c r="G1513" s="16"/>
      <c r="H1513" s="16"/>
      <c r="I1513" s="16"/>
      <c r="J1513" s="16"/>
      <c r="K1513" s="16"/>
      <c r="L1513" s="16"/>
      <c r="M1513" s="16"/>
      <c r="N1513" s="16"/>
      <c r="O1513" s="16"/>
      <c r="P1513" s="16"/>
      <c r="Q1513" s="16"/>
      <c r="R1513" s="16"/>
      <c r="S1513" s="16"/>
      <c r="T1513" s="16"/>
    </row>
    <row r="1514" spans="5:20" s="15" customFormat="1" x14ac:dyDescent="0.25">
      <c r="E1514" s="16"/>
      <c r="F1514" s="16"/>
      <c r="G1514" s="16"/>
      <c r="H1514" s="16"/>
      <c r="I1514" s="16"/>
      <c r="J1514" s="16"/>
      <c r="K1514" s="16"/>
      <c r="L1514" s="16"/>
      <c r="M1514" s="16"/>
      <c r="N1514" s="16"/>
      <c r="O1514" s="16"/>
      <c r="P1514" s="16"/>
      <c r="Q1514" s="16"/>
      <c r="R1514" s="16"/>
      <c r="S1514" s="16"/>
      <c r="T1514" s="16"/>
    </row>
    <row r="1515" spans="5:20" s="15" customFormat="1" x14ac:dyDescent="0.25">
      <c r="E1515" s="16"/>
      <c r="F1515" s="16"/>
      <c r="G1515" s="16"/>
      <c r="H1515" s="16"/>
      <c r="I1515" s="16"/>
      <c r="J1515" s="16"/>
      <c r="K1515" s="16"/>
      <c r="L1515" s="16"/>
      <c r="M1515" s="16"/>
      <c r="N1515" s="16"/>
      <c r="O1515" s="16"/>
      <c r="P1515" s="16"/>
      <c r="Q1515" s="16"/>
      <c r="R1515" s="16"/>
      <c r="S1515" s="16"/>
      <c r="T1515" s="16"/>
    </row>
    <row r="1516" spans="5:20" s="15" customFormat="1" x14ac:dyDescent="0.25">
      <c r="E1516" s="16"/>
      <c r="F1516" s="16"/>
      <c r="G1516" s="16"/>
      <c r="H1516" s="16"/>
      <c r="I1516" s="16"/>
      <c r="J1516" s="16"/>
      <c r="K1516" s="16"/>
      <c r="L1516" s="16"/>
      <c r="M1516" s="16"/>
      <c r="N1516" s="16"/>
      <c r="O1516" s="16"/>
      <c r="P1516" s="16"/>
      <c r="Q1516" s="16"/>
      <c r="R1516" s="16"/>
      <c r="S1516" s="16"/>
      <c r="T1516" s="16"/>
    </row>
    <row r="1517" spans="5:20" s="15" customFormat="1" x14ac:dyDescent="0.25">
      <c r="E1517" s="16"/>
      <c r="F1517" s="16"/>
      <c r="G1517" s="16"/>
      <c r="H1517" s="16"/>
      <c r="I1517" s="16"/>
      <c r="J1517" s="16"/>
      <c r="K1517" s="16"/>
      <c r="L1517" s="16"/>
      <c r="M1517" s="16"/>
      <c r="N1517" s="16"/>
      <c r="O1517" s="16"/>
      <c r="P1517" s="16"/>
      <c r="Q1517" s="16"/>
      <c r="R1517" s="16"/>
      <c r="S1517" s="16"/>
      <c r="T1517" s="16"/>
    </row>
    <row r="1518" spans="5:20" s="15" customFormat="1" x14ac:dyDescent="0.25">
      <c r="E1518" s="16"/>
      <c r="F1518" s="16"/>
      <c r="G1518" s="16"/>
      <c r="H1518" s="16"/>
      <c r="I1518" s="16"/>
      <c r="J1518" s="16"/>
      <c r="K1518" s="16"/>
      <c r="L1518" s="16"/>
      <c r="M1518" s="16"/>
      <c r="N1518" s="16"/>
      <c r="O1518" s="16"/>
      <c r="P1518" s="16"/>
      <c r="Q1518" s="16"/>
      <c r="R1518" s="16"/>
      <c r="S1518" s="16"/>
      <c r="T1518" s="16"/>
    </row>
    <row r="1519" spans="5:20" s="15" customFormat="1" x14ac:dyDescent="0.25">
      <c r="E1519" s="16"/>
      <c r="F1519" s="16"/>
      <c r="G1519" s="16"/>
      <c r="H1519" s="16"/>
      <c r="I1519" s="16"/>
      <c r="J1519" s="16"/>
      <c r="K1519" s="16"/>
      <c r="L1519" s="16"/>
      <c r="M1519" s="16"/>
      <c r="N1519" s="16"/>
      <c r="O1519" s="16"/>
      <c r="P1519" s="16"/>
      <c r="Q1519" s="16"/>
      <c r="R1519" s="16"/>
      <c r="S1519" s="16"/>
      <c r="T1519" s="16"/>
    </row>
    <row r="1520" spans="5:20" s="15" customFormat="1" x14ac:dyDescent="0.25">
      <c r="E1520" s="16"/>
      <c r="F1520" s="16"/>
      <c r="G1520" s="16"/>
      <c r="H1520" s="16"/>
      <c r="I1520" s="16"/>
      <c r="J1520" s="16"/>
      <c r="K1520" s="16"/>
      <c r="L1520" s="16"/>
      <c r="M1520" s="16"/>
      <c r="N1520" s="16"/>
      <c r="O1520" s="16"/>
      <c r="P1520" s="16"/>
      <c r="Q1520" s="16"/>
      <c r="R1520" s="16"/>
      <c r="S1520" s="16"/>
      <c r="T1520" s="16"/>
    </row>
    <row r="1521" spans="5:20" s="15" customFormat="1" x14ac:dyDescent="0.25">
      <c r="E1521" s="16"/>
      <c r="F1521" s="16"/>
      <c r="G1521" s="16"/>
      <c r="H1521" s="16"/>
      <c r="I1521" s="16"/>
      <c r="J1521" s="16"/>
      <c r="K1521" s="16"/>
      <c r="L1521" s="16"/>
      <c r="M1521" s="16"/>
      <c r="N1521" s="16"/>
      <c r="O1521" s="16"/>
      <c r="P1521" s="16"/>
      <c r="Q1521" s="16"/>
      <c r="R1521" s="16"/>
      <c r="S1521" s="16"/>
      <c r="T1521" s="16"/>
    </row>
    <row r="1522" spans="5:20" s="15" customFormat="1" x14ac:dyDescent="0.25">
      <c r="E1522" s="16"/>
      <c r="F1522" s="16"/>
      <c r="G1522" s="16"/>
      <c r="H1522" s="16"/>
      <c r="I1522" s="16"/>
      <c r="J1522" s="16"/>
      <c r="K1522" s="16"/>
      <c r="L1522" s="16"/>
      <c r="M1522" s="16"/>
      <c r="N1522" s="16"/>
      <c r="O1522" s="16"/>
      <c r="P1522" s="16"/>
      <c r="Q1522" s="16"/>
      <c r="R1522" s="16"/>
      <c r="S1522" s="16"/>
      <c r="T1522" s="16"/>
    </row>
    <row r="1523" spans="5:20" s="15" customFormat="1" x14ac:dyDescent="0.25">
      <c r="E1523" s="16"/>
      <c r="F1523" s="16"/>
      <c r="G1523" s="16"/>
      <c r="H1523" s="16"/>
      <c r="I1523" s="16"/>
      <c r="J1523" s="16"/>
      <c r="K1523" s="16"/>
      <c r="L1523" s="16"/>
      <c r="M1523" s="16"/>
      <c r="N1523" s="16"/>
      <c r="O1523" s="16"/>
      <c r="P1523" s="16"/>
      <c r="Q1523" s="16"/>
      <c r="R1523" s="16"/>
      <c r="S1523" s="16"/>
      <c r="T1523" s="16"/>
    </row>
    <row r="1524" spans="5:20" s="15" customFormat="1" x14ac:dyDescent="0.25">
      <c r="E1524" s="16"/>
      <c r="F1524" s="16"/>
      <c r="G1524" s="16"/>
      <c r="H1524" s="16"/>
      <c r="I1524" s="16"/>
      <c r="J1524" s="16"/>
      <c r="K1524" s="16"/>
      <c r="L1524" s="16"/>
      <c r="M1524" s="16"/>
      <c r="N1524" s="16"/>
      <c r="O1524" s="16"/>
      <c r="P1524" s="16"/>
      <c r="Q1524" s="16"/>
      <c r="R1524" s="16"/>
      <c r="S1524" s="16"/>
      <c r="T1524" s="16"/>
    </row>
    <row r="1525" spans="5:20" s="15" customFormat="1" x14ac:dyDescent="0.25">
      <c r="E1525" s="16"/>
      <c r="F1525" s="16"/>
      <c r="G1525" s="16"/>
      <c r="H1525" s="16"/>
      <c r="I1525" s="16"/>
      <c r="J1525" s="16"/>
      <c r="K1525" s="16"/>
      <c r="L1525" s="16"/>
      <c r="M1525" s="16"/>
      <c r="N1525" s="16"/>
      <c r="O1525" s="16"/>
      <c r="P1525" s="16"/>
      <c r="Q1525" s="16"/>
      <c r="R1525" s="16"/>
      <c r="S1525" s="16"/>
      <c r="T1525" s="16"/>
    </row>
    <row r="1526" spans="5:20" s="15" customFormat="1" x14ac:dyDescent="0.25">
      <c r="E1526" s="16"/>
      <c r="F1526" s="16"/>
      <c r="G1526" s="16"/>
      <c r="H1526" s="16"/>
      <c r="I1526" s="16"/>
      <c r="J1526" s="16"/>
      <c r="K1526" s="16"/>
      <c r="L1526" s="16"/>
      <c r="M1526" s="16"/>
      <c r="N1526" s="16"/>
      <c r="O1526" s="16"/>
      <c r="P1526" s="16"/>
      <c r="Q1526" s="16"/>
      <c r="R1526" s="16"/>
      <c r="S1526" s="16"/>
      <c r="T1526" s="16"/>
    </row>
    <row r="1527" spans="5:20" s="15" customFormat="1" x14ac:dyDescent="0.25">
      <c r="E1527" s="16"/>
      <c r="F1527" s="16"/>
      <c r="G1527" s="16"/>
      <c r="H1527" s="16"/>
      <c r="I1527" s="16"/>
      <c r="J1527" s="16"/>
      <c r="K1527" s="16"/>
      <c r="L1527" s="16"/>
      <c r="M1527" s="16"/>
      <c r="N1527" s="16"/>
      <c r="O1527" s="16"/>
      <c r="P1527" s="16"/>
      <c r="Q1527" s="16"/>
      <c r="R1527" s="16"/>
      <c r="S1527" s="16"/>
      <c r="T1527" s="16"/>
    </row>
    <row r="1528" spans="5:20" s="15" customFormat="1" x14ac:dyDescent="0.25">
      <c r="E1528" s="16"/>
      <c r="F1528" s="16"/>
      <c r="G1528" s="16"/>
      <c r="H1528" s="16"/>
      <c r="I1528" s="16"/>
      <c r="J1528" s="16"/>
      <c r="K1528" s="16"/>
      <c r="L1528" s="16"/>
      <c r="M1528" s="16"/>
      <c r="N1528" s="16"/>
      <c r="O1528" s="16"/>
      <c r="P1528" s="16"/>
      <c r="Q1528" s="16"/>
      <c r="R1528" s="16"/>
      <c r="S1528" s="16"/>
      <c r="T1528" s="16"/>
    </row>
    <row r="1529" spans="5:20" s="15" customFormat="1" x14ac:dyDescent="0.25">
      <c r="E1529" s="16"/>
      <c r="F1529" s="16"/>
      <c r="G1529" s="16"/>
      <c r="H1529" s="16"/>
      <c r="I1529" s="16"/>
      <c r="J1529" s="16"/>
      <c r="K1529" s="16"/>
      <c r="L1529" s="16"/>
      <c r="M1529" s="16"/>
      <c r="N1529" s="16"/>
      <c r="O1529" s="16"/>
      <c r="P1529" s="16"/>
      <c r="Q1529" s="16"/>
      <c r="R1529" s="16"/>
      <c r="S1529" s="16"/>
      <c r="T1529" s="16"/>
    </row>
    <row r="1530" spans="5:20" s="15" customFormat="1" x14ac:dyDescent="0.25">
      <c r="E1530" s="16"/>
      <c r="F1530" s="16"/>
      <c r="G1530" s="16"/>
      <c r="H1530" s="16"/>
      <c r="I1530" s="16"/>
      <c r="J1530" s="16"/>
      <c r="K1530" s="16"/>
      <c r="L1530" s="16"/>
      <c r="M1530" s="16"/>
      <c r="N1530" s="16"/>
      <c r="O1530" s="16"/>
      <c r="P1530" s="16"/>
      <c r="Q1530" s="16"/>
      <c r="R1530" s="16"/>
      <c r="S1530" s="16"/>
      <c r="T1530" s="16"/>
    </row>
    <row r="1531" spans="5:20" s="15" customFormat="1" x14ac:dyDescent="0.25">
      <c r="E1531" s="16"/>
      <c r="F1531" s="16"/>
      <c r="G1531" s="16"/>
      <c r="H1531" s="16"/>
      <c r="I1531" s="16"/>
      <c r="J1531" s="16"/>
      <c r="K1531" s="16"/>
      <c r="L1531" s="16"/>
      <c r="M1531" s="16"/>
      <c r="N1531" s="16"/>
      <c r="O1531" s="16"/>
      <c r="P1531" s="16"/>
      <c r="Q1531" s="16"/>
      <c r="R1531" s="16"/>
      <c r="S1531" s="16"/>
      <c r="T1531" s="16"/>
    </row>
    <row r="1532" spans="5:20" s="15" customFormat="1" x14ac:dyDescent="0.25">
      <c r="E1532" s="16"/>
      <c r="F1532" s="16"/>
      <c r="G1532" s="16"/>
      <c r="H1532" s="16"/>
      <c r="I1532" s="16"/>
      <c r="J1532" s="16"/>
      <c r="K1532" s="16"/>
      <c r="L1532" s="16"/>
      <c r="M1532" s="16"/>
      <c r="N1532" s="16"/>
      <c r="O1532" s="16"/>
      <c r="P1532" s="16"/>
      <c r="Q1532" s="16"/>
      <c r="R1532" s="16"/>
      <c r="S1532" s="16"/>
      <c r="T1532" s="16"/>
    </row>
    <row r="1533" spans="5:20" s="15" customFormat="1" x14ac:dyDescent="0.25">
      <c r="E1533" s="16"/>
      <c r="F1533" s="16"/>
      <c r="G1533" s="16"/>
      <c r="H1533" s="16"/>
      <c r="I1533" s="16"/>
      <c r="J1533" s="16"/>
      <c r="K1533" s="16"/>
      <c r="L1533" s="16"/>
      <c r="M1533" s="16"/>
      <c r="N1533" s="16"/>
      <c r="O1533" s="16"/>
      <c r="P1533" s="16"/>
      <c r="Q1533" s="16"/>
      <c r="R1533" s="16"/>
      <c r="S1533" s="16"/>
      <c r="T1533" s="16"/>
    </row>
    <row r="1534" spans="5:20" s="15" customFormat="1" x14ac:dyDescent="0.25">
      <c r="E1534" s="16"/>
      <c r="F1534" s="16"/>
      <c r="G1534" s="16"/>
      <c r="H1534" s="16"/>
      <c r="I1534" s="16"/>
      <c r="J1534" s="16"/>
      <c r="K1534" s="16"/>
      <c r="L1534" s="16"/>
      <c r="M1534" s="16"/>
      <c r="N1534" s="16"/>
      <c r="O1534" s="16"/>
      <c r="P1534" s="16"/>
      <c r="Q1534" s="16"/>
      <c r="R1534" s="16"/>
      <c r="S1534" s="16"/>
      <c r="T1534" s="16"/>
    </row>
    <row r="1535" spans="5:20" s="15" customFormat="1" x14ac:dyDescent="0.25">
      <c r="E1535" s="16"/>
      <c r="F1535" s="16"/>
      <c r="G1535" s="16"/>
      <c r="H1535" s="16"/>
      <c r="I1535" s="16"/>
      <c r="J1535" s="16"/>
      <c r="K1535" s="16"/>
      <c r="L1535" s="16"/>
      <c r="M1535" s="16"/>
      <c r="N1535" s="16"/>
      <c r="O1535" s="16"/>
      <c r="P1535" s="16"/>
      <c r="Q1535" s="16"/>
      <c r="R1535" s="16"/>
      <c r="S1535" s="16"/>
      <c r="T1535" s="16"/>
    </row>
    <row r="1536" spans="5:20" s="15" customFormat="1" x14ac:dyDescent="0.25">
      <c r="E1536" s="16"/>
      <c r="F1536" s="16"/>
      <c r="G1536" s="16"/>
      <c r="H1536" s="16"/>
      <c r="I1536" s="16"/>
      <c r="J1536" s="16"/>
      <c r="K1536" s="16"/>
      <c r="L1536" s="16"/>
      <c r="M1536" s="16"/>
      <c r="N1536" s="16"/>
      <c r="O1536" s="16"/>
      <c r="P1536" s="16"/>
      <c r="Q1536" s="16"/>
      <c r="R1536" s="16"/>
      <c r="S1536" s="16"/>
      <c r="T1536" s="16"/>
    </row>
    <row r="1537" spans="5:20" s="15" customFormat="1" x14ac:dyDescent="0.25">
      <c r="E1537" s="16"/>
      <c r="F1537" s="16"/>
      <c r="G1537" s="16"/>
      <c r="H1537" s="16"/>
      <c r="I1537" s="16"/>
      <c r="J1537" s="16"/>
      <c r="K1537" s="16"/>
      <c r="L1537" s="16"/>
      <c r="M1537" s="16"/>
      <c r="N1537" s="16"/>
      <c r="O1537" s="16"/>
      <c r="P1537" s="16"/>
      <c r="Q1537" s="16"/>
      <c r="R1537" s="16"/>
      <c r="S1537" s="16"/>
      <c r="T1537" s="16"/>
    </row>
    <row r="1538" spans="5:20" s="15" customFormat="1" x14ac:dyDescent="0.25">
      <c r="E1538" s="16"/>
      <c r="F1538" s="16"/>
      <c r="G1538" s="16"/>
      <c r="H1538" s="16"/>
      <c r="I1538" s="16"/>
      <c r="J1538" s="16"/>
      <c r="K1538" s="16"/>
      <c r="L1538" s="16"/>
      <c r="M1538" s="16"/>
      <c r="N1538" s="16"/>
      <c r="O1538" s="16"/>
      <c r="P1538" s="16"/>
      <c r="Q1538" s="16"/>
      <c r="R1538" s="16"/>
      <c r="S1538" s="16"/>
      <c r="T1538" s="16"/>
    </row>
    <row r="1539" spans="5:20" s="15" customFormat="1" x14ac:dyDescent="0.25">
      <c r="E1539" s="16"/>
      <c r="F1539" s="16"/>
      <c r="G1539" s="16"/>
      <c r="H1539" s="16"/>
      <c r="I1539" s="16"/>
      <c r="J1539" s="16"/>
      <c r="K1539" s="16"/>
      <c r="L1539" s="16"/>
      <c r="M1539" s="16"/>
      <c r="N1539" s="16"/>
      <c r="O1539" s="16"/>
      <c r="P1539" s="16"/>
      <c r="Q1539" s="16"/>
      <c r="R1539" s="16"/>
      <c r="S1539" s="16"/>
      <c r="T1539" s="16"/>
    </row>
    <row r="1540" spans="5:20" s="15" customFormat="1" x14ac:dyDescent="0.25">
      <c r="E1540" s="16"/>
      <c r="F1540" s="16"/>
      <c r="G1540" s="16"/>
      <c r="H1540" s="16"/>
      <c r="I1540" s="16"/>
      <c r="J1540" s="16"/>
      <c r="K1540" s="16"/>
      <c r="L1540" s="16"/>
      <c r="M1540" s="16"/>
      <c r="N1540" s="16"/>
      <c r="O1540" s="16"/>
      <c r="P1540" s="16"/>
      <c r="Q1540" s="16"/>
      <c r="R1540" s="16"/>
      <c r="S1540" s="16"/>
      <c r="T1540" s="16"/>
    </row>
    <row r="1541" spans="5:20" s="15" customFormat="1" x14ac:dyDescent="0.25">
      <c r="E1541" s="16"/>
      <c r="F1541" s="16"/>
      <c r="G1541" s="16"/>
      <c r="H1541" s="16"/>
      <c r="I1541" s="16"/>
      <c r="J1541" s="16"/>
      <c r="K1541" s="16"/>
      <c r="L1541" s="16"/>
      <c r="M1541" s="16"/>
      <c r="N1541" s="16"/>
      <c r="O1541" s="16"/>
      <c r="P1541" s="16"/>
      <c r="Q1541" s="16"/>
      <c r="R1541" s="16"/>
      <c r="S1541" s="16"/>
      <c r="T1541" s="16"/>
    </row>
    <row r="1542" spans="5:20" s="15" customFormat="1" x14ac:dyDescent="0.25">
      <c r="E1542" s="16"/>
      <c r="F1542" s="16"/>
      <c r="G1542" s="16"/>
      <c r="H1542" s="16"/>
      <c r="I1542" s="16"/>
      <c r="J1542" s="16"/>
      <c r="K1542" s="16"/>
      <c r="L1542" s="16"/>
      <c r="M1542" s="16"/>
      <c r="N1542" s="16"/>
      <c r="O1542" s="16"/>
      <c r="P1542" s="16"/>
      <c r="Q1542" s="16"/>
      <c r="R1542" s="16"/>
      <c r="S1542" s="16"/>
      <c r="T1542" s="16"/>
    </row>
    <row r="1543" spans="5:20" s="15" customFormat="1" x14ac:dyDescent="0.25">
      <c r="E1543" s="16"/>
      <c r="F1543" s="16"/>
      <c r="G1543" s="16"/>
      <c r="H1543" s="16"/>
      <c r="I1543" s="16"/>
      <c r="J1543" s="16"/>
      <c r="K1543" s="16"/>
      <c r="L1543" s="16"/>
      <c r="M1543" s="16"/>
      <c r="N1543" s="16"/>
      <c r="O1543" s="16"/>
      <c r="P1543" s="16"/>
      <c r="Q1543" s="16"/>
      <c r="R1543" s="16"/>
      <c r="S1543" s="16"/>
      <c r="T1543" s="16"/>
    </row>
    <row r="1544" spans="5:20" s="15" customFormat="1" x14ac:dyDescent="0.25">
      <c r="E1544" s="16"/>
      <c r="F1544" s="16"/>
      <c r="G1544" s="16"/>
      <c r="H1544" s="16"/>
      <c r="I1544" s="16"/>
      <c r="J1544" s="16"/>
      <c r="K1544" s="16"/>
      <c r="L1544" s="16"/>
      <c r="M1544" s="16"/>
      <c r="N1544" s="16"/>
      <c r="O1544" s="16"/>
      <c r="P1544" s="16"/>
      <c r="Q1544" s="16"/>
      <c r="R1544" s="16"/>
      <c r="S1544" s="16"/>
      <c r="T1544" s="16"/>
    </row>
    <row r="1545" spans="5:20" s="15" customFormat="1" x14ac:dyDescent="0.25">
      <c r="E1545" s="16"/>
      <c r="F1545" s="16"/>
      <c r="G1545" s="16"/>
      <c r="H1545" s="16"/>
      <c r="I1545" s="16"/>
      <c r="J1545" s="16"/>
      <c r="K1545" s="16"/>
      <c r="L1545" s="16"/>
      <c r="M1545" s="16"/>
      <c r="N1545" s="16"/>
      <c r="O1545" s="16"/>
      <c r="P1545" s="16"/>
      <c r="Q1545" s="16"/>
      <c r="R1545" s="16"/>
      <c r="S1545" s="16"/>
      <c r="T1545" s="16"/>
    </row>
    <row r="1546" spans="5:20" s="15" customFormat="1" x14ac:dyDescent="0.25">
      <c r="E1546" s="16"/>
      <c r="F1546" s="16"/>
      <c r="G1546" s="16"/>
      <c r="H1546" s="16"/>
      <c r="I1546" s="16"/>
      <c r="J1546" s="16"/>
      <c r="K1546" s="16"/>
      <c r="L1546" s="16"/>
      <c r="M1546" s="16"/>
      <c r="N1546" s="16"/>
      <c r="O1546" s="16"/>
      <c r="P1546" s="16"/>
      <c r="Q1546" s="16"/>
      <c r="R1546" s="16"/>
      <c r="S1546" s="16"/>
      <c r="T1546" s="16"/>
    </row>
    <row r="1547" spans="5:20" s="15" customFormat="1" x14ac:dyDescent="0.25">
      <c r="E1547" s="16"/>
      <c r="F1547" s="16"/>
      <c r="G1547" s="16"/>
      <c r="H1547" s="16"/>
      <c r="I1547" s="16"/>
      <c r="J1547" s="16"/>
      <c r="K1547" s="16"/>
      <c r="L1547" s="16"/>
      <c r="M1547" s="16"/>
      <c r="N1547" s="16"/>
      <c r="O1547" s="16"/>
      <c r="P1547" s="16"/>
      <c r="Q1547" s="16"/>
      <c r="R1547" s="16"/>
      <c r="S1547" s="16"/>
      <c r="T1547" s="16"/>
    </row>
    <row r="1548" spans="5:20" s="15" customFormat="1" x14ac:dyDescent="0.25">
      <c r="E1548" s="16"/>
      <c r="F1548" s="16"/>
      <c r="G1548" s="16"/>
      <c r="H1548" s="16"/>
      <c r="I1548" s="16"/>
      <c r="J1548" s="16"/>
      <c r="K1548" s="16"/>
      <c r="L1548" s="16"/>
      <c r="M1548" s="16"/>
      <c r="N1548" s="16"/>
      <c r="O1548" s="16"/>
      <c r="P1548" s="16"/>
      <c r="Q1548" s="16"/>
      <c r="R1548" s="16"/>
      <c r="S1548" s="16"/>
      <c r="T1548" s="16"/>
    </row>
    <row r="1549" spans="5:20" s="15" customFormat="1" x14ac:dyDescent="0.25">
      <c r="E1549" s="16"/>
      <c r="F1549" s="16"/>
      <c r="G1549" s="16"/>
      <c r="H1549" s="16"/>
      <c r="I1549" s="16"/>
      <c r="J1549" s="16"/>
      <c r="K1549" s="16"/>
      <c r="L1549" s="16"/>
      <c r="M1549" s="16"/>
      <c r="N1549" s="16"/>
      <c r="O1549" s="16"/>
      <c r="P1549" s="16"/>
      <c r="Q1549" s="16"/>
      <c r="R1549" s="16"/>
      <c r="S1549" s="16"/>
      <c r="T1549" s="16"/>
    </row>
    <row r="1550" spans="5:20" s="15" customFormat="1" x14ac:dyDescent="0.25">
      <c r="E1550" s="16"/>
      <c r="F1550" s="16"/>
      <c r="G1550" s="16"/>
      <c r="H1550" s="16"/>
      <c r="I1550" s="16"/>
      <c r="J1550" s="16"/>
      <c r="K1550" s="16"/>
      <c r="L1550" s="16"/>
      <c r="M1550" s="16"/>
      <c r="N1550" s="16"/>
      <c r="O1550" s="16"/>
      <c r="P1550" s="16"/>
      <c r="Q1550" s="16"/>
      <c r="R1550" s="16"/>
      <c r="S1550" s="16"/>
      <c r="T1550" s="16"/>
    </row>
    <row r="1551" spans="5:20" s="15" customFormat="1" x14ac:dyDescent="0.25">
      <c r="E1551" s="16"/>
      <c r="F1551" s="16"/>
      <c r="G1551" s="16"/>
      <c r="H1551" s="16"/>
      <c r="I1551" s="16"/>
      <c r="J1551" s="16"/>
      <c r="K1551" s="16"/>
      <c r="L1551" s="16"/>
      <c r="M1551" s="16"/>
      <c r="N1551" s="16"/>
      <c r="O1551" s="16"/>
      <c r="P1551" s="16"/>
      <c r="Q1551" s="16"/>
      <c r="R1551" s="16"/>
      <c r="S1551" s="16"/>
      <c r="T1551" s="16"/>
    </row>
    <row r="1552" spans="5:20" s="15" customFormat="1" x14ac:dyDescent="0.25">
      <c r="E1552" s="16"/>
      <c r="F1552" s="16"/>
      <c r="G1552" s="16"/>
      <c r="H1552" s="16"/>
      <c r="I1552" s="16"/>
      <c r="J1552" s="16"/>
      <c r="K1552" s="16"/>
      <c r="L1552" s="16"/>
      <c r="M1552" s="16"/>
      <c r="N1552" s="16"/>
      <c r="O1552" s="16"/>
      <c r="P1552" s="16"/>
      <c r="Q1552" s="16"/>
      <c r="R1552" s="16"/>
      <c r="S1552" s="16"/>
      <c r="T1552" s="16"/>
    </row>
    <row r="1553" spans="5:20" s="15" customFormat="1" x14ac:dyDescent="0.25">
      <c r="E1553" s="16"/>
      <c r="F1553" s="16"/>
      <c r="G1553" s="16"/>
      <c r="H1553" s="16"/>
      <c r="I1553" s="16"/>
      <c r="J1553" s="16"/>
      <c r="K1553" s="16"/>
      <c r="L1553" s="16"/>
      <c r="M1553" s="16"/>
      <c r="N1553" s="16"/>
      <c r="O1553" s="16"/>
      <c r="P1553" s="16"/>
      <c r="Q1553" s="16"/>
      <c r="R1553" s="16"/>
      <c r="S1553" s="16"/>
      <c r="T1553" s="16"/>
    </row>
    <row r="1554" spans="5:20" s="15" customFormat="1" x14ac:dyDescent="0.25">
      <c r="E1554" s="16"/>
      <c r="F1554" s="16"/>
      <c r="G1554" s="16"/>
      <c r="H1554" s="16"/>
      <c r="I1554" s="16"/>
      <c r="J1554" s="16"/>
      <c r="K1554" s="16"/>
      <c r="L1554" s="16"/>
      <c r="M1554" s="16"/>
      <c r="N1554" s="16"/>
      <c r="O1554" s="16"/>
      <c r="P1554" s="16"/>
      <c r="Q1554" s="16"/>
      <c r="R1554" s="16"/>
      <c r="S1554" s="16"/>
      <c r="T1554" s="16"/>
    </row>
    <row r="1555" spans="5:20" s="15" customFormat="1" x14ac:dyDescent="0.25">
      <c r="E1555" s="16"/>
      <c r="F1555" s="16"/>
      <c r="G1555" s="16"/>
      <c r="H1555" s="16"/>
      <c r="I1555" s="16"/>
      <c r="J1555" s="16"/>
      <c r="K1555" s="16"/>
      <c r="L1555" s="16"/>
      <c r="M1555" s="16"/>
      <c r="N1555" s="16"/>
      <c r="O1555" s="16"/>
      <c r="P1555" s="16"/>
      <c r="Q1555" s="16"/>
      <c r="R1555" s="16"/>
      <c r="S1555" s="16"/>
      <c r="T1555" s="16"/>
    </row>
    <row r="1556" spans="5:20" s="15" customFormat="1" x14ac:dyDescent="0.25">
      <c r="E1556" s="16"/>
      <c r="F1556" s="16"/>
      <c r="G1556" s="16"/>
      <c r="H1556" s="16"/>
      <c r="I1556" s="16"/>
      <c r="J1556" s="16"/>
      <c r="K1556" s="16"/>
      <c r="L1556" s="16"/>
      <c r="M1556" s="16"/>
      <c r="N1556" s="16"/>
      <c r="O1556" s="16"/>
      <c r="P1556" s="16"/>
      <c r="Q1556" s="16"/>
      <c r="R1556" s="16"/>
      <c r="S1556" s="16"/>
      <c r="T1556" s="16"/>
    </row>
    <row r="1557" spans="5:20" s="15" customFormat="1" x14ac:dyDescent="0.25">
      <c r="E1557" s="16"/>
      <c r="F1557" s="16"/>
      <c r="G1557" s="16"/>
      <c r="H1557" s="16"/>
      <c r="I1557" s="16"/>
      <c r="J1557" s="16"/>
      <c r="K1557" s="16"/>
      <c r="L1557" s="16"/>
      <c r="M1557" s="16"/>
      <c r="N1557" s="16"/>
      <c r="O1557" s="16"/>
      <c r="P1557" s="16"/>
      <c r="Q1557" s="16"/>
      <c r="R1557" s="16"/>
      <c r="S1557" s="16"/>
      <c r="T1557" s="16"/>
    </row>
    <row r="1558" spans="5:20" s="15" customFormat="1" x14ac:dyDescent="0.25">
      <c r="E1558" s="16"/>
      <c r="F1558" s="16"/>
      <c r="G1558" s="16"/>
      <c r="H1558" s="16"/>
      <c r="I1558" s="16"/>
      <c r="J1558" s="16"/>
      <c r="K1558" s="16"/>
      <c r="L1558" s="16"/>
      <c r="M1558" s="16"/>
      <c r="N1558" s="16"/>
      <c r="O1558" s="16"/>
      <c r="P1558" s="16"/>
      <c r="Q1558" s="16"/>
      <c r="R1558" s="16"/>
      <c r="S1558" s="16"/>
      <c r="T1558" s="16"/>
    </row>
    <row r="1559" spans="5:20" s="15" customFormat="1" x14ac:dyDescent="0.25">
      <c r="E1559" s="16"/>
      <c r="F1559" s="16"/>
      <c r="G1559" s="16"/>
      <c r="H1559" s="16"/>
      <c r="I1559" s="16"/>
      <c r="J1559" s="16"/>
      <c r="K1559" s="16"/>
      <c r="L1559" s="16"/>
      <c r="M1559" s="16"/>
      <c r="N1559" s="16"/>
      <c r="O1559" s="16"/>
      <c r="P1559" s="16"/>
      <c r="Q1559" s="16"/>
      <c r="R1559" s="16"/>
      <c r="S1559" s="16"/>
      <c r="T1559" s="16"/>
    </row>
    <row r="1560" spans="5:20" s="15" customFormat="1" x14ac:dyDescent="0.25">
      <c r="E1560" s="16"/>
      <c r="F1560" s="16"/>
      <c r="G1560" s="16"/>
      <c r="H1560" s="16"/>
      <c r="I1560" s="16"/>
      <c r="J1560" s="16"/>
      <c r="K1560" s="16"/>
      <c r="L1560" s="16"/>
      <c r="M1560" s="16"/>
      <c r="N1560" s="16"/>
      <c r="O1560" s="16"/>
      <c r="P1560" s="16"/>
      <c r="Q1560" s="16"/>
      <c r="R1560" s="16"/>
      <c r="S1560" s="16"/>
      <c r="T1560" s="16"/>
    </row>
    <row r="1561" spans="5:20" s="15" customFormat="1" x14ac:dyDescent="0.25">
      <c r="E1561" s="16"/>
      <c r="F1561" s="16"/>
      <c r="G1561" s="16"/>
      <c r="H1561" s="16"/>
      <c r="I1561" s="16"/>
      <c r="J1561" s="16"/>
      <c r="K1561" s="16"/>
      <c r="L1561" s="16"/>
      <c r="M1561" s="16"/>
      <c r="N1561" s="16"/>
      <c r="O1561" s="16"/>
      <c r="P1561" s="16"/>
      <c r="Q1561" s="16"/>
      <c r="R1561" s="16"/>
      <c r="S1561" s="16"/>
      <c r="T1561" s="16"/>
    </row>
    <row r="1562" spans="5:20" s="15" customFormat="1" x14ac:dyDescent="0.25">
      <c r="E1562" s="16"/>
      <c r="F1562" s="16"/>
      <c r="G1562" s="16"/>
      <c r="H1562" s="16"/>
      <c r="I1562" s="16"/>
      <c r="J1562" s="16"/>
      <c r="K1562" s="16"/>
      <c r="L1562" s="16"/>
      <c r="M1562" s="16"/>
      <c r="N1562" s="16"/>
      <c r="O1562" s="16"/>
      <c r="P1562" s="16"/>
      <c r="Q1562" s="16"/>
      <c r="R1562" s="16"/>
      <c r="S1562" s="16"/>
      <c r="T1562" s="16"/>
    </row>
    <row r="1563" spans="5:20" s="15" customFormat="1" x14ac:dyDescent="0.25">
      <c r="E1563" s="16"/>
      <c r="F1563" s="16"/>
      <c r="G1563" s="16"/>
      <c r="H1563" s="16"/>
      <c r="I1563" s="16"/>
      <c r="J1563" s="16"/>
      <c r="K1563" s="16"/>
      <c r="L1563" s="16"/>
      <c r="M1563" s="16"/>
      <c r="N1563" s="16"/>
      <c r="O1563" s="16"/>
      <c r="P1563" s="16"/>
      <c r="Q1563" s="16"/>
      <c r="R1563" s="16"/>
      <c r="S1563" s="16"/>
      <c r="T1563" s="16"/>
    </row>
    <row r="1564" spans="5:20" s="15" customFormat="1" x14ac:dyDescent="0.25">
      <c r="E1564" s="16"/>
      <c r="F1564" s="16"/>
      <c r="G1564" s="16"/>
      <c r="H1564" s="16"/>
      <c r="I1564" s="16"/>
      <c r="J1564" s="16"/>
      <c r="K1564" s="16"/>
      <c r="L1564" s="16"/>
      <c r="M1564" s="16"/>
      <c r="N1564" s="16"/>
      <c r="O1564" s="16"/>
      <c r="P1564" s="16"/>
      <c r="Q1564" s="16"/>
      <c r="R1564" s="16"/>
      <c r="S1564" s="16"/>
      <c r="T1564" s="16"/>
    </row>
    <row r="1565" spans="5:20" s="15" customFormat="1" x14ac:dyDescent="0.25">
      <c r="E1565" s="16"/>
      <c r="F1565" s="16"/>
      <c r="G1565" s="16"/>
      <c r="H1565" s="16"/>
      <c r="I1565" s="16"/>
      <c r="J1565" s="16"/>
      <c r="K1565" s="16"/>
      <c r="L1565" s="16"/>
      <c r="M1565" s="16"/>
      <c r="N1565" s="16"/>
      <c r="O1565" s="16"/>
      <c r="P1565" s="16"/>
      <c r="Q1565" s="16"/>
      <c r="R1565" s="16"/>
      <c r="S1565" s="16"/>
      <c r="T1565" s="16"/>
    </row>
    <row r="1566" spans="5:20" s="15" customFormat="1" x14ac:dyDescent="0.25">
      <c r="E1566" s="16"/>
      <c r="F1566" s="16"/>
      <c r="G1566" s="16"/>
      <c r="H1566" s="16"/>
      <c r="I1566" s="16"/>
      <c r="J1566" s="16"/>
      <c r="K1566" s="16"/>
      <c r="L1566" s="16"/>
      <c r="M1566" s="16"/>
      <c r="N1566" s="16"/>
      <c r="O1566" s="16"/>
      <c r="P1566" s="16"/>
      <c r="Q1566" s="16"/>
      <c r="R1566" s="16"/>
      <c r="S1566" s="16"/>
      <c r="T1566" s="16"/>
    </row>
    <row r="1567" spans="5:20" s="15" customFormat="1" x14ac:dyDescent="0.25">
      <c r="E1567" s="16"/>
      <c r="F1567" s="16"/>
      <c r="G1567" s="16"/>
      <c r="H1567" s="16"/>
      <c r="I1567" s="16"/>
      <c r="J1567" s="16"/>
      <c r="K1567" s="16"/>
      <c r="L1567" s="16"/>
      <c r="M1567" s="16"/>
      <c r="N1567" s="16"/>
      <c r="O1567" s="16"/>
      <c r="P1567" s="16"/>
      <c r="Q1567" s="16"/>
      <c r="R1567" s="16"/>
      <c r="S1567" s="16"/>
      <c r="T1567" s="16"/>
    </row>
    <row r="1568" spans="5:20" s="15" customFormat="1" x14ac:dyDescent="0.25">
      <c r="E1568" s="16"/>
      <c r="F1568" s="16"/>
      <c r="G1568" s="16"/>
      <c r="H1568" s="16"/>
      <c r="I1568" s="16"/>
      <c r="J1568" s="16"/>
      <c r="K1568" s="16"/>
      <c r="L1568" s="16"/>
      <c r="M1568" s="16"/>
      <c r="N1568" s="16"/>
      <c r="O1568" s="16"/>
      <c r="P1568" s="16"/>
      <c r="Q1568" s="16"/>
      <c r="R1568" s="16"/>
      <c r="S1568" s="16"/>
      <c r="T1568" s="16"/>
    </row>
    <row r="1569" spans="5:20" s="15" customFormat="1" x14ac:dyDescent="0.25">
      <c r="E1569" s="16"/>
      <c r="F1569" s="16"/>
      <c r="G1569" s="16"/>
      <c r="H1569" s="16"/>
      <c r="I1569" s="16"/>
      <c r="J1569" s="16"/>
      <c r="K1569" s="16"/>
      <c r="L1569" s="16"/>
      <c r="M1569" s="16"/>
      <c r="N1569" s="16"/>
      <c r="O1569" s="16"/>
      <c r="P1569" s="16"/>
      <c r="Q1569" s="16"/>
      <c r="R1569" s="16"/>
      <c r="S1569" s="16"/>
      <c r="T1569" s="16"/>
    </row>
    <row r="1570" spans="5:20" s="15" customFormat="1" x14ac:dyDescent="0.25">
      <c r="E1570" s="16"/>
      <c r="F1570" s="16"/>
      <c r="G1570" s="16"/>
      <c r="H1570" s="16"/>
      <c r="I1570" s="16"/>
      <c r="J1570" s="16"/>
      <c r="K1570" s="16"/>
      <c r="L1570" s="16"/>
      <c r="M1570" s="16"/>
      <c r="N1570" s="16"/>
      <c r="O1570" s="16"/>
      <c r="P1570" s="16"/>
      <c r="Q1570" s="16"/>
      <c r="R1570" s="16"/>
      <c r="S1570" s="16"/>
      <c r="T1570" s="16"/>
    </row>
    <row r="1571" spans="5:20" s="15" customFormat="1" x14ac:dyDescent="0.25">
      <c r="E1571" s="16"/>
      <c r="F1571" s="16"/>
      <c r="G1571" s="16"/>
      <c r="H1571" s="16"/>
      <c r="I1571" s="16"/>
      <c r="J1571" s="16"/>
      <c r="K1571" s="16"/>
      <c r="L1571" s="16"/>
      <c r="M1571" s="16"/>
      <c r="N1571" s="16"/>
      <c r="O1571" s="16"/>
      <c r="P1571" s="16"/>
      <c r="Q1571" s="16"/>
      <c r="R1571" s="16"/>
      <c r="S1571" s="16"/>
      <c r="T1571" s="16"/>
    </row>
    <row r="1572" spans="5:20" s="15" customFormat="1" x14ac:dyDescent="0.25">
      <c r="E1572" s="16"/>
      <c r="F1572" s="16"/>
      <c r="G1572" s="16"/>
      <c r="H1572" s="16"/>
      <c r="I1572" s="16"/>
      <c r="J1572" s="16"/>
      <c r="K1572" s="16"/>
      <c r="L1572" s="16"/>
      <c r="M1572" s="16"/>
      <c r="N1572" s="16"/>
      <c r="O1572" s="16"/>
      <c r="P1572" s="16"/>
      <c r="Q1572" s="16"/>
      <c r="R1572" s="16"/>
      <c r="S1572" s="16"/>
      <c r="T1572" s="16"/>
    </row>
    <row r="1573" spans="5:20" s="15" customFormat="1" x14ac:dyDescent="0.25">
      <c r="E1573" s="16"/>
      <c r="F1573" s="16"/>
      <c r="G1573" s="16"/>
      <c r="H1573" s="16"/>
      <c r="I1573" s="16"/>
      <c r="J1573" s="16"/>
      <c r="K1573" s="16"/>
      <c r="L1573" s="16"/>
      <c r="M1573" s="16"/>
      <c r="N1573" s="16"/>
      <c r="O1573" s="16"/>
      <c r="P1573" s="16"/>
      <c r="Q1573" s="16"/>
      <c r="R1573" s="16"/>
      <c r="S1573" s="16"/>
      <c r="T1573" s="16"/>
    </row>
    <row r="1574" spans="5:20" s="15" customFormat="1" x14ac:dyDescent="0.25">
      <c r="E1574" s="16"/>
      <c r="F1574" s="16"/>
      <c r="G1574" s="16"/>
      <c r="H1574" s="16"/>
      <c r="I1574" s="16"/>
      <c r="J1574" s="16"/>
      <c r="K1574" s="16"/>
      <c r="L1574" s="16"/>
      <c r="M1574" s="16"/>
      <c r="N1574" s="16"/>
      <c r="O1574" s="16"/>
      <c r="P1574" s="16"/>
      <c r="Q1574" s="16"/>
      <c r="R1574" s="16"/>
      <c r="S1574" s="16"/>
      <c r="T1574" s="16"/>
    </row>
    <row r="1575" spans="5:20" s="15" customFormat="1" x14ac:dyDescent="0.25">
      <c r="E1575" s="16"/>
      <c r="F1575" s="16"/>
      <c r="G1575" s="16"/>
      <c r="H1575" s="16"/>
      <c r="I1575" s="16"/>
      <c r="J1575" s="16"/>
      <c r="K1575" s="16"/>
      <c r="L1575" s="16"/>
      <c r="M1575" s="16"/>
      <c r="N1575" s="16"/>
      <c r="O1575" s="16"/>
      <c r="P1575" s="16"/>
      <c r="Q1575" s="16"/>
      <c r="R1575" s="16"/>
      <c r="S1575" s="16"/>
      <c r="T1575" s="16"/>
    </row>
    <row r="1576" spans="5:20" s="15" customFormat="1" x14ac:dyDescent="0.25">
      <c r="E1576" s="16"/>
      <c r="F1576" s="16"/>
      <c r="G1576" s="16"/>
      <c r="H1576" s="16"/>
      <c r="I1576" s="16"/>
      <c r="J1576" s="16"/>
      <c r="K1576" s="16"/>
      <c r="L1576" s="16"/>
      <c r="M1576" s="16"/>
      <c r="N1576" s="16"/>
      <c r="O1576" s="16"/>
      <c r="P1576" s="16"/>
      <c r="Q1576" s="16"/>
      <c r="R1576" s="16"/>
      <c r="S1576" s="16"/>
      <c r="T1576" s="16"/>
    </row>
    <row r="1577" spans="5:20" s="15" customFormat="1" x14ac:dyDescent="0.25">
      <c r="E1577" s="16"/>
      <c r="F1577" s="16"/>
      <c r="G1577" s="16"/>
      <c r="H1577" s="16"/>
      <c r="I1577" s="16"/>
      <c r="J1577" s="16"/>
      <c r="K1577" s="16"/>
      <c r="L1577" s="16"/>
      <c r="M1577" s="16"/>
      <c r="N1577" s="16"/>
      <c r="O1577" s="16"/>
      <c r="P1577" s="16"/>
      <c r="Q1577" s="16"/>
      <c r="R1577" s="16"/>
      <c r="S1577" s="16"/>
      <c r="T1577" s="16"/>
    </row>
    <row r="1578" spans="5:20" s="15" customFormat="1" x14ac:dyDescent="0.25">
      <c r="E1578" s="16"/>
      <c r="F1578" s="16"/>
      <c r="G1578" s="16"/>
      <c r="H1578" s="16"/>
      <c r="I1578" s="16"/>
      <c r="J1578" s="16"/>
      <c r="K1578" s="16"/>
      <c r="L1578" s="16"/>
      <c r="M1578" s="16"/>
      <c r="N1578" s="16"/>
      <c r="O1578" s="16"/>
      <c r="P1578" s="16"/>
      <c r="Q1578" s="16"/>
      <c r="R1578" s="16"/>
      <c r="S1578" s="16"/>
      <c r="T1578" s="16"/>
    </row>
    <row r="1579" spans="5:20" s="15" customFormat="1" x14ac:dyDescent="0.25">
      <c r="E1579" s="16"/>
      <c r="F1579" s="16"/>
      <c r="G1579" s="16"/>
      <c r="H1579" s="16"/>
      <c r="I1579" s="16"/>
      <c r="J1579" s="16"/>
      <c r="K1579" s="16"/>
      <c r="L1579" s="16"/>
      <c r="M1579" s="16"/>
      <c r="N1579" s="16"/>
      <c r="O1579" s="16"/>
      <c r="P1579" s="16"/>
      <c r="Q1579" s="16"/>
      <c r="R1579" s="16"/>
      <c r="S1579" s="16"/>
      <c r="T1579" s="16"/>
    </row>
    <row r="1580" spans="5:20" s="15" customFormat="1" x14ac:dyDescent="0.25">
      <c r="E1580" s="16"/>
      <c r="F1580" s="16"/>
      <c r="G1580" s="16"/>
      <c r="H1580" s="16"/>
      <c r="I1580" s="16"/>
      <c r="J1580" s="16"/>
      <c r="K1580" s="16"/>
      <c r="L1580" s="16"/>
      <c r="M1580" s="16"/>
      <c r="N1580" s="16"/>
      <c r="O1580" s="16"/>
      <c r="P1580" s="16"/>
      <c r="Q1580" s="16"/>
      <c r="R1580" s="16"/>
      <c r="S1580" s="16"/>
      <c r="T1580" s="16"/>
    </row>
    <row r="1581" spans="5:20" s="15" customFormat="1" x14ac:dyDescent="0.25">
      <c r="E1581" s="16"/>
      <c r="F1581" s="16"/>
      <c r="G1581" s="16"/>
      <c r="H1581" s="16"/>
      <c r="I1581" s="16"/>
      <c r="J1581" s="16"/>
      <c r="K1581" s="16"/>
      <c r="L1581" s="16"/>
      <c r="M1581" s="16"/>
      <c r="N1581" s="16"/>
      <c r="O1581" s="16"/>
      <c r="P1581" s="16"/>
      <c r="Q1581" s="16"/>
      <c r="R1581" s="16"/>
      <c r="S1581" s="16"/>
      <c r="T1581" s="16"/>
    </row>
    <row r="1582" spans="5:20" s="15" customFormat="1" x14ac:dyDescent="0.25">
      <c r="E1582" s="16"/>
      <c r="F1582" s="16"/>
      <c r="G1582" s="16"/>
      <c r="H1582" s="16"/>
      <c r="I1582" s="16"/>
      <c r="J1582" s="16"/>
      <c r="K1582" s="16"/>
      <c r="L1582" s="16"/>
      <c r="M1582" s="16"/>
      <c r="N1582" s="16"/>
      <c r="O1582" s="16"/>
      <c r="P1582" s="16"/>
      <c r="Q1582" s="16"/>
      <c r="R1582" s="16"/>
      <c r="S1582" s="16"/>
      <c r="T1582" s="16"/>
    </row>
    <row r="1583" spans="5:20" s="15" customFormat="1" x14ac:dyDescent="0.25">
      <c r="E1583" s="16"/>
      <c r="F1583" s="16"/>
      <c r="G1583" s="16"/>
      <c r="H1583" s="16"/>
      <c r="I1583" s="16"/>
      <c r="J1583" s="16"/>
      <c r="K1583" s="16"/>
      <c r="L1583" s="16"/>
      <c r="M1583" s="16"/>
      <c r="N1583" s="16"/>
      <c r="O1583" s="16"/>
      <c r="P1583" s="16"/>
      <c r="Q1583" s="16"/>
      <c r="R1583" s="16"/>
      <c r="S1583" s="16"/>
      <c r="T1583" s="16"/>
    </row>
    <row r="1584" spans="5:20" s="15" customFormat="1" x14ac:dyDescent="0.25">
      <c r="E1584" s="16"/>
      <c r="F1584" s="16"/>
      <c r="G1584" s="16"/>
      <c r="H1584" s="16"/>
      <c r="I1584" s="16"/>
      <c r="J1584" s="16"/>
      <c r="K1584" s="16"/>
      <c r="L1584" s="16"/>
      <c r="M1584" s="16"/>
      <c r="N1584" s="16"/>
      <c r="O1584" s="16"/>
      <c r="P1584" s="16"/>
      <c r="Q1584" s="16"/>
      <c r="R1584" s="16"/>
      <c r="S1584" s="16"/>
      <c r="T1584" s="16"/>
    </row>
    <row r="1585" spans="5:20" s="15" customFormat="1" x14ac:dyDescent="0.25">
      <c r="E1585" s="16"/>
      <c r="F1585" s="16"/>
      <c r="G1585" s="16"/>
      <c r="H1585" s="16"/>
      <c r="I1585" s="16"/>
      <c r="J1585" s="16"/>
      <c r="K1585" s="16"/>
      <c r="L1585" s="16"/>
      <c r="M1585" s="16"/>
      <c r="N1585" s="16"/>
      <c r="O1585" s="16"/>
      <c r="P1585" s="16"/>
      <c r="Q1585" s="16"/>
      <c r="R1585" s="16"/>
      <c r="S1585" s="16"/>
      <c r="T1585" s="16"/>
    </row>
    <row r="1586" spans="5:20" s="15" customFormat="1" x14ac:dyDescent="0.25">
      <c r="E1586" s="16"/>
      <c r="F1586" s="16"/>
      <c r="G1586" s="16"/>
      <c r="H1586" s="16"/>
      <c r="I1586" s="16"/>
      <c r="J1586" s="16"/>
      <c r="K1586" s="16"/>
      <c r="L1586" s="16"/>
      <c r="M1586" s="16"/>
      <c r="N1586" s="16"/>
      <c r="O1586" s="16"/>
      <c r="P1586" s="16"/>
      <c r="Q1586" s="16"/>
      <c r="R1586" s="16"/>
      <c r="S1586" s="16"/>
      <c r="T1586" s="16"/>
    </row>
    <row r="1587" spans="5:20" s="15" customFormat="1" x14ac:dyDescent="0.25">
      <c r="E1587" s="16"/>
      <c r="F1587" s="16"/>
      <c r="G1587" s="16"/>
      <c r="H1587" s="16"/>
      <c r="I1587" s="16"/>
      <c r="J1587" s="16"/>
      <c r="K1587" s="16"/>
      <c r="L1587" s="16"/>
      <c r="M1587" s="16"/>
      <c r="N1587" s="16"/>
      <c r="O1587" s="16"/>
      <c r="P1587" s="16"/>
      <c r="Q1587" s="16"/>
      <c r="R1587" s="16"/>
      <c r="S1587" s="16"/>
      <c r="T1587" s="16"/>
    </row>
    <row r="1588" spans="5:20" s="15" customFormat="1" x14ac:dyDescent="0.25">
      <c r="E1588" s="16"/>
      <c r="F1588" s="16"/>
      <c r="G1588" s="16"/>
      <c r="H1588" s="16"/>
      <c r="I1588" s="16"/>
      <c r="J1588" s="16"/>
      <c r="K1588" s="16"/>
      <c r="L1588" s="16"/>
      <c r="M1588" s="16"/>
      <c r="N1588" s="16"/>
      <c r="O1588" s="16"/>
      <c r="P1588" s="16"/>
      <c r="Q1588" s="16"/>
      <c r="R1588" s="16"/>
      <c r="S1588" s="16"/>
      <c r="T1588" s="16"/>
    </row>
    <row r="1589" spans="5:20" s="15" customFormat="1" x14ac:dyDescent="0.25">
      <c r="E1589" s="16"/>
      <c r="F1589" s="16"/>
      <c r="G1589" s="16"/>
      <c r="H1589" s="16"/>
      <c r="I1589" s="16"/>
      <c r="J1589" s="16"/>
      <c r="K1589" s="16"/>
      <c r="L1589" s="16"/>
      <c r="M1589" s="16"/>
      <c r="N1589" s="16"/>
      <c r="O1589" s="16"/>
      <c r="P1589" s="16"/>
      <c r="Q1589" s="16"/>
      <c r="R1589" s="16"/>
      <c r="S1589" s="16"/>
      <c r="T1589" s="16"/>
    </row>
    <row r="1590" spans="5:20" s="15" customFormat="1" x14ac:dyDescent="0.25">
      <c r="E1590" s="16"/>
      <c r="F1590" s="16"/>
      <c r="G1590" s="16"/>
      <c r="H1590" s="16"/>
      <c r="I1590" s="16"/>
      <c r="J1590" s="16"/>
      <c r="K1590" s="16"/>
      <c r="L1590" s="16"/>
      <c r="M1590" s="16"/>
      <c r="N1590" s="16"/>
      <c r="O1590" s="16"/>
      <c r="P1590" s="16"/>
      <c r="Q1590" s="16"/>
      <c r="R1590" s="16"/>
      <c r="S1590" s="16"/>
      <c r="T1590" s="16"/>
    </row>
    <row r="1591" spans="5:20" s="15" customFormat="1" x14ac:dyDescent="0.25">
      <c r="E1591" s="16"/>
      <c r="F1591" s="16"/>
      <c r="G1591" s="16"/>
      <c r="H1591" s="16"/>
      <c r="I1591" s="16"/>
      <c r="J1591" s="16"/>
      <c r="K1591" s="16"/>
      <c r="L1591" s="16"/>
      <c r="M1591" s="16"/>
      <c r="N1591" s="16"/>
      <c r="O1591" s="16"/>
      <c r="P1591" s="16"/>
      <c r="Q1591" s="16"/>
      <c r="R1591" s="16"/>
      <c r="S1591" s="16"/>
      <c r="T1591" s="16"/>
    </row>
    <row r="1592" spans="5:20" s="15" customFormat="1" x14ac:dyDescent="0.25">
      <c r="E1592" s="16"/>
      <c r="F1592" s="16"/>
      <c r="G1592" s="16"/>
      <c r="H1592" s="16"/>
      <c r="I1592" s="16"/>
      <c r="J1592" s="16"/>
      <c r="K1592" s="16"/>
      <c r="L1592" s="16"/>
      <c r="M1592" s="16"/>
      <c r="N1592" s="16"/>
      <c r="O1592" s="16"/>
      <c r="P1592" s="16"/>
      <c r="Q1592" s="16"/>
      <c r="R1592" s="16"/>
      <c r="S1592" s="16"/>
      <c r="T1592" s="16"/>
    </row>
    <row r="1593" spans="5:20" s="15" customFormat="1" x14ac:dyDescent="0.25">
      <c r="E1593" s="16"/>
      <c r="F1593" s="16"/>
      <c r="G1593" s="16"/>
      <c r="H1593" s="16"/>
      <c r="I1593" s="16"/>
      <c r="J1593" s="16"/>
      <c r="K1593" s="16"/>
      <c r="L1593" s="16"/>
      <c r="M1593" s="16"/>
      <c r="N1593" s="16"/>
      <c r="O1593" s="16"/>
      <c r="P1593" s="16"/>
      <c r="Q1593" s="16"/>
      <c r="R1593" s="16"/>
      <c r="S1593" s="16"/>
      <c r="T1593" s="16"/>
    </row>
    <row r="1594" spans="5:20" s="15" customFormat="1" x14ac:dyDescent="0.25">
      <c r="E1594" s="16"/>
      <c r="F1594" s="16"/>
      <c r="G1594" s="16"/>
      <c r="H1594" s="16"/>
      <c r="I1594" s="16"/>
      <c r="J1594" s="16"/>
      <c r="K1594" s="16"/>
      <c r="L1594" s="16"/>
      <c r="M1594" s="16"/>
      <c r="N1594" s="16"/>
      <c r="O1594" s="16"/>
      <c r="P1594" s="16"/>
      <c r="Q1594" s="16"/>
      <c r="R1594" s="16"/>
      <c r="S1594" s="16"/>
      <c r="T1594" s="16"/>
    </row>
    <row r="1595" spans="5:20" s="15" customFormat="1" x14ac:dyDescent="0.25">
      <c r="E1595" s="16"/>
      <c r="F1595" s="16"/>
      <c r="G1595" s="16"/>
      <c r="H1595" s="16"/>
      <c r="I1595" s="16"/>
      <c r="J1595" s="16"/>
      <c r="K1595" s="16"/>
      <c r="L1595" s="16"/>
      <c r="M1595" s="16"/>
      <c r="N1595" s="16"/>
      <c r="O1595" s="16"/>
      <c r="P1595" s="16"/>
      <c r="Q1595" s="16"/>
      <c r="R1595" s="16"/>
      <c r="S1595" s="16"/>
      <c r="T1595" s="16"/>
    </row>
    <row r="1596" spans="5:20" s="15" customFormat="1" x14ac:dyDescent="0.25">
      <c r="E1596" s="16"/>
      <c r="F1596" s="16"/>
      <c r="G1596" s="16"/>
      <c r="H1596" s="16"/>
      <c r="I1596" s="16"/>
      <c r="J1596" s="16"/>
      <c r="K1596" s="16"/>
      <c r="L1596" s="16"/>
      <c r="M1596" s="16"/>
      <c r="N1596" s="16"/>
      <c r="O1596" s="16"/>
      <c r="P1596" s="16"/>
      <c r="Q1596" s="16"/>
      <c r="R1596" s="16"/>
      <c r="S1596" s="16"/>
      <c r="T1596" s="16"/>
    </row>
    <row r="1597" spans="5:20" s="15" customFormat="1" x14ac:dyDescent="0.25">
      <c r="E1597" s="16"/>
      <c r="F1597" s="16"/>
      <c r="G1597" s="16"/>
      <c r="H1597" s="16"/>
      <c r="I1597" s="16"/>
      <c r="J1597" s="16"/>
      <c r="K1597" s="16"/>
      <c r="L1597" s="16"/>
      <c r="M1597" s="16"/>
      <c r="N1597" s="16"/>
      <c r="O1597" s="16"/>
      <c r="P1597" s="16"/>
      <c r="Q1597" s="16"/>
      <c r="R1597" s="16"/>
      <c r="S1597" s="16"/>
      <c r="T1597" s="16"/>
    </row>
    <row r="1598" spans="5:20" s="15" customFormat="1" x14ac:dyDescent="0.25">
      <c r="E1598" s="16"/>
      <c r="F1598" s="16"/>
      <c r="G1598" s="16"/>
      <c r="H1598" s="16"/>
      <c r="I1598" s="16"/>
      <c r="J1598" s="16"/>
      <c r="K1598" s="16"/>
      <c r="L1598" s="16"/>
      <c r="M1598" s="16"/>
      <c r="N1598" s="16"/>
      <c r="O1598" s="16"/>
      <c r="P1598" s="16"/>
      <c r="Q1598" s="16"/>
      <c r="R1598" s="16"/>
      <c r="S1598" s="16"/>
      <c r="T1598" s="16"/>
    </row>
    <row r="1599" spans="5:20" s="15" customFormat="1" x14ac:dyDescent="0.25">
      <c r="E1599" s="16"/>
      <c r="F1599" s="16"/>
      <c r="G1599" s="16"/>
      <c r="H1599" s="16"/>
      <c r="I1599" s="16"/>
      <c r="J1599" s="16"/>
      <c r="K1599" s="16"/>
      <c r="L1599" s="16"/>
      <c r="M1599" s="16"/>
      <c r="N1599" s="16"/>
      <c r="O1599" s="16"/>
      <c r="P1599" s="16"/>
      <c r="Q1599" s="16"/>
      <c r="R1599" s="16"/>
      <c r="S1599" s="16"/>
      <c r="T1599" s="16"/>
    </row>
    <row r="1600" spans="5:20" s="15" customFormat="1" x14ac:dyDescent="0.25">
      <c r="E1600" s="16"/>
      <c r="F1600" s="16"/>
      <c r="G1600" s="16"/>
      <c r="H1600" s="16"/>
      <c r="I1600" s="16"/>
      <c r="J1600" s="16"/>
      <c r="K1600" s="16"/>
      <c r="L1600" s="16"/>
      <c r="M1600" s="16"/>
      <c r="N1600" s="16"/>
      <c r="O1600" s="16"/>
      <c r="P1600" s="16"/>
      <c r="Q1600" s="16"/>
      <c r="R1600" s="16"/>
      <c r="S1600" s="16"/>
      <c r="T1600" s="16"/>
    </row>
    <row r="1601" spans="5:20" s="15" customFormat="1" x14ac:dyDescent="0.25">
      <c r="E1601" s="16"/>
      <c r="F1601" s="16"/>
      <c r="G1601" s="16"/>
      <c r="H1601" s="16"/>
      <c r="I1601" s="16"/>
      <c r="J1601" s="16"/>
      <c r="K1601" s="16"/>
      <c r="L1601" s="16"/>
      <c r="M1601" s="16"/>
      <c r="N1601" s="16"/>
      <c r="O1601" s="16"/>
      <c r="P1601" s="16"/>
      <c r="Q1601" s="16"/>
      <c r="R1601" s="16"/>
      <c r="S1601" s="16"/>
      <c r="T1601" s="16"/>
    </row>
    <row r="1602" spans="5:20" s="15" customFormat="1" x14ac:dyDescent="0.25">
      <c r="E1602" s="16"/>
      <c r="F1602" s="16"/>
      <c r="G1602" s="16"/>
      <c r="H1602" s="16"/>
      <c r="I1602" s="16"/>
      <c r="J1602" s="16"/>
      <c r="K1602" s="16"/>
      <c r="L1602" s="16"/>
      <c r="M1602" s="16"/>
      <c r="N1602" s="16"/>
      <c r="O1602" s="16"/>
      <c r="P1602" s="16"/>
      <c r="Q1602" s="16"/>
      <c r="R1602" s="16"/>
      <c r="S1602" s="16"/>
      <c r="T1602" s="16"/>
    </row>
    <row r="1603" spans="5:20" s="15" customFormat="1" x14ac:dyDescent="0.25">
      <c r="E1603" s="16"/>
      <c r="F1603" s="16"/>
      <c r="G1603" s="16"/>
      <c r="H1603" s="16"/>
      <c r="I1603" s="16"/>
      <c r="J1603" s="16"/>
      <c r="K1603" s="16"/>
      <c r="L1603" s="16"/>
      <c r="M1603" s="16"/>
      <c r="N1603" s="16"/>
      <c r="O1603" s="16"/>
      <c r="P1603" s="16"/>
      <c r="Q1603" s="16"/>
      <c r="R1603" s="16"/>
      <c r="S1603" s="16"/>
      <c r="T1603" s="16"/>
    </row>
    <row r="1604" spans="5:20" s="15" customFormat="1" x14ac:dyDescent="0.25">
      <c r="E1604" s="16"/>
      <c r="F1604" s="16"/>
      <c r="G1604" s="16"/>
      <c r="H1604" s="16"/>
      <c r="I1604" s="16"/>
      <c r="J1604" s="16"/>
      <c r="K1604" s="16"/>
      <c r="L1604" s="16"/>
      <c r="M1604" s="16"/>
      <c r="N1604" s="16"/>
      <c r="O1604" s="16"/>
      <c r="P1604" s="16"/>
      <c r="Q1604" s="16"/>
      <c r="R1604" s="16"/>
      <c r="S1604" s="16"/>
      <c r="T1604" s="16"/>
    </row>
    <row r="1605" spans="5:20" s="15" customFormat="1" x14ac:dyDescent="0.25">
      <c r="E1605" s="16"/>
      <c r="F1605" s="16"/>
      <c r="G1605" s="16"/>
      <c r="H1605" s="16"/>
      <c r="I1605" s="16"/>
      <c r="J1605" s="16"/>
      <c r="K1605" s="16"/>
      <c r="L1605" s="16"/>
      <c r="M1605" s="16"/>
      <c r="N1605" s="16"/>
      <c r="O1605" s="16"/>
      <c r="P1605" s="16"/>
      <c r="Q1605" s="16"/>
      <c r="R1605" s="16"/>
      <c r="S1605" s="16"/>
      <c r="T1605" s="16"/>
    </row>
    <row r="1606" spans="5:20" s="15" customFormat="1" x14ac:dyDescent="0.25">
      <c r="E1606" s="16"/>
      <c r="F1606" s="16"/>
      <c r="G1606" s="16"/>
      <c r="H1606" s="16"/>
      <c r="I1606" s="16"/>
      <c r="J1606" s="16"/>
      <c r="K1606" s="16"/>
      <c r="L1606" s="16"/>
      <c r="M1606" s="16"/>
      <c r="N1606" s="16"/>
      <c r="O1606" s="16"/>
      <c r="P1606" s="16"/>
      <c r="Q1606" s="16"/>
      <c r="R1606" s="16"/>
      <c r="S1606" s="16"/>
      <c r="T1606" s="16"/>
    </row>
    <row r="1607" spans="5:20" s="15" customFormat="1" x14ac:dyDescent="0.25">
      <c r="E1607" s="16"/>
      <c r="F1607" s="16"/>
      <c r="G1607" s="16"/>
      <c r="H1607" s="16"/>
      <c r="I1607" s="16"/>
      <c r="J1607" s="16"/>
      <c r="K1607" s="16"/>
      <c r="L1607" s="16"/>
      <c r="M1607" s="16"/>
      <c r="N1607" s="16"/>
      <c r="O1607" s="16"/>
      <c r="P1607" s="16"/>
      <c r="Q1607" s="16"/>
      <c r="R1607" s="16"/>
      <c r="S1607" s="16"/>
      <c r="T1607" s="16"/>
    </row>
    <row r="1608" spans="5:20" s="15" customFormat="1" x14ac:dyDescent="0.25">
      <c r="E1608" s="16"/>
      <c r="F1608" s="16"/>
      <c r="G1608" s="16"/>
      <c r="H1608" s="16"/>
      <c r="I1608" s="16"/>
      <c r="J1608" s="16"/>
      <c r="K1608" s="16"/>
      <c r="L1608" s="16"/>
      <c r="M1608" s="16"/>
      <c r="N1608" s="16"/>
      <c r="O1608" s="16"/>
      <c r="P1608" s="16"/>
      <c r="Q1608" s="16"/>
      <c r="R1608" s="16"/>
      <c r="S1608" s="16"/>
      <c r="T1608" s="16"/>
    </row>
    <row r="1609" spans="5:20" s="15" customFormat="1" x14ac:dyDescent="0.25">
      <c r="E1609" s="16"/>
      <c r="F1609" s="16"/>
      <c r="G1609" s="16"/>
      <c r="H1609" s="16"/>
      <c r="I1609" s="16"/>
      <c r="J1609" s="16"/>
      <c r="K1609" s="16"/>
      <c r="L1609" s="16"/>
      <c r="M1609" s="16"/>
      <c r="N1609" s="16"/>
      <c r="O1609" s="16"/>
      <c r="P1609" s="16"/>
      <c r="Q1609" s="16"/>
      <c r="R1609" s="16"/>
      <c r="S1609" s="16"/>
      <c r="T1609" s="16"/>
    </row>
    <row r="1610" spans="5:20" s="15" customFormat="1" x14ac:dyDescent="0.25">
      <c r="E1610" s="16"/>
      <c r="F1610" s="16"/>
      <c r="G1610" s="16"/>
      <c r="H1610" s="16"/>
      <c r="I1610" s="16"/>
      <c r="J1610" s="16"/>
      <c r="K1610" s="16"/>
      <c r="L1610" s="16"/>
      <c r="M1610" s="16"/>
      <c r="N1610" s="16"/>
      <c r="O1610" s="16"/>
      <c r="P1610" s="16"/>
      <c r="Q1610" s="16"/>
      <c r="R1610" s="16"/>
      <c r="S1610" s="16"/>
      <c r="T1610" s="16"/>
    </row>
    <row r="1611" spans="5:20" s="15" customFormat="1" x14ac:dyDescent="0.25">
      <c r="E1611" s="16"/>
      <c r="F1611" s="16"/>
      <c r="G1611" s="16"/>
      <c r="H1611" s="16"/>
      <c r="I1611" s="16"/>
      <c r="J1611" s="16"/>
      <c r="K1611" s="16"/>
      <c r="L1611" s="16"/>
      <c r="M1611" s="16"/>
      <c r="N1611" s="16"/>
      <c r="O1611" s="16"/>
      <c r="P1611" s="16"/>
      <c r="Q1611" s="16"/>
      <c r="R1611" s="16"/>
      <c r="S1611" s="16"/>
      <c r="T1611" s="16"/>
    </row>
    <row r="1612" spans="5:20" s="15" customFormat="1" x14ac:dyDescent="0.25">
      <c r="E1612" s="16"/>
      <c r="F1612" s="16"/>
      <c r="G1612" s="16"/>
      <c r="H1612" s="16"/>
      <c r="I1612" s="16"/>
      <c r="J1612" s="16"/>
      <c r="K1612" s="16"/>
      <c r="L1612" s="16"/>
      <c r="M1612" s="16"/>
      <c r="N1612" s="16"/>
      <c r="O1612" s="16"/>
      <c r="P1612" s="16"/>
      <c r="Q1612" s="16"/>
      <c r="R1612" s="16"/>
      <c r="S1612" s="16"/>
      <c r="T1612" s="16"/>
    </row>
    <row r="1613" spans="5:20" s="15" customFormat="1" x14ac:dyDescent="0.25">
      <c r="E1613" s="16"/>
      <c r="F1613" s="16"/>
      <c r="G1613" s="16"/>
      <c r="H1613" s="16"/>
      <c r="I1613" s="16"/>
      <c r="J1613" s="16"/>
      <c r="K1613" s="16"/>
      <c r="L1613" s="16"/>
      <c r="M1613" s="16"/>
      <c r="N1613" s="16"/>
      <c r="O1613" s="16"/>
      <c r="P1613" s="16"/>
      <c r="Q1613" s="16"/>
      <c r="R1613" s="16"/>
      <c r="S1613" s="16"/>
      <c r="T1613" s="16"/>
    </row>
    <row r="1614" spans="5:20" s="15" customFormat="1" x14ac:dyDescent="0.25">
      <c r="E1614" s="16"/>
      <c r="F1614" s="16"/>
      <c r="G1614" s="16"/>
      <c r="H1614" s="16"/>
      <c r="I1614" s="16"/>
      <c r="J1614" s="16"/>
      <c r="K1614" s="16"/>
      <c r="L1614" s="16"/>
      <c r="M1614" s="16"/>
      <c r="N1614" s="16"/>
      <c r="O1614" s="16"/>
      <c r="P1614" s="16"/>
      <c r="Q1614" s="16"/>
      <c r="R1614" s="16"/>
      <c r="S1614" s="16"/>
      <c r="T1614" s="16"/>
    </row>
    <row r="1615" spans="5:20" s="15" customFormat="1" x14ac:dyDescent="0.25">
      <c r="E1615" s="16"/>
      <c r="F1615" s="16"/>
      <c r="G1615" s="16"/>
      <c r="H1615" s="16"/>
      <c r="I1615" s="16"/>
      <c r="J1615" s="16"/>
      <c r="K1615" s="16"/>
      <c r="L1615" s="16"/>
      <c r="M1615" s="16"/>
      <c r="N1615" s="16"/>
      <c r="O1615" s="16"/>
      <c r="P1615" s="16"/>
      <c r="Q1615" s="16"/>
      <c r="R1615" s="16"/>
      <c r="S1615" s="16"/>
      <c r="T1615" s="16"/>
    </row>
    <row r="1616" spans="5:20" s="15" customFormat="1" x14ac:dyDescent="0.25">
      <c r="E1616" s="16"/>
      <c r="F1616" s="16"/>
      <c r="G1616" s="16"/>
      <c r="H1616" s="16"/>
      <c r="I1616" s="16"/>
      <c r="J1616" s="16"/>
      <c r="K1616" s="16"/>
      <c r="L1616" s="16"/>
      <c r="M1616" s="16"/>
      <c r="N1616" s="16"/>
      <c r="O1616" s="16"/>
      <c r="P1616" s="16"/>
      <c r="Q1616" s="16"/>
      <c r="R1616" s="16"/>
      <c r="S1616" s="16"/>
      <c r="T1616" s="16"/>
    </row>
    <row r="1617" spans="5:20" s="15" customFormat="1" x14ac:dyDescent="0.25">
      <c r="E1617" s="16"/>
      <c r="F1617" s="16"/>
      <c r="G1617" s="16"/>
      <c r="H1617" s="16"/>
      <c r="I1617" s="16"/>
      <c r="J1617" s="16"/>
      <c r="K1617" s="16"/>
      <c r="L1617" s="16"/>
      <c r="M1617" s="16"/>
      <c r="N1617" s="16"/>
      <c r="O1617" s="16"/>
      <c r="P1617" s="16"/>
      <c r="Q1617" s="16"/>
      <c r="R1617" s="16"/>
      <c r="S1617" s="16"/>
      <c r="T1617" s="16"/>
    </row>
    <row r="1618" spans="5:20" s="15" customFormat="1" x14ac:dyDescent="0.25">
      <c r="E1618" s="16"/>
      <c r="F1618" s="16"/>
      <c r="G1618" s="16"/>
      <c r="H1618" s="16"/>
      <c r="I1618" s="16"/>
      <c r="J1618" s="16"/>
      <c r="K1618" s="16"/>
      <c r="L1618" s="16"/>
      <c r="M1618" s="16"/>
      <c r="N1618" s="16"/>
      <c r="O1618" s="16"/>
      <c r="P1618" s="16"/>
      <c r="Q1618" s="16"/>
      <c r="R1618" s="16"/>
      <c r="S1618" s="16"/>
      <c r="T1618" s="16"/>
    </row>
    <row r="1619" spans="5:20" s="15" customFormat="1" x14ac:dyDescent="0.25">
      <c r="E1619" s="16"/>
      <c r="F1619" s="16"/>
      <c r="G1619" s="16"/>
      <c r="H1619" s="16"/>
      <c r="I1619" s="16"/>
      <c r="J1619" s="16"/>
      <c r="K1619" s="16"/>
      <c r="L1619" s="16"/>
      <c r="M1619" s="16"/>
      <c r="N1619" s="16"/>
      <c r="O1619" s="16"/>
      <c r="P1619" s="16"/>
      <c r="Q1619" s="16"/>
      <c r="R1619" s="16"/>
      <c r="S1619" s="16"/>
      <c r="T1619" s="16"/>
    </row>
    <row r="1620" spans="5:20" s="15" customFormat="1" x14ac:dyDescent="0.25">
      <c r="E1620" s="16"/>
      <c r="F1620" s="16"/>
      <c r="G1620" s="16"/>
      <c r="H1620" s="16"/>
      <c r="I1620" s="16"/>
      <c r="J1620" s="16"/>
      <c r="K1620" s="16"/>
      <c r="L1620" s="16"/>
      <c r="M1620" s="16"/>
      <c r="N1620" s="16"/>
      <c r="O1620" s="16"/>
      <c r="P1620" s="16"/>
      <c r="Q1620" s="16"/>
      <c r="R1620" s="16"/>
      <c r="S1620" s="16"/>
      <c r="T1620" s="16"/>
    </row>
    <row r="1621" spans="5:20" s="15" customFormat="1" x14ac:dyDescent="0.25">
      <c r="E1621" s="16"/>
      <c r="F1621" s="16"/>
      <c r="G1621" s="16"/>
      <c r="H1621" s="16"/>
      <c r="I1621" s="16"/>
      <c r="J1621" s="16"/>
      <c r="K1621" s="16"/>
      <c r="L1621" s="16"/>
      <c r="M1621" s="16"/>
      <c r="N1621" s="16"/>
      <c r="O1621" s="16"/>
      <c r="P1621" s="16"/>
      <c r="Q1621" s="16"/>
      <c r="R1621" s="16"/>
      <c r="S1621" s="16"/>
      <c r="T1621" s="16"/>
    </row>
    <row r="1622" spans="5:20" s="15" customFormat="1" x14ac:dyDescent="0.25">
      <c r="E1622" s="16"/>
      <c r="F1622" s="16"/>
      <c r="G1622" s="16"/>
      <c r="H1622" s="16"/>
      <c r="I1622" s="16"/>
      <c r="J1622" s="16"/>
      <c r="K1622" s="16"/>
      <c r="L1622" s="16"/>
      <c r="M1622" s="16"/>
      <c r="N1622" s="16"/>
      <c r="O1622" s="16"/>
      <c r="P1622" s="16"/>
      <c r="Q1622" s="16"/>
      <c r="R1622" s="16"/>
      <c r="S1622" s="16"/>
      <c r="T1622" s="16"/>
    </row>
    <row r="1623" spans="5:20" s="15" customFormat="1" x14ac:dyDescent="0.25">
      <c r="E1623" s="16"/>
      <c r="F1623" s="16"/>
      <c r="G1623" s="16"/>
      <c r="H1623" s="16"/>
      <c r="I1623" s="16"/>
      <c r="J1623" s="16"/>
      <c r="K1623" s="16"/>
      <c r="L1623" s="16"/>
      <c r="M1623" s="16"/>
      <c r="N1623" s="16"/>
      <c r="O1623" s="16"/>
      <c r="P1623" s="16"/>
      <c r="Q1623" s="16"/>
      <c r="R1623" s="16"/>
      <c r="S1623" s="16"/>
      <c r="T1623" s="16"/>
    </row>
    <row r="1624" spans="5:20" s="15" customFormat="1" x14ac:dyDescent="0.25">
      <c r="E1624" s="16"/>
      <c r="F1624" s="16"/>
      <c r="G1624" s="16"/>
      <c r="H1624" s="16"/>
      <c r="I1624" s="16"/>
      <c r="J1624" s="16"/>
      <c r="K1624" s="16"/>
      <c r="L1624" s="16"/>
      <c r="M1624" s="16"/>
      <c r="N1624" s="16"/>
      <c r="O1624" s="16"/>
      <c r="P1624" s="16"/>
      <c r="Q1624" s="16"/>
      <c r="R1624" s="16"/>
      <c r="S1624" s="16"/>
      <c r="T1624" s="16"/>
    </row>
    <row r="1625" spans="5:20" s="15" customFormat="1" x14ac:dyDescent="0.25">
      <c r="E1625" s="16"/>
      <c r="F1625" s="16"/>
      <c r="G1625" s="16"/>
      <c r="H1625" s="16"/>
      <c r="I1625" s="16"/>
      <c r="J1625" s="16"/>
      <c r="K1625" s="16"/>
      <c r="L1625" s="16"/>
      <c r="M1625" s="16"/>
      <c r="N1625" s="16"/>
      <c r="O1625" s="16"/>
      <c r="P1625" s="16"/>
      <c r="Q1625" s="16"/>
      <c r="R1625" s="16"/>
      <c r="S1625" s="16"/>
      <c r="T1625" s="16"/>
    </row>
    <row r="1626" spans="5:20" s="15" customFormat="1" x14ac:dyDescent="0.25">
      <c r="E1626" s="16"/>
      <c r="F1626" s="16"/>
      <c r="G1626" s="16"/>
      <c r="H1626" s="16"/>
      <c r="I1626" s="16"/>
      <c r="J1626" s="16"/>
      <c r="K1626" s="16"/>
      <c r="L1626" s="16"/>
      <c r="M1626" s="16"/>
      <c r="N1626" s="16"/>
      <c r="O1626" s="16"/>
      <c r="P1626" s="16"/>
      <c r="Q1626" s="16"/>
      <c r="R1626" s="16"/>
      <c r="S1626" s="16"/>
      <c r="T1626" s="16"/>
    </row>
    <row r="1627" spans="5:20" s="15" customFormat="1" x14ac:dyDescent="0.25">
      <c r="E1627" s="16"/>
      <c r="F1627" s="16"/>
      <c r="G1627" s="16"/>
      <c r="H1627" s="16"/>
      <c r="I1627" s="16"/>
      <c r="J1627" s="16"/>
      <c r="K1627" s="16"/>
      <c r="L1627" s="16"/>
      <c r="M1627" s="16"/>
      <c r="N1627" s="16"/>
      <c r="O1627" s="16"/>
      <c r="P1627" s="16"/>
      <c r="Q1627" s="16"/>
      <c r="R1627" s="16"/>
      <c r="S1627" s="16"/>
      <c r="T1627" s="16"/>
    </row>
    <row r="1628" spans="5:20" s="15" customFormat="1" x14ac:dyDescent="0.25">
      <c r="E1628" s="16"/>
      <c r="F1628" s="16"/>
      <c r="G1628" s="16"/>
      <c r="H1628" s="16"/>
      <c r="I1628" s="16"/>
      <c r="J1628" s="16"/>
      <c r="K1628" s="16"/>
      <c r="L1628" s="16"/>
      <c r="M1628" s="16"/>
      <c r="N1628" s="16"/>
      <c r="O1628" s="16"/>
      <c r="P1628" s="16"/>
      <c r="Q1628" s="16"/>
      <c r="R1628" s="16"/>
      <c r="S1628" s="16"/>
      <c r="T1628" s="16"/>
    </row>
    <row r="1629" spans="5:20" s="15" customFormat="1" x14ac:dyDescent="0.25">
      <c r="E1629" s="16"/>
      <c r="F1629" s="16"/>
      <c r="G1629" s="16"/>
      <c r="H1629" s="16"/>
      <c r="I1629" s="16"/>
      <c r="J1629" s="16"/>
      <c r="K1629" s="16"/>
      <c r="L1629" s="16"/>
      <c r="M1629" s="16"/>
      <c r="N1629" s="16"/>
      <c r="O1629" s="16"/>
      <c r="P1629" s="16"/>
      <c r="Q1629" s="16"/>
      <c r="R1629" s="16"/>
      <c r="S1629" s="16"/>
      <c r="T1629" s="16"/>
    </row>
    <row r="1630" spans="5:20" s="15" customFormat="1" x14ac:dyDescent="0.25">
      <c r="E1630" s="16"/>
      <c r="F1630" s="16"/>
      <c r="G1630" s="16"/>
      <c r="H1630" s="16"/>
      <c r="I1630" s="16"/>
      <c r="J1630" s="16"/>
      <c r="K1630" s="16"/>
      <c r="L1630" s="16"/>
      <c r="M1630" s="16"/>
      <c r="N1630" s="16"/>
      <c r="O1630" s="16"/>
      <c r="P1630" s="16"/>
      <c r="Q1630" s="16"/>
      <c r="R1630" s="16"/>
      <c r="S1630" s="16"/>
      <c r="T1630" s="16"/>
    </row>
    <row r="1631" spans="5:20" s="15" customFormat="1" x14ac:dyDescent="0.25">
      <c r="E1631" s="16"/>
      <c r="F1631" s="16"/>
      <c r="G1631" s="16"/>
      <c r="H1631" s="16"/>
      <c r="I1631" s="16"/>
      <c r="J1631" s="16"/>
      <c r="K1631" s="16"/>
      <c r="L1631" s="16"/>
      <c r="M1631" s="16"/>
      <c r="N1631" s="16"/>
      <c r="O1631" s="16"/>
      <c r="P1631" s="16"/>
      <c r="Q1631" s="16"/>
      <c r="R1631" s="16"/>
      <c r="S1631" s="16"/>
      <c r="T1631" s="16"/>
    </row>
    <row r="1632" spans="5:20" s="15" customFormat="1" x14ac:dyDescent="0.25">
      <c r="E1632" s="16"/>
      <c r="F1632" s="16"/>
      <c r="G1632" s="16"/>
      <c r="H1632" s="16"/>
      <c r="I1632" s="16"/>
      <c r="J1632" s="16"/>
      <c r="K1632" s="16"/>
      <c r="L1632" s="16"/>
      <c r="M1632" s="16"/>
      <c r="N1632" s="16"/>
      <c r="O1632" s="16"/>
      <c r="P1632" s="16"/>
      <c r="Q1632" s="16"/>
      <c r="R1632" s="16"/>
      <c r="S1632" s="16"/>
      <c r="T1632" s="16"/>
    </row>
    <row r="1633" spans="5:20" s="15" customFormat="1" x14ac:dyDescent="0.25">
      <c r="E1633" s="16"/>
      <c r="F1633" s="16"/>
      <c r="G1633" s="16"/>
      <c r="H1633" s="16"/>
      <c r="I1633" s="16"/>
      <c r="J1633" s="16"/>
      <c r="K1633" s="16"/>
      <c r="L1633" s="16"/>
      <c r="M1633" s="16"/>
      <c r="N1633" s="16"/>
      <c r="O1633" s="16"/>
      <c r="P1633" s="16"/>
      <c r="Q1633" s="16"/>
      <c r="R1633" s="16"/>
      <c r="S1633" s="16"/>
      <c r="T1633" s="16"/>
    </row>
    <row r="1634" spans="5:20" s="15" customFormat="1" x14ac:dyDescent="0.25">
      <c r="E1634" s="16"/>
      <c r="F1634" s="16"/>
      <c r="G1634" s="16"/>
      <c r="H1634" s="16"/>
      <c r="I1634" s="16"/>
      <c r="J1634" s="16"/>
      <c r="K1634" s="16"/>
      <c r="L1634" s="16"/>
      <c r="M1634" s="16"/>
      <c r="N1634" s="16"/>
      <c r="O1634" s="16"/>
      <c r="P1634" s="16"/>
      <c r="Q1634" s="16"/>
      <c r="R1634" s="16"/>
      <c r="S1634" s="16"/>
      <c r="T1634" s="16"/>
    </row>
    <row r="1635" spans="5:20" s="15" customFormat="1" x14ac:dyDescent="0.25">
      <c r="E1635" s="16"/>
      <c r="F1635" s="16"/>
      <c r="G1635" s="16"/>
      <c r="H1635" s="16"/>
      <c r="I1635" s="16"/>
      <c r="J1635" s="16"/>
      <c r="K1635" s="16"/>
      <c r="L1635" s="16"/>
      <c r="M1635" s="16"/>
      <c r="N1635" s="16"/>
      <c r="O1635" s="16"/>
      <c r="P1635" s="16"/>
      <c r="Q1635" s="16"/>
      <c r="R1635" s="16"/>
      <c r="S1635" s="16"/>
      <c r="T1635" s="16"/>
    </row>
    <row r="1636" spans="5:20" s="15" customFormat="1" x14ac:dyDescent="0.25">
      <c r="E1636" s="16"/>
      <c r="F1636" s="16"/>
      <c r="G1636" s="16"/>
      <c r="H1636" s="16"/>
      <c r="I1636" s="16"/>
      <c r="J1636" s="16"/>
      <c r="K1636" s="16"/>
      <c r="L1636" s="16"/>
      <c r="M1636" s="16"/>
      <c r="N1636" s="16"/>
      <c r="O1636" s="16"/>
      <c r="P1636" s="16"/>
      <c r="Q1636" s="16"/>
      <c r="R1636" s="16"/>
      <c r="S1636" s="16"/>
      <c r="T1636" s="16"/>
    </row>
    <row r="1637" spans="5:20" s="15" customFormat="1" x14ac:dyDescent="0.25">
      <c r="E1637" s="16"/>
      <c r="F1637" s="16"/>
      <c r="G1637" s="16"/>
      <c r="H1637" s="16"/>
      <c r="I1637" s="16"/>
      <c r="J1637" s="16"/>
      <c r="K1637" s="16"/>
      <c r="L1637" s="16"/>
      <c r="M1637" s="16"/>
      <c r="N1637" s="16"/>
      <c r="O1637" s="16"/>
      <c r="P1637" s="16"/>
      <c r="Q1637" s="16"/>
      <c r="R1637" s="16"/>
      <c r="S1637" s="16"/>
      <c r="T1637" s="16"/>
    </row>
    <row r="1638" spans="5:20" s="15" customFormat="1" x14ac:dyDescent="0.25">
      <c r="E1638" s="16"/>
      <c r="F1638" s="16"/>
      <c r="G1638" s="16"/>
      <c r="H1638" s="16"/>
      <c r="I1638" s="16"/>
      <c r="J1638" s="16"/>
      <c r="K1638" s="16"/>
      <c r="L1638" s="16"/>
      <c r="M1638" s="16"/>
      <c r="N1638" s="16"/>
      <c r="O1638" s="16"/>
      <c r="P1638" s="16"/>
      <c r="Q1638" s="16"/>
      <c r="R1638" s="16"/>
      <c r="S1638" s="16"/>
      <c r="T1638" s="16"/>
    </row>
    <row r="1639" spans="5:20" s="15" customFormat="1" x14ac:dyDescent="0.25">
      <c r="E1639" s="16"/>
      <c r="F1639" s="16"/>
      <c r="G1639" s="16"/>
      <c r="H1639" s="16"/>
      <c r="I1639" s="16"/>
      <c r="J1639" s="16"/>
      <c r="K1639" s="16"/>
      <c r="L1639" s="16"/>
      <c r="M1639" s="16"/>
      <c r="N1639" s="16"/>
      <c r="O1639" s="16"/>
      <c r="P1639" s="16"/>
      <c r="Q1639" s="16"/>
      <c r="R1639" s="16"/>
      <c r="S1639" s="16"/>
      <c r="T1639" s="16"/>
    </row>
    <row r="1640" spans="5:20" s="15" customFormat="1" x14ac:dyDescent="0.25">
      <c r="E1640" s="16"/>
      <c r="F1640" s="16"/>
      <c r="G1640" s="16"/>
      <c r="H1640" s="16"/>
      <c r="I1640" s="16"/>
      <c r="J1640" s="16"/>
      <c r="K1640" s="16"/>
      <c r="L1640" s="16"/>
      <c r="M1640" s="16"/>
      <c r="N1640" s="16"/>
      <c r="O1640" s="16"/>
      <c r="P1640" s="16"/>
      <c r="Q1640" s="16"/>
      <c r="R1640" s="16"/>
      <c r="S1640" s="16"/>
      <c r="T1640" s="16"/>
    </row>
    <row r="1641" spans="5:20" s="15" customFormat="1" x14ac:dyDescent="0.25">
      <c r="E1641" s="16"/>
      <c r="F1641" s="16"/>
      <c r="G1641" s="16"/>
      <c r="H1641" s="16"/>
      <c r="I1641" s="16"/>
      <c r="J1641" s="16"/>
      <c r="K1641" s="16"/>
      <c r="L1641" s="16"/>
      <c r="M1641" s="16"/>
      <c r="N1641" s="16"/>
      <c r="O1641" s="16"/>
      <c r="P1641" s="16"/>
      <c r="Q1641" s="16"/>
      <c r="R1641" s="16"/>
      <c r="S1641" s="16"/>
      <c r="T1641" s="16"/>
    </row>
    <row r="1642" spans="5:20" s="15" customFormat="1" x14ac:dyDescent="0.25">
      <c r="E1642" s="16"/>
      <c r="F1642" s="16"/>
      <c r="G1642" s="16"/>
      <c r="H1642" s="16"/>
      <c r="I1642" s="16"/>
      <c r="J1642" s="16"/>
      <c r="K1642" s="16"/>
      <c r="L1642" s="16"/>
      <c r="M1642" s="16"/>
      <c r="N1642" s="16"/>
      <c r="O1642" s="16"/>
      <c r="P1642" s="16"/>
      <c r="Q1642" s="16"/>
      <c r="R1642" s="16"/>
      <c r="S1642" s="16"/>
      <c r="T1642" s="16"/>
    </row>
    <row r="1643" spans="5:20" s="15" customFormat="1" x14ac:dyDescent="0.25">
      <c r="E1643" s="16"/>
      <c r="F1643" s="16"/>
      <c r="G1643" s="16"/>
      <c r="H1643" s="16"/>
      <c r="I1643" s="16"/>
      <c r="J1643" s="16"/>
      <c r="K1643" s="16"/>
      <c r="L1643" s="16"/>
      <c r="M1643" s="16"/>
      <c r="N1643" s="16"/>
      <c r="O1643" s="16"/>
      <c r="P1643" s="16"/>
      <c r="Q1643" s="16"/>
      <c r="R1643" s="16"/>
      <c r="S1643" s="16"/>
      <c r="T1643" s="16"/>
    </row>
    <row r="1644" spans="5:20" s="15" customFormat="1" x14ac:dyDescent="0.25">
      <c r="E1644" s="16"/>
      <c r="F1644" s="16"/>
      <c r="G1644" s="16"/>
      <c r="H1644" s="16"/>
      <c r="I1644" s="16"/>
      <c r="J1644" s="16"/>
      <c r="K1644" s="16"/>
      <c r="L1644" s="16"/>
      <c r="M1644" s="16"/>
      <c r="N1644" s="16"/>
      <c r="O1644" s="16"/>
      <c r="P1644" s="16"/>
      <c r="Q1644" s="16"/>
      <c r="R1644" s="16"/>
      <c r="S1644" s="16"/>
      <c r="T1644" s="16"/>
    </row>
    <row r="1645" spans="5:20" s="15" customFormat="1" x14ac:dyDescent="0.25">
      <c r="E1645" s="16"/>
      <c r="F1645" s="16"/>
      <c r="G1645" s="16"/>
      <c r="H1645" s="16"/>
      <c r="I1645" s="16"/>
      <c r="J1645" s="16"/>
      <c r="K1645" s="16"/>
      <c r="L1645" s="16"/>
      <c r="M1645" s="16"/>
      <c r="N1645" s="16"/>
      <c r="O1645" s="16"/>
      <c r="P1645" s="16"/>
      <c r="Q1645" s="16"/>
      <c r="R1645" s="16"/>
      <c r="S1645" s="16"/>
      <c r="T1645" s="16"/>
    </row>
    <row r="1646" spans="5:20" s="15" customFormat="1" x14ac:dyDescent="0.25">
      <c r="E1646" s="16"/>
      <c r="F1646" s="16"/>
      <c r="G1646" s="16"/>
      <c r="H1646" s="16"/>
      <c r="I1646" s="16"/>
      <c r="J1646" s="16"/>
      <c r="K1646" s="16"/>
      <c r="L1646" s="16"/>
      <c r="M1646" s="16"/>
      <c r="N1646" s="16"/>
      <c r="O1646" s="16"/>
      <c r="P1646" s="16"/>
      <c r="Q1646" s="16"/>
      <c r="R1646" s="16"/>
      <c r="S1646" s="16"/>
      <c r="T1646" s="16"/>
    </row>
    <row r="1647" spans="5:20" s="15" customFormat="1" x14ac:dyDescent="0.25">
      <c r="E1647" s="16"/>
      <c r="F1647" s="16"/>
      <c r="G1647" s="16"/>
      <c r="H1647" s="16"/>
      <c r="I1647" s="16"/>
      <c r="J1647" s="16"/>
      <c r="K1647" s="16"/>
      <c r="L1647" s="16"/>
      <c r="M1647" s="16"/>
      <c r="N1647" s="16"/>
      <c r="O1647" s="16"/>
      <c r="P1647" s="16"/>
      <c r="Q1647" s="16"/>
      <c r="R1647" s="16"/>
      <c r="S1647" s="16"/>
      <c r="T1647" s="16"/>
    </row>
    <row r="1648" spans="5:20" s="15" customFormat="1" x14ac:dyDescent="0.25">
      <c r="E1648" s="16"/>
      <c r="F1648" s="16"/>
      <c r="G1648" s="16"/>
      <c r="H1648" s="16"/>
      <c r="I1648" s="16"/>
      <c r="J1648" s="16"/>
      <c r="K1648" s="16"/>
      <c r="L1648" s="16"/>
      <c r="M1648" s="16"/>
      <c r="N1648" s="16"/>
      <c r="O1648" s="16"/>
      <c r="P1648" s="16"/>
      <c r="Q1648" s="16"/>
      <c r="R1648" s="16"/>
      <c r="S1648" s="16"/>
      <c r="T1648" s="16"/>
    </row>
    <row r="1649" spans="5:20" s="15" customFormat="1" x14ac:dyDescent="0.25">
      <c r="E1649" s="16"/>
      <c r="F1649" s="16"/>
      <c r="G1649" s="16"/>
      <c r="H1649" s="16"/>
      <c r="I1649" s="16"/>
      <c r="J1649" s="16"/>
      <c r="K1649" s="16"/>
      <c r="L1649" s="16"/>
      <c r="M1649" s="16"/>
      <c r="N1649" s="16"/>
      <c r="O1649" s="16"/>
      <c r="P1649" s="16"/>
      <c r="Q1649" s="16"/>
      <c r="R1649" s="16"/>
      <c r="S1649" s="16"/>
      <c r="T1649" s="16"/>
    </row>
    <row r="1650" spans="5:20" s="15" customFormat="1" x14ac:dyDescent="0.25">
      <c r="E1650" s="16"/>
      <c r="F1650" s="16"/>
      <c r="G1650" s="16"/>
      <c r="H1650" s="16"/>
      <c r="I1650" s="16"/>
      <c r="J1650" s="16"/>
      <c r="K1650" s="16"/>
      <c r="L1650" s="16"/>
      <c r="M1650" s="16"/>
      <c r="N1650" s="16"/>
      <c r="O1650" s="16"/>
      <c r="P1650" s="16"/>
      <c r="Q1650" s="16"/>
      <c r="R1650" s="16"/>
      <c r="S1650" s="16"/>
      <c r="T1650" s="16"/>
    </row>
    <row r="1651" spans="5:20" s="15" customFormat="1" x14ac:dyDescent="0.25">
      <c r="E1651" s="16"/>
      <c r="F1651" s="16"/>
      <c r="G1651" s="16"/>
      <c r="H1651" s="16"/>
      <c r="I1651" s="16"/>
      <c r="J1651" s="16"/>
      <c r="K1651" s="16"/>
      <c r="L1651" s="16"/>
      <c r="M1651" s="16"/>
      <c r="N1651" s="16"/>
      <c r="O1651" s="16"/>
      <c r="P1651" s="16"/>
      <c r="Q1651" s="16"/>
      <c r="R1651" s="16"/>
      <c r="S1651" s="16"/>
      <c r="T1651" s="16"/>
    </row>
    <row r="1652" spans="5:20" s="15" customFormat="1" x14ac:dyDescent="0.25">
      <c r="E1652" s="16"/>
      <c r="F1652" s="16"/>
      <c r="G1652" s="16"/>
      <c r="H1652" s="16"/>
      <c r="I1652" s="16"/>
      <c r="J1652" s="16"/>
      <c r="K1652" s="16"/>
      <c r="L1652" s="16"/>
      <c r="M1652" s="16"/>
      <c r="N1652" s="16"/>
      <c r="O1652" s="16"/>
      <c r="P1652" s="16"/>
      <c r="Q1652" s="16"/>
      <c r="R1652" s="16"/>
      <c r="S1652" s="16"/>
      <c r="T1652" s="16"/>
    </row>
    <row r="1653" spans="5:20" s="15" customFormat="1" x14ac:dyDescent="0.25">
      <c r="E1653" s="16"/>
      <c r="F1653" s="16"/>
      <c r="G1653" s="16"/>
      <c r="H1653" s="16"/>
      <c r="I1653" s="16"/>
      <c r="J1653" s="16"/>
      <c r="K1653" s="16"/>
      <c r="L1653" s="16"/>
      <c r="M1653" s="16"/>
      <c r="N1653" s="16"/>
      <c r="O1653" s="16"/>
      <c r="P1653" s="16"/>
      <c r="Q1653" s="16"/>
      <c r="R1653" s="16"/>
      <c r="S1653" s="16"/>
      <c r="T1653" s="16"/>
    </row>
    <row r="1654" spans="5:20" s="15" customFormat="1" x14ac:dyDescent="0.25">
      <c r="E1654" s="16"/>
      <c r="F1654" s="16"/>
      <c r="G1654" s="16"/>
      <c r="H1654" s="16"/>
      <c r="I1654" s="16"/>
      <c r="J1654" s="16"/>
      <c r="K1654" s="16"/>
      <c r="L1654" s="16"/>
      <c r="M1654" s="16"/>
      <c r="N1654" s="16"/>
      <c r="O1654" s="16"/>
      <c r="P1654" s="16"/>
      <c r="Q1654" s="16"/>
      <c r="R1654" s="16"/>
      <c r="S1654" s="16"/>
      <c r="T1654" s="16"/>
    </row>
    <row r="1655" spans="5:20" s="15" customFormat="1" x14ac:dyDescent="0.25">
      <c r="E1655" s="16"/>
      <c r="F1655" s="16"/>
      <c r="G1655" s="16"/>
      <c r="H1655" s="16"/>
      <c r="I1655" s="16"/>
      <c r="J1655" s="16"/>
      <c r="K1655" s="16"/>
      <c r="L1655" s="16"/>
      <c r="M1655" s="16"/>
      <c r="N1655" s="16"/>
      <c r="O1655" s="16"/>
      <c r="P1655" s="16"/>
      <c r="Q1655" s="16"/>
      <c r="R1655" s="16"/>
      <c r="S1655" s="16"/>
      <c r="T1655" s="16"/>
    </row>
    <row r="1656" spans="5:20" s="15" customFormat="1" x14ac:dyDescent="0.25">
      <c r="E1656" s="16"/>
      <c r="F1656" s="16"/>
      <c r="G1656" s="16"/>
      <c r="H1656" s="16"/>
      <c r="I1656" s="16"/>
      <c r="J1656" s="16"/>
      <c r="K1656" s="16"/>
      <c r="L1656" s="16"/>
      <c r="M1656" s="16"/>
      <c r="N1656" s="16"/>
      <c r="O1656" s="16"/>
      <c r="P1656" s="16"/>
      <c r="Q1656" s="16"/>
      <c r="R1656" s="16"/>
      <c r="S1656" s="16"/>
      <c r="T1656" s="16"/>
    </row>
    <row r="1657" spans="5:20" s="15" customFormat="1" x14ac:dyDescent="0.25">
      <c r="E1657" s="16"/>
      <c r="F1657" s="16"/>
      <c r="G1657" s="16"/>
      <c r="H1657" s="16"/>
      <c r="I1657" s="16"/>
      <c r="J1657" s="16"/>
      <c r="K1657" s="16"/>
      <c r="L1657" s="16"/>
      <c r="M1657" s="16"/>
      <c r="N1657" s="16"/>
      <c r="O1657" s="16"/>
      <c r="P1657" s="16"/>
      <c r="Q1657" s="16"/>
      <c r="R1657" s="16"/>
      <c r="S1657" s="16"/>
      <c r="T1657" s="16"/>
    </row>
    <row r="1658" spans="5:20" s="15" customFormat="1" x14ac:dyDescent="0.25">
      <c r="E1658" s="16"/>
      <c r="F1658" s="16"/>
      <c r="G1658" s="16"/>
      <c r="H1658" s="16"/>
      <c r="I1658" s="16"/>
      <c r="J1658" s="16"/>
      <c r="K1658" s="16"/>
      <c r="L1658" s="16"/>
      <c r="M1658" s="16"/>
      <c r="N1658" s="16"/>
      <c r="O1658" s="16"/>
      <c r="P1658" s="16"/>
      <c r="Q1658" s="16"/>
      <c r="R1658" s="16"/>
      <c r="S1658" s="16"/>
      <c r="T1658" s="16"/>
    </row>
    <row r="1659" spans="5:20" s="15" customFormat="1" x14ac:dyDescent="0.25">
      <c r="E1659" s="16"/>
      <c r="F1659" s="16"/>
      <c r="G1659" s="16"/>
      <c r="H1659" s="16"/>
      <c r="I1659" s="16"/>
      <c r="J1659" s="16"/>
      <c r="K1659" s="16"/>
      <c r="L1659" s="16"/>
      <c r="M1659" s="16"/>
      <c r="N1659" s="16"/>
      <c r="O1659" s="16"/>
      <c r="P1659" s="16"/>
      <c r="Q1659" s="16"/>
      <c r="R1659" s="16"/>
      <c r="S1659" s="16"/>
      <c r="T1659" s="16"/>
    </row>
    <row r="1660" spans="5:20" s="15" customFormat="1" x14ac:dyDescent="0.25">
      <c r="E1660" s="16"/>
      <c r="F1660" s="16"/>
      <c r="G1660" s="16"/>
      <c r="H1660" s="16"/>
      <c r="I1660" s="16"/>
      <c r="J1660" s="16"/>
      <c r="K1660" s="16"/>
      <c r="L1660" s="16"/>
      <c r="M1660" s="16"/>
      <c r="N1660" s="16"/>
      <c r="O1660" s="16"/>
      <c r="P1660" s="16"/>
      <c r="Q1660" s="16"/>
      <c r="R1660" s="16"/>
      <c r="S1660" s="16"/>
      <c r="T1660" s="16"/>
    </row>
    <row r="1661" spans="5:20" s="15" customFormat="1" x14ac:dyDescent="0.25">
      <c r="E1661" s="16"/>
      <c r="F1661" s="16"/>
      <c r="G1661" s="16"/>
      <c r="H1661" s="16"/>
      <c r="I1661" s="16"/>
      <c r="J1661" s="16"/>
      <c r="K1661" s="16"/>
      <c r="L1661" s="16"/>
      <c r="M1661" s="16"/>
      <c r="N1661" s="16"/>
      <c r="O1661" s="16"/>
      <c r="P1661" s="16"/>
      <c r="Q1661" s="16"/>
      <c r="R1661" s="16"/>
      <c r="S1661" s="16"/>
      <c r="T1661" s="16"/>
    </row>
    <row r="1662" spans="5:20" s="15" customFormat="1" x14ac:dyDescent="0.25">
      <c r="E1662" s="16"/>
      <c r="F1662" s="16"/>
      <c r="G1662" s="16"/>
      <c r="H1662" s="16"/>
      <c r="I1662" s="16"/>
      <c r="J1662" s="16"/>
      <c r="K1662" s="16"/>
      <c r="L1662" s="16"/>
      <c r="M1662" s="16"/>
      <c r="N1662" s="16"/>
      <c r="O1662" s="16"/>
      <c r="P1662" s="16"/>
      <c r="Q1662" s="16"/>
      <c r="R1662" s="16"/>
      <c r="S1662" s="16"/>
      <c r="T1662" s="16"/>
    </row>
    <row r="1663" spans="5:20" s="15" customFormat="1" x14ac:dyDescent="0.25">
      <c r="E1663" s="16"/>
      <c r="F1663" s="16"/>
      <c r="G1663" s="16"/>
      <c r="H1663" s="16"/>
      <c r="I1663" s="16"/>
      <c r="J1663" s="16"/>
      <c r="K1663" s="16"/>
      <c r="L1663" s="16"/>
      <c r="M1663" s="16"/>
      <c r="N1663" s="16"/>
      <c r="O1663" s="16"/>
      <c r="P1663" s="16"/>
      <c r="Q1663" s="16"/>
      <c r="R1663" s="16"/>
      <c r="S1663" s="16"/>
      <c r="T1663" s="16"/>
    </row>
    <row r="1664" spans="5:20" s="15" customFormat="1" x14ac:dyDescent="0.25">
      <c r="E1664" s="16"/>
      <c r="F1664" s="16"/>
      <c r="G1664" s="16"/>
      <c r="H1664" s="16"/>
      <c r="I1664" s="16"/>
      <c r="J1664" s="16"/>
      <c r="K1664" s="16"/>
      <c r="L1664" s="16"/>
      <c r="M1664" s="16"/>
      <c r="N1664" s="16"/>
      <c r="O1664" s="16"/>
      <c r="P1664" s="16"/>
      <c r="Q1664" s="16"/>
      <c r="R1664" s="16"/>
      <c r="S1664" s="16"/>
      <c r="T1664" s="16"/>
    </row>
    <row r="1665" spans="5:20" s="15" customFormat="1" x14ac:dyDescent="0.25">
      <c r="E1665" s="16"/>
      <c r="F1665" s="16"/>
      <c r="G1665" s="16"/>
      <c r="H1665" s="16"/>
      <c r="I1665" s="16"/>
      <c r="J1665" s="16"/>
      <c r="K1665" s="16"/>
      <c r="L1665" s="16"/>
      <c r="M1665" s="16"/>
      <c r="N1665" s="16"/>
      <c r="O1665" s="16"/>
      <c r="P1665" s="16"/>
      <c r="Q1665" s="16"/>
      <c r="R1665" s="16"/>
      <c r="S1665" s="16"/>
      <c r="T1665" s="16"/>
    </row>
    <row r="1666" spans="5:20" s="15" customFormat="1" x14ac:dyDescent="0.25">
      <c r="E1666" s="16"/>
      <c r="F1666" s="16"/>
      <c r="G1666" s="16"/>
      <c r="H1666" s="16"/>
      <c r="I1666" s="16"/>
      <c r="J1666" s="16"/>
      <c r="K1666" s="16"/>
      <c r="L1666" s="16"/>
      <c r="M1666" s="16"/>
      <c r="N1666" s="16"/>
      <c r="O1666" s="16"/>
      <c r="P1666" s="16"/>
      <c r="Q1666" s="16"/>
      <c r="R1666" s="16"/>
      <c r="S1666" s="16"/>
      <c r="T1666" s="16"/>
    </row>
    <row r="1667" spans="5:20" s="15" customFormat="1" x14ac:dyDescent="0.25">
      <c r="E1667" s="16"/>
      <c r="F1667" s="16"/>
      <c r="G1667" s="16"/>
      <c r="H1667" s="16"/>
      <c r="I1667" s="16"/>
      <c r="J1667" s="16"/>
      <c r="K1667" s="16"/>
      <c r="L1667" s="16"/>
      <c r="M1667" s="16"/>
      <c r="N1667" s="16"/>
      <c r="O1667" s="16"/>
      <c r="P1667" s="16"/>
      <c r="Q1667" s="16"/>
      <c r="R1667" s="16"/>
      <c r="S1667" s="16"/>
      <c r="T1667" s="16"/>
    </row>
    <row r="1668" spans="5:20" s="15" customFormat="1" x14ac:dyDescent="0.25">
      <c r="E1668" s="16"/>
      <c r="F1668" s="16"/>
      <c r="G1668" s="16"/>
      <c r="H1668" s="16"/>
      <c r="I1668" s="16"/>
      <c r="J1668" s="16"/>
      <c r="K1668" s="16"/>
      <c r="L1668" s="16"/>
      <c r="M1668" s="16"/>
      <c r="N1668" s="16"/>
      <c r="O1668" s="16"/>
      <c r="P1668" s="16"/>
      <c r="Q1668" s="16"/>
      <c r="R1668" s="16"/>
      <c r="S1668" s="16"/>
      <c r="T1668" s="16"/>
    </row>
    <row r="1669" spans="5:20" s="15" customFormat="1" x14ac:dyDescent="0.25">
      <c r="E1669" s="16"/>
      <c r="F1669" s="16"/>
      <c r="G1669" s="16"/>
      <c r="H1669" s="16"/>
      <c r="I1669" s="16"/>
      <c r="J1669" s="16"/>
      <c r="K1669" s="16"/>
      <c r="L1669" s="16"/>
      <c r="M1669" s="16"/>
      <c r="N1669" s="16"/>
      <c r="O1669" s="16"/>
      <c r="P1669" s="16"/>
      <c r="Q1669" s="16"/>
      <c r="R1669" s="16"/>
      <c r="S1669" s="16"/>
      <c r="T1669" s="16"/>
    </row>
    <row r="1670" spans="5:20" s="15" customFormat="1" x14ac:dyDescent="0.25">
      <c r="E1670" s="16"/>
      <c r="F1670" s="16"/>
      <c r="G1670" s="16"/>
      <c r="H1670" s="16"/>
      <c r="I1670" s="16"/>
      <c r="J1670" s="16"/>
      <c r="K1670" s="16"/>
      <c r="L1670" s="16"/>
      <c r="M1670" s="16"/>
      <c r="N1670" s="16"/>
      <c r="O1670" s="16"/>
      <c r="P1670" s="16"/>
      <c r="Q1670" s="16"/>
      <c r="R1670" s="16"/>
      <c r="S1670" s="16"/>
      <c r="T1670" s="16"/>
    </row>
    <row r="1671" spans="5:20" s="15" customFormat="1" x14ac:dyDescent="0.25">
      <c r="E1671" s="16"/>
      <c r="F1671" s="16"/>
      <c r="G1671" s="16"/>
      <c r="H1671" s="16"/>
      <c r="I1671" s="16"/>
      <c r="J1671" s="16"/>
      <c r="K1671" s="16"/>
      <c r="L1671" s="16"/>
      <c r="M1671" s="16"/>
      <c r="N1671" s="16"/>
      <c r="O1671" s="16"/>
      <c r="P1671" s="16"/>
      <c r="Q1671" s="16"/>
      <c r="R1671" s="16"/>
      <c r="S1671" s="16"/>
      <c r="T1671" s="16"/>
    </row>
    <row r="1672" spans="5:20" s="15" customFormat="1" x14ac:dyDescent="0.25">
      <c r="E1672" s="16"/>
      <c r="F1672" s="16"/>
      <c r="G1672" s="16"/>
      <c r="H1672" s="16"/>
      <c r="I1672" s="16"/>
      <c r="J1672" s="16"/>
      <c r="K1672" s="16"/>
      <c r="L1672" s="16"/>
      <c r="M1672" s="16"/>
      <c r="N1672" s="16"/>
      <c r="O1672" s="16"/>
      <c r="P1672" s="16"/>
      <c r="Q1672" s="16"/>
      <c r="R1672" s="16"/>
      <c r="S1672" s="16"/>
      <c r="T1672" s="16"/>
    </row>
    <row r="1673" spans="5:20" s="15" customFormat="1" x14ac:dyDescent="0.25">
      <c r="E1673" s="16"/>
      <c r="F1673" s="16"/>
      <c r="G1673" s="16"/>
      <c r="H1673" s="16"/>
      <c r="I1673" s="16"/>
      <c r="J1673" s="16"/>
      <c r="K1673" s="16"/>
      <c r="L1673" s="16"/>
      <c r="M1673" s="16"/>
      <c r="N1673" s="16"/>
      <c r="O1673" s="16"/>
      <c r="P1673" s="16"/>
      <c r="Q1673" s="16"/>
      <c r="R1673" s="16"/>
      <c r="S1673" s="16"/>
      <c r="T1673" s="16"/>
    </row>
    <row r="1674" spans="5:20" s="15" customFormat="1" x14ac:dyDescent="0.25">
      <c r="E1674" s="16"/>
      <c r="F1674" s="16"/>
      <c r="G1674" s="16"/>
      <c r="H1674" s="16"/>
      <c r="I1674" s="16"/>
      <c r="J1674" s="16"/>
      <c r="K1674" s="16"/>
      <c r="L1674" s="16"/>
      <c r="M1674" s="16"/>
      <c r="N1674" s="16"/>
      <c r="O1674" s="16"/>
      <c r="P1674" s="16"/>
      <c r="Q1674" s="16"/>
      <c r="R1674" s="16"/>
      <c r="S1674" s="16"/>
      <c r="T1674" s="16"/>
    </row>
    <row r="1675" spans="5:20" s="15" customFormat="1" x14ac:dyDescent="0.25">
      <c r="E1675" s="16"/>
      <c r="F1675" s="16"/>
      <c r="G1675" s="16"/>
      <c r="H1675" s="16"/>
      <c r="I1675" s="16"/>
      <c r="J1675" s="16"/>
      <c r="K1675" s="16"/>
      <c r="L1675" s="16"/>
      <c r="M1675" s="16"/>
      <c r="N1675" s="16"/>
      <c r="O1675" s="16"/>
      <c r="P1675" s="16"/>
      <c r="Q1675" s="16"/>
      <c r="R1675" s="16"/>
      <c r="S1675" s="16"/>
      <c r="T1675" s="16"/>
    </row>
    <row r="1676" spans="5:20" s="15" customFormat="1" x14ac:dyDescent="0.25">
      <c r="E1676" s="16"/>
      <c r="F1676" s="16"/>
      <c r="G1676" s="16"/>
      <c r="H1676" s="16"/>
      <c r="I1676" s="16"/>
      <c r="J1676" s="16"/>
      <c r="K1676" s="16"/>
      <c r="L1676" s="16"/>
      <c r="M1676" s="16"/>
      <c r="N1676" s="16"/>
      <c r="O1676" s="16"/>
      <c r="P1676" s="16"/>
      <c r="Q1676" s="16"/>
      <c r="R1676" s="16"/>
      <c r="S1676" s="16"/>
      <c r="T1676" s="16"/>
    </row>
    <row r="1677" spans="5:20" s="15" customFormat="1" x14ac:dyDescent="0.25">
      <c r="E1677" s="16"/>
      <c r="F1677" s="16"/>
      <c r="G1677" s="16"/>
      <c r="H1677" s="16"/>
      <c r="I1677" s="16"/>
      <c r="J1677" s="16"/>
      <c r="K1677" s="16"/>
      <c r="L1677" s="16"/>
      <c r="M1677" s="16"/>
      <c r="N1677" s="16"/>
      <c r="O1677" s="16"/>
      <c r="P1677" s="16"/>
      <c r="Q1677" s="16"/>
      <c r="R1677" s="16"/>
      <c r="S1677" s="16"/>
      <c r="T1677" s="16"/>
    </row>
    <row r="1678" spans="5:20" s="15" customFormat="1" x14ac:dyDescent="0.25">
      <c r="E1678" s="16"/>
      <c r="F1678" s="16"/>
      <c r="G1678" s="16"/>
      <c r="H1678" s="16"/>
      <c r="I1678" s="16"/>
      <c r="J1678" s="16"/>
      <c r="K1678" s="16"/>
      <c r="L1678" s="16"/>
      <c r="M1678" s="16"/>
      <c r="N1678" s="16"/>
      <c r="O1678" s="16"/>
      <c r="P1678" s="16"/>
      <c r="Q1678" s="16"/>
      <c r="R1678" s="16"/>
      <c r="S1678" s="16"/>
      <c r="T1678" s="16"/>
    </row>
    <row r="1679" spans="5:20" s="15" customFormat="1" x14ac:dyDescent="0.25">
      <c r="E1679" s="16"/>
      <c r="F1679" s="16"/>
      <c r="G1679" s="16"/>
      <c r="H1679" s="16"/>
      <c r="I1679" s="16"/>
      <c r="J1679" s="16"/>
      <c r="K1679" s="16"/>
      <c r="L1679" s="16"/>
      <c r="M1679" s="16"/>
      <c r="N1679" s="16"/>
      <c r="O1679" s="16"/>
      <c r="P1679" s="16"/>
      <c r="Q1679" s="16"/>
      <c r="R1679" s="16"/>
      <c r="S1679" s="16"/>
      <c r="T1679" s="16"/>
    </row>
    <row r="1680" spans="5:20" s="15" customFormat="1" x14ac:dyDescent="0.25">
      <c r="E1680" s="16"/>
      <c r="F1680" s="16"/>
      <c r="G1680" s="16"/>
      <c r="H1680" s="16"/>
      <c r="I1680" s="16"/>
      <c r="J1680" s="16"/>
      <c r="K1680" s="16"/>
      <c r="L1680" s="16"/>
      <c r="M1680" s="16"/>
      <c r="N1680" s="16"/>
      <c r="O1680" s="16"/>
      <c r="P1680" s="16"/>
      <c r="Q1680" s="16"/>
      <c r="R1680" s="16"/>
      <c r="S1680" s="16"/>
      <c r="T1680" s="16"/>
    </row>
    <row r="1681" spans="5:20" s="15" customFormat="1" x14ac:dyDescent="0.25">
      <c r="E1681" s="16"/>
      <c r="F1681" s="16"/>
      <c r="G1681" s="16"/>
      <c r="H1681" s="16"/>
      <c r="I1681" s="16"/>
      <c r="J1681" s="16"/>
      <c r="K1681" s="16"/>
      <c r="L1681" s="16"/>
      <c r="M1681" s="16"/>
      <c r="N1681" s="16"/>
      <c r="O1681" s="16"/>
      <c r="P1681" s="16"/>
      <c r="Q1681" s="16"/>
      <c r="R1681" s="16"/>
      <c r="S1681" s="16"/>
      <c r="T1681" s="16"/>
    </row>
    <row r="1682" spans="5:20" s="15" customFormat="1" x14ac:dyDescent="0.25">
      <c r="E1682" s="16"/>
      <c r="F1682" s="16"/>
      <c r="G1682" s="16"/>
      <c r="H1682" s="16"/>
      <c r="I1682" s="16"/>
      <c r="J1682" s="16"/>
      <c r="K1682" s="16"/>
      <c r="L1682" s="16"/>
      <c r="M1682" s="16"/>
      <c r="N1682" s="16"/>
      <c r="O1682" s="16"/>
      <c r="P1682" s="16"/>
      <c r="Q1682" s="16"/>
      <c r="R1682" s="16"/>
      <c r="S1682" s="16"/>
      <c r="T1682" s="16"/>
    </row>
    <row r="1683" spans="5:20" s="15" customFormat="1" x14ac:dyDescent="0.25">
      <c r="E1683" s="16"/>
      <c r="F1683" s="16"/>
      <c r="G1683" s="16"/>
      <c r="H1683" s="16"/>
      <c r="I1683" s="16"/>
      <c r="J1683" s="16"/>
      <c r="K1683" s="16"/>
      <c r="L1683" s="16"/>
      <c r="M1683" s="16"/>
      <c r="N1683" s="16"/>
      <c r="O1683" s="16"/>
      <c r="P1683" s="16"/>
      <c r="Q1683" s="16"/>
      <c r="R1683" s="16"/>
      <c r="S1683" s="16"/>
      <c r="T1683" s="16"/>
    </row>
    <row r="1684" spans="5:20" s="15" customFormat="1" x14ac:dyDescent="0.25">
      <c r="E1684" s="16"/>
      <c r="F1684" s="16"/>
      <c r="G1684" s="16"/>
      <c r="H1684" s="16"/>
      <c r="I1684" s="16"/>
      <c r="J1684" s="16"/>
      <c r="K1684" s="16"/>
      <c r="L1684" s="16"/>
      <c r="M1684" s="16"/>
      <c r="N1684" s="16"/>
      <c r="O1684" s="16"/>
      <c r="P1684" s="16"/>
      <c r="Q1684" s="16"/>
      <c r="R1684" s="16"/>
      <c r="S1684" s="16"/>
      <c r="T1684" s="16"/>
    </row>
    <row r="1685" spans="5:20" s="15" customFormat="1" x14ac:dyDescent="0.25">
      <c r="E1685" s="16"/>
      <c r="F1685" s="16"/>
      <c r="G1685" s="16"/>
      <c r="H1685" s="16"/>
      <c r="I1685" s="16"/>
      <c r="J1685" s="16"/>
      <c r="K1685" s="16"/>
      <c r="L1685" s="16"/>
      <c r="M1685" s="16"/>
      <c r="N1685" s="16"/>
      <c r="O1685" s="16"/>
      <c r="P1685" s="16"/>
      <c r="Q1685" s="16"/>
      <c r="R1685" s="16"/>
      <c r="S1685" s="16"/>
      <c r="T1685" s="16"/>
    </row>
    <row r="1686" spans="5:20" s="15" customFormat="1" x14ac:dyDescent="0.25">
      <c r="E1686" s="16"/>
      <c r="F1686" s="16"/>
      <c r="G1686" s="16"/>
      <c r="H1686" s="16"/>
      <c r="I1686" s="16"/>
      <c r="J1686" s="16"/>
      <c r="K1686" s="16"/>
      <c r="L1686" s="16"/>
      <c r="M1686" s="16"/>
      <c r="N1686" s="16"/>
      <c r="O1686" s="16"/>
      <c r="P1686" s="16"/>
      <c r="Q1686" s="16"/>
      <c r="R1686" s="16"/>
      <c r="S1686" s="16"/>
      <c r="T1686" s="16"/>
    </row>
    <row r="1687" spans="5:20" s="15" customFormat="1" x14ac:dyDescent="0.25">
      <c r="E1687" s="16"/>
      <c r="F1687" s="16"/>
      <c r="G1687" s="16"/>
      <c r="H1687" s="16"/>
      <c r="I1687" s="16"/>
      <c r="J1687" s="16"/>
      <c r="K1687" s="16"/>
      <c r="L1687" s="16"/>
      <c r="M1687" s="16"/>
      <c r="N1687" s="16"/>
      <c r="O1687" s="16"/>
      <c r="P1687" s="16"/>
      <c r="Q1687" s="16"/>
      <c r="R1687" s="16"/>
      <c r="S1687" s="16"/>
      <c r="T1687" s="16"/>
    </row>
    <row r="1688" spans="5:20" s="15" customFormat="1" x14ac:dyDescent="0.25">
      <c r="E1688" s="16"/>
      <c r="F1688" s="16"/>
      <c r="G1688" s="16"/>
      <c r="H1688" s="16"/>
      <c r="I1688" s="16"/>
      <c r="J1688" s="16"/>
      <c r="K1688" s="16"/>
      <c r="L1688" s="16"/>
      <c r="M1688" s="16"/>
      <c r="N1688" s="16"/>
      <c r="O1688" s="16"/>
      <c r="P1688" s="16"/>
      <c r="Q1688" s="16"/>
      <c r="R1688" s="16"/>
      <c r="S1688" s="16"/>
      <c r="T1688" s="16"/>
    </row>
    <row r="1689" spans="5:20" s="15" customFormat="1" x14ac:dyDescent="0.25">
      <c r="E1689" s="16"/>
      <c r="F1689" s="16"/>
      <c r="G1689" s="16"/>
      <c r="H1689" s="16"/>
      <c r="I1689" s="16"/>
      <c r="J1689" s="16"/>
      <c r="K1689" s="16"/>
      <c r="L1689" s="16"/>
      <c r="M1689" s="16"/>
      <c r="N1689" s="16"/>
      <c r="O1689" s="16"/>
      <c r="P1689" s="16"/>
      <c r="Q1689" s="16"/>
      <c r="R1689" s="16"/>
      <c r="S1689" s="16"/>
      <c r="T1689" s="16"/>
    </row>
    <row r="1690" spans="5:20" s="15" customFormat="1" x14ac:dyDescent="0.25">
      <c r="E1690" s="16"/>
      <c r="F1690" s="16"/>
      <c r="G1690" s="16"/>
      <c r="H1690" s="16"/>
      <c r="I1690" s="16"/>
      <c r="J1690" s="16"/>
      <c r="K1690" s="16"/>
      <c r="L1690" s="16"/>
      <c r="M1690" s="16"/>
      <c r="N1690" s="16"/>
      <c r="O1690" s="16"/>
      <c r="P1690" s="16"/>
      <c r="Q1690" s="16"/>
      <c r="R1690" s="16"/>
      <c r="S1690" s="16"/>
      <c r="T1690" s="16"/>
    </row>
    <row r="1691" spans="5:20" s="15" customFormat="1" x14ac:dyDescent="0.25">
      <c r="E1691" s="16"/>
      <c r="F1691" s="16"/>
      <c r="G1691" s="16"/>
      <c r="H1691" s="16"/>
      <c r="I1691" s="16"/>
      <c r="J1691" s="16"/>
      <c r="K1691" s="16"/>
      <c r="L1691" s="16"/>
      <c r="M1691" s="16"/>
      <c r="N1691" s="16"/>
      <c r="O1691" s="16"/>
      <c r="P1691" s="16"/>
      <c r="Q1691" s="16"/>
      <c r="R1691" s="16"/>
      <c r="S1691" s="16"/>
      <c r="T1691" s="16"/>
    </row>
    <row r="1692" spans="5:20" s="15" customFormat="1" x14ac:dyDescent="0.25">
      <c r="E1692" s="16"/>
      <c r="F1692" s="16"/>
      <c r="G1692" s="16"/>
      <c r="H1692" s="16"/>
      <c r="I1692" s="16"/>
      <c r="J1692" s="16"/>
      <c r="K1692" s="16"/>
      <c r="L1692" s="16"/>
      <c r="M1692" s="16"/>
      <c r="N1692" s="16"/>
      <c r="O1692" s="16"/>
      <c r="P1692" s="16"/>
      <c r="Q1692" s="16"/>
      <c r="R1692" s="16"/>
      <c r="S1692" s="16"/>
      <c r="T1692" s="16"/>
    </row>
    <row r="1693" spans="5:20" s="15" customFormat="1" x14ac:dyDescent="0.25">
      <c r="E1693" s="16"/>
      <c r="F1693" s="16"/>
      <c r="G1693" s="16"/>
      <c r="H1693" s="16"/>
      <c r="I1693" s="16"/>
      <c r="J1693" s="16"/>
      <c r="K1693" s="16"/>
      <c r="L1693" s="16"/>
      <c r="M1693" s="16"/>
      <c r="N1693" s="16"/>
      <c r="O1693" s="16"/>
      <c r="P1693" s="16"/>
      <c r="Q1693" s="16"/>
      <c r="R1693" s="16"/>
      <c r="S1693" s="16"/>
      <c r="T1693" s="16"/>
    </row>
    <row r="1694" spans="5:20" s="15" customFormat="1" x14ac:dyDescent="0.25">
      <c r="E1694" s="16"/>
      <c r="F1694" s="16"/>
      <c r="G1694" s="16"/>
      <c r="H1694" s="16"/>
      <c r="I1694" s="16"/>
      <c r="J1694" s="16"/>
      <c r="K1694" s="16"/>
      <c r="L1694" s="16"/>
      <c r="M1694" s="16"/>
      <c r="N1694" s="16"/>
      <c r="O1694" s="16"/>
      <c r="P1694" s="16"/>
      <c r="Q1694" s="16"/>
      <c r="R1694" s="16"/>
      <c r="S1694" s="16"/>
      <c r="T1694" s="16"/>
    </row>
    <row r="1695" spans="5:20" s="15" customFormat="1" x14ac:dyDescent="0.25">
      <c r="E1695" s="16"/>
      <c r="F1695" s="16"/>
      <c r="G1695" s="16"/>
      <c r="H1695" s="16"/>
      <c r="I1695" s="16"/>
      <c r="J1695" s="16"/>
      <c r="K1695" s="16"/>
      <c r="L1695" s="16"/>
      <c r="M1695" s="16"/>
      <c r="N1695" s="16"/>
      <c r="O1695" s="16"/>
      <c r="P1695" s="16"/>
      <c r="Q1695" s="16"/>
      <c r="R1695" s="16"/>
      <c r="S1695" s="16"/>
      <c r="T1695" s="16"/>
    </row>
    <row r="1696" spans="5:20" s="15" customFormat="1" x14ac:dyDescent="0.25">
      <c r="E1696" s="16"/>
      <c r="F1696" s="16"/>
      <c r="G1696" s="16"/>
      <c r="H1696" s="16"/>
      <c r="I1696" s="16"/>
      <c r="J1696" s="16"/>
      <c r="K1696" s="16"/>
      <c r="L1696" s="16"/>
      <c r="M1696" s="16"/>
      <c r="N1696" s="16"/>
      <c r="O1696" s="16"/>
      <c r="P1696" s="16"/>
      <c r="Q1696" s="16"/>
      <c r="R1696" s="16"/>
      <c r="S1696" s="16"/>
      <c r="T1696" s="16"/>
    </row>
    <row r="1697" spans="5:20" s="15" customFormat="1" x14ac:dyDescent="0.25">
      <c r="E1697" s="16"/>
      <c r="F1697" s="16"/>
      <c r="G1697" s="16"/>
      <c r="H1697" s="16"/>
      <c r="I1697" s="16"/>
      <c r="J1697" s="16"/>
      <c r="K1697" s="16"/>
      <c r="L1697" s="16"/>
      <c r="M1697" s="16"/>
      <c r="N1697" s="16"/>
      <c r="O1697" s="16"/>
      <c r="P1697" s="16"/>
      <c r="Q1697" s="16"/>
      <c r="R1697" s="16"/>
      <c r="S1697" s="16"/>
      <c r="T1697" s="16"/>
    </row>
    <row r="1698" spans="5:20" s="15" customFormat="1" x14ac:dyDescent="0.25">
      <c r="E1698" s="16"/>
      <c r="F1698" s="16"/>
      <c r="G1698" s="16"/>
      <c r="H1698" s="16"/>
      <c r="I1698" s="16"/>
      <c r="J1698" s="16"/>
      <c r="K1698" s="16"/>
      <c r="L1698" s="16"/>
      <c r="M1698" s="16"/>
      <c r="N1698" s="16"/>
      <c r="O1698" s="16"/>
      <c r="P1698" s="16"/>
      <c r="Q1698" s="16"/>
      <c r="R1698" s="16"/>
      <c r="S1698" s="16"/>
      <c r="T1698" s="16"/>
    </row>
    <row r="1699" spans="5:20" s="15" customFormat="1" x14ac:dyDescent="0.25">
      <c r="E1699" s="16"/>
      <c r="F1699" s="16"/>
      <c r="G1699" s="16"/>
      <c r="H1699" s="16"/>
      <c r="I1699" s="16"/>
      <c r="J1699" s="16"/>
      <c r="K1699" s="16"/>
      <c r="L1699" s="16"/>
      <c r="M1699" s="16"/>
      <c r="N1699" s="16"/>
      <c r="O1699" s="16"/>
      <c r="P1699" s="16"/>
      <c r="Q1699" s="16"/>
      <c r="R1699" s="16"/>
      <c r="S1699" s="16"/>
      <c r="T1699" s="16"/>
    </row>
    <row r="1700" spans="5:20" s="15" customFormat="1" x14ac:dyDescent="0.25">
      <c r="E1700" s="16"/>
      <c r="F1700" s="16"/>
      <c r="G1700" s="16"/>
      <c r="H1700" s="16"/>
      <c r="I1700" s="16"/>
      <c r="J1700" s="16"/>
      <c r="K1700" s="16"/>
      <c r="L1700" s="16"/>
      <c r="M1700" s="16"/>
      <c r="N1700" s="16"/>
      <c r="O1700" s="16"/>
      <c r="P1700" s="16"/>
      <c r="Q1700" s="16"/>
      <c r="R1700" s="16"/>
      <c r="S1700" s="16"/>
      <c r="T1700" s="16"/>
    </row>
    <row r="1701" spans="5:20" s="15" customFormat="1" x14ac:dyDescent="0.25">
      <c r="E1701" s="16"/>
      <c r="F1701" s="16"/>
      <c r="G1701" s="16"/>
      <c r="H1701" s="16"/>
      <c r="I1701" s="16"/>
      <c r="J1701" s="16"/>
      <c r="K1701" s="16"/>
      <c r="L1701" s="16"/>
      <c r="M1701" s="16"/>
      <c r="N1701" s="16"/>
      <c r="O1701" s="16"/>
      <c r="P1701" s="16"/>
      <c r="Q1701" s="16"/>
      <c r="R1701" s="16"/>
      <c r="S1701" s="16"/>
      <c r="T1701" s="16"/>
    </row>
    <row r="1702" spans="5:20" s="15" customFormat="1" x14ac:dyDescent="0.25">
      <c r="E1702" s="16"/>
      <c r="F1702" s="16"/>
      <c r="G1702" s="16"/>
      <c r="H1702" s="16"/>
      <c r="I1702" s="16"/>
      <c r="J1702" s="16"/>
      <c r="K1702" s="16"/>
      <c r="L1702" s="16"/>
      <c r="M1702" s="16"/>
      <c r="N1702" s="16"/>
      <c r="O1702" s="16"/>
      <c r="P1702" s="16"/>
      <c r="Q1702" s="16"/>
      <c r="R1702" s="16"/>
      <c r="S1702" s="16"/>
      <c r="T1702" s="16"/>
    </row>
    <row r="1703" spans="5:20" s="15" customFormat="1" x14ac:dyDescent="0.25">
      <c r="E1703" s="16"/>
      <c r="F1703" s="16"/>
      <c r="G1703" s="16"/>
      <c r="H1703" s="16"/>
      <c r="I1703" s="16"/>
      <c r="J1703" s="16"/>
      <c r="K1703" s="16"/>
      <c r="L1703" s="16"/>
      <c r="M1703" s="16"/>
      <c r="N1703" s="16"/>
      <c r="O1703" s="16"/>
      <c r="P1703" s="16"/>
      <c r="Q1703" s="16"/>
      <c r="R1703" s="16"/>
      <c r="S1703" s="16"/>
      <c r="T1703" s="16"/>
    </row>
    <row r="1704" spans="5:20" s="15" customFormat="1" x14ac:dyDescent="0.25">
      <c r="E1704" s="16"/>
      <c r="F1704" s="16"/>
      <c r="G1704" s="16"/>
      <c r="H1704" s="16"/>
      <c r="I1704" s="16"/>
      <c r="J1704" s="16"/>
      <c r="K1704" s="16"/>
      <c r="L1704" s="16"/>
      <c r="M1704" s="16"/>
      <c r="N1704" s="16"/>
      <c r="O1704" s="16"/>
      <c r="P1704" s="16"/>
      <c r="Q1704" s="16"/>
      <c r="R1704" s="16"/>
      <c r="S1704" s="16"/>
      <c r="T1704" s="16"/>
    </row>
    <row r="1705" spans="5:20" s="15" customFormat="1" x14ac:dyDescent="0.25">
      <c r="E1705" s="16"/>
      <c r="F1705" s="16"/>
      <c r="G1705" s="16"/>
      <c r="H1705" s="16"/>
      <c r="I1705" s="16"/>
      <c r="J1705" s="16"/>
      <c r="K1705" s="16"/>
      <c r="L1705" s="16"/>
      <c r="M1705" s="16"/>
      <c r="N1705" s="16"/>
      <c r="O1705" s="16"/>
      <c r="P1705" s="16"/>
      <c r="Q1705" s="16"/>
      <c r="R1705" s="16"/>
      <c r="S1705" s="16"/>
      <c r="T1705" s="16"/>
    </row>
    <row r="1706" spans="5:20" s="15" customFormat="1" x14ac:dyDescent="0.25">
      <c r="E1706" s="16"/>
      <c r="F1706" s="16"/>
      <c r="G1706" s="16"/>
      <c r="H1706" s="16"/>
      <c r="I1706" s="16"/>
      <c r="J1706" s="16"/>
      <c r="K1706" s="16"/>
      <c r="L1706" s="16"/>
      <c r="M1706" s="16"/>
      <c r="N1706" s="16"/>
      <c r="O1706" s="16"/>
      <c r="P1706" s="16"/>
      <c r="Q1706" s="16"/>
      <c r="R1706" s="16"/>
      <c r="S1706" s="16"/>
      <c r="T1706" s="16"/>
    </row>
    <row r="1707" spans="5:20" s="15" customFormat="1" x14ac:dyDescent="0.25">
      <c r="E1707" s="16"/>
      <c r="F1707" s="16"/>
      <c r="G1707" s="16"/>
      <c r="H1707" s="16"/>
      <c r="I1707" s="16"/>
      <c r="J1707" s="16"/>
      <c r="K1707" s="16"/>
      <c r="L1707" s="16"/>
      <c r="M1707" s="16"/>
      <c r="N1707" s="16"/>
      <c r="O1707" s="16"/>
      <c r="P1707" s="16"/>
      <c r="Q1707" s="16"/>
      <c r="R1707" s="16"/>
      <c r="S1707" s="16"/>
      <c r="T1707" s="16"/>
    </row>
    <row r="1708" spans="5:20" s="15" customFormat="1" x14ac:dyDescent="0.25">
      <c r="E1708" s="16"/>
      <c r="F1708" s="16"/>
      <c r="G1708" s="16"/>
      <c r="H1708" s="16"/>
      <c r="I1708" s="16"/>
      <c r="J1708" s="16"/>
      <c r="K1708" s="16"/>
      <c r="L1708" s="16"/>
      <c r="M1708" s="16"/>
      <c r="N1708" s="16"/>
      <c r="O1708" s="16"/>
      <c r="P1708" s="16"/>
      <c r="Q1708" s="16"/>
      <c r="R1708" s="16"/>
      <c r="S1708" s="16"/>
      <c r="T1708" s="16"/>
    </row>
    <row r="1709" spans="5:20" s="15" customFormat="1" x14ac:dyDescent="0.25">
      <c r="E1709" s="16"/>
      <c r="F1709" s="16"/>
      <c r="G1709" s="16"/>
      <c r="H1709" s="16"/>
      <c r="I1709" s="16"/>
      <c r="J1709" s="16"/>
      <c r="K1709" s="16"/>
      <c r="L1709" s="16"/>
      <c r="M1709" s="16"/>
      <c r="N1709" s="16"/>
      <c r="O1709" s="16"/>
      <c r="P1709" s="16"/>
      <c r="Q1709" s="16"/>
      <c r="R1709" s="16"/>
      <c r="S1709" s="16"/>
      <c r="T1709" s="16"/>
    </row>
    <row r="1710" spans="5:20" s="15" customFormat="1" x14ac:dyDescent="0.25">
      <c r="E1710" s="16"/>
      <c r="F1710" s="16"/>
      <c r="G1710" s="16"/>
      <c r="H1710" s="16"/>
      <c r="I1710" s="16"/>
      <c r="J1710" s="16"/>
      <c r="K1710" s="16"/>
      <c r="L1710" s="16"/>
      <c r="M1710" s="16"/>
      <c r="N1710" s="16"/>
      <c r="O1710" s="16"/>
      <c r="P1710" s="16"/>
      <c r="Q1710" s="16"/>
      <c r="R1710" s="16"/>
      <c r="S1710" s="16"/>
      <c r="T1710" s="16"/>
    </row>
    <row r="1711" spans="5:20" s="15" customFormat="1" x14ac:dyDescent="0.25">
      <c r="E1711" s="16"/>
      <c r="F1711" s="16"/>
      <c r="G1711" s="16"/>
      <c r="H1711" s="16"/>
      <c r="I1711" s="16"/>
      <c r="J1711" s="16"/>
      <c r="K1711" s="16"/>
      <c r="L1711" s="16"/>
      <c r="M1711" s="16"/>
      <c r="N1711" s="16"/>
      <c r="O1711" s="16"/>
      <c r="P1711" s="16"/>
      <c r="Q1711" s="16"/>
      <c r="R1711" s="16"/>
      <c r="S1711" s="16"/>
      <c r="T1711" s="16"/>
    </row>
    <row r="1712" spans="5:20" s="15" customFormat="1" x14ac:dyDescent="0.25">
      <c r="E1712" s="16"/>
      <c r="F1712" s="16"/>
      <c r="G1712" s="16"/>
      <c r="H1712" s="16"/>
      <c r="I1712" s="16"/>
      <c r="J1712" s="16"/>
      <c r="K1712" s="16"/>
      <c r="L1712" s="16"/>
      <c r="M1712" s="16"/>
      <c r="N1712" s="16"/>
      <c r="O1712" s="16"/>
      <c r="P1712" s="16"/>
      <c r="Q1712" s="16"/>
      <c r="R1712" s="16"/>
      <c r="S1712" s="16"/>
      <c r="T1712" s="16"/>
    </row>
    <row r="1713" spans="5:20" s="15" customFormat="1" x14ac:dyDescent="0.25">
      <c r="E1713" s="16"/>
      <c r="F1713" s="16"/>
      <c r="G1713" s="16"/>
      <c r="H1713" s="16"/>
      <c r="I1713" s="16"/>
      <c r="J1713" s="16"/>
      <c r="K1713" s="16"/>
      <c r="L1713" s="16"/>
      <c r="M1713" s="16"/>
      <c r="N1713" s="16"/>
      <c r="O1713" s="16"/>
      <c r="P1713" s="16"/>
      <c r="Q1713" s="16"/>
      <c r="R1713" s="16"/>
      <c r="S1713" s="16"/>
      <c r="T1713" s="16"/>
    </row>
    <row r="1714" spans="5:20" s="15" customFormat="1" x14ac:dyDescent="0.25">
      <c r="E1714" s="16"/>
      <c r="F1714" s="16"/>
      <c r="G1714" s="16"/>
      <c r="H1714" s="16"/>
      <c r="I1714" s="16"/>
      <c r="J1714" s="16"/>
      <c r="K1714" s="16"/>
      <c r="L1714" s="16"/>
      <c r="M1714" s="16"/>
      <c r="N1714" s="16"/>
      <c r="O1714" s="16"/>
      <c r="P1714" s="16"/>
      <c r="Q1714" s="16"/>
      <c r="R1714" s="16"/>
      <c r="S1714" s="16"/>
      <c r="T1714" s="16"/>
    </row>
    <row r="1715" spans="5:20" s="15" customFormat="1" x14ac:dyDescent="0.25">
      <c r="E1715" s="16"/>
      <c r="F1715" s="16"/>
      <c r="G1715" s="16"/>
      <c r="H1715" s="16"/>
      <c r="I1715" s="16"/>
      <c r="J1715" s="16"/>
      <c r="K1715" s="16"/>
      <c r="L1715" s="16"/>
      <c r="M1715" s="16"/>
      <c r="N1715" s="16"/>
      <c r="O1715" s="16"/>
      <c r="P1715" s="16"/>
      <c r="Q1715" s="16"/>
      <c r="R1715" s="16"/>
      <c r="S1715" s="16"/>
      <c r="T1715" s="16"/>
    </row>
    <row r="1716" spans="5:20" s="15" customFormat="1" x14ac:dyDescent="0.25">
      <c r="E1716" s="16"/>
      <c r="F1716" s="16"/>
      <c r="G1716" s="16"/>
      <c r="H1716" s="16"/>
      <c r="I1716" s="16"/>
      <c r="J1716" s="16"/>
      <c r="K1716" s="16"/>
      <c r="L1716" s="16"/>
      <c r="M1716" s="16"/>
      <c r="N1716" s="16"/>
      <c r="O1716" s="16"/>
      <c r="P1716" s="16"/>
      <c r="Q1716" s="16"/>
      <c r="R1716" s="16"/>
      <c r="S1716" s="16"/>
      <c r="T1716" s="16"/>
    </row>
    <row r="1717" spans="5:20" s="15" customFormat="1" x14ac:dyDescent="0.25">
      <c r="E1717" s="16"/>
      <c r="F1717" s="16"/>
      <c r="G1717" s="16"/>
      <c r="H1717" s="16"/>
      <c r="I1717" s="16"/>
      <c r="J1717" s="16"/>
      <c r="K1717" s="16"/>
      <c r="L1717" s="16"/>
      <c r="M1717" s="16"/>
      <c r="N1717" s="16"/>
      <c r="O1717" s="16"/>
      <c r="P1717" s="16"/>
      <c r="Q1717" s="16"/>
      <c r="R1717" s="16"/>
      <c r="S1717" s="16"/>
      <c r="T1717" s="16"/>
    </row>
    <row r="1718" spans="5:20" s="15" customFormat="1" x14ac:dyDescent="0.25">
      <c r="E1718" s="16"/>
      <c r="F1718" s="16"/>
      <c r="G1718" s="16"/>
      <c r="H1718" s="16"/>
      <c r="I1718" s="16"/>
      <c r="J1718" s="16"/>
      <c r="K1718" s="16"/>
      <c r="L1718" s="16"/>
      <c r="M1718" s="16"/>
      <c r="N1718" s="16"/>
      <c r="O1718" s="16"/>
      <c r="P1718" s="16"/>
      <c r="Q1718" s="16"/>
      <c r="R1718" s="16"/>
      <c r="S1718" s="16"/>
      <c r="T1718" s="16"/>
    </row>
    <row r="1719" spans="5:20" s="15" customFormat="1" x14ac:dyDescent="0.25">
      <c r="E1719" s="16"/>
      <c r="F1719" s="16"/>
      <c r="G1719" s="16"/>
      <c r="H1719" s="16"/>
      <c r="I1719" s="16"/>
      <c r="J1719" s="16"/>
      <c r="K1719" s="16"/>
      <c r="L1719" s="16"/>
      <c r="M1719" s="16"/>
      <c r="N1719" s="16"/>
      <c r="O1719" s="16"/>
      <c r="P1719" s="16"/>
      <c r="Q1719" s="16"/>
      <c r="R1719" s="16"/>
      <c r="S1719" s="16"/>
      <c r="T1719" s="16"/>
    </row>
    <row r="1720" spans="5:20" s="15" customFormat="1" x14ac:dyDescent="0.25">
      <c r="E1720" s="16"/>
      <c r="F1720" s="16"/>
      <c r="G1720" s="16"/>
      <c r="H1720" s="16"/>
      <c r="I1720" s="16"/>
      <c r="J1720" s="16"/>
      <c r="K1720" s="16"/>
      <c r="L1720" s="16"/>
      <c r="M1720" s="16"/>
      <c r="N1720" s="16"/>
      <c r="O1720" s="16"/>
      <c r="P1720" s="16"/>
      <c r="Q1720" s="16"/>
      <c r="R1720" s="16"/>
      <c r="S1720" s="16"/>
      <c r="T1720" s="16"/>
    </row>
    <row r="1721" spans="5:20" s="15" customFormat="1" x14ac:dyDescent="0.25">
      <c r="E1721" s="16"/>
      <c r="F1721" s="16"/>
      <c r="G1721" s="16"/>
      <c r="H1721" s="16"/>
      <c r="I1721" s="16"/>
      <c r="J1721" s="16"/>
      <c r="K1721" s="16"/>
      <c r="L1721" s="16"/>
      <c r="M1721" s="16"/>
      <c r="N1721" s="16"/>
      <c r="O1721" s="16"/>
      <c r="P1721" s="16"/>
      <c r="Q1721" s="16"/>
      <c r="R1721" s="16"/>
      <c r="S1721" s="16"/>
      <c r="T1721" s="16"/>
    </row>
    <row r="1722" spans="5:20" s="15" customFormat="1" x14ac:dyDescent="0.25">
      <c r="E1722" s="16"/>
      <c r="F1722" s="16"/>
      <c r="G1722" s="16"/>
      <c r="H1722" s="16"/>
      <c r="I1722" s="16"/>
      <c r="J1722" s="16"/>
      <c r="K1722" s="16"/>
      <c r="L1722" s="16"/>
      <c r="M1722" s="16"/>
      <c r="N1722" s="16"/>
      <c r="O1722" s="16"/>
      <c r="P1722" s="16"/>
      <c r="Q1722" s="16"/>
      <c r="R1722" s="16"/>
      <c r="S1722" s="16"/>
      <c r="T1722" s="16"/>
    </row>
    <row r="1723" spans="5:20" s="15" customFormat="1" x14ac:dyDescent="0.25">
      <c r="E1723" s="16"/>
      <c r="F1723" s="16"/>
      <c r="G1723" s="16"/>
      <c r="H1723" s="16"/>
      <c r="I1723" s="16"/>
      <c r="J1723" s="16"/>
      <c r="K1723" s="16"/>
      <c r="L1723" s="16"/>
      <c r="M1723" s="16"/>
      <c r="N1723" s="16"/>
      <c r="O1723" s="16"/>
      <c r="P1723" s="16"/>
      <c r="Q1723" s="16"/>
      <c r="R1723" s="16"/>
      <c r="S1723" s="16"/>
      <c r="T1723" s="16"/>
    </row>
    <row r="1724" spans="5:20" s="15" customFormat="1" x14ac:dyDescent="0.25">
      <c r="E1724" s="16"/>
      <c r="F1724" s="16"/>
      <c r="G1724" s="16"/>
      <c r="H1724" s="16"/>
      <c r="I1724" s="16"/>
      <c r="J1724" s="16"/>
      <c r="K1724" s="16"/>
      <c r="L1724" s="16"/>
      <c r="M1724" s="16"/>
      <c r="N1724" s="16"/>
      <c r="O1724" s="16"/>
      <c r="P1724" s="16"/>
      <c r="Q1724" s="16"/>
      <c r="R1724" s="16"/>
      <c r="S1724" s="16"/>
      <c r="T1724" s="16"/>
    </row>
    <row r="1725" spans="5:20" s="15" customFormat="1" x14ac:dyDescent="0.25">
      <c r="E1725" s="16"/>
      <c r="F1725" s="16"/>
      <c r="G1725" s="16"/>
      <c r="H1725" s="16"/>
      <c r="I1725" s="16"/>
      <c r="J1725" s="16"/>
      <c r="K1725" s="16"/>
      <c r="L1725" s="16"/>
      <c r="M1725" s="16"/>
      <c r="N1725" s="16"/>
      <c r="O1725" s="16"/>
      <c r="P1725" s="16"/>
      <c r="Q1725" s="16"/>
      <c r="R1725" s="16"/>
      <c r="S1725" s="16"/>
      <c r="T1725" s="16"/>
    </row>
    <row r="1726" spans="5:20" s="15" customFormat="1" x14ac:dyDescent="0.25">
      <c r="E1726" s="16"/>
      <c r="F1726" s="16"/>
      <c r="G1726" s="16"/>
      <c r="H1726" s="16"/>
      <c r="I1726" s="16"/>
      <c r="J1726" s="16"/>
      <c r="K1726" s="16"/>
      <c r="L1726" s="16"/>
      <c r="M1726" s="16"/>
      <c r="N1726" s="16"/>
      <c r="O1726" s="16"/>
      <c r="P1726" s="16"/>
      <c r="Q1726" s="16"/>
      <c r="R1726" s="16"/>
      <c r="S1726" s="16"/>
      <c r="T1726" s="16"/>
    </row>
    <row r="1727" spans="5:20" s="15" customFormat="1" x14ac:dyDescent="0.25">
      <c r="E1727" s="16"/>
      <c r="F1727" s="16"/>
      <c r="G1727" s="16"/>
      <c r="H1727" s="16"/>
      <c r="I1727" s="16"/>
      <c r="J1727" s="16"/>
      <c r="K1727" s="16"/>
      <c r="L1727" s="16"/>
      <c r="M1727" s="16"/>
      <c r="N1727" s="16"/>
      <c r="O1727" s="16"/>
      <c r="P1727" s="16"/>
      <c r="Q1727" s="16"/>
      <c r="R1727" s="16"/>
      <c r="S1727" s="16"/>
      <c r="T1727" s="16"/>
    </row>
    <row r="1728" spans="5:20" s="15" customFormat="1" x14ac:dyDescent="0.25">
      <c r="E1728" s="16"/>
      <c r="F1728" s="16"/>
      <c r="G1728" s="16"/>
      <c r="H1728" s="16"/>
      <c r="I1728" s="16"/>
      <c r="J1728" s="16"/>
      <c r="K1728" s="16"/>
      <c r="L1728" s="16"/>
      <c r="M1728" s="16"/>
      <c r="N1728" s="16"/>
      <c r="O1728" s="16"/>
      <c r="P1728" s="16"/>
      <c r="Q1728" s="16"/>
      <c r="R1728" s="16"/>
      <c r="S1728" s="16"/>
      <c r="T1728" s="16"/>
    </row>
    <row r="1729" spans="5:20" s="15" customFormat="1" x14ac:dyDescent="0.25">
      <c r="E1729" s="16"/>
      <c r="F1729" s="16"/>
      <c r="G1729" s="16"/>
      <c r="H1729" s="16"/>
      <c r="I1729" s="16"/>
      <c r="J1729" s="16"/>
      <c r="K1729" s="16"/>
      <c r="L1729" s="16"/>
      <c r="M1729" s="16"/>
      <c r="N1729" s="16"/>
      <c r="O1729" s="16"/>
      <c r="P1729" s="16"/>
      <c r="Q1729" s="16"/>
      <c r="R1729" s="16"/>
      <c r="S1729" s="16"/>
      <c r="T1729" s="16"/>
    </row>
    <row r="1730" spans="5:20" s="15" customFormat="1" x14ac:dyDescent="0.25">
      <c r="E1730" s="16"/>
      <c r="F1730" s="16"/>
      <c r="G1730" s="16"/>
      <c r="H1730" s="16"/>
      <c r="I1730" s="16"/>
      <c r="J1730" s="16"/>
      <c r="K1730" s="16"/>
      <c r="L1730" s="16"/>
      <c r="M1730" s="16"/>
      <c r="N1730" s="16"/>
      <c r="O1730" s="16"/>
      <c r="P1730" s="16"/>
      <c r="Q1730" s="16"/>
      <c r="R1730" s="16"/>
      <c r="S1730" s="16"/>
      <c r="T1730" s="16"/>
    </row>
    <row r="1731" spans="5:20" s="15" customFormat="1" x14ac:dyDescent="0.25">
      <c r="E1731" s="16"/>
      <c r="F1731" s="16"/>
      <c r="G1731" s="16"/>
      <c r="H1731" s="16"/>
      <c r="I1731" s="16"/>
      <c r="J1731" s="16"/>
      <c r="K1731" s="16"/>
      <c r="L1731" s="16"/>
      <c r="M1731" s="16"/>
      <c r="N1731" s="16"/>
      <c r="O1731" s="16"/>
      <c r="P1731" s="16"/>
      <c r="Q1731" s="16"/>
      <c r="R1731" s="16"/>
      <c r="S1731" s="16"/>
      <c r="T1731" s="16"/>
    </row>
    <row r="1732" spans="5:20" s="15" customFormat="1" x14ac:dyDescent="0.25">
      <c r="E1732" s="16"/>
      <c r="F1732" s="16"/>
      <c r="G1732" s="16"/>
      <c r="H1732" s="16"/>
      <c r="I1732" s="16"/>
      <c r="J1732" s="16"/>
      <c r="K1732" s="16"/>
      <c r="L1732" s="16"/>
      <c r="M1732" s="16"/>
      <c r="N1732" s="16"/>
      <c r="O1732" s="16"/>
      <c r="P1732" s="16"/>
      <c r="Q1732" s="16"/>
      <c r="R1732" s="16"/>
      <c r="S1732" s="16"/>
      <c r="T1732" s="16"/>
    </row>
    <row r="1733" spans="5:20" s="15" customFormat="1" x14ac:dyDescent="0.25">
      <c r="E1733" s="16"/>
      <c r="F1733" s="16"/>
      <c r="G1733" s="16"/>
      <c r="H1733" s="16"/>
      <c r="I1733" s="16"/>
      <c r="J1733" s="16"/>
      <c r="K1733" s="16"/>
      <c r="L1733" s="16"/>
      <c r="M1733" s="16"/>
      <c r="N1733" s="16"/>
      <c r="O1733" s="16"/>
      <c r="P1733" s="16"/>
      <c r="Q1733" s="16"/>
      <c r="R1733" s="16"/>
      <c r="S1733" s="16"/>
      <c r="T1733" s="16"/>
    </row>
    <row r="1734" spans="5:20" s="15" customFormat="1" x14ac:dyDescent="0.25">
      <c r="E1734" s="16"/>
      <c r="F1734" s="16"/>
      <c r="G1734" s="16"/>
      <c r="H1734" s="16"/>
      <c r="I1734" s="16"/>
      <c r="J1734" s="16"/>
      <c r="K1734" s="16"/>
      <c r="L1734" s="16"/>
      <c r="M1734" s="16"/>
      <c r="N1734" s="16"/>
      <c r="O1734" s="16"/>
      <c r="P1734" s="16"/>
      <c r="Q1734" s="16"/>
      <c r="R1734" s="16"/>
      <c r="S1734" s="16"/>
      <c r="T1734" s="16"/>
    </row>
    <row r="1735" spans="5:20" s="15" customFormat="1" x14ac:dyDescent="0.25">
      <c r="E1735" s="16"/>
      <c r="F1735" s="16"/>
      <c r="G1735" s="16"/>
      <c r="H1735" s="16"/>
      <c r="I1735" s="16"/>
      <c r="J1735" s="16"/>
      <c r="K1735" s="16"/>
      <c r="L1735" s="16"/>
      <c r="M1735" s="16"/>
      <c r="N1735" s="16"/>
      <c r="O1735" s="16"/>
      <c r="P1735" s="16"/>
      <c r="Q1735" s="16"/>
      <c r="R1735" s="16"/>
      <c r="S1735" s="16"/>
      <c r="T1735" s="16"/>
    </row>
    <row r="1736" spans="5:20" s="15" customFormat="1" x14ac:dyDescent="0.25">
      <c r="E1736" s="16"/>
      <c r="F1736" s="16"/>
      <c r="G1736" s="16"/>
      <c r="H1736" s="16"/>
      <c r="I1736" s="16"/>
      <c r="J1736" s="16"/>
      <c r="K1736" s="16"/>
      <c r="L1736" s="16"/>
      <c r="M1736" s="16"/>
      <c r="N1736" s="16"/>
      <c r="O1736" s="16"/>
      <c r="P1736" s="16"/>
      <c r="Q1736" s="16"/>
      <c r="R1736" s="16"/>
      <c r="S1736" s="16"/>
      <c r="T1736" s="16"/>
    </row>
    <row r="1737" spans="5:20" s="15" customFormat="1" x14ac:dyDescent="0.25">
      <c r="E1737" s="16"/>
      <c r="F1737" s="16"/>
      <c r="G1737" s="16"/>
      <c r="H1737" s="16"/>
      <c r="I1737" s="16"/>
      <c r="J1737" s="16"/>
      <c r="K1737" s="16"/>
      <c r="L1737" s="16"/>
      <c r="M1737" s="16"/>
      <c r="N1737" s="16"/>
      <c r="O1737" s="16"/>
      <c r="P1737" s="16"/>
      <c r="Q1737" s="16"/>
      <c r="R1737" s="16"/>
      <c r="S1737" s="16"/>
      <c r="T1737" s="16"/>
    </row>
    <row r="1738" spans="5:20" s="15" customFormat="1" x14ac:dyDescent="0.25">
      <c r="E1738" s="16"/>
      <c r="F1738" s="16"/>
      <c r="G1738" s="16"/>
      <c r="H1738" s="16"/>
      <c r="I1738" s="16"/>
      <c r="J1738" s="16"/>
      <c r="K1738" s="16"/>
      <c r="L1738" s="16"/>
      <c r="M1738" s="16"/>
      <c r="N1738" s="16"/>
      <c r="O1738" s="16"/>
      <c r="P1738" s="16"/>
      <c r="Q1738" s="16"/>
      <c r="R1738" s="16"/>
      <c r="S1738" s="16"/>
      <c r="T1738" s="16"/>
    </row>
    <row r="1739" spans="5:20" s="15" customFormat="1" x14ac:dyDescent="0.25">
      <c r="E1739" s="16"/>
      <c r="F1739" s="16"/>
      <c r="G1739" s="16"/>
      <c r="H1739" s="16"/>
      <c r="I1739" s="16"/>
      <c r="J1739" s="16"/>
      <c r="K1739" s="16"/>
      <c r="L1739" s="16"/>
      <c r="M1739" s="16"/>
      <c r="N1739" s="16"/>
      <c r="O1739" s="16"/>
      <c r="P1739" s="16"/>
      <c r="Q1739" s="16"/>
      <c r="R1739" s="16"/>
      <c r="S1739" s="16"/>
      <c r="T1739" s="16"/>
    </row>
    <row r="1740" spans="5:20" s="15" customFormat="1" x14ac:dyDescent="0.25">
      <c r="E1740" s="16"/>
      <c r="F1740" s="16"/>
      <c r="G1740" s="16"/>
      <c r="H1740" s="16"/>
      <c r="I1740" s="16"/>
      <c r="J1740" s="16"/>
      <c r="K1740" s="16"/>
      <c r="L1740" s="16"/>
      <c r="M1740" s="16"/>
      <c r="N1740" s="16"/>
      <c r="O1740" s="16"/>
      <c r="P1740" s="16"/>
      <c r="Q1740" s="16"/>
      <c r="R1740" s="16"/>
      <c r="S1740" s="16"/>
      <c r="T1740" s="16"/>
    </row>
    <row r="1741" spans="5:20" s="15" customFormat="1" x14ac:dyDescent="0.25">
      <c r="E1741" s="16"/>
      <c r="F1741" s="16"/>
      <c r="G1741" s="16"/>
      <c r="H1741" s="16"/>
      <c r="I1741" s="16"/>
      <c r="J1741" s="16"/>
      <c r="K1741" s="16"/>
      <c r="L1741" s="16"/>
      <c r="M1741" s="16"/>
      <c r="N1741" s="16"/>
      <c r="O1741" s="16"/>
      <c r="P1741" s="16"/>
      <c r="Q1741" s="16"/>
      <c r="R1741" s="16"/>
      <c r="S1741" s="16"/>
      <c r="T1741" s="16"/>
    </row>
    <row r="1742" spans="5:20" s="15" customFormat="1" x14ac:dyDescent="0.25">
      <c r="E1742" s="16"/>
      <c r="F1742" s="16"/>
      <c r="G1742" s="16"/>
      <c r="H1742" s="16"/>
      <c r="I1742" s="16"/>
      <c r="J1742" s="16"/>
      <c r="K1742" s="16"/>
      <c r="L1742" s="16"/>
      <c r="M1742" s="16"/>
      <c r="N1742" s="16"/>
      <c r="O1742" s="16"/>
      <c r="P1742" s="16"/>
      <c r="Q1742" s="16"/>
      <c r="R1742" s="16"/>
      <c r="S1742" s="16"/>
      <c r="T1742" s="16"/>
    </row>
    <row r="1743" spans="5:20" s="15" customFormat="1" x14ac:dyDescent="0.25">
      <c r="E1743" s="16"/>
      <c r="F1743" s="16"/>
      <c r="G1743" s="16"/>
      <c r="H1743" s="16"/>
      <c r="I1743" s="16"/>
      <c r="J1743" s="16"/>
      <c r="K1743" s="16"/>
      <c r="L1743" s="16"/>
      <c r="M1743" s="16"/>
      <c r="N1743" s="16"/>
      <c r="O1743" s="16"/>
      <c r="P1743" s="16"/>
      <c r="Q1743" s="16"/>
      <c r="R1743" s="16"/>
      <c r="S1743" s="16"/>
      <c r="T1743" s="16"/>
    </row>
    <row r="1744" spans="5:20" s="15" customFormat="1" x14ac:dyDescent="0.25">
      <c r="E1744" s="16"/>
      <c r="F1744" s="16"/>
      <c r="G1744" s="16"/>
      <c r="H1744" s="16"/>
      <c r="I1744" s="16"/>
      <c r="J1744" s="16"/>
      <c r="K1744" s="16"/>
      <c r="L1744" s="16"/>
      <c r="M1744" s="16"/>
      <c r="N1744" s="16"/>
      <c r="O1744" s="16"/>
      <c r="P1744" s="16"/>
      <c r="Q1744" s="16"/>
      <c r="R1744" s="16"/>
      <c r="S1744" s="16"/>
      <c r="T1744" s="16"/>
    </row>
    <row r="1745" spans="5:20" s="15" customFormat="1" x14ac:dyDescent="0.25">
      <c r="E1745" s="16"/>
      <c r="F1745" s="16"/>
      <c r="G1745" s="16"/>
      <c r="H1745" s="16"/>
      <c r="I1745" s="16"/>
      <c r="J1745" s="16"/>
      <c r="K1745" s="16"/>
      <c r="L1745" s="16"/>
      <c r="M1745" s="16"/>
      <c r="N1745" s="16"/>
      <c r="O1745" s="16"/>
      <c r="P1745" s="16"/>
      <c r="Q1745" s="16"/>
      <c r="R1745" s="16"/>
      <c r="S1745" s="16"/>
      <c r="T1745" s="16"/>
    </row>
    <row r="1746" spans="5:20" s="15" customFormat="1" x14ac:dyDescent="0.25">
      <c r="E1746" s="16"/>
      <c r="F1746" s="16"/>
      <c r="G1746" s="16"/>
      <c r="H1746" s="16"/>
      <c r="I1746" s="16"/>
      <c r="J1746" s="16"/>
      <c r="K1746" s="16"/>
      <c r="L1746" s="16"/>
      <c r="M1746" s="16"/>
      <c r="N1746" s="16"/>
      <c r="O1746" s="16"/>
      <c r="P1746" s="16"/>
      <c r="Q1746" s="16"/>
      <c r="R1746" s="16"/>
      <c r="S1746" s="16"/>
      <c r="T1746" s="16"/>
    </row>
    <row r="1747" spans="5:20" s="15" customFormat="1" x14ac:dyDescent="0.25">
      <c r="E1747" s="16"/>
      <c r="F1747" s="16"/>
      <c r="G1747" s="16"/>
      <c r="H1747" s="16"/>
      <c r="I1747" s="16"/>
      <c r="J1747" s="16"/>
      <c r="K1747" s="16"/>
      <c r="L1747" s="16"/>
      <c r="M1747" s="16"/>
      <c r="N1747" s="16"/>
      <c r="O1747" s="16"/>
      <c r="P1747" s="16"/>
      <c r="Q1747" s="16"/>
      <c r="R1747" s="16"/>
      <c r="S1747" s="16"/>
      <c r="T1747" s="16"/>
    </row>
    <row r="1748" spans="5:20" s="15" customFormat="1" x14ac:dyDescent="0.25">
      <c r="E1748" s="16"/>
      <c r="F1748" s="16"/>
      <c r="G1748" s="16"/>
      <c r="H1748" s="16"/>
      <c r="I1748" s="16"/>
      <c r="J1748" s="16"/>
      <c r="K1748" s="16"/>
      <c r="L1748" s="16"/>
      <c r="M1748" s="16"/>
      <c r="N1748" s="16"/>
      <c r="O1748" s="16"/>
      <c r="P1748" s="16"/>
      <c r="Q1748" s="16"/>
      <c r="R1748" s="16"/>
      <c r="S1748" s="16"/>
      <c r="T1748" s="16"/>
    </row>
    <row r="1749" spans="5:20" s="15" customFormat="1" x14ac:dyDescent="0.25">
      <c r="E1749" s="16"/>
      <c r="F1749" s="16"/>
      <c r="G1749" s="16"/>
      <c r="H1749" s="16"/>
      <c r="I1749" s="16"/>
      <c r="J1749" s="16"/>
      <c r="K1749" s="16"/>
      <c r="L1749" s="16"/>
      <c r="M1749" s="16"/>
      <c r="N1749" s="16"/>
      <c r="O1749" s="16"/>
      <c r="P1749" s="16"/>
      <c r="Q1749" s="16"/>
      <c r="R1749" s="16"/>
      <c r="S1749" s="16"/>
      <c r="T1749" s="16"/>
    </row>
    <row r="1750" spans="5:20" s="15" customFormat="1" x14ac:dyDescent="0.25">
      <c r="E1750" s="16"/>
      <c r="F1750" s="16"/>
      <c r="G1750" s="16"/>
      <c r="H1750" s="16"/>
      <c r="I1750" s="16"/>
      <c r="J1750" s="16"/>
      <c r="K1750" s="16"/>
      <c r="L1750" s="16"/>
      <c r="M1750" s="16"/>
      <c r="N1750" s="16"/>
      <c r="O1750" s="16"/>
      <c r="P1750" s="16"/>
      <c r="Q1750" s="16"/>
      <c r="R1750" s="16"/>
      <c r="S1750" s="16"/>
      <c r="T1750" s="16"/>
    </row>
    <row r="1751" spans="5:20" s="15" customFormat="1" x14ac:dyDescent="0.25">
      <c r="E1751" s="16"/>
      <c r="F1751" s="16"/>
      <c r="G1751" s="16"/>
      <c r="H1751" s="16"/>
      <c r="I1751" s="16"/>
      <c r="J1751" s="16"/>
      <c r="K1751" s="16"/>
      <c r="L1751" s="16"/>
      <c r="M1751" s="16"/>
      <c r="N1751" s="16"/>
      <c r="O1751" s="16"/>
      <c r="P1751" s="16"/>
      <c r="Q1751" s="16"/>
      <c r="R1751" s="16"/>
      <c r="S1751" s="16"/>
      <c r="T1751" s="16"/>
    </row>
    <row r="1752" spans="5:20" s="15" customFormat="1" x14ac:dyDescent="0.25">
      <c r="E1752" s="16"/>
      <c r="F1752" s="16"/>
      <c r="G1752" s="16"/>
      <c r="H1752" s="16"/>
      <c r="I1752" s="16"/>
      <c r="J1752" s="16"/>
      <c r="K1752" s="16"/>
      <c r="L1752" s="16"/>
      <c r="M1752" s="16"/>
      <c r="N1752" s="16"/>
      <c r="O1752" s="16"/>
      <c r="P1752" s="16"/>
      <c r="Q1752" s="16"/>
      <c r="R1752" s="16"/>
      <c r="S1752" s="16"/>
      <c r="T1752" s="16"/>
    </row>
    <row r="1753" spans="5:20" s="15" customFormat="1" x14ac:dyDescent="0.25">
      <c r="E1753" s="16"/>
      <c r="F1753" s="16"/>
      <c r="G1753" s="16"/>
      <c r="H1753" s="16"/>
      <c r="I1753" s="16"/>
      <c r="J1753" s="16"/>
      <c r="K1753" s="16"/>
      <c r="L1753" s="16"/>
      <c r="M1753" s="16"/>
      <c r="N1753" s="16"/>
      <c r="O1753" s="16"/>
      <c r="P1753" s="16"/>
      <c r="Q1753" s="16"/>
      <c r="R1753" s="16"/>
      <c r="S1753" s="16"/>
      <c r="T1753" s="16"/>
    </row>
    <row r="1754" spans="5:20" s="15" customFormat="1" x14ac:dyDescent="0.25">
      <c r="E1754" s="16"/>
      <c r="F1754" s="16"/>
      <c r="G1754" s="16"/>
      <c r="H1754" s="16"/>
      <c r="I1754" s="16"/>
      <c r="J1754" s="16"/>
      <c r="K1754" s="16"/>
      <c r="L1754" s="16"/>
      <c r="M1754" s="16"/>
      <c r="N1754" s="16"/>
      <c r="O1754" s="16"/>
      <c r="P1754" s="16"/>
      <c r="Q1754" s="16"/>
      <c r="R1754" s="16"/>
      <c r="S1754" s="16"/>
      <c r="T1754" s="16"/>
    </row>
    <row r="1755" spans="5:20" s="15" customFormat="1" x14ac:dyDescent="0.25">
      <c r="E1755" s="16"/>
      <c r="F1755" s="16"/>
      <c r="G1755" s="16"/>
      <c r="H1755" s="16"/>
      <c r="I1755" s="16"/>
      <c r="J1755" s="16"/>
      <c r="K1755" s="16"/>
      <c r="L1755" s="16"/>
      <c r="M1755" s="16"/>
      <c r="N1755" s="16"/>
      <c r="O1755" s="16"/>
      <c r="P1755" s="16"/>
      <c r="Q1755" s="16"/>
      <c r="R1755" s="16"/>
      <c r="S1755" s="16"/>
      <c r="T1755" s="16"/>
    </row>
    <row r="1756" spans="5:20" s="15" customFormat="1" x14ac:dyDescent="0.25">
      <c r="E1756" s="16"/>
      <c r="F1756" s="16"/>
      <c r="G1756" s="16"/>
      <c r="H1756" s="16"/>
      <c r="I1756" s="16"/>
      <c r="J1756" s="16"/>
      <c r="K1756" s="16"/>
      <c r="L1756" s="16"/>
      <c r="M1756" s="16"/>
      <c r="N1756" s="16"/>
      <c r="O1756" s="16"/>
      <c r="P1756" s="16"/>
      <c r="Q1756" s="16"/>
      <c r="R1756" s="16"/>
      <c r="S1756" s="16"/>
      <c r="T1756" s="16"/>
    </row>
    <row r="1757" spans="5:20" s="15" customFormat="1" x14ac:dyDescent="0.25">
      <c r="E1757" s="16"/>
      <c r="F1757" s="16"/>
      <c r="G1757" s="16"/>
      <c r="H1757" s="16"/>
      <c r="I1757" s="16"/>
      <c r="J1757" s="16"/>
      <c r="K1757" s="16"/>
      <c r="L1757" s="16"/>
      <c r="M1757" s="16"/>
      <c r="N1757" s="16"/>
      <c r="O1757" s="16"/>
      <c r="P1757" s="16"/>
      <c r="Q1757" s="16"/>
      <c r="R1757" s="16"/>
      <c r="S1757" s="16"/>
      <c r="T1757" s="16"/>
    </row>
    <row r="1758" spans="5:20" s="15" customFormat="1" x14ac:dyDescent="0.25">
      <c r="E1758" s="16"/>
      <c r="F1758" s="16"/>
      <c r="G1758" s="16"/>
      <c r="H1758" s="16"/>
      <c r="I1758" s="16"/>
      <c r="J1758" s="16"/>
      <c r="K1758" s="16"/>
      <c r="L1758" s="16"/>
      <c r="M1758" s="16"/>
      <c r="N1758" s="16"/>
      <c r="O1758" s="16"/>
      <c r="P1758" s="16"/>
      <c r="Q1758" s="16"/>
      <c r="R1758" s="16"/>
      <c r="S1758" s="16"/>
      <c r="T1758" s="16"/>
    </row>
    <row r="1759" spans="5:20" s="15" customFormat="1" x14ac:dyDescent="0.25">
      <c r="E1759" s="16"/>
      <c r="F1759" s="16"/>
      <c r="G1759" s="16"/>
      <c r="H1759" s="16"/>
      <c r="I1759" s="16"/>
      <c r="J1759" s="16"/>
      <c r="K1759" s="16"/>
      <c r="L1759" s="16"/>
      <c r="M1759" s="16"/>
      <c r="N1759" s="16"/>
      <c r="O1759" s="16"/>
      <c r="P1759" s="16"/>
      <c r="Q1759" s="16"/>
      <c r="R1759" s="16"/>
      <c r="S1759" s="16"/>
      <c r="T1759" s="16"/>
    </row>
    <row r="1760" spans="5:20" s="15" customFormat="1" x14ac:dyDescent="0.25">
      <c r="E1760" s="16"/>
      <c r="F1760" s="16"/>
      <c r="G1760" s="16"/>
      <c r="H1760" s="16"/>
      <c r="I1760" s="16"/>
      <c r="J1760" s="16"/>
      <c r="K1760" s="16"/>
      <c r="L1760" s="16"/>
      <c r="M1760" s="16"/>
      <c r="N1760" s="16"/>
      <c r="O1760" s="16"/>
      <c r="P1760" s="16"/>
      <c r="Q1760" s="16"/>
      <c r="R1760" s="16"/>
      <c r="S1760" s="16"/>
      <c r="T1760" s="16"/>
    </row>
    <row r="1761" spans="5:20" s="15" customFormat="1" x14ac:dyDescent="0.25">
      <c r="E1761" s="16"/>
      <c r="F1761" s="16"/>
      <c r="G1761" s="16"/>
      <c r="H1761" s="16"/>
      <c r="I1761" s="16"/>
      <c r="J1761" s="16"/>
      <c r="K1761" s="16"/>
      <c r="L1761" s="16"/>
      <c r="M1761" s="16"/>
      <c r="N1761" s="16"/>
      <c r="O1761" s="16"/>
      <c r="P1761" s="16"/>
      <c r="Q1761" s="16"/>
      <c r="R1761" s="16"/>
      <c r="S1761" s="16"/>
      <c r="T1761" s="16"/>
    </row>
    <row r="1762" spans="5:20" s="15" customFormat="1" x14ac:dyDescent="0.25">
      <c r="E1762" s="16"/>
      <c r="F1762" s="16"/>
      <c r="G1762" s="16"/>
      <c r="H1762" s="16"/>
      <c r="I1762" s="16"/>
      <c r="J1762" s="16"/>
      <c r="K1762" s="16"/>
      <c r="L1762" s="16"/>
      <c r="M1762" s="16"/>
      <c r="N1762" s="16"/>
      <c r="O1762" s="16"/>
      <c r="P1762" s="16"/>
      <c r="Q1762" s="16"/>
      <c r="R1762" s="16"/>
      <c r="S1762" s="16"/>
      <c r="T1762" s="16"/>
    </row>
    <row r="1763" spans="5:20" s="15" customFormat="1" x14ac:dyDescent="0.25">
      <c r="E1763" s="16"/>
      <c r="F1763" s="16"/>
      <c r="G1763" s="16"/>
      <c r="H1763" s="16"/>
      <c r="I1763" s="16"/>
      <c r="J1763" s="16"/>
      <c r="K1763" s="16"/>
      <c r="L1763" s="16"/>
      <c r="M1763" s="16"/>
      <c r="N1763" s="16"/>
      <c r="O1763" s="16"/>
      <c r="P1763" s="16"/>
      <c r="Q1763" s="16"/>
      <c r="R1763" s="16"/>
      <c r="S1763" s="16"/>
      <c r="T1763" s="16"/>
    </row>
    <row r="1764" spans="5:20" s="15" customFormat="1" x14ac:dyDescent="0.25">
      <c r="E1764" s="16"/>
      <c r="F1764" s="16"/>
      <c r="G1764" s="16"/>
      <c r="H1764" s="16"/>
      <c r="I1764" s="16"/>
      <c r="J1764" s="16"/>
      <c r="K1764" s="16"/>
      <c r="L1764" s="16"/>
      <c r="M1764" s="16"/>
      <c r="N1764" s="16"/>
      <c r="O1764" s="16"/>
      <c r="P1764" s="16"/>
      <c r="Q1764" s="16"/>
      <c r="R1764" s="16"/>
      <c r="S1764" s="16"/>
      <c r="T1764" s="16"/>
    </row>
    <row r="1765" spans="5:20" s="15" customFormat="1" x14ac:dyDescent="0.25">
      <c r="E1765" s="16"/>
      <c r="F1765" s="16"/>
      <c r="G1765" s="16"/>
      <c r="H1765" s="16"/>
      <c r="I1765" s="16"/>
      <c r="J1765" s="16"/>
      <c r="K1765" s="16"/>
      <c r="L1765" s="16"/>
      <c r="M1765" s="16"/>
      <c r="N1765" s="16"/>
      <c r="O1765" s="16"/>
      <c r="P1765" s="16"/>
      <c r="Q1765" s="16"/>
      <c r="R1765" s="16"/>
      <c r="S1765" s="16"/>
      <c r="T1765" s="16"/>
    </row>
    <row r="1766" spans="5:20" s="15" customFormat="1" x14ac:dyDescent="0.25">
      <c r="E1766" s="16"/>
      <c r="F1766" s="16"/>
      <c r="G1766" s="16"/>
      <c r="H1766" s="16"/>
      <c r="I1766" s="16"/>
      <c r="J1766" s="16"/>
      <c r="K1766" s="16"/>
      <c r="L1766" s="16"/>
      <c r="M1766" s="16"/>
      <c r="N1766" s="16"/>
      <c r="O1766" s="16"/>
      <c r="P1766" s="16"/>
      <c r="Q1766" s="16"/>
      <c r="R1766" s="16"/>
      <c r="S1766" s="16"/>
      <c r="T1766" s="16"/>
    </row>
    <row r="1767" spans="5:20" s="15" customFormat="1" x14ac:dyDescent="0.25">
      <c r="E1767" s="16"/>
      <c r="F1767" s="16"/>
      <c r="G1767" s="16"/>
      <c r="H1767" s="16"/>
      <c r="I1767" s="16"/>
      <c r="J1767" s="16"/>
      <c r="K1767" s="16"/>
      <c r="L1767" s="16"/>
      <c r="M1767" s="16"/>
      <c r="N1767" s="16"/>
      <c r="O1767" s="16"/>
      <c r="P1767" s="16"/>
      <c r="Q1767" s="16"/>
      <c r="R1767" s="16"/>
      <c r="S1767" s="16"/>
      <c r="T1767" s="16"/>
    </row>
    <row r="1768" spans="5:20" s="15" customFormat="1" x14ac:dyDescent="0.25">
      <c r="E1768" s="16"/>
      <c r="F1768" s="16"/>
      <c r="G1768" s="16"/>
      <c r="H1768" s="16"/>
      <c r="I1768" s="16"/>
      <c r="J1768" s="16"/>
      <c r="K1768" s="16"/>
      <c r="L1768" s="16"/>
      <c r="M1768" s="16"/>
      <c r="N1768" s="16"/>
      <c r="O1768" s="16"/>
      <c r="P1768" s="16"/>
      <c r="Q1768" s="16"/>
      <c r="R1768" s="16"/>
      <c r="S1768" s="16"/>
      <c r="T1768" s="16"/>
    </row>
    <row r="1769" spans="5:20" s="15" customFormat="1" x14ac:dyDescent="0.25">
      <c r="E1769" s="16"/>
      <c r="F1769" s="16"/>
      <c r="G1769" s="16"/>
      <c r="H1769" s="16"/>
      <c r="I1769" s="16"/>
      <c r="J1769" s="16"/>
      <c r="K1769" s="16"/>
      <c r="L1769" s="16"/>
      <c r="M1769" s="16"/>
      <c r="N1769" s="16"/>
      <c r="O1769" s="16"/>
      <c r="P1769" s="16"/>
      <c r="Q1769" s="16"/>
      <c r="R1769" s="16"/>
      <c r="S1769" s="16"/>
      <c r="T1769" s="16"/>
    </row>
    <row r="1770" spans="5:20" s="15" customFormat="1" x14ac:dyDescent="0.25">
      <c r="E1770" s="16"/>
      <c r="F1770" s="16"/>
      <c r="G1770" s="16"/>
      <c r="H1770" s="16"/>
      <c r="I1770" s="16"/>
      <c r="J1770" s="16"/>
      <c r="K1770" s="16"/>
      <c r="L1770" s="16"/>
      <c r="M1770" s="16"/>
      <c r="N1770" s="16"/>
      <c r="O1770" s="16"/>
      <c r="P1770" s="16"/>
      <c r="Q1770" s="16"/>
      <c r="R1770" s="16"/>
      <c r="S1770" s="16"/>
      <c r="T1770" s="16"/>
    </row>
    <row r="1771" spans="5:20" s="15" customFormat="1" x14ac:dyDescent="0.25">
      <c r="E1771" s="16"/>
      <c r="F1771" s="16"/>
      <c r="G1771" s="16"/>
      <c r="H1771" s="16"/>
      <c r="I1771" s="16"/>
      <c r="J1771" s="16"/>
      <c r="K1771" s="16"/>
      <c r="L1771" s="16"/>
      <c r="M1771" s="16"/>
      <c r="N1771" s="16"/>
      <c r="O1771" s="16"/>
      <c r="P1771" s="16"/>
      <c r="Q1771" s="16"/>
      <c r="R1771" s="16"/>
      <c r="S1771" s="16"/>
      <c r="T1771" s="16"/>
    </row>
    <row r="1772" spans="5:20" s="15" customFormat="1" x14ac:dyDescent="0.25">
      <c r="E1772" s="16"/>
      <c r="F1772" s="16"/>
      <c r="G1772" s="16"/>
      <c r="H1772" s="16"/>
      <c r="I1772" s="16"/>
      <c r="J1772" s="16"/>
      <c r="K1772" s="16"/>
      <c r="L1772" s="16"/>
      <c r="M1772" s="16"/>
      <c r="N1772" s="16"/>
      <c r="O1772" s="16"/>
      <c r="P1772" s="16"/>
      <c r="Q1772" s="16"/>
      <c r="R1772" s="16"/>
      <c r="S1772" s="16"/>
      <c r="T1772" s="16"/>
    </row>
    <row r="1773" spans="5:20" s="15" customFormat="1" x14ac:dyDescent="0.25">
      <c r="E1773" s="16"/>
      <c r="F1773" s="16"/>
      <c r="G1773" s="16"/>
      <c r="H1773" s="16"/>
      <c r="I1773" s="16"/>
      <c r="J1773" s="16"/>
      <c r="K1773" s="16"/>
      <c r="L1773" s="16"/>
      <c r="M1773" s="16"/>
      <c r="N1773" s="16"/>
      <c r="O1773" s="16"/>
      <c r="P1773" s="16"/>
      <c r="Q1773" s="16"/>
      <c r="R1773" s="16"/>
      <c r="S1773" s="16"/>
      <c r="T1773" s="16"/>
    </row>
    <row r="1774" spans="5:20" s="15" customFormat="1" x14ac:dyDescent="0.25">
      <c r="E1774" s="16"/>
      <c r="F1774" s="16"/>
      <c r="G1774" s="16"/>
      <c r="H1774" s="16"/>
      <c r="I1774" s="16"/>
      <c r="J1774" s="16"/>
      <c r="K1774" s="16"/>
      <c r="L1774" s="16"/>
      <c r="M1774" s="16"/>
      <c r="N1774" s="16"/>
      <c r="O1774" s="16"/>
      <c r="P1774" s="16"/>
      <c r="Q1774" s="16"/>
      <c r="R1774" s="16"/>
      <c r="S1774" s="16"/>
      <c r="T1774" s="16"/>
    </row>
    <row r="1775" spans="5:20" s="15" customFormat="1" x14ac:dyDescent="0.25">
      <c r="E1775" s="16"/>
      <c r="F1775" s="16"/>
      <c r="G1775" s="16"/>
      <c r="H1775" s="16"/>
      <c r="I1775" s="16"/>
      <c r="J1775" s="16"/>
      <c r="K1775" s="16"/>
      <c r="L1775" s="16"/>
      <c r="M1775" s="16"/>
      <c r="N1775" s="16"/>
      <c r="O1775" s="16"/>
      <c r="P1775" s="16"/>
      <c r="Q1775" s="16"/>
      <c r="R1775" s="16"/>
      <c r="S1775" s="16"/>
      <c r="T1775" s="16"/>
    </row>
    <row r="1776" spans="5:20" s="15" customFormat="1" x14ac:dyDescent="0.25">
      <c r="E1776" s="16"/>
      <c r="F1776" s="16"/>
      <c r="G1776" s="16"/>
      <c r="H1776" s="16"/>
      <c r="I1776" s="16"/>
      <c r="J1776" s="16"/>
      <c r="K1776" s="16"/>
      <c r="L1776" s="16"/>
      <c r="M1776" s="16"/>
      <c r="N1776" s="16"/>
      <c r="O1776" s="16"/>
      <c r="P1776" s="16"/>
      <c r="Q1776" s="16"/>
      <c r="R1776" s="16"/>
      <c r="S1776" s="16"/>
      <c r="T1776" s="16"/>
    </row>
    <row r="1777" spans="5:20" s="15" customFormat="1" x14ac:dyDescent="0.25">
      <c r="E1777" s="16"/>
      <c r="F1777" s="16"/>
      <c r="G1777" s="16"/>
      <c r="H1777" s="16"/>
      <c r="I1777" s="16"/>
      <c r="J1777" s="16"/>
      <c r="K1777" s="16"/>
      <c r="L1777" s="16"/>
      <c r="M1777" s="16"/>
      <c r="N1777" s="16"/>
      <c r="O1777" s="16"/>
      <c r="P1777" s="16"/>
      <c r="Q1777" s="16"/>
      <c r="R1777" s="16"/>
      <c r="S1777" s="16"/>
      <c r="T1777" s="16"/>
    </row>
    <row r="1778" spans="5:20" s="15" customFormat="1" x14ac:dyDescent="0.25">
      <c r="E1778" s="16"/>
      <c r="F1778" s="16"/>
      <c r="G1778" s="16"/>
      <c r="H1778" s="16"/>
      <c r="I1778" s="16"/>
      <c r="J1778" s="16"/>
      <c r="K1778" s="16"/>
      <c r="L1778" s="16"/>
      <c r="M1778" s="16"/>
      <c r="N1778" s="16"/>
      <c r="O1778" s="16"/>
      <c r="P1778" s="16"/>
      <c r="Q1778" s="16"/>
      <c r="R1778" s="16"/>
      <c r="S1778" s="16"/>
      <c r="T1778" s="16"/>
    </row>
    <row r="1779" spans="5:20" s="15" customFormat="1" x14ac:dyDescent="0.25">
      <c r="E1779" s="16"/>
      <c r="F1779" s="16"/>
      <c r="G1779" s="16"/>
      <c r="H1779" s="16"/>
      <c r="I1779" s="16"/>
      <c r="J1779" s="16"/>
      <c r="K1779" s="16"/>
      <c r="L1779" s="16"/>
      <c r="M1779" s="16"/>
      <c r="N1779" s="16"/>
      <c r="O1779" s="16"/>
      <c r="P1779" s="16"/>
      <c r="Q1779" s="16"/>
      <c r="R1779" s="16"/>
      <c r="S1779" s="16"/>
      <c r="T1779" s="16"/>
    </row>
    <row r="1780" spans="5:20" s="15" customFormat="1" x14ac:dyDescent="0.25">
      <c r="E1780" s="16"/>
      <c r="F1780" s="16"/>
      <c r="G1780" s="16"/>
      <c r="H1780" s="16"/>
      <c r="I1780" s="16"/>
      <c r="J1780" s="16"/>
      <c r="K1780" s="16"/>
      <c r="L1780" s="16"/>
      <c r="M1780" s="16"/>
      <c r="N1780" s="16"/>
      <c r="O1780" s="16"/>
      <c r="P1780" s="16"/>
      <c r="Q1780" s="16"/>
      <c r="R1780" s="16"/>
      <c r="S1780" s="16"/>
      <c r="T1780" s="16"/>
    </row>
    <row r="1781" spans="5:20" s="15" customFormat="1" x14ac:dyDescent="0.25">
      <c r="E1781" s="16"/>
      <c r="F1781" s="16"/>
      <c r="G1781" s="16"/>
      <c r="H1781" s="16"/>
      <c r="I1781" s="16"/>
      <c r="J1781" s="16"/>
      <c r="K1781" s="16"/>
      <c r="L1781" s="16"/>
      <c r="M1781" s="16"/>
      <c r="N1781" s="16"/>
      <c r="O1781" s="16"/>
      <c r="P1781" s="16"/>
      <c r="Q1781" s="16"/>
      <c r="R1781" s="16"/>
      <c r="S1781" s="16"/>
      <c r="T1781" s="16"/>
    </row>
    <row r="1782" spans="5:20" s="15" customFormat="1" x14ac:dyDescent="0.25">
      <c r="E1782" s="16"/>
      <c r="F1782" s="16"/>
      <c r="G1782" s="16"/>
      <c r="H1782" s="16"/>
      <c r="I1782" s="16"/>
      <c r="J1782" s="16"/>
      <c r="K1782" s="16"/>
      <c r="L1782" s="16"/>
      <c r="M1782" s="16"/>
      <c r="N1782" s="16"/>
      <c r="O1782" s="16"/>
      <c r="P1782" s="16"/>
      <c r="Q1782" s="16"/>
      <c r="R1782" s="16"/>
      <c r="S1782" s="16"/>
      <c r="T1782" s="16"/>
    </row>
    <row r="1783" spans="5:20" s="15" customFormat="1" x14ac:dyDescent="0.25">
      <c r="E1783" s="16"/>
      <c r="F1783" s="16"/>
      <c r="G1783" s="16"/>
      <c r="H1783" s="16"/>
      <c r="I1783" s="16"/>
      <c r="J1783" s="16"/>
      <c r="K1783" s="16"/>
      <c r="L1783" s="16"/>
      <c r="M1783" s="16"/>
      <c r="N1783" s="16"/>
      <c r="O1783" s="16"/>
      <c r="P1783" s="16"/>
      <c r="Q1783" s="16"/>
      <c r="R1783" s="16"/>
      <c r="S1783" s="16"/>
      <c r="T1783" s="16"/>
    </row>
    <row r="1784" spans="5:20" s="15" customFormat="1" x14ac:dyDescent="0.25">
      <c r="E1784" s="16"/>
      <c r="F1784" s="16"/>
      <c r="G1784" s="16"/>
      <c r="H1784" s="16"/>
      <c r="I1784" s="16"/>
      <c r="J1784" s="16"/>
      <c r="K1784" s="16"/>
      <c r="L1784" s="16"/>
      <c r="M1784" s="16"/>
      <c r="N1784" s="16"/>
      <c r="O1784" s="16"/>
      <c r="P1784" s="16"/>
      <c r="Q1784" s="16"/>
      <c r="R1784" s="16"/>
      <c r="S1784" s="16"/>
      <c r="T1784" s="16"/>
    </row>
    <row r="1785" spans="5:20" s="15" customFormat="1" x14ac:dyDescent="0.25">
      <c r="E1785" s="16"/>
      <c r="F1785" s="16"/>
      <c r="G1785" s="16"/>
      <c r="H1785" s="16"/>
      <c r="I1785" s="16"/>
      <c r="J1785" s="16"/>
      <c r="K1785" s="16"/>
      <c r="L1785" s="16"/>
      <c r="M1785" s="16"/>
      <c r="N1785" s="16"/>
      <c r="O1785" s="16"/>
      <c r="P1785" s="16"/>
      <c r="Q1785" s="16"/>
      <c r="R1785" s="16"/>
      <c r="S1785" s="16"/>
      <c r="T1785" s="16"/>
    </row>
    <row r="1786" spans="5:20" s="15" customFormat="1" x14ac:dyDescent="0.25">
      <c r="E1786" s="16"/>
      <c r="F1786" s="16"/>
      <c r="G1786" s="16"/>
      <c r="H1786" s="16"/>
      <c r="I1786" s="16"/>
      <c r="J1786" s="16"/>
      <c r="K1786" s="16"/>
      <c r="L1786" s="16"/>
      <c r="M1786" s="16"/>
      <c r="N1786" s="16"/>
      <c r="O1786" s="16"/>
      <c r="P1786" s="16"/>
      <c r="Q1786" s="16"/>
      <c r="R1786" s="16"/>
      <c r="S1786" s="16"/>
      <c r="T1786" s="16"/>
    </row>
    <row r="1787" spans="5:20" s="15" customFormat="1" x14ac:dyDescent="0.25">
      <c r="E1787" s="16"/>
      <c r="F1787" s="16"/>
      <c r="G1787" s="16"/>
      <c r="H1787" s="16"/>
      <c r="I1787" s="16"/>
      <c r="J1787" s="16"/>
      <c r="K1787" s="16"/>
      <c r="L1787" s="16"/>
      <c r="M1787" s="16"/>
      <c r="N1787" s="16"/>
      <c r="O1787" s="16"/>
      <c r="P1787" s="16"/>
      <c r="Q1787" s="16"/>
      <c r="R1787" s="16"/>
      <c r="S1787" s="16"/>
      <c r="T1787" s="16"/>
    </row>
    <row r="1788" spans="5:20" s="15" customFormat="1" x14ac:dyDescent="0.25">
      <c r="E1788" s="16"/>
      <c r="F1788" s="16"/>
      <c r="G1788" s="16"/>
      <c r="H1788" s="16"/>
      <c r="I1788" s="16"/>
      <c r="J1788" s="16"/>
      <c r="K1788" s="16"/>
      <c r="L1788" s="16"/>
      <c r="M1788" s="16"/>
      <c r="N1788" s="16"/>
      <c r="O1788" s="16"/>
      <c r="P1788" s="16"/>
      <c r="Q1788" s="16"/>
      <c r="R1788" s="16"/>
      <c r="S1788" s="16"/>
      <c r="T1788" s="16"/>
    </row>
    <row r="1789" spans="5:20" s="15" customFormat="1" x14ac:dyDescent="0.25">
      <c r="E1789" s="16"/>
      <c r="F1789" s="16"/>
      <c r="G1789" s="16"/>
      <c r="H1789" s="16"/>
      <c r="I1789" s="16"/>
      <c r="J1789" s="16"/>
      <c r="K1789" s="16"/>
      <c r="L1789" s="16"/>
      <c r="M1789" s="16"/>
      <c r="N1789" s="16"/>
      <c r="O1789" s="16"/>
      <c r="P1789" s="16"/>
      <c r="Q1789" s="16"/>
      <c r="R1789" s="16"/>
      <c r="S1789" s="16"/>
      <c r="T1789" s="16"/>
    </row>
    <row r="1790" spans="5:20" s="15" customFormat="1" x14ac:dyDescent="0.25">
      <c r="E1790" s="16"/>
      <c r="F1790" s="16"/>
      <c r="G1790" s="16"/>
      <c r="H1790" s="16"/>
      <c r="I1790" s="16"/>
      <c r="J1790" s="16"/>
      <c r="K1790" s="16"/>
      <c r="L1790" s="16"/>
      <c r="M1790" s="16"/>
      <c r="N1790" s="16"/>
      <c r="O1790" s="16"/>
      <c r="P1790" s="16"/>
      <c r="Q1790" s="16"/>
      <c r="R1790" s="16"/>
      <c r="S1790" s="16"/>
      <c r="T1790" s="16"/>
    </row>
    <row r="1791" spans="5:20" s="15" customFormat="1" x14ac:dyDescent="0.25">
      <c r="E1791" s="16"/>
      <c r="F1791" s="16"/>
      <c r="G1791" s="16"/>
      <c r="H1791" s="16"/>
      <c r="I1791" s="16"/>
      <c r="J1791" s="16"/>
      <c r="K1791" s="16"/>
      <c r="L1791" s="16"/>
      <c r="M1791" s="16"/>
      <c r="N1791" s="16"/>
      <c r="O1791" s="16"/>
      <c r="P1791" s="16"/>
      <c r="Q1791" s="16"/>
      <c r="R1791" s="16"/>
      <c r="S1791" s="16"/>
      <c r="T1791" s="16"/>
    </row>
    <row r="1792" spans="5:20" s="15" customFormat="1" x14ac:dyDescent="0.25">
      <c r="E1792" s="16"/>
      <c r="F1792" s="16"/>
      <c r="G1792" s="16"/>
      <c r="H1792" s="16"/>
      <c r="I1792" s="16"/>
      <c r="J1792" s="16"/>
      <c r="K1792" s="16"/>
      <c r="L1792" s="16"/>
      <c r="M1792" s="16"/>
      <c r="N1792" s="16"/>
      <c r="O1792" s="16"/>
      <c r="P1792" s="16"/>
      <c r="Q1792" s="16"/>
      <c r="R1792" s="16"/>
      <c r="S1792" s="16"/>
      <c r="T1792" s="16"/>
    </row>
    <row r="1793" spans="5:20" s="15" customFormat="1" x14ac:dyDescent="0.25">
      <c r="E1793" s="16"/>
      <c r="F1793" s="16"/>
      <c r="G1793" s="16"/>
      <c r="H1793" s="16"/>
      <c r="I1793" s="16"/>
      <c r="J1793" s="16"/>
      <c r="K1793" s="16"/>
      <c r="L1793" s="16"/>
      <c r="M1793" s="16"/>
      <c r="N1793" s="16"/>
      <c r="O1793" s="16"/>
      <c r="P1793" s="16"/>
      <c r="Q1793" s="16"/>
      <c r="R1793" s="16"/>
      <c r="S1793" s="16"/>
      <c r="T1793" s="16"/>
    </row>
    <row r="1794" spans="5:20" s="15" customFormat="1" x14ac:dyDescent="0.25">
      <c r="E1794" s="16"/>
      <c r="F1794" s="16"/>
      <c r="G1794" s="16"/>
      <c r="H1794" s="16"/>
      <c r="I1794" s="16"/>
      <c r="J1794" s="16"/>
      <c r="K1794" s="16"/>
      <c r="L1794" s="16"/>
      <c r="M1794" s="16"/>
      <c r="N1794" s="16"/>
      <c r="O1794" s="16"/>
      <c r="P1794" s="16"/>
      <c r="Q1794" s="16"/>
      <c r="R1794" s="16"/>
      <c r="S1794" s="16"/>
      <c r="T1794" s="16"/>
    </row>
    <row r="1795" spans="5:20" s="15" customFormat="1" x14ac:dyDescent="0.25">
      <c r="E1795" s="16"/>
      <c r="F1795" s="16"/>
      <c r="G1795" s="16"/>
      <c r="H1795" s="16"/>
      <c r="I1795" s="16"/>
      <c r="J1795" s="16"/>
      <c r="K1795" s="16"/>
      <c r="L1795" s="16"/>
      <c r="M1795" s="16"/>
      <c r="N1795" s="16"/>
      <c r="O1795" s="16"/>
      <c r="P1795" s="16"/>
      <c r="Q1795" s="16"/>
      <c r="R1795" s="16"/>
      <c r="S1795" s="16"/>
      <c r="T1795" s="16"/>
    </row>
    <row r="1796" spans="5:20" s="15" customFormat="1" x14ac:dyDescent="0.25">
      <c r="E1796" s="16"/>
      <c r="F1796" s="16"/>
      <c r="G1796" s="16"/>
      <c r="H1796" s="16"/>
      <c r="I1796" s="16"/>
      <c r="J1796" s="16"/>
      <c r="K1796" s="16"/>
      <c r="L1796" s="16"/>
      <c r="M1796" s="16"/>
      <c r="N1796" s="16"/>
      <c r="O1796" s="16"/>
      <c r="P1796" s="16"/>
      <c r="Q1796" s="16"/>
      <c r="R1796" s="16"/>
      <c r="S1796" s="16"/>
      <c r="T1796" s="16"/>
    </row>
    <row r="1797" spans="5:20" s="15" customFormat="1" x14ac:dyDescent="0.25">
      <c r="E1797" s="16"/>
      <c r="F1797" s="16"/>
      <c r="G1797" s="16"/>
      <c r="H1797" s="16"/>
      <c r="I1797" s="16"/>
      <c r="J1797" s="16"/>
      <c r="K1797" s="16"/>
      <c r="L1797" s="16"/>
      <c r="M1797" s="16"/>
      <c r="N1797" s="16"/>
      <c r="O1797" s="16"/>
      <c r="P1797" s="16"/>
      <c r="Q1797" s="16"/>
      <c r="R1797" s="16"/>
      <c r="S1797" s="16"/>
      <c r="T1797" s="16"/>
    </row>
    <row r="1798" spans="5:20" s="15" customFormat="1" x14ac:dyDescent="0.25">
      <c r="E1798" s="16"/>
      <c r="F1798" s="16"/>
      <c r="G1798" s="16"/>
      <c r="H1798" s="16"/>
      <c r="I1798" s="16"/>
      <c r="J1798" s="16"/>
      <c r="K1798" s="16"/>
      <c r="L1798" s="16"/>
      <c r="M1798" s="16"/>
      <c r="N1798" s="16"/>
      <c r="O1798" s="16"/>
      <c r="P1798" s="16"/>
      <c r="Q1798" s="16"/>
      <c r="R1798" s="16"/>
      <c r="S1798" s="16"/>
      <c r="T1798" s="16"/>
    </row>
    <row r="1799" spans="5:20" s="15" customFormat="1" x14ac:dyDescent="0.25">
      <c r="E1799" s="16"/>
      <c r="F1799" s="16"/>
      <c r="G1799" s="16"/>
      <c r="H1799" s="16"/>
      <c r="I1799" s="16"/>
      <c r="J1799" s="16"/>
      <c r="K1799" s="16"/>
      <c r="L1799" s="16"/>
      <c r="M1799" s="16"/>
      <c r="N1799" s="16"/>
      <c r="O1799" s="16"/>
      <c r="P1799" s="16"/>
      <c r="Q1799" s="16"/>
      <c r="R1799" s="16"/>
      <c r="S1799" s="16"/>
      <c r="T1799" s="16"/>
    </row>
    <row r="1800" spans="5:20" s="15" customFormat="1" x14ac:dyDescent="0.25">
      <c r="E1800" s="16"/>
      <c r="F1800" s="16"/>
      <c r="G1800" s="16"/>
      <c r="H1800" s="16"/>
      <c r="I1800" s="16"/>
      <c r="J1800" s="16"/>
      <c r="K1800" s="16"/>
      <c r="L1800" s="16"/>
      <c r="M1800" s="16"/>
      <c r="N1800" s="16"/>
      <c r="O1800" s="16"/>
      <c r="P1800" s="16"/>
      <c r="Q1800" s="16"/>
      <c r="R1800" s="16"/>
      <c r="S1800" s="16"/>
      <c r="T1800" s="16"/>
    </row>
    <row r="1801" spans="5:20" s="15" customFormat="1" x14ac:dyDescent="0.25">
      <c r="E1801" s="16"/>
      <c r="F1801" s="16"/>
      <c r="G1801" s="16"/>
      <c r="H1801" s="16"/>
      <c r="I1801" s="16"/>
      <c r="J1801" s="16"/>
      <c r="K1801" s="16"/>
      <c r="L1801" s="16"/>
      <c r="M1801" s="16"/>
      <c r="N1801" s="16"/>
      <c r="O1801" s="16"/>
      <c r="P1801" s="16"/>
      <c r="Q1801" s="16"/>
      <c r="R1801" s="16"/>
      <c r="S1801" s="16"/>
      <c r="T1801" s="16"/>
    </row>
    <row r="1802" spans="5:20" s="15" customFormat="1" x14ac:dyDescent="0.25">
      <c r="E1802" s="16"/>
      <c r="F1802" s="16"/>
      <c r="G1802" s="16"/>
      <c r="H1802" s="16"/>
      <c r="I1802" s="16"/>
      <c r="J1802" s="16"/>
      <c r="K1802" s="16"/>
      <c r="L1802" s="16"/>
      <c r="M1802" s="16"/>
      <c r="N1802" s="16"/>
      <c r="O1802" s="16"/>
      <c r="P1802" s="16"/>
      <c r="Q1802" s="16"/>
      <c r="R1802" s="16"/>
      <c r="S1802" s="16"/>
      <c r="T1802" s="16"/>
    </row>
    <row r="1803" spans="5:20" s="15" customFormat="1" x14ac:dyDescent="0.25">
      <c r="E1803" s="16"/>
      <c r="F1803" s="16"/>
      <c r="G1803" s="16"/>
      <c r="H1803" s="16"/>
      <c r="I1803" s="16"/>
      <c r="J1803" s="16"/>
      <c r="K1803" s="16"/>
      <c r="L1803" s="16"/>
      <c r="M1803" s="16"/>
      <c r="N1803" s="16"/>
      <c r="O1803" s="16"/>
      <c r="P1803" s="16"/>
      <c r="Q1803" s="16"/>
      <c r="R1803" s="16"/>
      <c r="S1803" s="16"/>
      <c r="T1803" s="16"/>
    </row>
    <row r="1804" spans="5:20" s="15" customFormat="1" x14ac:dyDescent="0.25">
      <c r="E1804" s="16"/>
      <c r="F1804" s="16"/>
      <c r="G1804" s="16"/>
      <c r="H1804" s="16"/>
      <c r="I1804" s="16"/>
      <c r="J1804" s="16"/>
      <c r="K1804" s="16"/>
      <c r="L1804" s="16"/>
      <c r="M1804" s="16"/>
      <c r="N1804" s="16"/>
      <c r="O1804" s="16"/>
      <c r="P1804" s="16"/>
      <c r="Q1804" s="16"/>
      <c r="R1804" s="16"/>
      <c r="S1804" s="16"/>
      <c r="T1804" s="16"/>
    </row>
    <row r="1805" spans="5:20" s="15" customFormat="1" x14ac:dyDescent="0.25">
      <c r="E1805" s="16"/>
      <c r="F1805" s="16"/>
      <c r="G1805" s="16"/>
      <c r="H1805" s="16"/>
      <c r="I1805" s="16"/>
      <c r="J1805" s="16"/>
      <c r="K1805" s="16"/>
      <c r="L1805" s="16"/>
      <c r="M1805" s="16"/>
      <c r="N1805" s="16"/>
      <c r="O1805" s="16"/>
      <c r="P1805" s="16"/>
      <c r="Q1805" s="16"/>
      <c r="R1805" s="16"/>
      <c r="S1805" s="16"/>
      <c r="T1805" s="16"/>
    </row>
    <row r="1806" spans="5:20" s="15" customFormat="1" x14ac:dyDescent="0.25">
      <c r="E1806" s="16"/>
      <c r="F1806" s="16"/>
      <c r="G1806" s="16"/>
      <c r="H1806" s="16"/>
      <c r="I1806" s="16"/>
      <c r="J1806" s="16"/>
      <c r="K1806" s="16"/>
      <c r="L1806" s="16"/>
      <c r="M1806" s="16"/>
      <c r="N1806" s="16"/>
      <c r="O1806" s="16"/>
      <c r="P1806" s="16"/>
      <c r="Q1806" s="16"/>
      <c r="R1806" s="16"/>
      <c r="S1806" s="16"/>
      <c r="T1806" s="16"/>
    </row>
    <row r="1807" spans="5:20" s="15" customFormat="1" x14ac:dyDescent="0.25">
      <c r="E1807" s="16"/>
      <c r="F1807" s="16"/>
      <c r="G1807" s="16"/>
      <c r="H1807" s="16"/>
      <c r="I1807" s="16"/>
      <c r="J1807" s="16"/>
      <c r="K1807" s="16"/>
      <c r="L1807" s="16"/>
      <c r="M1807" s="16"/>
      <c r="N1807" s="16"/>
      <c r="O1807" s="16"/>
      <c r="P1807" s="16"/>
      <c r="Q1807" s="16"/>
      <c r="R1807" s="16"/>
      <c r="S1807" s="16"/>
      <c r="T1807" s="16"/>
    </row>
    <row r="1808" spans="5:20" s="15" customFormat="1" x14ac:dyDescent="0.25">
      <c r="E1808" s="16"/>
      <c r="F1808" s="16"/>
      <c r="G1808" s="16"/>
      <c r="H1808" s="16"/>
      <c r="I1808" s="16"/>
      <c r="J1808" s="16"/>
      <c r="K1808" s="16"/>
      <c r="L1808" s="16"/>
      <c r="M1808" s="16"/>
      <c r="N1808" s="16"/>
      <c r="O1808" s="16"/>
      <c r="P1808" s="16"/>
      <c r="Q1808" s="16"/>
      <c r="R1808" s="16"/>
      <c r="S1808" s="16"/>
      <c r="T1808" s="16"/>
    </row>
    <row r="1809" spans="5:20" s="15" customFormat="1" x14ac:dyDescent="0.25">
      <c r="E1809" s="16"/>
      <c r="F1809" s="16"/>
      <c r="G1809" s="16"/>
      <c r="H1809" s="16"/>
      <c r="I1809" s="16"/>
      <c r="J1809" s="16"/>
      <c r="K1809" s="16"/>
      <c r="L1809" s="16"/>
      <c r="M1809" s="16"/>
      <c r="N1809" s="16"/>
      <c r="O1809" s="16"/>
      <c r="P1809" s="16"/>
      <c r="Q1809" s="16"/>
      <c r="R1809" s="16"/>
      <c r="S1809" s="16"/>
      <c r="T1809" s="16"/>
    </row>
    <row r="1810" spans="5:20" s="15" customFormat="1" x14ac:dyDescent="0.25">
      <c r="E1810" s="16"/>
      <c r="F1810" s="16"/>
      <c r="G1810" s="16"/>
      <c r="H1810" s="16"/>
      <c r="I1810" s="16"/>
      <c r="J1810" s="16"/>
      <c r="K1810" s="16"/>
      <c r="L1810" s="16"/>
      <c r="M1810" s="16"/>
      <c r="N1810" s="16"/>
      <c r="O1810" s="16"/>
      <c r="P1810" s="16"/>
      <c r="Q1810" s="16"/>
      <c r="R1810" s="16"/>
      <c r="S1810" s="16"/>
      <c r="T1810" s="16"/>
    </row>
    <row r="1811" spans="5:20" s="15" customFormat="1" x14ac:dyDescent="0.25">
      <c r="E1811" s="16"/>
      <c r="F1811" s="16"/>
      <c r="G1811" s="16"/>
      <c r="H1811" s="16"/>
      <c r="I1811" s="16"/>
      <c r="J1811" s="16"/>
      <c r="K1811" s="16"/>
      <c r="L1811" s="16"/>
      <c r="M1811" s="16"/>
      <c r="N1811" s="16"/>
      <c r="O1811" s="16"/>
      <c r="P1811" s="16"/>
      <c r="Q1811" s="16"/>
      <c r="R1811" s="16"/>
      <c r="S1811" s="16"/>
      <c r="T1811" s="16"/>
    </row>
    <row r="1812" spans="5:20" s="15" customFormat="1" x14ac:dyDescent="0.25">
      <c r="E1812" s="16"/>
      <c r="F1812" s="16"/>
      <c r="G1812" s="16"/>
      <c r="H1812" s="16"/>
      <c r="I1812" s="16"/>
      <c r="J1812" s="16"/>
      <c r="K1812" s="16"/>
      <c r="L1812" s="16"/>
      <c r="M1812" s="16"/>
      <c r="N1812" s="16"/>
      <c r="O1812" s="16"/>
      <c r="P1812" s="16"/>
      <c r="Q1812" s="16"/>
      <c r="R1812" s="16"/>
      <c r="S1812" s="16"/>
      <c r="T1812" s="16"/>
    </row>
    <row r="1813" spans="5:20" s="15" customFormat="1" x14ac:dyDescent="0.25">
      <c r="E1813" s="16"/>
      <c r="F1813" s="16"/>
      <c r="G1813" s="16"/>
      <c r="H1813" s="16"/>
      <c r="I1813" s="16"/>
      <c r="J1813" s="16"/>
      <c r="K1813" s="16"/>
      <c r="L1813" s="16"/>
      <c r="M1813" s="16"/>
      <c r="N1813" s="16"/>
      <c r="O1813" s="16"/>
      <c r="P1813" s="16"/>
      <c r="Q1813" s="16"/>
      <c r="R1813" s="16"/>
      <c r="S1813" s="16"/>
      <c r="T1813" s="16"/>
    </row>
    <row r="1814" spans="5:20" s="15" customFormat="1" x14ac:dyDescent="0.25">
      <c r="E1814" s="16"/>
      <c r="F1814" s="16"/>
      <c r="G1814" s="16"/>
      <c r="H1814" s="16"/>
      <c r="I1814" s="16"/>
      <c r="J1814" s="16"/>
      <c r="K1814" s="16"/>
      <c r="L1814" s="16"/>
      <c r="M1814" s="16"/>
      <c r="N1814" s="16"/>
      <c r="O1814" s="16"/>
      <c r="P1814" s="16"/>
      <c r="Q1814" s="16"/>
      <c r="R1814" s="16"/>
      <c r="S1814" s="16"/>
      <c r="T1814" s="16"/>
    </row>
    <row r="1815" spans="5:20" s="15" customFormat="1" x14ac:dyDescent="0.25">
      <c r="E1815" s="16"/>
      <c r="F1815" s="16"/>
      <c r="G1815" s="16"/>
      <c r="H1815" s="16"/>
      <c r="I1815" s="16"/>
      <c r="J1815" s="16"/>
      <c r="K1815" s="16"/>
      <c r="L1815" s="16"/>
      <c r="M1815" s="16"/>
      <c r="N1815" s="16"/>
      <c r="O1815" s="16"/>
      <c r="P1815" s="16"/>
      <c r="Q1815" s="16"/>
      <c r="R1815" s="16"/>
      <c r="S1815" s="16"/>
      <c r="T1815" s="16"/>
    </row>
    <row r="1816" spans="5:20" s="15" customFormat="1" x14ac:dyDescent="0.25">
      <c r="E1816" s="16"/>
      <c r="F1816" s="16"/>
      <c r="G1816" s="16"/>
      <c r="H1816" s="16"/>
      <c r="I1816" s="16"/>
      <c r="J1816" s="16"/>
      <c r="K1816" s="16"/>
      <c r="L1816" s="16"/>
      <c r="M1816" s="16"/>
      <c r="N1816" s="16"/>
      <c r="O1816" s="16"/>
      <c r="P1816" s="16"/>
      <c r="Q1816" s="16"/>
      <c r="R1816" s="16"/>
      <c r="S1816" s="16"/>
      <c r="T1816" s="16"/>
    </row>
    <row r="1817" spans="5:20" s="15" customFormat="1" x14ac:dyDescent="0.25">
      <c r="E1817" s="16"/>
      <c r="F1817" s="16"/>
      <c r="G1817" s="16"/>
      <c r="H1817" s="16"/>
      <c r="I1817" s="16"/>
      <c r="J1817" s="16"/>
      <c r="K1817" s="16"/>
      <c r="L1817" s="16"/>
      <c r="M1817" s="16"/>
      <c r="N1817" s="16"/>
      <c r="O1817" s="16"/>
      <c r="P1817" s="16"/>
      <c r="Q1817" s="16"/>
      <c r="R1817" s="16"/>
      <c r="S1817" s="16"/>
      <c r="T1817" s="16"/>
    </row>
    <row r="1818" spans="5:20" s="15" customFormat="1" x14ac:dyDescent="0.25">
      <c r="E1818" s="16"/>
      <c r="F1818" s="16"/>
      <c r="G1818" s="16"/>
      <c r="H1818" s="16"/>
      <c r="I1818" s="16"/>
      <c r="J1818" s="16"/>
      <c r="K1818" s="16"/>
      <c r="L1818" s="16"/>
      <c r="M1818" s="16"/>
      <c r="N1818" s="16"/>
      <c r="O1818" s="16"/>
      <c r="P1818" s="16"/>
      <c r="Q1818" s="16"/>
      <c r="R1818" s="16"/>
      <c r="S1818" s="16"/>
      <c r="T1818" s="16"/>
    </row>
    <row r="1819" spans="5:20" s="15" customFormat="1" x14ac:dyDescent="0.25">
      <c r="E1819" s="16"/>
      <c r="F1819" s="16"/>
      <c r="G1819" s="16"/>
      <c r="H1819" s="16"/>
      <c r="I1819" s="16"/>
      <c r="J1819" s="16"/>
      <c r="K1819" s="16"/>
      <c r="L1819" s="16"/>
      <c r="M1819" s="16"/>
      <c r="N1819" s="16"/>
      <c r="O1819" s="16"/>
      <c r="P1819" s="16"/>
      <c r="Q1819" s="16"/>
      <c r="R1819" s="16"/>
      <c r="S1819" s="16"/>
      <c r="T1819" s="16"/>
    </row>
    <row r="1820" spans="5:20" s="15" customFormat="1" x14ac:dyDescent="0.25">
      <c r="E1820" s="16"/>
      <c r="F1820" s="16"/>
      <c r="G1820" s="16"/>
      <c r="H1820" s="16"/>
      <c r="I1820" s="16"/>
      <c r="J1820" s="16"/>
      <c r="K1820" s="16"/>
      <c r="L1820" s="16"/>
      <c r="M1820" s="16"/>
      <c r="N1820" s="16"/>
      <c r="O1820" s="16"/>
      <c r="P1820" s="16"/>
      <c r="Q1820" s="16"/>
      <c r="R1820" s="16"/>
      <c r="S1820" s="16"/>
      <c r="T1820" s="16"/>
    </row>
    <row r="1821" spans="5:20" s="15" customFormat="1" x14ac:dyDescent="0.25">
      <c r="E1821" s="16"/>
      <c r="F1821" s="16"/>
      <c r="G1821" s="16"/>
      <c r="H1821" s="16"/>
      <c r="I1821" s="16"/>
      <c r="J1821" s="16"/>
      <c r="K1821" s="16"/>
      <c r="L1821" s="16"/>
      <c r="M1821" s="16"/>
      <c r="N1821" s="16"/>
      <c r="O1821" s="16"/>
      <c r="P1821" s="16"/>
      <c r="Q1821" s="16"/>
      <c r="R1821" s="16"/>
      <c r="S1821" s="16"/>
      <c r="T1821" s="16"/>
    </row>
    <row r="1822" spans="5:20" s="15" customFormat="1" x14ac:dyDescent="0.25">
      <c r="E1822" s="16"/>
      <c r="F1822" s="16"/>
      <c r="G1822" s="16"/>
      <c r="H1822" s="16"/>
      <c r="I1822" s="16"/>
      <c r="J1822" s="16"/>
      <c r="K1822" s="16"/>
      <c r="L1822" s="16"/>
      <c r="M1822" s="16"/>
      <c r="N1822" s="16"/>
      <c r="O1822" s="16"/>
      <c r="P1822" s="16"/>
      <c r="Q1822" s="16"/>
      <c r="R1822" s="16"/>
      <c r="S1822" s="16"/>
      <c r="T1822" s="16"/>
    </row>
    <row r="1823" spans="5:20" s="15" customFormat="1" x14ac:dyDescent="0.25">
      <c r="E1823" s="16"/>
      <c r="F1823" s="16"/>
      <c r="G1823" s="16"/>
      <c r="H1823" s="16"/>
      <c r="I1823" s="16"/>
      <c r="J1823" s="16"/>
      <c r="K1823" s="16"/>
      <c r="L1823" s="16"/>
      <c r="M1823" s="16"/>
      <c r="N1823" s="16"/>
      <c r="O1823" s="16"/>
      <c r="P1823" s="16"/>
      <c r="Q1823" s="16"/>
      <c r="R1823" s="16"/>
      <c r="S1823" s="16"/>
      <c r="T1823" s="16"/>
    </row>
    <row r="1824" spans="5:20" s="15" customFormat="1" x14ac:dyDescent="0.25">
      <c r="E1824" s="16"/>
      <c r="F1824" s="16"/>
      <c r="G1824" s="16"/>
      <c r="H1824" s="16"/>
      <c r="I1824" s="16"/>
      <c r="J1824" s="16"/>
      <c r="K1824" s="16"/>
      <c r="L1824" s="16"/>
      <c r="M1824" s="16"/>
      <c r="N1824" s="16"/>
      <c r="O1824" s="16"/>
      <c r="P1824" s="16"/>
      <c r="Q1824" s="16"/>
      <c r="R1824" s="16"/>
      <c r="S1824" s="16"/>
      <c r="T1824" s="16"/>
    </row>
    <row r="1825" spans="5:20" s="15" customFormat="1" x14ac:dyDescent="0.25">
      <c r="E1825" s="16"/>
      <c r="F1825" s="16"/>
      <c r="G1825" s="16"/>
      <c r="H1825" s="16"/>
      <c r="I1825" s="16"/>
      <c r="J1825" s="16"/>
      <c r="K1825" s="16"/>
      <c r="L1825" s="16"/>
      <c r="M1825" s="16"/>
      <c r="N1825" s="16"/>
      <c r="O1825" s="16"/>
      <c r="P1825" s="16"/>
      <c r="Q1825" s="16"/>
      <c r="R1825" s="16"/>
      <c r="S1825" s="16"/>
      <c r="T1825" s="16"/>
    </row>
    <row r="1826" spans="5:20" s="15" customFormat="1" x14ac:dyDescent="0.25">
      <c r="E1826" s="16"/>
      <c r="F1826" s="16"/>
      <c r="G1826" s="16"/>
      <c r="H1826" s="16"/>
      <c r="I1826" s="16"/>
      <c r="J1826" s="16"/>
      <c r="K1826" s="16"/>
      <c r="L1826" s="16"/>
      <c r="M1826" s="16"/>
      <c r="N1826" s="16"/>
      <c r="O1826" s="16"/>
      <c r="P1826" s="16"/>
      <c r="Q1826" s="16"/>
      <c r="R1826" s="16"/>
      <c r="S1826" s="16"/>
      <c r="T1826" s="16"/>
    </row>
    <row r="1827" spans="5:20" s="15" customFormat="1" x14ac:dyDescent="0.25">
      <c r="E1827" s="16"/>
      <c r="F1827" s="16"/>
      <c r="G1827" s="16"/>
      <c r="H1827" s="16"/>
      <c r="I1827" s="16"/>
      <c r="J1827" s="16"/>
      <c r="K1827" s="16"/>
      <c r="L1827" s="16"/>
      <c r="M1827" s="16"/>
      <c r="N1827" s="16"/>
      <c r="O1827" s="16"/>
      <c r="P1827" s="16"/>
      <c r="Q1827" s="16"/>
      <c r="R1827" s="16"/>
      <c r="S1827" s="16"/>
      <c r="T1827" s="16"/>
    </row>
    <row r="1828" spans="5:20" s="15" customFormat="1" x14ac:dyDescent="0.25">
      <c r="E1828" s="16"/>
      <c r="F1828" s="16"/>
      <c r="G1828" s="16"/>
      <c r="H1828" s="16"/>
      <c r="I1828" s="16"/>
      <c r="J1828" s="16"/>
      <c r="K1828" s="16"/>
      <c r="L1828" s="16"/>
      <c r="M1828" s="16"/>
      <c r="N1828" s="16"/>
      <c r="O1828" s="16"/>
      <c r="P1828" s="16"/>
      <c r="Q1828" s="16"/>
      <c r="R1828" s="16"/>
      <c r="S1828" s="16"/>
      <c r="T1828" s="16"/>
    </row>
    <row r="1829" spans="5:20" s="15" customFormat="1" x14ac:dyDescent="0.25">
      <c r="E1829" s="16"/>
      <c r="F1829" s="16"/>
      <c r="G1829" s="16"/>
      <c r="H1829" s="16"/>
      <c r="I1829" s="16"/>
      <c r="J1829" s="16"/>
      <c r="K1829" s="16"/>
      <c r="L1829" s="16"/>
      <c r="M1829" s="16"/>
      <c r="N1829" s="16"/>
      <c r="O1829" s="16"/>
      <c r="P1829" s="16"/>
      <c r="Q1829" s="16"/>
      <c r="R1829" s="16"/>
      <c r="S1829" s="16"/>
      <c r="T1829" s="16"/>
    </row>
    <row r="1830" spans="5:20" s="15" customFormat="1" x14ac:dyDescent="0.25">
      <c r="E1830" s="16"/>
      <c r="F1830" s="16"/>
      <c r="G1830" s="16"/>
      <c r="H1830" s="16"/>
      <c r="I1830" s="16"/>
      <c r="J1830" s="16"/>
      <c r="K1830" s="16"/>
      <c r="L1830" s="16"/>
      <c r="M1830" s="16"/>
      <c r="N1830" s="16"/>
      <c r="O1830" s="16"/>
      <c r="P1830" s="16"/>
      <c r="Q1830" s="16"/>
      <c r="R1830" s="16"/>
      <c r="S1830" s="16"/>
      <c r="T1830" s="16"/>
    </row>
    <row r="1831" spans="5:20" s="15" customFormat="1" x14ac:dyDescent="0.25">
      <c r="E1831" s="16"/>
      <c r="F1831" s="16"/>
      <c r="G1831" s="16"/>
      <c r="H1831" s="16"/>
      <c r="I1831" s="16"/>
      <c r="J1831" s="16"/>
      <c r="K1831" s="16"/>
      <c r="L1831" s="16"/>
      <c r="M1831" s="16"/>
      <c r="N1831" s="16"/>
      <c r="O1831" s="16"/>
      <c r="P1831" s="16"/>
      <c r="Q1831" s="16"/>
      <c r="R1831" s="16"/>
      <c r="S1831" s="16"/>
      <c r="T1831" s="16"/>
    </row>
    <row r="1832" spans="5:20" s="15" customFormat="1" x14ac:dyDescent="0.25">
      <c r="E1832" s="16"/>
      <c r="F1832" s="16"/>
      <c r="G1832" s="16"/>
      <c r="H1832" s="16"/>
      <c r="I1832" s="16"/>
      <c r="J1832" s="16"/>
      <c r="K1832" s="16"/>
      <c r="L1832" s="16"/>
      <c r="M1832" s="16"/>
      <c r="N1832" s="16"/>
      <c r="O1832" s="16"/>
      <c r="P1832" s="16"/>
      <c r="Q1832" s="16"/>
      <c r="R1832" s="16"/>
      <c r="S1832" s="16"/>
      <c r="T1832" s="16"/>
    </row>
    <row r="1833" spans="5:20" s="15" customFormat="1" x14ac:dyDescent="0.25">
      <c r="E1833" s="16"/>
      <c r="F1833" s="16"/>
      <c r="G1833" s="16"/>
      <c r="H1833" s="16"/>
      <c r="I1833" s="16"/>
      <c r="J1833" s="16"/>
      <c r="K1833" s="16"/>
      <c r="L1833" s="16"/>
      <c r="M1833" s="16"/>
      <c r="N1833" s="16"/>
      <c r="O1833" s="16"/>
      <c r="P1833" s="16"/>
      <c r="Q1833" s="16"/>
      <c r="R1833" s="16"/>
      <c r="S1833" s="16"/>
      <c r="T1833" s="16"/>
    </row>
    <row r="1834" spans="5:20" s="15" customFormat="1" x14ac:dyDescent="0.25">
      <c r="E1834" s="16"/>
      <c r="F1834" s="16"/>
      <c r="G1834" s="16"/>
      <c r="H1834" s="16"/>
      <c r="I1834" s="16"/>
      <c r="J1834" s="16"/>
      <c r="K1834" s="16"/>
      <c r="L1834" s="16"/>
      <c r="M1834" s="16"/>
      <c r="N1834" s="16"/>
      <c r="O1834" s="16"/>
      <c r="P1834" s="16"/>
      <c r="Q1834" s="16"/>
      <c r="R1834" s="16"/>
      <c r="S1834" s="16"/>
      <c r="T1834" s="16"/>
    </row>
    <row r="1835" spans="5:20" s="15" customFormat="1" x14ac:dyDescent="0.25">
      <c r="E1835" s="16"/>
      <c r="F1835" s="16"/>
      <c r="G1835" s="16"/>
      <c r="H1835" s="16"/>
      <c r="I1835" s="16"/>
      <c r="J1835" s="16"/>
      <c r="K1835" s="16"/>
      <c r="L1835" s="16"/>
      <c r="M1835" s="16"/>
      <c r="N1835" s="16"/>
      <c r="O1835" s="16"/>
      <c r="P1835" s="16"/>
      <c r="Q1835" s="16"/>
      <c r="R1835" s="16"/>
      <c r="S1835" s="16"/>
      <c r="T1835" s="16"/>
    </row>
    <row r="1836" spans="5:20" s="15" customFormat="1" x14ac:dyDescent="0.25">
      <c r="E1836" s="16"/>
      <c r="F1836" s="16"/>
      <c r="G1836" s="16"/>
      <c r="H1836" s="16"/>
      <c r="I1836" s="16"/>
      <c r="J1836" s="16"/>
      <c r="K1836" s="16"/>
      <c r="L1836" s="16"/>
      <c r="M1836" s="16"/>
      <c r="N1836" s="16"/>
      <c r="O1836" s="16"/>
      <c r="P1836" s="16"/>
      <c r="Q1836" s="16"/>
      <c r="R1836" s="16"/>
      <c r="S1836" s="16"/>
      <c r="T1836" s="16"/>
    </row>
    <row r="1837" spans="5:20" s="15" customFormat="1" x14ac:dyDescent="0.25">
      <c r="E1837" s="16"/>
      <c r="F1837" s="16"/>
      <c r="G1837" s="16"/>
      <c r="H1837" s="16"/>
      <c r="I1837" s="16"/>
      <c r="J1837" s="16"/>
      <c r="K1837" s="16"/>
      <c r="L1837" s="16"/>
      <c r="M1837" s="16"/>
      <c r="N1837" s="16"/>
      <c r="O1837" s="16"/>
      <c r="P1837" s="16"/>
      <c r="Q1837" s="16"/>
      <c r="R1837" s="16"/>
      <c r="S1837" s="16"/>
      <c r="T1837" s="16"/>
    </row>
    <row r="1838" spans="5:20" s="15" customFormat="1" x14ac:dyDescent="0.25">
      <c r="E1838" s="16"/>
      <c r="F1838" s="16"/>
      <c r="G1838" s="16"/>
      <c r="H1838" s="16"/>
      <c r="I1838" s="16"/>
      <c r="J1838" s="16"/>
      <c r="K1838" s="16"/>
      <c r="L1838" s="16"/>
      <c r="M1838" s="16"/>
      <c r="N1838" s="16"/>
      <c r="O1838" s="16"/>
      <c r="P1838" s="16"/>
      <c r="Q1838" s="16"/>
      <c r="R1838" s="16"/>
      <c r="S1838" s="16"/>
      <c r="T1838" s="16"/>
    </row>
    <row r="1839" spans="5:20" s="15" customFormat="1" x14ac:dyDescent="0.25">
      <c r="E1839" s="16"/>
      <c r="F1839" s="16"/>
      <c r="G1839" s="16"/>
      <c r="H1839" s="16"/>
      <c r="I1839" s="16"/>
      <c r="J1839" s="16"/>
      <c r="K1839" s="16"/>
      <c r="L1839" s="16"/>
      <c r="M1839" s="16"/>
      <c r="N1839" s="16"/>
      <c r="O1839" s="16"/>
      <c r="P1839" s="16"/>
      <c r="Q1839" s="16"/>
      <c r="R1839" s="16"/>
      <c r="S1839" s="16"/>
      <c r="T1839" s="16"/>
    </row>
    <row r="1840" spans="5:20" s="15" customFormat="1" x14ac:dyDescent="0.25">
      <c r="E1840" s="16"/>
      <c r="F1840" s="16"/>
      <c r="G1840" s="16"/>
      <c r="H1840" s="16"/>
      <c r="I1840" s="16"/>
      <c r="J1840" s="16"/>
      <c r="K1840" s="16"/>
      <c r="L1840" s="16"/>
      <c r="M1840" s="16"/>
      <c r="N1840" s="16"/>
      <c r="O1840" s="16"/>
      <c r="P1840" s="16"/>
      <c r="Q1840" s="16"/>
      <c r="R1840" s="16"/>
      <c r="S1840" s="16"/>
      <c r="T1840" s="16"/>
    </row>
    <row r="1841" spans="5:20" s="15" customFormat="1" x14ac:dyDescent="0.25">
      <c r="E1841" s="16"/>
      <c r="F1841" s="16"/>
      <c r="G1841" s="16"/>
      <c r="H1841" s="16"/>
      <c r="I1841" s="16"/>
      <c r="J1841" s="16"/>
      <c r="K1841" s="16"/>
      <c r="L1841" s="16"/>
      <c r="M1841" s="16"/>
      <c r="N1841" s="16"/>
      <c r="O1841" s="16"/>
      <c r="P1841" s="16"/>
      <c r="Q1841" s="16"/>
      <c r="R1841" s="16"/>
      <c r="S1841" s="16"/>
      <c r="T1841" s="16"/>
    </row>
    <row r="1842" spans="5:20" s="15" customFormat="1" x14ac:dyDescent="0.25">
      <c r="E1842" s="16"/>
      <c r="F1842" s="16"/>
      <c r="G1842" s="16"/>
      <c r="H1842" s="16"/>
      <c r="I1842" s="16"/>
      <c r="J1842" s="16"/>
      <c r="K1842" s="16"/>
      <c r="L1842" s="16"/>
      <c r="M1842" s="16"/>
      <c r="N1842" s="16"/>
      <c r="O1842" s="16"/>
      <c r="P1842" s="16"/>
      <c r="Q1842" s="16"/>
      <c r="R1842" s="16"/>
      <c r="S1842" s="16"/>
      <c r="T1842" s="16"/>
    </row>
    <row r="1843" spans="5:20" s="15" customFormat="1" x14ac:dyDescent="0.25">
      <c r="E1843" s="16"/>
      <c r="F1843" s="16"/>
      <c r="G1843" s="16"/>
      <c r="H1843" s="16"/>
      <c r="I1843" s="16"/>
      <c r="J1843" s="16"/>
      <c r="K1843" s="16"/>
      <c r="L1843" s="16"/>
      <c r="M1843" s="16"/>
      <c r="N1843" s="16"/>
      <c r="O1843" s="16"/>
      <c r="P1843" s="16"/>
      <c r="Q1843" s="16"/>
      <c r="R1843" s="16"/>
      <c r="S1843" s="16"/>
      <c r="T1843" s="16"/>
    </row>
    <row r="1844" spans="5:20" s="15" customFormat="1" x14ac:dyDescent="0.25">
      <c r="E1844" s="16"/>
      <c r="F1844" s="16"/>
      <c r="G1844" s="16"/>
      <c r="H1844" s="16"/>
      <c r="I1844" s="16"/>
      <c r="J1844" s="16"/>
      <c r="K1844" s="16"/>
      <c r="L1844" s="16"/>
      <c r="M1844" s="16"/>
      <c r="N1844" s="16"/>
      <c r="O1844" s="16"/>
      <c r="P1844" s="16"/>
      <c r="Q1844" s="16"/>
      <c r="R1844" s="16"/>
      <c r="S1844" s="16"/>
      <c r="T1844" s="16"/>
    </row>
    <row r="1845" spans="5:20" s="15" customFormat="1" x14ac:dyDescent="0.25">
      <c r="E1845" s="16"/>
      <c r="F1845" s="16"/>
      <c r="G1845" s="16"/>
      <c r="H1845" s="16"/>
      <c r="I1845" s="16"/>
      <c r="J1845" s="16"/>
      <c r="K1845" s="16"/>
      <c r="L1845" s="16"/>
      <c r="M1845" s="16"/>
      <c r="N1845" s="16"/>
      <c r="O1845" s="16"/>
      <c r="P1845" s="16"/>
      <c r="Q1845" s="16"/>
      <c r="R1845" s="16"/>
      <c r="S1845" s="16"/>
      <c r="T1845" s="16"/>
    </row>
    <row r="1846" spans="5:20" s="15" customFormat="1" x14ac:dyDescent="0.25">
      <c r="E1846" s="16"/>
      <c r="F1846" s="16"/>
      <c r="G1846" s="16"/>
      <c r="H1846" s="16"/>
      <c r="I1846" s="16"/>
      <c r="J1846" s="16"/>
      <c r="K1846" s="16"/>
      <c r="L1846" s="16"/>
      <c r="M1846" s="16"/>
      <c r="N1846" s="16"/>
      <c r="O1846" s="16"/>
      <c r="P1846" s="16"/>
      <c r="Q1846" s="16"/>
      <c r="R1846" s="16"/>
      <c r="S1846" s="16"/>
      <c r="T1846" s="16"/>
    </row>
    <row r="1847" spans="5:20" s="15" customFormat="1" x14ac:dyDescent="0.25">
      <c r="E1847" s="16"/>
      <c r="F1847" s="16"/>
      <c r="G1847" s="16"/>
      <c r="H1847" s="16"/>
      <c r="I1847" s="16"/>
      <c r="J1847" s="16"/>
      <c r="K1847" s="16"/>
      <c r="L1847" s="16"/>
      <c r="M1847" s="16"/>
      <c r="N1847" s="16"/>
      <c r="O1847" s="16"/>
      <c r="P1847" s="16"/>
      <c r="Q1847" s="16"/>
      <c r="R1847" s="16"/>
      <c r="S1847" s="16"/>
      <c r="T1847" s="16"/>
    </row>
    <row r="1848" spans="5:20" s="15" customFormat="1" x14ac:dyDescent="0.25">
      <c r="E1848" s="16"/>
      <c r="F1848" s="16"/>
      <c r="G1848" s="16"/>
      <c r="H1848" s="16"/>
      <c r="I1848" s="16"/>
      <c r="J1848" s="16"/>
      <c r="K1848" s="16"/>
      <c r="L1848" s="16"/>
      <c r="M1848" s="16"/>
      <c r="N1848" s="16"/>
      <c r="O1848" s="16"/>
      <c r="P1848" s="16"/>
      <c r="Q1848" s="16"/>
      <c r="R1848" s="16"/>
      <c r="S1848" s="16"/>
      <c r="T1848" s="16"/>
    </row>
    <row r="1849" spans="5:20" s="15" customFormat="1" x14ac:dyDescent="0.25">
      <c r="E1849" s="16"/>
      <c r="F1849" s="16"/>
      <c r="G1849" s="16"/>
      <c r="H1849" s="16"/>
      <c r="I1849" s="16"/>
      <c r="J1849" s="16"/>
      <c r="K1849" s="16"/>
      <c r="L1849" s="16"/>
      <c r="M1849" s="16"/>
      <c r="N1849" s="16"/>
      <c r="O1849" s="16"/>
      <c r="P1849" s="16"/>
      <c r="Q1849" s="16"/>
      <c r="R1849" s="16"/>
      <c r="S1849" s="16"/>
      <c r="T1849" s="16"/>
    </row>
    <row r="1850" spans="5:20" s="15" customFormat="1" x14ac:dyDescent="0.25">
      <c r="E1850" s="16"/>
      <c r="F1850" s="16"/>
      <c r="G1850" s="16"/>
      <c r="H1850" s="16"/>
      <c r="I1850" s="16"/>
      <c r="J1850" s="16"/>
      <c r="K1850" s="16"/>
      <c r="L1850" s="16"/>
      <c r="M1850" s="16"/>
      <c r="N1850" s="16"/>
      <c r="O1850" s="16"/>
      <c r="P1850" s="16"/>
      <c r="Q1850" s="16"/>
      <c r="R1850" s="16"/>
      <c r="S1850" s="16"/>
      <c r="T1850" s="16"/>
    </row>
    <row r="1851" spans="5:20" s="15" customFormat="1" x14ac:dyDescent="0.25">
      <c r="E1851" s="16"/>
      <c r="F1851" s="16"/>
      <c r="G1851" s="16"/>
      <c r="H1851" s="16"/>
      <c r="I1851" s="16"/>
      <c r="J1851" s="16"/>
      <c r="K1851" s="16"/>
      <c r="L1851" s="16"/>
      <c r="M1851" s="16"/>
      <c r="N1851" s="16"/>
      <c r="O1851" s="16"/>
      <c r="P1851" s="16"/>
      <c r="Q1851" s="16"/>
      <c r="R1851" s="16"/>
      <c r="S1851" s="16"/>
      <c r="T1851" s="16"/>
    </row>
    <row r="1852" spans="5:20" s="15" customFormat="1" x14ac:dyDescent="0.25">
      <c r="E1852" s="16"/>
      <c r="F1852" s="16"/>
      <c r="G1852" s="16"/>
      <c r="H1852" s="16"/>
      <c r="I1852" s="16"/>
      <c r="J1852" s="16"/>
      <c r="K1852" s="16"/>
      <c r="L1852" s="16"/>
      <c r="M1852" s="16"/>
      <c r="N1852" s="16"/>
      <c r="O1852" s="16"/>
      <c r="P1852" s="16"/>
      <c r="Q1852" s="16"/>
      <c r="R1852" s="16"/>
      <c r="S1852" s="16"/>
      <c r="T1852" s="16"/>
    </row>
    <row r="1853" spans="5:20" s="15" customFormat="1" x14ac:dyDescent="0.25">
      <c r="E1853" s="16"/>
      <c r="F1853" s="16"/>
      <c r="G1853" s="16"/>
      <c r="H1853" s="16"/>
      <c r="I1853" s="16"/>
      <c r="J1853" s="16"/>
      <c r="K1853" s="16"/>
      <c r="L1853" s="16"/>
      <c r="M1853" s="16"/>
      <c r="N1853" s="16"/>
      <c r="O1853" s="16"/>
      <c r="P1853" s="16"/>
      <c r="Q1853" s="16"/>
      <c r="R1853" s="16"/>
      <c r="S1853" s="16"/>
      <c r="T1853" s="16"/>
    </row>
    <row r="1854" spans="5:20" s="15" customFormat="1" x14ac:dyDescent="0.25">
      <c r="E1854" s="16"/>
      <c r="F1854" s="16"/>
      <c r="G1854" s="16"/>
      <c r="H1854" s="16"/>
      <c r="I1854" s="16"/>
      <c r="J1854" s="16"/>
      <c r="K1854" s="16"/>
      <c r="L1854" s="16"/>
      <c r="M1854" s="16"/>
      <c r="N1854" s="16"/>
      <c r="O1854" s="16"/>
      <c r="P1854" s="16"/>
      <c r="Q1854" s="16"/>
      <c r="R1854" s="16"/>
      <c r="S1854" s="16"/>
      <c r="T1854" s="16"/>
    </row>
    <row r="1855" spans="5:20" s="15" customFormat="1" x14ac:dyDescent="0.25">
      <c r="E1855" s="16"/>
      <c r="F1855" s="16"/>
      <c r="G1855" s="16"/>
      <c r="H1855" s="16"/>
      <c r="I1855" s="16"/>
      <c r="J1855" s="16"/>
      <c r="K1855" s="16"/>
      <c r="L1855" s="16"/>
      <c r="M1855" s="16"/>
      <c r="N1855" s="16"/>
      <c r="O1855" s="16"/>
      <c r="P1855" s="16"/>
      <c r="Q1855" s="16"/>
      <c r="R1855" s="16"/>
      <c r="S1855" s="16"/>
      <c r="T1855" s="16"/>
    </row>
    <row r="1856" spans="5:20" s="15" customFormat="1" x14ac:dyDescent="0.25">
      <c r="E1856" s="16"/>
      <c r="F1856" s="16"/>
      <c r="G1856" s="16"/>
      <c r="H1856" s="16"/>
      <c r="I1856" s="16"/>
      <c r="J1856" s="16"/>
      <c r="K1856" s="16"/>
      <c r="L1856" s="16"/>
      <c r="M1856" s="16"/>
      <c r="N1856" s="16"/>
      <c r="O1856" s="16"/>
      <c r="P1856" s="16"/>
      <c r="Q1856" s="16"/>
      <c r="R1856" s="16"/>
      <c r="S1856" s="16"/>
      <c r="T1856" s="16"/>
    </row>
    <row r="1857" spans="5:20" s="15" customFormat="1" x14ac:dyDescent="0.25">
      <c r="E1857" s="16"/>
      <c r="F1857" s="16"/>
      <c r="G1857" s="16"/>
      <c r="H1857" s="16"/>
      <c r="I1857" s="16"/>
      <c r="J1857" s="16"/>
      <c r="K1857" s="16"/>
      <c r="L1857" s="16"/>
      <c r="M1857" s="16"/>
      <c r="N1857" s="16"/>
      <c r="O1857" s="16"/>
      <c r="P1857" s="16"/>
      <c r="Q1857" s="16"/>
      <c r="R1857" s="16"/>
      <c r="S1857" s="16"/>
      <c r="T1857" s="16"/>
    </row>
    <row r="1858" spans="5:20" s="15" customFormat="1" x14ac:dyDescent="0.25">
      <c r="E1858" s="16"/>
      <c r="F1858" s="16"/>
      <c r="G1858" s="16"/>
      <c r="H1858" s="16"/>
      <c r="I1858" s="16"/>
      <c r="J1858" s="16"/>
      <c r="K1858" s="16"/>
      <c r="L1858" s="16"/>
      <c r="M1858" s="16"/>
      <c r="N1858" s="16"/>
      <c r="O1858" s="16"/>
      <c r="P1858" s="16"/>
      <c r="Q1858" s="16"/>
      <c r="R1858" s="16"/>
      <c r="S1858" s="16"/>
      <c r="T1858" s="16"/>
    </row>
    <row r="1859" spans="5:20" s="15" customFormat="1" x14ac:dyDescent="0.25">
      <c r="E1859" s="16"/>
      <c r="F1859" s="16"/>
      <c r="G1859" s="16"/>
      <c r="H1859" s="16"/>
      <c r="I1859" s="16"/>
      <c r="J1859" s="16"/>
      <c r="K1859" s="16"/>
      <c r="L1859" s="16"/>
      <c r="M1859" s="16"/>
      <c r="N1859" s="16"/>
      <c r="O1859" s="16"/>
      <c r="P1859" s="16"/>
      <c r="Q1859" s="16"/>
      <c r="R1859" s="16"/>
      <c r="S1859" s="16"/>
      <c r="T1859" s="16"/>
    </row>
    <row r="1860" spans="5:20" s="15" customFormat="1" x14ac:dyDescent="0.25">
      <c r="E1860" s="16"/>
      <c r="F1860" s="16"/>
      <c r="G1860" s="16"/>
      <c r="H1860" s="16"/>
      <c r="I1860" s="16"/>
      <c r="J1860" s="16"/>
      <c r="K1860" s="16"/>
      <c r="L1860" s="16"/>
      <c r="M1860" s="16"/>
      <c r="N1860" s="16"/>
      <c r="O1860" s="16"/>
      <c r="P1860" s="16"/>
      <c r="Q1860" s="16"/>
      <c r="R1860" s="16"/>
      <c r="S1860" s="16"/>
      <c r="T1860" s="16"/>
    </row>
    <row r="1861" spans="5:20" s="15" customFormat="1" x14ac:dyDescent="0.25">
      <c r="E1861" s="16"/>
      <c r="F1861" s="16"/>
      <c r="G1861" s="16"/>
      <c r="H1861" s="16"/>
      <c r="I1861" s="16"/>
      <c r="J1861" s="16"/>
      <c r="K1861" s="16"/>
      <c r="L1861" s="16"/>
      <c r="M1861" s="16"/>
      <c r="N1861" s="16"/>
      <c r="O1861" s="16"/>
      <c r="P1861" s="16"/>
      <c r="Q1861" s="16"/>
      <c r="R1861" s="16"/>
      <c r="S1861" s="16"/>
      <c r="T1861" s="16"/>
    </row>
    <row r="1862" spans="5:20" s="15" customFormat="1" x14ac:dyDescent="0.25">
      <c r="E1862" s="16"/>
      <c r="F1862" s="16"/>
      <c r="G1862" s="16"/>
      <c r="H1862" s="16"/>
      <c r="I1862" s="16"/>
      <c r="J1862" s="16"/>
      <c r="K1862" s="16"/>
      <c r="L1862" s="16"/>
      <c r="M1862" s="16"/>
      <c r="N1862" s="16"/>
      <c r="O1862" s="16"/>
      <c r="P1862" s="16"/>
      <c r="Q1862" s="16"/>
      <c r="R1862" s="16"/>
      <c r="S1862" s="16"/>
      <c r="T1862" s="16"/>
    </row>
    <row r="1863" spans="5:20" s="15" customFormat="1" x14ac:dyDescent="0.25">
      <c r="E1863" s="16"/>
      <c r="F1863" s="16"/>
      <c r="G1863" s="16"/>
      <c r="H1863" s="16"/>
      <c r="I1863" s="16"/>
      <c r="J1863" s="16"/>
      <c r="K1863" s="16"/>
      <c r="L1863" s="16"/>
      <c r="M1863" s="16"/>
      <c r="N1863" s="16"/>
      <c r="O1863" s="16"/>
      <c r="P1863" s="16"/>
      <c r="Q1863" s="16"/>
      <c r="R1863" s="16"/>
      <c r="S1863" s="16"/>
      <c r="T1863" s="16"/>
    </row>
    <row r="1864" spans="5:20" s="15" customFormat="1" x14ac:dyDescent="0.25">
      <c r="E1864" s="16"/>
      <c r="F1864" s="16"/>
      <c r="G1864" s="16"/>
      <c r="H1864" s="16"/>
      <c r="I1864" s="16"/>
      <c r="J1864" s="16"/>
      <c r="K1864" s="16"/>
      <c r="L1864" s="16"/>
      <c r="M1864" s="16"/>
      <c r="N1864" s="16"/>
      <c r="O1864" s="16"/>
      <c r="P1864" s="16"/>
      <c r="Q1864" s="16"/>
      <c r="R1864" s="16"/>
      <c r="S1864" s="16"/>
      <c r="T1864" s="16"/>
    </row>
    <row r="1865" spans="5:20" s="15" customFormat="1" x14ac:dyDescent="0.25">
      <c r="E1865" s="16"/>
      <c r="F1865" s="16"/>
      <c r="G1865" s="16"/>
      <c r="H1865" s="16"/>
      <c r="I1865" s="16"/>
      <c r="J1865" s="16"/>
      <c r="K1865" s="16"/>
      <c r="L1865" s="16"/>
      <c r="M1865" s="16"/>
      <c r="N1865" s="16"/>
      <c r="O1865" s="16"/>
      <c r="P1865" s="16"/>
      <c r="Q1865" s="16"/>
      <c r="R1865" s="16"/>
      <c r="S1865" s="16"/>
      <c r="T1865" s="16"/>
    </row>
    <row r="1866" spans="5:20" s="15" customFormat="1" x14ac:dyDescent="0.25">
      <c r="E1866" s="16"/>
      <c r="F1866" s="16"/>
      <c r="G1866" s="16"/>
      <c r="H1866" s="16"/>
      <c r="I1866" s="16"/>
      <c r="J1866" s="16"/>
      <c r="K1866" s="16"/>
      <c r="L1866" s="16"/>
      <c r="M1866" s="16"/>
      <c r="N1866" s="16"/>
      <c r="O1866" s="16"/>
      <c r="P1866" s="16"/>
      <c r="Q1866" s="16"/>
      <c r="R1866" s="16"/>
      <c r="S1866" s="16"/>
      <c r="T1866" s="16"/>
    </row>
    <row r="1867" spans="5:20" s="15" customFormat="1" x14ac:dyDescent="0.25">
      <c r="E1867" s="16"/>
      <c r="F1867" s="16"/>
      <c r="G1867" s="16"/>
      <c r="H1867" s="16"/>
      <c r="I1867" s="16"/>
      <c r="J1867" s="16"/>
      <c r="K1867" s="16"/>
      <c r="L1867" s="16"/>
      <c r="M1867" s="16"/>
      <c r="N1867" s="16"/>
      <c r="O1867" s="16"/>
      <c r="P1867" s="16"/>
      <c r="Q1867" s="16"/>
      <c r="R1867" s="16"/>
      <c r="S1867" s="16"/>
      <c r="T1867" s="16"/>
    </row>
    <row r="1868" spans="5:20" s="15" customFormat="1" x14ac:dyDescent="0.25">
      <c r="E1868" s="16"/>
      <c r="F1868" s="16"/>
      <c r="G1868" s="16"/>
      <c r="H1868" s="16"/>
      <c r="I1868" s="16"/>
      <c r="J1868" s="16"/>
      <c r="K1868" s="16"/>
      <c r="L1868" s="16"/>
      <c r="M1868" s="16"/>
      <c r="N1868" s="16"/>
      <c r="O1868" s="16"/>
      <c r="P1868" s="16"/>
      <c r="Q1868" s="16"/>
      <c r="R1868" s="16"/>
      <c r="S1868" s="16"/>
      <c r="T1868" s="16"/>
    </row>
    <row r="1869" spans="5:20" s="15" customFormat="1" x14ac:dyDescent="0.25">
      <c r="E1869" s="16"/>
      <c r="F1869" s="16"/>
      <c r="G1869" s="16"/>
      <c r="H1869" s="16"/>
      <c r="I1869" s="16"/>
      <c r="J1869" s="16"/>
      <c r="K1869" s="16"/>
      <c r="L1869" s="16"/>
      <c r="M1869" s="16"/>
      <c r="N1869" s="16"/>
      <c r="O1869" s="16"/>
      <c r="P1869" s="16"/>
      <c r="Q1869" s="16"/>
      <c r="R1869" s="16"/>
      <c r="S1869" s="16"/>
      <c r="T1869" s="16"/>
    </row>
    <row r="1870" spans="5:20" s="15" customFormat="1" x14ac:dyDescent="0.25">
      <c r="E1870" s="16"/>
      <c r="F1870" s="16"/>
      <c r="G1870" s="16"/>
      <c r="H1870" s="16"/>
      <c r="I1870" s="16"/>
      <c r="J1870" s="16"/>
      <c r="K1870" s="16"/>
      <c r="L1870" s="16"/>
      <c r="M1870" s="16"/>
      <c r="N1870" s="16"/>
      <c r="O1870" s="16"/>
      <c r="P1870" s="16"/>
      <c r="Q1870" s="16"/>
      <c r="R1870" s="16"/>
      <c r="S1870" s="16"/>
      <c r="T1870" s="16"/>
    </row>
    <row r="1871" spans="5:20" s="15" customFormat="1" x14ac:dyDescent="0.25">
      <c r="E1871" s="16"/>
      <c r="F1871" s="16"/>
      <c r="G1871" s="16"/>
      <c r="H1871" s="16"/>
      <c r="I1871" s="16"/>
      <c r="J1871" s="16"/>
      <c r="K1871" s="16"/>
      <c r="L1871" s="16"/>
      <c r="M1871" s="16"/>
      <c r="N1871" s="16"/>
      <c r="O1871" s="16"/>
      <c r="P1871" s="16"/>
      <c r="Q1871" s="16"/>
      <c r="R1871" s="16"/>
      <c r="S1871" s="16"/>
      <c r="T1871" s="16"/>
    </row>
    <row r="1872" spans="5:20" s="15" customFormat="1" x14ac:dyDescent="0.25">
      <c r="E1872" s="16"/>
      <c r="F1872" s="16"/>
      <c r="G1872" s="16"/>
      <c r="H1872" s="16"/>
      <c r="I1872" s="16"/>
      <c r="J1872" s="16"/>
      <c r="K1872" s="16"/>
      <c r="L1872" s="16"/>
      <c r="M1872" s="16"/>
      <c r="N1872" s="16"/>
      <c r="O1872" s="16"/>
      <c r="P1872" s="16"/>
      <c r="Q1872" s="16"/>
      <c r="R1872" s="16"/>
      <c r="S1872" s="16"/>
      <c r="T1872" s="16"/>
    </row>
    <row r="1873" spans="5:20" s="15" customFormat="1" x14ac:dyDescent="0.25">
      <c r="E1873" s="16"/>
      <c r="F1873" s="16"/>
      <c r="G1873" s="16"/>
      <c r="H1873" s="16"/>
      <c r="I1873" s="16"/>
      <c r="J1873" s="16"/>
      <c r="K1873" s="16"/>
      <c r="L1873" s="16"/>
      <c r="M1873" s="16"/>
      <c r="N1873" s="16"/>
      <c r="O1873" s="16"/>
      <c r="P1873" s="16"/>
      <c r="Q1873" s="16"/>
      <c r="R1873" s="16"/>
      <c r="S1873" s="16"/>
      <c r="T1873" s="16"/>
    </row>
    <row r="1874" spans="5:20" s="15" customFormat="1" x14ac:dyDescent="0.25">
      <c r="E1874" s="16"/>
      <c r="F1874" s="16"/>
      <c r="G1874" s="16"/>
      <c r="H1874" s="16"/>
      <c r="I1874" s="16"/>
      <c r="J1874" s="16"/>
      <c r="K1874" s="16"/>
      <c r="L1874" s="16"/>
      <c r="M1874" s="16"/>
      <c r="N1874" s="16"/>
      <c r="O1874" s="16"/>
      <c r="P1874" s="16"/>
      <c r="Q1874" s="16"/>
      <c r="R1874" s="16"/>
      <c r="S1874" s="16"/>
      <c r="T1874" s="16"/>
    </row>
    <row r="1875" spans="5:20" s="15" customFormat="1" x14ac:dyDescent="0.25">
      <c r="E1875" s="16"/>
      <c r="F1875" s="16"/>
      <c r="G1875" s="16"/>
      <c r="H1875" s="16"/>
      <c r="I1875" s="16"/>
      <c r="J1875" s="16"/>
      <c r="K1875" s="16"/>
      <c r="L1875" s="16"/>
      <c r="M1875" s="16"/>
      <c r="N1875" s="16"/>
      <c r="O1875" s="16"/>
      <c r="P1875" s="16"/>
      <c r="Q1875" s="16"/>
      <c r="R1875" s="16"/>
      <c r="S1875" s="16"/>
      <c r="T1875" s="16"/>
    </row>
    <row r="1876" spans="5:20" s="15" customFormat="1" x14ac:dyDescent="0.25">
      <c r="E1876" s="16"/>
      <c r="F1876" s="16"/>
      <c r="G1876" s="16"/>
      <c r="H1876" s="16"/>
      <c r="I1876" s="16"/>
      <c r="J1876" s="16"/>
      <c r="K1876" s="16"/>
      <c r="L1876" s="16"/>
      <c r="M1876" s="16"/>
      <c r="N1876" s="16"/>
      <c r="O1876" s="16"/>
      <c r="P1876" s="16"/>
      <c r="Q1876" s="16"/>
      <c r="R1876" s="16"/>
      <c r="S1876" s="16"/>
      <c r="T1876" s="16"/>
    </row>
    <row r="1877" spans="5:20" s="15" customFormat="1" x14ac:dyDescent="0.25">
      <c r="E1877" s="16"/>
      <c r="F1877" s="16"/>
      <c r="G1877" s="16"/>
      <c r="H1877" s="16"/>
      <c r="I1877" s="16"/>
      <c r="J1877" s="16"/>
      <c r="K1877" s="16"/>
      <c r="L1877" s="16"/>
      <c r="M1877" s="16"/>
      <c r="N1877" s="16"/>
      <c r="O1877" s="16"/>
      <c r="P1877" s="16"/>
      <c r="Q1877" s="16"/>
      <c r="R1877" s="16"/>
      <c r="S1877" s="16"/>
      <c r="T1877" s="16"/>
    </row>
    <row r="1878" spans="5:20" s="15" customFormat="1" x14ac:dyDescent="0.25">
      <c r="E1878" s="16"/>
      <c r="F1878" s="16"/>
      <c r="G1878" s="16"/>
      <c r="H1878" s="16"/>
      <c r="I1878" s="16"/>
      <c r="J1878" s="16"/>
      <c r="K1878" s="16"/>
      <c r="L1878" s="16"/>
      <c r="M1878" s="16"/>
      <c r="N1878" s="16"/>
      <c r="O1878" s="16"/>
      <c r="P1878" s="16"/>
      <c r="Q1878" s="16"/>
      <c r="R1878" s="16"/>
      <c r="S1878" s="16"/>
      <c r="T1878" s="16"/>
    </row>
    <row r="1879" spans="5:20" s="15" customFormat="1" x14ac:dyDescent="0.25">
      <c r="E1879" s="16"/>
      <c r="F1879" s="16"/>
      <c r="G1879" s="16"/>
      <c r="H1879" s="16"/>
      <c r="I1879" s="16"/>
      <c r="J1879" s="16"/>
      <c r="K1879" s="16"/>
      <c r="L1879" s="16"/>
      <c r="M1879" s="16"/>
      <c r="N1879" s="16"/>
      <c r="O1879" s="16"/>
      <c r="P1879" s="16"/>
      <c r="Q1879" s="16"/>
      <c r="R1879" s="16"/>
      <c r="S1879" s="16"/>
      <c r="T1879" s="16"/>
    </row>
    <row r="1880" spans="5:20" s="15" customFormat="1" x14ac:dyDescent="0.25">
      <c r="E1880" s="16"/>
      <c r="F1880" s="16"/>
      <c r="G1880" s="16"/>
      <c r="H1880" s="16"/>
      <c r="I1880" s="16"/>
      <c r="J1880" s="16"/>
      <c r="K1880" s="16"/>
      <c r="L1880" s="16"/>
      <c r="M1880" s="16"/>
      <c r="N1880" s="16"/>
      <c r="O1880" s="16"/>
      <c r="P1880" s="16"/>
      <c r="Q1880" s="16"/>
      <c r="R1880" s="16"/>
      <c r="S1880" s="16"/>
      <c r="T1880" s="16"/>
    </row>
    <row r="1881" spans="5:20" s="15" customFormat="1" x14ac:dyDescent="0.25">
      <c r="E1881" s="16"/>
      <c r="F1881" s="16"/>
      <c r="G1881" s="16"/>
      <c r="H1881" s="16"/>
      <c r="I1881" s="16"/>
      <c r="J1881" s="16"/>
      <c r="K1881" s="16"/>
      <c r="L1881" s="16"/>
      <c r="M1881" s="16"/>
      <c r="N1881" s="16"/>
      <c r="O1881" s="16"/>
      <c r="P1881" s="16"/>
      <c r="Q1881" s="16"/>
      <c r="R1881" s="16"/>
      <c r="S1881" s="16"/>
      <c r="T1881" s="16"/>
    </row>
    <row r="1882" spans="5:20" s="15" customFormat="1" x14ac:dyDescent="0.25">
      <c r="E1882" s="16"/>
      <c r="F1882" s="16"/>
      <c r="G1882" s="16"/>
      <c r="H1882" s="16"/>
      <c r="I1882" s="16"/>
      <c r="J1882" s="16"/>
      <c r="K1882" s="16"/>
      <c r="L1882" s="16"/>
      <c r="M1882" s="16"/>
      <c r="N1882" s="16"/>
      <c r="O1882" s="16"/>
      <c r="P1882" s="16"/>
      <c r="Q1882" s="16"/>
      <c r="R1882" s="16"/>
      <c r="S1882" s="16"/>
      <c r="T1882" s="16"/>
    </row>
    <row r="1883" spans="5:20" s="15" customFormat="1" x14ac:dyDescent="0.25">
      <c r="E1883" s="16"/>
      <c r="F1883" s="16"/>
      <c r="G1883" s="16"/>
      <c r="H1883" s="16"/>
      <c r="I1883" s="16"/>
      <c r="J1883" s="16"/>
      <c r="K1883" s="16"/>
      <c r="L1883" s="16"/>
      <c r="M1883" s="16"/>
      <c r="N1883" s="16"/>
      <c r="O1883" s="16"/>
      <c r="P1883" s="16"/>
      <c r="Q1883" s="16"/>
      <c r="R1883" s="16"/>
      <c r="S1883" s="16"/>
      <c r="T1883" s="16"/>
    </row>
    <row r="1884" spans="5:20" s="15" customFormat="1" x14ac:dyDescent="0.25">
      <c r="E1884" s="16"/>
      <c r="F1884" s="16"/>
      <c r="G1884" s="16"/>
      <c r="H1884" s="16"/>
      <c r="I1884" s="16"/>
      <c r="J1884" s="16"/>
      <c r="K1884" s="16"/>
      <c r="L1884" s="16"/>
      <c r="M1884" s="16"/>
      <c r="N1884" s="16"/>
      <c r="O1884" s="16"/>
      <c r="P1884" s="16"/>
      <c r="Q1884" s="16"/>
      <c r="R1884" s="16"/>
      <c r="S1884" s="16"/>
      <c r="T1884" s="16"/>
    </row>
    <row r="1885" spans="5:20" s="15" customFormat="1" x14ac:dyDescent="0.25">
      <c r="E1885" s="16"/>
      <c r="F1885" s="16"/>
      <c r="G1885" s="16"/>
      <c r="H1885" s="16"/>
      <c r="I1885" s="16"/>
      <c r="J1885" s="16"/>
      <c r="K1885" s="16"/>
      <c r="L1885" s="16"/>
      <c r="M1885" s="16"/>
      <c r="N1885" s="16"/>
      <c r="O1885" s="16"/>
      <c r="P1885" s="16"/>
      <c r="Q1885" s="16"/>
      <c r="R1885" s="16"/>
      <c r="S1885" s="16"/>
      <c r="T1885" s="16"/>
    </row>
    <row r="1886" spans="5:20" s="15" customFormat="1" x14ac:dyDescent="0.25">
      <c r="E1886" s="16"/>
      <c r="F1886" s="16"/>
      <c r="G1886" s="16"/>
      <c r="H1886" s="16"/>
      <c r="I1886" s="16"/>
      <c r="J1886" s="16"/>
      <c r="K1886" s="16"/>
      <c r="L1886" s="16"/>
      <c r="M1886" s="16"/>
      <c r="N1886" s="16"/>
      <c r="O1886" s="16"/>
      <c r="P1886" s="16"/>
      <c r="Q1886" s="16"/>
      <c r="R1886" s="16"/>
      <c r="S1886" s="16"/>
      <c r="T1886" s="16"/>
    </row>
    <row r="1887" spans="5:20" s="15" customFormat="1" x14ac:dyDescent="0.25">
      <c r="E1887" s="16"/>
      <c r="F1887" s="16"/>
      <c r="G1887" s="16"/>
      <c r="H1887" s="16"/>
      <c r="I1887" s="16"/>
      <c r="J1887" s="16"/>
      <c r="K1887" s="16"/>
      <c r="L1887" s="16"/>
      <c r="M1887" s="16"/>
      <c r="N1887" s="16"/>
      <c r="O1887" s="16"/>
      <c r="P1887" s="16"/>
      <c r="Q1887" s="16"/>
      <c r="R1887" s="16"/>
      <c r="S1887" s="16"/>
      <c r="T1887" s="16"/>
    </row>
    <row r="1888" spans="5:20" s="15" customFormat="1" x14ac:dyDescent="0.25">
      <c r="E1888" s="16"/>
      <c r="F1888" s="16"/>
      <c r="G1888" s="16"/>
      <c r="H1888" s="16"/>
      <c r="I1888" s="16"/>
      <c r="J1888" s="16"/>
      <c r="K1888" s="16"/>
      <c r="L1888" s="16"/>
      <c r="M1888" s="16"/>
      <c r="N1888" s="16"/>
      <c r="O1888" s="16"/>
      <c r="P1888" s="16"/>
      <c r="Q1888" s="16"/>
      <c r="R1888" s="16"/>
      <c r="S1888" s="16"/>
      <c r="T1888" s="16"/>
    </row>
    <row r="1889" spans="5:20" s="15" customFormat="1" x14ac:dyDescent="0.25">
      <c r="E1889" s="16"/>
      <c r="F1889" s="16"/>
      <c r="G1889" s="16"/>
      <c r="H1889" s="16"/>
      <c r="I1889" s="16"/>
      <c r="J1889" s="16"/>
      <c r="K1889" s="16"/>
      <c r="L1889" s="16"/>
      <c r="M1889" s="16"/>
      <c r="N1889" s="16"/>
      <c r="O1889" s="16"/>
      <c r="P1889" s="16"/>
      <c r="Q1889" s="16"/>
      <c r="R1889" s="16"/>
      <c r="S1889" s="16"/>
      <c r="T1889" s="16"/>
    </row>
    <row r="1890" spans="5:20" s="15" customFormat="1" x14ac:dyDescent="0.25">
      <c r="E1890" s="16"/>
      <c r="F1890" s="16"/>
      <c r="G1890" s="16"/>
      <c r="H1890" s="16"/>
      <c r="I1890" s="16"/>
      <c r="J1890" s="16"/>
      <c r="K1890" s="16"/>
      <c r="L1890" s="16"/>
      <c r="M1890" s="16"/>
      <c r="N1890" s="16"/>
      <c r="O1890" s="16"/>
      <c r="P1890" s="16"/>
      <c r="Q1890" s="16"/>
      <c r="R1890" s="16"/>
      <c r="S1890" s="16"/>
      <c r="T1890" s="16"/>
    </row>
    <row r="1891" spans="5:20" s="15" customFormat="1" x14ac:dyDescent="0.25">
      <c r="E1891" s="16"/>
      <c r="F1891" s="16"/>
      <c r="G1891" s="16"/>
      <c r="H1891" s="16"/>
      <c r="I1891" s="16"/>
      <c r="J1891" s="16"/>
      <c r="K1891" s="16"/>
      <c r="L1891" s="16"/>
      <c r="M1891" s="16"/>
      <c r="N1891" s="16"/>
      <c r="O1891" s="16"/>
      <c r="P1891" s="16"/>
      <c r="Q1891" s="16"/>
      <c r="R1891" s="16"/>
      <c r="S1891" s="16"/>
      <c r="T1891" s="16"/>
    </row>
    <row r="1892" spans="5:20" s="15" customFormat="1" x14ac:dyDescent="0.25">
      <c r="E1892" s="16"/>
      <c r="F1892" s="16"/>
      <c r="G1892" s="16"/>
      <c r="H1892" s="16"/>
      <c r="I1892" s="16"/>
      <c r="J1892" s="16"/>
      <c r="K1892" s="16"/>
      <c r="L1892" s="16"/>
      <c r="M1892" s="16"/>
      <c r="N1892" s="16"/>
      <c r="O1892" s="16"/>
      <c r="P1892" s="16"/>
      <c r="Q1892" s="16"/>
      <c r="R1892" s="16"/>
      <c r="S1892" s="16"/>
      <c r="T1892" s="16"/>
    </row>
    <row r="1893" spans="5:20" s="15" customFormat="1" x14ac:dyDescent="0.25">
      <c r="E1893" s="16"/>
      <c r="F1893" s="16"/>
      <c r="G1893" s="16"/>
      <c r="H1893" s="16"/>
      <c r="I1893" s="16"/>
      <c r="J1893" s="16"/>
      <c r="K1893" s="16"/>
      <c r="L1893" s="16"/>
      <c r="M1893" s="16"/>
      <c r="N1893" s="16"/>
      <c r="O1893" s="16"/>
      <c r="P1893" s="16"/>
      <c r="Q1893" s="16"/>
      <c r="R1893" s="16"/>
      <c r="S1893" s="16"/>
      <c r="T1893" s="16"/>
    </row>
    <row r="1894" spans="5:20" s="15" customFormat="1" x14ac:dyDescent="0.25">
      <c r="E1894" s="16"/>
      <c r="F1894" s="16"/>
      <c r="G1894" s="16"/>
      <c r="H1894" s="16"/>
      <c r="I1894" s="16"/>
      <c r="J1894" s="16"/>
      <c r="K1894" s="16"/>
      <c r="L1894" s="16"/>
      <c r="M1894" s="16"/>
      <c r="N1894" s="16"/>
      <c r="O1894" s="16"/>
      <c r="P1894" s="16"/>
      <c r="Q1894" s="16"/>
      <c r="R1894" s="16"/>
      <c r="S1894" s="16"/>
      <c r="T1894" s="16"/>
    </row>
    <row r="1895" spans="5:20" s="15" customFormat="1" x14ac:dyDescent="0.25">
      <c r="E1895" s="16"/>
      <c r="F1895" s="16"/>
      <c r="G1895" s="16"/>
      <c r="H1895" s="16"/>
      <c r="I1895" s="16"/>
      <c r="J1895" s="16"/>
      <c r="K1895" s="16"/>
      <c r="L1895" s="16"/>
      <c r="M1895" s="16"/>
      <c r="N1895" s="16"/>
      <c r="O1895" s="16"/>
      <c r="P1895" s="16"/>
      <c r="Q1895" s="16"/>
      <c r="R1895" s="16"/>
      <c r="S1895" s="16"/>
      <c r="T1895" s="16"/>
    </row>
    <row r="1896" spans="5:20" s="15" customFormat="1" x14ac:dyDescent="0.25">
      <c r="E1896" s="16"/>
      <c r="F1896" s="16"/>
      <c r="G1896" s="16"/>
      <c r="H1896" s="16"/>
      <c r="I1896" s="16"/>
      <c r="J1896" s="16"/>
      <c r="K1896" s="16"/>
      <c r="L1896" s="16"/>
      <c r="M1896" s="16"/>
      <c r="N1896" s="16"/>
      <c r="O1896" s="16"/>
      <c r="P1896" s="16"/>
      <c r="Q1896" s="16"/>
      <c r="R1896" s="16"/>
      <c r="S1896" s="16"/>
      <c r="T1896" s="16"/>
    </row>
    <row r="1897" spans="5:20" s="15" customFormat="1" x14ac:dyDescent="0.25">
      <c r="E1897" s="16"/>
      <c r="F1897" s="16"/>
      <c r="G1897" s="16"/>
      <c r="H1897" s="16"/>
      <c r="I1897" s="16"/>
      <c r="J1897" s="16"/>
      <c r="K1897" s="16"/>
      <c r="L1897" s="16"/>
      <c r="M1897" s="16"/>
      <c r="N1897" s="16"/>
      <c r="O1897" s="16"/>
      <c r="P1897" s="16"/>
      <c r="Q1897" s="16"/>
      <c r="R1897" s="16"/>
      <c r="S1897" s="16"/>
      <c r="T1897" s="16"/>
    </row>
    <row r="1898" spans="5:20" s="15" customFormat="1" x14ac:dyDescent="0.25">
      <c r="E1898" s="16"/>
      <c r="F1898" s="16"/>
      <c r="G1898" s="16"/>
      <c r="H1898" s="16"/>
      <c r="I1898" s="16"/>
      <c r="J1898" s="16"/>
      <c r="K1898" s="16"/>
      <c r="L1898" s="16"/>
      <c r="M1898" s="16"/>
      <c r="N1898" s="16"/>
      <c r="O1898" s="16"/>
      <c r="P1898" s="16"/>
      <c r="Q1898" s="16"/>
      <c r="R1898" s="16"/>
      <c r="S1898" s="16"/>
      <c r="T1898" s="16"/>
    </row>
    <row r="1899" spans="5:20" s="15" customFormat="1" x14ac:dyDescent="0.25">
      <c r="E1899" s="16"/>
      <c r="F1899" s="16"/>
      <c r="G1899" s="16"/>
      <c r="H1899" s="16"/>
      <c r="I1899" s="16"/>
      <c r="J1899" s="16"/>
      <c r="K1899" s="16"/>
      <c r="L1899" s="16"/>
      <c r="M1899" s="16"/>
      <c r="N1899" s="16"/>
      <c r="O1899" s="16"/>
      <c r="P1899" s="16"/>
      <c r="Q1899" s="16"/>
      <c r="R1899" s="16"/>
      <c r="S1899" s="16"/>
      <c r="T1899" s="16"/>
    </row>
    <row r="1900" spans="5:20" s="15" customFormat="1" x14ac:dyDescent="0.25">
      <c r="E1900" s="16"/>
      <c r="F1900" s="16"/>
      <c r="G1900" s="16"/>
      <c r="H1900" s="16"/>
      <c r="I1900" s="16"/>
      <c r="J1900" s="16"/>
      <c r="K1900" s="16"/>
      <c r="L1900" s="16"/>
      <c r="M1900" s="16"/>
      <c r="N1900" s="16"/>
      <c r="O1900" s="16"/>
      <c r="P1900" s="16"/>
      <c r="Q1900" s="16"/>
      <c r="R1900" s="16"/>
      <c r="S1900" s="16"/>
      <c r="T1900" s="16"/>
    </row>
    <row r="1901" spans="5:20" s="15" customFormat="1" x14ac:dyDescent="0.25">
      <c r="E1901" s="16"/>
      <c r="F1901" s="16"/>
      <c r="G1901" s="16"/>
      <c r="H1901" s="16"/>
      <c r="I1901" s="16"/>
      <c r="J1901" s="16"/>
      <c r="K1901" s="16"/>
      <c r="L1901" s="16"/>
      <c r="M1901" s="16"/>
      <c r="N1901" s="16"/>
      <c r="O1901" s="16"/>
      <c r="P1901" s="16"/>
      <c r="Q1901" s="16"/>
      <c r="R1901" s="16"/>
      <c r="S1901" s="16"/>
      <c r="T1901" s="16"/>
    </row>
    <row r="1902" spans="5:20" s="15" customFormat="1" x14ac:dyDescent="0.25">
      <c r="E1902" s="16"/>
      <c r="F1902" s="16"/>
      <c r="G1902" s="16"/>
      <c r="H1902" s="16"/>
      <c r="I1902" s="16"/>
      <c r="J1902" s="16"/>
      <c r="K1902" s="16"/>
      <c r="L1902" s="16"/>
      <c r="M1902" s="16"/>
      <c r="N1902" s="16"/>
      <c r="O1902" s="16"/>
      <c r="P1902" s="16"/>
      <c r="Q1902" s="16"/>
      <c r="R1902" s="16"/>
      <c r="S1902" s="16"/>
      <c r="T1902" s="16"/>
    </row>
    <row r="1903" spans="5:20" s="15" customFormat="1" x14ac:dyDescent="0.25">
      <c r="E1903" s="16"/>
      <c r="F1903" s="16"/>
      <c r="G1903" s="16"/>
      <c r="H1903" s="16"/>
      <c r="I1903" s="16"/>
      <c r="J1903" s="16"/>
      <c r="K1903" s="16"/>
      <c r="L1903" s="16"/>
      <c r="M1903" s="16"/>
      <c r="N1903" s="16"/>
      <c r="O1903" s="16"/>
      <c r="P1903" s="16"/>
      <c r="Q1903" s="16"/>
      <c r="R1903" s="16"/>
      <c r="S1903" s="16"/>
      <c r="T1903" s="16"/>
    </row>
    <row r="1904" spans="5:20" s="15" customFormat="1" x14ac:dyDescent="0.25">
      <c r="E1904" s="16"/>
      <c r="F1904" s="16"/>
      <c r="G1904" s="16"/>
      <c r="H1904" s="16"/>
      <c r="I1904" s="16"/>
      <c r="J1904" s="16"/>
      <c r="K1904" s="16"/>
      <c r="L1904" s="16"/>
      <c r="M1904" s="16"/>
      <c r="N1904" s="16"/>
      <c r="O1904" s="16"/>
      <c r="P1904" s="16"/>
      <c r="Q1904" s="16"/>
      <c r="R1904" s="16"/>
      <c r="S1904" s="16"/>
      <c r="T1904" s="16"/>
    </row>
    <row r="1905" spans="5:20" s="15" customFormat="1" x14ac:dyDescent="0.25">
      <c r="E1905" s="16"/>
      <c r="F1905" s="16"/>
      <c r="G1905" s="16"/>
      <c r="H1905" s="16"/>
      <c r="I1905" s="16"/>
      <c r="J1905" s="16"/>
      <c r="K1905" s="16"/>
      <c r="L1905" s="16"/>
      <c r="M1905" s="16"/>
      <c r="N1905" s="16"/>
      <c r="O1905" s="16"/>
      <c r="P1905" s="16"/>
      <c r="Q1905" s="16"/>
      <c r="R1905" s="16"/>
      <c r="S1905" s="16"/>
      <c r="T1905" s="16"/>
    </row>
    <row r="1906" spans="5:20" s="15" customFormat="1" x14ac:dyDescent="0.25">
      <c r="E1906" s="16"/>
      <c r="F1906" s="16"/>
      <c r="G1906" s="16"/>
      <c r="H1906" s="16"/>
      <c r="I1906" s="16"/>
      <c r="J1906" s="16"/>
      <c r="K1906" s="16"/>
      <c r="L1906" s="16"/>
      <c r="M1906" s="16"/>
      <c r="N1906" s="16"/>
      <c r="O1906" s="16"/>
      <c r="P1906" s="16"/>
      <c r="Q1906" s="16"/>
      <c r="R1906" s="16"/>
      <c r="S1906" s="16"/>
      <c r="T1906" s="16"/>
    </row>
    <row r="1907" spans="5:20" s="15" customFormat="1" x14ac:dyDescent="0.25">
      <c r="E1907" s="16"/>
      <c r="F1907" s="16"/>
      <c r="G1907" s="16"/>
      <c r="H1907" s="16"/>
      <c r="I1907" s="16"/>
      <c r="J1907" s="16"/>
      <c r="K1907" s="16"/>
      <c r="L1907" s="16"/>
      <c r="M1907" s="16"/>
      <c r="N1907" s="16"/>
      <c r="O1907" s="16"/>
      <c r="P1907" s="16"/>
      <c r="Q1907" s="16"/>
      <c r="R1907" s="16"/>
      <c r="S1907" s="16"/>
      <c r="T1907" s="16"/>
    </row>
    <row r="1908" spans="5:20" s="15" customFormat="1" x14ac:dyDescent="0.25">
      <c r="E1908" s="16"/>
      <c r="F1908" s="16"/>
      <c r="G1908" s="16"/>
      <c r="H1908" s="16"/>
      <c r="I1908" s="16"/>
      <c r="J1908" s="16"/>
      <c r="K1908" s="16"/>
      <c r="L1908" s="16"/>
      <c r="M1908" s="16"/>
      <c r="N1908" s="16"/>
      <c r="O1908" s="16"/>
      <c r="P1908" s="16"/>
      <c r="Q1908" s="16"/>
      <c r="R1908" s="16"/>
      <c r="S1908" s="16"/>
      <c r="T1908" s="16"/>
    </row>
    <row r="1909" spans="5:20" s="15" customFormat="1" x14ac:dyDescent="0.25">
      <c r="E1909" s="16"/>
      <c r="F1909" s="16"/>
      <c r="G1909" s="16"/>
      <c r="H1909" s="16"/>
      <c r="I1909" s="16"/>
      <c r="J1909" s="16"/>
      <c r="K1909" s="16"/>
      <c r="L1909" s="16"/>
      <c r="M1909" s="16"/>
      <c r="N1909" s="16"/>
      <c r="O1909" s="16"/>
      <c r="P1909" s="16"/>
      <c r="Q1909" s="16"/>
      <c r="R1909" s="16"/>
      <c r="S1909" s="16"/>
      <c r="T1909" s="16"/>
    </row>
    <row r="1910" spans="5:20" s="15" customFormat="1" x14ac:dyDescent="0.25">
      <c r="E1910" s="16"/>
      <c r="F1910" s="16"/>
      <c r="G1910" s="16"/>
      <c r="H1910" s="16"/>
      <c r="I1910" s="16"/>
      <c r="J1910" s="16"/>
      <c r="K1910" s="16"/>
      <c r="L1910" s="16"/>
      <c r="M1910" s="16"/>
      <c r="N1910" s="16"/>
      <c r="O1910" s="16"/>
      <c r="P1910" s="16"/>
      <c r="Q1910" s="16"/>
      <c r="R1910" s="16"/>
      <c r="S1910" s="16"/>
      <c r="T1910" s="16"/>
    </row>
    <row r="1911" spans="5:20" s="15" customFormat="1" x14ac:dyDescent="0.25">
      <c r="E1911" s="16"/>
      <c r="F1911" s="16"/>
      <c r="G1911" s="16"/>
      <c r="H1911" s="16"/>
      <c r="I1911" s="16"/>
      <c r="J1911" s="16"/>
      <c r="K1911" s="16"/>
      <c r="L1911" s="16"/>
      <c r="M1911" s="16"/>
      <c r="N1911" s="16"/>
      <c r="O1911" s="16"/>
      <c r="P1911" s="16"/>
      <c r="Q1911" s="16"/>
      <c r="R1911" s="16"/>
      <c r="S1911" s="16"/>
      <c r="T1911" s="16"/>
    </row>
    <row r="1912" spans="5:20" s="15" customFormat="1" x14ac:dyDescent="0.25">
      <c r="E1912" s="16"/>
      <c r="F1912" s="16"/>
      <c r="G1912" s="16"/>
      <c r="H1912" s="16"/>
      <c r="I1912" s="16"/>
      <c r="J1912" s="16"/>
      <c r="K1912" s="16"/>
      <c r="L1912" s="16"/>
      <c r="M1912" s="16"/>
      <c r="N1912" s="16"/>
      <c r="O1912" s="16"/>
      <c r="P1912" s="16"/>
      <c r="Q1912" s="16"/>
      <c r="R1912" s="16"/>
      <c r="S1912" s="16"/>
      <c r="T1912" s="16"/>
    </row>
    <row r="1913" spans="5:20" s="15" customFormat="1" x14ac:dyDescent="0.25">
      <c r="E1913" s="16"/>
      <c r="F1913" s="16"/>
      <c r="G1913" s="16"/>
      <c r="H1913" s="16"/>
      <c r="I1913" s="16"/>
      <c r="J1913" s="16"/>
      <c r="K1913" s="16"/>
      <c r="L1913" s="16"/>
      <c r="M1913" s="16"/>
      <c r="N1913" s="16"/>
      <c r="O1913" s="16"/>
      <c r="P1913" s="16"/>
      <c r="Q1913" s="16"/>
      <c r="R1913" s="16"/>
      <c r="S1913" s="16"/>
      <c r="T1913" s="16"/>
    </row>
    <row r="1914" spans="5:20" s="15" customFormat="1" x14ac:dyDescent="0.25">
      <c r="E1914" s="16"/>
      <c r="F1914" s="16"/>
      <c r="G1914" s="16"/>
      <c r="H1914" s="16"/>
      <c r="I1914" s="16"/>
      <c r="J1914" s="16"/>
      <c r="K1914" s="16"/>
      <c r="L1914" s="16"/>
      <c r="M1914" s="16"/>
      <c r="N1914" s="16"/>
      <c r="O1914" s="16"/>
      <c r="P1914" s="16"/>
      <c r="Q1914" s="16"/>
      <c r="R1914" s="16"/>
      <c r="S1914" s="16"/>
      <c r="T1914" s="16"/>
    </row>
    <row r="1915" spans="5:20" s="15" customFormat="1" x14ac:dyDescent="0.25">
      <c r="E1915" s="16"/>
      <c r="F1915" s="16"/>
      <c r="G1915" s="16"/>
      <c r="H1915" s="16"/>
      <c r="I1915" s="16"/>
      <c r="J1915" s="16"/>
      <c r="K1915" s="16"/>
      <c r="L1915" s="16"/>
      <c r="M1915" s="16"/>
      <c r="N1915" s="16"/>
      <c r="O1915" s="16"/>
      <c r="P1915" s="16"/>
      <c r="Q1915" s="16"/>
      <c r="R1915" s="16"/>
      <c r="S1915" s="16"/>
      <c r="T1915" s="16"/>
    </row>
    <row r="1916" spans="5:20" s="15" customFormat="1" x14ac:dyDescent="0.25">
      <c r="E1916" s="16"/>
      <c r="F1916" s="16"/>
      <c r="G1916" s="16"/>
      <c r="H1916" s="16"/>
      <c r="I1916" s="16"/>
      <c r="J1916" s="16"/>
      <c r="K1916" s="16"/>
      <c r="L1916" s="16"/>
      <c r="M1916" s="16"/>
      <c r="N1916" s="16"/>
      <c r="O1916" s="16"/>
      <c r="P1916" s="16"/>
      <c r="Q1916" s="16"/>
      <c r="R1916" s="16"/>
      <c r="S1916" s="16"/>
      <c r="T1916" s="16"/>
    </row>
    <row r="1917" spans="5:20" s="15" customFormat="1" x14ac:dyDescent="0.25">
      <c r="E1917" s="16"/>
      <c r="F1917" s="16"/>
      <c r="G1917" s="16"/>
      <c r="H1917" s="16"/>
      <c r="I1917" s="16"/>
      <c r="J1917" s="16"/>
      <c r="K1917" s="16"/>
      <c r="L1917" s="16"/>
      <c r="M1917" s="16"/>
      <c r="N1917" s="16"/>
      <c r="O1917" s="16"/>
      <c r="P1917" s="16"/>
      <c r="Q1917" s="16"/>
      <c r="R1917" s="16"/>
      <c r="S1917" s="16"/>
      <c r="T1917" s="16"/>
    </row>
    <row r="1918" spans="5:20" s="15" customFormat="1" x14ac:dyDescent="0.25">
      <c r="E1918" s="16"/>
      <c r="F1918" s="16"/>
      <c r="G1918" s="16"/>
      <c r="H1918" s="16"/>
      <c r="I1918" s="16"/>
      <c r="J1918" s="16"/>
      <c r="K1918" s="16"/>
      <c r="L1918" s="16"/>
      <c r="M1918" s="16"/>
      <c r="N1918" s="16"/>
      <c r="O1918" s="16"/>
      <c r="P1918" s="16"/>
      <c r="Q1918" s="16"/>
      <c r="R1918" s="16"/>
      <c r="S1918" s="16"/>
      <c r="T1918" s="16"/>
    </row>
    <row r="1919" spans="5:20" s="15" customFormat="1" x14ac:dyDescent="0.25">
      <c r="E1919" s="16"/>
      <c r="F1919" s="16"/>
      <c r="G1919" s="16"/>
      <c r="H1919" s="16"/>
      <c r="I1919" s="16"/>
      <c r="J1919" s="16"/>
      <c r="K1919" s="16"/>
      <c r="L1919" s="16"/>
      <c r="M1919" s="16"/>
      <c r="N1919" s="16"/>
      <c r="O1919" s="16"/>
      <c r="P1919" s="16"/>
      <c r="Q1919" s="16"/>
      <c r="R1919" s="16"/>
      <c r="S1919" s="16"/>
      <c r="T1919" s="16"/>
    </row>
    <row r="1920" spans="5:20" s="15" customFormat="1" x14ac:dyDescent="0.25">
      <c r="E1920" s="16"/>
      <c r="F1920" s="16"/>
      <c r="G1920" s="16"/>
      <c r="H1920" s="16"/>
      <c r="I1920" s="16"/>
      <c r="J1920" s="16"/>
      <c r="K1920" s="16"/>
      <c r="L1920" s="16"/>
      <c r="M1920" s="16"/>
      <c r="N1920" s="16"/>
      <c r="O1920" s="16"/>
      <c r="P1920" s="16"/>
      <c r="Q1920" s="16"/>
      <c r="R1920" s="16"/>
      <c r="S1920" s="16"/>
      <c r="T1920" s="16"/>
    </row>
    <row r="1921" spans="5:20" s="15" customFormat="1" x14ac:dyDescent="0.25">
      <c r="E1921" s="16"/>
      <c r="F1921" s="16"/>
      <c r="G1921" s="16"/>
      <c r="H1921" s="16"/>
      <c r="I1921" s="16"/>
      <c r="J1921" s="16"/>
      <c r="K1921" s="16"/>
      <c r="L1921" s="16"/>
      <c r="M1921" s="16"/>
      <c r="N1921" s="16"/>
      <c r="O1921" s="16"/>
      <c r="P1921" s="16"/>
      <c r="Q1921" s="16"/>
      <c r="R1921" s="16"/>
      <c r="S1921" s="16"/>
      <c r="T1921" s="16"/>
    </row>
    <row r="1922" spans="5:20" s="15" customFormat="1" x14ac:dyDescent="0.25">
      <c r="E1922" s="16"/>
      <c r="F1922" s="16"/>
      <c r="G1922" s="16"/>
      <c r="H1922" s="16"/>
      <c r="I1922" s="16"/>
      <c r="J1922" s="16"/>
      <c r="K1922" s="16"/>
      <c r="L1922" s="16"/>
      <c r="M1922" s="16"/>
      <c r="N1922" s="16"/>
      <c r="O1922" s="16"/>
      <c r="P1922" s="16"/>
      <c r="Q1922" s="16"/>
      <c r="R1922" s="16"/>
      <c r="S1922" s="16"/>
      <c r="T1922" s="16"/>
    </row>
    <row r="1923" spans="5:20" s="15" customFormat="1" x14ac:dyDescent="0.25">
      <c r="E1923" s="16"/>
      <c r="F1923" s="16"/>
      <c r="G1923" s="16"/>
      <c r="H1923" s="16"/>
      <c r="I1923" s="16"/>
      <c r="J1923" s="16"/>
      <c r="K1923" s="16"/>
      <c r="L1923" s="16"/>
      <c r="M1923" s="16"/>
      <c r="N1923" s="16"/>
      <c r="O1923" s="16"/>
      <c r="P1923" s="16"/>
      <c r="Q1923" s="16"/>
      <c r="R1923" s="16"/>
      <c r="S1923" s="16"/>
      <c r="T1923" s="16"/>
    </row>
    <row r="1924" spans="5:20" s="15" customFormat="1" x14ac:dyDescent="0.25">
      <c r="E1924" s="16"/>
      <c r="F1924" s="16"/>
      <c r="G1924" s="16"/>
      <c r="H1924" s="16"/>
      <c r="I1924" s="16"/>
      <c r="J1924" s="16"/>
      <c r="K1924" s="16"/>
      <c r="L1924" s="16"/>
      <c r="M1924" s="16"/>
      <c r="N1924" s="16"/>
      <c r="O1924" s="16"/>
      <c r="P1924" s="16"/>
      <c r="Q1924" s="16"/>
      <c r="R1924" s="16"/>
      <c r="S1924" s="16"/>
      <c r="T1924" s="16"/>
    </row>
    <row r="1925" spans="5:20" s="15" customFormat="1" x14ac:dyDescent="0.25">
      <c r="E1925" s="16"/>
      <c r="F1925" s="16"/>
      <c r="G1925" s="16"/>
      <c r="H1925" s="16"/>
      <c r="I1925" s="16"/>
      <c r="J1925" s="16"/>
      <c r="K1925" s="16"/>
      <c r="L1925" s="16"/>
      <c r="M1925" s="16"/>
      <c r="N1925" s="16"/>
      <c r="O1925" s="16"/>
      <c r="P1925" s="16"/>
      <c r="Q1925" s="16"/>
      <c r="R1925" s="16"/>
      <c r="S1925" s="16"/>
      <c r="T1925" s="16"/>
    </row>
    <row r="1926" spans="5:20" s="15" customFormat="1" x14ac:dyDescent="0.25">
      <c r="E1926" s="16"/>
      <c r="F1926" s="16"/>
      <c r="G1926" s="16"/>
      <c r="H1926" s="16"/>
      <c r="I1926" s="16"/>
      <c r="J1926" s="16"/>
      <c r="K1926" s="16"/>
      <c r="L1926" s="16"/>
      <c r="M1926" s="16"/>
      <c r="N1926" s="16"/>
      <c r="O1926" s="16"/>
      <c r="P1926" s="16"/>
      <c r="Q1926" s="16"/>
      <c r="R1926" s="16"/>
      <c r="S1926" s="16"/>
      <c r="T1926" s="16"/>
    </row>
    <row r="1927" spans="5:20" s="15" customFormat="1" x14ac:dyDescent="0.25">
      <c r="E1927" s="16"/>
      <c r="F1927" s="16"/>
      <c r="G1927" s="16"/>
      <c r="H1927" s="16"/>
      <c r="I1927" s="16"/>
      <c r="J1927" s="16"/>
      <c r="K1927" s="16"/>
      <c r="L1927" s="16"/>
      <c r="M1927" s="16"/>
      <c r="N1927" s="16"/>
      <c r="O1927" s="16"/>
      <c r="P1927" s="16"/>
      <c r="Q1927" s="16"/>
      <c r="R1927" s="16"/>
      <c r="S1927" s="16"/>
      <c r="T1927" s="16"/>
    </row>
    <row r="1928" spans="5:20" s="15" customFormat="1" x14ac:dyDescent="0.25">
      <c r="E1928" s="16"/>
      <c r="F1928" s="16"/>
      <c r="G1928" s="16"/>
      <c r="H1928" s="16"/>
      <c r="I1928" s="16"/>
      <c r="J1928" s="16"/>
      <c r="K1928" s="16"/>
      <c r="L1928" s="16"/>
      <c r="M1928" s="16"/>
      <c r="N1928" s="16"/>
      <c r="O1928" s="16"/>
      <c r="P1928" s="16"/>
      <c r="Q1928" s="16"/>
      <c r="R1928" s="16"/>
      <c r="S1928" s="16"/>
      <c r="T1928" s="16"/>
    </row>
    <row r="1929" spans="5:20" s="15" customFormat="1" x14ac:dyDescent="0.25">
      <c r="E1929" s="16"/>
      <c r="F1929" s="16"/>
      <c r="G1929" s="16"/>
      <c r="H1929" s="16"/>
      <c r="I1929" s="16"/>
      <c r="J1929" s="16"/>
      <c r="K1929" s="16"/>
      <c r="L1929" s="16"/>
      <c r="M1929" s="16"/>
      <c r="N1929" s="16"/>
      <c r="O1929" s="16"/>
      <c r="P1929" s="16"/>
      <c r="Q1929" s="16"/>
      <c r="R1929" s="16"/>
      <c r="S1929" s="16"/>
      <c r="T1929" s="16"/>
    </row>
    <row r="1930" spans="5:20" s="15" customFormat="1" x14ac:dyDescent="0.25">
      <c r="E1930" s="16"/>
      <c r="F1930" s="16"/>
      <c r="G1930" s="16"/>
      <c r="H1930" s="16"/>
      <c r="I1930" s="16"/>
      <c r="J1930" s="16"/>
      <c r="K1930" s="16"/>
      <c r="L1930" s="16"/>
      <c r="M1930" s="16"/>
      <c r="N1930" s="16"/>
      <c r="O1930" s="16"/>
      <c r="P1930" s="16"/>
      <c r="Q1930" s="16"/>
      <c r="R1930" s="16"/>
      <c r="S1930" s="16"/>
      <c r="T1930" s="16"/>
    </row>
    <row r="1931" spans="5:20" s="15" customFormat="1" x14ac:dyDescent="0.25">
      <c r="E1931" s="16"/>
      <c r="F1931" s="16"/>
      <c r="G1931" s="16"/>
      <c r="H1931" s="16"/>
      <c r="I1931" s="16"/>
      <c r="J1931" s="16"/>
      <c r="K1931" s="16"/>
      <c r="L1931" s="16"/>
      <c r="M1931" s="16"/>
      <c r="N1931" s="16"/>
      <c r="O1931" s="16"/>
      <c r="P1931" s="16"/>
      <c r="Q1931" s="16"/>
      <c r="R1931" s="16"/>
      <c r="S1931" s="16"/>
      <c r="T1931" s="16"/>
    </row>
    <row r="1932" spans="5:20" s="15" customFormat="1" x14ac:dyDescent="0.25">
      <c r="E1932" s="16"/>
      <c r="F1932" s="16"/>
      <c r="G1932" s="16"/>
      <c r="H1932" s="16"/>
      <c r="I1932" s="16"/>
      <c r="J1932" s="16"/>
      <c r="K1932" s="16"/>
      <c r="L1932" s="16"/>
      <c r="M1932" s="16"/>
      <c r="N1932" s="16"/>
      <c r="O1932" s="16"/>
      <c r="P1932" s="16"/>
      <c r="Q1932" s="16"/>
      <c r="R1932" s="16"/>
      <c r="S1932" s="16"/>
      <c r="T1932" s="16"/>
    </row>
    <row r="1933" spans="5:20" s="15" customFormat="1" x14ac:dyDescent="0.25">
      <c r="E1933" s="16"/>
      <c r="F1933" s="16"/>
      <c r="G1933" s="16"/>
      <c r="H1933" s="16"/>
      <c r="I1933" s="16"/>
      <c r="J1933" s="16"/>
      <c r="K1933" s="16"/>
      <c r="L1933" s="16"/>
      <c r="M1933" s="16"/>
      <c r="N1933" s="16"/>
      <c r="O1933" s="16"/>
      <c r="P1933" s="16"/>
      <c r="Q1933" s="16"/>
      <c r="R1933" s="16"/>
      <c r="S1933" s="16"/>
      <c r="T1933" s="16"/>
    </row>
    <row r="1934" spans="5:20" s="15" customFormat="1" x14ac:dyDescent="0.25">
      <c r="E1934" s="16"/>
      <c r="F1934" s="16"/>
      <c r="G1934" s="16"/>
      <c r="H1934" s="16"/>
      <c r="I1934" s="16"/>
      <c r="J1934" s="16"/>
      <c r="K1934" s="16"/>
      <c r="L1934" s="16"/>
      <c r="M1934" s="16"/>
      <c r="N1934" s="16"/>
      <c r="O1934" s="16"/>
      <c r="P1934" s="16"/>
      <c r="Q1934" s="16"/>
      <c r="R1934" s="16"/>
      <c r="S1934" s="16"/>
      <c r="T1934" s="16"/>
    </row>
    <row r="1935" spans="5:20" s="15" customFormat="1" x14ac:dyDescent="0.25">
      <c r="E1935" s="16"/>
      <c r="F1935" s="16"/>
      <c r="G1935" s="16"/>
      <c r="H1935" s="16"/>
      <c r="I1935" s="16"/>
      <c r="J1935" s="16"/>
      <c r="K1935" s="16"/>
      <c r="L1935" s="16"/>
      <c r="M1935" s="16"/>
      <c r="N1935" s="16"/>
      <c r="O1935" s="16"/>
      <c r="P1935" s="16"/>
      <c r="Q1935" s="16"/>
      <c r="R1935" s="16"/>
      <c r="S1935" s="16"/>
      <c r="T1935" s="16"/>
    </row>
    <row r="1936" spans="5:20" s="15" customFormat="1" x14ac:dyDescent="0.25">
      <c r="E1936" s="16"/>
      <c r="F1936" s="16"/>
      <c r="G1936" s="16"/>
      <c r="H1936" s="16"/>
      <c r="I1936" s="16"/>
      <c r="J1936" s="16"/>
      <c r="K1936" s="16"/>
      <c r="L1936" s="16"/>
      <c r="M1936" s="16"/>
      <c r="N1936" s="16"/>
      <c r="O1936" s="16"/>
      <c r="P1936" s="16"/>
      <c r="Q1936" s="16"/>
      <c r="R1936" s="16"/>
      <c r="S1936" s="16"/>
      <c r="T1936" s="16"/>
    </row>
    <row r="1937" spans="5:20" s="15" customFormat="1" x14ac:dyDescent="0.25">
      <c r="E1937" s="16"/>
      <c r="F1937" s="16"/>
      <c r="G1937" s="16"/>
      <c r="H1937" s="16"/>
      <c r="I1937" s="16"/>
      <c r="J1937" s="16"/>
      <c r="K1937" s="16"/>
      <c r="L1937" s="16"/>
      <c r="M1937" s="16"/>
      <c r="N1937" s="16"/>
      <c r="O1937" s="16"/>
      <c r="P1937" s="16"/>
      <c r="Q1937" s="16"/>
      <c r="R1937" s="16"/>
      <c r="S1937" s="16"/>
      <c r="T1937" s="16"/>
    </row>
    <row r="1938" spans="5:20" s="15" customFormat="1" x14ac:dyDescent="0.25">
      <c r="E1938" s="16"/>
      <c r="F1938" s="16"/>
      <c r="G1938" s="16"/>
      <c r="H1938" s="16"/>
      <c r="I1938" s="16"/>
      <c r="J1938" s="16"/>
      <c r="K1938" s="16"/>
      <c r="L1938" s="16"/>
      <c r="M1938" s="16"/>
      <c r="N1938" s="16"/>
      <c r="O1938" s="16"/>
      <c r="P1938" s="16"/>
      <c r="Q1938" s="16"/>
      <c r="R1938" s="16"/>
      <c r="S1938" s="16"/>
      <c r="T1938" s="16"/>
    </row>
    <row r="1939" spans="5:20" s="15" customFormat="1" x14ac:dyDescent="0.25">
      <c r="E1939" s="16"/>
      <c r="F1939" s="16"/>
      <c r="G1939" s="16"/>
      <c r="H1939" s="16"/>
      <c r="I1939" s="16"/>
      <c r="J1939" s="16"/>
      <c r="K1939" s="16"/>
      <c r="L1939" s="16"/>
      <c r="M1939" s="16"/>
      <c r="N1939" s="16"/>
      <c r="O1939" s="16"/>
      <c r="P1939" s="16"/>
      <c r="Q1939" s="16"/>
      <c r="R1939" s="16"/>
      <c r="S1939" s="16"/>
      <c r="T1939" s="16"/>
    </row>
    <row r="1940" spans="5:20" s="15" customFormat="1" x14ac:dyDescent="0.25">
      <c r="E1940" s="16"/>
      <c r="F1940" s="16"/>
      <c r="G1940" s="16"/>
      <c r="H1940" s="16"/>
      <c r="I1940" s="16"/>
      <c r="J1940" s="16"/>
      <c r="K1940" s="16"/>
      <c r="L1940" s="16"/>
      <c r="M1940" s="16"/>
      <c r="N1940" s="16"/>
      <c r="O1940" s="16"/>
      <c r="P1940" s="16"/>
      <c r="Q1940" s="16"/>
      <c r="R1940" s="16"/>
      <c r="S1940" s="16"/>
      <c r="T1940" s="16"/>
    </row>
    <row r="1941" spans="5:20" s="15" customFormat="1" x14ac:dyDescent="0.25">
      <c r="E1941" s="16"/>
      <c r="F1941" s="16"/>
      <c r="G1941" s="16"/>
      <c r="H1941" s="16"/>
      <c r="I1941" s="16"/>
      <c r="J1941" s="16"/>
      <c r="K1941" s="16"/>
      <c r="L1941" s="16"/>
      <c r="M1941" s="16"/>
      <c r="N1941" s="16"/>
      <c r="O1941" s="16"/>
      <c r="P1941" s="16"/>
      <c r="Q1941" s="16"/>
      <c r="R1941" s="16"/>
      <c r="S1941" s="16"/>
      <c r="T1941" s="16"/>
    </row>
    <row r="1942" spans="5:20" s="15" customFormat="1" x14ac:dyDescent="0.25">
      <c r="E1942" s="16"/>
      <c r="F1942" s="16"/>
      <c r="G1942" s="16"/>
      <c r="H1942" s="16"/>
      <c r="I1942" s="16"/>
      <c r="J1942" s="16"/>
      <c r="K1942" s="16"/>
      <c r="L1942" s="16"/>
      <c r="M1942" s="16"/>
      <c r="N1942" s="16"/>
      <c r="O1942" s="16"/>
      <c r="P1942" s="16"/>
      <c r="Q1942" s="16"/>
      <c r="R1942" s="16"/>
      <c r="S1942" s="16"/>
      <c r="T1942" s="16"/>
    </row>
    <row r="1943" spans="5:20" s="15" customFormat="1" x14ac:dyDescent="0.25">
      <c r="E1943" s="16"/>
      <c r="F1943" s="16"/>
      <c r="G1943" s="16"/>
      <c r="H1943" s="16"/>
      <c r="I1943" s="16"/>
      <c r="J1943" s="16"/>
      <c r="K1943" s="16"/>
      <c r="L1943" s="16"/>
      <c r="M1943" s="16"/>
      <c r="N1943" s="16"/>
      <c r="O1943" s="16"/>
      <c r="P1943" s="16"/>
      <c r="Q1943" s="16"/>
      <c r="R1943" s="16"/>
      <c r="S1943" s="16"/>
      <c r="T1943" s="16"/>
    </row>
    <row r="1944" spans="5:20" s="15" customFormat="1" x14ac:dyDescent="0.25">
      <c r="E1944" s="16"/>
      <c r="F1944" s="16"/>
      <c r="G1944" s="16"/>
      <c r="H1944" s="16"/>
      <c r="I1944" s="16"/>
      <c r="J1944" s="16"/>
      <c r="K1944" s="16"/>
      <c r="L1944" s="16"/>
      <c r="M1944" s="16"/>
      <c r="N1944" s="16"/>
      <c r="O1944" s="16"/>
      <c r="P1944" s="16"/>
      <c r="Q1944" s="16"/>
      <c r="R1944" s="16"/>
      <c r="S1944" s="16"/>
      <c r="T1944" s="16"/>
    </row>
    <row r="1945" spans="5:20" s="15" customFormat="1" x14ac:dyDescent="0.25">
      <c r="E1945" s="16"/>
      <c r="F1945" s="16"/>
      <c r="G1945" s="16"/>
      <c r="H1945" s="16"/>
      <c r="I1945" s="16"/>
      <c r="J1945" s="16"/>
      <c r="K1945" s="16"/>
      <c r="L1945" s="16"/>
      <c r="M1945" s="16"/>
      <c r="N1945" s="16"/>
      <c r="O1945" s="16"/>
      <c r="P1945" s="16"/>
      <c r="Q1945" s="16"/>
      <c r="R1945" s="16"/>
      <c r="S1945" s="16"/>
      <c r="T1945" s="16"/>
    </row>
    <row r="1946" spans="5:20" s="15" customFormat="1" x14ac:dyDescent="0.25">
      <c r="E1946" s="16"/>
      <c r="F1946" s="16"/>
      <c r="G1946" s="16"/>
      <c r="H1946" s="16"/>
      <c r="I1946" s="16"/>
      <c r="J1946" s="16"/>
      <c r="K1946" s="16"/>
      <c r="L1946" s="16"/>
      <c r="M1946" s="16"/>
      <c r="N1946" s="16"/>
      <c r="O1946" s="16"/>
      <c r="P1946" s="16"/>
      <c r="Q1946" s="16"/>
      <c r="R1946" s="16"/>
      <c r="S1946" s="16"/>
      <c r="T1946" s="16"/>
    </row>
    <row r="1947" spans="5:20" s="15" customFormat="1" x14ac:dyDescent="0.25">
      <c r="E1947" s="16"/>
      <c r="F1947" s="16"/>
      <c r="G1947" s="16"/>
      <c r="H1947" s="16"/>
      <c r="I1947" s="16"/>
      <c r="J1947" s="16"/>
      <c r="K1947" s="16"/>
      <c r="L1947" s="16"/>
      <c r="M1947" s="16"/>
      <c r="N1947" s="16"/>
      <c r="O1947" s="16"/>
      <c r="P1947" s="16"/>
      <c r="Q1947" s="16"/>
      <c r="R1947" s="16"/>
      <c r="S1947" s="16"/>
      <c r="T1947" s="16"/>
    </row>
    <row r="1948" spans="5:20" s="15" customFormat="1" x14ac:dyDescent="0.25">
      <c r="E1948" s="16"/>
      <c r="F1948" s="16"/>
      <c r="G1948" s="16"/>
      <c r="H1948" s="16"/>
      <c r="I1948" s="16"/>
      <c r="J1948" s="16"/>
      <c r="K1948" s="16"/>
      <c r="L1948" s="16"/>
      <c r="M1948" s="16"/>
      <c r="N1948" s="16"/>
      <c r="O1948" s="16"/>
      <c r="P1948" s="16"/>
      <c r="Q1948" s="16"/>
      <c r="R1948" s="16"/>
      <c r="S1948" s="16"/>
      <c r="T1948" s="16"/>
    </row>
    <row r="1949" spans="5:20" s="15" customFormat="1" x14ac:dyDescent="0.25">
      <c r="E1949" s="16"/>
      <c r="F1949" s="16"/>
      <c r="G1949" s="16"/>
      <c r="H1949" s="16"/>
      <c r="I1949" s="16"/>
      <c r="J1949" s="16"/>
      <c r="K1949" s="16"/>
      <c r="L1949" s="16"/>
      <c r="M1949" s="16"/>
      <c r="N1949" s="16"/>
      <c r="O1949" s="16"/>
      <c r="P1949" s="16"/>
      <c r="Q1949" s="16"/>
      <c r="R1949" s="16"/>
      <c r="S1949" s="16"/>
      <c r="T1949" s="16"/>
    </row>
    <row r="1950" spans="5:20" s="15" customFormat="1" x14ac:dyDescent="0.25">
      <c r="E1950" s="16"/>
      <c r="F1950" s="16"/>
      <c r="G1950" s="16"/>
      <c r="H1950" s="16"/>
      <c r="I1950" s="16"/>
      <c r="J1950" s="16"/>
      <c r="K1950" s="16"/>
      <c r="L1950" s="16"/>
      <c r="M1950" s="16"/>
      <c r="N1950" s="16"/>
      <c r="O1950" s="16"/>
      <c r="P1950" s="16"/>
      <c r="Q1950" s="16"/>
      <c r="R1950" s="16"/>
      <c r="S1950" s="16"/>
      <c r="T1950" s="16"/>
    </row>
    <row r="1951" spans="5:20" s="15" customFormat="1" x14ac:dyDescent="0.25">
      <c r="E1951" s="16"/>
      <c r="F1951" s="16"/>
      <c r="G1951" s="16"/>
      <c r="H1951" s="16"/>
      <c r="I1951" s="16"/>
      <c r="J1951" s="16"/>
      <c r="K1951" s="16"/>
      <c r="L1951" s="16"/>
      <c r="M1951" s="16"/>
      <c r="N1951" s="16"/>
      <c r="O1951" s="16"/>
      <c r="P1951" s="16"/>
      <c r="Q1951" s="16"/>
      <c r="R1951" s="16"/>
      <c r="S1951" s="16"/>
      <c r="T1951" s="16"/>
    </row>
    <row r="1952" spans="5:20" s="15" customFormat="1" x14ac:dyDescent="0.25">
      <c r="E1952" s="16"/>
      <c r="F1952" s="16"/>
      <c r="G1952" s="16"/>
      <c r="H1952" s="16"/>
      <c r="I1952" s="16"/>
      <c r="J1952" s="16"/>
      <c r="K1952" s="16"/>
      <c r="L1952" s="16"/>
      <c r="M1952" s="16"/>
      <c r="N1952" s="16"/>
      <c r="O1952" s="16"/>
      <c r="P1952" s="16"/>
      <c r="Q1952" s="16"/>
      <c r="R1952" s="16"/>
      <c r="S1952" s="16"/>
      <c r="T1952" s="16"/>
    </row>
    <row r="1953" spans="5:20" s="15" customFormat="1" x14ac:dyDescent="0.25">
      <c r="E1953" s="16"/>
      <c r="F1953" s="16"/>
      <c r="G1953" s="16"/>
      <c r="H1953" s="16"/>
      <c r="I1953" s="16"/>
      <c r="J1953" s="16"/>
      <c r="K1953" s="16"/>
      <c r="L1953" s="16"/>
      <c r="M1953" s="16"/>
      <c r="N1953" s="16"/>
      <c r="O1953" s="16"/>
      <c r="P1953" s="16"/>
      <c r="Q1953" s="16"/>
      <c r="R1953" s="16"/>
      <c r="S1953" s="16"/>
      <c r="T1953" s="16"/>
    </row>
    <row r="1954" spans="5:20" s="15" customFormat="1" x14ac:dyDescent="0.25">
      <c r="E1954" s="16"/>
      <c r="F1954" s="16"/>
      <c r="G1954" s="16"/>
      <c r="H1954" s="16"/>
      <c r="I1954" s="16"/>
      <c r="J1954" s="16"/>
      <c r="K1954" s="16"/>
      <c r="L1954" s="16"/>
      <c r="M1954" s="16"/>
      <c r="N1954" s="16"/>
      <c r="O1954" s="16"/>
      <c r="P1954" s="16"/>
      <c r="Q1954" s="16"/>
      <c r="R1954" s="16"/>
      <c r="S1954" s="16"/>
      <c r="T1954" s="16"/>
    </row>
    <row r="1955" spans="5:20" s="15" customFormat="1" x14ac:dyDescent="0.25">
      <c r="E1955" s="16"/>
      <c r="F1955" s="16"/>
      <c r="G1955" s="16"/>
      <c r="H1955" s="16"/>
      <c r="I1955" s="16"/>
      <c r="J1955" s="16"/>
      <c r="K1955" s="16"/>
      <c r="L1955" s="16"/>
      <c r="M1955" s="16"/>
      <c r="N1955" s="16"/>
      <c r="O1955" s="16"/>
      <c r="P1955" s="16"/>
      <c r="Q1955" s="16"/>
      <c r="R1955" s="16"/>
      <c r="S1955" s="16"/>
      <c r="T1955" s="16"/>
    </row>
    <row r="1956" spans="5:20" s="15" customFormat="1" x14ac:dyDescent="0.25">
      <c r="E1956" s="16"/>
      <c r="F1956" s="16"/>
      <c r="G1956" s="16"/>
      <c r="H1956" s="16"/>
      <c r="I1956" s="16"/>
      <c r="J1956" s="16"/>
      <c r="K1956" s="16"/>
      <c r="L1956" s="16"/>
      <c r="M1956" s="16"/>
      <c r="N1956" s="16"/>
      <c r="O1956" s="16"/>
      <c r="P1956" s="16"/>
      <c r="Q1956" s="16"/>
      <c r="R1956" s="16"/>
      <c r="S1956" s="16"/>
      <c r="T1956" s="16"/>
    </row>
    <row r="1957" spans="5:20" s="15" customFormat="1" x14ac:dyDescent="0.25">
      <c r="E1957" s="16"/>
      <c r="F1957" s="16"/>
      <c r="G1957" s="16"/>
      <c r="H1957" s="16"/>
      <c r="I1957" s="16"/>
      <c r="J1957" s="16"/>
      <c r="K1957" s="16"/>
      <c r="L1957" s="16"/>
      <c r="M1957" s="16"/>
      <c r="N1957" s="16"/>
      <c r="O1957" s="16"/>
      <c r="P1957" s="16"/>
      <c r="Q1957" s="16"/>
      <c r="R1957" s="16"/>
      <c r="S1957" s="16"/>
      <c r="T1957" s="16"/>
    </row>
    <row r="1958" spans="5:20" s="15" customFormat="1" x14ac:dyDescent="0.25">
      <c r="E1958" s="16"/>
      <c r="F1958" s="16"/>
      <c r="G1958" s="16"/>
      <c r="H1958" s="16"/>
      <c r="I1958" s="16"/>
      <c r="J1958" s="16"/>
      <c r="K1958" s="16"/>
      <c r="L1958" s="16"/>
      <c r="M1958" s="16"/>
      <c r="N1958" s="16"/>
      <c r="O1958" s="16"/>
      <c r="P1958" s="16"/>
      <c r="Q1958" s="16"/>
      <c r="R1958" s="16"/>
      <c r="S1958" s="16"/>
      <c r="T1958" s="16"/>
    </row>
    <row r="1959" spans="5:20" s="15" customFormat="1" x14ac:dyDescent="0.25">
      <c r="E1959" s="16"/>
      <c r="F1959" s="16"/>
      <c r="G1959" s="16"/>
      <c r="H1959" s="16"/>
      <c r="I1959" s="16"/>
      <c r="J1959" s="16"/>
      <c r="K1959" s="16"/>
      <c r="L1959" s="16"/>
      <c r="M1959" s="16"/>
      <c r="N1959" s="16"/>
      <c r="O1959" s="16"/>
      <c r="P1959" s="16"/>
      <c r="Q1959" s="16"/>
      <c r="R1959" s="16"/>
      <c r="S1959" s="16"/>
      <c r="T1959" s="16"/>
    </row>
    <row r="1960" spans="5:20" s="15" customFormat="1" x14ac:dyDescent="0.25">
      <c r="E1960" s="16"/>
      <c r="F1960" s="16"/>
      <c r="G1960" s="16"/>
      <c r="H1960" s="16"/>
      <c r="I1960" s="16"/>
      <c r="J1960" s="16"/>
      <c r="K1960" s="16"/>
      <c r="L1960" s="16"/>
      <c r="M1960" s="16"/>
      <c r="N1960" s="16"/>
      <c r="O1960" s="16"/>
      <c r="P1960" s="16"/>
      <c r="Q1960" s="16"/>
      <c r="R1960" s="16"/>
      <c r="S1960" s="16"/>
      <c r="T1960" s="16"/>
    </row>
    <row r="1961" spans="5:20" s="15" customFormat="1" x14ac:dyDescent="0.25">
      <c r="E1961" s="16"/>
      <c r="F1961" s="16"/>
      <c r="G1961" s="16"/>
      <c r="H1961" s="16"/>
      <c r="I1961" s="16"/>
      <c r="J1961" s="16"/>
      <c r="K1961" s="16"/>
      <c r="L1961" s="16"/>
      <c r="M1961" s="16"/>
      <c r="N1961" s="16"/>
      <c r="O1961" s="16"/>
      <c r="P1961" s="16"/>
      <c r="Q1961" s="16"/>
      <c r="R1961" s="16"/>
      <c r="S1961" s="16"/>
      <c r="T1961" s="16"/>
    </row>
    <row r="1962" spans="5:20" s="15" customFormat="1" x14ac:dyDescent="0.25">
      <c r="E1962" s="16"/>
      <c r="F1962" s="16"/>
      <c r="G1962" s="16"/>
      <c r="H1962" s="16"/>
      <c r="I1962" s="16"/>
      <c r="J1962" s="16"/>
      <c r="K1962" s="16"/>
      <c r="L1962" s="16"/>
      <c r="M1962" s="16"/>
      <c r="N1962" s="16"/>
      <c r="O1962" s="16"/>
      <c r="P1962" s="16"/>
      <c r="Q1962" s="16"/>
      <c r="R1962" s="16"/>
      <c r="S1962" s="16"/>
      <c r="T1962" s="16"/>
    </row>
    <row r="1963" spans="5:20" s="15" customFormat="1" x14ac:dyDescent="0.25">
      <c r="E1963" s="16"/>
      <c r="F1963" s="16"/>
      <c r="G1963" s="16"/>
      <c r="H1963" s="16"/>
      <c r="I1963" s="16"/>
      <c r="J1963" s="16"/>
      <c r="K1963" s="16"/>
      <c r="L1963" s="16"/>
      <c r="M1963" s="16"/>
      <c r="N1963" s="16"/>
      <c r="O1963" s="16"/>
      <c r="P1963" s="16"/>
      <c r="Q1963" s="16"/>
      <c r="R1963" s="16"/>
      <c r="S1963" s="16"/>
      <c r="T1963" s="16"/>
    </row>
    <row r="1964" spans="5:20" s="15" customFormat="1" x14ac:dyDescent="0.25">
      <c r="E1964" s="16"/>
      <c r="F1964" s="16"/>
      <c r="G1964" s="16"/>
      <c r="H1964" s="16"/>
      <c r="I1964" s="16"/>
      <c r="J1964" s="16"/>
      <c r="K1964" s="16"/>
      <c r="L1964" s="16"/>
      <c r="M1964" s="16"/>
      <c r="N1964" s="16"/>
      <c r="O1964" s="16"/>
      <c r="P1964" s="16"/>
      <c r="Q1964" s="16"/>
      <c r="R1964" s="16"/>
      <c r="S1964" s="16"/>
      <c r="T1964" s="16"/>
    </row>
    <row r="1965" spans="5:20" s="15" customFormat="1" x14ac:dyDescent="0.25">
      <c r="E1965" s="16"/>
      <c r="F1965" s="16"/>
      <c r="G1965" s="16"/>
      <c r="H1965" s="16"/>
      <c r="I1965" s="16"/>
      <c r="J1965" s="16"/>
      <c r="K1965" s="16"/>
      <c r="L1965" s="16"/>
      <c r="M1965" s="16"/>
      <c r="N1965" s="16"/>
      <c r="O1965" s="16"/>
      <c r="P1965" s="16"/>
      <c r="Q1965" s="16"/>
      <c r="R1965" s="16"/>
      <c r="S1965" s="16"/>
      <c r="T1965" s="16"/>
    </row>
    <row r="1966" spans="5:20" s="15" customFormat="1" x14ac:dyDescent="0.25">
      <c r="E1966" s="16"/>
      <c r="F1966" s="16"/>
      <c r="G1966" s="16"/>
      <c r="H1966" s="16"/>
      <c r="I1966" s="16"/>
      <c r="J1966" s="16"/>
      <c r="K1966" s="16"/>
      <c r="L1966" s="16"/>
      <c r="M1966" s="16"/>
      <c r="N1966" s="16"/>
      <c r="O1966" s="16"/>
      <c r="P1966" s="16"/>
      <c r="Q1966" s="16"/>
      <c r="R1966" s="16"/>
      <c r="S1966" s="16"/>
      <c r="T1966" s="16"/>
    </row>
    <row r="1967" spans="5:20" s="15" customFormat="1" x14ac:dyDescent="0.25">
      <c r="E1967" s="16"/>
      <c r="F1967" s="16"/>
      <c r="G1967" s="16"/>
      <c r="H1967" s="16"/>
      <c r="I1967" s="16"/>
      <c r="J1967" s="16"/>
      <c r="K1967" s="16"/>
      <c r="L1967" s="16"/>
      <c r="M1967" s="16"/>
      <c r="N1967" s="16"/>
      <c r="O1967" s="16"/>
      <c r="P1967" s="16"/>
      <c r="Q1967" s="16"/>
      <c r="R1967" s="16"/>
      <c r="S1967" s="16"/>
      <c r="T1967" s="16"/>
    </row>
    <row r="1968" spans="5:20" s="15" customFormat="1" x14ac:dyDescent="0.25">
      <c r="E1968" s="16"/>
      <c r="F1968" s="16"/>
      <c r="G1968" s="16"/>
      <c r="H1968" s="16"/>
      <c r="I1968" s="16"/>
      <c r="J1968" s="16"/>
      <c r="K1968" s="16"/>
      <c r="L1968" s="16"/>
      <c r="M1968" s="16"/>
      <c r="N1968" s="16"/>
      <c r="O1968" s="16"/>
      <c r="P1968" s="16"/>
      <c r="Q1968" s="16"/>
      <c r="R1968" s="16"/>
      <c r="S1968" s="16"/>
      <c r="T1968" s="16"/>
    </row>
    <row r="1969" spans="5:20" s="15" customFormat="1" x14ac:dyDescent="0.25">
      <c r="E1969" s="16"/>
      <c r="F1969" s="16"/>
      <c r="G1969" s="16"/>
      <c r="H1969" s="16"/>
      <c r="I1969" s="16"/>
      <c r="J1969" s="16"/>
      <c r="K1969" s="16"/>
      <c r="L1969" s="16"/>
      <c r="M1969" s="16"/>
      <c r="N1969" s="16"/>
      <c r="O1969" s="16"/>
      <c r="P1969" s="16"/>
      <c r="Q1969" s="16"/>
      <c r="R1969" s="16"/>
      <c r="S1969" s="16"/>
      <c r="T1969" s="16"/>
    </row>
    <row r="1970" spans="5:20" s="15" customFormat="1" x14ac:dyDescent="0.25">
      <c r="E1970" s="16"/>
      <c r="F1970" s="16"/>
      <c r="G1970" s="16"/>
      <c r="H1970" s="16"/>
      <c r="I1970" s="16"/>
      <c r="J1970" s="16"/>
      <c r="K1970" s="16"/>
      <c r="L1970" s="16"/>
      <c r="M1970" s="16"/>
      <c r="N1970" s="16"/>
      <c r="O1970" s="16"/>
      <c r="P1970" s="16"/>
      <c r="Q1970" s="16"/>
      <c r="R1970" s="16"/>
      <c r="S1970" s="16"/>
      <c r="T1970" s="16"/>
    </row>
    <row r="1971" spans="5:20" s="15" customFormat="1" x14ac:dyDescent="0.25">
      <c r="E1971" s="16"/>
      <c r="F1971" s="16"/>
      <c r="G1971" s="16"/>
      <c r="H1971" s="16"/>
      <c r="I1971" s="16"/>
      <c r="J1971" s="16"/>
      <c r="K1971" s="16"/>
      <c r="L1971" s="16"/>
      <c r="M1971" s="16"/>
      <c r="N1971" s="16"/>
      <c r="O1971" s="16"/>
      <c r="P1971" s="16"/>
      <c r="Q1971" s="16"/>
      <c r="R1971" s="16"/>
      <c r="S1971" s="16"/>
      <c r="T1971" s="16"/>
    </row>
    <row r="1972" spans="5:20" s="15" customFormat="1" x14ac:dyDescent="0.25">
      <c r="E1972" s="16"/>
      <c r="F1972" s="16"/>
      <c r="G1972" s="16"/>
      <c r="H1972" s="16"/>
      <c r="I1972" s="16"/>
      <c r="J1972" s="16"/>
      <c r="K1972" s="16"/>
      <c r="L1972" s="16"/>
      <c r="M1972" s="16"/>
      <c r="N1972" s="16"/>
      <c r="O1972" s="16"/>
      <c r="P1972" s="16"/>
      <c r="Q1972" s="16"/>
      <c r="R1972" s="16"/>
      <c r="S1972" s="16"/>
      <c r="T1972" s="16"/>
    </row>
    <row r="1973" spans="5:20" s="15" customFormat="1" x14ac:dyDescent="0.25">
      <c r="E1973" s="16"/>
      <c r="F1973" s="16"/>
      <c r="G1973" s="16"/>
      <c r="H1973" s="16"/>
      <c r="I1973" s="16"/>
      <c r="J1973" s="16"/>
      <c r="K1973" s="16"/>
      <c r="L1973" s="16"/>
      <c r="M1973" s="16"/>
      <c r="N1973" s="16"/>
      <c r="O1973" s="16"/>
      <c r="P1973" s="16"/>
      <c r="Q1973" s="16"/>
      <c r="R1973" s="16"/>
      <c r="S1973" s="16"/>
      <c r="T1973" s="16"/>
    </row>
    <row r="1974" spans="5:20" s="15" customFormat="1" x14ac:dyDescent="0.25">
      <c r="E1974" s="16"/>
      <c r="F1974" s="16"/>
      <c r="G1974" s="16"/>
      <c r="H1974" s="16"/>
      <c r="I1974" s="16"/>
      <c r="J1974" s="16"/>
      <c r="K1974" s="16"/>
      <c r="L1974" s="16"/>
      <c r="M1974" s="16"/>
      <c r="N1974" s="16"/>
      <c r="O1974" s="16"/>
      <c r="P1974" s="16"/>
      <c r="Q1974" s="16"/>
      <c r="R1974" s="16"/>
      <c r="S1974" s="16"/>
      <c r="T1974" s="16"/>
    </row>
    <row r="1975" spans="5:20" s="15" customFormat="1" x14ac:dyDescent="0.25">
      <c r="E1975" s="16"/>
      <c r="F1975" s="16"/>
      <c r="G1975" s="16"/>
      <c r="H1975" s="16"/>
      <c r="I1975" s="16"/>
      <c r="J1975" s="16"/>
      <c r="K1975" s="16"/>
      <c r="L1975" s="16"/>
      <c r="M1975" s="16"/>
      <c r="N1975" s="16"/>
      <c r="O1975" s="16"/>
      <c r="P1975" s="16"/>
      <c r="Q1975" s="16"/>
      <c r="R1975" s="16"/>
      <c r="S1975" s="16"/>
      <c r="T1975" s="16"/>
    </row>
    <row r="1976" spans="5:20" s="15" customFormat="1" x14ac:dyDescent="0.25">
      <c r="E1976" s="16"/>
      <c r="F1976" s="16"/>
      <c r="G1976" s="16"/>
      <c r="H1976" s="16"/>
      <c r="I1976" s="16"/>
      <c r="J1976" s="16"/>
      <c r="K1976" s="16"/>
      <c r="L1976" s="16"/>
      <c r="M1976" s="16"/>
      <c r="N1976" s="16"/>
      <c r="O1976" s="16"/>
      <c r="P1976" s="16"/>
      <c r="Q1976" s="16"/>
      <c r="R1976" s="16"/>
      <c r="S1976" s="16"/>
      <c r="T1976" s="16"/>
    </row>
    <row r="1977" spans="5:20" s="15" customFormat="1" x14ac:dyDescent="0.25">
      <c r="E1977" s="16"/>
      <c r="F1977" s="16"/>
      <c r="G1977" s="16"/>
      <c r="H1977" s="16"/>
      <c r="I1977" s="16"/>
      <c r="J1977" s="16"/>
      <c r="K1977" s="16"/>
      <c r="L1977" s="16"/>
      <c r="M1977" s="16"/>
      <c r="N1977" s="16"/>
      <c r="O1977" s="16"/>
      <c r="P1977" s="16"/>
      <c r="Q1977" s="16"/>
      <c r="R1977" s="16"/>
      <c r="S1977" s="16"/>
      <c r="T1977" s="16"/>
    </row>
    <row r="1978" spans="5:20" s="15" customFormat="1" x14ac:dyDescent="0.25">
      <c r="E1978" s="16"/>
      <c r="F1978" s="16"/>
      <c r="G1978" s="16"/>
      <c r="H1978" s="16"/>
      <c r="I1978" s="16"/>
      <c r="J1978" s="16"/>
      <c r="K1978" s="16"/>
      <c r="L1978" s="16"/>
      <c r="M1978" s="16"/>
      <c r="N1978" s="16"/>
      <c r="O1978" s="16"/>
      <c r="P1978" s="16"/>
      <c r="Q1978" s="16"/>
      <c r="R1978" s="16"/>
      <c r="S1978" s="16"/>
      <c r="T1978" s="16"/>
    </row>
    <row r="1979" spans="5:20" s="15" customFormat="1" x14ac:dyDescent="0.25">
      <c r="E1979" s="16"/>
      <c r="F1979" s="16"/>
      <c r="G1979" s="16"/>
      <c r="H1979" s="16"/>
      <c r="I1979" s="16"/>
      <c r="J1979" s="16"/>
      <c r="K1979" s="16"/>
      <c r="L1979" s="16"/>
      <c r="M1979" s="16"/>
      <c r="N1979" s="16"/>
      <c r="O1979" s="16"/>
      <c r="P1979" s="16"/>
      <c r="Q1979" s="16"/>
      <c r="R1979" s="16"/>
      <c r="S1979" s="16"/>
      <c r="T1979" s="16"/>
    </row>
    <row r="1980" spans="5:20" s="15" customFormat="1" x14ac:dyDescent="0.25">
      <c r="E1980" s="16"/>
      <c r="F1980" s="16"/>
      <c r="G1980" s="16"/>
      <c r="H1980" s="16"/>
      <c r="I1980" s="16"/>
      <c r="J1980" s="16"/>
      <c r="K1980" s="16"/>
      <c r="L1980" s="16"/>
      <c r="M1980" s="16"/>
      <c r="N1980" s="16"/>
      <c r="O1980" s="16"/>
      <c r="P1980" s="16"/>
      <c r="Q1980" s="16"/>
      <c r="R1980" s="16"/>
      <c r="S1980" s="16"/>
      <c r="T1980" s="16"/>
    </row>
    <row r="1981" spans="5:20" s="15" customFormat="1" x14ac:dyDescent="0.25">
      <c r="E1981" s="16"/>
      <c r="F1981" s="16"/>
      <c r="G1981" s="16"/>
      <c r="H1981" s="16"/>
      <c r="I1981" s="16"/>
      <c r="J1981" s="16"/>
      <c r="K1981" s="16"/>
      <c r="L1981" s="16"/>
      <c r="M1981" s="16"/>
      <c r="N1981" s="16"/>
      <c r="O1981" s="16"/>
      <c r="P1981" s="16"/>
      <c r="Q1981" s="16"/>
      <c r="R1981" s="16"/>
      <c r="S1981" s="16"/>
      <c r="T1981" s="16"/>
    </row>
    <row r="1982" spans="5:20" s="15" customFormat="1" x14ac:dyDescent="0.25">
      <c r="E1982" s="16"/>
      <c r="F1982" s="16"/>
      <c r="G1982" s="16"/>
      <c r="H1982" s="16"/>
      <c r="I1982" s="16"/>
      <c r="J1982" s="16"/>
      <c r="K1982" s="16"/>
      <c r="L1982" s="16"/>
      <c r="M1982" s="16"/>
      <c r="N1982" s="16"/>
      <c r="O1982" s="16"/>
      <c r="P1982" s="16"/>
      <c r="Q1982" s="16"/>
      <c r="R1982" s="16"/>
      <c r="S1982" s="16"/>
      <c r="T1982" s="16"/>
    </row>
    <row r="1983" spans="5:20" s="15" customFormat="1" x14ac:dyDescent="0.25">
      <c r="E1983" s="16"/>
      <c r="F1983" s="16"/>
      <c r="G1983" s="16"/>
      <c r="H1983" s="16"/>
      <c r="I1983" s="16"/>
      <c r="J1983" s="16"/>
      <c r="K1983" s="16"/>
      <c r="L1983" s="16"/>
      <c r="M1983" s="16"/>
      <c r="N1983" s="16"/>
      <c r="O1983" s="16"/>
      <c r="P1983" s="16"/>
      <c r="Q1983" s="16"/>
      <c r="R1983" s="16"/>
      <c r="S1983" s="16"/>
      <c r="T1983" s="16"/>
    </row>
    <row r="1984" spans="5:20" s="15" customFormat="1" x14ac:dyDescent="0.25">
      <c r="E1984" s="16"/>
      <c r="F1984" s="16"/>
      <c r="G1984" s="16"/>
      <c r="H1984" s="16"/>
      <c r="I1984" s="16"/>
      <c r="J1984" s="16"/>
      <c r="K1984" s="16"/>
      <c r="L1984" s="16"/>
      <c r="M1984" s="16"/>
      <c r="N1984" s="16"/>
      <c r="O1984" s="16"/>
      <c r="P1984" s="16"/>
      <c r="Q1984" s="16"/>
      <c r="R1984" s="16"/>
      <c r="S1984" s="16"/>
      <c r="T1984" s="16"/>
    </row>
    <row r="1985" spans="5:20" s="15" customFormat="1" x14ac:dyDescent="0.25">
      <c r="E1985" s="16"/>
      <c r="F1985" s="16"/>
      <c r="G1985" s="16"/>
      <c r="H1985" s="16"/>
      <c r="I1985" s="16"/>
      <c r="J1985" s="16"/>
      <c r="K1985" s="16"/>
      <c r="L1985" s="16"/>
      <c r="M1985" s="16"/>
      <c r="N1985" s="16"/>
      <c r="O1985" s="16"/>
      <c r="P1985" s="16"/>
      <c r="Q1985" s="16"/>
      <c r="R1985" s="16"/>
      <c r="S1985" s="16"/>
      <c r="T1985" s="16"/>
    </row>
    <row r="1986" spans="5:20" s="15" customFormat="1" x14ac:dyDescent="0.25">
      <c r="E1986" s="16"/>
      <c r="F1986" s="16"/>
      <c r="G1986" s="16"/>
      <c r="H1986" s="16"/>
      <c r="I1986" s="16"/>
      <c r="J1986" s="16"/>
      <c r="K1986" s="16"/>
      <c r="L1986" s="16"/>
      <c r="M1986" s="16"/>
      <c r="N1986" s="16"/>
      <c r="O1986" s="16"/>
      <c r="P1986" s="16"/>
      <c r="Q1986" s="16"/>
      <c r="R1986" s="16"/>
      <c r="S1986" s="16"/>
      <c r="T1986" s="16"/>
    </row>
    <row r="1987" spans="5:20" s="15" customFormat="1" x14ac:dyDescent="0.25">
      <c r="E1987" s="16"/>
      <c r="F1987" s="16"/>
      <c r="G1987" s="16"/>
      <c r="H1987" s="16"/>
      <c r="I1987" s="16"/>
      <c r="J1987" s="16"/>
      <c r="K1987" s="16"/>
      <c r="L1987" s="16"/>
      <c r="M1987" s="16"/>
      <c r="N1987" s="16"/>
      <c r="O1987" s="16"/>
      <c r="P1987" s="16"/>
      <c r="Q1987" s="16"/>
      <c r="R1987" s="16"/>
      <c r="S1987" s="16"/>
      <c r="T1987" s="16"/>
    </row>
    <row r="1988" spans="5:20" s="15" customFormat="1" x14ac:dyDescent="0.25">
      <c r="E1988" s="16"/>
      <c r="F1988" s="16"/>
      <c r="G1988" s="16"/>
      <c r="H1988" s="16"/>
      <c r="I1988" s="16"/>
      <c r="J1988" s="16"/>
      <c r="K1988" s="16"/>
      <c r="L1988" s="16"/>
      <c r="M1988" s="16"/>
      <c r="N1988" s="16"/>
      <c r="O1988" s="16"/>
      <c r="P1988" s="16"/>
      <c r="Q1988" s="16"/>
      <c r="R1988" s="16"/>
      <c r="S1988" s="16"/>
      <c r="T1988" s="16"/>
    </row>
    <row r="1989" spans="5:20" s="15" customFormat="1" x14ac:dyDescent="0.25">
      <c r="E1989" s="16"/>
      <c r="F1989" s="16"/>
      <c r="G1989" s="16"/>
      <c r="H1989" s="16"/>
      <c r="I1989" s="16"/>
      <c r="J1989" s="16"/>
      <c r="K1989" s="16"/>
      <c r="L1989" s="16"/>
      <c r="M1989" s="16"/>
      <c r="N1989" s="16"/>
      <c r="O1989" s="16"/>
      <c r="P1989" s="16"/>
      <c r="Q1989" s="16"/>
      <c r="R1989" s="16"/>
      <c r="S1989" s="16"/>
      <c r="T1989" s="16"/>
    </row>
    <row r="1990" spans="5:20" s="15" customFormat="1" x14ac:dyDescent="0.25">
      <c r="E1990" s="16"/>
      <c r="F1990" s="16"/>
      <c r="G1990" s="16"/>
      <c r="H1990" s="16"/>
      <c r="I1990" s="16"/>
      <c r="J1990" s="16"/>
      <c r="K1990" s="16"/>
      <c r="L1990" s="16"/>
      <c r="M1990" s="16"/>
      <c r="N1990" s="16"/>
      <c r="O1990" s="16"/>
      <c r="P1990" s="16"/>
      <c r="Q1990" s="16"/>
      <c r="R1990" s="16"/>
      <c r="S1990" s="16"/>
      <c r="T1990" s="16"/>
    </row>
    <row r="1991" spans="5:20" s="15" customFormat="1" x14ac:dyDescent="0.25">
      <c r="E1991" s="16"/>
      <c r="F1991" s="16"/>
      <c r="G1991" s="16"/>
      <c r="H1991" s="16"/>
      <c r="I1991" s="16"/>
      <c r="J1991" s="16"/>
      <c r="K1991" s="16"/>
      <c r="L1991" s="16"/>
      <c r="M1991" s="16"/>
      <c r="N1991" s="16"/>
      <c r="O1991" s="16"/>
      <c r="P1991" s="16"/>
      <c r="Q1991" s="16"/>
      <c r="R1991" s="16"/>
      <c r="S1991" s="16"/>
      <c r="T1991" s="16"/>
    </row>
    <row r="1992" spans="5:20" s="15" customFormat="1" x14ac:dyDescent="0.25">
      <c r="E1992" s="16"/>
      <c r="F1992" s="16"/>
      <c r="G1992" s="16"/>
      <c r="H1992" s="16"/>
      <c r="I1992" s="16"/>
      <c r="J1992" s="16"/>
      <c r="K1992" s="16"/>
      <c r="L1992" s="16"/>
      <c r="M1992" s="16"/>
      <c r="N1992" s="16"/>
      <c r="O1992" s="16"/>
      <c r="P1992" s="16"/>
      <c r="Q1992" s="16"/>
      <c r="R1992" s="16"/>
      <c r="S1992" s="16"/>
      <c r="T1992" s="16"/>
    </row>
    <row r="1993" spans="5:20" s="15" customFormat="1" x14ac:dyDescent="0.25">
      <c r="E1993" s="16"/>
      <c r="F1993" s="16"/>
      <c r="G1993" s="16"/>
      <c r="H1993" s="16"/>
      <c r="I1993" s="16"/>
      <c r="J1993" s="16"/>
      <c r="K1993" s="16"/>
      <c r="L1993" s="16"/>
      <c r="M1993" s="16"/>
      <c r="N1993" s="16"/>
      <c r="O1993" s="16"/>
      <c r="P1993" s="16"/>
      <c r="Q1993" s="16"/>
      <c r="R1993" s="16"/>
      <c r="S1993" s="16"/>
      <c r="T1993" s="16"/>
    </row>
    <row r="1994" spans="5:20" s="15" customFormat="1" x14ac:dyDescent="0.25">
      <c r="E1994" s="16"/>
      <c r="F1994" s="16"/>
      <c r="G1994" s="16"/>
      <c r="H1994" s="16"/>
      <c r="I1994" s="16"/>
      <c r="J1994" s="16"/>
      <c r="K1994" s="16"/>
      <c r="L1994" s="16"/>
      <c r="M1994" s="16"/>
      <c r="N1994" s="16"/>
      <c r="O1994" s="16"/>
      <c r="P1994" s="16"/>
      <c r="Q1994" s="16"/>
      <c r="R1994" s="16"/>
      <c r="S1994" s="16"/>
      <c r="T1994" s="16"/>
    </row>
    <row r="1995" spans="5:20" s="15" customFormat="1" x14ac:dyDescent="0.25">
      <c r="E1995" s="16"/>
      <c r="F1995" s="16"/>
      <c r="G1995" s="16"/>
      <c r="H1995" s="16"/>
      <c r="I1995" s="16"/>
      <c r="J1995" s="16"/>
      <c r="K1995" s="16"/>
      <c r="L1995" s="16"/>
      <c r="M1995" s="16"/>
      <c r="N1995" s="16"/>
      <c r="O1995" s="16"/>
      <c r="P1995" s="16"/>
      <c r="Q1995" s="16"/>
      <c r="R1995" s="16"/>
      <c r="S1995" s="16"/>
      <c r="T1995" s="16"/>
    </row>
    <row r="1996" spans="5:20" s="15" customFormat="1" x14ac:dyDescent="0.25">
      <c r="E1996" s="16"/>
      <c r="F1996" s="16"/>
      <c r="G1996" s="16"/>
      <c r="H1996" s="16"/>
      <c r="I1996" s="16"/>
      <c r="J1996" s="16"/>
      <c r="K1996" s="16"/>
      <c r="L1996" s="16"/>
      <c r="M1996" s="16"/>
      <c r="N1996" s="16"/>
      <c r="O1996" s="16"/>
      <c r="P1996" s="16"/>
      <c r="Q1996" s="16"/>
      <c r="R1996" s="16"/>
      <c r="S1996" s="16"/>
      <c r="T1996" s="16"/>
    </row>
    <row r="1997" spans="5:20" s="15" customFormat="1" x14ac:dyDescent="0.25">
      <c r="E1997" s="16"/>
      <c r="F1997" s="16"/>
      <c r="G1997" s="16"/>
      <c r="H1997" s="16"/>
      <c r="I1997" s="16"/>
      <c r="J1997" s="16"/>
      <c r="K1997" s="16"/>
      <c r="L1997" s="16"/>
      <c r="M1997" s="16"/>
      <c r="N1997" s="16"/>
      <c r="O1997" s="16"/>
      <c r="P1997" s="16"/>
      <c r="Q1997" s="16"/>
      <c r="R1997" s="16"/>
      <c r="S1997" s="16"/>
      <c r="T1997" s="16"/>
    </row>
    <row r="1998" spans="5:20" s="15" customFormat="1" x14ac:dyDescent="0.25">
      <c r="E1998" s="16"/>
      <c r="F1998" s="16"/>
      <c r="G1998" s="16"/>
      <c r="H1998" s="16"/>
      <c r="I1998" s="16"/>
      <c r="J1998" s="16"/>
      <c r="K1998" s="16"/>
      <c r="L1998" s="16"/>
      <c r="M1998" s="16"/>
      <c r="N1998" s="16"/>
      <c r="O1998" s="16"/>
      <c r="P1998" s="16"/>
      <c r="Q1998" s="16"/>
      <c r="R1998" s="16"/>
      <c r="S1998" s="16"/>
      <c r="T1998" s="16"/>
    </row>
    <row r="1999" spans="5:20" s="15" customFormat="1" x14ac:dyDescent="0.25">
      <c r="E1999" s="16"/>
      <c r="F1999" s="16"/>
      <c r="G1999" s="16"/>
      <c r="H1999" s="16"/>
      <c r="I1999" s="16"/>
      <c r="J1999" s="16"/>
      <c r="K1999" s="16"/>
      <c r="L1999" s="16"/>
      <c r="M1999" s="16"/>
      <c r="N1999" s="16"/>
      <c r="O1999" s="16"/>
      <c r="P1999" s="16"/>
      <c r="Q1999" s="16"/>
      <c r="R1999" s="16"/>
      <c r="S1999" s="16"/>
      <c r="T1999" s="16"/>
    </row>
    <row r="2000" spans="5:20" s="15" customFormat="1" x14ac:dyDescent="0.25">
      <c r="E2000" s="16"/>
      <c r="F2000" s="16"/>
      <c r="G2000" s="16"/>
      <c r="H2000" s="16"/>
      <c r="I2000" s="16"/>
      <c r="J2000" s="16"/>
      <c r="K2000" s="16"/>
      <c r="L2000" s="16"/>
      <c r="M2000" s="16"/>
      <c r="N2000" s="16"/>
      <c r="O2000" s="16"/>
      <c r="P2000" s="16"/>
      <c r="Q2000" s="16"/>
      <c r="R2000" s="16"/>
      <c r="S2000" s="16"/>
      <c r="T2000" s="16"/>
    </row>
    <row r="2001" spans="5:20" s="15" customFormat="1" x14ac:dyDescent="0.25">
      <c r="E2001" s="16"/>
      <c r="F2001" s="16"/>
      <c r="G2001" s="16"/>
      <c r="H2001" s="16"/>
      <c r="I2001" s="16"/>
      <c r="J2001" s="16"/>
      <c r="K2001" s="16"/>
      <c r="L2001" s="16"/>
      <c r="M2001" s="16"/>
      <c r="N2001" s="16"/>
      <c r="O2001" s="16"/>
      <c r="P2001" s="16"/>
      <c r="Q2001" s="16"/>
      <c r="R2001" s="16"/>
      <c r="S2001" s="16"/>
      <c r="T2001" s="16"/>
    </row>
    <row r="2002" spans="5:20" s="15" customFormat="1" x14ac:dyDescent="0.25">
      <c r="E2002" s="16"/>
      <c r="F2002" s="16"/>
      <c r="G2002" s="16"/>
      <c r="H2002" s="16"/>
      <c r="I2002" s="16"/>
      <c r="J2002" s="16"/>
      <c r="K2002" s="16"/>
      <c r="L2002" s="16"/>
      <c r="M2002" s="16"/>
      <c r="N2002" s="16"/>
      <c r="O2002" s="16"/>
      <c r="P2002" s="16"/>
      <c r="Q2002" s="16"/>
      <c r="R2002" s="16"/>
      <c r="S2002" s="16"/>
      <c r="T2002" s="16"/>
    </row>
    <row r="2003" spans="5:20" s="15" customFormat="1" x14ac:dyDescent="0.25">
      <c r="E2003" s="16"/>
      <c r="F2003" s="16"/>
      <c r="G2003" s="16"/>
      <c r="H2003" s="16"/>
      <c r="I2003" s="16"/>
      <c r="J2003" s="16"/>
      <c r="K2003" s="16"/>
      <c r="L2003" s="16"/>
      <c r="M2003" s="16"/>
      <c r="N2003" s="16"/>
      <c r="O2003" s="16"/>
      <c r="P2003" s="16"/>
      <c r="Q2003" s="16"/>
      <c r="R2003" s="16"/>
      <c r="S2003" s="16"/>
      <c r="T2003" s="16"/>
    </row>
    <row r="2004" spans="5:20" s="15" customFormat="1" x14ac:dyDescent="0.25">
      <c r="E2004" s="16"/>
      <c r="F2004" s="16"/>
      <c r="G2004" s="16"/>
      <c r="H2004" s="16"/>
      <c r="I2004" s="16"/>
      <c r="J2004" s="16"/>
      <c r="K2004" s="16"/>
      <c r="L2004" s="16"/>
      <c r="M2004" s="16"/>
      <c r="N2004" s="16"/>
      <c r="O2004" s="16"/>
      <c r="P2004" s="16"/>
      <c r="Q2004" s="16"/>
      <c r="R2004" s="16"/>
      <c r="S2004" s="16"/>
      <c r="T2004" s="16"/>
    </row>
    <row r="2005" spans="5:20" s="15" customFormat="1" x14ac:dyDescent="0.25">
      <c r="E2005" s="16"/>
      <c r="F2005" s="16"/>
      <c r="G2005" s="16"/>
      <c r="H2005" s="16"/>
      <c r="I2005" s="16"/>
      <c r="J2005" s="16"/>
      <c r="K2005" s="16"/>
      <c r="L2005" s="16"/>
      <c r="M2005" s="16"/>
      <c r="N2005" s="16"/>
      <c r="O2005" s="16"/>
      <c r="P2005" s="16"/>
      <c r="Q2005" s="16"/>
      <c r="R2005" s="16"/>
      <c r="S2005" s="16"/>
      <c r="T2005" s="16"/>
    </row>
    <row r="2006" spans="5:20" s="15" customFormat="1" x14ac:dyDescent="0.25">
      <c r="E2006" s="16"/>
      <c r="F2006" s="16"/>
      <c r="G2006" s="16"/>
      <c r="H2006" s="16"/>
      <c r="I2006" s="16"/>
      <c r="J2006" s="16"/>
      <c r="K2006" s="16"/>
      <c r="L2006" s="16"/>
      <c r="M2006" s="16"/>
      <c r="N2006" s="16"/>
      <c r="O2006" s="16"/>
      <c r="P2006" s="16"/>
      <c r="Q2006" s="16"/>
      <c r="R2006" s="16"/>
      <c r="S2006" s="16"/>
      <c r="T2006" s="16"/>
    </row>
    <row r="2007" spans="5:20" s="15" customFormat="1" x14ac:dyDescent="0.25">
      <c r="E2007" s="16"/>
      <c r="F2007" s="16"/>
      <c r="G2007" s="16"/>
      <c r="H2007" s="16"/>
      <c r="I2007" s="16"/>
      <c r="J2007" s="16"/>
      <c r="K2007" s="16"/>
      <c r="L2007" s="16"/>
      <c r="M2007" s="16"/>
      <c r="N2007" s="16"/>
      <c r="O2007" s="16"/>
      <c r="P2007" s="16"/>
      <c r="Q2007" s="16"/>
      <c r="R2007" s="16"/>
      <c r="S2007" s="16"/>
      <c r="T2007" s="16"/>
    </row>
    <row r="2008" spans="5:20" s="15" customFormat="1" x14ac:dyDescent="0.25">
      <c r="E2008" s="16"/>
      <c r="F2008" s="16"/>
      <c r="G2008" s="16"/>
      <c r="H2008" s="16"/>
      <c r="I2008" s="16"/>
      <c r="J2008" s="16"/>
      <c r="K2008" s="16"/>
      <c r="L2008" s="16"/>
      <c r="M2008" s="16"/>
      <c r="N2008" s="16"/>
      <c r="O2008" s="16"/>
      <c r="P2008" s="16"/>
      <c r="Q2008" s="16"/>
      <c r="R2008" s="16"/>
      <c r="S2008" s="16"/>
      <c r="T2008" s="16"/>
    </row>
    <row r="2009" spans="5:20" s="15" customFormat="1" x14ac:dyDescent="0.25">
      <c r="E2009" s="16"/>
      <c r="F2009" s="16"/>
      <c r="G2009" s="16"/>
      <c r="H2009" s="16"/>
      <c r="I2009" s="16"/>
      <c r="J2009" s="16"/>
      <c r="K2009" s="16"/>
      <c r="L2009" s="16"/>
      <c r="M2009" s="16"/>
      <c r="N2009" s="16"/>
      <c r="O2009" s="16"/>
      <c r="P2009" s="16"/>
      <c r="Q2009" s="16"/>
      <c r="R2009" s="16"/>
      <c r="S2009" s="16"/>
      <c r="T2009" s="16"/>
    </row>
    <row r="2010" spans="5:20" s="15" customFormat="1" x14ac:dyDescent="0.25">
      <c r="E2010" s="16"/>
      <c r="F2010" s="16"/>
      <c r="G2010" s="16"/>
      <c r="H2010" s="16"/>
      <c r="I2010" s="16"/>
      <c r="J2010" s="16"/>
      <c r="K2010" s="16"/>
      <c r="L2010" s="16"/>
      <c r="M2010" s="16"/>
      <c r="N2010" s="16"/>
      <c r="O2010" s="16"/>
      <c r="P2010" s="16"/>
      <c r="Q2010" s="16"/>
      <c r="R2010" s="16"/>
      <c r="S2010" s="16"/>
      <c r="T2010" s="16"/>
    </row>
    <row r="2011" spans="5:20" s="15" customFormat="1" x14ac:dyDescent="0.25">
      <c r="E2011" s="16"/>
      <c r="F2011" s="16"/>
      <c r="G2011" s="16"/>
      <c r="H2011" s="16"/>
      <c r="I2011" s="16"/>
      <c r="J2011" s="16"/>
      <c r="K2011" s="16"/>
      <c r="L2011" s="16"/>
      <c r="M2011" s="16"/>
      <c r="N2011" s="16"/>
      <c r="O2011" s="16"/>
      <c r="P2011" s="16"/>
      <c r="Q2011" s="16"/>
      <c r="R2011" s="16"/>
      <c r="S2011" s="16"/>
      <c r="T2011" s="16"/>
    </row>
    <row r="2012" spans="5:20" s="15" customFormat="1" x14ac:dyDescent="0.25">
      <c r="E2012" s="16"/>
      <c r="F2012" s="16"/>
      <c r="G2012" s="16"/>
      <c r="H2012" s="16"/>
      <c r="I2012" s="16"/>
      <c r="J2012" s="16"/>
      <c r="K2012" s="16"/>
      <c r="L2012" s="16"/>
      <c r="M2012" s="16"/>
      <c r="N2012" s="16"/>
      <c r="O2012" s="16"/>
      <c r="P2012" s="16"/>
      <c r="Q2012" s="16"/>
      <c r="R2012" s="16"/>
      <c r="S2012" s="16"/>
      <c r="T2012" s="16"/>
    </row>
    <row r="2013" spans="5:20" s="15" customFormat="1" x14ac:dyDescent="0.25">
      <c r="E2013" s="16"/>
      <c r="F2013" s="16"/>
      <c r="G2013" s="16"/>
      <c r="H2013" s="16"/>
      <c r="I2013" s="16"/>
      <c r="J2013" s="16"/>
      <c r="K2013" s="16"/>
      <c r="L2013" s="16"/>
      <c r="M2013" s="16"/>
      <c r="N2013" s="16"/>
      <c r="O2013" s="16"/>
      <c r="P2013" s="16"/>
      <c r="Q2013" s="16"/>
      <c r="R2013" s="16"/>
      <c r="S2013" s="16"/>
      <c r="T2013" s="16"/>
    </row>
    <row r="2014" spans="5:20" s="15" customFormat="1" x14ac:dyDescent="0.25">
      <c r="E2014" s="16"/>
      <c r="F2014" s="16"/>
      <c r="G2014" s="16"/>
      <c r="H2014" s="16"/>
      <c r="I2014" s="16"/>
      <c r="J2014" s="16"/>
      <c r="K2014" s="16"/>
      <c r="L2014" s="16"/>
      <c r="M2014" s="16"/>
      <c r="N2014" s="16"/>
      <c r="O2014" s="16"/>
      <c r="P2014" s="16"/>
      <c r="Q2014" s="16"/>
      <c r="R2014" s="16"/>
      <c r="S2014" s="16"/>
      <c r="T2014" s="16"/>
    </row>
    <row r="2015" spans="5:20" s="15" customFormat="1" x14ac:dyDescent="0.25">
      <c r="E2015" s="16"/>
      <c r="F2015" s="16"/>
      <c r="G2015" s="16"/>
      <c r="H2015" s="16"/>
      <c r="I2015" s="16"/>
      <c r="J2015" s="16"/>
      <c r="K2015" s="16"/>
      <c r="L2015" s="16"/>
      <c r="M2015" s="16"/>
      <c r="N2015" s="16"/>
      <c r="O2015" s="16"/>
      <c r="P2015" s="16"/>
      <c r="Q2015" s="16"/>
      <c r="R2015" s="16"/>
      <c r="S2015" s="16"/>
      <c r="T2015" s="16"/>
    </row>
    <row r="2016" spans="5:20" s="15" customFormat="1" x14ac:dyDescent="0.25">
      <c r="E2016" s="16"/>
      <c r="F2016" s="16"/>
      <c r="G2016" s="16"/>
      <c r="H2016" s="16"/>
      <c r="I2016" s="16"/>
      <c r="J2016" s="16"/>
      <c r="K2016" s="16"/>
      <c r="L2016" s="16"/>
      <c r="M2016" s="16"/>
      <c r="N2016" s="16"/>
      <c r="O2016" s="16"/>
      <c r="P2016" s="16"/>
      <c r="Q2016" s="16"/>
      <c r="R2016" s="16"/>
      <c r="S2016" s="16"/>
      <c r="T2016" s="16"/>
    </row>
    <row r="2017" spans="5:20" s="15" customFormat="1" x14ac:dyDescent="0.25">
      <c r="E2017" s="16"/>
      <c r="F2017" s="16"/>
      <c r="G2017" s="16"/>
      <c r="H2017" s="16"/>
      <c r="I2017" s="16"/>
      <c r="J2017" s="16"/>
      <c r="K2017" s="16"/>
      <c r="L2017" s="16"/>
      <c r="M2017" s="16"/>
      <c r="N2017" s="16"/>
      <c r="O2017" s="16"/>
      <c r="P2017" s="16"/>
      <c r="Q2017" s="16"/>
      <c r="R2017" s="16"/>
      <c r="S2017" s="16"/>
      <c r="T2017" s="16"/>
    </row>
    <row r="2018" spans="5:20" s="15" customFormat="1" x14ac:dyDescent="0.25">
      <c r="E2018" s="16"/>
      <c r="F2018" s="16"/>
      <c r="G2018" s="16"/>
      <c r="H2018" s="16"/>
      <c r="I2018" s="16"/>
      <c r="J2018" s="16"/>
      <c r="K2018" s="16"/>
      <c r="L2018" s="16"/>
      <c r="M2018" s="16"/>
      <c r="N2018" s="16"/>
      <c r="O2018" s="16"/>
      <c r="P2018" s="16"/>
      <c r="Q2018" s="16"/>
      <c r="R2018" s="16"/>
      <c r="S2018" s="16"/>
      <c r="T2018" s="16"/>
    </row>
    <row r="2019" spans="5:20" s="15" customFormat="1" x14ac:dyDescent="0.25">
      <c r="E2019" s="16"/>
      <c r="F2019" s="16"/>
      <c r="G2019" s="16"/>
      <c r="H2019" s="16"/>
      <c r="I2019" s="16"/>
      <c r="J2019" s="16"/>
      <c r="K2019" s="16"/>
      <c r="L2019" s="16"/>
      <c r="M2019" s="16"/>
      <c r="N2019" s="16"/>
      <c r="O2019" s="16"/>
      <c r="P2019" s="16"/>
      <c r="Q2019" s="16"/>
      <c r="R2019" s="16"/>
      <c r="S2019" s="16"/>
      <c r="T2019" s="16"/>
    </row>
    <row r="2020" spans="5:20" s="15" customFormat="1" x14ac:dyDescent="0.25">
      <c r="E2020" s="16"/>
      <c r="F2020" s="16"/>
      <c r="G2020" s="16"/>
      <c r="H2020" s="16"/>
      <c r="I2020" s="16"/>
      <c r="J2020" s="16"/>
      <c r="K2020" s="16"/>
      <c r="L2020" s="16"/>
      <c r="M2020" s="16"/>
      <c r="N2020" s="16"/>
      <c r="O2020" s="16"/>
      <c r="P2020" s="16"/>
      <c r="Q2020" s="16"/>
      <c r="R2020" s="16"/>
      <c r="S2020" s="16"/>
      <c r="T2020" s="16"/>
    </row>
    <row r="2021" spans="5:20" s="15" customFormat="1" x14ac:dyDescent="0.25">
      <c r="E2021" s="16"/>
      <c r="F2021" s="16"/>
      <c r="G2021" s="16"/>
      <c r="H2021" s="16"/>
      <c r="I2021" s="16"/>
      <c r="J2021" s="16"/>
      <c r="K2021" s="16"/>
      <c r="L2021" s="16"/>
      <c r="M2021" s="16"/>
      <c r="N2021" s="16"/>
      <c r="O2021" s="16"/>
      <c r="P2021" s="16"/>
      <c r="Q2021" s="16"/>
      <c r="R2021" s="16"/>
      <c r="S2021" s="16"/>
      <c r="T2021" s="16"/>
    </row>
    <row r="2022" spans="5:20" s="15" customFormat="1" x14ac:dyDescent="0.25">
      <c r="E2022" s="16"/>
      <c r="F2022" s="16"/>
      <c r="G2022" s="16"/>
      <c r="H2022" s="16"/>
      <c r="I2022" s="16"/>
      <c r="J2022" s="16"/>
      <c r="K2022" s="16"/>
      <c r="L2022" s="16"/>
      <c r="M2022" s="16"/>
      <c r="N2022" s="16"/>
      <c r="O2022" s="16"/>
      <c r="P2022" s="16"/>
      <c r="Q2022" s="16"/>
      <c r="R2022" s="16"/>
      <c r="S2022" s="16"/>
      <c r="T2022" s="16"/>
    </row>
    <row r="2023" spans="5:20" s="15" customFormat="1" x14ac:dyDescent="0.25">
      <c r="E2023" s="16"/>
      <c r="F2023" s="16"/>
      <c r="G2023" s="16"/>
      <c r="H2023" s="16"/>
      <c r="I2023" s="16"/>
      <c r="J2023" s="16"/>
      <c r="K2023" s="16"/>
      <c r="L2023" s="16"/>
      <c r="M2023" s="16"/>
      <c r="N2023" s="16"/>
      <c r="O2023" s="16"/>
      <c r="P2023" s="16"/>
      <c r="Q2023" s="16"/>
      <c r="R2023" s="16"/>
      <c r="S2023" s="16"/>
      <c r="T2023" s="16"/>
    </row>
    <row r="2024" spans="5:20" s="15" customFormat="1" x14ac:dyDescent="0.25">
      <c r="E2024" s="16"/>
      <c r="F2024" s="16"/>
      <c r="G2024" s="16"/>
      <c r="H2024" s="16"/>
      <c r="I2024" s="16"/>
      <c r="J2024" s="16"/>
      <c r="K2024" s="16"/>
      <c r="L2024" s="16"/>
      <c r="M2024" s="16"/>
      <c r="N2024" s="16"/>
      <c r="O2024" s="16"/>
      <c r="P2024" s="16"/>
      <c r="Q2024" s="16"/>
      <c r="R2024" s="16"/>
      <c r="S2024" s="16"/>
      <c r="T2024" s="16"/>
    </row>
    <row r="2025" spans="5:20" s="15" customFormat="1" x14ac:dyDescent="0.25">
      <c r="E2025" s="16"/>
      <c r="F2025" s="16"/>
      <c r="G2025" s="16"/>
      <c r="H2025" s="16"/>
      <c r="I2025" s="16"/>
      <c r="J2025" s="16"/>
      <c r="K2025" s="16"/>
      <c r="L2025" s="16"/>
      <c r="M2025" s="16"/>
      <c r="N2025" s="16"/>
      <c r="O2025" s="16"/>
      <c r="P2025" s="16"/>
      <c r="Q2025" s="16"/>
      <c r="R2025" s="16"/>
      <c r="S2025" s="16"/>
      <c r="T2025" s="16"/>
    </row>
    <row r="2026" spans="5:20" s="15" customFormat="1" x14ac:dyDescent="0.25">
      <c r="E2026" s="16"/>
      <c r="F2026" s="16"/>
      <c r="G2026" s="16"/>
      <c r="H2026" s="16"/>
      <c r="I2026" s="16"/>
      <c r="J2026" s="16"/>
      <c r="K2026" s="16"/>
      <c r="L2026" s="16"/>
      <c r="M2026" s="16"/>
      <c r="N2026" s="16"/>
      <c r="O2026" s="16"/>
      <c r="P2026" s="16"/>
      <c r="Q2026" s="16"/>
      <c r="R2026" s="16"/>
      <c r="S2026" s="16"/>
      <c r="T2026" s="16"/>
    </row>
    <row r="2027" spans="5:20" s="15" customFormat="1" x14ac:dyDescent="0.25">
      <c r="E2027" s="16"/>
      <c r="F2027" s="16"/>
      <c r="G2027" s="16"/>
      <c r="H2027" s="16"/>
      <c r="I2027" s="16"/>
      <c r="J2027" s="16"/>
      <c r="K2027" s="16"/>
      <c r="L2027" s="16"/>
      <c r="M2027" s="16"/>
      <c r="N2027" s="16"/>
      <c r="O2027" s="16"/>
      <c r="P2027" s="16"/>
      <c r="Q2027" s="16"/>
      <c r="R2027" s="16"/>
      <c r="S2027" s="16"/>
      <c r="T2027" s="16"/>
    </row>
    <row r="2028" spans="5:20" s="15" customFormat="1" x14ac:dyDescent="0.25">
      <c r="E2028" s="16"/>
      <c r="F2028" s="16"/>
      <c r="G2028" s="16"/>
      <c r="H2028" s="16"/>
      <c r="I2028" s="16"/>
      <c r="J2028" s="16"/>
      <c r="K2028" s="16"/>
      <c r="L2028" s="16"/>
      <c r="M2028" s="16"/>
      <c r="N2028" s="16"/>
      <c r="O2028" s="16"/>
      <c r="P2028" s="16"/>
      <c r="Q2028" s="16"/>
      <c r="R2028" s="16"/>
      <c r="S2028" s="16"/>
      <c r="T2028" s="16"/>
    </row>
    <row r="2029" spans="5:20" s="15" customFormat="1" x14ac:dyDescent="0.25">
      <c r="E2029" s="16"/>
      <c r="F2029" s="16"/>
      <c r="G2029" s="16"/>
      <c r="H2029" s="16"/>
      <c r="I2029" s="16"/>
      <c r="J2029" s="16"/>
      <c r="K2029" s="16"/>
      <c r="L2029" s="16"/>
      <c r="M2029" s="16"/>
      <c r="N2029" s="16"/>
      <c r="O2029" s="16"/>
      <c r="P2029" s="16"/>
      <c r="Q2029" s="16"/>
      <c r="R2029" s="16"/>
      <c r="S2029" s="16"/>
      <c r="T2029" s="16"/>
    </row>
    <row r="2030" spans="5:20" s="15" customFormat="1" x14ac:dyDescent="0.25">
      <c r="E2030" s="16"/>
      <c r="F2030" s="16"/>
      <c r="G2030" s="16"/>
      <c r="H2030" s="16"/>
      <c r="I2030" s="16"/>
      <c r="J2030" s="16"/>
      <c r="K2030" s="16"/>
      <c r="L2030" s="16"/>
      <c r="M2030" s="16"/>
      <c r="N2030" s="16"/>
      <c r="O2030" s="16"/>
      <c r="P2030" s="16"/>
      <c r="Q2030" s="16"/>
      <c r="R2030" s="16"/>
      <c r="S2030" s="16"/>
      <c r="T2030" s="16"/>
    </row>
    <row r="2031" spans="5:20" s="15" customFormat="1" x14ac:dyDescent="0.25">
      <c r="E2031" s="16"/>
      <c r="F2031" s="16"/>
      <c r="G2031" s="16"/>
      <c r="H2031" s="16"/>
      <c r="I2031" s="16"/>
      <c r="J2031" s="16"/>
      <c r="K2031" s="16"/>
      <c r="L2031" s="16"/>
      <c r="M2031" s="16"/>
      <c r="N2031" s="16"/>
      <c r="O2031" s="16"/>
      <c r="P2031" s="16"/>
      <c r="Q2031" s="16"/>
      <c r="R2031" s="16"/>
      <c r="S2031" s="16"/>
      <c r="T2031" s="16"/>
    </row>
    <row r="2032" spans="5:20" s="15" customFormat="1" x14ac:dyDescent="0.25">
      <c r="E2032" s="16"/>
      <c r="F2032" s="16"/>
      <c r="G2032" s="16"/>
      <c r="H2032" s="16"/>
      <c r="I2032" s="16"/>
      <c r="J2032" s="16"/>
      <c r="K2032" s="16"/>
      <c r="L2032" s="16"/>
      <c r="M2032" s="16"/>
      <c r="N2032" s="16"/>
      <c r="O2032" s="16"/>
      <c r="P2032" s="16"/>
      <c r="Q2032" s="16"/>
      <c r="R2032" s="16"/>
      <c r="S2032" s="16"/>
      <c r="T2032" s="16"/>
    </row>
    <row r="2033" spans="5:20" s="15" customFormat="1" x14ac:dyDescent="0.25">
      <c r="E2033" s="16"/>
      <c r="F2033" s="16"/>
      <c r="G2033" s="16"/>
      <c r="H2033" s="16"/>
      <c r="I2033" s="16"/>
      <c r="J2033" s="16"/>
      <c r="K2033" s="16"/>
      <c r="L2033" s="16"/>
      <c r="M2033" s="16"/>
      <c r="N2033" s="16"/>
      <c r="O2033" s="16"/>
      <c r="P2033" s="16"/>
      <c r="Q2033" s="16"/>
      <c r="R2033" s="16"/>
      <c r="S2033" s="16"/>
      <c r="T2033" s="16"/>
    </row>
    <row r="2034" spans="5:20" s="15" customFormat="1" x14ac:dyDescent="0.25">
      <c r="E2034" s="16"/>
      <c r="F2034" s="16"/>
      <c r="G2034" s="16"/>
      <c r="H2034" s="16"/>
      <c r="I2034" s="16"/>
      <c r="J2034" s="16"/>
      <c r="K2034" s="16"/>
      <c r="L2034" s="16"/>
      <c r="M2034" s="16"/>
      <c r="N2034" s="16"/>
      <c r="O2034" s="16"/>
      <c r="P2034" s="16"/>
      <c r="Q2034" s="16"/>
      <c r="R2034" s="16"/>
      <c r="S2034" s="16"/>
      <c r="T2034" s="16"/>
    </row>
    <row r="2035" spans="5:20" s="15" customFormat="1" x14ac:dyDescent="0.25">
      <c r="E2035" s="16"/>
      <c r="F2035" s="16"/>
      <c r="G2035" s="16"/>
      <c r="H2035" s="16"/>
      <c r="I2035" s="16"/>
      <c r="J2035" s="16"/>
      <c r="K2035" s="16"/>
      <c r="L2035" s="16"/>
      <c r="M2035" s="16"/>
      <c r="N2035" s="16"/>
      <c r="O2035" s="16"/>
      <c r="P2035" s="16"/>
      <c r="Q2035" s="16"/>
      <c r="R2035" s="16"/>
      <c r="S2035" s="16"/>
      <c r="T2035" s="16"/>
    </row>
    <row r="2036" spans="5:20" s="15" customFormat="1" x14ac:dyDescent="0.25">
      <c r="E2036" s="16"/>
      <c r="F2036" s="16"/>
      <c r="G2036" s="16"/>
      <c r="H2036" s="16"/>
      <c r="I2036" s="16"/>
      <c r="J2036" s="16"/>
      <c r="K2036" s="16"/>
      <c r="L2036" s="16"/>
      <c r="M2036" s="16"/>
      <c r="N2036" s="16"/>
      <c r="O2036" s="16"/>
      <c r="P2036" s="16"/>
      <c r="Q2036" s="16"/>
      <c r="R2036" s="16"/>
      <c r="S2036" s="16"/>
      <c r="T2036" s="16"/>
    </row>
    <row r="2037" spans="5:20" s="15" customFormat="1" x14ac:dyDescent="0.25">
      <c r="E2037" s="16"/>
      <c r="F2037" s="16"/>
      <c r="G2037" s="16"/>
      <c r="H2037" s="16"/>
      <c r="I2037" s="16"/>
      <c r="J2037" s="16"/>
      <c r="K2037" s="16"/>
      <c r="L2037" s="16"/>
      <c r="M2037" s="16"/>
      <c r="N2037" s="16"/>
      <c r="O2037" s="16"/>
      <c r="P2037" s="16"/>
      <c r="Q2037" s="16"/>
      <c r="R2037" s="16"/>
      <c r="S2037" s="16"/>
      <c r="T2037" s="16"/>
    </row>
    <row r="2038" spans="5:20" s="15" customFormat="1" x14ac:dyDescent="0.25">
      <c r="E2038" s="16"/>
      <c r="F2038" s="16"/>
      <c r="G2038" s="16"/>
      <c r="H2038" s="16"/>
      <c r="I2038" s="16"/>
      <c r="J2038" s="16"/>
      <c r="K2038" s="16"/>
      <c r="L2038" s="16"/>
      <c r="M2038" s="16"/>
      <c r="N2038" s="16"/>
      <c r="O2038" s="16"/>
      <c r="P2038" s="16"/>
      <c r="Q2038" s="16"/>
      <c r="R2038" s="16"/>
      <c r="S2038" s="16"/>
      <c r="T2038" s="16"/>
    </row>
    <row r="2039" spans="5:20" s="15" customFormat="1" x14ac:dyDescent="0.25">
      <c r="E2039" s="16"/>
      <c r="F2039" s="16"/>
      <c r="G2039" s="16"/>
      <c r="H2039" s="16"/>
      <c r="I2039" s="16"/>
      <c r="J2039" s="16"/>
      <c r="K2039" s="16"/>
      <c r="L2039" s="16"/>
      <c r="M2039" s="16"/>
      <c r="N2039" s="16"/>
      <c r="O2039" s="16"/>
      <c r="P2039" s="16"/>
      <c r="Q2039" s="16"/>
      <c r="R2039" s="16"/>
      <c r="S2039" s="16"/>
      <c r="T2039" s="16"/>
    </row>
    <row r="2040" spans="5:20" s="15" customFormat="1" x14ac:dyDescent="0.25">
      <c r="E2040" s="16"/>
      <c r="F2040" s="16"/>
      <c r="G2040" s="16"/>
      <c r="H2040" s="16"/>
      <c r="I2040" s="16"/>
      <c r="J2040" s="16"/>
      <c r="K2040" s="16"/>
      <c r="L2040" s="16"/>
      <c r="M2040" s="16"/>
      <c r="N2040" s="16"/>
      <c r="O2040" s="16"/>
      <c r="P2040" s="16"/>
      <c r="Q2040" s="16"/>
      <c r="R2040" s="16"/>
      <c r="S2040" s="16"/>
      <c r="T2040" s="16"/>
    </row>
    <row r="2041" spans="5:20" s="15" customFormat="1" x14ac:dyDescent="0.25">
      <c r="E2041" s="16"/>
      <c r="F2041" s="16"/>
      <c r="G2041" s="16"/>
      <c r="H2041" s="16"/>
      <c r="I2041" s="16"/>
      <c r="J2041" s="16"/>
      <c r="K2041" s="16"/>
      <c r="L2041" s="16"/>
      <c r="M2041" s="16"/>
      <c r="N2041" s="16"/>
      <c r="O2041" s="16"/>
      <c r="P2041" s="16"/>
      <c r="Q2041" s="16"/>
      <c r="R2041" s="16"/>
      <c r="S2041" s="16"/>
      <c r="T2041" s="16"/>
    </row>
    <row r="2042" spans="5:20" s="15" customFormat="1" x14ac:dyDescent="0.25">
      <c r="E2042" s="16"/>
      <c r="F2042" s="16"/>
      <c r="G2042" s="16"/>
      <c r="H2042" s="16"/>
      <c r="I2042" s="16"/>
      <c r="J2042" s="16"/>
      <c r="K2042" s="16"/>
      <c r="L2042" s="16"/>
      <c r="M2042" s="16"/>
      <c r="N2042" s="16"/>
      <c r="O2042" s="16"/>
      <c r="P2042" s="16"/>
      <c r="Q2042" s="16"/>
      <c r="R2042" s="16"/>
      <c r="S2042" s="16"/>
      <c r="T2042" s="16"/>
    </row>
    <row r="2043" spans="5:20" s="15" customFormat="1" x14ac:dyDescent="0.25">
      <c r="E2043" s="16"/>
      <c r="F2043" s="16"/>
      <c r="G2043" s="16"/>
      <c r="H2043" s="16"/>
      <c r="I2043" s="16"/>
      <c r="J2043" s="16"/>
      <c r="K2043" s="16"/>
      <c r="L2043" s="16"/>
      <c r="M2043" s="16"/>
      <c r="N2043" s="16"/>
      <c r="O2043" s="16"/>
      <c r="P2043" s="16"/>
      <c r="Q2043" s="16"/>
      <c r="R2043" s="16"/>
      <c r="S2043" s="16"/>
      <c r="T2043" s="16"/>
    </row>
    <row r="2044" spans="5:20" s="15" customFormat="1" x14ac:dyDescent="0.25">
      <c r="E2044" s="16"/>
      <c r="F2044" s="16"/>
      <c r="G2044" s="16"/>
      <c r="H2044" s="16"/>
      <c r="I2044" s="16"/>
      <c r="J2044" s="16"/>
      <c r="K2044" s="16"/>
      <c r="L2044" s="16"/>
      <c r="M2044" s="16"/>
      <c r="N2044" s="16"/>
      <c r="O2044" s="16"/>
      <c r="P2044" s="16"/>
      <c r="Q2044" s="16"/>
      <c r="R2044" s="16"/>
      <c r="S2044" s="16"/>
      <c r="T2044" s="16"/>
    </row>
    <row r="2045" spans="5:20" s="15" customFormat="1" x14ac:dyDescent="0.25">
      <c r="E2045" s="16"/>
      <c r="F2045" s="16"/>
      <c r="G2045" s="16"/>
      <c r="H2045" s="16"/>
      <c r="I2045" s="16"/>
      <c r="J2045" s="16"/>
      <c r="K2045" s="16"/>
      <c r="L2045" s="16"/>
      <c r="M2045" s="16"/>
      <c r="N2045" s="16"/>
      <c r="O2045" s="16"/>
      <c r="P2045" s="16"/>
      <c r="Q2045" s="16"/>
      <c r="R2045" s="16"/>
      <c r="S2045" s="16"/>
      <c r="T2045" s="16"/>
    </row>
    <row r="2046" spans="5:20" s="15" customFormat="1" x14ac:dyDescent="0.25">
      <c r="E2046" s="16"/>
      <c r="F2046" s="16"/>
      <c r="G2046" s="16"/>
      <c r="H2046" s="16"/>
      <c r="I2046" s="16"/>
      <c r="J2046" s="16"/>
      <c r="K2046" s="16"/>
      <c r="L2046" s="16"/>
      <c r="M2046" s="16"/>
      <c r="N2046" s="16"/>
      <c r="O2046" s="16"/>
      <c r="P2046" s="16"/>
      <c r="Q2046" s="16"/>
      <c r="R2046" s="16"/>
      <c r="S2046" s="16"/>
      <c r="T2046" s="16"/>
    </row>
    <row r="2047" spans="5:20" s="15" customFormat="1" x14ac:dyDescent="0.25">
      <c r="E2047" s="16"/>
      <c r="F2047" s="16"/>
      <c r="G2047" s="16"/>
      <c r="H2047" s="16"/>
      <c r="I2047" s="16"/>
      <c r="J2047" s="16"/>
      <c r="K2047" s="16"/>
      <c r="L2047" s="16"/>
      <c r="M2047" s="16"/>
      <c r="N2047" s="16"/>
      <c r="O2047" s="16"/>
      <c r="P2047" s="16"/>
      <c r="Q2047" s="16"/>
      <c r="R2047" s="16"/>
      <c r="S2047" s="16"/>
      <c r="T2047" s="16"/>
    </row>
    <row r="2048" spans="5:20" s="15" customFormat="1" x14ac:dyDescent="0.25">
      <c r="E2048" s="16"/>
      <c r="F2048" s="16"/>
      <c r="G2048" s="16"/>
      <c r="H2048" s="16"/>
      <c r="I2048" s="16"/>
      <c r="J2048" s="16"/>
      <c r="K2048" s="16"/>
      <c r="L2048" s="16"/>
      <c r="M2048" s="16"/>
      <c r="N2048" s="16"/>
      <c r="O2048" s="16"/>
      <c r="P2048" s="16"/>
      <c r="Q2048" s="16"/>
      <c r="R2048" s="16"/>
      <c r="S2048" s="16"/>
      <c r="T2048" s="16"/>
    </row>
    <row r="2049" spans="5:20" s="15" customFormat="1" x14ac:dyDescent="0.25">
      <c r="E2049" s="16"/>
      <c r="F2049" s="16"/>
      <c r="G2049" s="16"/>
      <c r="H2049" s="16"/>
      <c r="I2049" s="16"/>
      <c r="J2049" s="16"/>
      <c r="K2049" s="16"/>
      <c r="L2049" s="16"/>
      <c r="M2049" s="16"/>
      <c r="N2049" s="16"/>
      <c r="O2049" s="16"/>
      <c r="P2049" s="16"/>
      <c r="Q2049" s="16"/>
      <c r="R2049" s="16"/>
      <c r="S2049" s="16"/>
      <c r="T2049" s="16"/>
    </row>
    <row r="2050" spans="5:20" s="15" customFormat="1" x14ac:dyDescent="0.25">
      <c r="E2050" s="16"/>
      <c r="F2050" s="16"/>
      <c r="G2050" s="16"/>
      <c r="H2050" s="16"/>
      <c r="I2050" s="16"/>
      <c r="J2050" s="16"/>
      <c r="K2050" s="16"/>
      <c r="L2050" s="16"/>
      <c r="M2050" s="16"/>
      <c r="N2050" s="16"/>
      <c r="O2050" s="16"/>
      <c r="P2050" s="16"/>
      <c r="Q2050" s="16"/>
      <c r="R2050" s="16"/>
      <c r="S2050" s="16"/>
      <c r="T2050" s="16"/>
    </row>
    <row r="2051" spans="5:20" s="15" customFormat="1" x14ac:dyDescent="0.25">
      <c r="E2051" s="16"/>
      <c r="F2051" s="16"/>
      <c r="G2051" s="16"/>
      <c r="H2051" s="16"/>
      <c r="I2051" s="16"/>
      <c r="J2051" s="16"/>
      <c r="K2051" s="16"/>
      <c r="L2051" s="16"/>
      <c r="M2051" s="16"/>
      <c r="N2051" s="16"/>
      <c r="O2051" s="16"/>
      <c r="P2051" s="16"/>
      <c r="Q2051" s="16"/>
      <c r="R2051" s="16"/>
      <c r="S2051" s="16"/>
      <c r="T2051" s="16"/>
    </row>
    <row r="2052" spans="5:20" s="15" customFormat="1" x14ac:dyDescent="0.25">
      <c r="E2052" s="16"/>
      <c r="F2052" s="16"/>
      <c r="G2052" s="16"/>
      <c r="H2052" s="16"/>
      <c r="I2052" s="16"/>
      <c r="J2052" s="16"/>
      <c r="K2052" s="16"/>
      <c r="L2052" s="16"/>
      <c r="M2052" s="16"/>
      <c r="N2052" s="16"/>
      <c r="O2052" s="16"/>
      <c r="P2052" s="16"/>
      <c r="Q2052" s="16"/>
      <c r="R2052" s="16"/>
      <c r="S2052" s="16"/>
      <c r="T2052" s="16"/>
    </row>
    <row r="2053" spans="5:20" s="15" customFormat="1" x14ac:dyDescent="0.25">
      <c r="E2053" s="16"/>
      <c r="F2053" s="16"/>
      <c r="G2053" s="16"/>
      <c r="H2053" s="16"/>
      <c r="I2053" s="16"/>
      <c r="J2053" s="16"/>
      <c r="K2053" s="16"/>
      <c r="L2053" s="16"/>
      <c r="M2053" s="16"/>
      <c r="N2053" s="16"/>
      <c r="O2053" s="16"/>
      <c r="P2053" s="16"/>
      <c r="Q2053" s="16"/>
      <c r="R2053" s="16"/>
      <c r="S2053" s="16"/>
      <c r="T2053" s="16"/>
    </row>
    <row r="2054" spans="5:20" s="15" customFormat="1" x14ac:dyDescent="0.25">
      <c r="E2054" s="16"/>
      <c r="F2054" s="16"/>
      <c r="G2054" s="16"/>
      <c r="H2054" s="16"/>
      <c r="I2054" s="16"/>
      <c r="J2054" s="16"/>
      <c r="K2054" s="16"/>
      <c r="L2054" s="16"/>
      <c r="M2054" s="16"/>
      <c r="N2054" s="16"/>
      <c r="O2054" s="16"/>
      <c r="P2054" s="16"/>
      <c r="Q2054" s="16"/>
      <c r="R2054" s="16"/>
      <c r="S2054" s="16"/>
      <c r="T2054" s="16"/>
    </row>
    <row r="2055" spans="5:20" s="15" customFormat="1" x14ac:dyDescent="0.25">
      <c r="E2055" s="16"/>
      <c r="F2055" s="16"/>
      <c r="G2055" s="16"/>
      <c r="H2055" s="16"/>
      <c r="I2055" s="16"/>
      <c r="J2055" s="16"/>
      <c r="K2055" s="16"/>
      <c r="L2055" s="16"/>
      <c r="M2055" s="16"/>
      <c r="N2055" s="16"/>
      <c r="O2055" s="16"/>
      <c r="P2055" s="16"/>
      <c r="Q2055" s="16"/>
      <c r="R2055" s="16"/>
      <c r="S2055" s="16"/>
      <c r="T2055" s="16"/>
    </row>
    <row r="2056" spans="5:20" s="15" customFormat="1" x14ac:dyDescent="0.25">
      <c r="E2056" s="16"/>
      <c r="F2056" s="16"/>
      <c r="G2056" s="16"/>
      <c r="H2056" s="16"/>
      <c r="I2056" s="16"/>
      <c r="J2056" s="16"/>
      <c r="K2056" s="16"/>
      <c r="L2056" s="16"/>
      <c r="M2056" s="16"/>
      <c r="N2056" s="16"/>
      <c r="O2056" s="16"/>
      <c r="P2056" s="16"/>
      <c r="Q2056" s="16"/>
      <c r="R2056" s="16"/>
      <c r="S2056" s="16"/>
      <c r="T2056" s="16"/>
    </row>
    <row r="2057" spans="5:20" s="15" customFormat="1" x14ac:dyDescent="0.25">
      <c r="E2057" s="16"/>
      <c r="F2057" s="16"/>
      <c r="G2057" s="16"/>
      <c r="H2057" s="16"/>
      <c r="I2057" s="16"/>
      <c r="J2057" s="16"/>
      <c r="K2057" s="16"/>
      <c r="L2057" s="16"/>
      <c r="M2057" s="16"/>
      <c r="N2057" s="16"/>
      <c r="O2057" s="16"/>
      <c r="P2057" s="16"/>
      <c r="Q2057" s="16"/>
      <c r="R2057" s="16"/>
      <c r="S2057" s="16"/>
      <c r="T2057" s="16"/>
    </row>
    <row r="2058" spans="5:20" s="15" customFormat="1" x14ac:dyDescent="0.25">
      <c r="E2058" s="16"/>
      <c r="F2058" s="16"/>
      <c r="G2058" s="16"/>
      <c r="H2058" s="16"/>
      <c r="I2058" s="16"/>
      <c r="J2058" s="16"/>
      <c r="K2058" s="16"/>
      <c r="L2058" s="16"/>
      <c r="M2058" s="16"/>
      <c r="N2058" s="16"/>
      <c r="O2058" s="16"/>
      <c r="P2058" s="16"/>
      <c r="Q2058" s="16"/>
      <c r="R2058" s="16"/>
      <c r="S2058" s="16"/>
      <c r="T2058" s="16"/>
    </row>
    <row r="2059" spans="5:20" s="15" customFormat="1" x14ac:dyDescent="0.25">
      <c r="E2059" s="16"/>
      <c r="F2059" s="16"/>
      <c r="G2059" s="16"/>
      <c r="H2059" s="16"/>
      <c r="I2059" s="16"/>
      <c r="J2059" s="16"/>
      <c r="K2059" s="16"/>
      <c r="L2059" s="16"/>
      <c r="M2059" s="16"/>
      <c r="N2059" s="16"/>
      <c r="O2059" s="16"/>
      <c r="P2059" s="16"/>
      <c r="Q2059" s="16"/>
      <c r="R2059" s="16"/>
      <c r="S2059" s="16"/>
      <c r="T2059" s="16"/>
    </row>
    <row r="2060" spans="5:20" s="15" customFormat="1" x14ac:dyDescent="0.25">
      <c r="E2060" s="16"/>
      <c r="F2060" s="16"/>
      <c r="G2060" s="16"/>
      <c r="H2060" s="16"/>
      <c r="I2060" s="16"/>
      <c r="J2060" s="16"/>
      <c r="K2060" s="16"/>
      <c r="L2060" s="16"/>
      <c r="M2060" s="16"/>
      <c r="N2060" s="16"/>
      <c r="O2060" s="16"/>
      <c r="P2060" s="16"/>
      <c r="Q2060" s="16"/>
      <c r="R2060" s="16"/>
      <c r="S2060" s="16"/>
      <c r="T2060" s="16"/>
    </row>
    <row r="2061" spans="5:20" s="15" customFormat="1" x14ac:dyDescent="0.25">
      <c r="E2061" s="16"/>
      <c r="F2061" s="16"/>
      <c r="G2061" s="16"/>
      <c r="H2061" s="16"/>
      <c r="I2061" s="16"/>
      <c r="J2061" s="16"/>
      <c r="K2061" s="16"/>
      <c r="L2061" s="16"/>
      <c r="M2061" s="16"/>
      <c r="N2061" s="16"/>
      <c r="O2061" s="16"/>
      <c r="P2061" s="16"/>
      <c r="Q2061" s="16"/>
      <c r="R2061" s="16"/>
      <c r="S2061" s="16"/>
      <c r="T2061" s="16"/>
    </row>
    <row r="2062" spans="5:20" s="15" customFormat="1" x14ac:dyDescent="0.25">
      <c r="E2062" s="16"/>
      <c r="F2062" s="16"/>
      <c r="G2062" s="16"/>
      <c r="H2062" s="16"/>
      <c r="I2062" s="16"/>
      <c r="J2062" s="16"/>
      <c r="K2062" s="16"/>
      <c r="L2062" s="16"/>
      <c r="M2062" s="16"/>
      <c r="N2062" s="16"/>
      <c r="O2062" s="16"/>
      <c r="P2062" s="16"/>
      <c r="Q2062" s="16"/>
      <c r="R2062" s="16"/>
      <c r="S2062" s="16"/>
      <c r="T2062" s="16"/>
    </row>
    <row r="2063" spans="5:20" s="15" customFormat="1" x14ac:dyDescent="0.25">
      <c r="E2063" s="16"/>
      <c r="F2063" s="16"/>
      <c r="G2063" s="16"/>
      <c r="H2063" s="16"/>
      <c r="I2063" s="16"/>
      <c r="J2063" s="16"/>
      <c r="K2063" s="16"/>
      <c r="L2063" s="16"/>
      <c r="M2063" s="16"/>
      <c r="N2063" s="16"/>
      <c r="O2063" s="16"/>
      <c r="P2063" s="16"/>
      <c r="Q2063" s="16"/>
      <c r="R2063" s="16"/>
      <c r="S2063" s="16"/>
      <c r="T2063" s="16"/>
    </row>
    <row r="2064" spans="5:20" s="15" customFormat="1" x14ac:dyDescent="0.25">
      <c r="E2064" s="16"/>
      <c r="F2064" s="16"/>
      <c r="G2064" s="16"/>
      <c r="H2064" s="16"/>
      <c r="I2064" s="16"/>
      <c r="J2064" s="16"/>
      <c r="K2064" s="16"/>
      <c r="L2064" s="16"/>
      <c r="M2064" s="16"/>
      <c r="N2064" s="16"/>
      <c r="O2064" s="16"/>
      <c r="P2064" s="16"/>
      <c r="Q2064" s="16"/>
      <c r="R2064" s="16"/>
      <c r="S2064" s="16"/>
      <c r="T2064" s="16"/>
    </row>
    <row r="2065" spans="5:20" s="15" customFormat="1" x14ac:dyDescent="0.25">
      <c r="E2065" s="16"/>
      <c r="F2065" s="16"/>
      <c r="G2065" s="16"/>
      <c r="H2065" s="16"/>
      <c r="I2065" s="16"/>
      <c r="J2065" s="16"/>
      <c r="K2065" s="16"/>
      <c r="L2065" s="16"/>
      <c r="M2065" s="16"/>
      <c r="N2065" s="16"/>
      <c r="O2065" s="16"/>
      <c r="P2065" s="16"/>
      <c r="Q2065" s="16"/>
      <c r="R2065" s="16"/>
      <c r="S2065" s="16"/>
      <c r="T2065" s="16"/>
    </row>
    <row r="2066" spans="5:20" s="15" customFormat="1" x14ac:dyDescent="0.25">
      <c r="E2066" s="16"/>
      <c r="F2066" s="16"/>
      <c r="G2066" s="16"/>
      <c r="H2066" s="16"/>
      <c r="I2066" s="16"/>
      <c r="J2066" s="16"/>
      <c r="K2066" s="16"/>
      <c r="L2066" s="16"/>
      <c r="M2066" s="16"/>
      <c r="N2066" s="16"/>
      <c r="O2066" s="16"/>
      <c r="P2066" s="16"/>
      <c r="Q2066" s="16"/>
      <c r="R2066" s="16"/>
      <c r="S2066" s="16"/>
      <c r="T2066" s="16"/>
    </row>
    <row r="2067" spans="5:20" s="15" customFormat="1" x14ac:dyDescent="0.25">
      <c r="E2067" s="16"/>
      <c r="F2067" s="16"/>
      <c r="G2067" s="16"/>
      <c r="H2067" s="16"/>
      <c r="I2067" s="16"/>
      <c r="J2067" s="16"/>
      <c r="K2067" s="16"/>
      <c r="L2067" s="16"/>
      <c r="M2067" s="16"/>
      <c r="N2067" s="16"/>
      <c r="O2067" s="16"/>
      <c r="P2067" s="16"/>
      <c r="Q2067" s="16"/>
      <c r="R2067" s="16"/>
      <c r="S2067" s="16"/>
      <c r="T2067" s="16"/>
    </row>
    <row r="2068" spans="5:20" s="15" customFormat="1" x14ac:dyDescent="0.25">
      <c r="E2068" s="16"/>
      <c r="F2068" s="16"/>
      <c r="G2068" s="16"/>
      <c r="H2068" s="16"/>
      <c r="I2068" s="16"/>
      <c r="J2068" s="16"/>
      <c r="K2068" s="16"/>
      <c r="L2068" s="16"/>
      <c r="M2068" s="16"/>
      <c r="N2068" s="16"/>
      <c r="O2068" s="16"/>
      <c r="P2068" s="16"/>
      <c r="Q2068" s="16"/>
      <c r="R2068" s="16"/>
      <c r="S2068" s="16"/>
      <c r="T2068" s="16"/>
    </row>
    <row r="2069" spans="5:20" s="15" customFormat="1" x14ac:dyDescent="0.25">
      <c r="E2069" s="16"/>
      <c r="F2069" s="16"/>
      <c r="G2069" s="16"/>
      <c r="H2069" s="16"/>
      <c r="I2069" s="16"/>
      <c r="J2069" s="16"/>
      <c r="K2069" s="16"/>
      <c r="L2069" s="16"/>
      <c r="M2069" s="16"/>
      <c r="N2069" s="16"/>
      <c r="O2069" s="16"/>
      <c r="P2069" s="16"/>
      <c r="Q2069" s="16"/>
      <c r="R2069" s="16"/>
      <c r="S2069" s="16"/>
      <c r="T2069" s="16"/>
    </row>
    <row r="2070" spans="5:20" s="15" customFormat="1" x14ac:dyDescent="0.25">
      <c r="E2070" s="16"/>
      <c r="F2070" s="16"/>
      <c r="G2070" s="16"/>
      <c r="H2070" s="16"/>
      <c r="I2070" s="16"/>
      <c r="J2070" s="16"/>
      <c r="K2070" s="16"/>
      <c r="L2070" s="16"/>
      <c r="M2070" s="16"/>
      <c r="N2070" s="16"/>
      <c r="O2070" s="16"/>
      <c r="P2070" s="16"/>
      <c r="Q2070" s="16"/>
      <c r="R2070" s="16"/>
      <c r="S2070" s="16"/>
      <c r="T2070" s="16"/>
    </row>
    <row r="2071" spans="5:20" s="15" customFormat="1" x14ac:dyDescent="0.25">
      <c r="E2071" s="16"/>
      <c r="F2071" s="16"/>
      <c r="G2071" s="16"/>
      <c r="H2071" s="16"/>
      <c r="I2071" s="16"/>
      <c r="J2071" s="16"/>
      <c r="K2071" s="16"/>
      <c r="L2071" s="16"/>
      <c r="M2071" s="16"/>
      <c r="N2071" s="16"/>
      <c r="O2071" s="16"/>
      <c r="P2071" s="16"/>
      <c r="Q2071" s="16"/>
      <c r="R2071" s="16"/>
      <c r="S2071" s="16"/>
      <c r="T2071" s="16"/>
    </row>
    <row r="2072" spans="5:20" s="15" customFormat="1" x14ac:dyDescent="0.25">
      <c r="E2072" s="16"/>
      <c r="F2072" s="16"/>
      <c r="G2072" s="16"/>
      <c r="H2072" s="16"/>
      <c r="I2072" s="16"/>
      <c r="J2072" s="16"/>
      <c r="K2072" s="16"/>
      <c r="L2072" s="16"/>
      <c r="M2072" s="16"/>
      <c r="N2072" s="16"/>
      <c r="O2072" s="16"/>
      <c r="P2072" s="16"/>
      <c r="Q2072" s="16"/>
      <c r="R2072" s="16"/>
      <c r="S2072" s="16"/>
      <c r="T2072" s="16"/>
    </row>
    <row r="2073" spans="5:20" s="15" customFormat="1" x14ac:dyDescent="0.25">
      <c r="E2073" s="16"/>
      <c r="F2073" s="16"/>
      <c r="G2073" s="16"/>
      <c r="H2073" s="16"/>
      <c r="I2073" s="16"/>
      <c r="J2073" s="16"/>
      <c r="K2073" s="16"/>
      <c r="L2073" s="16"/>
      <c r="M2073" s="16"/>
      <c r="N2073" s="16"/>
      <c r="O2073" s="16"/>
      <c r="P2073" s="16"/>
      <c r="Q2073" s="16"/>
      <c r="R2073" s="16"/>
      <c r="S2073" s="16"/>
      <c r="T2073" s="16"/>
    </row>
    <row r="2074" spans="5:20" s="15" customFormat="1" x14ac:dyDescent="0.25">
      <c r="E2074" s="16"/>
      <c r="F2074" s="16"/>
      <c r="G2074" s="16"/>
      <c r="H2074" s="16"/>
      <c r="I2074" s="16"/>
      <c r="J2074" s="16"/>
      <c r="K2074" s="16"/>
      <c r="L2074" s="16"/>
      <c r="M2074" s="16"/>
      <c r="N2074" s="16"/>
      <c r="O2074" s="16"/>
      <c r="P2074" s="16"/>
      <c r="Q2074" s="16"/>
      <c r="R2074" s="16"/>
      <c r="S2074" s="16"/>
      <c r="T2074" s="16"/>
    </row>
    <row r="2075" spans="5:20" s="15" customFormat="1" x14ac:dyDescent="0.25">
      <c r="E2075" s="16"/>
      <c r="F2075" s="16"/>
      <c r="G2075" s="16"/>
      <c r="H2075" s="16"/>
      <c r="I2075" s="16"/>
      <c r="J2075" s="16"/>
      <c r="K2075" s="16"/>
      <c r="L2075" s="16"/>
      <c r="M2075" s="16"/>
      <c r="N2075" s="16"/>
      <c r="O2075" s="16"/>
      <c r="P2075" s="16"/>
      <c r="Q2075" s="16"/>
      <c r="R2075" s="16"/>
      <c r="S2075" s="16"/>
      <c r="T2075" s="16"/>
    </row>
    <row r="2076" spans="5:20" s="15" customFormat="1" x14ac:dyDescent="0.25">
      <c r="E2076" s="16"/>
      <c r="F2076" s="16"/>
      <c r="G2076" s="16"/>
      <c r="H2076" s="16"/>
      <c r="I2076" s="16"/>
      <c r="J2076" s="16"/>
      <c r="K2076" s="16"/>
      <c r="L2076" s="16"/>
      <c r="M2076" s="16"/>
      <c r="N2076" s="16"/>
      <c r="O2076" s="16"/>
      <c r="P2076" s="16"/>
      <c r="Q2076" s="16"/>
      <c r="R2076" s="16"/>
      <c r="S2076" s="16"/>
      <c r="T2076" s="16"/>
    </row>
    <row r="2077" spans="5:20" s="15" customFormat="1" x14ac:dyDescent="0.25">
      <c r="E2077" s="16"/>
      <c r="F2077" s="16"/>
      <c r="G2077" s="16"/>
      <c r="H2077" s="16"/>
      <c r="I2077" s="16"/>
      <c r="J2077" s="16"/>
      <c r="K2077" s="16"/>
      <c r="L2077" s="16"/>
      <c r="M2077" s="16"/>
      <c r="N2077" s="16"/>
      <c r="O2077" s="16"/>
      <c r="P2077" s="16"/>
      <c r="Q2077" s="16"/>
      <c r="R2077" s="16"/>
      <c r="S2077" s="16"/>
      <c r="T2077" s="16"/>
    </row>
    <row r="2078" spans="5:20" s="15" customFormat="1" x14ac:dyDescent="0.25">
      <c r="E2078" s="16"/>
      <c r="F2078" s="16"/>
      <c r="G2078" s="16"/>
      <c r="H2078" s="16"/>
      <c r="I2078" s="16"/>
      <c r="J2078" s="16"/>
      <c r="K2078" s="16"/>
      <c r="L2078" s="16"/>
      <c r="M2078" s="16"/>
      <c r="N2078" s="16"/>
      <c r="O2078" s="16"/>
      <c r="P2078" s="16"/>
      <c r="Q2078" s="16"/>
      <c r="R2078" s="16"/>
      <c r="S2078" s="16"/>
      <c r="T2078" s="16"/>
    </row>
    <row r="2079" spans="5:20" s="15" customFormat="1" x14ac:dyDescent="0.25">
      <c r="E2079" s="16"/>
      <c r="F2079" s="16"/>
      <c r="G2079" s="16"/>
      <c r="H2079" s="16"/>
      <c r="I2079" s="16"/>
      <c r="J2079" s="16"/>
      <c r="K2079" s="16"/>
      <c r="L2079" s="16"/>
      <c r="M2079" s="16"/>
      <c r="N2079" s="16"/>
      <c r="O2079" s="16"/>
      <c r="P2079" s="16"/>
      <c r="Q2079" s="16"/>
      <c r="R2079" s="16"/>
      <c r="S2079" s="16"/>
      <c r="T2079" s="16"/>
    </row>
    <row r="2080" spans="5:20" s="15" customFormat="1" x14ac:dyDescent="0.25">
      <c r="E2080" s="16"/>
      <c r="F2080" s="16"/>
      <c r="G2080" s="16"/>
      <c r="H2080" s="16"/>
      <c r="I2080" s="16"/>
      <c r="J2080" s="16"/>
      <c r="K2080" s="16"/>
      <c r="L2080" s="16"/>
      <c r="M2080" s="16"/>
      <c r="N2080" s="16"/>
      <c r="O2080" s="16"/>
      <c r="P2080" s="16"/>
      <c r="Q2080" s="16"/>
      <c r="R2080" s="16"/>
      <c r="S2080" s="16"/>
      <c r="T2080" s="16"/>
    </row>
    <row r="2081" spans="5:20" s="15" customFormat="1" x14ac:dyDescent="0.25">
      <c r="E2081" s="16"/>
      <c r="F2081" s="16"/>
      <c r="G2081" s="16"/>
      <c r="H2081" s="16"/>
      <c r="I2081" s="16"/>
      <c r="J2081" s="16"/>
      <c r="K2081" s="16"/>
      <c r="L2081" s="16"/>
      <c r="M2081" s="16"/>
      <c r="N2081" s="16"/>
      <c r="O2081" s="16"/>
      <c r="P2081" s="16"/>
      <c r="Q2081" s="16"/>
      <c r="R2081" s="16"/>
      <c r="S2081" s="16"/>
      <c r="T2081" s="16"/>
    </row>
    <row r="2082" spans="5:20" s="15" customFormat="1" x14ac:dyDescent="0.25">
      <c r="E2082" s="16"/>
      <c r="F2082" s="16"/>
      <c r="G2082" s="16"/>
      <c r="H2082" s="16"/>
      <c r="I2082" s="16"/>
      <c r="J2082" s="16"/>
      <c r="K2082" s="16"/>
      <c r="L2082" s="16"/>
      <c r="M2082" s="16"/>
      <c r="N2082" s="16"/>
      <c r="O2082" s="16"/>
      <c r="P2082" s="16"/>
      <c r="Q2082" s="16"/>
      <c r="R2082" s="16"/>
      <c r="S2082" s="16"/>
      <c r="T2082" s="16"/>
    </row>
    <row r="2083" spans="5:20" s="15" customFormat="1" x14ac:dyDescent="0.25">
      <c r="E2083" s="16"/>
      <c r="F2083" s="16"/>
      <c r="G2083" s="16"/>
      <c r="H2083" s="16"/>
      <c r="I2083" s="16"/>
      <c r="J2083" s="16"/>
      <c r="K2083" s="16"/>
      <c r="L2083" s="16"/>
      <c r="M2083" s="16"/>
      <c r="N2083" s="16"/>
      <c r="O2083" s="16"/>
      <c r="P2083" s="16"/>
      <c r="Q2083" s="16"/>
      <c r="R2083" s="16"/>
      <c r="S2083" s="16"/>
      <c r="T2083" s="16"/>
    </row>
    <row r="2084" spans="5:20" s="15" customFormat="1" x14ac:dyDescent="0.25">
      <c r="E2084" s="16"/>
      <c r="F2084" s="16"/>
      <c r="G2084" s="16"/>
      <c r="H2084" s="16"/>
      <c r="I2084" s="16"/>
      <c r="J2084" s="16"/>
      <c r="K2084" s="16"/>
      <c r="L2084" s="16"/>
      <c r="M2084" s="16"/>
      <c r="N2084" s="16"/>
      <c r="O2084" s="16"/>
      <c r="P2084" s="16"/>
      <c r="Q2084" s="16"/>
      <c r="R2084" s="16"/>
      <c r="S2084" s="16"/>
      <c r="T2084" s="16"/>
    </row>
    <row r="2085" spans="5:20" s="15" customFormat="1" x14ac:dyDescent="0.25">
      <c r="E2085" s="16"/>
      <c r="F2085" s="16"/>
      <c r="G2085" s="16"/>
      <c r="H2085" s="16"/>
      <c r="I2085" s="16"/>
      <c r="J2085" s="16"/>
      <c r="K2085" s="16"/>
      <c r="L2085" s="16"/>
      <c r="M2085" s="16"/>
      <c r="N2085" s="16"/>
      <c r="O2085" s="16"/>
      <c r="P2085" s="16"/>
      <c r="Q2085" s="16"/>
      <c r="R2085" s="16"/>
      <c r="S2085" s="16"/>
      <c r="T2085" s="16"/>
    </row>
    <row r="2086" spans="5:20" s="15" customFormat="1" x14ac:dyDescent="0.25">
      <c r="E2086" s="16"/>
      <c r="F2086" s="16"/>
      <c r="G2086" s="16"/>
      <c r="H2086" s="16"/>
      <c r="I2086" s="16"/>
      <c r="J2086" s="16"/>
      <c r="K2086" s="16"/>
      <c r="L2086" s="16"/>
      <c r="M2086" s="16"/>
      <c r="N2086" s="16"/>
      <c r="O2086" s="16"/>
      <c r="P2086" s="16"/>
      <c r="Q2086" s="16"/>
      <c r="R2086" s="16"/>
      <c r="S2086" s="16"/>
      <c r="T2086" s="16"/>
    </row>
    <row r="2087" spans="5:20" s="15" customFormat="1" x14ac:dyDescent="0.25">
      <c r="E2087" s="16"/>
      <c r="F2087" s="16"/>
      <c r="G2087" s="16"/>
      <c r="H2087" s="16"/>
      <c r="I2087" s="16"/>
      <c r="J2087" s="16"/>
      <c r="K2087" s="16"/>
      <c r="L2087" s="16"/>
      <c r="M2087" s="16"/>
      <c r="N2087" s="16"/>
      <c r="O2087" s="16"/>
      <c r="P2087" s="16"/>
      <c r="Q2087" s="16"/>
      <c r="R2087" s="16"/>
      <c r="S2087" s="16"/>
      <c r="T2087" s="16"/>
    </row>
    <row r="2088" spans="5:20" s="15" customFormat="1" x14ac:dyDescent="0.25">
      <c r="E2088" s="16"/>
      <c r="F2088" s="16"/>
      <c r="G2088" s="16"/>
      <c r="H2088" s="16"/>
      <c r="I2088" s="16"/>
      <c r="J2088" s="16"/>
      <c r="K2088" s="16"/>
      <c r="L2088" s="16"/>
      <c r="M2088" s="16"/>
      <c r="N2088" s="16"/>
      <c r="O2088" s="16"/>
      <c r="P2088" s="16"/>
      <c r="Q2088" s="16"/>
      <c r="R2088" s="16"/>
      <c r="S2088" s="16"/>
      <c r="T2088" s="16"/>
    </row>
    <row r="2089" spans="5:20" s="15" customFormat="1" x14ac:dyDescent="0.25">
      <c r="E2089" s="16"/>
      <c r="F2089" s="16"/>
      <c r="G2089" s="16"/>
      <c r="H2089" s="16"/>
      <c r="I2089" s="16"/>
      <c r="J2089" s="16"/>
      <c r="K2089" s="16"/>
      <c r="L2089" s="16"/>
      <c r="M2089" s="16"/>
      <c r="N2089" s="16"/>
      <c r="O2089" s="16"/>
      <c r="P2089" s="16"/>
      <c r="Q2089" s="16"/>
      <c r="R2089" s="16"/>
      <c r="S2089" s="16"/>
      <c r="T2089" s="16"/>
    </row>
    <row r="2090" spans="5:20" s="15" customFormat="1" x14ac:dyDescent="0.25">
      <c r="E2090" s="16"/>
      <c r="F2090" s="16"/>
      <c r="G2090" s="16"/>
      <c r="H2090" s="16"/>
      <c r="I2090" s="16"/>
      <c r="J2090" s="16"/>
      <c r="K2090" s="16"/>
      <c r="L2090" s="16"/>
      <c r="M2090" s="16"/>
      <c r="N2090" s="16"/>
      <c r="O2090" s="16"/>
      <c r="P2090" s="16"/>
      <c r="Q2090" s="16"/>
      <c r="R2090" s="16"/>
      <c r="S2090" s="16"/>
      <c r="T2090" s="16"/>
    </row>
    <row r="2091" spans="5:20" s="15" customFormat="1" x14ac:dyDescent="0.25">
      <c r="E2091" s="16"/>
      <c r="F2091" s="16"/>
      <c r="G2091" s="16"/>
      <c r="H2091" s="16"/>
      <c r="I2091" s="16"/>
      <c r="J2091" s="16"/>
      <c r="K2091" s="16"/>
      <c r="L2091" s="16"/>
      <c r="M2091" s="16"/>
      <c r="N2091" s="16"/>
      <c r="O2091" s="16"/>
      <c r="P2091" s="16"/>
      <c r="Q2091" s="16"/>
      <c r="R2091" s="16"/>
      <c r="S2091" s="16"/>
      <c r="T2091" s="16"/>
    </row>
    <row r="2092" spans="5:20" s="15" customFormat="1" x14ac:dyDescent="0.25">
      <c r="E2092" s="16"/>
      <c r="F2092" s="16"/>
      <c r="G2092" s="16"/>
      <c r="H2092" s="16"/>
      <c r="I2092" s="16"/>
      <c r="J2092" s="16"/>
      <c r="K2092" s="16"/>
      <c r="L2092" s="16"/>
      <c r="M2092" s="16"/>
      <c r="N2092" s="16"/>
      <c r="O2092" s="16"/>
      <c r="P2092" s="16"/>
      <c r="Q2092" s="16"/>
      <c r="R2092" s="16"/>
      <c r="S2092" s="16"/>
      <c r="T2092" s="16"/>
    </row>
    <row r="2093" spans="5:20" s="15" customFormat="1" x14ac:dyDescent="0.25">
      <c r="E2093" s="16"/>
      <c r="F2093" s="16"/>
      <c r="G2093" s="16"/>
      <c r="H2093" s="16"/>
      <c r="I2093" s="16"/>
      <c r="J2093" s="16"/>
      <c r="K2093" s="16"/>
      <c r="L2093" s="16"/>
      <c r="M2093" s="16"/>
      <c r="N2093" s="16"/>
      <c r="O2093" s="16"/>
      <c r="P2093" s="16"/>
      <c r="Q2093" s="16"/>
      <c r="R2093" s="16"/>
      <c r="S2093" s="16"/>
      <c r="T2093" s="16"/>
    </row>
    <row r="2094" spans="5:20" s="15" customFormat="1" x14ac:dyDescent="0.25">
      <c r="E2094" s="16"/>
      <c r="F2094" s="16"/>
      <c r="G2094" s="16"/>
      <c r="H2094" s="16"/>
      <c r="I2094" s="16"/>
      <c r="J2094" s="16"/>
      <c r="K2094" s="16"/>
      <c r="L2094" s="16"/>
      <c r="M2094" s="16"/>
      <c r="N2094" s="16"/>
      <c r="O2094" s="16"/>
      <c r="P2094" s="16"/>
      <c r="Q2094" s="16"/>
      <c r="R2094" s="16"/>
      <c r="S2094" s="16"/>
      <c r="T2094" s="16"/>
    </row>
    <row r="2095" spans="5:20" s="15" customFormat="1" x14ac:dyDescent="0.25">
      <c r="E2095" s="16"/>
      <c r="F2095" s="16"/>
      <c r="G2095" s="16"/>
      <c r="H2095" s="16"/>
      <c r="I2095" s="16"/>
      <c r="J2095" s="16"/>
      <c r="K2095" s="16"/>
      <c r="L2095" s="16"/>
      <c r="M2095" s="16"/>
      <c r="N2095" s="16"/>
      <c r="O2095" s="16"/>
      <c r="P2095" s="16"/>
      <c r="Q2095" s="16"/>
      <c r="R2095" s="16"/>
      <c r="S2095" s="16"/>
      <c r="T2095" s="16"/>
    </row>
    <row r="2096" spans="5:20" s="15" customFormat="1" x14ac:dyDescent="0.25">
      <c r="E2096" s="16"/>
      <c r="F2096" s="16"/>
      <c r="G2096" s="16"/>
      <c r="H2096" s="16"/>
      <c r="I2096" s="16"/>
      <c r="J2096" s="16"/>
      <c r="K2096" s="16"/>
      <c r="L2096" s="16"/>
      <c r="M2096" s="16"/>
      <c r="N2096" s="16"/>
      <c r="O2096" s="16"/>
      <c r="P2096" s="16"/>
      <c r="Q2096" s="16"/>
      <c r="R2096" s="16"/>
      <c r="S2096" s="16"/>
      <c r="T2096" s="16"/>
    </row>
    <row r="2097" spans="5:20" s="15" customFormat="1" x14ac:dyDescent="0.25">
      <c r="E2097" s="16"/>
      <c r="F2097" s="16"/>
      <c r="G2097" s="16"/>
      <c r="H2097" s="16"/>
      <c r="I2097" s="16"/>
      <c r="J2097" s="16"/>
      <c r="K2097" s="16"/>
      <c r="L2097" s="16"/>
      <c r="M2097" s="16"/>
      <c r="N2097" s="16"/>
      <c r="O2097" s="16"/>
      <c r="P2097" s="16"/>
      <c r="Q2097" s="16"/>
      <c r="R2097" s="16"/>
      <c r="S2097" s="16"/>
      <c r="T2097" s="16"/>
    </row>
    <row r="2098" spans="5:20" s="15" customFormat="1" x14ac:dyDescent="0.25">
      <c r="E2098" s="16"/>
      <c r="F2098" s="16"/>
      <c r="G2098" s="16"/>
      <c r="H2098" s="16"/>
      <c r="I2098" s="16"/>
      <c r="J2098" s="16"/>
      <c r="K2098" s="16"/>
      <c r="L2098" s="16"/>
      <c r="M2098" s="16"/>
      <c r="N2098" s="16"/>
      <c r="O2098" s="16"/>
      <c r="P2098" s="16"/>
      <c r="Q2098" s="16"/>
      <c r="R2098" s="16"/>
      <c r="S2098" s="16"/>
      <c r="T2098" s="16"/>
    </row>
    <row r="2099" spans="5:20" s="15" customFormat="1" x14ac:dyDescent="0.25">
      <c r="E2099" s="16"/>
      <c r="F2099" s="16"/>
      <c r="G2099" s="16"/>
      <c r="H2099" s="16"/>
      <c r="I2099" s="16"/>
      <c r="J2099" s="16"/>
      <c r="K2099" s="16"/>
      <c r="L2099" s="16"/>
      <c r="M2099" s="16"/>
      <c r="N2099" s="16"/>
      <c r="O2099" s="16"/>
      <c r="P2099" s="16"/>
      <c r="Q2099" s="16"/>
      <c r="R2099" s="16"/>
      <c r="S2099" s="16"/>
      <c r="T2099" s="16"/>
    </row>
    <row r="2100" spans="5:20" s="15" customFormat="1" x14ac:dyDescent="0.25">
      <c r="E2100" s="16"/>
      <c r="F2100" s="16"/>
      <c r="G2100" s="16"/>
      <c r="H2100" s="16"/>
      <c r="I2100" s="16"/>
      <c r="J2100" s="16"/>
      <c r="K2100" s="16"/>
      <c r="L2100" s="16"/>
      <c r="M2100" s="16"/>
      <c r="N2100" s="16"/>
      <c r="O2100" s="16"/>
      <c r="P2100" s="16"/>
      <c r="Q2100" s="16"/>
      <c r="R2100" s="16"/>
      <c r="S2100" s="16"/>
      <c r="T2100" s="16"/>
    </row>
    <row r="2101" spans="5:20" s="15" customFormat="1" x14ac:dyDescent="0.25">
      <c r="E2101" s="16"/>
      <c r="F2101" s="16"/>
      <c r="G2101" s="16"/>
      <c r="H2101" s="16"/>
      <c r="I2101" s="16"/>
      <c r="J2101" s="16"/>
      <c r="K2101" s="16"/>
      <c r="L2101" s="16"/>
      <c r="M2101" s="16"/>
      <c r="N2101" s="16"/>
      <c r="O2101" s="16"/>
      <c r="P2101" s="16"/>
      <c r="Q2101" s="16"/>
      <c r="R2101" s="16"/>
      <c r="S2101" s="16"/>
      <c r="T2101" s="16"/>
    </row>
    <row r="2102" spans="5:20" s="15" customFormat="1" x14ac:dyDescent="0.25">
      <c r="E2102" s="16"/>
      <c r="F2102" s="16"/>
      <c r="G2102" s="16"/>
      <c r="H2102" s="16"/>
      <c r="I2102" s="16"/>
      <c r="J2102" s="16"/>
      <c r="K2102" s="16"/>
      <c r="L2102" s="16"/>
      <c r="M2102" s="16"/>
      <c r="N2102" s="16"/>
      <c r="O2102" s="16"/>
      <c r="P2102" s="16"/>
      <c r="Q2102" s="16"/>
      <c r="R2102" s="16"/>
      <c r="S2102" s="16"/>
      <c r="T2102" s="16"/>
    </row>
    <row r="2103" spans="5:20" s="15" customFormat="1" x14ac:dyDescent="0.25">
      <c r="E2103" s="16"/>
      <c r="F2103" s="16"/>
      <c r="G2103" s="16"/>
      <c r="H2103" s="16"/>
      <c r="I2103" s="16"/>
      <c r="J2103" s="16"/>
      <c r="K2103" s="16"/>
      <c r="L2103" s="16"/>
      <c r="M2103" s="16"/>
      <c r="N2103" s="16"/>
      <c r="O2103" s="16"/>
      <c r="P2103" s="16"/>
      <c r="Q2103" s="16"/>
      <c r="R2103" s="16"/>
      <c r="S2103" s="16"/>
      <c r="T2103" s="16"/>
    </row>
    <row r="2104" spans="5:20" s="15" customFormat="1" x14ac:dyDescent="0.25">
      <c r="E2104" s="16"/>
      <c r="F2104" s="16"/>
      <c r="G2104" s="16"/>
      <c r="H2104" s="16"/>
      <c r="I2104" s="16"/>
      <c r="J2104" s="16"/>
      <c r="K2104" s="16"/>
      <c r="L2104" s="16"/>
      <c r="M2104" s="16"/>
      <c r="N2104" s="16"/>
      <c r="O2104" s="16"/>
      <c r="P2104" s="16"/>
      <c r="Q2104" s="16"/>
      <c r="R2104" s="16"/>
      <c r="S2104" s="16"/>
      <c r="T2104" s="16"/>
    </row>
    <row r="2105" spans="5:20" s="15" customFormat="1" x14ac:dyDescent="0.25">
      <c r="E2105" s="16"/>
      <c r="F2105" s="16"/>
      <c r="G2105" s="16"/>
      <c r="H2105" s="16"/>
      <c r="I2105" s="16"/>
      <c r="J2105" s="16"/>
      <c r="K2105" s="16"/>
      <c r="L2105" s="16"/>
      <c r="M2105" s="16"/>
      <c r="N2105" s="16"/>
      <c r="O2105" s="16"/>
      <c r="P2105" s="16"/>
      <c r="Q2105" s="16"/>
      <c r="R2105" s="16"/>
      <c r="S2105" s="16"/>
      <c r="T2105" s="16"/>
    </row>
    <row r="2106" spans="5:20" s="15" customFormat="1" x14ac:dyDescent="0.25">
      <c r="E2106" s="16"/>
      <c r="F2106" s="16"/>
      <c r="G2106" s="16"/>
      <c r="H2106" s="16"/>
      <c r="I2106" s="16"/>
      <c r="J2106" s="16"/>
      <c r="K2106" s="16"/>
      <c r="L2106" s="16"/>
      <c r="M2106" s="16"/>
      <c r="N2106" s="16"/>
      <c r="O2106" s="16"/>
      <c r="P2106" s="16"/>
      <c r="Q2106" s="16"/>
      <c r="R2106" s="16"/>
      <c r="S2106" s="16"/>
      <c r="T2106" s="16"/>
    </row>
    <row r="2107" spans="5:20" s="15" customFormat="1" x14ac:dyDescent="0.25">
      <c r="E2107" s="16"/>
      <c r="F2107" s="16"/>
      <c r="G2107" s="16"/>
      <c r="H2107" s="16"/>
      <c r="I2107" s="16"/>
      <c r="J2107" s="16"/>
      <c r="K2107" s="16"/>
      <c r="L2107" s="16"/>
      <c r="M2107" s="16"/>
      <c r="N2107" s="16"/>
      <c r="O2107" s="16"/>
      <c r="P2107" s="16"/>
      <c r="Q2107" s="16"/>
      <c r="R2107" s="16"/>
      <c r="S2107" s="16"/>
      <c r="T2107" s="16"/>
    </row>
    <row r="2108" spans="5:20" s="15" customFormat="1" x14ac:dyDescent="0.25">
      <c r="E2108" s="16"/>
      <c r="F2108" s="16"/>
      <c r="G2108" s="16"/>
      <c r="H2108" s="16"/>
      <c r="I2108" s="16"/>
      <c r="J2108" s="16"/>
      <c r="K2108" s="16"/>
      <c r="L2108" s="16"/>
      <c r="M2108" s="16"/>
      <c r="N2108" s="16"/>
      <c r="O2108" s="16"/>
      <c r="P2108" s="16"/>
      <c r="Q2108" s="16"/>
      <c r="R2108" s="16"/>
      <c r="S2108" s="16"/>
      <c r="T2108" s="16"/>
    </row>
    <row r="2109" spans="5:20" s="15" customFormat="1" x14ac:dyDescent="0.25">
      <c r="E2109" s="16"/>
      <c r="F2109" s="16"/>
      <c r="G2109" s="16"/>
      <c r="H2109" s="16"/>
      <c r="I2109" s="16"/>
      <c r="J2109" s="16"/>
      <c r="K2109" s="16"/>
      <c r="L2109" s="16"/>
      <c r="M2109" s="16"/>
      <c r="N2109" s="16"/>
      <c r="O2109" s="16"/>
      <c r="P2109" s="16"/>
      <c r="Q2109" s="16"/>
      <c r="R2109" s="16"/>
      <c r="S2109" s="16"/>
      <c r="T2109" s="16"/>
    </row>
    <row r="2110" spans="5:20" s="15" customFormat="1" x14ac:dyDescent="0.25">
      <c r="E2110" s="16"/>
      <c r="F2110" s="16"/>
      <c r="G2110" s="16"/>
      <c r="H2110" s="16"/>
      <c r="I2110" s="16"/>
      <c r="J2110" s="16"/>
      <c r="K2110" s="16"/>
      <c r="L2110" s="16"/>
      <c r="M2110" s="16"/>
      <c r="N2110" s="16"/>
      <c r="O2110" s="16"/>
      <c r="P2110" s="16"/>
      <c r="Q2110" s="16"/>
      <c r="R2110" s="16"/>
      <c r="S2110" s="16"/>
      <c r="T2110" s="16"/>
    </row>
    <row r="2111" spans="5:20" s="15" customFormat="1" x14ac:dyDescent="0.25">
      <c r="E2111" s="16"/>
      <c r="F2111" s="16"/>
      <c r="G2111" s="16"/>
      <c r="H2111" s="16"/>
      <c r="I2111" s="16"/>
      <c r="J2111" s="16"/>
      <c r="K2111" s="16"/>
      <c r="L2111" s="16"/>
      <c r="M2111" s="16"/>
      <c r="N2111" s="16"/>
      <c r="O2111" s="16"/>
      <c r="P2111" s="16"/>
      <c r="Q2111" s="16"/>
      <c r="R2111" s="16"/>
      <c r="S2111" s="16"/>
      <c r="T2111" s="16"/>
    </row>
    <row r="2112" spans="5:20" s="15" customFormat="1" x14ac:dyDescent="0.25">
      <c r="E2112" s="16"/>
      <c r="F2112" s="16"/>
      <c r="G2112" s="16"/>
      <c r="H2112" s="16"/>
      <c r="I2112" s="16"/>
      <c r="J2112" s="16"/>
      <c r="K2112" s="16"/>
      <c r="L2112" s="16"/>
      <c r="M2112" s="16"/>
      <c r="N2112" s="16"/>
      <c r="O2112" s="16"/>
      <c r="P2112" s="16"/>
      <c r="Q2112" s="16"/>
      <c r="R2112" s="16"/>
      <c r="S2112" s="16"/>
      <c r="T2112" s="16"/>
    </row>
    <row r="2113" spans="5:20" s="15" customFormat="1" x14ac:dyDescent="0.25">
      <c r="E2113" s="16"/>
      <c r="F2113" s="16"/>
      <c r="G2113" s="16"/>
      <c r="H2113" s="16"/>
      <c r="I2113" s="16"/>
      <c r="J2113" s="16"/>
      <c r="K2113" s="16"/>
      <c r="L2113" s="16"/>
      <c r="M2113" s="16"/>
      <c r="N2113" s="16"/>
      <c r="O2113" s="16"/>
      <c r="P2113" s="16"/>
      <c r="Q2113" s="16"/>
      <c r="R2113" s="16"/>
      <c r="S2113" s="16"/>
      <c r="T2113" s="16"/>
    </row>
    <row r="2114" spans="5:20" s="15" customFormat="1" x14ac:dyDescent="0.25">
      <c r="E2114" s="16"/>
      <c r="F2114" s="16"/>
      <c r="G2114" s="16"/>
      <c r="H2114" s="16"/>
      <c r="I2114" s="16"/>
      <c r="J2114" s="16"/>
      <c r="K2114" s="16"/>
      <c r="L2114" s="16"/>
      <c r="M2114" s="16"/>
      <c r="N2114" s="16"/>
      <c r="O2114" s="16"/>
      <c r="P2114" s="16"/>
      <c r="Q2114" s="16"/>
      <c r="R2114" s="16"/>
      <c r="S2114" s="16"/>
      <c r="T2114" s="16"/>
    </row>
    <row r="2115" spans="5:20" s="15" customFormat="1" x14ac:dyDescent="0.25">
      <c r="E2115" s="16"/>
      <c r="F2115" s="16"/>
      <c r="G2115" s="16"/>
      <c r="H2115" s="16"/>
      <c r="I2115" s="16"/>
      <c r="J2115" s="16"/>
      <c r="K2115" s="16"/>
      <c r="L2115" s="16"/>
      <c r="M2115" s="16"/>
      <c r="N2115" s="16"/>
      <c r="O2115" s="16"/>
      <c r="P2115" s="16"/>
      <c r="Q2115" s="16"/>
      <c r="R2115" s="16"/>
      <c r="S2115" s="16"/>
      <c r="T2115" s="16"/>
    </row>
    <row r="2116" spans="5:20" s="15" customFormat="1" x14ac:dyDescent="0.25">
      <c r="E2116" s="16"/>
      <c r="F2116" s="16"/>
      <c r="G2116" s="16"/>
      <c r="H2116" s="16"/>
      <c r="I2116" s="16"/>
      <c r="J2116" s="16"/>
      <c r="K2116" s="16"/>
      <c r="L2116" s="16"/>
      <c r="M2116" s="16"/>
      <c r="N2116" s="16"/>
      <c r="O2116" s="16"/>
      <c r="P2116" s="16"/>
      <c r="Q2116" s="16"/>
      <c r="R2116" s="16"/>
      <c r="S2116" s="16"/>
      <c r="T2116" s="16"/>
    </row>
    <row r="2117" spans="5:20" s="15" customFormat="1" x14ac:dyDescent="0.25">
      <c r="E2117" s="16"/>
      <c r="F2117" s="16"/>
      <c r="G2117" s="16"/>
      <c r="H2117" s="16"/>
      <c r="I2117" s="16"/>
      <c r="J2117" s="16"/>
      <c r="K2117" s="16"/>
      <c r="L2117" s="16"/>
      <c r="M2117" s="16"/>
      <c r="N2117" s="16"/>
      <c r="O2117" s="16"/>
      <c r="P2117" s="16"/>
      <c r="Q2117" s="16"/>
      <c r="R2117" s="16"/>
      <c r="S2117" s="16"/>
      <c r="T2117" s="16"/>
    </row>
    <row r="2118" spans="5:20" s="15" customFormat="1" x14ac:dyDescent="0.25">
      <c r="E2118" s="16"/>
      <c r="F2118" s="16"/>
      <c r="G2118" s="16"/>
      <c r="H2118" s="16"/>
      <c r="I2118" s="16"/>
      <c r="J2118" s="16"/>
      <c r="K2118" s="16"/>
      <c r="L2118" s="16"/>
      <c r="M2118" s="16"/>
      <c r="N2118" s="16"/>
      <c r="O2118" s="16"/>
      <c r="P2118" s="16"/>
      <c r="Q2118" s="16"/>
      <c r="R2118" s="16"/>
      <c r="S2118" s="16"/>
      <c r="T2118" s="16"/>
    </row>
    <row r="2119" spans="5:20" s="15" customFormat="1" x14ac:dyDescent="0.25">
      <c r="E2119" s="16"/>
      <c r="F2119" s="16"/>
      <c r="G2119" s="16"/>
      <c r="H2119" s="16"/>
      <c r="I2119" s="16"/>
      <c r="J2119" s="16"/>
      <c r="K2119" s="16"/>
      <c r="L2119" s="16"/>
      <c r="M2119" s="16"/>
      <c r="N2119" s="16"/>
      <c r="O2119" s="16"/>
      <c r="P2119" s="16"/>
      <c r="Q2119" s="16"/>
      <c r="R2119" s="16"/>
      <c r="S2119" s="16"/>
      <c r="T2119" s="16"/>
    </row>
    <row r="2120" spans="5:20" s="15" customFormat="1" x14ac:dyDescent="0.25">
      <c r="E2120" s="16"/>
      <c r="F2120" s="16"/>
      <c r="G2120" s="16"/>
      <c r="H2120" s="16"/>
      <c r="I2120" s="16"/>
      <c r="J2120" s="16"/>
      <c r="K2120" s="16"/>
      <c r="L2120" s="16"/>
      <c r="M2120" s="16"/>
      <c r="N2120" s="16"/>
      <c r="O2120" s="16"/>
      <c r="P2120" s="16"/>
      <c r="Q2120" s="16"/>
      <c r="R2120" s="16"/>
      <c r="S2120" s="16"/>
      <c r="T2120" s="16"/>
    </row>
    <row r="2121" spans="5:20" s="15" customFormat="1" x14ac:dyDescent="0.25">
      <c r="E2121" s="16"/>
      <c r="F2121" s="16"/>
      <c r="G2121" s="16"/>
      <c r="H2121" s="16"/>
      <c r="I2121" s="16"/>
      <c r="J2121" s="16"/>
      <c r="K2121" s="16"/>
      <c r="L2121" s="16"/>
      <c r="M2121" s="16"/>
      <c r="N2121" s="16"/>
      <c r="O2121" s="16"/>
      <c r="P2121" s="16"/>
      <c r="Q2121" s="16"/>
      <c r="R2121" s="16"/>
      <c r="S2121" s="16"/>
      <c r="T2121" s="16"/>
    </row>
    <row r="2122" spans="5:20" s="15" customFormat="1" x14ac:dyDescent="0.25">
      <c r="E2122" s="16"/>
      <c r="F2122" s="16"/>
      <c r="G2122" s="16"/>
      <c r="H2122" s="16"/>
      <c r="I2122" s="16"/>
      <c r="J2122" s="16"/>
      <c r="K2122" s="16"/>
      <c r="L2122" s="16"/>
      <c r="M2122" s="16"/>
      <c r="N2122" s="16"/>
      <c r="O2122" s="16"/>
      <c r="P2122" s="16"/>
      <c r="Q2122" s="16"/>
      <c r="R2122" s="16"/>
      <c r="S2122" s="16"/>
      <c r="T2122" s="16"/>
    </row>
    <row r="2123" spans="5:20" s="15" customFormat="1" x14ac:dyDescent="0.25">
      <c r="E2123" s="16"/>
      <c r="F2123" s="16"/>
      <c r="G2123" s="16"/>
      <c r="H2123" s="16"/>
      <c r="I2123" s="16"/>
      <c r="J2123" s="16"/>
      <c r="K2123" s="16"/>
      <c r="L2123" s="16"/>
      <c r="M2123" s="16"/>
      <c r="N2123" s="16"/>
      <c r="O2123" s="16"/>
      <c r="P2123" s="16"/>
      <c r="Q2123" s="16"/>
      <c r="R2123" s="16"/>
      <c r="S2123" s="16"/>
      <c r="T2123" s="16"/>
    </row>
    <row r="2124" spans="5:20" s="15" customFormat="1" x14ac:dyDescent="0.25">
      <c r="E2124" s="16"/>
      <c r="F2124" s="16"/>
      <c r="G2124" s="16"/>
      <c r="H2124" s="16"/>
      <c r="I2124" s="16"/>
      <c r="J2124" s="16"/>
      <c r="K2124" s="16"/>
      <c r="L2124" s="16"/>
      <c r="M2124" s="16"/>
      <c r="N2124" s="16"/>
      <c r="O2124" s="16"/>
      <c r="P2124" s="16"/>
      <c r="Q2124" s="16"/>
      <c r="R2124" s="16"/>
      <c r="S2124" s="16"/>
      <c r="T2124" s="16"/>
    </row>
    <row r="2125" spans="5:20" s="15" customFormat="1" x14ac:dyDescent="0.25">
      <c r="E2125" s="16"/>
      <c r="F2125" s="16"/>
      <c r="G2125" s="16"/>
      <c r="H2125" s="16"/>
      <c r="I2125" s="16"/>
      <c r="J2125" s="16"/>
      <c r="K2125" s="16"/>
      <c r="L2125" s="16"/>
      <c r="M2125" s="16"/>
      <c r="N2125" s="16"/>
      <c r="O2125" s="16"/>
      <c r="P2125" s="16"/>
      <c r="Q2125" s="16"/>
      <c r="R2125" s="16"/>
      <c r="S2125" s="16"/>
      <c r="T2125" s="16"/>
    </row>
    <row r="2126" spans="5:20" s="15" customFormat="1" x14ac:dyDescent="0.25">
      <c r="E2126" s="16"/>
      <c r="F2126" s="16"/>
      <c r="G2126" s="16"/>
      <c r="H2126" s="16"/>
      <c r="I2126" s="16"/>
      <c r="J2126" s="16"/>
      <c r="K2126" s="16"/>
      <c r="L2126" s="16"/>
      <c r="M2126" s="16"/>
      <c r="N2126" s="16"/>
      <c r="O2126" s="16"/>
      <c r="P2126" s="16"/>
      <c r="Q2126" s="16"/>
      <c r="R2126" s="16"/>
      <c r="S2126" s="16"/>
      <c r="T2126" s="16"/>
    </row>
    <row r="2127" spans="5:20" s="15" customFormat="1" x14ac:dyDescent="0.25">
      <c r="E2127" s="16"/>
      <c r="F2127" s="16"/>
      <c r="G2127" s="16"/>
      <c r="H2127" s="16"/>
      <c r="I2127" s="16"/>
      <c r="J2127" s="16"/>
      <c r="K2127" s="16"/>
      <c r="L2127" s="16"/>
      <c r="M2127" s="16"/>
      <c r="N2127" s="16"/>
      <c r="O2127" s="16"/>
      <c r="P2127" s="16"/>
      <c r="Q2127" s="16"/>
      <c r="R2127" s="16"/>
      <c r="S2127" s="16"/>
      <c r="T2127" s="16"/>
    </row>
    <row r="2128" spans="5:20" s="15" customFormat="1" x14ac:dyDescent="0.25">
      <c r="E2128" s="16"/>
      <c r="F2128" s="16"/>
      <c r="G2128" s="16"/>
      <c r="H2128" s="16"/>
      <c r="I2128" s="16"/>
      <c r="J2128" s="16"/>
      <c r="K2128" s="16"/>
      <c r="L2128" s="16"/>
      <c r="M2128" s="16"/>
      <c r="N2128" s="16"/>
      <c r="O2128" s="16"/>
      <c r="P2128" s="16"/>
      <c r="Q2128" s="16"/>
      <c r="R2128" s="16"/>
      <c r="S2128" s="16"/>
      <c r="T2128" s="16"/>
    </row>
    <row r="2129" spans="5:20" s="15" customFormat="1" x14ac:dyDescent="0.25">
      <c r="E2129" s="16"/>
      <c r="F2129" s="16"/>
      <c r="G2129" s="16"/>
      <c r="H2129" s="16"/>
      <c r="I2129" s="16"/>
      <c r="J2129" s="16"/>
      <c r="K2129" s="16"/>
      <c r="L2129" s="16"/>
      <c r="M2129" s="16"/>
      <c r="N2129" s="16"/>
      <c r="O2129" s="16"/>
      <c r="P2129" s="16"/>
      <c r="Q2129" s="16"/>
      <c r="R2129" s="16"/>
      <c r="S2129" s="16"/>
      <c r="T2129" s="16"/>
    </row>
    <row r="2130" spans="5:20" s="15" customFormat="1" x14ac:dyDescent="0.25">
      <c r="E2130" s="16"/>
      <c r="F2130" s="16"/>
      <c r="G2130" s="16"/>
      <c r="H2130" s="16"/>
      <c r="I2130" s="16"/>
      <c r="J2130" s="16"/>
      <c r="K2130" s="16"/>
      <c r="L2130" s="16"/>
      <c r="M2130" s="16"/>
      <c r="N2130" s="16"/>
      <c r="O2130" s="16"/>
      <c r="P2130" s="16"/>
      <c r="Q2130" s="16"/>
      <c r="R2130" s="16"/>
      <c r="S2130" s="16"/>
      <c r="T2130" s="16"/>
    </row>
    <row r="2131" spans="5:20" s="15" customFormat="1" x14ac:dyDescent="0.25">
      <c r="E2131" s="16"/>
      <c r="F2131" s="16"/>
      <c r="G2131" s="16"/>
      <c r="H2131" s="16"/>
      <c r="I2131" s="16"/>
      <c r="J2131" s="16"/>
      <c r="K2131" s="16"/>
      <c r="L2131" s="16"/>
      <c r="M2131" s="16"/>
      <c r="N2131" s="16"/>
      <c r="O2131" s="16"/>
      <c r="P2131" s="16"/>
      <c r="Q2131" s="16"/>
      <c r="R2131" s="16"/>
      <c r="S2131" s="16"/>
      <c r="T2131" s="16"/>
    </row>
    <row r="2132" spans="5:20" s="15" customFormat="1" x14ac:dyDescent="0.25">
      <c r="E2132" s="16"/>
      <c r="F2132" s="16"/>
      <c r="G2132" s="16"/>
      <c r="H2132" s="16"/>
      <c r="I2132" s="16"/>
      <c r="J2132" s="16"/>
      <c r="K2132" s="16"/>
      <c r="L2132" s="16"/>
      <c r="M2132" s="16"/>
      <c r="N2132" s="16"/>
      <c r="O2132" s="16"/>
      <c r="P2132" s="16"/>
      <c r="Q2132" s="16"/>
      <c r="R2132" s="16"/>
      <c r="S2132" s="16"/>
      <c r="T2132" s="16"/>
    </row>
    <row r="2133" spans="5:20" s="15" customFormat="1" x14ac:dyDescent="0.25">
      <c r="E2133" s="16"/>
      <c r="F2133" s="16"/>
      <c r="G2133" s="16"/>
      <c r="H2133" s="16"/>
      <c r="I2133" s="16"/>
      <c r="J2133" s="16"/>
      <c r="K2133" s="16"/>
      <c r="L2133" s="16"/>
      <c r="M2133" s="16"/>
      <c r="N2133" s="16"/>
      <c r="O2133" s="16"/>
      <c r="P2133" s="16"/>
      <c r="Q2133" s="16"/>
      <c r="R2133" s="16"/>
      <c r="S2133" s="16"/>
      <c r="T2133" s="16"/>
    </row>
    <row r="2134" spans="5:20" s="15" customFormat="1" x14ac:dyDescent="0.25">
      <c r="E2134" s="16"/>
      <c r="F2134" s="16"/>
      <c r="G2134" s="16"/>
      <c r="H2134" s="16"/>
      <c r="I2134" s="16"/>
      <c r="J2134" s="16"/>
      <c r="K2134" s="16"/>
      <c r="L2134" s="16"/>
      <c r="M2134" s="16"/>
      <c r="N2134" s="16"/>
      <c r="O2134" s="16"/>
      <c r="P2134" s="16"/>
      <c r="Q2134" s="16"/>
      <c r="R2134" s="16"/>
      <c r="S2134" s="16"/>
      <c r="T2134" s="16"/>
    </row>
    <row r="2135" spans="5:20" s="15" customFormat="1" x14ac:dyDescent="0.25">
      <c r="E2135" s="16"/>
      <c r="F2135" s="16"/>
      <c r="G2135" s="16"/>
      <c r="H2135" s="16"/>
      <c r="I2135" s="16"/>
      <c r="J2135" s="16"/>
      <c r="K2135" s="16"/>
      <c r="L2135" s="16"/>
      <c r="M2135" s="16"/>
      <c r="N2135" s="16"/>
      <c r="O2135" s="16"/>
      <c r="P2135" s="16"/>
      <c r="Q2135" s="16"/>
      <c r="R2135" s="16"/>
      <c r="S2135" s="16"/>
      <c r="T2135" s="16"/>
    </row>
    <row r="2136" spans="5:20" s="15" customFormat="1" x14ac:dyDescent="0.25">
      <c r="E2136" s="16"/>
      <c r="F2136" s="16"/>
      <c r="G2136" s="16"/>
      <c r="H2136" s="16"/>
      <c r="I2136" s="16"/>
      <c r="J2136" s="16"/>
      <c r="K2136" s="16"/>
      <c r="L2136" s="16"/>
      <c r="M2136" s="16"/>
      <c r="N2136" s="16"/>
      <c r="O2136" s="16"/>
      <c r="P2136" s="16"/>
      <c r="Q2136" s="16"/>
      <c r="R2136" s="16"/>
      <c r="S2136" s="16"/>
      <c r="T2136" s="16"/>
    </row>
    <row r="2137" spans="5:20" s="15" customFormat="1" x14ac:dyDescent="0.25">
      <c r="E2137" s="16"/>
      <c r="F2137" s="16"/>
      <c r="G2137" s="16"/>
      <c r="H2137" s="16"/>
      <c r="I2137" s="16"/>
      <c r="J2137" s="16"/>
      <c r="K2137" s="16"/>
      <c r="L2137" s="16"/>
      <c r="M2137" s="16"/>
      <c r="N2137" s="16"/>
      <c r="O2137" s="16"/>
      <c r="P2137" s="16"/>
      <c r="Q2137" s="16"/>
      <c r="R2137" s="16"/>
      <c r="S2137" s="16"/>
      <c r="T2137" s="16"/>
    </row>
    <row r="2138" spans="5:20" s="15" customFormat="1" x14ac:dyDescent="0.25">
      <c r="E2138" s="16"/>
      <c r="F2138" s="16"/>
      <c r="G2138" s="16"/>
      <c r="H2138" s="16"/>
      <c r="I2138" s="16"/>
      <c r="J2138" s="16"/>
      <c r="K2138" s="16"/>
      <c r="L2138" s="16"/>
      <c r="M2138" s="16"/>
      <c r="N2138" s="16"/>
      <c r="O2138" s="16"/>
      <c r="P2138" s="16"/>
      <c r="Q2138" s="16"/>
      <c r="R2138" s="16"/>
      <c r="S2138" s="16"/>
      <c r="T2138" s="16"/>
    </row>
    <row r="2139" spans="5:20" s="15" customFormat="1" x14ac:dyDescent="0.25">
      <c r="E2139" s="16"/>
      <c r="F2139" s="16"/>
      <c r="G2139" s="16"/>
      <c r="H2139" s="16"/>
      <c r="I2139" s="16"/>
      <c r="J2139" s="16"/>
      <c r="K2139" s="16"/>
      <c r="L2139" s="16"/>
      <c r="M2139" s="16"/>
      <c r="N2139" s="16"/>
      <c r="O2139" s="16"/>
      <c r="P2139" s="16"/>
      <c r="Q2139" s="16"/>
      <c r="R2139" s="16"/>
      <c r="S2139" s="16"/>
      <c r="T2139" s="16"/>
    </row>
    <row r="2140" spans="5:20" s="15" customFormat="1" x14ac:dyDescent="0.25">
      <c r="E2140" s="16"/>
      <c r="F2140" s="16"/>
      <c r="G2140" s="16"/>
      <c r="H2140" s="16"/>
      <c r="I2140" s="16"/>
      <c r="J2140" s="16"/>
      <c r="K2140" s="16"/>
      <c r="L2140" s="16"/>
      <c r="M2140" s="16"/>
      <c r="N2140" s="16"/>
      <c r="O2140" s="16"/>
      <c r="P2140" s="16"/>
      <c r="Q2140" s="16"/>
      <c r="R2140" s="16"/>
      <c r="S2140" s="16"/>
      <c r="T2140" s="16"/>
    </row>
    <row r="2141" spans="5:20" s="15" customFormat="1" x14ac:dyDescent="0.25">
      <c r="E2141" s="16"/>
      <c r="F2141" s="16"/>
      <c r="G2141" s="16"/>
      <c r="H2141" s="16"/>
      <c r="I2141" s="16"/>
      <c r="J2141" s="16"/>
      <c r="K2141" s="16"/>
      <c r="L2141" s="16"/>
      <c r="M2141" s="16"/>
      <c r="N2141" s="16"/>
      <c r="O2141" s="16"/>
      <c r="P2141" s="16"/>
      <c r="Q2141" s="16"/>
      <c r="R2141" s="16"/>
      <c r="S2141" s="16"/>
      <c r="T2141" s="16"/>
    </row>
    <row r="2142" spans="5:20" s="15" customFormat="1" x14ac:dyDescent="0.25">
      <c r="E2142" s="16"/>
      <c r="F2142" s="16"/>
      <c r="G2142" s="16"/>
      <c r="H2142" s="16"/>
      <c r="I2142" s="16"/>
      <c r="J2142" s="16"/>
      <c r="K2142" s="16"/>
      <c r="L2142" s="16"/>
      <c r="M2142" s="16"/>
      <c r="N2142" s="16"/>
      <c r="O2142" s="16"/>
      <c r="P2142" s="16"/>
      <c r="Q2142" s="16"/>
      <c r="R2142" s="16"/>
      <c r="S2142" s="16"/>
      <c r="T2142" s="16"/>
    </row>
    <row r="2143" spans="5:20" s="15" customFormat="1" x14ac:dyDescent="0.25">
      <c r="E2143" s="16"/>
      <c r="F2143" s="16"/>
      <c r="G2143" s="16"/>
      <c r="H2143" s="16"/>
      <c r="I2143" s="16"/>
      <c r="J2143" s="16"/>
      <c r="K2143" s="16"/>
      <c r="L2143" s="16"/>
      <c r="M2143" s="16"/>
      <c r="N2143" s="16"/>
      <c r="O2143" s="16"/>
      <c r="P2143" s="16"/>
      <c r="Q2143" s="16"/>
      <c r="R2143" s="16"/>
      <c r="S2143" s="16"/>
      <c r="T2143" s="16"/>
    </row>
    <row r="2144" spans="5:20" s="15" customFormat="1" x14ac:dyDescent="0.25">
      <c r="E2144" s="16"/>
      <c r="F2144" s="16"/>
      <c r="G2144" s="16"/>
      <c r="H2144" s="16"/>
      <c r="I2144" s="16"/>
      <c r="J2144" s="16"/>
      <c r="K2144" s="16"/>
      <c r="L2144" s="16"/>
      <c r="M2144" s="16"/>
      <c r="N2144" s="16"/>
      <c r="O2144" s="16"/>
      <c r="P2144" s="16"/>
      <c r="Q2144" s="16"/>
      <c r="R2144" s="16"/>
      <c r="S2144" s="16"/>
      <c r="T2144" s="16"/>
    </row>
    <row r="2145" spans="5:20" s="15" customFormat="1" x14ac:dyDescent="0.25">
      <c r="E2145" s="16"/>
      <c r="F2145" s="16"/>
      <c r="G2145" s="16"/>
      <c r="H2145" s="16"/>
      <c r="I2145" s="16"/>
      <c r="J2145" s="16"/>
      <c r="K2145" s="16"/>
      <c r="L2145" s="16"/>
      <c r="M2145" s="16"/>
      <c r="N2145" s="16"/>
      <c r="O2145" s="16"/>
      <c r="P2145" s="16"/>
      <c r="Q2145" s="16"/>
      <c r="R2145" s="16"/>
      <c r="S2145" s="16"/>
      <c r="T2145" s="16"/>
    </row>
    <row r="2146" spans="5:20" s="15" customFormat="1" x14ac:dyDescent="0.25">
      <c r="E2146" s="16"/>
      <c r="F2146" s="16"/>
      <c r="G2146" s="16"/>
      <c r="H2146" s="16"/>
      <c r="I2146" s="16"/>
      <c r="J2146" s="16"/>
      <c r="K2146" s="16"/>
      <c r="L2146" s="16"/>
      <c r="M2146" s="16"/>
      <c r="N2146" s="16"/>
      <c r="O2146" s="16"/>
      <c r="P2146" s="16"/>
      <c r="Q2146" s="16"/>
      <c r="R2146" s="16"/>
      <c r="S2146" s="16"/>
      <c r="T2146" s="16"/>
    </row>
    <row r="2147" spans="5:20" s="15" customFormat="1" x14ac:dyDescent="0.25">
      <c r="E2147" s="16"/>
      <c r="F2147" s="16"/>
      <c r="G2147" s="16"/>
      <c r="H2147" s="16"/>
      <c r="I2147" s="16"/>
      <c r="J2147" s="16"/>
      <c r="K2147" s="16"/>
      <c r="L2147" s="16"/>
      <c r="M2147" s="16"/>
      <c r="N2147" s="16"/>
      <c r="O2147" s="16"/>
      <c r="P2147" s="16"/>
      <c r="Q2147" s="16"/>
      <c r="R2147" s="16"/>
      <c r="S2147" s="16"/>
      <c r="T2147" s="16"/>
    </row>
    <row r="2148" spans="5:20" s="15" customFormat="1" x14ac:dyDescent="0.25">
      <c r="E2148" s="16"/>
      <c r="F2148" s="16"/>
      <c r="G2148" s="16"/>
      <c r="H2148" s="16"/>
      <c r="I2148" s="16"/>
      <c r="J2148" s="16"/>
      <c r="K2148" s="16"/>
      <c r="L2148" s="16"/>
      <c r="M2148" s="16"/>
      <c r="N2148" s="16"/>
      <c r="O2148" s="16"/>
      <c r="P2148" s="16"/>
      <c r="Q2148" s="16"/>
      <c r="R2148" s="16"/>
      <c r="S2148" s="16"/>
      <c r="T2148" s="16"/>
    </row>
    <row r="2149" spans="5:20" s="15" customFormat="1" x14ac:dyDescent="0.25">
      <c r="E2149" s="16"/>
      <c r="F2149" s="16"/>
      <c r="G2149" s="16"/>
      <c r="H2149" s="16"/>
      <c r="I2149" s="16"/>
      <c r="J2149" s="16"/>
      <c r="K2149" s="16"/>
      <c r="L2149" s="16"/>
      <c r="M2149" s="16"/>
      <c r="N2149" s="16"/>
      <c r="O2149" s="16"/>
      <c r="P2149" s="16"/>
      <c r="Q2149" s="16"/>
      <c r="R2149" s="16"/>
      <c r="S2149" s="16"/>
      <c r="T2149" s="16"/>
    </row>
    <row r="2150" spans="5:20" s="15" customFormat="1" x14ac:dyDescent="0.25">
      <c r="E2150" s="16"/>
      <c r="F2150" s="16"/>
      <c r="G2150" s="16"/>
      <c r="H2150" s="16"/>
      <c r="I2150" s="16"/>
      <c r="J2150" s="16"/>
      <c r="K2150" s="16"/>
      <c r="L2150" s="16"/>
      <c r="M2150" s="16"/>
      <c r="N2150" s="16"/>
      <c r="O2150" s="16"/>
      <c r="P2150" s="16"/>
      <c r="Q2150" s="16"/>
      <c r="R2150" s="16"/>
      <c r="S2150" s="16"/>
      <c r="T2150" s="16"/>
    </row>
    <row r="2151" spans="5:20" s="15" customFormat="1" x14ac:dyDescent="0.25">
      <c r="E2151" s="16"/>
      <c r="F2151" s="16"/>
      <c r="G2151" s="16"/>
      <c r="H2151" s="16"/>
      <c r="I2151" s="16"/>
      <c r="J2151" s="16"/>
      <c r="K2151" s="16"/>
      <c r="L2151" s="16"/>
      <c r="M2151" s="16"/>
      <c r="N2151" s="16"/>
      <c r="O2151" s="16"/>
      <c r="P2151" s="16"/>
      <c r="Q2151" s="16"/>
      <c r="R2151" s="16"/>
      <c r="S2151" s="16"/>
      <c r="T2151" s="16"/>
    </row>
    <row r="2152" spans="5:20" s="15" customFormat="1" x14ac:dyDescent="0.25">
      <c r="E2152" s="16"/>
      <c r="F2152" s="16"/>
      <c r="G2152" s="16"/>
      <c r="H2152" s="16"/>
      <c r="I2152" s="16"/>
      <c r="J2152" s="16"/>
      <c r="K2152" s="16"/>
      <c r="L2152" s="16"/>
      <c r="M2152" s="16"/>
      <c r="N2152" s="16"/>
      <c r="O2152" s="16"/>
      <c r="P2152" s="16"/>
      <c r="Q2152" s="16"/>
      <c r="R2152" s="16"/>
      <c r="S2152" s="16"/>
      <c r="T2152" s="16"/>
    </row>
    <row r="2153" spans="5:20" s="15" customFormat="1" x14ac:dyDescent="0.25">
      <c r="E2153" s="16"/>
      <c r="F2153" s="16"/>
      <c r="G2153" s="16"/>
      <c r="H2153" s="16"/>
      <c r="I2153" s="16"/>
      <c r="J2153" s="16"/>
      <c r="K2153" s="16"/>
      <c r="L2153" s="16"/>
      <c r="M2153" s="16"/>
      <c r="N2153" s="16"/>
      <c r="O2153" s="16"/>
      <c r="P2153" s="16"/>
      <c r="Q2153" s="16"/>
      <c r="R2153" s="16"/>
      <c r="S2153" s="16"/>
      <c r="T2153" s="16"/>
    </row>
    <row r="2154" spans="5:20" s="15" customFormat="1" x14ac:dyDescent="0.25">
      <c r="E2154" s="16"/>
      <c r="F2154" s="16"/>
      <c r="G2154" s="16"/>
      <c r="H2154" s="16"/>
      <c r="I2154" s="16"/>
      <c r="J2154" s="16"/>
      <c r="K2154" s="16"/>
      <c r="L2154" s="16"/>
      <c r="M2154" s="16"/>
      <c r="N2154" s="16"/>
      <c r="O2154" s="16"/>
      <c r="P2154" s="16"/>
      <c r="Q2154" s="16"/>
      <c r="R2154" s="16"/>
      <c r="S2154" s="16"/>
      <c r="T2154" s="16"/>
    </row>
    <row r="2155" spans="5:20" s="15" customFormat="1" x14ac:dyDescent="0.25">
      <c r="E2155" s="16"/>
      <c r="F2155" s="16"/>
      <c r="G2155" s="16"/>
      <c r="H2155" s="16"/>
      <c r="I2155" s="16"/>
      <c r="J2155" s="16"/>
      <c r="K2155" s="16"/>
      <c r="L2155" s="16"/>
      <c r="M2155" s="16"/>
      <c r="N2155" s="16"/>
      <c r="O2155" s="16"/>
      <c r="P2155" s="16"/>
      <c r="Q2155" s="16"/>
      <c r="R2155" s="16"/>
      <c r="S2155" s="16"/>
      <c r="T2155" s="16"/>
    </row>
    <row r="2156" spans="5:20" s="15" customFormat="1" x14ac:dyDescent="0.25">
      <c r="E2156" s="16"/>
      <c r="F2156" s="16"/>
      <c r="G2156" s="16"/>
      <c r="H2156" s="16"/>
      <c r="I2156" s="16"/>
      <c r="J2156" s="16"/>
      <c r="K2156" s="16"/>
      <c r="L2156" s="16"/>
      <c r="M2156" s="16"/>
      <c r="N2156" s="16"/>
      <c r="O2156" s="16"/>
      <c r="P2156" s="16"/>
      <c r="Q2156" s="16"/>
      <c r="R2156" s="16"/>
      <c r="S2156" s="16"/>
      <c r="T2156" s="16"/>
    </row>
    <row r="2157" spans="5:20" s="15" customFormat="1" x14ac:dyDescent="0.25">
      <c r="E2157" s="16"/>
      <c r="F2157" s="16"/>
      <c r="G2157" s="16"/>
      <c r="H2157" s="16"/>
      <c r="I2157" s="16"/>
      <c r="J2157" s="16"/>
      <c r="K2157" s="16"/>
      <c r="L2157" s="16"/>
      <c r="M2157" s="16"/>
      <c r="N2157" s="16"/>
      <c r="O2157" s="16"/>
      <c r="P2157" s="16"/>
      <c r="Q2157" s="16"/>
      <c r="R2157" s="16"/>
      <c r="S2157" s="16"/>
      <c r="T2157" s="16"/>
    </row>
    <row r="2158" spans="5:20" s="15" customFormat="1" x14ac:dyDescent="0.25">
      <c r="E2158" s="16"/>
      <c r="F2158" s="16"/>
      <c r="G2158" s="16"/>
      <c r="H2158" s="16"/>
      <c r="I2158" s="16"/>
      <c r="J2158" s="16"/>
      <c r="K2158" s="16"/>
      <c r="L2158" s="16"/>
      <c r="M2158" s="16"/>
      <c r="N2158" s="16"/>
      <c r="O2158" s="16"/>
      <c r="P2158" s="16"/>
      <c r="Q2158" s="16"/>
      <c r="R2158" s="16"/>
      <c r="S2158" s="16"/>
      <c r="T2158" s="16"/>
    </row>
    <row r="2159" spans="5:20" s="15" customFormat="1" x14ac:dyDescent="0.25">
      <c r="E2159" s="16"/>
      <c r="F2159" s="16"/>
      <c r="G2159" s="16"/>
      <c r="H2159" s="16"/>
      <c r="I2159" s="16"/>
      <c r="J2159" s="16"/>
      <c r="K2159" s="16"/>
      <c r="L2159" s="16"/>
      <c r="M2159" s="16"/>
      <c r="N2159" s="16"/>
      <c r="O2159" s="16"/>
      <c r="P2159" s="16"/>
      <c r="Q2159" s="16"/>
      <c r="R2159" s="16"/>
      <c r="S2159" s="16"/>
      <c r="T2159" s="16"/>
    </row>
    <row r="2160" spans="5:20" s="15" customFormat="1" x14ac:dyDescent="0.25">
      <c r="E2160" s="16"/>
      <c r="F2160" s="16"/>
      <c r="G2160" s="16"/>
      <c r="H2160" s="16"/>
      <c r="I2160" s="16"/>
      <c r="J2160" s="16"/>
      <c r="K2160" s="16"/>
      <c r="L2160" s="16"/>
      <c r="M2160" s="16"/>
      <c r="N2160" s="16"/>
      <c r="O2160" s="16"/>
      <c r="P2160" s="16"/>
      <c r="Q2160" s="16"/>
      <c r="R2160" s="16"/>
      <c r="S2160" s="16"/>
      <c r="T2160" s="16"/>
    </row>
    <row r="2161" spans="5:20" s="15" customFormat="1" x14ac:dyDescent="0.25">
      <c r="E2161" s="16"/>
      <c r="F2161" s="16"/>
      <c r="G2161" s="16"/>
      <c r="H2161" s="16"/>
      <c r="I2161" s="16"/>
      <c r="J2161" s="16"/>
      <c r="K2161" s="16"/>
      <c r="L2161" s="16"/>
      <c r="M2161" s="16"/>
      <c r="N2161" s="16"/>
      <c r="O2161" s="16"/>
      <c r="P2161" s="16"/>
      <c r="Q2161" s="16"/>
      <c r="R2161" s="16"/>
      <c r="S2161" s="16"/>
      <c r="T2161" s="16"/>
    </row>
    <row r="2162" spans="5:20" s="15" customFormat="1" x14ac:dyDescent="0.25">
      <c r="E2162" s="16"/>
      <c r="F2162" s="16"/>
      <c r="G2162" s="16"/>
      <c r="H2162" s="16"/>
      <c r="I2162" s="16"/>
      <c r="J2162" s="16"/>
      <c r="K2162" s="16"/>
      <c r="L2162" s="16"/>
      <c r="M2162" s="16"/>
      <c r="N2162" s="16"/>
      <c r="O2162" s="16"/>
      <c r="P2162" s="16"/>
      <c r="Q2162" s="16"/>
      <c r="R2162" s="16"/>
      <c r="S2162" s="16"/>
      <c r="T2162" s="16"/>
    </row>
    <row r="2163" spans="5:20" s="15" customFormat="1" x14ac:dyDescent="0.25">
      <c r="E2163" s="16"/>
      <c r="F2163" s="16"/>
      <c r="G2163" s="16"/>
      <c r="H2163" s="16"/>
      <c r="I2163" s="16"/>
      <c r="J2163" s="16"/>
      <c r="K2163" s="16"/>
      <c r="L2163" s="16"/>
      <c r="M2163" s="16"/>
      <c r="N2163" s="16"/>
      <c r="O2163" s="16"/>
      <c r="P2163" s="16"/>
      <c r="Q2163" s="16"/>
      <c r="R2163" s="16"/>
      <c r="S2163" s="16"/>
      <c r="T2163" s="16"/>
    </row>
    <row r="2164" spans="5:20" s="15" customFormat="1" x14ac:dyDescent="0.25">
      <c r="E2164" s="16"/>
      <c r="F2164" s="16"/>
      <c r="G2164" s="16"/>
      <c r="H2164" s="16"/>
      <c r="I2164" s="16"/>
      <c r="J2164" s="16"/>
      <c r="K2164" s="16"/>
      <c r="L2164" s="16"/>
      <c r="M2164" s="16"/>
      <c r="N2164" s="16"/>
      <c r="O2164" s="16"/>
      <c r="P2164" s="16"/>
      <c r="Q2164" s="16"/>
      <c r="R2164" s="16"/>
      <c r="S2164" s="16"/>
      <c r="T2164" s="16"/>
    </row>
    <row r="2165" spans="5:20" s="15" customFormat="1" x14ac:dyDescent="0.25">
      <c r="E2165" s="16"/>
      <c r="F2165" s="16"/>
      <c r="G2165" s="16"/>
      <c r="H2165" s="16"/>
      <c r="I2165" s="16"/>
      <c r="J2165" s="16"/>
      <c r="K2165" s="16"/>
      <c r="L2165" s="16"/>
      <c r="M2165" s="16"/>
      <c r="N2165" s="16"/>
      <c r="O2165" s="16"/>
      <c r="P2165" s="16"/>
      <c r="Q2165" s="16"/>
      <c r="R2165" s="16"/>
      <c r="S2165" s="16"/>
      <c r="T2165" s="16"/>
    </row>
    <row r="2166" spans="5:20" s="15" customFormat="1" x14ac:dyDescent="0.25">
      <c r="E2166" s="16"/>
      <c r="F2166" s="16"/>
      <c r="G2166" s="16"/>
      <c r="H2166" s="16"/>
      <c r="I2166" s="16"/>
      <c r="J2166" s="16"/>
      <c r="K2166" s="16"/>
      <c r="L2166" s="16"/>
      <c r="M2166" s="16"/>
      <c r="N2166" s="16"/>
      <c r="O2166" s="16"/>
      <c r="P2166" s="16"/>
      <c r="Q2166" s="16"/>
      <c r="R2166" s="16"/>
      <c r="S2166" s="16"/>
      <c r="T2166" s="16"/>
    </row>
    <row r="2167" spans="5:20" s="15" customFormat="1" x14ac:dyDescent="0.25">
      <c r="E2167" s="16"/>
      <c r="F2167" s="16"/>
      <c r="G2167" s="16"/>
      <c r="H2167" s="16"/>
      <c r="I2167" s="16"/>
      <c r="J2167" s="16"/>
      <c r="K2167" s="16"/>
      <c r="L2167" s="16"/>
      <c r="M2167" s="16"/>
      <c r="N2167" s="16"/>
      <c r="O2167" s="16"/>
      <c r="P2167" s="16"/>
      <c r="Q2167" s="16"/>
      <c r="R2167" s="16"/>
      <c r="S2167" s="16"/>
      <c r="T2167" s="16"/>
    </row>
    <row r="2168" spans="5:20" s="15" customFormat="1" x14ac:dyDescent="0.25">
      <c r="E2168" s="16"/>
      <c r="F2168" s="16"/>
      <c r="G2168" s="16"/>
      <c r="H2168" s="16"/>
      <c r="I2168" s="16"/>
      <c r="J2168" s="16"/>
      <c r="K2168" s="16"/>
      <c r="L2168" s="16"/>
      <c r="M2168" s="16"/>
      <c r="N2168" s="16"/>
      <c r="O2168" s="16"/>
      <c r="P2168" s="16"/>
      <c r="Q2168" s="16"/>
      <c r="R2168" s="16"/>
      <c r="S2168" s="16"/>
      <c r="T2168" s="16"/>
    </row>
    <row r="2169" spans="5:20" s="15" customFormat="1" x14ac:dyDescent="0.25">
      <c r="E2169" s="16"/>
      <c r="F2169" s="16"/>
      <c r="G2169" s="16"/>
      <c r="H2169" s="16"/>
      <c r="I2169" s="16"/>
      <c r="J2169" s="16"/>
      <c r="K2169" s="16"/>
      <c r="L2169" s="16"/>
      <c r="M2169" s="16"/>
      <c r="N2169" s="16"/>
      <c r="O2169" s="16"/>
      <c r="P2169" s="16"/>
      <c r="Q2169" s="16"/>
      <c r="R2169" s="16"/>
      <c r="S2169" s="16"/>
      <c r="T2169" s="16"/>
    </row>
    <row r="2170" spans="5:20" s="15" customFormat="1" x14ac:dyDescent="0.25">
      <c r="E2170" s="16"/>
      <c r="F2170" s="16"/>
      <c r="G2170" s="16"/>
      <c r="H2170" s="16"/>
      <c r="I2170" s="16"/>
      <c r="J2170" s="16"/>
      <c r="K2170" s="16"/>
      <c r="L2170" s="16"/>
      <c r="M2170" s="16"/>
      <c r="N2170" s="16"/>
      <c r="O2170" s="16"/>
      <c r="P2170" s="16"/>
      <c r="Q2170" s="16"/>
      <c r="R2170" s="16"/>
      <c r="S2170" s="16"/>
      <c r="T2170" s="16"/>
    </row>
    <row r="2171" spans="5:20" s="15" customFormat="1" x14ac:dyDescent="0.25">
      <c r="E2171" s="16"/>
      <c r="F2171" s="16"/>
      <c r="G2171" s="16"/>
      <c r="H2171" s="16"/>
      <c r="I2171" s="16"/>
      <c r="J2171" s="16"/>
      <c r="K2171" s="16"/>
      <c r="L2171" s="16"/>
      <c r="M2171" s="16"/>
      <c r="N2171" s="16"/>
      <c r="O2171" s="16"/>
      <c r="P2171" s="16"/>
      <c r="Q2171" s="16"/>
      <c r="R2171" s="16"/>
      <c r="S2171" s="16"/>
      <c r="T2171" s="16"/>
    </row>
    <row r="2172" spans="5:20" s="15" customFormat="1" x14ac:dyDescent="0.25">
      <c r="E2172" s="16"/>
      <c r="F2172" s="16"/>
      <c r="G2172" s="16"/>
      <c r="H2172" s="16"/>
      <c r="I2172" s="16"/>
      <c r="J2172" s="16"/>
      <c r="K2172" s="16"/>
      <c r="L2172" s="16"/>
      <c r="M2172" s="16"/>
      <c r="N2172" s="16"/>
      <c r="O2172" s="16"/>
      <c r="P2172" s="16"/>
      <c r="Q2172" s="16"/>
      <c r="R2172" s="16"/>
      <c r="S2172" s="16"/>
      <c r="T2172" s="16"/>
    </row>
    <row r="2173" spans="5:20" s="15" customFormat="1" x14ac:dyDescent="0.25">
      <c r="E2173" s="16"/>
      <c r="F2173" s="16"/>
      <c r="G2173" s="16"/>
      <c r="H2173" s="16"/>
      <c r="I2173" s="16"/>
      <c r="J2173" s="16"/>
      <c r="K2173" s="16"/>
      <c r="L2173" s="16"/>
      <c r="M2173" s="16"/>
      <c r="N2173" s="16"/>
      <c r="O2173" s="16"/>
      <c r="P2173" s="16"/>
      <c r="Q2173" s="16"/>
      <c r="R2173" s="16"/>
      <c r="S2173" s="16"/>
      <c r="T2173" s="16"/>
    </row>
    <row r="2174" spans="5:20" s="15" customFormat="1" x14ac:dyDescent="0.25">
      <c r="E2174" s="16"/>
      <c r="F2174" s="16"/>
      <c r="G2174" s="16"/>
      <c r="H2174" s="16"/>
      <c r="I2174" s="16"/>
      <c r="J2174" s="16"/>
      <c r="K2174" s="16"/>
      <c r="L2174" s="16"/>
      <c r="M2174" s="16"/>
      <c r="N2174" s="16"/>
      <c r="O2174" s="16"/>
      <c r="P2174" s="16"/>
      <c r="Q2174" s="16"/>
      <c r="R2174" s="16"/>
      <c r="S2174" s="16"/>
      <c r="T2174" s="16"/>
    </row>
    <row r="2175" spans="5:20" s="15" customFormat="1" x14ac:dyDescent="0.25">
      <c r="E2175" s="16"/>
      <c r="F2175" s="16"/>
      <c r="G2175" s="16"/>
      <c r="H2175" s="16"/>
      <c r="I2175" s="16"/>
      <c r="J2175" s="16"/>
      <c r="K2175" s="16"/>
      <c r="L2175" s="16"/>
      <c r="M2175" s="16"/>
      <c r="N2175" s="16"/>
      <c r="O2175" s="16"/>
      <c r="P2175" s="16"/>
      <c r="Q2175" s="16"/>
      <c r="R2175" s="16"/>
      <c r="S2175" s="16"/>
      <c r="T2175" s="16"/>
    </row>
    <row r="2176" spans="5:20" s="15" customFormat="1" x14ac:dyDescent="0.25">
      <c r="E2176" s="16"/>
      <c r="F2176" s="16"/>
      <c r="G2176" s="16"/>
      <c r="H2176" s="16"/>
      <c r="I2176" s="16"/>
      <c r="J2176" s="16"/>
      <c r="K2176" s="16"/>
      <c r="L2176" s="16"/>
      <c r="M2176" s="16"/>
      <c r="N2176" s="16"/>
      <c r="O2176" s="16"/>
      <c r="P2176" s="16"/>
      <c r="Q2176" s="16"/>
      <c r="R2176" s="16"/>
      <c r="S2176" s="16"/>
      <c r="T2176" s="16"/>
    </row>
    <row r="2177" spans="5:20" s="15" customFormat="1" x14ac:dyDescent="0.25">
      <c r="E2177" s="16"/>
      <c r="F2177" s="16"/>
      <c r="G2177" s="16"/>
      <c r="H2177" s="16"/>
      <c r="I2177" s="16"/>
      <c r="J2177" s="16"/>
      <c r="K2177" s="16"/>
      <c r="L2177" s="16"/>
      <c r="M2177" s="16"/>
      <c r="N2177" s="16"/>
      <c r="O2177" s="16"/>
      <c r="P2177" s="16"/>
      <c r="Q2177" s="16"/>
      <c r="R2177" s="16"/>
      <c r="S2177" s="16"/>
      <c r="T2177" s="16"/>
    </row>
    <row r="2178" spans="5:20" s="15" customFormat="1" x14ac:dyDescent="0.25">
      <c r="E2178" s="16"/>
      <c r="F2178" s="16"/>
      <c r="G2178" s="16"/>
      <c r="H2178" s="16"/>
      <c r="I2178" s="16"/>
      <c r="J2178" s="16"/>
      <c r="K2178" s="16"/>
      <c r="L2178" s="16"/>
      <c r="M2178" s="16"/>
      <c r="N2178" s="16"/>
      <c r="O2178" s="16"/>
      <c r="P2178" s="16"/>
      <c r="Q2178" s="16"/>
      <c r="R2178" s="16"/>
      <c r="S2178" s="16"/>
      <c r="T2178" s="16"/>
    </row>
    <row r="2179" spans="5:20" s="15" customFormat="1" x14ac:dyDescent="0.25">
      <c r="E2179" s="16"/>
      <c r="F2179" s="16"/>
      <c r="G2179" s="16"/>
      <c r="H2179" s="16"/>
      <c r="I2179" s="16"/>
      <c r="J2179" s="16"/>
      <c r="K2179" s="16"/>
      <c r="L2179" s="16"/>
      <c r="M2179" s="16"/>
      <c r="N2179" s="16"/>
      <c r="O2179" s="16"/>
      <c r="P2179" s="16"/>
      <c r="Q2179" s="16"/>
      <c r="R2179" s="16"/>
      <c r="S2179" s="16"/>
      <c r="T2179" s="16"/>
    </row>
    <row r="2180" spans="5:20" s="15" customFormat="1" x14ac:dyDescent="0.25">
      <c r="E2180" s="16"/>
      <c r="F2180" s="16"/>
      <c r="G2180" s="16"/>
      <c r="H2180" s="16"/>
      <c r="I2180" s="16"/>
      <c r="J2180" s="16"/>
      <c r="K2180" s="16"/>
      <c r="L2180" s="16"/>
      <c r="M2180" s="16"/>
      <c r="N2180" s="16"/>
      <c r="O2180" s="16"/>
      <c r="P2180" s="16"/>
      <c r="Q2180" s="16"/>
      <c r="R2180" s="16"/>
      <c r="S2180" s="16"/>
      <c r="T2180" s="16"/>
    </row>
    <row r="2181" spans="5:20" s="15" customFormat="1" x14ac:dyDescent="0.25">
      <c r="E2181" s="16"/>
      <c r="F2181" s="16"/>
      <c r="G2181" s="16"/>
      <c r="H2181" s="16"/>
      <c r="I2181" s="16"/>
      <c r="J2181" s="16"/>
      <c r="K2181" s="16"/>
      <c r="L2181" s="16"/>
      <c r="M2181" s="16"/>
      <c r="N2181" s="16"/>
      <c r="O2181" s="16"/>
      <c r="P2181" s="16"/>
      <c r="Q2181" s="16"/>
      <c r="R2181" s="16"/>
      <c r="S2181" s="16"/>
      <c r="T2181" s="16"/>
    </row>
    <row r="2182" spans="5:20" s="15" customFormat="1" x14ac:dyDescent="0.25">
      <c r="E2182" s="16"/>
      <c r="F2182" s="16"/>
      <c r="G2182" s="16"/>
      <c r="H2182" s="16"/>
      <c r="I2182" s="16"/>
      <c r="J2182" s="16"/>
      <c r="K2182" s="16"/>
      <c r="L2182" s="16"/>
      <c r="M2182" s="16"/>
      <c r="N2182" s="16"/>
      <c r="O2182" s="16"/>
      <c r="P2182" s="16"/>
      <c r="Q2182" s="16"/>
      <c r="R2182" s="16"/>
      <c r="S2182" s="16"/>
      <c r="T2182" s="16"/>
    </row>
    <row r="2183" spans="5:20" s="15" customFormat="1" x14ac:dyDescent="0.25">
      <c r="E2183" s="16"/>
      <c r="F2183" s="16"/>
      <c r="G2183" s="16"/>
      <c r="H2183" s="16"/>
      <c r="I2183" s="16"/>
      <c r="J2183" s="16"/>
      <c r="K2183" s="16"/>
      <c r="L2183" s="16"/>
      <c r="M2183" s="16"/>
      <c r="N2183" s="16"/>
      <c r="O2183" s="16"/>
      <c r="P2183" s="16"/>
      <c r="Q2183" s="16"/>
      <c r="R2183" s="16"/>
      <c r="S2183" s="16"/>
      <c r="T2183" s="16"/>
    </row>
    <row r="2184" spans="5:20" s="15" customFormat="1" x14ac:dyDescent="0.25">
      <c r="E2184" s="16"/>
      <c r="F2184" s="16"/>
      <c r="G2184" s="16"/>
      <c r="H2184" s="16"/>
      <c r="I2184" s="16"/>
      <c r="J2184" s="16"/>
      <c r="K2184" s="16"/>
      <c r="L2184" s="16"/>
      <c r="M2184" s="16"/>
      <c r="N2184" s="16"/>
      <c r="O2184" s="16"/>
      <c r="P2184" s="16"/>
      <c r="Q2184" s="16"/>
      <c r="R2184" s="16"/>
      <c r="S2184" s="16"/>
      <c r="T2184" s="16"/>
    </row>
    <row r="2185" spans="5:20" s="15" customFormat="1" x14ac:dyDescent="0.25">
      <c r="E2185" s="16"/>
      <c r="F2185" s="16"/>
      <c r="G2185" s="16"/>
      <c r="H2185" s="16"/>
      <c r="I2185" s="16"/>
      <c r="J2185" s="16"/>
      <c r="K2185" s="16"/>
      <c r="L2185" s="16"/>
      <c r="M2185" s="16"/>
      <c r="N2185" s="16"/>
      <c r="O2185" s="16"/>
      <c r="P2185" s="16"/>
      <c r="Q2185" s="16"/>
      <c r="R2185" s="16"/>
      <c r="S2185" s="16"/>
      <c r="T2185" s="16"/>
    </row>
    <row r="2186" spans="5:20" s="15" customFormat="1" x14ac:dyDescent="0.25">
      <c r="E2186" s="16"/>
      <c r="F2186" s="16"/>
      <c r="G2186" s="16"/>
      <c r="H2186" s="16"/>
      <c r="I2186" s="16"/>
      <c r="J2186" s="16"/>
      <c r="K2186" s="16"/>
      <c r="L2186" s="16"/>
      <c r="M2186" s="16"/>
      <c r="N2186" s="16"/>
      <c r="O2186" s="16"/>
      <c r="P2186" s="16"/>
      <c r="Q2186" s="16"/>
      <c r="R2186" s="16"/>
      <c r="S2186" s="16"/>
      <c r="T2186" s="16"/>
    </row>
    <row r="2187" spans="5:20" s="15" customFormat="1" x14ac:dyDescent="0.25">
      <c r="E2187" s="16"/>
      <c r="F2187" s="16"/>
      <c r="G2187" s="16"/>
      <c r="H2187" s="16"/>
      <c r="I2187" s="16"/>
      <c r="J2187" s="16"/>
      <c r="K2187" s="16"/>
      <c r="L2187" s="16"/>
      <c r="M2187" s="16"/>
      <c r="N2187" s="16"/>
      <c r="O2187" s="16"/>
      <c r="P2187" s="16"/>
      <c r="Q2187" s="16"/>
      <c r="R2187" s="16"/>
      <c r="S2187" s="16"/>
      <c r="T2187" s="16"/>
    </row>
    <row r="2188" spans="5:20" s="15" customFormat="1" x14ac:dyDescent="0.25">
      <c r="E2188" s="16"/>
      <c r="F2188" s="16"/>
      <c r="G2188" s="16"/>
      <c r="H2188" s="16"/>
      <c r="I2188" s="16"/>
      <c r="J2188" s="16"/>
      <c r="K2188" s="16"/>
      <c r="L2188" s="16"/>
      <c r="M2188" s="16"/>
      <c r="N2188" s="16"/>
      <c r="O2188" s="16"/>
      <c r="P2188" s="16"/>
      <c r="Q2188" s="16"/>
      <c r="R2188" s="16"/>
      <c r="S2188" s="16"/>
      <c r="T2188" s="16"/>
    </row>
    <row r="2189" spans="5:20" s="15" customFormat="1" x14ac:dyDescent="0.25">
      <c r="E2189" s="16"/>
      <c r="F2189" s="16"/>
      <c r="G2189" s="16"/>
      <c r="H2189" s="16"/>
      <c r="I2189" s="16"/>
      <c r="J2189" s="16"/>
      <c r="K2189" s="16"/>
      <c r="L2189" s="16"/>
      <c r="M2189" s="16"/>
      <c r="N2189" s="16"/>
      <c r="O2189" s="16"/>
      <c r="P2189" s="16"/>
      <c r="Q2189" s="16"/>
      <c r="R2189" s="16"/>
      <c r="S2189" s="16"/>
      <c r="T2189" s="16"/>
    </row>
    <row r="2190" spans="5:20" s="15" customFormat="1" x14ac:dyDescent="0.25">
      <c r="E2190" s="16"/>
      <c r="F2190" s="16"/>
      <c r="G2190" s="16"/>
      <c r="H2190" s="16"/>
      <c r="I2190" s="16"/>
      <c r="J2190" s="16"/>
      <c r="K2190" s="16"/>
      <c r="L2190" s="16"/>
      <c r="M2190" s="16"/>
      <c r="N2190" s="16"/>
      <c r="O2190" s="16"/>
      <c r="P2190" s="16"/>
      <c r="Q2190" s="16"/>
      <c r="R2190" s="16"/>
      <c r="S2190" s="16"/>
      <c r="T2190" s="16"/>
    </row>
    <row r="2191" spans="5:20" s="15" customFormat="1" x14ac:dyDescent="0.25">
      <c r="E2191" s="16"/>
      <c r="F2191" s="16"/>
      <c r="G2191" s="16"/>
      <c r="H2191" s="16"/>
      <c r="I2191" s="16"/>
      <c r="J2191" s="16"/>
      <c r="K2191" s="16"/>
      <c r="L2191" s="16"/>
      <c r="M2191" s="16"/>
      <c r="N2191" s="16"/>
      <c r="O2191" s="16"/>
      <c r="P2191" s="16"/>
      <c r="Q2191" s="16"/>
      <c r="R2191" s="16"/>
      <c r="S2191" s="16"/>
      <c r="T2191" s="16"/>
    </row>
    <row r="2192" spans="5:20" s="15" customFormat="1" x14ac:dyDescent="0.25">
      <c r="E2192" s="16"/>
      <c r="F2192" s="16"/>
      <c r="G2192" s="16"/>
      <c r="H2192" s="16"/>
      <c r="I2192" s="16"/>
      <c r="J2192" s="16"/>
      <c r="K2192" s="16"/>
      <c r="L2192" s="16"/>
      <c r="M2192" s="16"/>
      <c r="N2192" s="16"/>
      <c r="O2192" s="16"/>
      <c r="P2192" s="16"/>
      <c r="Q2192" s="16"/>
      <c r="R2192" s="16"/>
      <c r="S2192" s="16"/>
      <c r="T2192" s="16"/>
    </row>
    <row r="2193" spans="5:20" s="15" customFormat="1" x14ac:dyDescent="0.25">
      <c r="E2193" s="16"/>
      <c r="F2193" s="16"/>
      <c r="G2193" s="16"/>
      <c r="H2193" s="16"/>
      <c r="I2193" s="16"/>
      <c r="J2193" s="16"/>
      <c r="K2193" s="16"/>
      <c r="L2193" s="16"/>
      <c r="M2193" s="16"/>
      <c r="N2193" s="16"/>
      <c r="O2193" s="16"/>
      <c r="P2193" s="16"/>
      <c r="Q2193" s="16"/>
      <c r="R2193" s="16"/>
      <c r="S2193" s="16"/>
      <c r="T2193" s="16"/>
    </row>
    <row r="2194" spans="5:20" s="15" customFormat="1" x14ac:dyDescent="0.25">
      <c r="E2194" s="16"/>
      <c r="F2194" s="16"/>
      <c r="G2194" s="16"/>
      <c r="H2194" s="16"/>
      <c r="I2194" s="16"/>
      <c r="J2194" s="16"/>
      <c r="K2194" s="16"/>
      <c r="L2194" s="16"/>
      <c r="M2194" s="16"/>
      <c r="N2194" s="16"/>
      <c r="O2194" s="16"/>
      <c r="P2194" s="16"/>
      <c r="Q2194" s="16"/>
      <c r="R2194" s="16"/>
      <c r="S2194" s="16"/>
      <c r="T2194" s="16"/>
    </row>
    <row r="2195" spans="5:20" s="15" customFormat="1" x14ac:dyDescent="0.25">
      <c r="E2195" s="16"/>
      <c r="F2195" s="16"/>
      <c r="G2195" s="16"/>
      <c r="H2195" s="16"/>
      <c r="I2195" s="16"/>
      <c r="J2195" s="16"/>
      <c r="K2195" s="16"/>
      <c r="L2195" s="16"/>
      <c r="M2195" s="16"/>
      <c r="N2195" s="16"/>
      <c r="O2195" s="16"/>
      <c r="P2195" s="16"/>
      <c r="Q2195" s="16"/>
      <c r="R2195" s="16"/>
      <c r="S2195" s="16"/>
      <c r="T2195" s="16"/>
    </row>
    <row r="2196" spans="5:20" s="15" customFormat="1" x14ac:dyDescent="0.25">
      <c r="E2196" s="16"/>
      <c r="F2196" s="16"/>
      <c r="G2196" s="16"/>
      <c r="H2196" s="16"/>
      <c r="I2196" s="16"/>
      <c r="J2196" s="16"/>
      <c r="K2196" s="16"/>
      <c r="L2196" s="16"/>
      <c r="M2196" s="16"/>
      <c r="N2196" s="16"/>
      <c r="O2196" s="16"/>
      <c r="P2196" s="16"/>
      <c r="Q2196" s="16"/>
      <c r="R2196" s="16"/>
      <c r="S2196" s="16"/>
      <c r="T2196" s="16"/>
    </row>
    <row r="2197" spans="5:20" s="15" customFormat="1" x14ac:dyDescent="0.25">
      <c r="E2197" s="16"/>
      <c r="F2197" s="16"/>
      <c r="G2197" s="16"/>
      <c r="H2197" s="16"/>
      <c r="I2197" s="16"/>
      <c r="J2197" s="16"/>
      <c r="K2197" s="16"/>
      <c r="L2197" s="16"/>
      <c r="M2197" s="16"/>
      <c r="N2197" s="16"/>
      <c r="O2197" s="16"/>
      <c r="P2197" s="16"/>
      <c r="Q2197" s="16"/>
      <c r="R2197" s="16"/>
      <c r="S2197" s="16"/>
      <c r="T2197" s="16"/>
    </row>
    <row r="2198" spans="5:20" s="15" customFormat="1" x14ac:dyDescent="0.25">
      <c r="E2198" s="16"/>
      <c r="F2198" s="16"/>
      <c r="G2198" s="16"/>
      <c r="H2198" s="16"/>
      <c r="I2198" s="16"/>
      <c r="J2198" s="16"/>
      <c r="K2198" s="16"/>
      <c r="L2198" s="16"/>
      <c r="M2198" s="16"/>
      <c r="N2198" s="16"/>
      <c r="O2198" s="16"/>
      <c r="P2198" s="16"/>
      <c r="Q2198" s="16"/>
      <c r="R2198" s="16"/>
      <c r="S2198" s="16"/>
      <c r="T2198" s="16"/>
    </row>
    <row r="2199" spans="5:20" s="15" customFormat="1" x14ac:dyDescent="0.25">
      <c r="E2199" s="16"/>
      <c r="F2199" s="16"/>
      <c r="G2199" s="16"/>
      <c r="H2199" s="16"/>
      <c r="I2199" s="16"/>
      <c r="J2199" s="16"/>
      <c r="K2199" s="16"/>
      <c r="L2199" s="16"/>
      <c r="M2199" s="16"/>
      <c r="N2199" s="16"/>
      <c r="O2199" s="16"/>
      <c r="P2199" s="16"/>
      <c r="Q2199" s="16"/>
      <c r="R2199" s="16"/>
      <c r="S2199" s="16"/>
      <c r="T2199" s="16"/>
    </row>
    <row r="2200" spans="5:20" s="15" customFormat="1" x14ac:dyDescent="0.25">
      <c r="E2200" s="16"/>
      <c r="F2200" s="16"/>
      <c r="G2200" s="16"/>
      <c r="H2200" s="16"/>
      <c r="I2200" s="16"/>
      <c r="J2200" s="16"/>
      <c r="K2200" s="16"/>
      <c r="L2200" s="16"/>
      <c r="M2200" s="16"/>
      <c r="N2200" s="16"/>
      <c r="O2200" s="16"/>
      <c r="P2200" s="16"/>
      <c r="Q2200" s="16"/>
      <c r="R2200" s="16"/>
      <c r="S2200" s="16"/>
      <c r="T2200" s="16"/>
    </row>
    <row r="2201" spans="5:20" s="15" customFormat="1" x14ac:dyDescent="0.25">
      <c r="E2201" s="16"/>
      <c r="F2201" s="16"/>
      <c r="G2201" s="16"/>
      <c r="H2201" s="16"/>
      <c r="I2201" s="16"/>
      <c r="J2201" s="16"/>
      <c r="K2201" s="16"/>
      <c r="L2201" s="16"/>
      <c r="M2201" s="16"/>
      <c r="N2201" s="16"/>
      <c r="O2201" s="16"/>
      <c r="P2201" s="16"/>
      <c r="Q2201" s="16"/>
      <c r="R2201" s="16"/>
      <c r="S2201" s="16"/>
      <c r="T2201" s="16"/>
    </row>
    <row r="2202" spans="5:20" s="15" customFormat="1" x14ac:dyDescent="0.25">
      <c r="E2202" s="16"/>
      <c r="F2202" s="16"/>
      <c r="G2202" s="16"/>
      <c r="H2202" s="16"/>
      <c r="I2202" s="16"/>
      <c r="J2202" s="16"/>
      <c r="K2202" s="16"/>
      <c r="L2202" s="16"/>
      <c r="M2202" s="16"/>
      <c r="N2202" s="16"/>
      <c r="O2202" s="16"/>
      <c r="P2202" s="16"/>
      <c r="Q2202" s="16"/>
      <c r="R2202" s="16"/>
      <c r="S2202" s="16"/>
      <c r="T2202" s="16"/>
    </row>
    <row r="2203" spans="5:20" s="15" customFormat="1" x14ac:dyDescent="0.25">
      <c r="E2203" s="16"/>
      <c r="F2203" s="16"/>
      <c r="G2203" s="16"/>
      <c r="H2203" s="16"/>
      <c r="I2203" s="16"/>
      <c r="J2203" s="16"/>
      <c r="K2203" s="16"/>
      <c r="L2203" s="16"/>
      <c r="M2203" s="16"/>
      <c r="N2203" s="16"/>
      <c r="O2203" s="16"/>
      <c r="P2203" s="16"/>
      <c r="Q2203" s="16"/>
      <c r="R2203" s="16"/>
      <c r="S2203" s="16"/>
      <c r="T2203" s="16"/>
    </row>
    <row r="2204" spans="5:20" s="15" customFormat="1" x14ac:dyDescent="0.25">
      <c r="E2204" s="16"/>
      <c r="F2204" s="16"/>
      <c r="G2204" s="16"/>
      <c r="H2204" s="16"/>
      <c r="I2204" s="16"/>
      <c r="J2204" s="16"/>
      <c r="K2204" s="16"/>
      <c r="L2204" s="16"/>
      <c r="M2204" s="16"/>
      <c r="N2204" s="16"/>
      <c r="O2204" s="16"/>
      <c r="P2204" s="16"/>
      <c r="Q2204" s="16"/>
      <c r="R2204" s="16"/>
      <c r="S2204" s="16"/>
      <c r="T2204" s="16"/>
    </row>
    <row r="2205" spans="5:20" s="15" customFormat="1" x14ac:dyDescent="0.25">
      <c r="E2205" s="16"/>
      <c r="F2205" s="16"/>
      <c r="G2205" s="16"/>
      <c r="H2205" s="16"/>
      <c r="I2205" s="16"/>
      <c r="J2205" s="16"/>
      <c r="K2205" s="16"/>
      <c r="L2205" s="16"/>
      <c r="M2205" s="16"/>
      <c r="N2205" s="16"/>
      <c r="O2205" s="16"/>
      <c r="P2205" s="16"/>
      <c r="Q2205" s="16"/>
      <c r="R2205" s="16"/>
      <c r="S2205" s="16"/>
      <c r="T2205" s="16"/>
    </row>
    <row r="2206" spans="5:20" s="15" customFormat="1" x14ac:dyDescent="0.25">
      <c r="E2206" s="16"/>
      <c r="F2206" s="16"/>
      <c r="G2206" s="16"/>
      <c r="H2206" s="16"/>
      <c r="I2206" s="16"/>
      <c r="J2206" s="16"/>
      <c r="K2206" s="16"/>
      <c r="L2206" s="16"/>
      <c r="M2206" s="16"/>
      <c r="N2206" s="16"/>
      <c r="O2206" s="16"/>
      <c r="P2206" s="16"/>
      <c r="Q2206" s="16"/>
      <c r="R2206" s="16"/>
      <c r="S2206" s="16"/>
      <c r="T2206" s="16"/>
    </row>
    <row r="2207" spans="5:20" s="15" customFormat="1" x14ac:dyDescent="0.25">
      <c r="E2207" s="16"/>
      <c r="F2207" s="16"/>
      <c r="G2207" s="16"/>
      <c r="H2207" s="16"/>
      <c r="I2207" s="16"/>
      <c r="J2207" s="16"/>
      <c r="K2207" s="16"/>
      <c r="L2207" s="16"/>
      <c r="M2207" s="16"/>
      <c r="N2207" s="16"/>
      <c r="O2207" s="16"/>
      <c r="P2207" s="16"/>
      <c r="Q2207" s="16"/>
      <c r="R2207" s="16"/>
      <c r="S2207" s="16"/>
      <c r="T2207" s="16"/>
    </row>
    <row r="2208" spans="5:20" s="15" customFormat="1" x14ac:dyDescent="0.25">
      <c r="E2208" s="16"/>
      <c r="F2208" s="16"/>
      <c r="G2208" s="16"/>
      <c r="H2208" s="16"/>
      <c r="I2208" s="16"/>
      <c r="J2208" s="16"/>
      <c r="K2208" s="16"/>
      <c r="L2208" s="16"/>
      <c r="M2208" s="16"/>
      <c r="N2208" s="16"/>
      <c r="O2208" s="16"/>
      <c r="P2208" s="16"/>
      <c r="Q2208" s="16"/>
      <c r="R2208" s="16"/>
      <c r="S2208" s="16"/>
      <c r="T2208" s="16"/>
    </row>
    <row r="2209" spans="5:20" s="15" customFormat="1" x14ac:dyDescent="0.25">
      <c r="E2209" s="16"/>
      <c r="F2209" s="16"/>
      <c r="G2209" s="16"/>
      <c r="H2209" s="16"/>
      <c r="I2209" s="16"/>
      <c r="J2209" s="16"/>
      <c r="K2209" s="16"/>
      <c r="L2209" s="16"/>
      <c r="M2209" s="16"/>
      <c r="N2209" s="16"/>
      <c r="O2209" s="16"/>
      <c r="P2209" s="16"/>
      <c r="Q2209" s="16"/>
      <c r="R2209" s="16"/>
      <c r="S2209" s="16"/>
      <c r="T2209" s="16"/>
    </row>
    <row r="2210" spans="5:20" s="15" customFormat="1" x14ac:dyDescent="0.25">
      <c r="E2210" s="16"/>
      <c r="F2210" s="16"/>
      <c r="G2210" s="16"/>
      <c r="H2210" s="16"/>
      <c r="I2210" s="16"/>
      <c r="J2210" s="16"/>
      <c r="K2210" s="16"/>
      <c r="L2210" s="16"/>
      <c r="M2210" s="16"/>
      <c r="N2210" s="16"/>
      <c r="O2210" s="16"/>
      <c r="P2210" s="16"/>
      <c r="Q2210" s="16"/>
      <c r="R2210" s="16"/>
      <c r="S2210" s="16"/>
      <c r="T2210" s="16"/>
    </row>
    <row r="2211" spans="5:20" s="15" customFormat="1" x14ac:dyDescent="0.25">
      <c r="E2211" s="16"/>
      <c r="F2211" s="16"/>
      <c r="G2211" s="16"/>
      <c r="H2211" s="16"/>
      <c r="I2211" s="16"/>
      <c r="J2211" s="16"/>
      <c r="K2211" s="16"/>
      <c r="L2211" s="16"/>
      <c r="M2211" s="16"/>
      <c r="N2211" s="16"/>
      <c r="O2211" s="16"/>
      <c r="P2211" s="16"/>
      <c r="Q2211" s="16"/>
      <c r="R2211" s="16"/>
      <c r="S2211" s="16"/>
      <c r="T2211" s="16"/>
    </row>
    <row r="2212" spans="5:20" s="15" customFormat="1" x14ac:dyDescent="0.25">
      <c r="E2212" s="16"/>
      <c r="F2212" s="16"/>
      <c r="G2212" s="16"/>
      <c r="H2212" s="16"/>
      <c r="I2212" s="16"/>
      <c r="J2212" s="16"/>
      <c r="K2212" s="16"/>
      <c r="L2212" s="16"/>
      <c r="M2212" s="16"/>
      <c r="N2212" s="16"/>
      <c r="O2212" s="16"/>
      <c r="P2212" s="16"/>
      <c r="Q2212" s="16"/>
      <c r="R2212" s="16"/>
      <c r="S2212" s="16"/>
      <c r="T2212" s="16"/>
    </row>
    <row r="2213" spans="5:20" s="15" customFormat="1" x14ac:dyDescent="0.25">
      <c r="E2213" s="16"/>
      <c r="F2213" s="16"/>
      <c r="G2213" s="16"/>
      <c r="H2213" s="16"/>
      <c r="I2213" s="16"/>
      <c r="J2213" s="16"/>
      <c r="K2213" s="16"/>
      <c r="L2213" s="16"/>
      <c r="M2213" s="16"/>
      <c r="N2213" s="16"/>
      <c r="O2213" s="16"/>
      <c r="P2213" s="16"/>
      <c r="Q2213" s="16"/>
      <c r="R2213" s="16"/>
      <c r="S2213" s="16"/>
      <c r="T2213" s="16"/>
    </row>
    <row r="2214" spans="5:20" s="15" customFormat="1" x14ac:dyDescent="0.25">
      <c r="E2214" s="16"/>
      <c r="F2214" s="16"/>
      <c r="G2214" s="16"/>
      <c r="H2214" s="16"/>
      <c r="I2214" s="16"/>
      <c r="J2214" s="16"/>
      <c r="K2214" s="16"/>
      <c r="L2214" s="16"/>
      <c r="M2214" s="16"/>
      <c r="N2214" s="16"/>
      <c r="O2214" s="16"/>
      <c r="P2214" s="16"/>
      <c r="Q2214" s="16"/>
      <c r="R2214" s="16"/>
      <c r="S2214" s="16"/>
      <c r="T2214" s="16"/>
    </row>
    <row r="2215" spans="5:20" s="15" customFormat="1" x14ac:dyDescent="0.25">
      <c r="E2215" s="16"/>
      <c r="F2215" s="16"/>
      <c r="G2215" s="16"/>
      <c r="H2215" s="16"/>
      <c r="I2215" s="16"/>
      <c r="J2215" s="16"/>
      <c r="K2215" s="16"/>
      <c r="L2215" s="16"/>
      <c r="M2215" s="16"/>
      <c r="N2215" s="16"/>
      <c r="O2215" s="16"/>
      <c r="P2215" s="16"/>
      <c r="Q2215" s="16"/>
      <c r="R2215" s="16"/>
      <c r="S2215" s="16"/>
      <c r="T2215" s="16"/>
    </row>
    <row r="2216" spans="5:20" s="15" customFormat="1" x14ac:dyDescent="0.25">
      <c r="E2216" s="16"/>
      <c r="F2216" s="16"/>
      <c r="G2216" s="16"/>
      <c r="H2216" s="16"/>
      <c r="I2216" s="16"/>
      <c r="J2216" s="16"/>
      <c r="K2216" s="16"/>
      <c r="L2216" s="16"/>
      <c r="M2216" s="16"/>
      <c r="N2216" s="16"/>
      <c r="O2216" s="16"/>
      <c r="P2216" s="16"/>
      <c r="Q2216" s="16"/>
      <c r="R2216" s="16"/>
      <c r="S2216" s="16"/>
      <c r="T2216" s="16"/>
    </row>
    <row r="2217" spans="5:20" s="15" customFormat="1" x14ac:dyDescent="0.25">
      <c r="E2217" s="16"/>
      <c r="F2217" s="16"/>
      <c r="G2217" s="16"/>
      <c r="H2217" s="16"/>
      <c r="I2217" s="16"/>
      <c r="J2217" s="16"/>
      <c r="K2217" s="16"/>
      <c r="L2217" s="16"/>
      <c r="M2217" s="16"/>
      <c r="N2217" s="16"/>
      <c r="O2217" s="16"/>
      <c r="P2217" s="16"/>
      <c r="Q2217" s="16"/>
      <c r="R2217" s="16"/>
      <c r="S2217" s="16"/>
      <c r="T2217" s="16"/>
    </row>
    <row r="2218" spans="5:20" s="15" customFormat="1" x14ac:dyDescent="0.25">
      <c r="E2218" s="16"/>
      <c r="F2218" s="16"/>
      <c r="G2218" s="16"/>
      <c r="H2218" s="16"/>
      <c r="I2218" s="16"/>
      <c r="J2218" s="16"/>
      <c r="K2218" s="16"/>
      <c r="L2218" s="16"/>
      <c r="M2218" s="16"/>
      <c r="N2218" s="16"/>
      <c r="O2218" s="16"/>
      <c r="P2218" s="16"/>
      <c r="Q2218" s="16"/>
      <c r="R2218" s="16"/>
      <c r="S2218" s="16"/>
      <c r="T2218" s="16"/>
    </row>
    <row r="2219" spans="5:20" s="15" customFormat="1" x14ac:dyDescent="0.25">
      <c r="E2219" s="16"/>
      <c r="F2219" s="16"/>
      <c r="G2219" s="16"/>
      <c r="H2219" s="16"/>
      <c r="I2219" s="16"/>
      <c r="J2219" s="16"/>
      <c r="K2219" s="16"/>
      <c r="L2219" s="16"/>
      <c r="M2219" s="16"/>
      <c r="N2219" s="16"/>
      <c r="O2219" s="16"/>
      <c r="P2219" s="16"/>
      <c r="Q2219" s="16"/>
      <c r="R2219" s="16"/>
      <c r="S2219" s="16"/>
      <c r="T2219" s="16"/>
    </row>
    <row r="2220" spans="5:20" s="15" customFormat="1" x14ac:dyDescent="0.25">
      <c r="E2220" s="16"/>
      <c r="F2220" s="16"/>
      <c r="G2220" s="16"/>
      <c r="H2220" s="16"/>
      <c r="I2220" s="16"/>
      <c r="J2220" s="16"/>
      <c r="K2220" s="16"/>
      <c r="L2220" s="16"/>
      <c r="M2220" s="16"/>
      <c r="N2220" s="16"/>
      <c r="O2220" s="16"/>
      <c r="P2220" s="16"/>
      <c r="Q2220" s="16"/>
      <c r="R2220" s="16"/>
      <c r="S2220" s="16"/>
      <c r="T2220" s="16"/>
    </row>
    <row r="2221" spans="5:20" s="15" customFormat="1" x14ac:dyDescent="0.25">
      <c r="E2221" s="16"/>
      <c r="F2221" s="16"/>
      <c r="G2221" s="16"/>
      <c r="H2221" s="16"/>
      <c r="I2221" s="16"/>
      <c r="J2221" s="16"/>
      <c r="K2221" s="16"/>
      <c r="L2221" s="16"/>
      <c r="M2221" s="16"/>
      <c r="N2221" s="16"/>
      <c r="O2221" s="16"/>
      <c r="P2221" s="16"/>
      <c r="Q2221" s="16"/>
      <c r="R2221" s="16"/>
      <c r="S2221" s="16"/>
      <c r="T2221" s="16"/>
    </row>
    <row r="2222" spans="5:20" s="15" customFormat="1" x14ac:dyDescent="0.25">
      <c r="E2222" s="16"/>
      <c r="F2222" s="16"/>
      <c r="G2222" s="16"/>
      <c r="H2222" s="16"/>
      <c r="I2222" s="16"/>
      <c r="J2222" s="16"/>
      <c r="K2222" s="16"/>
      <c r="L2222" s="16"/>
      <c r="M2222" s="16"/>
      <c r="N2222" s="16"/>
      <c r="O2222" s="16"/>
      <c r="P2222" s="16"/>
      <c r="Q2222" s="16"/>
      <c r="R2222" s="16"/>
      <c r="S2222" s="16"/>
      <c r="T2222" s="16"/>
    </row>
    <row r="2223" spans="5:20" s="15" customFormat="1" x14ac:dyDescent="0.25">
      <c r="E2223" s="16"/>
      <c r="F2223" s="16"/>
      <c r="G2223" s="16"/>
      <c r="H2223" s="16"/>
      <c r="I2223" s="16"/>
      <c r="J2223" s="16"/>
      <c r="K2223" s="16"/>
      <c r="L2223" s="16"/>
      <c r="M2223" s="16"/>
      <c r="N2223" s="16"/>
      <c r="O2223" s="16"/>
      <c r="P2223" s="16"/>
      <c r="Q2223" s="16"/>
      <c r="R2223" s="16"/>
      <c r="S2223" s="16"/>
      <c r="T2223" s="16"/>
    </row>
    <row r="2224" spans="5:20" s="15" customFormat="1" x14ac:dyDescent="0.25">
      <c r="E2224" s="16"/>
      <c r="F2224" s="16"/>
      <c r="G2224" s="16"/>
      <c r="H2224" s="16"/>
      <c r="I2224" s="16"/>
      <c r="J2224" s="16"/>
      <c r="K2224" s="16"/>
      <c r="L2224" s="16"/>
      <c r="M2224" s="16"/>
      <c r="N2224" s="16"/>
      <c r="O2224" s="16"/>
      <c r="P2224" s="16"/>
      <c r="Q2224" s="16"/>
      <c r="R2224" s="16"/>
      <c r="S2224" s="16"/>
      <c r="T2224" s="16"/>
    </row>
    <row r="2225" spans="5:20" s="15" customFormat="1" x14ac:dyDescent="0.25">
      <c r="E2225" s="16"/>
      <c r="F2225" s="16"/>
      <c r="G2225" s="16"/>
      <c r="H2225" s="16"/>
      <c r="I2225" s="16"/>
      <c r="J2225" s="16"/>
      <c r="K2225" s="16"/>
      <c r="L2225" s="16"/>
      <c r="M2225" s="16"/>
      <c r="N2225" s="16"/>
      <c r="O2225" s="16"/>
      <c r="P2225" s="16"/>
      <c r="Q2225" s="16"/>
      <c r="R2225" s="16"/>
      <c r="S2225" s="16"/>
      <c r="T2225" s="16"/>
    </row>
    <row r="2226" spans="5:20" s="15" customFormat="1" x14ac:dyDescent="0.25">
      <c r="E2226" s="16"/>
      <c r="F2226" s="16"/>
      <c r="G2226" s="16"/>
      <c r="H2226" s="16"/>
      <c r="I2226" s="16"/>
      <c r="J2226" s="16"/>
      <c r="K2226" s="16"/>
      <c r="L2226" s="16"/>
      <c r="M2226" s="16"/>
      <c r="N2226" s="16"/>
      <c r="O2226" s="16"/>
      <c r="P2226" s="16"/>
      <c r="Q2226" s="16"/>
      <c r="R2226" s="16"/>
      <c r="S2226" s="16"/>
      <c r="T2226" s="16"/>
    </row>
    <row r="2227" spans="5:20" s="15" customFormat="1" x14ac:dyDescent="0.25">
      <c r="E2227" s="16"/>
      <c r="F2227" s="16"/>
      <c r="G2227" s="16"/>
      <c r="H2227" s="16"/>
      <c r="I2227" s="16"/>
      <c r="J2227" s="16"/>
      <c r="K2227" s="16"/>
      <c r="L2227" s="16"/>
      <c r="M2227" s="16"/>
      <c r="N2227" s="16"/>
      <c r="O2227" s="16"/>
      <c r="P2227" s="16"/>
      <c r="Q2227" s="16"/>
      <c r="R2227" s="16"/>
      <c r="S2227" s="16"/>
      <c r="T2227" s="16"/>
    </row>
    <row r="2228" spans="5:20" s="15" customFormat="1" x14ac:dyDescent="0.25">
      <c r="E2228" s="16"/>
      <c r="F2228" s="16"/>
      <c r="G2228" s="16"/>
      <c r="H2228" s="16"/>
      <c r="I2228" s="16"/>
      <c r="J2228" s="16"/>
      <c r="K2228" s="16"/>
      <c r="L2228" s="16"/>
      <c r="M2228" s="16"/>
      <c r="N2228" s="16"/>
      <c r="O2228" s="16"/>
      <c r="P2228" s="16"/>
      <c r="Q2228" s="16"/>
      <c r="R2228" s="16"/>
      <c r="S2228" s="16"/>
      <c r="T2228" s="16"/>
    </row>
    <row r="2229" spans="5:20" s="15" customFormat="1" x14ac:dyDescent="0.25">
      <c r="E2229" s="16"/>
      <c r="F2229" s="16"/>
      <c r="G2229" s="16"/>
      <c r="H2229" s="16"/>
      <c r="I2229" s="16"/>
      <c r="J2229" s="16"/>
      <c r="K2229" s="16"/>
      <c r="L2229" s="16"/>
      <c r="M2229" s="16"/>
      <c r="N2229" s="16"/>
      <c r="O2229" s="16"/>
      <c r="P2229" s="16"/>
      <c r="Q2229" s="16"/>
      <c r="R2229" s="16"/>
      <c r="S2229" s="16"/>
      <c r="T2229" s="16"/>
    </row>
    <row r="2230" spans="5:20" s="15" customFormat="1" x14ac:dyDescent="0.25">
      <c r="E2230" s="16"/>
      <c r="F2230" s="16"/>
      <c r="G2230" s="16"/>
      <c r="H2230" s="16"/>
      <c r="I2230" s="16"/>
      <c r="J2230" s="16"/>
      <c r="K2230" s="16"/>
      <c r="L2230" s="16"/>
      <c r="M2230" s="16"/>
      <c r="N2230" s="16"/>
      <c r="O2230" s="16"/>
      <c r="P2230" s="16"/>
      <c r="Q2230" s="16"/>
      <c r="R2230" s="16"/>
      <c r="S2230" s="16"/>
      <c r="T2230" s="16"/>
    </row>
    <row r="2231" spans="5:20" s="15" customFormat="1" x14ac:dyDescent="0.25">
      <c r="E2231" s="16"/>
      <c r="F2231" s="16"/>
      <c r="G2231" s="16"/>
      <c r="H2231" s="16"/>
      <c r="I2231" s="16"/>
      <c r="J2231" s="16"/>
      <c r="K2231" s="16"/>
      <c r="L2231" s="16"/>
      <c r="M2231" s="16"/>
      <c r="N2231" s="16"/>
      <c r="O2231" s="16"/>
      <c r="P2231" s="16"/>
      <c r="Q2231" s="16"/>
      <c r="R2231" s="16"/>
      <c r="S2231" s="16"/>
      <c r="T2231" s="16"/>
    </row>
    <row r="2232" spans="5:20" s="15" customFormat="1" x14ac:dyDescent="0.25">
      <c r="E2232" s="16"/>
      <c r="F2232" s="16"/>
      <c r="G2232" s="16"/>
      <c r="H2232" s="16"/>
      <c r="I2232" s="16"/>
      <c r="J2232" s="16"/>
      <c r="K2232" s="16"/>
      <c r="L2232" s="16"/>
      <c r="M2232" s="16"/>
      <c r="N2232" s="16"/>
      <c r="O2232" s="16"/>
      <c r="P2232" s="16"/>
      <c r="Q2232" s="16"/>
      <c r="R2232" s="16"/>
      <c r="S2232" s="16"/>
      <c r="T2232" s="16"/>
    </row>
    <row r="2233" spans="5:20" s="15" customFormat="1" x14ac:dyDescent="0.25">
      <c r="E2233" s="16"/>
      <c r="F2233" s="16"/>
      <c r="G2233" s="16"/>
      <c r="H2233" s="16"/>
      <c r="I2233" s="16"/>
      <c r="J2233" s="16"/>
      <c r="K2233" s="16"/>
      <c r="L2233" s="16"/>
      <c r="M2233" s="16"/>
      <c r="N2233" s="16"/>
      <c r="O2233" s="16"/>
      <c r="P2233" s="16"/>
      <c r="Q2233" s="16"/>
      <c r="R2233" s="16"/>
      <c r="S2233" s="16"/>
      <c r="T2233" s="16"/>
    </row>
    <row r="2234" spans="5:20" s="15" customFormat="1" x14ac:dyDescent="0.25">
      <c r="E2234" s="16"/>
      <c r="F2234" s="16"/>
      <c r="G2234" s="16"/>
      <c r="H2234" s="16"/>
      <c r="I2234" s="16"/>
      <c r="J2234" s="16"/>
      <c r="K2234" s="16"/>
      <c r="L2234" s="16"/>
      <c r="M2234" s="16"/>
      <c r="N2234" s="16"/>
      <c r="O2234" s="16"/>
      <c r="P2234" s="16"/>
      <c r="Q2234" s="16"/>
      <c r="R2234" s="16"/>
      <c r="S2234" s="16"/>
      <c r="T2234" s="16"/>
    </row>
    <row r="2235" spans="5:20" s="15" customFormat="1" x14ac:dyDescent="0.25">
      <c r="E2235" s="16"/>
      <c r="F2235" s="16"/>
      <c r="G2235" s="16"/>
      <c r="H2235" s="16"/>
      <c r="I2235" s="16"/>
      <c r="J2235" s="16"/>
      <c r="K2235" s="16"/>
      <c r="L2235" s="16"/>
      <c r="M2235" s="16"/>
      <c r="N2235" s="16"/>
      <c r="O2235" s="16"/>
      <c r="P2235" s="16"/>
      <c r="Q2235" s="16"/>
      <c r="R2235" s="16"/>
      <c r="S2235" s="16"/>
      <c r="T2235" s="16"/>
    </row>
    <row r="2236" spans="5:20" s="15" customFormat="1" x14ac:dyDescent="0.25">
      <c r="E2236" s="16"/>
      <c r="F2236" s="16"/>
      <c r="G2236" s="16"/>
      <c r="H2236" s="16"/>
      <c r="I2236" s="16"/>
      <c r="J2236" s="16"/>
      <c r="K2236" s="16"/>
      <c r="L2236" s="16"/>
      <c r="M2236" s="16"/>
      <c r="N2236" s="16"/>
      <c r="O2236" s="16"/>
      <c r="P2236" s="16"/>
      <c r="Q2236" s="16"/>
      <c r="R2236" s="16"/>
      <c r="S2236" s="16"/>
      <c r="T2236" s="16"/>
    </row>
    <row r="2237" spans="5:20" s="15" customFormat="1" x14ac:dyDescent="0.25">
      <c r="E2237" s="16"/>
      <c r="F2237" s="16"/>
      <c r="G2237" s="16"/>
      <c r="H2237" s="16"/>
      <c r="I2237" s="16"/>
      <c r="J2237" s="16"/>
      <c r="K2237" s="16"/>
      <c r="L2237" s="16"/>
      <c r="M2237" s="16"/>
      <c r="N2237" s="16"/>
      <c r="O2237" s="16"/>
      <c r="P2237" s="16"/>
      <c r="Q2237" s="16"/>
      <c r="R2237" s="16"/>
      <c r="S2237" s="16"/>
      <c r="T2237" s="16"/>
    </row>
    <row r="2238" spans="5:20" s="15" customFormat="1" x14ac:dyDescent="0.25">
      <c r="E2238" s="16"/>
      <c r="F2238" s="16"/>
      <c r="G2238" s="16"/>
      <c r="H2238" s="16"/>
      <c r="I2238" s="16"/>
      <c r="J2238" s="16"/>
      <c r="K2238" s="16"/>
      <c r="L2238" s="16"/>
      <c r="M2238" s="16"/>
      <c r="N2238" s="16"/>
      <c r="O2238" s="16"/>
      <c r="P2238" s="16"/>
      <c r="Q2238" s="16"/>
      <c r="R2238" s="16"/>
      <c r="S2238" s="16"/>
      <c r="T2238" s="16"/>
    </row>
    <row r="2239" spans="5:20" s="15" customFormat="1" x14ac:dyDescent="0.25">
      <c r="E2239" s="16"/>
      <c r="F2239" s="16"/>
      <c r="G2239" s="16"/>
      <c r="H2239" s="16"/>
      <c r="I2239" s="16"/>
      <c r="J2239" s="16"/>
      <c r="K2239" s="16"/>
      <c r="L2239" s="16"/>
      <c r="M2239" s="16"/>
      <c r="N2239" s="16"/>
      <c r="O2239" s="16"/>
      <c r="P2239" s="16"/>
      <c r="Q2239" s="16"/>
      <c r="R2239" s="16"/>
      <c r="S2239" s="16"/>
      <c r="T2239" s="16"/>
    </row>
    <row r="2240" spans="5:20" s="15" customFormat="1" x14ac:dyDescent="0.25">
      <c r="E2240" s="16"/>
      <c r="F2240" s="16"/>
      <c r="G2240" s="16"/>
      <c r="H2240" s="16"/>
      <c r="I2240" s="16"/>
      <c r="J2240" s="16"/>
      <c r="K2240" s="16"/>
      <c r="L2240" s="16"/>
      <c r="M2240" s="16"/>
      <c r="N2240" s="16"/>
      <c r="O2240" s="16"/>
      <c r="P2240" s="16"/>
      <c r="Q2240" s="16"/>
      <c r="R2240" s="16"/>
      <c r="S2240" s="16"/>
      <c r="T2240" s="16"/>
    </row>
    <row r="2241" spans="5:20" s="15" customFormat="1" x14ac:dyDescent="0.25">
      <c r="E2241" s="16"/>
      <c r="F2241" s="16"/>
      <c r="G2241" s="16"/>
      <c r="H2241" s="16"/>
      <c r="I2241" s="16"/>
      <c r="J2241" s="16"/>
      <c r="K2241" s="16"/>
      <c r="L2241" s="16"/>
      <c r="M2241" s="16"/>
      <c r="N2241" s="16"/>
      <c r="O2241" s="16"/>
      <c r="P2241" s="16"/>
      <c r="Q2241" s="16"/>
      <c r="R2241" s="16"/>
      <c r="S2241" s="16"/>
      <c r="T2241" s="16"/>
    </row>
    <row r="2242" spans="5:20" s="15" customFormat="1" x14ac:dyDescent="0.25">
      <c r="E2242" s="16"/>
      <c r="F2242" s="16"/>
      <c r="G2242" s="16"/>
      <c r="H2242" s="16"/>
      <c r="I2242" s="16"/>
      <c r="J2242" s="16"/>
      <c r="K2242" s="16"/>
      <c r="L2242" s="16"/>
      <c r="M2242" s="16"/>
      <c r="N2242" s="16"/>
      <c r="O2242" s="16"/>
      <c r="P2242" s="16"/>
      <c r="Q2242" s="16"/>
      <c r="R2242" s="16"/>
      <c r="S2242" s="16"/>
      <c r="T2242" s="16"/>
    </row>
    <row r="2243" spans="5:20" s="15" customFormat="1" x14ac:dyDescent="0.25">
      <c r="E2243" s="16"/>
      <c r="F2243" s="16"/>
      <c r="G2243" s="16"/>
      <c r="H2243" s="16"/>
      <c r="I2243" s="16"/>
      <c r="J2243" s="16"/>
      <c r="K2243" s="16"/>
      <c r="L2243" s="16"/>
      <c r="M2243" s="16"/>
      <c r="N2243" s="16"/>
      <c r="O2243" s="16"/>
      <c r="P2243" s="16"/>
      <c r="Q2243" s="16"/>
      <c r="R2243" s="16"/>
      <c r="S2243" s="16"/>
      <c r="T2243" s="16"/>
    </row>
    <row r="2244" spans="5:20" s="15" customFormat="1" x14ac:dyDescent="0.25">
      <c r="E2244" s="16"/>
      <c r="F2244" s="16"/>
      <c r="G2244" s="16"/>
      <c r="H2244" s="16"/>
      <c r="I2244" s="16"/>
      <c r="J2244" s="16"/>
      <c r="K2244" s="16"/>
      <c r="L2244" s="16"/>
      <c r="M2244" s="16"/>
      <c r="N2244" s="16"/>
      <c r="O2244" s="16"/>
      <c r="P2244" s="16"/>
      <c r="Q2244" s="16"/>
      <c r="R2244" s="16"/>
      <c r="S2244" s="16"/>
      <c r="T2244" s="16"/>
    </row>
    <row r="2245" spans="5:20" s="15" customFormat="1" x14ac:dyDescent="0.25">
      <c r="E2245" s="16"/>
      <c r="F2245" s="16"/>
      <c r="G2245" s="16"/>
      <c r="H2245" s="16"/>
      <c r="I2245" s="16"/>
      <c r="J2245" s="16"/>
      <c r="K2245" s="16"/>
      <c r="L2245" s="16"/>
      <c r="M2245" s="16"/>
      <c r="N2245" s="16"/>
      <c r="O2245" s="16"/>
      <c r="P2245" s="16"/>
      <c r="Q2245" s="16"/>
      <c r="R2245" s="16"/>
      <c r="S2245" s="16"/>
      <c r="T2245" s="16"/>
    </row>
    <row r="2246" spans="5:20" s="15" customFormat="1" x14ac:dyDescent="0.25">
      <c r="E2246" s="16"/>
      <c r="F2246" s="16"/>
      <c r="G2246" s="16"/>
      <c r="H2246" s="16"/>
      <c r="I2246" s="16"/>
      <c r="J2246" s="16"/>
      <c r="K2246" s="16"/>
      <c r="L2246" s="16"/>
      <c r="M2246" s="16"/>
      <c r="N2246" s="16"/>
      <c r="O2246" s="16"/>
      <c r="P2246" s="16"/>
      <c r="Q2246" s="16"/>
      <c r="R2246" s="16"/>
      <c r="S2246" s="16"/>
      <c r="T2246" s="16"/>
    </row>
    <row r="2247" spans="5:20" s="15" customFormat="1" x14ac:dyDescent="0.25">
      <c r="E2247" s="16"/>
      <c r="F2247" s="16"/>
      <c r="G2247" s="16"/>
      <c r="H2247" s="16"/>
      <c r="I2247" s="16"/>
      <c r="J2247" s="16"/>
      <c r="K2247" s="16"/>
      <c r="L2247" s="16"/>
      <c r="M2247" s="16"/>
      <c r="N2247" s="16"/>
      <c r="O2247" s="16"/>
      <c r="P2247" s="16"/>
      <c r="Q2247" s="16"/>
      <c r="R2247" s="16"/>
      <c r="S2247" s="16"/>
      <c r="T2247" s="16"/>
    </row>
    <row r="2248" spans="5:20" s="15" customFormat="1" x14ac:dyDescent="0.25">
      <c r="E2248" s="16"/>
      <c r="F2248" s="16"/>
      <c r="G2248" s="16"/>
      <c r="H2248" s="16"/>
      <c r="I2248" s="16"/>
      <c r="J2248" s="16"/>
      <c r="K2248" s="16"/>
      <c r="L2248" s="16"/>
      <c r="M2248" s="16"/>
      <c r="N2248" s="16"/>
      <c r="O2248" s="16"/>
      <c r="P2248" s="16"/>
      <c r="Q2248" s="16"/>
      <c r="R2248" s="16"/>
      <c r="S2248" s="16"/>
      <c r="T2248" s="16"/>
    </row>
    <row r="2249" spans="5:20" s="15" customFormat="1" x14ac:dyDescent="0.25">
      <c r="E2249" s="16"/>
      <c r="F2249" s="16"/>
      <c r="G2249" s="16"/>
      <c r="H2249" s="16"/>
      <c r="I2249" s="16"/>
      <c r="J2249" s="16"/>
      <c r="K2249" s="16"/>
      <c r="L2249" s="16"/>
      <c r="M2249" s="16"/>
      <c r="N2249" s="16"/>
      <c r="O2249" s="16"/>
      <c r="P2249" s="16"/>
      <c r="Q2249" s="16"/>
      <c r="R2249" s="16"/>
      <c r="S2249" s="16"/>
      <c r="T2249" s="16"/>
    </row>
    <row r="2250" spans="5:20" s="15" customFormat="1" x14ac:dyDescent="0.25">
      <c r="E2250" s="16"/>
      <c r="F2250" s="16"/>
      <c r="G2250" s="16"/>
      <c r="H2250" s="16"/>
      <c r="I2250" s="16"/>
      <c r="J2250" s="16"/>
      <c r="K2250" s="16"/>
      <c r="L2250" s="16"/>
      <c r="M2250" s="16"/>
      <c r="N2250" s="16"/>
      <c r="O2250" s="16"/>
      <c r="P2250" s="16"/>
      <c r="Q2250" s="16"/>
      <c r="R2250" s="16"/>
      <c r="S2250" s="16"/>
      <c r="T2250" s="16"/>
    </row>
    <row r="2251" spans="5:20" s="15" customFormat="1" x14ac:dyDescent="0.25">
      <c r="E2251" s="16"/>
      <c r="F2251" s="16"/>
      <c r="G2251" s="16"/>
      <c r="H2251" s="16"/>
      <c r="I2251" s="16"/>
      <c r="J2251" s="16"/>
      <c r="K2251" s="16"/>
      <c r="L2251" s="16"/>
      <c r="M2251" s="16"/>
      <c r="N2251" s="16"/>
      <c r="O2251" s="16"/>
      <c r="P2251" s="16"/>
      <c r="Q2251" s="16"/>
      <c r="R2251" s="16"/>
      <c r="S2251" s="16"/>
      <c r="T2251" s="16"/>
    </row>
    <row r="2252" spans="5:20" s="15" customFormat="1" x14ac:dyDescent="0.25">
      <c r="E2252" s="16"/>
      <c r="F2252" s="16"/>
      <c r="G2252" s="16"/>
      <c r="H2252" s="16"/>
      <c r="I2252" s="16"/>
      <c r="J2252" s="16"/>
      <c r="K2252" s="16"/>
      <c r="L2252" s="16"/>
      <c r="M2252" s="16"/>
      <c r="N2252" s="16"/>
      <c r="O2252" s="16"/>
      <c r="P2252" s="16"/>
      <c r="Q2252" s="16"/>
      <c r="R2252" s="16"/>
      <c r="S2252" s="16"/>
      <c r="T2252" s="16"/>
    </row>
    <row r="2253" spans="5:20" s="15" customFormat="1" x14ac:dyDescent="0.25">
      <c r="E2253" s="16"/>
      <c r="F2253" s="16"/>
      <c r="G2253" s="16"/>
      <c r="H2253" s="16"/>
      <c r="I2253" s="16"/>
      <c r="J2253" s="16"/>
      <c r="K2253" s="16"/>
      <c r="L2253" s="16"/>
      <c r="M2253" s="16"/>
      <c r="N2253" s="16"/>
      <c r="O2253" s="16"/>
      <c r="P2253" s="16"/>
      <c r="Q2253" s="16"/>
      <c r="R2253" s="16"/>
      <c r="S2253" s="16"/>
      <c r="T2253" s="16"/>
    </row>
    <row r="2254" spans="5:20" s="15" customFormat="1" x14ac:dyDescent="0.25">
      <c r="E2254" s="16"/>
      <c r="F2254" s="16"/>
      <c r="G2254" s="16"/>
      <c r="H2254" s="16"/>
      <c r="I2254" s="16"/>
      <c r="J2254" s="16"/>
      <c r="K2254" s="16"/>
      <c r="L2254" s="16"/>
      <c r="M2254" s="16"/>
      <c r="N2254" s="16"/>
      <c r="O2254" s="16"/>
      <c r="P2254" s="16"/>
      <c r="Q2254" s="16"/>
      <c r="R2254" s="16"/>
      <c r="S2254" s="16"/>
      <c r="T2254" s="16"/>
    </row>
    <row r="2255" spans="5:20" s="15" customFormat="1" x14ac:dyDescent="0.25">
      <c r="E2255" s="16"/>
      <c r="F2255" s="16"/>
      <c r="G2255" s="16"/>
      <c r="H2255" s="16"/>
      <c r="I2255" s="16"/>
      <c r="J2255" s="16"/>
      <c r="K2255" s="16"/>
      <c r="L2255" s="16"/>
      <c r="M2255" s="16"/>
      <c r="N2255" s="16"/>
      <c r="O2255" s="16"/>
      <c r="P2255" s="16"/>
      <c r="Q2255" s="16"/>
      <c r="R2255" s="16"/>
      <c r="S2255" s="16"/>
      <c r="T2255" s="16"/>
    </row>
    <row r="2256" spans="5:20" s="15" customFormat="1" x14ac:dyDescent="0.25">
      <c r="E2256" s="16"/>
      <c r="F2256" s="16"/>
      <c r="G2256" s="16"/>
      <c r="H2256" s="16"/>
      <c r="I2256" s="16"/>
      <c r="J2256" s="16"/>
      <c r="K2256" s="16"/>
      <c r="L2256" s="16"/>
      <c r="M2256" s="16"/>
      <c r="N2256" s="16"/>
      <c r="O2256" s="16"/>
      <c r="P2256" s="16"/>
      <c r="Q2256" s="16"/>
      <c r="R2256" s="16"/>
      <c r="S2256" s="16"/>
      <c r="T2256" s="16"/>
    </row>
    <row r="2257" spans="5:20" s="15" customFormat="1" x14ac:dyDescent="0.25">
      <c r="E2257" s="16"/>
      <c r="F2257" s="16"/>
      <c r="G2257" s="16"/>
      <c r="H2257" s="16"/>
      <c r="I2257" s="16"/>
      <c r="J2257" s="16"/>
      <c r="K2257" s="16"/>
      <c r="L2257" s="16"/>
      <c r="M2257" s="16"/>
      <c r="N2257" s="16"/>
      <c r="O2257" s="16"/>
      <c r="P2257" s="16"/>
      <c r="Q2257" s="16"/>
      <c r="R2257" s="16"/>
      <c r="S2257" s="16"/>
      <c r="T2257" s="16"/>
    </row>
    <row r="2258" spans="5:20" s="15" customFormat="1" x14ac:dyDescent="0.25">
      <c r="E2258" s="16"/>
      <c r="F2258" s="16"/>
      <c r="G2258" s="16"/>
      <c r="H2258" s="16"/>
      <c r="I2258" s="16"/>
      <c r="J2258" s="16"/>
      <c r="K2258" s="16"/>
      <c r="L2258" s="16"/>
      <c r="M2258" s="16"/>
      <c r="N2258" s="16"/>
      <c r="O2258" s="16"/>
      <c r="P2258" s="16"/>
      <c r="Q2258" s="16"/>
      <c r="R2258" s="16"/>
      <c r="S2258" s="16"/>
      <c r="T2258" s="16"/>
    </row>
    <row r="2259" spans="5:20" s="15" customFormat="1" x14ac:dyDescent="0.25">
      <c r="E2259" s="16"/>
      <c r="F2259" s="16"/>
      <c r="G2259" s="16"/>
      <c r="H2259" s="16"/>
      <c r="I2259" s="16"/>
      <c r="J2259" s="16"/>
      <c r="K2259" s="16"/>
      <c r="L2259" s="16"/>
      <c r="M2259" s="16"/>
      <c r="N2259" s="16"/>
      <c r="O2259" s="16"/>
      <c r="P2259" s="16"/>
      <c r="Q2259" s="16"/>
      <c r="R2259" s="16"/>
      <c r="S2259" s="16"/>
      <c r="T2259" s="16"/>
    </row>
    <row r="2260" spans="5:20" s="15" customFormat="1" x14ac:dyDescent="0.25">
      <c r="E2260" s="16"/>
      <c r="F2260" s="16"/>
      <c r="G2260" s="16"/>
      <c r="H2260" s="16"/>
      <c r="I2260" s="16"/>
      <c r="J2260" s="16"/>
      <c r="K2260" s="16"/>
      <c r="L2260" s="16"/>
      <c r="M2260" s="16"/>
      <c r="N2260" s="16"/>
      <c r="O2260" s="16"/>
      <c r="P2260" s="16"/>
      <c r="Q2260" s="16"/>
      <c r="R2260" s="16"/>
      <c r="S2260" s="16"/>
      <c r="T2260" s="16"/>
    </row>
    <row r="2261" spans="5:20" s="15" customFormat="1" x14ac:dyDescent="0.25">
      <c r="E2261" s="16"/>
      <c r="F2261" s="16"/>
      <c r="G2261" s="16"/>
      <c r="H2261" s="16"/>
      <c r="I2261" s="16"/>
      <c r="J2261" s="16"/>
      <c r="K2261" s="16"/>
      <c r="L2261" s="16"/>
      <c r="M2261" s="16"/>
      <c r="N2261" s="16"/>
      <c r="O2261" s="16"/>
      <c r="P2261" s="16"/>
      <c r="Q2261" s="16"/>
      <c r="R2261" s="16"/>
      <c r="S2261" s="16"/>
      <c r="T2261" s="16"/>
    </row>
    <row r="2262" spans="5:20" s="15" customFormat="1" x14ac:dyDescent="0.25">
      <c r="E2262" s="16"/>
      <c r="F2262" s="16"/>
      <c r="G2262" s="16"/>
      <c r="H2262" s="16"/>
      <c r="I2262" s="16"/>
      <c r="J2262" s="16"/>
      <c r="K2262" s="16"/>
      <c r="L2262" s="16"/>
      <c r="M2262" s="16"/>
      <c r="N2262" s="16"/>
      <c r="O2262" s="16"/>
      <c r="P2262" s="16"/>
      <c r="Q2262" s="16"/>
      <c r="R2262" s="16"/>
      <c r="S2262" s="16"/>
      <c r="T2262" s="16"/>
    </row>
    <row r="2263" spans="5:20" s="15" customFormat="1" x14ac:dyDescent="0.25">
      <c r="E2263" s="16"/>
      <c r="F2263" s="16"/>
      <c r="G2263" s="16"/>
      <c r="H2263" s="16"/>
      <c r="I2263" s="16"/>
      <c r="J2263" s="16"/>
      <c r="K2263" s="16"/>
      <c r="L2263" s="16"/>
      <c r="M2263" s="16"/>
      <c r="N2263" s="16"/>
      <c r="O2263" s="16"/>
      <c r="P2263" s="16"/>
      <c r="Q2263" s="16"/>
      <c r="R2263" s="16"/>
      <c r="S2263" s="16"/>
      <c r="T2263" s="16"/>
    </row>
    <row r="2264" spans="5:20" s="15" customFormat="1" x14ac:dyDescent="0.25">
      <c r="E2264" s="16"/>
      <c r="F2264" s="16"/>
      <c r="G2264" s="16"/>
      <c r="H2264" s="16"/>
      <c r="I2264" s="16"/>
      <c r="J2264" s="16"/>
      <c r="K2264" s="16"/>
      <c r="L2264" s="16"/>
      <c r="M2264" s="16"/>
      <c r="N2264" s="16"/>
      <c r="O2264" s="16"/>
      <c r="P2264" s="16"/>
      <c r="Q2264" s="16"/>
      <c r="R2264" s="16"/>
      <c r="S2264" s="16"/>
      <c r="T2264" s="16"/>
    </row>
    <row r="2265" spans="5:20" s="15" customFormat="1" x14ac:dyDescent="0.25">
      <c r="E2265" s="16"/>
      <c r="F2265" s="16"/>
      <c r="G2265" s="16"/>
      <c r="H2265" s="16"/>
      <c r="I2265" s="16"/>
      <c r="J2265" s="16"/>
      <c r="K2265" s="16"/>
      <c r="L2265" s="16"/>
      <c r="M2265" s="16"/>
      <c r="N2265" s="16"/>
      <c r="O2265" s="16"/>
      <c r="P2265" s="16"/>
      <c r="Q2265" s="16"/>
      <c r="R2265" s="16"/>
      <c r="S2265" s="16"/>
      <c r="T2265" s="16"/>
    </row>
    <row r="2266" spans="5:20" s="15" customFormat="1" x14ac:dyDescent="0.25">
      <c r="E2266" s="16"/>
      <c r="F2266" s="16"/>
      <c r="G2266" s="16"/>
      <c r="H2266" s="16"/>
      <c r="I2266" s="16"/>
      <c r="J2266" s="16"/>
      <c r="K2266" s="16"/>
      <c r="L2266" s="16"/>
      <c r="M2266" s="16"/>
      <c r="N2266" s="16"/>
      <c r="O2266" s="16"/>
      <c r="P2266" s="16"/>
      <c r="Q2266" s="16"/>
      <c r="R2266" s="16"/>
      <c r="S2266" s="16"/>
      <c r="T2266" s="16"/>
    </row>
    <row r="2267" spans="5:20" s="15" customFormat="1" x14ac:dyDescent="0.25">
      <c r="E2267" s="16"/>
      <c r="F2267" s="16"/>
      <c r="G2267" s="16"/>
      <c r="H2267" s="16"/>
      <c r="I2267" s="16"/>
      <c r="J2267" s="16"/>
      <c r="K2267" s="16"/>
      <c r="L2267" s="16"/>
      <c r="M2267" s="16"/>
      <c r="N2267" s="16"/>
      <c r="O2267" s="16"/>
      <c r="P2267" s="16"/>
      <c r="Q2267" s="16"/>
      <c r="R2267" s="16"/>
      <c r="S2267" s="16"/>
      <c r="T2267" s="16"/>
    </row>
    <row r="2268" spans="5:20" s="15" customFormat="1" x14ac:dyDescent="0.25">
      <c r="E2268" s="16"/>
      <c r="F2268" s="16"/>
      <c r="G2268" s="16"/>
      <c r="H2268" s="16"/>
      <c r="I2268" s="16"/>
      <c r="J2268" s="16"/>
      <c r="K2268" s="16"/>
      <c r="L2268" s="16"/>
      <c r="M2268" s="16"/>
      <c r="N2268" s="16"/>
      <c r="O2268" s="16"/>
      <c r="P2268" s="16"/>
      <c r="Q2268" s="16"/>
      <c r="R2268" s="16"/>
      <c r="S2268" s="16"/>
      <c r="T2268" s="16"/>
    </row>
    <row r="2269" spans="5:20" s="15" customFormat="1" x14ac:dyDescent="0.25">
      <c r="E2269" s="16"/>
      <c r="F2269" s="16"/>
      <c r="G2269" s="16"/>
      <c r="H2269" s="16"/>
      <c r="I2269" s="16"/>
      <c r="J2269" s="16"/>
      <c r="K2269" s="16"/>
      <c r="L2269" s="16"/>
      <c r="M2269" s="16"/>
      <c r="N2269" s="16"/>
      <c r="O2269" s="16"/>
      <c r="P2269" s="16"/>
      <c r="Q2269" s="16"/>
      <c r="R2269" s="16"/>
      <c r="S2269" s="16"/>
      <c r="T2269" s="16"/>
    </row>
    <row r="2270" spans="5:20" s="15" customFormat="1" x14ac:dyDescent="0.25">
      <c r="E2270" s="16"/>
      <c r="F2270" s="16"/>
      <c r="G2270" s="16"/>
      <c r="H2270" s="16"/>
      <c r="I2270" s="16"/>
      <c r="J2270" s="16"/>
      <c r="K2270" s="16"/>
      <c r="L2270" s="16"/>
      <c r="M2270" s="16"/>
      <c r="N2270" s="16"/>
      <c r="O2270" s="16"/>
      <c r="P2270" s="16"/>
      <c r="Q2270" s="16"/>
      <c r="R2270" s="16"/>
      <c r="S2270" s="16"/>
      <c r="T2270" s="16"/>
    </row>
    <row r="2271" spans="5:20" s="15" customFormat="1" x14ac:dyDescent="0.25">
      <c r="E2271" s="16"/>
      <c r="F2271" s="16"/>
      <c r="G2271" s="16"/>
      <c r="H2271" s="16"/>
      <c r="I2271" s="16"/>
      <c r="J2271" s="16"/>
      <c r="K2271" s="16"/>
      <c r="L2271" s="16"/>
      <c r="M2271" s="16"/>
      <c r="N2271" s="16"/>
      <c r="O2271" s="16"/>
      <c r="P2271" s="16"/>
      <c r="Q2271" s="16"/>
      <c r="R2271" s="16"/>
      <c r="S2271" s="16"/>
      <c r="T2271" s="16"/>
    </row>
    <row r="2272" spans="5:20" s="15" customFormat="1" x14ac:dyDescent="0.25">
      <c r="E2272" s="16"/>
      <c r="F2272" s="16"/>
      <c r="G2272" s="16"/>
      <c r="H2272" s="16"/>
      <c r="I2272" s="16"/>
      <c r="J2272" s="16"/>
      <c r="K2272" s="16"/>
      <c r="L2272" s="16"/>
      <c r="M2272" s="16"/>
      <c r="N2272" s="16"/>
      <c r="O2272" s="16"/>
      <c r="P2272" s="16"/>
      <c r="Q2272" s="16"/>
      <c r="R2272" s="16"/>
      <c r="S2272" s="16"/>
      <c r="T2272" s="16"/>
    </row>
    <row r="2273" spans="5:20" s="15" customFormat="1" x14ac:dyDescent="0.25">
      <c r="E2273" s="16"/>
      <c r="F2273" s="16"/>
      <c r="G2273" s="16"/>
      <c r="H2273" s="16"/>
      <c r="I2273" s="16"/>
      <c r="J2273" s="16"/>
      <c r="K2273" s="16"/>
      <c r="L2273" s="16"/>
      <c r="M2273" s="16"/>
      <c r="N2273" s="16"/>
      <c r="O2273" s="16"/>
      <c r="P2273" s="16"/>
      <c r="Q2273" s="16"/>
      <c r="R2273" s="16"/>
      <c r="S2273" s="16"/>
      <c r="T2273" s="16"/>
    </row>
    <row r="2274" spans="5:20" s="15" customFormat="1" x14ac:dyDescent="0.25">
      <c r="E2274" s="16"/>
      <c r="F2274" s="16"/>
      <c r="G2274" s="16"/>
      <c r="H2274" s="16"/>
      <c r="I2274" s="16"/>
      <c r="J2274" s="16"/>
      <c r="K2274" s="16"/>
      <c r="L2274" s="16"/>
      <c r="M2274" s="16"/>
      <c r="N2274" s="16"/>
      <c r="O2274" s="16"/>
      <c r="P2274" s="16"/>
      <c r="Q2274" s="16"/>
      <c r="R2274" s="16"/>
      <c r="S2274" s="16"/>
      <c r="T2274" s="16"/>
    </row>
    <row r="2275" spans="5:20" s="15" customFormat="1" x14ac:dyDescent="0.25">
      <c r="E2275" s="16"/>
      <c r="F2275" s="16"/>
      <c r="G2275" s="16"/>
      <c r="H2275" s="16"/>
      <c r="I2275" s="16"/>
      <c r="J2275" s="16"/>
      <c r="K2275" s="16"/>
      <c r="L2275" s="16"/>
      <c r="M2275" s="16"/>
      <c r="N2275" s="16"/>
      <c r="O2275" s="16"/>
      <c r="P2275" s="16"/>
      <c r="Q2275" s="16"/>
      <c r="R2275" s="16"/>
      <c r="S2275" s="16"/>
      <c r="T2275" s="16"/>
    </row>
    <row r="2276" spans="5:20" s="15" customFormat="1" x14ac:dyDescent="0.25">
      <c r="E2276" s="16"/>
      <c r="F2276" s="16"/>
      <c r="G2276" s="16"/>
      <c r="H2276" s="16"/>
      <c r="I2276" s="16"/>
      <c r="J2276" s="16"/>
      <c r="K2276" s="16"/>
      <c r="L2276" s="16"/>
      <c r="M2276" s="16"/>
      <c r="N2276" s="16"/>
      <c r="O2276" s="16"/>
      <c r="P2276" s="16"/>
      <c r="Q2276" s="16"/>
      <c r="R2276" s="16"/>
      <c r="S2276" s="16"/>
      <c r="T2276" s="16"/>
    </row>
    <row r="2277" spans="5:20" s="15" customFormat="1" x14ac:dyDescent="0.25">
      <c r="E2277" s="16"/>
      <c r="F2277" s="16"/>
      <c r="G2277" s="16"/>
      <c r="H2277" s="16"/>
      <c r="I2277" s="16"/>
      <c r="J2277" s="16"/>
      <c r="K2277" s="16"/>
      <c r="L2277" s="16"/>
      <c r="M2277" s="16"/>
      <c r="N2277" s="16"/>
      <c r="O2277" s="16"/>
      <c r="P2277" s="16"/>
      <c r="Q2277" s="16"/>
      <c r="R2277" s="16"/>
      <c r="S2277" s="16"/>
      <c r="T2277" s="16"/>
    </row>
    <row r="2278" spans="5:20" s="15" customFormat="1" x14ac:dyDescent="0.25">
      <c r="E2278" s="16"/>
      <c r="F2278" s="16"/>
      <c r="G2278" s="16"/>
      <c r="H2278" s="16"/>
      <c r="I2278" s="16"/>
      <c r="J2278" s="16"/>
      <c r="K2278" s="16"/>
      <c r="L2278" s="16"/>
      <c r="M2278" s="16"/>
      <c r="N2278" s="16"/>
      <c r="O2278" s="16"/>
      <c r="P2278" s="16"/>
      <c r="Q2278" s="16"/>
      <c r="R2278" s="16"/>
      <c r="S2278" s="16"/>
      <c r="T2278" s="16"/>
    </row>
    <row r="2279" spans="5:20" s="15" customFormat="1" x14ac:dyDescent="0.25">
      <c r="E2279" s="16"/>
      <c r="F2279" s="16"/>
      <c r="G2279" s="16"/>
      <c r="H2279" s="16"/>
      <c r="I2279" s="16"/>
      <c r="J2279" s="16"/>
      <c r="K2279" s="16"/>
      <c r="L2279" s="16"/>
      <c r="M2279" s="16"/>
      <c r="N2279" s="16"/>
      <c r="O2279" s="16"/>
      <c r="P2279" s="16"/>
      <c r="Q2279" s="16"/>
      <c r="R2279" s="16"/>
      <c r="S2279" s="16"/>
      <c r="T2279" s="16"/>
    </row>
    <row r="2280" spans="5:20" s="15" customFormat="1" x14ac:dyDescent="0.25">
      <c r="E2280" s="16"/>
      <c r="F2280" s="16"/>
      <c r="G2280" s="16"/>
      <c r="H2280" s="16"/>
      <c r="I2280" s="16"/>
      <c r="J2280" s="16"/>
      <c r="K2280" s="16"/>
      <c r="L2280" s="16"/>
      <c r="M2280" s="16"/>
      <c r="N2280" s="16"/>
      <c r="O2280" s="16"/>
      <c r="P2280" s="16"/>
      <c r="Q2280" s="16"/>
      <c r="R2280" s="16"/>
      <c r="S2280" s="16"/>
      <c r="T2280" s="16"/>
    </row>
    <row r="2281" spans="5:20" s="15" customFormat="1" x14ac:dyDescent="0.25">
      <c r="E2281" s="16"/>
      <c r="F2281" s="16"/>
      <c r="G2281" s="16"/>
      <c r="H2281" s="16"/>
      <c r="I2281" s="16"/>
      <c r="J2281" s="16"/>
      <c r="K2281" s="16"/>
      <c r="L2281" s="16"/>
      <c r="M2281" s="16"/>
      <c r="N2281" s="16"/>
      <c r="O2281" s="16"/>
      <c r="P2281" s="16"/>
      <c r="Q2281" s="16"/>
      <c r="R2281" s="16"/>
      <c r="S2281" s="16"/>
      <c r="T2281" s="16"/>
    </row>
    <row r="2282" spans="5:20" s="15" customFormat="1" x14ac:dyDescent="0.25">
      <c r="E2282" s="16"/>
      <c r="F2282" s="16"/>
      <c r="G2282" s="16"/>
      <c r="H2282" s="16"/>
      <c r="I2282" s="16"/>
      <c r="J2282" s="16"/>
      <c r="K2282" s="16"/>
      <c r="L2282" s="16"/>
      <c r="M2282" s="16"/>
      <c r="N2282" s="16"/>
      <c r="O2282" s="16"/>
      <c r="P2282" s="16"/>
      <c r="Q2282" s="16"/>
      <c r="R2282" s="16"/>
      <c r="S2282" s="16"/>
      <c r="T2282" s="16"/>
    </row>
    <row r="2283" spans="5:20" s="15" customFormat="1" x14ac:dyDescent="0.25">
      <c r="E2283" s="16"/>
      <c r="F2283" s="16"/>
      <c r="G2283" s="16"/>
      <c r="H2283" s="16"/>
      <c r="I2283" s="16"/>
      <c r="J2283" s="16"/>
      <c r="K2283" s="16"/>
      <c r="L2283" s="16"/>
      <c r="M2283" s="16"/>
      <c r="N2283" s="16"/>
      <c r="O2283" s="16"/>
      <c r="P2283" s="16"/>
      <c r="Q2283" s="16"/>
      <c r="R2283" s="16"/>
      <c r="S2283" s="16"/>
      <c r="T2283" s="16"/>
    </row>
    <row r="2284" spans="5:20" s="15" customFormat="1" x14ac:dyDescent="0.25">
      <c r="E2284" s="16"/>
      <c r="F2284" s="16"/>
      <c r="G2284" s="16"/>
      <c r="H2284" s="16"/>
      <c r="I2284" s="16"/>
      <c r="J2284" s="16"/>
      <c r="K2284" s="16"/>
      <c r="L2284" s="16"/>
      <c r="M2284" s="16"/>
      <c r="N2284" s="16"/>
      <c r="O2284" s="16"/>
      <c r="P2284" s="16"/>
      <c r="Q2284" s="16"/>
      <c r="R2284" s="16"/>
      <c r="S2284" s="16"/>
      <c r="T2284" s="16"/>
    </row>
    <row r="2285" spans="5:20" s="15" customFormat="1" x14ac:dyDescent="0.25">
      <c r="E2285" s="16"/>
      <c r="F2285" s="16"/>
      <c r="G2285" s="16"/>
      <c r="H2285" s="16"/>
      <c r="I2285" s="16"/>
      <c r="J2285" s="16"/>
      <c r="K2285" s="16"/>
      <c r="L2285" s="16"/>
      <c r="M2285" s="16"/>
      <c r="N2285" s="16"/>
      <c r="O2285" s="16"/>
      <c r="P2285" s="16"/>
      <c r="Q2285" s="16"/>
      <c r="R2285" s="16"/>
      <c r="S2285" s="16"/>
      <c r="T2285" s="16"/>
    </row>
    <row r="2286" spans="5:20" s="15" customFormat="1" x14ac:dyDescent="0.25">
      <c r="E2286" s="16"/>
      <c r="F2286" s="16"/>
      <c r="G2286" s="16"/>
      <c r="H2286" s="16"/>
      <c r="I2286" s="16"/>
      <c r="J2286" s="16"/>
      <c r="K2286" s="16"/>
      <c r="L2286" s="16"/>
      <c r="M2286" s="16"/>
      <c r="N2286" s="16"/>
      <c r="O2286" s="16"/>
      <c r="P2286" s="16"/>
      <c r="Q2286" s="16"/>
      <c r="R2286" s="16"/>
      <c r="S2286" s="16"/>
      <c r="T2286" s="16"/>
    </row>
    <row r="2287" spans="5:20" s="15" customFormat="1" x14ac:dyDescent="0.25">
      <c r="E2287" s="16"/>
      <c r="F2287" s="16"/>
      <c r="G2287" s="16"/>
      <c r="H2287" s="16"/>
      <c r="I2287" s="16"/>
      <c r="J2287" s="16"/>
      <c r="K2287" s="16"/>
      <c r="L2287" s="16"/>
      <c r="M2287" s="16"/>
      <c r="N2287" s="16"/>
      <c r="O2287" s="16"/>
      <c r="P2287" s="16"/>
      <c r="Q2287" s="16"/>
      <c r="R2287" s="16"/>
      <c r="S2287" s="16"/>
      <c r="T2287" s="16"/>
    </row>
    <row r="2288" spans="5:20" s="15" customFormat="1" x14ac:dyDescent="0.25">
      <c r="E2288" s="16"/>
      <c r="F2288" s="16"/>
      <c r="G2288" s="16"/>
      <c r="H2288" s="16"/>
      <c r="I2288" s="16"/>
      <c r="J2288" s="16"/>
      <c r="K2288" s="16"/>
      <c r="L2288" s="16"/>
      <c r="M2288" s="16"/>
      <c r="N2288" s="16"/>
      <c r="O2288" s="16"/>
      <c r="P2288" s="16"/>
      <c r="Q2288" s="16"/>
      <c r="R2288" s="16"/>
      <c r="S2288" s="16"/>
      <c r="T2288" s="16"/>
    </row>
    <row r="2289" spans="5:20" s="15" customFormat="1" x14ac:dyDescent="0.25">
      <c r="E2289" s="16"/>
      <c r="F2289" s="16"/>
      <c r="G2289" s="16"/>
      <c r="H2289" s="16"/>
      <c r="I2289" s="16"/>
      <c r="J2289" s="16"/>
      <c r="K2289" s="16"/>
      <c r="L2289" s="16"/>
      <c r="M2289" s="16"/>
      <c r="N2289" s="16"/>
      <c r="O2289" s="16"/>
      <c r="P2289" s="16"/>
      <c r="Q2289" s="16"/>
      <c r="R2289" s="16"/>
      <c r="S2289" s="16"/>
      <c r="T2289" s="16"/>
    </row>
    <row r="2290" spans="5:20" s="15" customFormat="1" x14ac:dyDescent="0.25">
      <c r="E2290" s="16"/>
      <c r="F2290" s="16"/>
      <c r="G2290" s="16"/>
      <c r="H2290" s="16"/>
      <c r="I2290" s="16"/>
      <c r="J2290" s="16"/>
      <c r="K2290" s="16"/>
      <c r="L2290" s="16"/>
      <c r="M2290" s="16"/>
      <c r="N2290" s="16"/>
      <c r="O2290" s="16"/>
      <c r="P2290" s="16"/>
      <c r="Q2290" s="16"/>
      <c r="R2290" s="16"/>
      <c r="S2290" s="16"/>
      <c r="T2290" s="16"/>
    </row>
    <row r="2291" spans="5:20" s="15" customFormat="1" x14ac:dyDescent="0.25">
      <c r="E2291" s="16"/>
      <c r="F2291" s="16"/>
      <c r="G2291" s="16"/>
      <c r="H2291" s="16"/>
      <c r="I2291" s="16"/>
      <c r="J2291" s="16"/>
      <c r="K2291" s="16"/>
      <c r="L2291" s="16"/>
      <c r="M2291" s="16"/>
      <c r="N2291" s="16"/>
      <c r="O2291" s="16"/>
      <c r="P2291" s="16"/>
      <c r="Q2291" s="16"/>
      <c r="R2291" s="16"/>
      <c r="S2291" s="16"/>
      <c r="T2291" s="16"/>
    </row>
    <row r="2292" spans="5:20" s="15" customFormat="1" x14ac:dyDescent="0.25">
      <c r="E2292" s="16"/>
      <c r="F2292" s="16"/>
      <c r="G2292" s="16"/>
      <c r="H2292" s="16"/>
      <c r="I2292" s="16"/>
      <c r="J2292" s="16"/>
      <c r="K2292" s="16"/>
      <c r="L2292" s="16"/>
      <c r="M2292" s="16"/>
      <c r="N2292" s="16"/>
      <c r="O2292" s="16"/>
      <c r="P2292" s="16"/>
      <c r="Q2292" s="16"/>
      <c r="R2292" s="16"/>
      <c r="S2292" s="16"/>
      <c r="T2292" s="16"/>
    </row>
    <row r="2293" spans="5:20" s="15" customFormat="1" x14ac:dyDescent="0.25">
      <c r="E2293" s="16"/>
      <c r="F2293" s="16"/>
      <c r="G2293" s="16"/>
      <c r="H2293" s="16"/>
      <c r="I2293" s="16"/>
      <c r="J2293" s="16"/>
      <c r="K2293" s="16"/>
      <c r="L2293" s="16"/>
      <c r="M2293" s="16"/>
      <c r="N2293" s="16"/>
      <c r="O2293" s="16"/>
      <c r="P2293" s="16"/>
      <c r="Q2293" s="16"/>
      <c r="R2293" s="16"/>
      <c r="S2293" s="16"/>
      <c r="T2293" s="16"/>
    </row>
    <row r="2294" spans="5:20" s="15" customFormat="1" x14ac:dyDescent="0.25">
      <c r="E2294" s="16"/>
      <c r="F2294" s="16"/>
      <c r="G2294" s="16"/>
      <c r="H2294" s="16"/>
      <c r="I2294" s="16"/>
      <c r="J2294" s="16"/>
      <c r="K2294" s="16"/>
      <c r="L2294" s="16"/>
      <c r="M2294" s="16"/>
      <c r="N2294" s="16"/>
      <c r="O2294" s="16"/>
      <c r="P2294" s="16"/>
      <c r="Q2294" s="16"/>
      <c r="R2294" s="16"/>
      <c r="S2294" s="16"/>
      <c r="T2294" s="16"/>
    </row>
    <row r="2295" spans="5:20" s="15" customFormat="1" x14ac:dyDescent="0.25">
      <c r="E2295" s="16"/>
      <c r="F2295" s="16"/>
      <c r="G2295" s="16"/>
      <c r="H2295" s="16"/>
      <c r="I2295" s="16"/>
      <c r="J2295" s="16"/>
      <c r="K2295" s="16"/>
      <c r="L2295" s="16"/>
      <c r="M2295" s="16"/>
      <c r="N2295" s="16"/>
      <c r="O2295" s="16"/>
      <c r="P2295" s="16"/>
      <c r="Q2295" s="16"/>
      <c r="R2295" s="16"/>
      <c r="S2295" s="16"/>
      <c r="T2295" s="16"/>
    </row>
    <row r="2296" spans="5:20" s="15" customFormat="1" x14ac:dyDescent="0.25">
      <c r="E2296" s="16"/>
      <c r="F2296" s="16"/>
      <c r="G2296" s="16"/>
      <c r="H2296" s="16"/>
      <c r="I2296" s="16"/>
      <c r="J2296" s="16"/>
      <c r="K2296" s="16"/>
      <c r="L2296" s="16"/>
      <c r="M2296" s="16"/>
      <c r="N2296" s="16"/>
      <c r="O2296" s="16"/>
      <c r="P2296" s="16"/>
      <c r="Q2296" s="16"/>
      <c r="R2296" s="16"/>
      <c r="S2296" s="16"/>
      <c r="T2296" s="16"/>
    </row>
    <row r="2297" spans="5:20" s="15" customFormat="1" x14ac:dyDescent="0.25">
      <c r="E2297" s="16"/>
      <c r="F2297" s="16"/>
      <c r="G2297" s="16"/>
      <c r="H2297" s="16"/>
      <c r="I2297" s="16"/>
      <c r="J2297" s="16"/>
      <c r="K2297" s="16"/>
      <c r="L2297" s="16"/>
      <c r="M2297" s="16"/>
      <c r="N2297" s="16"/>
      <c r="O2297" s="16"/>
      <c r="P2297" s="16"/>
      <c r="Q2297" s="16"/>
      <c r="R2297" s="16"/>
      <c r="S2297" s="16"/>
      <c r="T2297" s="16"/>
    </row>
    <row r="2298" spans="5:20" s="15" customFormat="1" x14ac:dyDescent="0.25">
      <c r="E2298" s="16"/>
      <c r="F2298" s="16"/>
      <c r="G2298" s="16"/>
      <c r="H2298" s="16"/>
      <c r="I2298" s="16"/>
      <c r="J2298" s="16"/>
      <c r="K2298" s="16"/>
      <c r="L2298" s="16"/>
      <c r="M2298" s="16"/>
      <c r="N2298" s="16"/>
      <c r="O2298" s="16"/>
      <c r="P2298" s="16"/>
      <c r="Q2298" s="16"/>
      <c r="R2298" s="16"/>
      <c r="S2298" s="16"/>
      <c r="T2298" s="16"/>
    </row>
    <row r="2299" spans="5:20" s="15" customFormat="1" x14ac:dyDescent="0.25">
      <c r="E2299" s="16"/>
      <c r="F2299" s="16"/>
      <c r="G2299" s="16"/>
      <c r="H2299" s="16"/>
      <c r="I2299" s="16"/>
      <c r="J2299" s="16"/>
      <c r="K2299" s="16"/>
      <c r="L2299" s="16"/>
      <c r="M2299" s="16"/>
      <c r="N2299" s="16"/>
      <c r="O2299" s="16"/>
      <c r="P2299" s="16"/>
      <c r="Q2299" s="16"/>
      <c r="R2299" s="16"/>
      <c r="S2299" s="16"/>
      <c r="T2299" s="16"/>
    </row>
    <row r="2300" spans="5:20" s="15" customFormat="1" x14ac:dyDescent="0.25">
      <c r="E2300" s="16"/>
      <c r="F2300" s="16"/>
      <c r="G2300" s="16"/>
      <c r="H2300" s="16"/>
      <c r="I2300" s="16"/>
      <c r="J2300" s="16"/>
      <c r="K2300" s="16"/>
      <c r="L2300" s="16"/>
      <c r="M2300" s="16"/>
      <c r="N2300" s="16"/>
      <c r="O2300" s="16"/>
      <c r="P2300" s="16"/>
      <c r="Q2300" s="16"/>
      <c r="R2300" s="16"/>
      <c r="S2300" s="16"/>
      <c r="T2300" s="16"/>
    </row>
    <row r="2301" spans="5:20" s="15" customFormat="1" x14ac:dyDescent="0.25">
      <c r="E2301" s="16"/>
      <c r="F2301" s="16"/>
      <c r="G2301" s="16"/>
      <c r="H2301" s="16"/>
      <c r="I2301" s="16"/>
      <c r="J2301" s="16"/>
      <c r="K2301" s="16"/>
      <c r="L2301" s="16"/>
      <c r="M2301" s="16"/>
      <c r="N2301" s="16"/>
      <c r="O2301" s="16"/>
      <c r="P2301" s="16"/>
      <c r="Q2301" s="16"/>
      <c r="R2301" s="16"/>
      <c r="S2301" s="16"/>
      <c r="T2301" s="16"/>
    </row>
    <row r="2302" spans="5:20" s="15" customFormat="1" x14ac:dyDescent="0.25">
      <c r="E2302" s="16"/>
      <c r="F2302" s="16"/>
      <c r="G2302" s="16"/>
      <c r="H2302" s="16"/>
      <c r="I2302" s="16"/>
      <c r="J2302" s="16"/>
      <c r="K2302" s="16"/>
      <c r="L2302" s="16"/>
      <c r="M2302" s="16"/>
      <c r="N2302" s="16"/>
      <c r="O2302" s="16"/>
      <c r="P2302" s="16"/>
      <c r="Q2302" s="16"/>
      <c r="R2302" s="16"/>
      <c r="S2302" s="16"/>
      <c r="T2302" s="16"/>
    </row>
    <row r="2303" spans="5:20" s="15" customFormat="1" x14ac:dyDescent="0.25">
      <c r="E2303" s="16"/>
      <c r="F2303" s="16"/>
      <c r="G2303" s="16"/>
      <c r="H2303" s="16"/>
      <c r="I2303" s="16"/>
      <c r="J2303" s="16"/>
      <c r="K2303" s="16"/>
      <c r="L2303" s="16"/>
      <c r="M2303" s="16"/>
      <c r="N2303" s="16"/>
      <c r="O2303" s="16"/>
      <c r="P2303" s="16"/>
      <c r="Q2303" s="16"/>
      <c r="R2303" s="16"/>
      <c r="S2303" s="16"/>
      <c r="T2303" s="16"/>
    </row>
    <row r="2304" spans="5:20" s="15" customFormat="1" x14ac:dyDescent="0.25">
      <c r="E2304" s="16"/>
      <c r="F2304" s="16"/>
      <c r="G2304" s="16"/>
      <c r="H2304" s="16"/>
      <c r="I2304" s="16"/>
      <c r="J2304" s="16"/>
      <c r="K2304" s="16"/>
      <c r="L2304" s="16"/>
      <c r="M2304" s="16"/>
      <c r="N2304" s="16"/>
      <c r="O2304" s="16"/>
      <c r="P2304" s="16"/>
      <c r="Q2304" s="16"/>
      <c r="R2304" s="16"/>
      <c r="S2304" s="16"/>
      <c r="T2304" s="16"/>
    </row>
    <row r="2305" spans="5:20" s="15" customFormat="1" x14ac:dyDescent="0.25">
      <c r="E2305" s="16"/>
      <c r="F2305" s="16"/>
      <c r="G2305" s="16"/>
      <c r="H2305" s="16"/>
      <c r="I2305" s="16"/>
      <c r="J2305" s="16"/>
      <c r="K2305" s="16"/>
      <c r="L2305" s="16"/>
      <c r="M2305" s="16"/>
      <c r="N2305" s="16"/>
      <c r="O2305" s="16"/>
      <c r="P2305" s="16"/>
      <c r="Q2305" s="16"/>
      <c r="R2305" s="16"/>
      <c r="S2305" s="16"/>
      <c r="T2305" s="16"/>
    </row>
    <row r="2306" spans="5:20" s="15" customFormat="1" x14ac:dyDescent="0.25">
      <c r="E2306" s="16"/>
      <c r="F2306" s="16"/>
      <c r="G2306" s="16"/>
      <c r="H2306" s="16"/>
      <c r="I2306" s="16"/>
      <c r="J2306" s="16"/>
      <c r="K2306" s="16"/>
      <c r="L2306" s="16"/>
      <c r="M2306" s="16"/>
      <c r="N2306" s="16"/>
      <c r="O2306" s="16"/>
      <c r="P2306" s="16"/>
      <c r="Q2306" s="16"/>
      <c r="R2306" s="16"/>
      <c r="S2306" s="16"/>
      <c r="T2306" s="16"/>
    </row>
    <row r="2307" spans="5:20" s="15" customFormat="1" x14ac:dyDescent="0.25">
      <c r="E2307" s="16"/>
      <c r="F2307" s="16"/>
      <c r="G2307" s="16"/>
      <c r="H2307" s="16"/>
      <c r="I2307" s="16"/>
      <c r="J2307" s="16"/>
      <c r="K2307" s="16"/>
      <c r="L2307" s="16"/>
      <c r="M2307" s="16"/>
      <c r="N2307" s="16"/>
      <c r="O2307" s="16"/>
      <c r="P2307" s="16"/>
      <c r="Q2307" s="16"/>
      <c r="R2307" s="16"/>
      <c r="S2307" s="16"/>
      <c r="T2307" s="16"/>
    </row>
    <row r="2308" spans="5:20" s="15" customFormat="1" x14ac:dyDescent="0.25">
      <c r="E2308" s="16"/>
      <c r="F2308" s="16"/>
      <c r="G2308" s="16"/>
      <c r="H2308" s="16"/>
      <c r="I2308" s="16"/>
      <c r="J2308" s="16"/>
      <c r="K2308" s="16"/>
      <c r="L2308" s="16"/>
      <c r="M2308" s="16"/>
      <c r="N2308" s="16"/>
      <c r="O2308" s="16"/>
      <c r="P2308" s="16"/>
      <c r="Q2308" s="16"/>
      <c r="R2308" s="16"/>
      <c r="S2308" s="16"/>
      <c r="T2308" s="16"/>
    </row>
    <row r="2309" spans="5:20" s="15" customFormat="1" x14ac:dyDescent="0.25">
      <c r="E2309" s="16"/>
      <c r="F2309" s="16"/>
      <c r="G2309" s="16"/>
      <c r="H2309" s="16"/>
      <c r="I2309" s="16"/>
      <c r="J2309" s="16"/>
      <c r="K2309" s="16"/>
      <c r="L2309" s="16"/>
      <c r="M2309" s="16"/>
      <c r="N2309" s="16"/>
      <c r="O2309" s="16"/>
      <c r="P2309" s="16"/>
      <c r="Q2309" s="16"/>
      <c r="R2309" s="16"/>
      <c r="S2309" s="16"/>
      <c r="T2309" s="16"/>
    </row>
    <row r="2310" spans="5:20" s="15" customFormat="1" x14ac:dyDescent="0.25">
      <c r="E2310" s="16"/>
      <c r="F2310" s="16"/>
      <c r="G2310" s="16"/>
      <c r="H2310" s="16"/>
      <c r="I2310" s="16"/>
      <c r="J2310" s="16"/>
      <c r="K2310" s="16"/>
      <c r="L2310" s="16"/>
      <c r="M2310" s="16"/>
      <c r="N2310" s="16"/>
      <c r="O2310" s="16"/>
      <c r="P2310" s="16"/>
      <c r="Q2310" s="16"/>
      <c r="R2310" s="16"/>
      <c r="S2310" s="16"/>
      <c r="T2310" s="16"/>
    </row>
    <row r="2311" spans="5:20" s="15" customFormat="1" x14ac:dyDescent="0.25">
      <c r="E2311" s="16"/>
      <c r="F2311" s="16"/>
      <c r="G2311" s="16"/>
      <c r="H2311" s="16"/>
      <c r="I2311" s="16"/>
      <c r="J2311" s="16"/>
      <c r="K2311" s="16"/>
      <c r="L2311" s="16"/>
      <c r="M2311" s="16"/>
      <c r="N2311" s="16"/>
      <c r="O2311" s="16"/>
      <c r="P2311" s="16"/>
      <c r="Q2311" s="16"/>
      <c r="R2311" s="16"/>
      <c r="S2311" s="16"/>
      <c r="T2311" s="16"/>
    </row>
    <row r="2312" spans="5:20" s="15" customFormat="1" x14ac:dyDescent="0.25">
      <c r="E2312" s="16"/>
      <c r="F2312" s="16"/>
      <c r="G2312" s="16"/>
      <c r="H2312" s="16"/>
      <c r="I2312" s="16"/>
      <c r="J2312" s="16"/>
      <c r="K2312" s="16"/>
      <c r="L2312" s="16"/>
      <c r="M2312" s="16"/>
      <c r="N2312" s="16"/>
      <c r="O2312" s="16"/>
      <c r="P2312" s="16"/>
      <c r="Q2312" s="16"/>
      <c r="R2312" s="16"/>
      <c r="S2312" s="16"/>
      <c r="T2312" s="16"/>
    </row>
    <row r="2313" spans="5:20" s="15" customFormat="1" x14ac:dyDescent="0.25">
      <c r="E2313" s="16"/>
      <c r="F2313" s="16"/>
      <c r="G2313" s="16"/>
      <c r="H2313" s="16"/>
      <c r="I2313" s="16"/>
      <c r="J2313" s="16"/>
      <c r="K2313" s="16"/>
      <c r="L2313" s="16"/>
      <c r="M2313" s="16"/>
      <c r="N2313" s="16"/>
      <c r="O2313" s="16"/>
      <c r="P2313" s="16"/>
      <c r="Q2313" s="16"/>
      <c r="R2313" s="16"/>
      <c r="S2313" s="16"/>
      <c r="T2313" s="16"/>
    </row>
    <row r="2314" spans="5:20" s="15" customFormat="1" x14ac:dyDescent="0.25">
      <c r="E2314" s="16"/>
      <c r="F2314" s="16"/>
      <c r="G2314" s="16"/>
      <c r="H2314" s="16"/>
      <c r="I2314" s="16"/>
      <c r="J2314" s="16"/>
      <c r="K2314" s="16"/>
      <c r="L2314" s="16"/>
      <c r="M2314" s="16"/>
      <c r="N2314" s="16"/>
      <c r="O2314" s="16"/>
      <c r="P2314" s="16"/>
      <c r="Q2314" s="16"/>
      <c r="R2314" s="16"/>
      <c r="S2314" s="16"/>
      <c r="T2314" s="16"/>
    </row>
    <row r="2315" spans="5:20" s="15" customFormat="1" x14ac:dyDescent="0.25">
      <c r="E2315" s="16"/>
      <c r="F2315" s="16"/>
      <c r="G2315" s="16"/>
      <c r="H2315" s="16"/>
      <c r="I2315" s="16"/>
      <c r="J2315" s="16"/>
      <c r="K2315" s="16"/>
      <c r="L2315" s="16"/>
      <c r="M2315" s="16"/>
      <c r="N2315" s="16"/>
      <c r="O2315" s="16"/>
      <c r="P2315" s="16"/>
      <c r="Q2315" s="16"/>
      <c r="R2315" s="16"/>
      <c r="S2315" s="16"/>
      <c r="T2315" s="16"/>
    </row>
    <row r="2316" spans="5:20" s="15" customFormat="1" x14ac:dyDescent="0.25">
      <c r="E2316" s="16"/>
      <c r="F2316" s="16"/>
      <c r="G2316" s="16"/>
      <c r="H2316" s="16"/>
      <c r="I2316" s="16"/>
      <c r="J2316" s="16"/>
      <c r="K2316" s="16"/>
      <c r="L2316" s="16"/>
      <c r="M2316" s="16"/>
      <c r="N2316" s="16"/>
      <c r="O2316" s="16"/>
      <c r="P2316" s="16"/>
      <c r="Q2316" s="16"/>
      <c r="R2316" s="16"/>
      <c r="S2316" s="16"/>
      <c r="T2316" s="16"/>
    </row>
    <row r="2317" spans="5:20" s="15" customFormat="1" x14ac:dyDescent="0.25">
      <c r="E2317" s="16"/>
      <c r="F2317" s="16"/>
      <c r="G2317" s="16"/>
      <c r="H2317" s="16"/>
      <c r="I2317" s="16"/>
      <c r="J2317" s="16"/>
      <c r="K2317" s="16"/>
      <c r="L2317" s="16"/>
      <c r="M2317" s="16"/>
      <c r="N2317" s="16"/>
      <c r="O2317" s="16"/>
      <c r="P2317" s="16"/>
      <c r="Q2317" s="16"/>
      <c r="R2317" s="16"/>
      <c r="S2317" s="16"/>
      <c r="T2317" s="16"/>
    </row>
    <row r="2318" spans="5:20" s="15" customFormat="1" x14ac:dyDescent="0.25">
      <c r="E2318" s="16"/>
      <c r="F2318" s="16"/>
      <c r="G2318" s="16"/>
      <c r="H2318" s="16"/>
      <c r="I2318" s="16"/>
      <c r="J2318" s="16"/>
      <c r="K2318" s="16"/>
      <c r="L2318" s="16"/>
      <c r="M2318" s="16"/>
      <c r="N2318" s="16"/>
      <c r="O2318" s="16"/>
      <c r="P2318" s="16"/>
      <c r="Q2318" s="16"/>
      <c r="R2318" s="16"/>
      <c r="S2318" s="16"/>
      <c r="T2318" s="16"/>
    </row>
    <row r="2319" spans="5:20" s="15" customFormat="1" x14ac:dyDescent="0.25">
      <c r="E2319" s="16"/>
      <c r="F2319" s="16"/>
      <c r="G2319" s="16"/>
      <c r="H2319" s="16"/>
      <c r="I2319" s="16"/>
      <c r="J2319" s="16"/>
      <c r="K2319" s="16"/>
      <c r="L2319" s="16"/>
      <c r="M2319" s="16"/>
      <c r="N2319" s="16"/>
      <c r="O2319" s="16"/>
      <c r="P2319" s="16"/>
      <c r="Q2319" s="16"/>
      <c r="R2319" s="16"/>
      <c r="S2319" s="16"/>
      <c r="T2319" s="16"/>
    </row>
    <row r="2320" spans="5:20" s="15" customFormat="1" x14ac:dyDescent="0.25">
      <c r="E2320" s="16"/>
      <c r="F2320" s="16"/>
      <c r="G2320" s="16"/>
      <c r="H2320" s="16"/>
      <c r="I2320" s="16"/>
      <c r="J2320" s="16"/>
      <c r="K2320" s="16"/>
      <c r="L2320" s="16"/>
      <c r="M2320" s="16"/>
      <c r="N2320" s="16"/>
      <c r="O2320" s="16"/>
      <c r="P2320" s="16"/>
      <c r="Q2320" s="16"/>
      <c r="R2320" s="16"/>
      <c r="S2320" s="16"/>
      <c r="T2320" s="16"/>
    </row>
    <row r="2321" spans="5:20" s="15" customFormat="1" x14ac:dyDescent="0.25">
      <c r="E2321" s="16"/>
      <c r="F2321" s="16"/>
      <c r="G2321" s="16"/>
      <c r="H2321" s="16"/>
      <c r="I2321" s="16"/>
      <c r="J2321" s="16"/>
      <c r="K2321" s="16"/>
      <c r="L2321" s="16"/>
      <c r="M2321" s="16"/>
      <c r="N2321" s="16"/>
      <c r="O2321" s="16"/>
      <c r="P2321" s="16"/>
      <c r="Q2321" s="16"/>
      <c r="R2321" s="16"/>
      <c r="S2321" s="16"/>
      <c r="T2321" s="16"/>
    </row>
    <row r="2322" spans="5:20" s="15" customFormat="1" x14ac:dyDescent="0.25">
      <c r="E2322" s="16"/>
      <c r="F2322" s="16"/>
      <c r="G2322" s="16"/>
      <c r="H2322" s="16"/>
      <c r="I2322" s="16"/>
      <c r="J2322" s="16"/>
      <c r="K2322" s="16"/>
      <c r="L2322" s="16"/>
      <c r="M2322" s="16"/>
      <c r="N2322" s="16"/>
      <c r="O2322" s="16"/>
      <c r="P2322" s="16"/>
      <c r="Q2322" s="16"/>
      <c r="R2322" s="16"/>
      <c r="S2322" s="16"/>
      <c r="T2322" s="16"/>
    </row>
    <row r="2323" spans="5:20" s="15" customFormat="1" x14ac:dyDescent="0.25">
      <c r="E2323" s="16"/>
      <c r="F2323" s="16"/>
      <c r="G2323" s="16"/>
      <c r="H2323" s="16"/>
      <c r="I2323" s="16"/>
      <c r="J2323" s="16"/>
      <c r="K2323" s="16"/>
      <c r="L2323" s="16"/>
      <c r="M2323" s="16"/>
      <c r="N2323" s="16"/>
      <c r="O2323" s="16"/>
      <c r="P2323" s="16"/>
      <c r="Q2323" s="16"/>
      <c r="R2323" s="16"/>
      <c r="S2323" s="16"/>
      <c r="T2323" s="16"/>
    </row>
    <row r="2324" spans="5:20" s="15" customFormat="1" x14ac:dyDescent="0.25">
      <c r="E2324" s="16"/>
      <c r="F2324" s="16"/>
      <c r="G2324" s="16"/>
      <c r="H2324" s="16"/>
      <c r="I2324" s="16"/>
      <c r="J2324" s="16"/>
      <c r="K2324" s="16"/>
      <c r="L2324" s="16"/>
      <c r="M2324" s="16"/>
      <c r="N2324" s="16"/>
      <c r="O2324" s="16"/>
      <c r="P2324" s="16"/>
      <c r="Q2324" s="16"/>
      <c r="R2324" s="16"/>
      <c r="S2324" s="16"/>
      <c r="T2324" s="16"/>
    </row>
    <row r="2325" spans="5:20" s="15" customFormat="1" x14ac:dyDescent="0.25">
      <c r="E2325" s="16"/>
      <c r="F2325" s="16"/>
      <c r="G2325" s="16"/>
      <c r="H2325" s="16"/>
      <c r="I2325" s="16"/>
      <c r="J2325" s="16"/>
      <c r="K2325" s="16"/>
      <c r="L2325" s="16"/>
      <c r="M2325" s="16"/>
      <c r="N2325" s="16"/>
      <c r="O2325" s="16"/>
      <c r="P2325" s="16"/>
      <c r="Q2325" s="16"/>
      <c r="R2325" s="16"/>
      <c r="S2325" s="16"/>
      <c r="T2325" s="16"/>
    </row>
    <row r="2326" spans="5:20" s="15" customFormat="1" x14ac:dyDescent="0.25">
      <c r="E2326" s="16"/>
      <c r="F2326" s="16"/>
      <c r="G2326" s="16"/>
      <c r="H2326" s="16"/>
      <c r="I2326" s="16"/>
      <c r="J2326" s="16"/>
      <c r="K2326" s="16"/>
      <c r="L2326" s="16"/>
      <c r="M2326" s="16"/>
      <c r="N2326" s="16"/>
      <c r="O2326" s="16"/>
      <c r="P2326" s="16"/>
      <c r="Q2326" s="16"/>
      <c r="R2326" s="16"/>
      <c r="S2326" s="16"/>
      <c r="T2326" s="16"/>
    </row>
    <row r="2327" spans="5:20" s="15" customFormat="1" x14ac:dyDescent="0.25">
      <c r="E2327" s="16"/>
      <c r="F2327" s="16"/>
      <c r="G2327" s="16"/>
      <c r="H2327" s="16"/>
      <c r="I2327" s="16"/>
      <c r="J2327" s="16"/>
      <c r="K2327" s="16"/>
      <c r="L2327" s="16"/>
      <c r="M2327" s="16"/>
      <c r="N2327" s="16"/>
      <c r="O2327" s="16"/>
      <c r="P2327" s="16"/>
      <c r="Q2327" s="16"/>
      <c r="R2327" s="16"/>
      <c r="S2327" s="16"/>
      <c r="T2327" s="16"/>
    </row>
    <row r="2328" spans="5:20" s="15" customFormat="1" x14ac:dyDescent="0.25">
      <c r="E2328" s="16"/>
      <c r="F2328" s="16"/>
      <c r="G2328" s="16"/>
      <c r="H2328" s="16"/>
      <c r="I2328" s="16"/>
      <c r="J2328" s="16"/>
      <c r="K2328" s="16"/>
      <c r="L2328" s="16"/>
      <c r="M2328" s="16"/>
      <c r="N2328" s="16"/>
      <c r="O2328" s="16"/>
      <c r="P2328" s="16"/>
      <c r="Q2328" s="16"/>
      <c r="R2328" s="16"/>
      <c r="S2328" s="16"/>
      <c r="T2328" s="16"/>
    </row>
    <row r="2329" spans="5:20" s="15" customFormat="1" x14ac:dyDescent="0.25">
      <c r="E2329" s="16"/>
      <c r="F2329" s="16"/>
      <c r="G2329" s="16"/>
      <c r="H2329" s="16"/>
      <c r="I2329" s="16"/>
      <c r="J2329" s="16"/>
      <c r="K2329" s="16"/>
      <c r="L2329" s="16"/>
      <c r="M2329" s="16"/>
      <c r="N2329" s="16"/>
      <c r="O2329" s="16"/>
      <c r="P2329" s="16"/>
      <c r="Q2329" s="16"/>
      <c r="R2329" s="16"/>
      <c r="S2329" s="16"/>
      <c r="T2329" s="16"/>
    </row>
    <row r="2330" spans="5:20" s="15" customFormat="1" x14ac:dyDescent="0.25">
      <c r="E2330" s="16"/>
      <c r="F2330" s="16"/>
      <c r="G2330" s="16"/>
      <c r="H2330" s="16"/>
      <c r="I2330" s="16"/>
      <c r="J2330" s="16"/>
      <c r="K2330" s="16"/>
      <c r="L2330" s="16"/>
      <c r="M2330" s="16"/>
      <c r="N2330" s="16"/>
      <c r="O2330" s="16"/>
      <c r="P2330" s="16"/>
      <c r="Q2330" s="16"/>
      <c r="R2330" s="16"/>
      <c r="S2330" s="16"/>
      <c r="T2330" s="16"/>
    </row>
    <row r="2331" spans="5:20" s="15" customFormat="1" x14ac:dyDescent="0.25">
      <c r="E2331" s="16"/>
      <c r="F2331" s="16"/>
      <c r="G2331" s="16"/>
      <c r="H2331" s="16"/>
      <c r="I2331" s="16"/>
      <c r="J2331" s="16"/>
      <c r="K2331" s="16"/>
      <c r="L2331" s="16"/>
      <c r="M2331" s="16"/>
      <c r="N2331" s="16"/>
      <c r="O2331" s="16"/>
      <c r="P2331" s="16"/>
      <c r="Q2331" s="16"/>
      <c r="R2331" s="16"/>
      <c r="S2331" s="16"/>
      <c r="T2331" s="16"/>
    </row>
    <row r="2332" spans="5:20" s="15" customFormat="1" x14ac:dyDescent="0.25">
      <c r="E2332" s="16"/>
      <c r="F2332" s="16"/>
      <c r="G2332" s="16"/>
      <c r="H2332" s="16"/>
      <c r="I2332" s="16"/>
      <c r="J2332" s="16"/>
      <c r="K2332" s="16"/>
      <c r="L2332" s="16"/>
      <c r="M2332" s="16"/>
      <c r="N2332" s="16"/>
      <c r="O2332" s="16"/>
      <c r="P2332" s="16"/>
      <c r="Q2332" s="16"/>
      <c r="R2332" s="16"/>
      <c r="S2332" s="16"/>
      <c r="T2332" s="16"/>
    </row>
    <row r="2333" spans="5:20" s="15" customFormat="1" x14ac:dyDescent="0.25">
      <c r="E2333" s="16"/>
      <c r="F2333" s="16"/>
      <c r="G2333" s="16"/>
      <c r="H2333" s="16"/>
      <c r="I2333" s="16"/>
      <c r="J2333" s="16"/>
      <c r="K2333" s="16"/>
      <c r="L2333" s="16"/>
      <c r="M2333" s="16"/>
      <c r="N2333" s="16"/>
      <c r="O2333" s="16"/>
      <c r="P2333" s="16"/>
      <c r="Q2333" s="16"/>
      <c r="R2333" s="16"/>
      <c r="S2333" s="16"/>
      <c r="T2333" s="16"/>
    </row>
    <row r="2334" spans="5:20" s="15" customFormat="1" x14ac:dyDescent="0.25">
      <c r="E2334" s="16"/>
      <c r="F2334" s="16"/>
      <c r="G2334" s="16"/>
      <c r="H2334" s="16"/>
      <c r="I2334" s="16"/>
      <c r="J2334" s="16"/>
      <c r="K2334" s="16"/>
      <c r="L2334" s="16"/>
      <c r="M2334" s="16"/>
      <c r="N2334" s="16"/>
      <c r="O2334" s="16"/>
      <c r="P2334" s="16"/>
      <c r="Q2334" s="16"/>
      <c r="R2334" s="16"/>
      <c r="S2334" s="16"/>
      <c r="T2334" s="16"/>
    </row>
    <row r="2335" spans="5:20" s="15" customFormat="1" x14ac:dyDescent="0.25">
      <c r="E2335" s="16"/>
      <c r="F2335" s="16"/>
      <c r="G2335" s="16"/>
      <c r="H2335" s="16"/>
      <c r="I2335" s="16"/>
      <c r="J2335" s="16"/>
      <c r="K2335" s="16"/>
      <c r="L2335" s="16"/>
      <c r="M2335" s="16"/>
      <c r="N2335" s="16"/>
      <c r="O2335" s="16"/>
      <c r="P2335" s="16"/>
      <c r="Q2335" s="16"/>
      <c r="R2335" s="16"/>
      <c r="S2335" s="16"/>
      <c r="T2335" s="16"/>
    </row>
    <row r="2336" spans="5:20" s="15" customFormat="1" x14ac:dyDescent="0.25">
      <c r="E2336" s="16"/>
      <c r="F2336" s="16"/>
      <c r="G2336" s="16"/>
      <c r="H2336" s="16"/>
      <c r="I2336" s="16"/>
      <c r="J2336" s="16"/>
      <c r="K2336" s="16"/>
      <c r="L2336" s="16"/>
      <c r="M2336" s="16"/>
      <c r="N2336" s="16"/>
      <c r="O2336" s="16"/>
      <c r="P2336" s="16"/>
      <c r="Q2336" s="16"/>
      <c r="R2336" s="16"/>
      <c r="S2336" s="16"/>
      <c r="T2336" s="16"/>
    </row>
    <row r="2337" spans="5:20" s="15" customFormat="1" x14ac:dyDescent="0.25">
      <c r="E2337" s="16"/>
      <c r="F2337" s="16"/>
      <c r="G2337" s="16"/>
      <c r="H2337" s="16"/>
      <c r="I2337" s="16"/>
      <c r="J2337" s="16"/>
      <c r="K2337" s="16"/>
      <c r="L2337" s="16"/>
      <c r="M2337" s="16"/>
      <c r="N2337" s="16"/>
      <c r="O2337" s="16"/>
      <c r="P2337" s="16"/>
      <c r="Q2337" s="16"/>
      <c r="R2337" s="16"/>
      <c r="S2337" s="16"/>
      <c r="T2337" s="16"/>
    </row>
    <row r="2338" spans="5:20" s="15" customFormat="1" x14ac:dyDescent="0.25">
      <c r="E2338" s="16"/>
      <c r="F2338" s="16"/>
      <c r="G2338" s="16"/>
      <c r="H2338" s="16"/>
      <c r="I2338" s="16"/>
      <c r="J2338" s="16"/>
      <c r="K2338" s="16"/>
      <c r="L2338" s="16"/>
      <c r="M2338" s="16"/>
      <c r="N2338" s="16"/>
      <c r="O2338" s="16"/>
      <c r="P2338" s="16"/>
      <c r="Q2338" s="16"/>
      <c r="R2338" s="16"/>
      <c r="S2338" s="16"/>
      <c r="T2338" s="16"/>
    </row>
    <row r="2339" spans="5:20" s="15" customFormat="1" x14ac:dyDescent="0.25">
      <c r="E2339" s="16"/>
      <c r="F2339" s="16"/>
      <c r="G2339" s="16"/>
      <c r="H2339" s="16"/>
      <c r="I2339" s="16"/>
      <c r="J2339" s="16"/>
      <c r="K2339" s="16"/>
      <c r="L2339" s="16"/>
      <c r="M2339" s="16"/>
      <c r="N2339" s="16"/>
      <c r="O2339" s="16"/>
      <c r="P2339" s="16"/>
      <c r="Q2339" s="16"/>
      <c r="R2339" s="16"/>
      <c r="S2339" s="16"/>
      <c r="T2339" s="16"/>
    </row>
    <row r="2340" spans="5:20" s="15" customFormat="1" x14ac:dyDescent="0.25">
      <c r="E2340" s="16"/>
      <c r="F2340" s="16"/>
      <c r="G2340" s="16"/>
      <c r="H2340" s="16"/>
      <c r="I2340" s="16"/>
      <c r="J2340" s="16"/>
      <c r="K2340" s="16"/>
      <c r="L2340" s="16"/>
      <c r="M2340" s="16"/>
      <c r="N2340" s="16"/>
      <c r="O2340" s="16"/>
      <c r="P2340" s="16"/>
      <c r="Q2340" s="16"/>
      <c r="R2340" s="16"/>
      <c r="S2340" s="16"/>
      <c r="T2340" s="16"/>
    </row>
  </sheetData>
  <sortState ref="B2:T17">
    <sortCondition ref="D2:D17"/>
    <sortCondition ref="C2:C17"/>
  </sortState>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AZ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7.7109375" customWidth="1"/>
    <col min="6" max="6" width="16"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6389</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3783</v>
      </c>
      <c r="C5" s="25" t="s">
        <v>3784</v>
      </c>
      <c r="D5" s="25" t="s">
        <v>3785</v>
      </c>
      <c r="E5" s="26" t="s">
        <v>10</v>
      </c>
      <c r="F5" s="26">
        <f>VLOOKUP(N5,Revistas!$B$2:$H$63710,2,FALSE)</f>
        <v>12.102</v>
      </c>
      <c r="G5" s="26" t="str">
        <f>VLOOKUP(N5,Revistas!$B$2:$H$63732,3,FALSE)</f>
        <v>Q1</v>
      </c>
      <c r="H5" s="26" t="str">
        <f>VLOOKUP(N5,Revistas!$B$2:$H$63732,4,FALSE)</f>
        <v>CHEMISTRY, MULTIDISCIPLINARY - SCIE</v>
      </c>
      <c r="I5" s="26" t="str">
        <f>VLOOKUP(N5,Revistas!$B$2:$H$63732,5,FALSE)</f>
        <v>14 de 171</v>
      </c>
      <c r="J5" s="26" t="str">
        <f>VLOOKUP(N5,Revistas!$B$2:$H$63732,6,FALSE)</f>
        <v>SI</v>
      </c>
      <c r="K5" s="26" t="s">
        <v>3786</v>
      </c>
      <c r="L5" s="26" t="s">
        <v>3787</v>
      </c>
      <c r="M5" s="26">
        <v>0</v>
      </c>
      <c r="N5" s="26" t="s">
        <v>3788</v>
      </c>
      <c r="O5" s="27">
        <v>37438</v>
      </c>
      <c r="P5" s="26">
        <v>2018</v>
      </c>
      <c r="Q5" s="26">
        <v>57</v>
      </c>
      <c r="R5" s="26">
        <v>27</v>
      </c>
      <c r="S5" s="26">
        <v>8194</v>
      </c>
      <c r="T5" s="26">
        <v>8198</v>
      </c>
    </row>
    <row r="6" spans="2:20" s="15" customFormat="1" x14ac:dyDescent="0.25">
      <c r="B6" s="25" t="s">
        <v>3574</v>
      </c>
      <c r="C6" s="25" t="s">
        <v>3573</v>
      </c>
      <c r="D6" s="25" t="s">
        <v>3575</v>
      </c>
      <c r="E6" s="26" t="s">
        <v>10</v>
      </c>
      <c r="F6" s="26">
        <f>VLOOKUP(N6,Revistas!$B$2:$H$63710,2,FALSE)</f>
        <v>1.865</v>
      </c>
      <c r="G6" s="26" t="str">
        <f>VLOOKUP(N6,Revistas!$B$2:$H$63732,3,FALSE)</f>
        <v>Q4</v>
      </c>
      <c r="H6" s="26">
        <f>VLOOKUP(N6,Revistas!$B$2:$H$63732,4,FALSE)</f>
        <v>0</v>
      </c>
      <c r="I6" s="26" t="str">
        <f>VLOOKUP(N6,Revistas!$B$2:$H$63732,5,FALSE)</f>
        <v>183/223</v>
      </c>
      <c r="J6" s="26" t="str">
        <f>VLOOKUP(N6,Revistas!$B$2:$H$63732,6,FALSE)</f>
        <v>NO</v>
      </c>
      <c r="K6" s="26" t="s">
        <v>3577</v>
      </c>
      <c r="L6" s="26"/>
      <c r="M6" s="26" t="s">
        <v>89</v>
      </c>
      <c r="N6" s="26" t="s">
        <v>3578</v>
      </c>
      <c r="O6" s="26" t="s">
        <v>1246</v>
      </c>
      <c r="P6" s="26">
        <v>2018</v>
      </c>
      <c r="Q6" s="26">
        <v>38</v>
      </c>
      <c r="R6" s="26">
        <v>9</v>
      </c>
      <c r="S6" s="26" t="s">
        <v>3576</v>
      </c>
      <c r="T6" s="26"/>
    </row>
    <row r="7" spans="2:20" s="15" customFormat="1" x14ac:dyDescent="0.25">
      <c r="B7" s="25" t="s">
        <v>3008</v>
      </c>
      <c r="C7" s="25" t="s">
        <v>3009</v>
      </c>
      <c r="D7" s="25" t="s">
        <v>3010</v>
      </c>
      <c r="E7" s="26" t="s">
        <v>10</v>
      </c>
      <c r="F7" s="26">
        <f>VLOOKUP(N7,Revistas!$B$2:$H$63710,2,FALSE)</f>
        <v>2.3919999999999999</v>
      </c>
      <c r="G7" s="26" t="str">
        <f>VLOOKUP(N7,Revistas!$B$2:$H$63732,3,FALSE)</f>
        <v>Q3</v>
      </c>
      <c r="H7" s="26">
        <f>VLOOKUP(N7,Revistas!$B$2:$H$63732,4,FALSE)</f>
        <v>0</v>
      </c>
      <c r="I7" s="26">
        <f>VLOOKUP(N7,Revistas!$B$2:$H$63732,5,FALSE)</f>
        <v>0</v>
      </c>
      <c r="J7" s="26" t="str">
        <f>VLOOKUP(N7,Revistas!$B$2:$H$63732,6,FALSE)</f>
        <v>NO</v>
      </c>
      <c r="K7" s="26" t="s">
        <v>3011</v>
      </c>
      <c r="L7" s="26" t="s">
        <v>3012</v>
      </c>
      <c r="M7" s="26">
        <v>0</v>
      </c>
      <c r="N7" s="26" t="s">
        <v>3013</v>
      </c>
      <c r="O7" s="26" t="s">
        <v>68</v>
      </c>
      <c r="P7" s="26">
        <v>2018</v>
      </c>
      <c r="Q7" s="26">
        <v>20</v>
      </c>
      <c r="R7" s="26">
        <v>4</v>
      </c>
      <c r="S7" s="26">
        <v>517</v>
      </c>
      <c r="T7" s="26">
        <v>523</v>
      </c>
    </row>
    <row r="8" spans="2:20" s="15" customFormat="1" x14ac:dyDescent="0.25">
      <c r="B8" s="25" t="s">
        <v>3804</v>
      </c>
      <c r="C8" s="25" t="s">
        <v>3805</v>
      </c>
      <c r="D8" s="25" t="s">
        <v>3010</v>
      </c>
      <c r="E8" s="26" t="s">
        <v>10</v>
      </c>
      <c r="F8" s="26">
        <f>VLOOKUP(N8,Revistas!$B$2:$H$63710,2,FALSE)</f>
        <v>2.3919999999999999</v>
      </c>
      <c r="G8" s="26" t="str">
        <f>VLOOKUP(N8,Revistas!$B$2:$H$63732,3,FALSE)</f>
        <v>Q3</v>
      </c>
      <c r="H8" s="26">
        <f>VLOOKUP(N8,Revistas!$B$2:$H$63732,4,FALSE)</f>
        <v>0</v>
      </c>
      <c r="I8" s="26">
        <f>VLOOKUP(N8,Revistas!$B$2:$H$63732,5,FALSE)</f>
        <v>0</v>
      </c>
      <c r="J8" s="26" t="str">
        <f>VLOOKUP(N8,Revistas!$B$2:$H$63732,6,FALSE)</f>
        <v>NO</v>
      </c>
      <c r="K8" s="26" t="s">
        <v>3806</v>
      </c>
      <c r="L8" s="26" t="s">
        <v>3807</v>
      </c>
      <c r="M8" s="26">
        <v>1</v>
      </c>
      <c r="N8" s="26" t="s">
        <v>3013</v>
      </c>
      <c r="O8" s="26" t="s">
        <v>22</v>
      </c>
      <c r="P8" s="26">
        <v>2018</v>
      </c>
      <c r="Q8" s="26">
        <v>20</v>
      </c>
      <c r="R8" s="26">
        <v>3</v>
      </c>
      <c r="S8" s="26">
        <v>274</v>
      </c>
      <c r="T8" s="26">
        <v>285</v>
      </c>
    </row>
    <row r="9" spans="2:20" s="15" customFormat="1" x14ac:dyDescent="0.25">
      <c r="B9" s="25" t="s">
        <v>3804</v>
      </c>
      <c r="C9" s="25" t="s">
        <v>3808</v>
      </c>
      <c r="D9" s="25" t="s">
        <v>3010</v>
      </c>
      <c r="E9" s="26" t="s">
        <v>318</v>
      </c>
      <c r="F9" s="26">
        <f>VLOOKUP(N9,Revistas!$B$2:$H$63710,2,FALSE)</f>
        <v>2.3919999999999999</v>
      </c>
      <c r="G9" s="26" t="str">
        <f>VLOOKUP(N9,Revistas!$B$2:$H$63732,3,FALSE)</f>
        <v>Q3</v>
      </c>
      <c r="H9" s="26">
        <f>VLOOKUP(N9,Revistas!$B$2:$H$63732,4,FALSE)</f>
        <v>0</v>
      </c>
      <c r="I9" s="26">
        <f>VLOOKUP(N9,Revistas!$B$2:$H$63732,5,FALSE)</f>
        <v>0</v>
      </c>
      <c r="J9" s="26" t="str">
        <f>VLOOKUP(N9,Revistas!$B$2:$H$63732,6,FALSE)</f>
        <v>NO</v>
      </c>
      <c r="K9" s="26" t="s">
        <v>3806</v>
      </c>
      <c r="L9" s="26" t="s">
        <v>3807</v>
      </c>
      <c r="M9" s="26">
        <v>0</v>
      </c>
      <c r="N9" s="26" t="s">
        <v>3013</v>
      </c>
      <c r="O9" s="26" t="s">
        <v>22</v>
      </c>
      <c r="P9" s="26">
        <v>2018</v>
      </c>
      <c r="Q9" s="26">
        <v>20</v>
      </c>
      <c r="R9" s="26">
        <v>3</v>
      </c>
      <c r="S9" s="26">
        <v>424</v>
      </c>
      <c r="T9" s="26">
        <v>424</v>
      </c>
    </row>
    <row r="10" spans="2:20" s="15" customFormat="1" x14ac:dyDescent="0.25">
      <c r="B10" s="25" t="s">
        <v>3809</v>
      </c>
      <c r="C10" s="25" t="s">
        <v>3810</v>
      </c>
      <c r="D10" s="25" t="s">
        <v>744</v>
      </c>
      <c r="E10" s="26" t="s">
        <v>10</v>
      </c>
      <c r="F10" s="26">
        <f>VLOOKUP(N10,Revistas!$B$2:$H$63710,2,FALSE)</f>
        <v>2.1030000000000002</v>
      </c>
      <c r="G10" s="26" t="str">
        <f>VLOOKUP(N10,Revistas!$B$2:$H$63732,3,FALSE)</f>
        <v>Q2</v>
      </c>
      <c r="H10" s="26">
        <f>VLOOKUP(N10,Revistas!$B$2:$H$63732,4,FALSE)</f>
        <v>0</v>
      </c>
      <c r="I10" s="26">
        <f>VLOOKUP(N10,Revistas!$B$2:$H$63732,5,FALSE)</f>
        <v>0</v>
      </c>
      <c r="J10" s="26" t="str">
        <f>VLOOKUP(N10,Revistas!$B$2:$H$63732,6,FALSE)</f>
        <v>NO</v>
      </c>
      <c r="K10" s="26" t="s">
        <v>3811</v>
      </c>
      <c r="L10" s="26" t="s">
        <v>3812</v>
      </c>
      <c r="M10" s="26">
        <v>0</v>
      </c>
      <c r="N10" s="26" t="s">
        <v>746</v>
      </c>
      <c r="O10" s="26"/>
      <c r="P10" s="26">
        <v>2018</v>
      </c>
      <c r="Q10" s="26">
        <v>89</v>
      </c>
      <c r="R10" s="26">
        <v>6</v>
      </c>
      <c r="S10" s="26">
        <v>397</v>
      </c>
      <c r="T10" s="26">
        <v>407</v>
      </c>
    </row>
    <row r="11" spans="2:20" s="15" customFormat="1" x14ac:dyDescent="0.25">
      <c r="B11" s="25" t="s">
        <v>2996</v>
      </c>
      <c r="C11" s="25" t="s">
        <v>2997</v>
      </c>
      <c r="D11" s="25" t="s">
        <v>2998</v>
      </c>
      <c r="E11" s="26" t="s">
        <v>10</v>
      </c>
      <c r="F11" s="26">
        <f>VLOOKUP(N11,Revistas!$B$2:$H$63710,2,FALSE)</f>
        <v>3.0609999999999999</v>
      </c>
      <c r="G11" s="26" t="str">
        <f>VLOOKUP(N11,Revistas!$B$2:$H$63732,3,FALSE)</f>
        <v>Q1</v>
      </c>
      <c r="H11" s="26" t="str">
        <f>VLOOKUP(N11,Revistas!$B$2:$H$63732,4,FALSE)</f>
        <v>OBSTETRICS &amp; GYNECOLOGY - SCIE</v>
      </c>
      <c r="I11" s="26" t="str">
        <f>VLOOKUP(N11,Revistas!$B$2:$H$63732,5,FALSE)</f>
        <v>13 de 38</v>
      </c>
      <c r="J11" s="26" t="str">
        <f>VLOOKUP(N11,Revistas!$B$2:$H$63732,6,FALSE)</f>
        <v>NO</v>
      </c>
      <c r="K11" s="26" t="s">
        <v>2999</v>
      </c>
      <c r="L11" s="26" t="s">
        <v>3000</v>
      </c>
      <c r="M11" s="26">
        <v>0</v>
      </c>
      <c r="N11" s="26" t="s">
        <v>3001</v>
      </c>
      <c r="O11" s="26" t="s">
        <v>1574</v>
      </c>
      <c r="P11" s="26">
        <v>2018</v>
      </c>
      <c r="Q11" s="26">
        <v>25</v>
      </c>
      <c r="R11" s="26">
        <v>4</v>
      </c>
      <c r="S11" s="26">
        <v>730</v>
      </c>
      <c r="T11" s="26">
        <v>736</v>
      </c>
    </row>
    <row r="12" spans="2:20" s="15" customFormat="1" x14ac:dyDescent="0.25">
      <c r="B12" s="25" t="s">
        <v>3799</v>
      </c>
      <c r="C12" s="25" t="s">
        <v>3800</v>
      </c>
      <c r="D12" s="25" t="s">
        <v>3801</v>
      </c>
      <c r="E12" s="26" t="s">
        <v>72</v>
      </c>
      <c r="F12" s="26">
        <f>VLOOKUP(N12,Revistas!$B$2:$H$63710,2,FALSE)</f>
        <v>6.6550000000000002</v>
      </c>
      <c r="G12" s="26" t="str">
        <f>VLOOKUP(N12,Revistas!$B$2:$H$63732,3,FALSE)</f>
        <v>Q1</v>
      </c>
      <c r="H12" s="26" t="str">
        <f>VLOOKUP(N12,Revistas!$B$2:$H$63732,4,FALSE)</f>
        <v>PATHOLOGY - SCIE</v>
      </c>
      <c r="I12" s="26" t="str">
        <f>VLOOKUP(N12,Revistas!$B$2:$H$63732,5,FALSE)</f>
        <v>3 de 79</v>
      </c>
      <c r="J12" s="26" t="str">
        <f>VLOOKUP(N12,Revistas!$B$2:$H$63732,6,FALSE)</f>
        <v>SI</v>
      </c>
      <c r="K12" s="26" t="s">
        <v>3802</v>
      </c>
      <c r="L12" s="26"/>
      <c r="M12" s="26">
        <v>0</v>
      </c>
      <c r="N12" s="26" t="s">
        <v>3803</v>
      </c>
      <c r="O12" s="26" t="s">
        <v>22</v>
      </c>
      <c r="P12" s="26">
        <v>2018</v>
      </c>
      <c r="Q12" s="26">
        <v>31</v>
      </c>
      <c r="R12" s="26"/>
      <c r="S12" s="26">
        <v>443</v>
      </c>
      <c r="T12" s="26">
        <v>443</v>
      </c>
    </row>
    <row r="13" spans="2:20" s="15" customFormat="1" x14ac:dyDescent="0.25">
      <c r="B13" s="25" t="s">
        <v>3587</v>
      </c>
      <c r="C13" s="25" t="s">
        <v>3586</v>
      </c>
      <c r="D13" s="25" t="s">
        <v>3581</v>
      </c>
      <c r="E13" s="26" t="s">
        <v>10</v>
      </c>
      <c r="F13" s="26" t="str">
        <f>VLOOKUP(N13,Revistas!$B$2:$H$63710,2,FALSE)</f>
        <v>NO TIENE</v>
      </c>
      <c r="G13" s="26" t="str">
        <f>VLOOKUP(N13,Revistas!$B$2:$H$63732,3,FALSE)</f>
        <v>NO TIENE</v>
      </c>
      <c r="H13" s="26" t="str">
        <f>VLOOKUP(N13,Revistas!$B$2:$H$63732,4,FALSE)</f>
        <v>NO TIENE</v>
      </c>
      <c r="I13" s="26" t="str">
        <f>VLOOKUP(N13,Revistas!$B$2:$H$63732,5,FALSE)</f>
        <v>NO TIENE</v>
      </c>
      <c r="J13" s="26" t="str">
        <f>VLOOKUP(N13,Revistas!$B$2:$H$63732,6,FALSE)</f>
        <v>NO</v>
      </c>
      <c r="K13" s="26" t="s">
        <v>3590</v>
      </c>
      <c r="L13" s="26"/>
      <c r="M13" s="26" t="s">
        <v>89</v>
      </c>
      <c r="N13" s="26" t="s">
        <v>3585</v>
      </c>
      <c r="O13" s="26" t="s">
        <v>3589</v>
      </c>
      <c r="P13" s="26">
        <v>2018</v>
      </c>
      <c r="Q13" s="26">
        <v>9</v>
      </c>
      <c r="R13" s="26">
        <v>31</v>
      </c>
      <c r="S13" s="26" t="s">
        <v>3588</v>
      </c>
      <c r="T13" s="26"/>
    </row>
    <row r="14" spans="2:20" s="15" customFormat="1" x14ac:dyDescent="0.25">
      <c r="B14" s="25" t="s">
        <v>3597</v>
      </c>
      <c r="C14" s="25" t="s">
        <v>3596</v>
      </c>
      <c r="D14" s="25" t="s">
        <v>3581</v>
      </c>
      <c r="E14" s="26" t="s">
        <v>10</v>
      </c>
      <c r="F14" s="26" t="str">
        <f>VLOOKUP(N14,Revistas!$B$2:$H$63710,2,FALSE)</f>
        <v>NO TIENE</v>
      </c>
      <c r="G14" s="26" t="str">
        <f>VLOOKUP(N14,Revistas!$B$2:$H$63732,3,FALSE)</f>
        <v>NO TIENE</v>
      </c>
      <c r="H14" s="26" t="str">
        <f>VLOOKUP(N14,Revistas!$B$2:$H$63732,4,FALSE)</f>
        <v>NO TIENE</v>
      </c>
      <c r="I14" s="26" t="str">
        <f>VLOOKUP(N14,Revistas!$B$2:$H$63732,5,FALSE)</f>
        <v>NO TIENE</v>
      </c>
      <c r="J14" s="26" t="str">
        <f>VLOOKUP(N14,Revistas!$B$2:$H$63732,6,FALSE)</f>
        <v>NO</v>
      </c>
      <c r="K14" s="26" t="s">
        <v>3600</v>
      </c>
      <c r="L14" s="26"/>
      <c r="M14" s="26" t="s">
        <v>89</v>
      </c>
      <c r="N14" s="26" t="s">
        <v>3585</v>
      </c>
      <c r="O14" s="26" t="s">
        <v>3599</v>
      </c>
      <c r="P14" s="26">
        <v>2018</v>
      </c>
      <c r="Q14" s="26">
        <v>9</v>
      </c>
      <c r="R14" s="26">
        <v>5</v>
      </c>
      <c r="S14" s="26" t="s">
        <v>3598</v>
      </c>
      <c r="T14" s="26"/>
    </row>
    <row r="15" spans="2:20" s="15" customFormat="1" x14ac:dyDescent="0.25">
      <c r="B15" s="25" t="s">
        <v>3813</v>
      </c>
      <c r="C15" s="25" t="s">
        <v>4367</v>
      </c>
      <c r="D15" s="25" t="s">
        <v>3814</v>
      </c>
      <c r="E15" s="26" t="s">
        <v>10</v>
      </c>
      <c r="F15" s="26" t="str">
        <f>VLOOKUP(N15,Revistas!$B$2:$H$63710,2,FALSE)</f>
        <v>NO TIENE</v>
      </c>
      <c r="G15" s="26" t="str">
        <f>VLOOKUP(N15,Revistas!$B$2:$H$63732,3,FALSE)</f>
        <v>NO TIENE</v>
      </c>
      <c r="H15" s="26" t="str">
        <f>VLOOKUP(N15,Revistas!$B$2:$H$63732,4,FALSE)</f>
        <v>NO TIENE</v>
      </c>
      <c r="I15" s="26">
        <f>VLOOKUP(N15,Revistas!$B$2:$H$63732,5,FALSE)</f>
        <v>0</v>
      </c>
      <c r="J15" s="26" t="str">
        <f>VLOOKUP(N15,Revistas!$B$2:$H$63732,6,FALSE)</f>
        <v>NO</v>
      </c>
      <c r="K15" s="26" t="s">
        <v>3817</v>
      </c>
      <c r="L15" s="26"/>
      <c r="M15" s="26" t="s">
        <v>89</v>
      </c>
      <c r="N15" s="26" t="s">
        <v>3818</v>
      </c>
      <c r="O15" s="26" t="s">
        <v>3816</v>
      </c>
      <c r="P15" s="26">
        <v>2018</v>
      </c>
      <c r="Q15" s="26">
        <v>51</v>
      </c>
      <c r="R15" s="26">
        <v>2</v>
      </c>
      <c r="S15" s="26" t="s">
        <v>3815</v>
      </c>
      <c r="T15" s="26"/>
    </row>
    <row r="16" spans="2:20" s="15" customFormat="1" x14ac:dyDescent="0.25">
      <c r="B16" s="25" t="s">
        <v>3789</v>
      </c>
      <c r="C16" s="25" t="s">
        <v>3790</v>
      </c>
      <c r="D16" s="25" t="s">
        <v>224</v>
      </c>
      <c r="E16" s="26" t="s">
        <v>10</v>
      </c>
      <c r="F16" s="26">
        <f>VLOOKUP(N16,Revistas!$B$2:$H$63710,2,FALSE)</f>
        <v>4.1219999999999999</v>
      </c>
      <c r="G16" s="26" t="str">
        <f>VLOOKUP(N16,Revistas!$B$2:$H$63732,3,FALSE)</f>
        <v>Q1</v>
      </c>
      <c r="H16" s="26" t="str">
        <f>VLOOKUP(N16,Revistas!$B$2:$H$63732,4,FALSE)</f>
        <v>MULTIDISCIPLINARY SCIENCES</v>
      </c>
      <c r="I16" s="26" t="str">
        <f>VLOOKUP(N16,Revistas!$B$2:$H$63732,5,FALSE)</f>
        <v>12 DE 64</v>
      </c>
      <c r="J16" s="26" t="str">
        <f>VLOOKUP(N16,Revistas!$B$2:$H$63732,6,FALSE)</f>
        <v>NO</v>
      </c>
      <c r="K16" s="26" t="s">
        <v>3791</v>
      </c>
      <c r="L16" s="26" t="s">
        <v>3792</v>
      </c>
      <c r="M16" s="26">
        <v>0</v>
      </c>
      <c r="N16" s="26" t="s">
        <v>227</v>
      </c>
      <c r="O16" s="26" t="s">
        <v>3793</v>
      </c>
      <c r="P16" s="26">
        <v>2018</v>
      </c>
      <c r="Q16" s="26">
        <v>8</v>
      </c>
      <c r="R16" s="26"/>
      <c r="S16" s="26"/>
      <c r="T16" s="26">
        <v>6574</v>
      </c>
    </row>
    <row r="17" spans="2:20" s="15" customFormat="1" x14ac:dyDescent="0.25">
      <c r="B17" s="25" t="s">
        <v>3794</v>
      </c>
      <c r="C17" s="25" t="s">
        <v>3795</v>
      </c>
      <c r="D17" s="25" t="s">
        <v>224</v>
      </c>
      <c r="E17" s="26" t="s">
        <v>10</v>
      </c>
      <c r="F17" s="26">
        <f>VLOOKUP(N17,Revistas!$B$2:$H$63710,2,FALSE)</f>
        <v>4.1219999999999999</v>
      </c>
      <c r="G17" s="26" t="str">
        <f>VLOOKUP(N17,Revistas!$B$2:$H$63732,3,FALSE)</f>
        <v>Q1</v>
      </c>
      <c r="H17" s="26" t="str">
        <f>VLOOKUP(N17,Revistas!$B$2:$H$63732,4,FALSE)</f>
        <v>MULTIDISCIPLINARY SCIENCES</v>
      </c>
      <c r="I17" s="26" t="str">
        <f>VLOOKUP(N17,Revistas!$B$2:$H$63732,5,FALSE)</f>
        <v>12 DE 64</v>
      </c>
      <c r="J17" s="26" t="str">
        <f>VLOOKUP(N17,Revistas!$B$2:$H$63732,6,FALSE)</f>
        <v>NO</v>
      </c>
      <c r="K17" s="26" t="s">
        <v>3796</v>
      </c>
      <c r="L17" s="26" t="s">
        <v>3797</v>
      </c>
      <c r="M17" s="26">
        <v>1</v>
      </c>
      <c r="N17" s="26" t="s">
        <v>227</v>
      </c>
      <c r="O17" s="26" t="s">
        <v>3798</v>
      </c>
      <c r="P17" s="26">
        <v>2018</v>
      </c>
      <c r="Q17" s="26">
        <v>8</v>
      </c>
      <c r="R17" s="26"/>
      <c r="S17" s="26"/>
      <c r="T17" s="26">
        <v>6418</v>
      </c>
    </row>
    <row r="18" spans="2:20" s="15" customFormat="1" x14ac:dyDescent="0.25">
      <c r="B18" s="25" t="s">
        <v>3498</v>
      </c>
      <c r="C18" s="25" t="s">
        <v>3499</v>
      </c>
      <c r="D18" s="25" t="s">
        <v>224</v>
      </c>
      <c r="E18" s="26" t="s">
        <v>10</v>
      </c>
      <c r="F18" s="26">
        <f>VLOOKUP(N18,Revistas!$B$2:$H$63710,2,FALSE)</f>
        <v>4.1219999999999999</v>
      </c>
      <c r="G18" s="26" t="str">
        <f>VLOOKUP(N18,Revistas!$B$2:$H$63732,3,FALSE)</f>
        <v>Q1</v>
      </c>
      <c r="H18" s="26" t="str">
        <f>VLOOKUP(N18,Revistas!$B$2:$H$63732,4,FALSE)</f>
        <v>MULTIDISCIPLINARY SCIENCES</v>
      </c>
      <c r="I18" s="26" t="str">
        <f>VLOOKUP(N18,Revistas!$B$2:$H$63732,5,FALSE)</f>
        <v>12 DE 64</v>
      </c>
      <c r="J18" s="26" t="str">
        <f>VLOOKUP(N18,Revistas!$B$2:$H$63732,6,FALSE)</f>
        <v>NO</v>
      </c>
      <c r="K18" s="26" t="s">
        <v>3500</v>
      </c>
      <c r="L18" s="26" t="s">
        <v>3501</v>
      </c>
      <c r="M18" s="26">
        <v>0</v>
      </c>
      <c r="N18" s="26" t="s">
        <v>227</v>
      </c>
      <c r="O18" s="27">
        <v>11444</v>
      </c>
      <c r="P18" s="26">
        <v>2018</v>
      </c>
      <c r="Q18" s="26">
        <v>8</v>
      </c>
      <c r="R18" s="26"/>
      <c r="S18" s="26"/>
      <c r="T18" s="26">
        <v>8485</v>
      </c>
    </row>
    <row r="19" spans="2:20" s="15" customFormat="1" x14ac:dyDescent="0.25">
      <c r="B19" s="25" t="s">
        <v>3508</v>
      </c>
      <c r="C19" s="25" t="s">
        <v>3509</v>
      </c>
      <c r="D19" s="25" t="s">
        <v>3510</v>
      </c>
      <c r="E19" s="26" t="s">
        <v>417</v>
      </c>
      <c r="F19" s="26">
        <f>VLOOKUP(N19,Revistas!$B$2:$H$63710,2,FALSE)</f>
        <v>1.2</v>
      </c>
      <c r="G19" s="26" t="str">
        <f>VLOOKUP(N19,Revistas!$B$2:$H$63732,3,FALSE)</f>
        <v>Q4</v>
      </c>
      <c r="H19" s="26">
        <f>VLOOKUP(N19,Revistas!$B$2:$H$63732,4,FALSE)</f>
        <v>0</v>
      </c>
      <c r="I19" s="26">
        <f>VLOOKUP(N19,Revistas!$B$2:$H$63732,5,FALSE)</f>
        <v>0</v>
      </c>
      <c r="J19" s="26" t="str">
        <f>VLOOKUP(N19,Revistas!$B$2:$H$63732,6,FALSE)</f>
        <v>NO</v>
      </c>
      <c r="K19" s="26" t="s">
        <v>3511</v>
      </c>
      <c r="L19" s="26" t="s">
        <v>3512</v>
      </c>
      <c r="M19" s="26">
        <v>0</v>
      </c>
      <c r="N19" s="26" t="s">
        <v>3513</v>
      </c>
      <c r="O19" s="26" t="s">
        <v>68</v>
      </c>
      <c r="P19" s="26">
        <v>2018</v>
      </c>
      <c r="Q19" s="26">
        <v>7</v>
      </c>
      <c r="R19" s="26"/>
      <c r="S19" s="26" t="s">
        <v>3514</v>
      </c>
      <c r="T19" s="26" t="s">
        <v>3515</v>
      </c>
    </row>
    <row r="20" spans="2:20" s="15" customFormat="1" x14ac:dyDescent="0.25">
      <c r="B20" s="25" t="s">
        <v>3777</v>
      </c>
      <c r="C20" s="25" t="s">
        <v>3778</v>
      </c>
      <c r="D20" s="25" t="s">
        <v>3779</v>
      </c>
      <c r="E20" s="26" t="s">
        <v>72</v>
      </c>
      <c r="F20" s="26">
        <f>VLOOKUP(N20,Revistas!$B$2:$H$63710,2,FALSE)</f>
        <v>2.9359999999999999</v>
      </c>
      <c r="G20" s="26" t="str">
        <f>VLOOKUP(N20,Revistas!$B$2:$H$63732,3,FALSE)</f>
        <v>Q2</v>
      </c>
      <c r="H20" s="26">
        <f>VLOOKUP(N20,Revistas!$B$2:$H$63732,4,FALSE)</f>
        <v>0</v>
      </c>
      <c r="I20" s="26">
        <f>VLOOKUP(N20,Revistas!$B$2:$H$63732,5,FALSE)</f>
        <v>0</v>
      </c>
      <c r="J20" s="26" t="str">
        <f>VLOOKUP(N20,Revistas!$B$2:$H$63732,6,FALSE)</f>
        <v>NO</v>
      </c>
      <c r="K20" s="26" t="s">
        <v>3780</v>
      </c>
      <c r="L20" s="26"/>
      <c r="M20" s="26">
        <v>0</v>
      </c>
      <c r="N20" s="26" t="s">
        <v>3781</v>
      </c>
      <c r="O20" s="26" t="s">
        <v>122</v>
      </c>
      <c r="P20" s="26">
        <v>2018</v>
      </c>
      <c r="Q20" s="26">
        <v>473</v>
      </c>
      <c r="R20" s="26"/>
      <c r="S20" s="26" t="s">
        <v>734</v>
      </c>
      <c r="T20" s="26" t="s">
        <v>3782</v>
      </c>
    </row>
    <row r="21" spans="2:20" s="15" customFormat="1" x14ac:dyDescent="0.25"/>
    <row r="22" spans="2:20" s="15" customFormat="1" x14ac:dyDescent="0.25"/>
    <row r="23" spans="2:20" s="15" customFormat="1" hidden="1" x14ac:dyDescent="0.25"/>
    <row r="24" spans="2:20" s="15" customFormat="1" hidden="1" x14ac:dyDescent="0.25"/>
    <row r="25" spans="2:20" s="15" customFormat="1" hidden="1" x14ac:dyDescent="0.25"/>
    <row r="26" spans="2:20" s="15" customFormat="1" hidden="1" x14ac:dyDescent="0.25"/>
    <row r="27" spans="2:20" s="15" customFormat="1" hidden="1" x14ac:dyDescent="0.25"/>
    <row r="28" spans="2:20" s="15" customFormat="1" hidden="1" x14ac:dyDescent="0.25"/>
    <row r="29" spans="2:20" s="15" customFormat="1" hidden="1" x14ac:dyDescent="0.25"/>
    <row r="30" spans="2:20" s="15" customFormat="1" hidden="1" x14ac:dyDescent="0.25"/>
    <row r="31" spans="2:20" s="15" customFormat="1" hidden="1" x14ac:dyDescent="0.25"/>
    <row r="32" spans="2:20"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s="15" customFormat="1" hidden="1" x14ac:dyDescent="0.25"/>
    <row r="1045" spans="2:21" hidden="1" x14ac:dyDescent="0.25"/>
    <row r="1046" spans="2:21" s="15" customFormat="1" hidden="1" x14ac:dyDescent="0.25">
      <c r="F1046" s="16"/>
      <c r="G1046" s="16"/>
      <c r="H1046" s="16"/>
      <c r="I1046" s="16"/>
      <c r="J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12</v>
      </c>
      <c r="D1048" s="17" t="s">
        <v>10</v>
      </c>
      <c r="E1048" s="18">
        <f>DSUM(A4:T1042,F4,D1047:D1048)</f>
        <v>36.281000000000006</v>
      </c>
      <c r="F1048" s="18" t="s">
        <v>10</v>
      </c>
      <c r="G1048" s="18" t="s">
        <v>5090</v>
      </c>
      <c r="H1048" s="18">
        <f>DCOUNTA(A4:T1042,G4,F1047:G1048)</f>
        <v>5</v>
      </c>
      <c r="I1048" s="18" t="s">
        <v>10</v>
      </c>
      <c r="J1048" s="18" t="s">
        <v>5098</v>
      </c>
      <c r="K1048" s="18">
        <f>DCOUNTA(A4:T1042,J4,I1047:J1048)</f>
        <v>1</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0</v>
      </c>
      <c r="D1051" s="17" t="s">
        <v>18</v>
      </c>
      <c r="E1051" s="18">
        <f>DSUM(A4:T1042,E1050,D1050:D1051)</f>
        <v>0</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1</v>
      </c>
      <c r="D1054" s="17" t="s">
        <v>318</v>
      </c>
      <c r="E1054" s="18">
        <f>DSUM(A4:T1042,F4,D1053:D1054)</f>
        <v>2.3919999999999999</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1</v>
      </c>
      <c r="D1057" s="17" t="s">
        <v>417</v>
      </c>
      <c r="E1057" s="18">
        <f>DSUM(A4:T1042,F4,D1056:D1057)</f>
        <v>1.2</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2</v>
      </c>
      <c r="D1061" s="17" t="s">
        <v>72</v>
      </c>
      <c r="E1061" s="18">
        <f>DSUM(A4:T1042,F4,D1060:D1061)</f>
        <v>9.5910000000000011</v>
      </c>
      <c r="F1061" s="18" t="s">
        <v>72</v>
      </c>
      <c r="G1061" s="18" t="s">
        <v>5090</v>
      </c>
      <c r="H1061" s="18">
        <f>DCOUNTA(A4:T1042,G4,F1060:G1061)</f>
        <v>1</v>
      </c>
      <c r="I1061" s="18" t="s">
        <v>72</v>
      </c>
      <c r="J1061" s="18" t="s">
        <v>5098</v>
      </c>
      <c r="K1061" s="18">
        <f>DCOUNTA(A4:T1042,J4,I1060:J1061)</f>
        <v>1</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12</v>
      </c>
      <c r="D1067" s="22" t="s">
        <v>6100</v>
      </c>
      <c r="E1067" s="22">
        <f>E1048</f>
        <v>36.281000000000006</v>
      </c>
      <c r="F1067" s="21">
        <f>H1048</f>
        <v>5</v>
      </c>
      <c r="G1067" s="21">
        <f>K1048</f>
        <v>1</v>
      </c>
      <c r="H1067" s="18"/>
      <c r="I1067" s="18"/>
      <c r="J1067" s="18"/>
      <c r="K1067" s="18"/>
      <c r="L1067" s="18"/>
      <c r="M1067" s="18"/>
      <c r="N1067" s="18"/>
      <c r="O1067" s="20"/>
      <c r="P1067" s="18"/>
      <c r="Q1067" s="18"/>
      <c r="R1067" s="18"/>
      <c r="S1067" s="18"/>
      <c r="T1067" s="18"/>
      <c r="U1067" s="18"/>
    </row>
    <row r="1068" spans="2:52" s="17" customFormat="1" ht="15.75" x14ac:dyDescent="0.3">
      <c r="C1068" s="21">
        <f>C1051</f>
        <v>0</v>
      </c>
      <c r="D1068" s="22" t="s">
        <v>6101</v>
      </c>
      <c r="E1068" s="22">
        <f>E1051</f>
        <v>0</v>
      </c>
      <c r="F1068" s="21">
        <f>H1051</f>
        <v>0</v>
      </c>
      <c r="G1068" s="21">
        <f>K1051</f>
        <v>0</v>
      </c>
      <c r="H1068" s="18"/>
      <c r="I1068" s="18"/>
      <c r="J1068" s="18"/>
      <c r="K1068" s="18"/>
      <c r="L1068" s="18"/>
      <c r="M1068" s="18"/>
      <c r="N1068" s="18"/>
      <c r="O1068" s="20"/>
      <c r="P1068" s="18"/>
      <c r="Q1068" s="18"/>
      <c r="R1068" s="18"/>
      <c r="S1068" s="18"/>
      <c r="T1068" s="18"/>
      <c r="U1068" s="18"/>
    </row>
    <row r="1069" spans="2:52" s="17" customFormat="1" ht="15.75" x14ac:dyDescent="0.3">
      <c r="C1069" s="21">
        <f>C1054</f>
        <v>1</v>
      </c>
      <c r="D1069" s="22" t="s">
        <v>6102</v>
      </c>
      <c r="E1069" s="22">
        <f>E1054</f>
        <v>2.3919999999999999</v>
      </c>
      <c r="F1069" s="21">
        <f>H1054</f>
        <v>0</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1</v>
      </c>
      <c r="D1070" s="22" t="s">
        <v>6103</v>
      </c>
      <c r="E1070" s="22">
        <f>E1057</f>
        <v>1.2</v>
      </c>
      <c r="F1070" s="21">
        <f>H1057</f>
        <v>0</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2</v>
      </c>
      <c r="D1071" s="22" t="s">
        <v>72</v>
      </c>
      <c r="E1071" s="22">
        <f>E1061</f>
        <v>9.5910000000000011</v>
      </c>
      <c r="F1071" s="21">
        <f>H1061</f>
        <v>1</v>
      </c>
      <c r="G1071" s="21">
        <f>K1061</f>
        <v>1</v>
      </c>
      <c r="H1071" s="18"/>
      <c r="I1071" s="18"/>
      <c r="J1071" s="18"/>
      <c r="K1071" s="18"/>
      <c r="L1071" s="18"/>
      <c r="M1071" s="18"/>
      <c r="N1071" s="18"/>
      <c r="O1071" s="20"/>
      <c r="P1071" s="18"/>
      <c r="Q1071" s="18"/>
      <c r="R1071" s="18"/>
      <c r="S1071" s="18"/>
      <c r="T1071" s="18"/>
      <c r="U1071" s="18"/>
    </row>
    <row r="1072" spans="2:52"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36.281000000000006</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49.464000000000013</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x14ac:dyDescent="0.25"/>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17">
    <sortCondition ref="D2:D17"/>
    <sortCondition ref="C2:C17"/>
  </sortState>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AY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4" customWidth="1"/>
    <col min="6" max="6" width="11.7109375"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6390</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3842</v>
      </c>
      <c r="C5" s="25" t="s">
        <v>3843</v>
      </c>
      <c r="D5" s="25" t="s">
        <v>3844</v>
      </c>
      <c r="E5" s="26" t="s">
        <v>10</v>
      </c>
      <c r="F5" s="26">
        <f>VLOOKUP(N5,Revistas!$B$2:$H$63710,2,FALSE)</f>
        <v>5.0720000000000001</v>
      </c>
      <c r="G5" s="26" t="str">
        <f>VLOOKUP(N5,Revistas!$B$2:$H$63732,3,FALSE)</f>
        <v>Q1</v>
      </c>
      <c r="H5" s="26" t="str">
        <f>VLOOKUP(N5,Revistas!$B$2:$H$63732,4,FALSE)</f>
        <v>ONCOLOGY - SCIE</v>
      </c>
      <c r="I5" s="26" t="str">
        <f>VLOOKUP(N5,Revistas!$B$2:$H$63732,5,FALSE)</f>
        <v>48/223</v>
      </c>
      <c r="J5" s="26" t="str">
        <f>VLOOKUP(N5,Revistas!$B$2:$H$63732,6,FALSE)</f>
        <v>NO</v>
      </c>
      <c r="K5" s="26" t="s">
        <v>3845</v>
      </c>
      <c r="L5" s="26" t="s">
        <v>3846</v>
      </c>
      <c r="M5" s="26">
        <v>0</v>
      </c>
      <c r="N5" s="26" t="s">
        <v>3847</v>
      </c>
      <c r="O5" s="26" t="s">
        <v>22</v>
      </c>
      <c r="P5" s="26">
        <v>2018</v>
      </c>
      <c r="Q5" s="26">
        <v>39</v>
      </c>
      <c r="R5" s="26">
        <v>3</v>
      </c>
      <c r="S5" s="26">
        <v>447</v>
      </c>
      <c r="T5" s="26">
        <v>457</v>
      </c>
    </row>
    <row r="6" spans="2:20" s="15" customFormat="1" x14ac:dyDescent="0.25">
      <c r="B6" s="25" t="s">
        <v>3848</v>
      </c>
      <c r="C6" s="25" t="s">
        <v>3849</v>
      </c>
      <c r="D6" s="25" t="s">
        <v>3850</v>
      </c>
      <c r="E6" s="26" t="s">
        <v>10</v>
      </c>
      <c r="F6" s="26">
        <f>VLOOKUP(N6,Revistas!$B$2:$H$63710,2,FALSE)</f>
        <v>5.4130000000000003</v>
      </c>
      <c r="G6" s="26" t="str">
        <f>VLOOKUP(N6,Revistas!$B$2:$H$63732,3,FALSE)</f>
        <v>Q1</v>
      </c>
      <c r="H6" s="26" t="str">
        <f>VLOOKUP(N6,Revistas!$B$2:$H$63732,4,FALSE)</f>
        <v>DEVELOPMENTAL BIOLOGY - SCIE</v>
      </c>
      <c r="I6" s="26" t="str">
        <f>VLOOKUP(N6,Revistas!$B$2:$H$63732,5,FALSE)</f>
        <v>5 de 42</v>
      </c>
      <c r="J6" s="26" t="str">
        <f>VLOOKUP(N6,Revistas!$B$2:$H$63732,6,FALSE)</f>
        <v>NO</v>
      </c>
      <c r="K6" s="26" t="s">
        <v>3851</v>
      </c>
      <c r="L6" s="26" t="s">
        <v>3852</v>
      </c>
      <c r="M6" s="26">
        <v>1</v>
      </c>
      <c r="N6" s="26" t="s">
        <v>3853</v>
      </c>
      <c r="O6" s="27">
        <v>42036</v>
      </c>
      <c r="P6" s="26">
        <v>2018</v>
      </c>
      <c r="Q6" s="26">
        <v>145</v>
      </c>
      <c r="R6" s="26">
        <v>4</v>
      </c>
      <c r="S6" s="26"/>
      <c r="T6" s="26" t="s">
        <v>3854</v>
      </c>
    </row>
    <row r="7" spans="2:20" s="15" customFormat="1" x14ac:dyDescent="0.25">
      <c r="B7" s="25" t="s">
        <v>1812</v>
      </c>
      <c r="C7" s="25" t="s">
        <v>1813</v>
      </c>
      <c r="D7" s="25" t="s">
        <v>1814</v>
      </c>
      <c r="E7" s="26" t="s">
        <v>10</v>
      </c>
      <c r="F7" s="26">
        <f>VLOOKUP(N7,Revistas!$B$2:$H$63710,2,FALSE)</f>
        <v>7.36</v>
      </c>
      <c r="G7" s="26" t="str">
        <f>VLOOKUP(N7,Revistas!$B$2:$H$63732,3,FALSE)</f>
        <v>Q1</v>
      </c>
      <c r="H7" s="26" t="str">
        <f>VLOOKUP(N7,Revistas!$B$2:$H$63732,4,FALSE)</f>
        <v>ONCOLOGY</v>
      </c>
      <c r="I7" s="26" t="str">
        <f>VLOOKUP(N7,Revistas!$B$2:$H$63732,5,FALSE)</f>
        <v>23/222</v>
      </c>
      <c r="J7" s="26" t="str">
        <f>VLOOKUP(N7,Revistas!$B$2:$H$63732,6,FALSE)</f>
        <v>NO</v>
      </c>
      <c r="K7" s="26" t="s">
        <v>1815</v>
      </c>
      <c r="L7" s="26" t="s">
        <v>1816</v>
      </c>
      <c r="M7" s="26">
        <v>1</v>
      </c>
      <c r="N7" s="26" t="s">
        <v>1817</v>
      </c>
      <c r="O7" s="27">
        <v>42036</v>
      </c>
      <c r="P7" s="26">
        <v>2018</v>
      </c>
      <c r="Q7" s="26">
        <v>142</v>
      </c>
      <c r="R7" s="26">
        <v>4</v>
      </c>
      <c r="S7" s="26">
        <v>792</v>
      </c>
      <c r="T7" s="26">
        <v>804</v>
      </c>
    </row>
    <row r="8" spans="2:20" s="15" customFormat="1" x14ac:dyDescent="0.25">
      <c r="B8" s="25" t="s">
        <v>3868</v>
      </c>
      <c r="C8" s="25" t="s">
        <v>3867</v>
      </c>
      <c r="D8" s="25" t="s">
        <v>3869</v>
      </c>
      <c r="E8" s="26" t="s">
        <v>10</v>
      </c>
      <c r="F8" s="26">
        <f>VLOOKUP(N8,Revistas!$B$2:$H$63710,2,FALSE)</f>
        <v>5.5949999999999998</v>
      </c>
      <c r="G8" s="26" t="str">
        <f>VLOOKUP(N8,Revistas!$B$2:$H$63732,3,FALSE)</f>
        <v>Q1</v>
      </c>
      <c r="H8" s="26" t="str">
        <f>VLOOKUP(N8,Revistas!$B$2:$H$63732,4,FALSE)</f>
        <v>CELL BIOLOGY - SCIE</v>
      </c>
      <c r="I8" s="26" t="str">
        <f>VLOOKUP(N8,Revistas!$B$2:$H$63732,5,FALSE)</f>
        <v>42/190</v>
      </c>
      <c r="J8" s="26" t="str">
        <f>VLOOKUP(N8,Revistas!$B$2:$H$63732,6,FALSE)</f>
        <v>NO</v>
      </c>
      <c r="K8" s="26" t="s">
        <v>3870</v>
      </c>
      <c r="L8" s="26" t="s">
        <v>3871</v>
      </c>
      <c r="M8" s="26" t="s">
        <v>89</v>
      </c>
      <c r="N8" s="26" t="s">
        <v>3872</v>
      </c>
      <c r="O8" s="26" t="s">
        <v>504</v>
      </c>
      <c r="P8" s="26">
        <v>2018</v>
      </c>
      <c r="Q8" s="26"/>
      <c r="R8" s="26"/>
      <c r="S8" s="26"/>
      <c r="T8" s="26"/>
    </row>
    <row r="9" spans="2:20" s="15" customFormat="1" x14ac:dyDescent="0.25">
      <c r="B9" s="25" t="s">
        <v>3874</v>
      </c>
      <c r="C9" s="25" t="s">
        <v>3873</v>
      </c>
      <c r="D9" s="25" t="s">
        <v>4356</v>
      </c>
      <c r="E9" s="26" t="s">
        <v>10</v>
      </c>
      <c r="F9" s="26">
        <f>VLOOKUP(N9,Revistas!$B$2:$H$63710,2,FALSE)</f>
        <v>4.0949999999999998</v>
      </c>
      <c r="G9" s="26" t="str">
        <f>VLOOKUP(N9,Revistas!$B$2:$H$63732,3,FALSE)</f>
        <v>Q1</v>
      </c>
      <c r="H9" s="26" t="str">
        <f>VLOOKUP(N9,Revistas!$B$2:$H$63732,4,FALSE)</f>
        <v>BIOCHEMISTRY &amp; MOLECULAR BIOLOGY - SCIE;</v>
      </c>
      <c r="I9" s="26" t="str">
        <f>VLOOKUP(N9,Revistas!$B$2:$H$63732,5,FALSE)</f>
        <v>69/292</v>
      </c>
      <c r="J9" s="26" t="str">
        <f>VLOOKUP(N9,Revistas!$B$2:$H$63732,6,FALSE)</f>
        <v>NO</v>
      </c>
      <c r="K9" s="26" t="s">
        <v>3876</v>
      </c>
      <c r="L9" s="26" t="s">
        <v>3877</v>
      </c>
      <c r="M9" s="26" t="s">
        <v>89</v>
      </c>
      <c r="N9" s="26" t="s">
        <v>3878</v>
      </c>
      <c r="O9" s="26" t="s">
        <v>3875</v>
      </c>
      <c r="P9" s="26">
        <v>2018</v>
      </c>
      <c r="Q9" s="26"/>
      <c r="R9" s="26"/>
      <c r="S9" s="26"/>
      <c r="T9" s="26"/>
    </row>
    <row r="10" spans="2:20" s="15" customFormat="1" x14ac:dyDescent="0.25">
      <c r="B10" s="25" t="s">
        <v>3830</v>
      </c>
      <c r="C10" s="25" t="s">
        <v>3831</v>
      </c>
      <c r="D10" s="25" t="s">
        <v>3832</v>
      </c>
      <c r="E10" s="26" t="s">
        <v>10</v>
      </c>
      <c r="F10" s="26">
        <f>VLOOKUP(N10,Revistas!$B$2:$H$63710,2,FALSE)</f>
        <v>7.7759999999999998</v>
      </c>
      <c r="G10" s="26" t="str">
        <f>VLOOKUP(N10,Revistas!$B$2:$H$63732,3,FALSE)</f>
        <v>Q1</v>
      </c>
      <c r="H10" s="26" t="str">
        <f>VLOOKUP(N10,Revistas!$B$2:$H$63732,4,FALSE)</f>
        <v>ONCOLOGY - SCIE;</v>
      </c>
      <c r="I10" s="26" t="str">
        <f>VLOOKUP(N10,Revistas!$B$2:$H$63732,5,FALSE)</f>
        <v>22/223</v>
      </c>
      <c r="J10" s="26" t="str">
        <f>VLOOKUP(N10,Revistas!$B$2:$H$63732,6,FALSE)</f>
        <v>SI</v>
      </c>
      <c r="K10" s="26" t="s">
        <v>3833</v>
      </c>
      <c r="L10" s="26" t="s">
        <v>3834</v>
      </c>
      <c r="M10" s="26">
        <v>0</v>
      </c>
      <c r="N10" s="26" t="s">
        <v>3835</v>
      </c>
      <c r="O10" s="26" t="s">
        <v>3836</v>
      </c>
      <c r="P10" s="26">
        <v>2018</v>
      </c>
      <c r="Q10" s="26">
        <v>17</v>
      </c>
      <c r="R10" s="26"/>
      <c r="S10" s="26"/>
      <c r="T10" s="26">
        <v>114</v>
      </c>
    </row>
    <row r="11" spans="2:20" s="15" customFormat="1" x14ac:dyDescent="0.25">
      <c r="B11" s="25" t="s">
        <v>3855</v>
      </c>
      <c r="C11" s="25" t="s">
        <v>3856</v>
      </c>
      <c r="D11" s="25" t="s">
        <v>3857</v>
      </c>
      <c r="E11" s="26" t="s">
        <v>10</v>
      </c>
      <c r="F11" s="26">
        <f>VLOOKUP(N11,Revistas!$B$2:$H$63710,2,FALSE)</f>
        <v>5.3650000000000002</v>
      </c>
      <c r="G11" s="26" t="str">
        <f>VLOOKUP(N11,Revistas!$B$2:$H$63732,3,FALSE)</f>
        <v>Q1</v>
      </c>
      <c r="H11" s="26" t="str">
        <f>VLOOKUP(N11,Revistas!$B$2:$H$63732,4,FALSE)</f>
        <v>ONCOLOGY - SCIE</v>
      </c>
      <c r="I11" s="26" t="str">
        <f>VLOOKUP(N11,Revistas!$B$2:$H$63732,5,FALSE)</f>
        <v>43/223</v>
      </c>
      <c r="J11" s="26" t="str">
        <f>VLOOKUP(N11,Revistas!$B$2:$H$63732,6,FALSE)</f>
        <v>NO</v>
      </c>
      <c r="K11" s="26" t="s">
        <v>3858</v>
      </c>
      <c r="L11" s="26" t="s">
        <v>3859</v>
      </c>
      <c r="M11" s="26">
        <v>1</v>
      </c>
      <c r="N11" s="26" t="s">
        <v>3860</v>
      </c>
      <c r="O11" s="26" t="s">
        <v>460</v>
      </c>
      <c r="P11" s="26">
        <v>2018</v>
      </c>
      <c r="Q11" s="26">
        <v>17</v>
      </c>
      <c r="R11" s="26">
        <v>2</v>
      </c>
      <c r="S11" s="26">
        <v>532</v>
      </c>
      <c r="T11" s="26">
        <v>543</v>
      </c>
    </row>
    <row r="12" spans="2:20" s="15" customFormat="1" x14ac:dyDescent="0.25">
      <c r="B12" s="25" t="s">
        <v>3819</v>
      </c>
      <c r="C12" s="25" t="s">
        <v>3820</v>
      </c>
      <c r="D12" s="25" t="s">
        <v>3821</v>
      </c>
      <c r="E12" s="26" t="s">
        <v>10</v>
      </c>
      <c r="F12" s="26">
        <f>VLOOKUP(N12,Revistas!$B$2:$H$63710,2,FALSE)</f>
        <v>4.7220000000000004</v>
      </c>
      <c r="G12" s="26" t="str">
        <f>VLOOKUP(N12,Revistas!$B$2:$H$63732,3,FALSE)</f>
        <v>Q1</v>
      </c>
      <c r="H12" s="26" t="str">
        <f>VLOOKUP(N12,Revistas!$B$2:$H$63732,4,FALSE)</f>
        <v>ONCOLOGY</v>
      </c>
      <c r="I12" s="26" t="str">
        <f>VLOOKUP(N12,Revistas!$B$2:$H$63732,5,FALSE)</f>
        <v>53/222</v>
      </c>
      <c r="J12" s="26" t="str">
        <f>VLOOKUP(N12,Revistas!$B$2:$H$63732,6,FALSE)</f>
        <v>NO</v>
      </c>
      <c r="K12" s="26" t="s">
        <v>3822</v>
      </c>
      <c r="L12" s="26" t="s">
        <v>3823</v>
      </c>
      <c r="M12" s="26">
        <v>0</v>
      </c>
      <c r="N12" s="26" t="s">
        <v>3824</v>
      </c>
      <c r="O12" s="27">
        <v>45536</v>
      </c>
      <c r="P12" s="26">
        <v>2018</v>
      </c>
      <c r="Q12" s="26">
        <v>7</v>
      </c>
      <c r="R12" s="26"/>
      <c r="S12" s="26"/>
      <c r="T12" s="26">
        <v>76</v>
      </c>
    </row>
    <row r="13" spans="2:20" s="15" customFormat="1" x14ac:dyDescent="0.25">
      <c r="B13" s="25" t="s">
        <v>3861</v>
      </c>
      <c r="C13" s="25" t="s">
        <v>3862</v>
      </c>
      <c r="D13" s="25" t="s">
        <v>3863</v>
      </c>
      <c r="E13" s="26" t="s">
        <v>10</v>
      </c>
      <c r="F13" s="26">
        <f>VLOOKUP(N13,Revistas!$B$2:$H$63710,2,FALSE)</f>
        <v>1.5920000000000001</v>
      </c>
      <c r="G13" s="26" t="str">
        <f>VLOOKUP(N13,Revistas!$B$2:$H$63732,3,FALSE)</f>
        <v>Q3</v>
      </c>
      <c r="H13" s="26">
        <f>VLOOKUP(N13,Revistas!$B$2:$H$63732,4,FALSE)</f>
        <v>0</v>
      </c>
      <c r="I13" s="26">
        <f>VLOOKUP(N13,Revistas!$B$2:$H$63732,5,FALSE)</f>
        <v>0</v>
      </c>
      <c r="J13" s="26" t="str">
        <f>VLOOKUP(N13,Revistas!$B$2:$H$63732,6,FALSE)</f>
        <v>NO</v>
      </c>
      <c r="K13" s="26" t="s">
        <v>3864</v>
      </c>
      <c r="L13" s="26" t="s">
        <v>3865</v>
      </c>
      <c r="M13" s="26">
        <v>0</v>
      </c>
      <c r="N13" s="26" t="s">
        <v>3866</v>
      </c>
      <c r="O13" s="26"/>
      <c r="P13" s="26">
        <v>2018</v>
      </c>
      <c r="Q13" s="26">
        <v>85</v>
      </c>
      <c r="R13" s="29">
        <v>43132</v>
      </c>
      <c r="S13" s="26">
        <v>35</v>
      </c>
      <c r="T13" s="26">
        <v>40</v>
      </c>
    </row>
    <row r="14" spans="2:20" s="15" customFormat="1" x14ac:dyDescent="0.25">
      <c r="B14" s="25" t="s">
        <v>2804</v>
      </c>
      <c r="C14" s="25" t="s">
        <v>2805</v>
      </c>
      <c r="D14" s="25" t="s">
        <v>191</v>
      </c>
      <c r="E14" s="26" t="s">
        <v>10</v>
      </c>
      <c r="F14" s="26">
        <f>VLOOKUP(N14,Revistas!$B$2:$H$63710,2,FALSE)</f>
        <v>2.766</v>
      </c>
      <c r="G14" s="26" t="str">
        <f>VLOOKUP(N14,Revistas!$B$2:$H$63732,3,FALSE)</f>
        <v>Q1</v>
      </c>
      <c r="H14" s="26" t="str">
        <f>VLOOKUP(N14,Revistas!$B$2:$H$63732,4,FALSE)</f>
        <v>MULTIDISCIPLINARY SCIENCES</v>
      </c>
      <c r="I14" s="26" t="str">
        <f>VLOOKUP(N14,Revistas!$B$2:$H$63732,5,FALSE)</f>
        <v>15/64</v>
      </c>
      <c r="J14" s="26" t="str">
        <f>VLOOKUP(N14,Revistas!$B$2:$H$63732,6,FALSE)</f>
        <v>NO</v>
      </c>
      <c r="K14" s="26" t="s">
        <v>2806</v>
      </c>
      <c r="L14" s="26" t="s">
        <v>2807</v>
      </c>
      <c r="M14" s="26">
        <v>0</v>
      </c>
      <c r="N14" s="26" t="s">
        <v>194</v>
      </c>
      <c r="O14" s="27">
        <v>43983</v>
      </c>
      <c r="P14" s="26">
        <v>2018</v>
      </c>
      <c r="Q14" s="26">
        <v>13</v>
      </c>
      <c r="R14" s="26">
        <v>6</v>
      </c>
      <c r="S14" s="26"/>
      <c r="T14" s="26" t="s">
        <v>2808</v>
      </c>
    </row>
    <row r="15" spans="2:20" s="15" customFormat="1" x14ac:dyDescent="0.25">
      <c r="B15" s="25" t="s">
        <v>3837</v>
      </c>
      <c r="C15" s="25" t="s">
        <v>3838</v>
      </c>
      <c r="D15" s="25" t="s">
        <v>191</v>
      </c>
      <c r="E15" s="26" t="s">
        <v>10</v>
      </c>
      <c r="F15" s="26">
        <f>VLOOKUP(N15,Revistas!$B$2:$H$63710,2,FALSE)</f>
        <v>2.766</v>
      </c>
      <c r="G15" s="26" t="str">
        <f>VLOOKUP(N15,Revistas!$B$2:$H$63732,3,FALSE)</f>
        <v>Q1</v>
      </c>
      <c r="H15" s="26" t="str">
        <f>VLOOKUP(N15,Revistas!$B$2:$H$63732,4,FALSE)</f>
        <v>MULTIDISCIPLINARY SCIENCES</v>
      </c>
      <c r="I15" s="26" t="str">
        <f>VLOOKUP(N15,Revistas!$B$2:$H$63732,5,FALSE)</f>
        <v>15/64</v>
      </c>
      <c r="J15" s="26" t="str">
        <f>VLOOKUP(N15,Revistas!$B$2:$H$63732,6,FALSE)</f>
        <v>NO</v>
      </c>
      <c r="K15" s="26" t="s">
        <v>3839</v>
      </c>
      <c r="L15" s="26" t="s">
        <v>3840</v>
      </c>
      <c r="M15" s="26">
        <v>0</v>
      </c>
      <c r="N15" s="26" t="s">
        <v>194</v>
      </c>
      <c r="O15" s="27">
        <v>46905</v>
      </c>
      <c r="P15" s="26">
        <v>2018</v>
      </c>
      <c r="Q15" s="26">
        <v>13</v>
      </c>
      <c r="R15" s="26">
        <v>6</v>
      </c>
      <c r="S15" s="26"/>
      <c r="T15" s="26" t="s">
        <v>3841</v>
      </c>
    </row>
    <row r="16" spans="2:20" s="15" customFormat="1" x14ac:dyDescent="0.25">
      <c r="B16" s="25" t="s">
        <v>3825</v>
      </c>
      <c r="C16" s="25" t="s">
        <v>3826</v>
      </c>
      <c r="D16" s="25" t="s">
        <v>224</v>
      </c>
      <c r="E16" s="26" t="s">
        <v>10</v>
      </c>
      <c r="F16" s="26">
        <f>VLOOKUP(N16,Revistas!$B$2:$H$63710,2,FALSE)</f>
        <v>4.1219999999999999</v>
      </c>
      <c r="G16" s="26" t="str">
        <f>VLOOKUP(N16,Revistas!$B$2:$H$63732,3,FALSE)</f>
        <v>Q1</v>
      </c>
      <c r="H16" s="26" t="str">
        <f>VLOOKUP(N16,Revistas!$B$2:$H$63732,4,FALSE)</f>
        <v>MULTIDISCIPLINARY SCIENCES</v>
      </c>
      <c r="I16" s="26" t="str">
        <f>VLOOKUP(N16,Revistas!$B$2:$H$63732,5,FALSE)</f>
        <v>12 DE 64</v>
      </c>
      <c r="J16" s="26" t="str">
        <f>VLOOKUP(N16,Revistas!$B$2:$H$63732,6,FALSE)</f>
        <v>NO</v>
      </c>
      <c r="K16" s="26" t="s">
        <v>3827</v>
      </c>
      <c r="L16" s="26" t="s">
        <v>3828</v>
      </c>
      <c r="M16" s="26">
        <v>0</v>
      </c>
      <c r="N16" s="26" t="s">
        <v>227</v>
      </c>
      <c r="O16" s="26" t="s">
        <v>3829</v>
      </c>
      <c r="P16" s="26">
        <v>2018</v>
      </c>
      <c r="Q16" s="26">
        <v>8</v>
      </c>
      <c r="R16" s="26"/>
      <c r="S16" s="26"/>
      <c r="T16" s="26">
        <v>13038</v>
      </c>
    </row>
    <row r="17" s="15" customFormat="1" x14ac:dyDescent="0.25"/>
    <row r="18" s="15" customFormat="1" x14ac:dyDescent="0.25"/>
    <row r="19" s="15" customFormat="1" hidden="1" x14ac:dyDescent="0.25"/>
    <row r="20" s="15" customFormat="1" hidden="1" x14ac:dyDescent="0.25"/>
    <row r="21" s="15" customFormat="1" hidden="1" x14ac:dyDescent="0.25"/>
    <row r="22" s="15" customFormat="1" hidden="1" x14ac:dyDescent="0.25"/>
    <row r="23" s="15" customFormat="1" hidden="1" x14ac:dyDescent="0.25"/>
    <row r="24" s="15" customFormat="1" hidden="1" x14ac:dyDescent="0.25"/>
    <row r="25" s="15" customFormat="1" hidden="1" x14ac:dyDescent="0.25"/>
    <row r="26" s="15" customFormat="1" hidden="1" x14ac:dyDescent="0.25"/>
    <row r="27" s="15" customFormat="1" hidden="1" x14ac:dyDescent="0.25"/>
    <row r="28" s="15" customFormat="1" hidden="1" x14ac:dyDescent="0.25"/>
    <row r="29" s="15" customFormat="1" hidden="1" x14ac:dyDescent="0.25"/>
    <row r="30" s="15" customFormat="1" hidden="1" x14ac:dyDescent="0.25"/>
    <row r="31" s="15" customFormat="1" hidden="1" x14ac:dyDescent="0.25"/>
    <row r="32"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0" s="15" customFormat="1" hidden="1" x14ac:dyDescent="0.25"/>
    <row r="1042" spans="2:20" s="15" customFormat="1" hidden="1" x14ac:dyDescent="0.25"/>
    <row r="1043" spans="2:20" s="15" customFormat="1" hidden="1" x14ac:dyDescent="0.25"/>
    <row r="1044" spans="2:20" s="15" customFormat="1" hidden="1" x14ac:dyDescent="0.25"/>
    <row r="1045" spans="2:20" hidden="1" x14ac:dyDescent="0.25"/>
    <row r="1046" spans="2:20" s="15" customFormat="1" hidden="1" x14ac:dyDescent="0.25">
      <c r="F1046" s="16"/>
      <c r="G1046" s="16"/>
      <c r="H1046" s="16"/>
      <c r="I1046" s="16"/>
      <c r="J1046" s="16"/>
      <c r="M1046" s="16"/>
      <c r="N1046" s="16"/>
      <c r="O1046" s="16"/>
      <c r="P1046" s="16"/>
      <c r="Q1046" s="16"/>
      <c r="R1046" s="16"/>
      <c r="S1046" s="16"/>
      <c r="T1046" s="16"/>
    </row>
    <row r="1047" spans="2:20"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row>
    <row r="1048" spans="2:20" s="17" customFormat="1" hidden="1" x14ac:dyDescent="0.25">
      <c r="B1048" s="17" t="s">
        <v>10</v>
      </c>
      <c r="C1048" s="17">
        <f>DCOUNTA(A4:T1041,C1047,B1047:B1048)</f>
        <v>12</v>
      </c>
      <c r="D1048" s="17" t="s">
        <v>10</v>
      </c>
      <c r="E1048" s="18">
        <f>DSUM(A4:T1042,F4,D1047:D1048)</f>
        <v>56.643999999999991</v>
      </c>
      <c r="F1048" s="18" t="s">
        <v>10</v>
      </c>
      <c r="G1048" s="18" t="s">
        <v>5090</v>
      </c>
      <c r="H1048" s="18">
        <f>DCOUNTA(A4:T1042,G4,F1047:G1048)</f>
        <v>11</v>
      </c>
      <c r="I1048" s="18" t="s">
        <v>10</v>
      </c>
      <c r="J1048" s="18" t="s">
        <v>5098</v>
      </c>
      <c r="K1048" s="18">
        <f>DCOUNTA(A4:T1042,J4,I1047:J1048)</f>
        <v>1</v>
      </c>
      <c r="L1048" s="18"/>
      <c r="M1048" s="18"/>
      <c r="N1048" s="18"/>
      <c r="O1048" s="18"/>
      <c r="P1048" s="18"/>
      <c r="Q1048" s="18"/>
      <c r="R1048" s="18"/>
      <c r="S1048" s="18"/>
      <c r="T1048" s="18"/>
    </row>
    <row r="1049" spans="2:20" s="17" customFormat="1" hidden="1" x14ac:dyDescent="0.25">
      <c r="E1049" s="18"/>
      <c r="F1049" s="18"/>
      <c r="G1049" s="18"/>
      <c r="H1049" s="18"/>
      <c r="I1049" s="18"/>
      <c r="J1049" s="18"/>
      <c r="K1049" s="18"/>
      <c r="L1049" s="18"/>
      <c r="M1049" s="18"/>
      <c r="N1049" s="18"/>
      <c r="O1049" s="18"/>
      <c r="P1049" s="18"/>
      <c r="Q1049" s="18"/>
      <c r="R1049" s="18"/>
      <c r="S1049" s="18"/>
      <c r="T1049" s="18"/>
    </row>
    <row r="1050" spans="2:20"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row>
    <row r="1051" spans="2:20" s="17" customFormat="1" hidden="1" x14ac:dyDescent="0.25">
      <c r="B1051" s="17" t="s">
        <v>18</v>
      </c>
      <c r="C1051" s="17">
        <f>DCOUNTA(A4:T1042,E4,B1050:B1051)</f>
        <v>0</v>
      </c>
      <c r="D1051" s="17" t="s">
        <v>18</v>
      </c>
      <c r="E1051" s="18">
        <f>DSUM(A4:T1042,E1050,D1050:D1051)</f>
        <v>0</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row>
    <row r="1052" spans="2:20" s="17" customFormat="1" hidden="1" x14ac:dyDescent="0.25">
      <c r="E1052" s="18"/>
      <c r="F1052" s="18"/>
      <c r="G1052" s="18"/>
      <c r="H1052" s="18"/>
      <c r="I1052" s="18"/>
      <c r="J1052" s="18"/>
      <c r="K1052" s="18"/>
      <c r="L1052" s="18"/>
      <c r="M1052" s="18"/>
      <c r="N1052" s="18"/>
      <c r="O1052" s="18"/>
      <c r="P1052" s="18"/>
      <c r="Q1052" s="18"/>
      <c r="R1052" s="18"/>
      <c r="S1052" s="18"/>
      <c r="T1052" s="18"/>
    </row>
    <row r="1053" spans="2:20"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row>
    <row r="1054" spans="2:20"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row>
    <row r="1055" spans="2:20" s="17" customFormat="1" hidden="1" x14ac:dyDescent="0.25">
      <c r="E1055" s="18"/>
      <c r="F1055" s="18"/>
      <c r="G1055" s="18"/>
      <c r="H1055" s="18"/>
      <c r="I1055" s="18"/>
      <c r="J1055" s="18"/>
      <c r="K1055" s="18"/>
      <c r="L1055" s="18"/>
      <c r="M1055" s="18"/>
      <c r="N1055" s="18"/>
      <c r="O1055" s="18"/>
      <c r="P1055" s="18"/>
      <c r="Q1055" s="18"/>
      <c r="R1055" s="18"/>
      <c r="S1055" s="18"/>
      <c r="T1055" s="18"/>
    </row>
    <row r="1056" spans="2:20"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row>
    <row r="1057" spans="2:51"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row>
    <row r="1058" spans="2:51" s="17" customFormat="1" hidden="1" x14ac:dyDescent="0.25">
      <c r="E1058" s="18"/>
      <c r="F1058" s="18"/>
      <c r="G1058" s="18"/>
      <c r="H1058" s="18"/>
      <c r="I1058" s="18"/>
      <c r="J1058" s="18"/>
      <c r="K1058" s="18"/>
      <c r="L1058" s="18"/>
      <c r="M1058" s="18"/>
      <c r="N1058" s="18"/>
      <c r="O1058" s="18"/>
      <c r="P1058" s="18"/>
      <c r="Q1058" s="18"/>
      <c r="R1058" s="18"/>
      <c r="S1058" s="18"/>
      <c r="T1058" s="18"/>
    </row>
    <row r="1059" spans="2:51" s="17" customFormat="1" hidden="1" x14ac:dyDescent="0.25">
      <c r="E1059" s="18"/>
      <c r="F1059" s="18"/>
      <c r="G1059" s="18"/>
      <c r="H1059" s="18"/>
      <c r="I1059" s="18"/>
      <c r="J1059" s="18"/>
      <c r="K1059" s="18"/>
      <c r="L1059" s="18"/>
      <c r="M1059" s="18"/>
      <c r="N1059" s="18"/>
      <c r="O1059" s="18"/>
      <c r="P1059" s="18"/>
      <c r="Q1059" s="18"/>
      <c r="R1059" s="18"/>
      <c r="S1059" s="18"/>
      <c r="T1059" s="18"/>
    </row>
    <row r="1060" spans="2:51"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row>
    <row r="1061" spans="2:51" s="17" customFormat="1" hidden="1" x14ac:dyDescent="0.25">
      <c r="B1061" s="17" t="s">
        <v>72</v>
      </c>
      <c r="C1061" s="17">
        <f>DCOUNTA(A4:T1042,E4,B1060:B1061)</f>
        <v>0</v>
      </c>
      <c r="D1061" s="17" t="s">
        <v>72</v>
      </c>
      <c r="E1061" s="18">
        <f>DSUM(A4:T1042,F4,D1060:D1061)</f>
        <v>0</v>
      </c>
      <c r="F1061" s="18" t="s">
        <v>72</v>
      </c>
      <c r="G1061" s="18" t="s">
        <v>5090</v>
      </c>
      <c r="H1061" s="18">
        <f>DCOUNTA(A4:T1042,G4,F1060:G1061)</f>
        <v>0</v>
      </c>
      <c r="I1061" s="18" t="s">
        <v>72</v>
      </c>
      <c r="J1061" s="18" t="s">
        <v>5098</v>
      </c>
      <c r="K1061" s="18">
        <f>DCOUNTA(A4:T1042,J4,I1060:J1061)</f>
        <v>0</v>
      </c>
      <c r="L1061" s="18"/>
      <c r="M1061" s="18"/>
      <c r="N1061" s="18"/>
      <c r="O1061" s="18"/>
      <c r="P1061" s="18"/>
      <c r="Q1061" s="18"/>
      <c r="R1061" s="18"/>
      <c r="S1061" s="18"/>
      <c r="T1061" s="18"/>
    </row>
    <row r="1062" spans="2:51" s="17" customFormat="1" hidden="1" x14ac:dyDescent="0.25">
      <c r="E1062" s="18"/>
      <c r="F1062" s="18"/>
      <c r="G1062" s="18"/>
      <c r="H1062" s="18"/>
      <c r="I1062" s="18"/>
      <c r="J1062" s="18"/>
      <c r="K1062" s="18"/>
      <c r="L1062" s="18"/>
      <c r="M1062" s="18"/>
      <c r="N1062" s="18"/>
      <c r="O1062" s="18"/>
      <c r="P1062" s="18"/>
      <c r="Q1062" s="18"/>
      <c r="R1062" s="18"/>
      <c r="S1062" s="18"/>
      <c r="T1062" s="18"/>
    </row>
    <row r="1063" spans="2:51"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row>
    <row r="1064" spans="2:51"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row>
    <row r="1065" spans="2:51" s="17" customFormat="1" x14ac:dyDescent="0.25">
      <c r="E1065" s="18"/>
      <c r="F1065" s="18"/>
      <c r="G1065" s="18"/>
      <c r="H1065" s="18"/>
      <c r="I1065" s="18"/>
      <c r="J1065" s="18"/>
      <c r="K1065" s="18"/>
      <c r="L1065" s="18"/>
      <c r="M1065" s="18"/>
      <c r="N1065" s="18"/>
      <c r="O1065" s="18"/>
      <c r="P1065" s="18"/>
      <c r="Q1065" s="18"/>
      <c r="R1065" s="18"/>
      <c r="S1065" s="18"/>
      <c r="T1065" s="18"/>
    </row>
    <row r="1066" spans="2:51"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AX1066" s="17" t="s">
        <v>6098</v>
      </c>
      <c r="AY1066" s="17" t="s">
        <v>6099</v>
      </c>
    </row>
    <row r="1067" spans="2:51" s="17" customFormat="1" ht="15.75" x14ac:dyDescent="0.3">
      <c r="C1067" s="21">
        <f>C1048</f>
        <v>12</v>
      </c>
      <c r="D1067" s="22" t="s">
        <v>6100</v>
      </c>
      <c r="E1067" s="22">
        <f>E1048</f>
        <v>56.643999999999991</v>
      </c>
      <c r="F1067" s="21">
        <f>H1048</f>
        <v>11</v>
      </c>
      <c r="G1067" s="21">
        <f>K1048</f>
        <v>1</v>
      </c>
      <c r="H1067" s="18"/>
      <c r="I1067" s="18"/>
      <c r="J1067" s="18"/>
      <c r="K1067" s="18"/>
      <c r="L1067" s="18"/>
      <c r="M1067" s="18"/>
      <c r="N1067" s="18"/>
      <c r="O1067" s="20"/>
      <c r="P1067" s="18"/>
      <c r="Q1067" s="18"/>
      <c r="R1067" s="18"/>
      <c r="S1067" s="18"/>
      <c r="T1067" s="18"/>
    </row>
    <row r="1068" spans="2:51" s="17" customFormat="1" ht="15.75" x14ac:dyDescent="0.3">
      <c r="C1068" s="21">
        <f>C1051</f>
        <v>0</v>
      </c>
      <c r="D1068" s="22" t="s">
        <v>6101</v>
      </c>
      <c r="E1068" s="22">
        <f>E1051</f>
        <v>0</v>
      </c>
      <c r="F1068" s="21">
        <f>H1051</f>
        <v>0</v>
      </c>
      <c r="G1068" s="21">
        <f>K1051</f>
        <v>0</v>
      </c>
      <c r="H1068" s="18"/>
      <c r="I1068" s="18"/>
      <c r="J1068" s="18"/>
      <c r="K1068" s="18"/>
      <c r="L1068" s="18"/>
      <c r="M1068" s="18"/>
      <c r="N1068" s="18"/>
      <c r="O1068" s="20"/>
      <c r="P1068" s="18"/>
      <c r="Q1068" s="18"/>
      <c r="R1068" s="18"/>
      <c r="S1068" s="18"/>
      <c r="T1068" s="18"/>
    </row>
    <row r="1069" spans="2:51"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row>
    <row r="1070" spans="2:51"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row>
    <row r="1071" spans="2:51" s="17" customFormat="1" ht="15.75" x14ac:dyDescent="0.3">
      <c r="C1071" s="21">
        <f>C1061</f>
        <v>0</v>
      </c>
      <c r="D1071" s="22" t="s">
        <v>72</v>
      </c>
      <c r="E1071" s="22">
        <f>E1061</f>
        <v>0</v>
      </c>
      <c r="F1071" s="21">
        <f>H1061</f>
        <v>0</v>
      </c>
      <c r="G1071" s="21">
        <f>K1061</f>
        <v>0</v>
      </c>
      <c r="H1071" s="18"/>
      <c r="I1071" s="18"/>
      <c r="J1071" s="18"/>
      <c r="K1071" s="18"/>
      <c r="L1071" s="18"/>
      <c r="M1071" s="18"/>
      <c r="N1071" s="18"/>
      <c r="O1071" s="20"/>
      <c r="P1071" s="18"/>
      <c r="Q1071" s="18"/>
      <c r="R1071" s="18"/>
      <c r="S1071" s="18"/>
      <c r="T1071" s="18"/>
    </row>
    <row r="1072" spans="2:51"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row>
    <row r="1073" spans="3:20" s="17" customFormat="1" ht="15.75" x14ac:dyDescent="0.3">
      <c r="C1073" s="23"/>
      <c r="D1073" s="19" t="s">
        <v>6105</v>
      </c>
      <c r="E1073" s="19">
        <f>E1067</f>
        <v>56.643999999999991</v>
      </c>
      <c r="F1073" s="23"/>
      <c r="G1073" s="18"/>
      <c r="H1073" s="18"/>
      <c r="I1073" s="18"/>
      <c r="J1073" s="18"/>
      <c r="K1073" s="18"/>
      <c r="L1073" s="18"/>
      <c r="M1073" s="18"/>
      <c r="N1073" s="18"/>
      <c r="O1073" s="20"/>
      <c r="P1073" s="18"/>
      <c r="Q1073" s="18"/>
      <c r="R1073" s="18"/>
      <c r="S1073" s="18"/>
      <c r="T1073" s="18"/>
    </row>
    <row r="1074" spans="3:20" s="17" customFormat="1" ht="15.75" x14ac:dyDescent="0.3">
      <c r="C1074" s="23"/>
      <c r="D1074" s="19" t="s">
        <v>6106</v>
      </c>
      <c r="E1074" s="19">
        <f>E1067+E1068+E1069+E1070+E1071+E1072</f>
        <v>56.643999999999991</v>
      </c>
      <c r="F1074" s="18"/>
      <c r="G1074" s="18"/>
      <c r="H1074" s="18"/>
      <c r="I1074" s="18"/>
      <c r="J1074" s="18"/>
      <c r="K1074" s="18"/>
      <c r="L1074" s="18"/>
      <c r="M1074" s="18"/>
      <c r="N1074" s="18"/>
      <c r="O1074" s="18"/>
      <c r="P1074" s="18"/>
      <c r="Q1074" s="18"/>
      <c r="R1074" s="18"/>
      <c r="S1074" s="18"/>
      <c r="T1074" s="18"/>
    </row>
    <row r="1075" spans="3:20" s="15" customFormat="1" ht="12.75" customHeight="1" x14ac:dyDescent="0.25"/>
    <row r="1076" spans="3:20" s="15" customFormat="1" x14ac:dyDescent="0.25"/>
    <row r="1077" spans="3:20" s="15" customFormat="1" x14ac:dyDescent="0.25"/>
    <row r="1078" spans="3:20" s="15" customFormat="1" x14ac:dyDescent="0.25"/>
    <row r="1079" spans="3:20" s="15" customFormat="1" x14ac:dyDescent="0.25"/>
    <row r="1080" spans="3:20" s="15" customFormat="1" x14ac:dyDescent="0.25"/>
    <row r="1081" spans="3:20" s="15" customFormat="1" x14ac:dyDescent="0.25"/>
    <row r="1082" spans="3:20" s="15" customFormat="1" x14ac:dyDescent="0.25"/>
    <row r="1083" spans="3:20" s="15" customFormat="1" x14ac:dyDescent="0.25"/>
    <row r="1084" spans="3:20" s="15" customFormat="1" x14ac:dyDescent="0.25"/>
    <row r="1085" spans="3:20" s="15" customFormat="1" x14ac:dyDescent="0.25"/>
    <row r="1086" spans="3:20" s="15" customFormat="1" x14ac:dyDescent="0.25"/>
    <row r="1087" spans="3:20" s="15" customFormat="1" x14ac:dyDescent="0.25"/>
    <row r="1088" spans="3:20"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U13">
    <sortCondition ref="D2:D13"/>
    <sortCondition ref="C2:C13"/>
  </sortState>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AZ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6" customWidth="1"/>
    <col min="6" max="6" width="11.28515625"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6391</v>
      </c>
    </row>
    <row r="3" spans="2:20" s="15" customFormat="1" x14ac:dyDescent="0.25"/>
    <row r="4" spans="2:20" s="4" customFormat="1" ht="38.2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3879</v>
      </c>
      <c r="C5" s="25" t="s">
        <v>3880</v>
      </c>
      <c r="D5" s="25" t="s">
        <v>857</v>
      </c>
      <c r="E5" s="26" t="s">
        <v>72</v>
      </c>
      <c r="F5" s="26">
        <f>VLOOKUP(N5,Revistas!$B$2:$H$63710,2,FALSE)</f>
        <v>5.1280000000000001</v>
      </c>
      <c r="G5" s="26" t="str">
        <f>VLOOKUP(N5,Revistas!$B$2:$H$63732,3,FALSE)</f>
        <v>Q1</v>
      </c>
      <c r="H5" s="26" t="str">
        <f>VLOOKUP(N5,Revistas!$B$2:$H$63732,4,FALSE)</f>
        <v>HEMATOLOGY</v>
      </c>
      <c r="I5" s="26" t="str">
        <f>VLOOKUP(N5,Revistas!$B$2:$H$63732,5,FALSE)</f>
        <v>12 de 71</v>
      </c>
      <c r="J5" s="26" t="str">
        <f>VLOOKUP(N5,Revistas!$B$2:$H$63732,6,FALSE)</f>
        <v>NO</v>
      </c>
      <c r="K5" s="26" t="s">
        <v>3881</v>
      </c>
      <c r="L5" s="26"/>
      <c r="M5" s="26">
        <v>0</v>
      </c>
      <c r="N5" s="26" t="s">
        <v>860</v>
      </c>
      <c r="O5" s="26" t="s">
        <v>122</v>
      </c>
      <c r="P5" s="26">
        <v>2018</v>
      </c>
      <c r="Q5" s="26">
        <v>182</v>
      </c>
      <c r="R5" s="26"/>
      <c r="S5" s="26">
        <v>75</v>
      </c>
      <c r="T5" s="26">
        <v>75</v>
      </c>
    </row>
    <row r="6" spans="2:20" s="15" customFormat="1" x14ac:dyDescent="0.25">
      <c r="B6" s="25" t="s">
        <v>3882</v>
      </c>
      <c r="C6" s="25" t="s">
        <v>3883</v>
      </c>
      <c r="D6" s="25" t="s">
        <v>3504</v>
      </c>
      <c r="E6" s="26" t="s">
        <v>10</v>
      </c>
      <c r="F6" s="26">
        <f>VLOOKUP(N6,Revistas!$B$2:$H$63710,2,FALSE)</f>
        <v>26.303000000000001</v>
      </c>
      <c r="G6" s="26" t="str">
        <f>VLOOKUP(N6,Revistas!$B$2:$H$63732,3,FALSE)</f>
        <v>Q1</v>
      </c>
      <c r="H6" s="26" t="str">
        <f>VLOOKUP(N6,Revistas!$B$2:$H$63732,4,FALSE)</f>
        <v>ONCOLOGY</v>
      </c>
      <c r="I6" s="26" t="str">
        <f>VLOOKUP(N6,Revistas!$B$2:$H$63732,5,FALSE)</f>
        <v>4 de 222</v>
      </c>
      <c r="J6" s="26" t="str">
        <f>VLOOKUP(N6,Revistas!$B$2:$H$63732,6,FALSE)</f>
        <v>SI</v>
      </c>
      <c r="K6" s="26" t="s">
        <v>3884</v>
      </c>
      <c r="L6" s="26" t="s">
        <v>3885</v>
      </c>
      <c r="M6" s="26">
        <v>1</v>
      </c>
      <c r="N6" s="26" t="s">
        <v>3505</v>
      </c>
      <c r="O6" s="26" t="s">
        <v>154</v>
      </c>
      <c r="P6" s="26">
        <v>2018</v>
      </c>
      <c r="Q6" s="26">
        <v>36</v>
      </c>
      <c r="R6" s="26">
        <v>23</v>
      </c>
      <c r="S6" s="26">
        <v>2395</v>
      </c>
      <c r="T6" s="26" t="s">
        <v>1811</v>
      </c>
    </row>
    <row r="7" spans="2:20" s="15" customFormat="1" x14ac:dyDescent="0.25">
      <c r="B7" s="25" t="s">
        <v>3886</v>
      </c>
      <c r="C7" s="25" t="s">
        <v>3887</v>
      </c>
      <c r="D7" s="25" t="s">
        <v>3888</v>
      </c>
      <c r="E7" s="26" t="s">
        <v>10</v>
      </c>
      <c r="F7" s="26">
        <f>VLOOKUP(N7,Revistas!$B$2:$H$63710,2,FALSE)</f>
        <v>9.09</v>
      </c>
      <c r="G7" s="26" t="str">
        <f>VLOOKUP(N7,Revistas!$B$2:$H$63732,3,FALSE)</f>
        <v>Q1</v>
      </c>
      <c r="H7" s="26" t="str">
        <f>VLOOKUP(N7,Revistas!$B$2:$H$63732,4,FALSE)</f>
        <v>HEMATOLOGY - SCIE</v>
      </c>
      <c r="I7" s="26" t="str">
        <f>VLOOKUP(N7,Revistas!$B$2:$H$63732,5,FALSE)</f>
        <v>5 de 71</v>
      </c>
      <c r="J7" s="26" t="str">
        <f>VLOOKUP(N7,Revistas!$B$2:$H$63732,6,FALSE)</f>
        <v>SI</v>
      </c>
      <c r="K7" s="26" t="s">
        <v>3889</v>
      </c>
      <c r="L7" s="26" t="s">
        <v>3890</v>
      </c>
      <c r="M7" s="26">
        <v>0</v>
      </c>
      <c r="N7" s="26" t="s">
        <v>3891</v>
      </c>
      <c r="O7" s="27">
        <v>11505</v>
      </c>
      <c r="P7" s="26">
        <v>2018</v>
      </c>
      <c r="Q7" s="26">
        <v>103</v>
      </c>
      <c r="R7" s="26">
        <v>8</v>
      </c>
      <c r="S7" s="26">
        <v>1351</v>
      </c>
      <c r="T7" s="26">
        <v>1358</v>
      </c>
    </row>
    <row r="8" spans="2:20" s="15" customFormat="1" x14ac:dyDescent="0.25">
      <c r="B8" s="25" t="s">
        <v>2452</v>
      </c>
      <c r="C8" s="25" t="s">
        <v>2453</v>
      </c>
      <c r="D8" s="25" t="s">
        <v>2439</v>
      </c>
      <c r="E8" s="26" t="s">
        <v>18</v>
      </c>
      <c r="F8" s="26">
        <f>VLOOKUP(N8,Revistas!$B$2:$H$63710,2,FALSE)</f>
        <v>2.633</v>
      </c>
      <c r="G8" s="26" t="str">
        <f>VLOOKUP(N8,Revistas!$B$2:$H$63732,3,FALSE)</f>
        <v>Q2</v>
      </c>
      <c r="H8" s="26">
        <f>VLOOKUP(N8,Revistas!$B$2:$H$63732,4,FALSE)</f>
        <v>0</v>
      </c>
      <c r="I8" s="26">
        <f>VLOOKUP(N8,Revistas!$B$2:$H$63732,5,FALSE)</f>
        <v>0</v>
      </c>
      <c r="J8" s="26" t="str">
        <f>VLOOKUP(N8,Revistas!$B$2:$H$63732,6,FALSE)</f>
        <v>NO</v>
      </c>
      <c r="K8" s="26" t="s">
        <v>2454</v>
      </c>
      <c r="L8" s="26" t="s">
        <v>2455</v>
      </c>
      <c r="M8" s="26">
        <v>0</v>
      </c>
      <c r="N8" s="26" t="s">
        <v>2442</v>
      </c>
      <c r="O8" s="26" t="s">
        <v>629</v>
      </c>
      <c r="P8" s="26">
        <v>2018</v>
      </c>
      <c r="Q8" s="26">
        <v>54</v>
      </c>
      <c r="R8" s="26">
        <v>7</v>
      </c>
      <c r="S8" s="26">
        <v>394</v>
      </c>
      <c r="T8" s="26">
        <v>395</v>
      </c>
    </row>
    <row r="9" spans="2:20" s="15" customFormat="1" x14ac:dyDescent="0.25">
      <c r="B9" s="25" t="s">
        <v>1753</v>
      </c>
      <c r="C9" s="25" t="s">
        <v>1754</v>
      </c>
      <c r="D9" s="25" t="s">
        <v>1755</v>
      </c>
      <c r="E9" s="26" t="s">
        <v>10</v>
      </c>
      <c r="F9" s="26">
        <f>VLOOKUP(N9,Revistas!$B$2:$H$63710,2,FALSE)</f>
        <v>3.423</v>
      </c>
      <c r="G9" s="26" t="str">
        <f>VLOOKUP(N9,Revistas!$B$2:$H$63732,3,FALSE)</f>
        <v>Q2</v>
      </c>
      <c r="H9" s="26">
        <f>VLOOKUP(N9,Revistas!$B$2:$H$63732,4,FALSE)</f>
        <v>0</v>
      </c>
      <c r="I9" s="26">
        <f>VLOOKUP(N9,Revistas!$B$2:$H$63732,5,FALSE)</f>
        <v>0</v>
      </c>
      <c r="J9" s="26" t="str">
        <f>VLOOKUP(N9,Revistas!$B$2:$H$63732,6,FALSE)</f>
        <v>NO</v>
      </c>
      <c r="K9" s="26" t="s">
        <v>1756</v>
      </c>
      <c r="L9" s="26" t="s">
        <v>1757</v>
      </c>
      <c r="M9" s="26">
        <v>0</v>
      </c>
      <c r="N9" s="26" t="s">
        <v>1758</v>
      </c>
      <c r="O9" s="26" t="s">
        <v>75</v>
      </c>
      <c r="P9" s="26">
        <v>2018</v>
      </c>
      <c r="Q9" s="26">
        <v>58</v>
      </c>
      <c r="R9" s="26">
        <v>6</v>
      </c>
      <c r="S9" s="26">
        <v>1340</v>
      </c>
      <c r="T9" s="26">
        <v>1347</v>
      </c>
    </row>
    <row r="10" spans="2:20" s="15" customFormat="1" x14ac:dyDescent="0.25">
      <c r="B10" s="25" t="s">
        <v>3892</v>
      </c>
      <c r="C10" s="25" t="s">
        <v>3893</v>
      </c>
      <c r="D10" s="25" t="s">
        <v>3894</v>
      </c>
      <c r="E10" s="26" t="s">
        <v>10</v>
      </c>
      <c r="F10" s="26">
        <f>VLOOKUP(N10,Revistas!$B$2:$H$63710,2,FALSE)</f>
        <v>2.7570000000000001</v>
      </c>
      <c r="G10" s="26" t="str">
        <f>VLOOKUP(N10,Revistas!$B$2:$H$63732,3,FALSE)</f>
        <v>Q2</v>
      </c>
      <c r="H10" s="26">
        <f>VLOOKUP(N10,Revistas!$B$2:$H$63732,4,FALSE)</f>
        <v>0</v>
      </c>
      <c r="I10" s="26">
        <f>VLOOKUP(N10,Revistas!$B$2:$H$63732,5,FALSE)</f>
        <v>0</v>
      </c>
      <c r="J10" s="26" t="str">
        <f>VLOOKUP(N10,Revistas!$B$2:$H$63732,6,FALSE)</f>
        <v>NO</v>
      </c>
      <c r="K10" s="26" t="s">
        <v>3895</v>
      </c>
      <c r="L10" s="26" t="s">
        <v>3896</v>
      </c>
      <c r="M10" s="26">
        <v>0</v>
      </c>
      <c r="N10" s="26" t="s">
        <v>3897</v>
      </c>
      <c r="O10" s="26" t="s">
        <v>36</v>
      </c>
      <c r="P10" s="26">
        <v>2018</v>
      </c>
      <c r="Q10" s="26">
        <v>94</v>
      </c>
      <c r="R10" s="26">
        <v>3</v>
      </c>
      <c r="S10" s="26">
        <v>527</v>
      </c>
      <c r="T10" s="26">
        <v>535</v>
      </c>
    </row>
    <row r="11" spans="2:20" s="15" customFormat="1" x14ac:dyDescent="0.25">
      <c r="B11" s="25" t="s">
        <v>3898</v>
      </c>
      <c r="C11" s="25" t="s">
        <v>3899</v>
      </c>
      <c r="D11" s="25" t="s">
        <v>857</v>
      </c>
      <c r="E11" s="26" t="s">
        <v>18</v>
      </c>
      <c r="F11" s="26">
        <f>VLOOKUP(N11,Revistas!$B$2:$H$63710,2,FALSE)</f>
        <v>5.1280000000000001</v>
      </c>
      <c r="G11" s="26" t="str">
        <f>VLOOKUP(N11,Revistas!$B$2:$H$63732,3,FALSE)</f>
        <v>Q1</v>
      </c>
      <c r="H11" s="26" t="str">
        <f>VLOOKUP(N11,Revistas!$B$2:$H$63732,4,FALSE)</f>
        <v>HEMATOLOGY</v>
      </c>
      <c r="I11" s="26" t="str">
        <f>VLOOKUP(N11,Revistas!$B$2:$H$63732,5,FALSE)</f>
        <v>12 de 71</v>
      </c>
      <c r="J11" s="26" t="str">
        <f>VLOOKUP(N11,Revistas!$B$2:$H$63732,6,FALSE)</f>
        <v>NO</v>
      </c>
      <c r="K11" s="26" t="s">
        <v>3900</v>
      </c>
      <c r="L11" s="26" t="s">
        <v>3901</v>
      </c>
      <c r="M11" s="26">
        <v>4</v>
      </c>
      <c r="N11" s="26" t="s">
        <v>860</v>
      </c>
      <c r="O11" s="26" t="s">
        <v>36</v>
      </c>
      <c r="P11" s="26">
        <v>2018</v>
      </c>
      <c r="Q11" s="26">
        <v>181</v>
      </c>
      <c r="R11" s="26">
        <v>3</v>
      </c>
      <c r="S11" s="26">
        <v>397</v>
      </c>
      <c r="T11" s="26">
        <v>400</v>
      </c>
    </row>
    <row r="12" spans="2:20" s="15" customFormat="1" x14ac:dyDescent="0.25">
      <c r="B12" s="25" t="s">
        <v>3902</v>
      </c>
      <c r="C12" s="25" t="s">
        <v>3903</v>
      </c>
      <c r="D12" s="25" t="s">
        <v>3904</v>
      </c>
      <c r="E12" s="26" t="s">
        <v>10</v>
      </c>
      <c r="F12" s="26">
        <f>VLOOKUP(N12,Revistas!$B$2:$H$63710,2,FALSE)</f>
        <v>2.8450000000000002</v>
      </c>
      <c r="G12" s="26" t="str">
        <f>VLOOKUP(N12,Revistas!$B$2:$H$63732,3,FALSE)</f>
        <v>Q2</v>
      </c>
      <c r="H12" s="26">
        <f>VLOOKUP(N12,Revistas!$B$2:$H$63732,4,FALSE)</f>
        <v>0</v>
      </c>
      <c r="I12" s="26">
        <f>VLOOKUP(N12,Revistas!$B$2:$H$63732,5,FALSE)</f>
        <v>0</v>
      </c>
      <c r="J12" s="26" t="str">
        <f>VLOOKUP(N12,Revistas!$B$2:$H$63732,6,FALSE)</f>
        <v>NO</v>
      </c>
      <c r="K12" s="26" t="s">
        <v>3905</v>
      </c>
      <c r="L12" s="26" t="s">
        <v>3906</v>
      </c>
      <c r="M12" s="26">
        <v>0</v>
      </c>
      <c r="N12" s="26" t="s">
        <v>3907</v>
      </c>
      <c r="O12" s="26" t="s">
        <v>36</v>
      </c>
      <c r="P12" s="26">
        <v>2018</v>
      </c>
      <c r="Q12" s="26">
        <v>97</v>
      </c>
      <c r="R12" s="26">
        <v>5</v>
      </c>
      <c r="S12" s="26">
        <v>813</v>
      </c>
      <c r="T12" s="26">
        <v>820</v>
      </c>
    </row>
    <row r="13" spans="2:20" s="15" customFormat="1" x14ac:dyDescent="0.25">
      <c r="B13" s="25" t="s">
        <v>1988</v>
      </c>
      <c r="C13" s="25" t="s">
        <v>1989</v>
      </c>
      <c r="D13" s="25" t="s">
        <v>1990</v>
      </c>
      <c r="E13" s="26" t="s">
        <v>10</v>
      </c>
      <c r="F13" s="26">
        <f>VLOOKUP(N13,Revistas!$B$2:$H$63710,2,FALSE)</f>
        <v>19.384</v>
      </c>
      <c r="G13" s="26" t="str">
        <f>VLOOKUP(N13,Revistas!$B$2:$H$63732,3,FALSE)</f>
        <v>Q1</v>
      </c>
      <c r="H13" s="26" t="str">
        <f>VLOOKUP(N13,Revistas!$B$2:$H$63732,4,FALSE)</f>
        <v>MEDICINE, GENERAL &amp; INTERNAL - SCIE</v>
      </c>
      <c r="I13" s="26" t="str">
        <f>VLOOKUP(N13,Revistas!$B$2:$H$63732,5,FALSE)</f>
        <v>6/155</v>
      </c>
      <c r="J13" s="26" t="str">
        <f>VLOOKUP(N13,Revistas!$B$2:$H$63732,6,FALSE)</f>
        <v>SI</v>
      </c>
      <c r="K13" s="26" t="s">
        <v>1991</v>
      </c>
      <c r="L13" s="26" t="s">
        <v>1992</v>
      </c>
      <c r="M13" s="26">
        <v>6</v>
      </c>
      <c r="N13" s="26" t="s">
        <v>1993</v>
      </c>
      <c r="O13" s="26" t="s">
        <v>1994</v>
      </c>
      <c r="P13" s="26">
        <v>2018</v>
      </c>
      <c r="Q13" s="26">
        <v>168</v>
      </c>
      <c r="R13" s="26">
        <v>7</v>
      </c>
      <c r="S13" s="26">
        <v>461</v>
      </c>
      <c r="T13" s="26" t="s">
        <v>1811</v>
      </c>
    </row>
    <row r="14" spans="2:20" s="15" customFormat="1" x14ac:dyDescent="0.25">
      <c r="B14" s="25" t="s">
        <v>3908</v>
      </c>
      <c r="C14" s="25" t="s">
        <v>3909</v>
      </c>
      <c r="D14" s="25" t="s">
        <v>3910</v>
      </c>
      <c r="E14" s="26" t="s">
        <v>10</v>
      </c>
      <c r="F14" s="26">
        <f>VLOOKUP(N14,Revistas!$B$2:$H$63710,2,FALSE)</f>
        <v>4.4850000000000003</v>
      </c>
      <c r="G14" s="26" t="str">
        <f>VLOOKUP(N14,Revistas!$B$2:$H$63732,3,FALSE)</f>
        <v>Q1</v>
      </c>
      <c r="H14" s="26" t="str">
        <f>VLOOKUP(N14,Revistas!$B$2:$H$63732,4,FALSE)</f>
        <v>BIOCHEMICAL RESEARCH METHODS - SCIE;</v>
      </c>
      <c r="I14" s="26" t="str">
        <f>VLOOKUP(N14,Revistas!$B$2:$H$63732,5,FALSE)</f>
        <v>10 de 79</v>
      </c>
      <c r="J14" s="26" t="str">
        <f>VLOOKUP(N14,Revistas!$B$2:$H$63732,6,FALSE)</f>
        <v>NO</v>
      </c>
      <c r="K14" s="26" t="s">
        <v>3911</v>
      </c>
      <c r="L14" s="26" t="s">
        <v>3912</v>
      </c>
      <c r="M14" s="26">
        <v>0</v>
      </c>
      <c r="N14" s="26" t="s">
        <v>3913</v>
      </c>
      <c r="O14" s="26" t="s">
        <v>68</v>
      </c>
      <c r="P14" s="26">
        <v>2018</v>
      </c>
      <c r="Q14" s="26">
        <v>29</v>
      </c>
      <c r="R14" s="26">
        <v>4</v>
      </c>
      <c r="S14" s="26">
        <v>1199</v>
      </c>
      <c r="T14" s="26">
        <v>1208</v>
      </c>
    </row>
    <row r="15" spans="2:20" s="15" customFormat="1" x14ac:dyDescent="0.25">
      <c r="B15" s="25" t="s">
        <v>893</v>
      </c>
      <c r="C15" s="25" t="s">
        <v>894</v>
      </c>
      <c r="D15" s="25" t="s">
        <v>467</v>
      </c>
      <c r="E15" s="26" t="s">
        <v>10</v>
      </c>
      <c r="F15" s="26">
        <f>VLOOKUP(N15,Revistas!$B$2:$H$63710,2,FALSE)</f>
        <v>4.952</v>
      </c>
      <c r="G15" s="26" t="str">
        <f>VLOOKUP(N15,Revistas!$B$2:$H$63732,3,FALSE)</f>
        <v>Q1</v>
      </c>
      <c r="H15" s="26" t="str">
        <f>VLOOKUP(N15,Revistas!$B$2:$H$63732,4,FALSE)</f>
        <v>PERIPHERAL VASCULAR DISEASE</v>
      </c>
      <c r="I15" s="26" t="str">
        <f>VLOOKUP(N15,Revistas!$B$2:$H$63732,5,FALSE)</f>
        <v>6 de 65</v>
      </c>
      <c r="J15" s="26" t="str">
        <f>VLOOKUP(N15,Revistas!$B$2:$H$63732,6,FALSE)</f>
        <v>si</v>
      </c>
      <c r="K15" s="26" t="s">
        <v>895</v>
      </c>
      <c r="L15" s="26" t="s">
        <v>896</v>
      </c>
      <c r="M15" s="26">
        <v>0</v>
      </c>
      <c r="N15" s="26" t="s">
        <v>470</v>
      </c>
      <c r="O15" s="26" t="s">
        <v>68</v>
      </c>
      <c r="P15" s="26">
        <v>2018</v>
      </c>
      <c r="Q15" s="26">
        <v>118</v>
      </c>
      <c r="R15" s="26">
        <v>4</v>
      </c>
      <c r="S15" s="26">
        <v>734</v>
      </c>
      <c r="T15" s="26">
        <v>744</v>
      </c>
    </row>
    <row r="16" spans="2:20" s="15" customFormat="1" x14ac:dyDescent="0.25">
      <c r="B16" s="25" t="s">
        <v>2001</v>
      </c>
      <c r="C16" s="25" t="s">
        <v>2002</v>
      </c>
      <c r="D16" s="25" t="s">
        <v>2003</v>
      </c>
      <c r="E16" s="26" t="s">
        <v>72</v>
      </c>
      <c r="F16" s="26">
        <f>VLOOKUP(N16,Revistas!$B$2:$H$63710,2,FALSE)</f>
        <v>4.484</v>
      </c>
      <c r="G16" s="26" t="str">
        <f>VLOOKUP(N16,Revistas!$B$2:$H$63732,3,FALSE)</f>
        <v>Q1</v>
      </c>
      <c r="H16" s="26" t="str">
        <f>VLOOKUP(N16,Revistas!$B$2:$H$63732,4,FALSE)</f>
        <v>HEMATOLOGY - SCIE;</v>
      </c>
      <c r="I16" s="26" t="str">
        <f>VLOOKUP(N16,Revistas!$B$2:$H$63732,5,FALSE)</f>
        <v>17 de 71</v>
      </c>
      <c r="J16" s="26" t="str">
        <f>VLOOKUP(N16,Revistas!$B$2:$H$63732,6,FALSE)</f>
        <v>NO</v>
      </c>
      <c r="K16" s="26" t="s">
        <v>2004</v>
      </c>
      <c r="L16" s="26"/>
      <c r="M16" s="26">
        <v>0</v>
      </c>
      <c r="N16" s="26" t="s">
        <v>2005</v>
      </c>
      <c r="O16" s="26" t="s">
        <v>22</v>
      </c>
      <c r="P16" s="26">
        <v>2018</v>
      </c>
      <c r="Q16" s="26">
        <v>24</v>
      </c>
      <c r="R16" s="26">
        <v>3</v>
      </c>
      <c r="S16" s="26" t="s">
        <v>2007</v>
      </c>
      <c r="T16" s="26" t="s">
        <v>2008</v>
      </c>
    </row>
    <row r="17" spans="2:20" s="15" customFormat="1" x14ac:dyDescent="0.25">
      <c r="B17" s="25" t="s">
        <v>3914</v>
      </c>
      <c r="C17" s="25" t="s">
        <v>3915</v>
      </c>
      <c r="D17" s="25" t="s">
        <v>3916</v>
      </c>
      <c r="E17" s="26" t="s">
        <v>72</v>
      </c>
      <c r="F17" s="26">
        <f>VLOOKUP(N17,Revistas!$B$2:$H$63710,2,FALSE)</f>
        <v>3.774</v>
      </c>
      <c r="G17" s="26" t="str">
        <f>VLOOKUP(N17,Revistas!$B$2:$H$63732,3,FALSE)</f>
        <v>Q2</v>
      </c>
      <c r="H17" s="26">
        <f>VLOOKUP(N17,Revistas!$B$2:$H$63732,4,FALSE)</f>
        <v>0</v>
      </c>
      <c r="I17" s="26">
        <f>VLOOKUP(N17,Revistas!$B$2:$H$63732,5,FALSE)</f>
        <v>0</v>
      </c>
      <c r="J17" s="26" t="str">
        <f>VLOOKUP(N17,Revistas!$B$2:$H$63732,6,FALSE)</f>
        <v>NO</v>
      </c>
      <c r="K17" s="26" t="s">
        <v>3917</v>
      </c>
      <c r="L17" s="26"/>
      <c r="M17" s="26">
        <v>0</v>
      </c>
      <c r="N17" s="26" t="s">
        <v>3918</v>
      </c>
      <c r="O17" s="26" t="s">
        <v>460</v>
      </c>
      <c r="P17" s="26">
        <v>2018</v>
      </c>
      <c r="Q17" s="26">
        <v>123</v>
      </c>
      <c r="R17" s="26">
        <v>2</v>
      </c>
      <c r="S17" s="26" t="s">
        <v>3920</v>
      </c>
      <c r="T17" s="26" t="s">
        <v>3920</v>
      </c>
    </row>
    <row r="18" spans="2:20" s="15" customFormat="1" x14ac:dyDescent="0.25">
      <c r="B18" s="25" t="s">
        <v>3921</v>
      </c>
      <c r="C18" s="25" t="s">
        <v>3922</v>
      </c>
      <c r="D18" s="25" t="s">
        <v>3923</v>
      </c>
      <c r="E18" s="26" t="s">
        <v>18</v>
      </c>
      <c r="F18" s="26">
        <f>VLOOKUP(N18,Revistas!$B$2:$H$63710,2,FALSE)</f>
        <v>10.023</v>
      </c>
      <c r="G18" s="26" t="str">
        <f>VLOOKUP(N18,Revistas!$B$2:$H$63732,3,FALSE)</f>
        <v>Q1</v>
      </c>
      <c r="H18" s="26" t="str">
        <f>VLOOKUP(N18,Revistas!$B$2:$H$63732,4,FALSE)</f>
        <v>ONCOLOGY - SCIE;</v>
      </c>
      <c r="I18" s="26" t="str">
        <f>VLOOKUP(N18,Revistas!$B$2:$H$63732,5,FALSE)</f>
        <v>14/222</v>
      </c>
      <c r="J18" s="26" t="str">
        <f>VLOOKUP(N18,Revistas!$B$2:$H$63732,6,FALSE)</f>
        <v>SI</v>
      </c>
      <c r="K18" s="26" t="s">
        <v>3924</v>
      </c>
      <c r="L18" s="26" t="s">
        <v>3925</v>
      </c>
      <c r="M18" s="26">
        <v>0</v>
      </c>
      <c r="N18" s="26" t="s">
        <v>3926</v>
      </c>
      <c r="O18" s="26" t="s">
        <v>460</v>
      </c>
      <c r="P18" s="26">
        <v>2018</v>
      </c>
      <c r="Q18" s="26">
        <v>32</v>
      </c>
      <c r="R18" s="26">
        <v>2</v>
      </c>
      <c r="S18" s="26">
        <v>553</v>
      </c>
      <c r="T18" s="26">
        <v>555</v>
      </c>
    </row>
    <row r="19" spans="2:20" s="15" customFormat="1" x14ac:dyDescent="0.25">
      <c r="B19" s="25" t="s">
        <v>2013</v>
      </c>
      <c r="C19" s="25" t="s">
        <v>2014</v>
      </c>
      <c r="D19" s="25" t="s">
        <v>2015</v>
      </c>
      <c r="E19" s="26" t="s">
        <v>10</v>
      </c>
      <c r="F19" s="26">
        <f>VLOOKUP(N19,Revistas!$B$2:$H$63710,2,FALSE)</f>
        <v>6.4909999999999997</v>
      </c>
      <c r="G19" s="26" t="str">
        <f>VLOOKUP(N19,Revistas!$B$2:$H$63732,3,FALSE)</f>
        <v>Q1</v>
      </c>
      <c r="H19" s="26" t="str">
        <f>VLOOKUP(N19,Revistas!$B$2:$H$63732,4,FALSE)</f>
        <v>ONCOLOGY</v>
      </c>
      <c r="I19" s="26" t="str">
        <f>VLOOKUP(N19,Revistas!$B$2:$H$63732,5,FALSE)</f>
        <v>28/222</v>
      </c>
      <c r="J19" s="26" t="str">
        <f>VLOOKUP(N19,Revistas!$B$2:$H$63732,6,FALSE)</f>
        <v>NO</v>
      </c>
      <c r="K19" s="26" t="s">
        <v>2016</v>
      </c>
      <c r="L19" s="26" t="s">
        <v>2017</v>
      </c>
      <c r="M19" s="26">
        <v>0</v>
      </c>
      <c r="N19" s="26" t="s">
        <v>2018</v>
      </c>
      <c r="O19" s="26"/>
      <c r="P19" s="26">
        <v>2018</v>
      </c>
      <c r="Q19" s="26">
        <v>422</v>
      </c>
      <c r="R19" s="26"/>
      <c r="S19" s="26">
        <v>107</v>
      </c>
      <c r="T19" s="26">
        <v>117</v>
      </c>
    </row>
    <row r="20" spans="2:20" s="15" customFormat="1" x14ac:dyDescent="0.25">
      <c r="B20" s="25" t="s">
        <v>3927</v>
      </c>
      <c r="C20" s="25" t="s">
        <v>3928</v>
      </c>
      <c r="D20" s="25" t="s">
        <v>3929</v>
      </c>
      <c r="E20" s="26" t="s">
        <v>10</v>
      </c>
      <c r="F20" s="26">
        <f>VLOOKUP(N20,Revistas!$B$2:$H$63710,2,FALSE)</f>
        <v>5.5030000000000001</v>
      </c>
      <c r="G20" s="26" t="str">
        <f>VLOOKUP(N20,Revistas!$B$2:$H$63732,3,FALSE)</f>
        <v>Q1</v>
      </c>
      <c r="H20" s="26" t="str">
        <f>VLOOKUP(N20,Revistas!$B$2:$H$63732,4,FALSE)</f>
        <v>IMMUNOLOGY - SCIE;</v>
      </c>
      <c r="I20" s="26" t="str">
        <f>VLOOKUP(N20,Revistas!$B$2:$H$63732,5,FALSE)</f>
        <v>31/155</v>
      </c>
      <c r="J20" s="26" t="str">
        <f>VLOOKUP(N20,Revistas!$B$2:$H$63732,6,FALSE)</f>
        <v>NO</v>
      </c>
      <c r="K20" s="26" t="s">
        <v>3930</v>
      </c>
      <c r="L20" s="26" t="s">
        <v>3931</v>
      </c>
      <c r="M20" s="26">
        <v>0</v>
      </c>
      <c r="N20" s="26" t="s">
        <v>3932</v>
      </c>
      <c r="O20" s="26"/>
      <c r="P20" s="26">
        <v>2018</v>
      </c>
      <c r="Q20" s="26">
        <v>7</v>
      </c>
      <c r="R20" s="26">
        <v>1</v>
      </c>
      <c r="S20" s="26"/>
      <c r="T20" s="26" t="s">
        <v>3933</v>
      </c>
    </row>
    <row r="21" spans="2:20" s="15" customFormat="1" x14ac:dyDescent="0.25"/>
    <row r="22" spans="2:20" s="15" customFormat="1" x14ac:dyDescent="0.25"/>
    <row r="23" spans="2:20" s="15" customFormat="1" hidden="1" x14ac:dyDescent="0.25"/>
    <row r="24" spans="2:20" s="15" customFormat="1" hidden="1" x14ac:dyDescent="0.25"/>
    <row r="25" spans="2:20" s="15" customFormat="1" hidden="1" x14ac:dyDescent="0.25"/>
    <row r="26" spans="2:20" s="15" customFormat="1" hidden="1" x14ac:dyDescent="0.25"/>
    <row r="27" spans="2:20" s="15" customFormat="1" hidden="1" x14ac:dyDescent="0.25"/>
    <row r="28" spans="2:20" s="15" customFormat="1" hidden="1" x14ac:dyDescent="0.25"/>
    <row r="29" spans="2:20" s="15" customFormat="1" hidden="1" x14ac:dyDescent="0.25"/>
    <row r="30" spans="2:20" s="15" customFormat="1" hidden="1" x14ac:dyDescent="0.25"/>
    <row r="31" spans="2:20" s="15" customFormat="1" hidden="1" x14ac:dyDescent="0.25"/>
    <row r="32" spans="2:20"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s="15" customFormat="1" hidden="1" x14ac:dyDescent="0.25"/>
    <row r="1045" spans="2:21" hidden="1" x14ac:dyDescent="0.25"/>
    <row r="1046" spans="2:21" s="15" customFormat="1" hidden="1" x14ac:dyDescent="0.25">
      <c r="F1046" s="16"/>
      <c r="G1046" s="16"/>
      <c r="H1046" s="16"/>
      <c r="I1046" s="16"/>
      <c r="J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10</v>
      </c>
      <c r="D1048" s="17" t="s">
        <v>10</v>
      </c>
      <c r="E1048" s="18">
        <f>DSUM(A4:T1042,F4,D1047:D1048)</f>
        <v>85.233000000000004</v>
      </c>
      <c r="F1048" s="18" t="s">
        <v>10</v>
      </c>
      <c r="G1048" s="18" t="s">
        <v>5090</v>
      </c>
      <c r="H1048" s="18">
        <f>DCOUNTA(A4:T1042,G4,F1047:G1048)</f>
        <v>7</v>
      </c>
      <c r="I1048" s="18" t="s">
        <v>10</v>
      </c>
      <c r="J1048" s="18" t="s">
        <v>5098</v>
      </c>
      <c r="K1048" s="18">
        <f>DCOUNTA(A4:T1042,J4,I1047:J1048)</f>
        <v>4</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3</v>
      </c>
      <c r="D1051" s="17" t="s">
        <v>18</v>
      </c>
      <c r="E1051" s="18">
        <f>DSUM(A4:T1042,E1050,D1050:D1051)</f>
        <v>17.783999999999999</v>
      </c>
      <c r="F1051" s="18" t="s">
        <v>18</v>
      </c>
      <c r="G1051" s="18" t="s">
        <v>5090</v>
      </c>
      <c r="H1051" s="18">
        <f>DCOUNTA(A4:T1042,G4,F1050:G1051)</f>
        <v>2</v>
      </c>
      <c r="I1051" s="18" t="s">
        <v>18</v>
      </c>
      <c r="J1051" s="18" t="s">
        <v>5098</v>
      </c>
      <c r="K1051" s="18">
        <f>DCOUNTA(A4:T1042,J4,I1050:J1051)</f>
        <v>1</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3</v>
      </c>
      <c r="D1061" s="17" t="s">
        <v>72</v>
      </c>
      <c r="E1061" s="18">
        <f>DSUM(A4:T1042,F4,D1060:D1061)</f>
        <v>13.385999999999999</v>
      </c>
      <c r="F1061" s="18" t="s">
        <v>72</v>
      </c>
      <c r="G1061" s="18" t="s">
        <v>5090</v>
      </c>
      <c r="H1061" s="18">
        <f>DCOUNTA(A4:T1042,G4,F1060:G1061)</f>
        <v>2</v>
      </c>
      <c r="I1061" s="18" t="s">
        <v>72</v>
      </c>
      <c r="J1061" s="18" t="s">
        <v>5098</v>
      </c>
      <c r="K1061" s="18">
        <f>DCOUNTA(A4:T1042,J4,I1060:J1061)</f>
        <v>0</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10</v>
      </c>
      <c r="D1067" s="22" t="s">
        <v>6100</v>
      </c>
      <c r="E1067" s="22">
        <f>E1048</f>
        <v>85.233000000000004</v>
      </c>
      <c r="F1067" s="21">
        <f>H1048</f>
        <v>7</v>
      </c>
      <c r="G1067" s="21">
        <f>K1048</f>
        <v>4</v>
      </c>
      <c r="H1067" s="18"/>
      <c r="I1067" s="18"/>
      <c r="J1067" s="18"/>
      <c r="K1067" s="18"/>
      <c r="L1067" s="18"/>
      <c r="M1067" s="18"/>
      <c r="N1067" s="18"/>
      <c r="O1067" s="20"/>
      <c r="P1067" s="18"/>
      <c r="Q1067" s="18"/>
      <c r="R1067" s="18"/>
      <c r="S1067" s="18"/>
      <c r="T1067" s="18"/>
      <c r="U1067" s="18"/>
    </row>
    <row r="1068" spans="2:52" s="17" customFormat="1" ht="15.75" x14ac:dyDescent="0.3">
      <c r="C1068" s="21">
        <f>C1051</f>
        <v>3</v>
      </c>
      <c r="D1068" s="22" t="s">
        <v>6101</v>
      </c>
      <c r="E1068" s="22">
        <f>E1051</f>
        <v>17.783999999999999</v>
      </c>
      <c r="F1068" s="21">
        <f>H1051</f>
        <v>2</v>
      </c>
      <c r="G1068" s="21">
        <f>K1051</f>
        <v>1</v>
      </c>
      <c r="H1068" s="18"/>
      <c r="I1068" s="18"/>
      <c r="J1068" s="18"/>
      <c r="K1068" s="18"/>
      <c r="L1068" s="18"/>
      <c r="M1068" s="18"/>
      <c r="N1068" s="18"/>
      <c r="O1068" s="20"/>
      <c r="P1068" s="18"/>
      <c r="Q1068" s="18"/>
      <c r="R1068" s="18"/>
      <c r="S1068" s="18"/>
      <c r="T1068" s="18"/>
      <c r="U1068" s="18"/>
    </row>
    <row r="1069" spans="2:52"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3</v>
      </c>
      <c r="D1071" s="22" t="s">
        <v>72</v>
      </c>
      <c r="E1071" s="22">
        <f>E1061</f>
        <v>13.385999999999999</v>
      </c>
      <c r="F1071" s="21">
        <f>H1061</f>
        <v>2</v>
      </c>
      <c r="G1071" s="21">
        <f>K1061</f>
        <v>0</v>
      </c>
      <c r="H1071" s="18"/>
      <c r="I1071" s="18"/>
      <c r="J1071" s="18"/>
      <c r="K1071" s="18"/>
      <c r="L1071" s="18"/>
      <c r="M1071" s="18"/>
      <c r="N1071" s="18"/>
      <c r="O1071" s="20"/>
      <c r="P1071" s="18"/>
      <c r="Q1071" s="18"/>
      <c r="R1071" s="18"/>
      <c r="S1071" s="18"/>
      <c r="T1071" s="18"/>
      <c r="U1071" s="18"/>
    </row>
    <row r="1072" spans="2:52"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85.233000000000004</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116.40299999999999</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x14ac:dyDescent="0.25"/>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AZ2339"/>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6.28515625" customWidth="1"/>
    <col min="6" max="6" width="12"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6392</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3934</v>
      </c>
      <c r="C5" s="25" t="s">
        <v>3935</v>
      </c>
      <c r="D5" s="25" t="s">
        <v>3936</v>
      </c>
      <c r="E5" s="26" t="s">
        <v>10</v>
      </c>
      <c r="F5" s="26">
        <f>VLOOKUP(N5,Revistas!$B$2:$H$63710,2,FALSE)</f>
        <v>1.927</v>
      </c>
      <c r="G5" s="26" t="str">
        <f>VLOOKUP(N5,Revistas!$B$2:$H$63732,3,FALSE)</f>
        <v>Q3</v>
      </c>
      <c r="H5" s="26">
        <f>VLOOKUP(N5,Revistas!$B$2:$H$63732,4,FALSE)</f>
        <v>0</v>
      </c>
      <c r="I5" s="26">
        <f>VLOOKUP(N5,Revistas!$B$2:$H$63732,5,FALSE)</f>
        <v>0</v>
      </c>
      <c r="J5" s="26" t="str">
        <f>VLOOKUP(N5,Revistas!$B$2:$H$63732,6,FALSE)</f>
        <v>NO</v>
      </c>
      <c r="K5" s="26" t="s">
        <v>3937</v>
      </c>
      <c r="L5" s="26" t="s">
        <v>3938</v>
      </c>
      <c r="M5" s="26">
        <v>0</v>
      </c>
      <c r="N5" s="26" t="s">
        <v>3939</v>
      </c>
      <c r="O5" s="26" t="s">
        <v>207</v>
      </c>
      <c r="P5" s="26">
        <v>2018</v>
      </c>
      <c r="Q5" s="26">
        <v>56</v>
      </c>
      <c r="R5" s="26">
        <v>5</v>
      </c>
      <c r="S5" s="26">
        <v>533</v>
      </c>
      <c r="T5" s="26">
        <v>541</v>
      </c>
    </row>
    <row r="6" spans="2:20" s="15" customFormat="1" x14ac:dyDescent="0.25">
      <c r="B6" s="25" t="s">
        <v>3965</v>
      </c>
      <c r="C6" s="25" t="s">
        <v>3966</v>
      </c>
      <c r="D6" s="25" t="s">
        <v>1038</v>
      </c>
      <c r="E6" s="26" t="s">
        <v>10</v>
      </c>
      <c r="F6" s="26">
        <f>VLOOKUP(N6,Revistas!$B$2:$H$63710,2,FALSE)</f>
        <v>5.1079999999999997</v>
      </c>
      <c r="G6" s="26" t="str">
        <f>VLOOKUP(N6,Revistas!$B$2:$H$63732,3,FALSE)</f>
        <v>Q1</v>
      </c>
      <c r="H6" s="26" t="str">
        <f>VLOOKUP(N6,Revistas!$B$2:$H$63732,4,FALSE)</f>
        <v>BIOCHEMISTRY &amp; MOLECULAR BIOLOGY - SCIE;</v>
      </c>
      <c r="I6" s="26" t="str">
        <f>VLOOKUP(N6,Revistas!$B$2:$H$63732,5,FALSE)</f>
        <v>49/253</v>
      </c>
      <c r="J6" s="26" t="str">
        <f>VLOOKUP(N6,Revistas!$B$2:$H$63732,6,FALSE)</f>
        <v>NO</v>
      </c>
      <c r="K6" s="26" t="s">
        <v>3967</v>
      </c>
      <c r="L6" s="26" t="s">
        <v>3968</v>
      </c>
      <c r="M6" s="26">
        <v>2</v>
      </c>
      <c r="N6" s="26" t="s">
        <v>1041</v>
      </c>
      <c r="O6" s="26" t="s">
        <v>460</v>
      </c>
      <c r="P6" s="26">
        <v>2018</v>
      </c>
      <c r="Q6" s="26">
        <v>1864</v>
      </c>
      <c r="R6" s="26">
        <v>2</v>
      </c>
      <c r="S6" s="26">
        <v>640</v>
      </c>
      <c r="T6" s="26">
        <v>648</v>
      </c>
    </row>
    <row r="7" spans="2:20" s="15" customFormat="1" x14ac:dyDescent="0.25">
      <c r="B7" s="25" t="s">
        <v>3957</v>
      </c>
      <c r="C7" s="25" t="s">
        <v>3958</v>
      </c>
      <c r="D7" s="25" t="s">
        <v>3424</v>
      </c>
      <c r="E7" s="26" t="s">
        <v>96</v>
      </c>
      <c r="F7" s="26">
        <f>VLOOKUP(N7,Revistas!$B$2:$H$63710,2,FALSE)</f>
        <v>3.512</v>
      </c>
      <c r="G7" s="26" t="str">
        <f>VLOOKUP(N7,Revistas!$B$2:$H$63732,3,FALSE)</f>
        <v>Q2</v>
      </c>
      <c r="H7" s="26">
        <f>VLOOKUP(N7,Revistas!$B$2:$H$63732,4,FALSE)</f>
        <v>0</v>
      </c>
      <c r="I7" s="26">
        <f>VLOOKUP(N7,Revistas!$B$2:$H$63732,5,FALSE)</f>
        <v>0</v>
      </c>
      <c r="J7" s="26" t="str">
        <f>VLOOKUP(N7,Revistas!$B$2:$H$63732,6,FALSE)</f>
        <v>NO</v>
      </c>
      <c r="K7" s="26" t="s">
        <v>3959</v>
      </c>
      <c r="L7" s="26" t="s">
        <v>3960</v>
      </c>
      <c r="M7" s="26">
        <v>3</v>
      </c>
      <c r="N7" s="26" t="s">
        <v>3427</v>
      </c>
      <c r="O7" s="26" t="s">
        <v>22</v>
      </c>
      <c r="P7" s="26">
        <v>2018</v>
      </c>
      <c r="Q7" s="26">
        <v>93</v>
      </c>
      <c r="R7" s="26">
        <v>3</v>
      </c>
      <c r="S7" s="26">
        <v>450</v>
      </c>
      <c r="T7" s="26">
        <v>458</v>
      </c>
    </row>
    <row r="8" spans="2:20" s="15" customFormat="1" x14ac:dyDescent="0.25">
      <c r="B8" s="25" t="s">
        <v>3940</v>
      </c>
      <c r="C8" s="25" t="s">
        <v>3941</v>
      </c>
      <c r="D8" s="25" t="s">
        <v>3372</v>
      </c>
      <c r="E8" s="26" t="s">
        <v>318</v>
      </c>
      <c r="F8" s="26">
        <f>VLOOKUP(N8,Revistas!$B$2:$H$63710,2,FALSE)</f>
        <v>9.9369999999999994</v>
      </c>
      <c r="G8" s="26" t="str">
        <f>VLOOKUP(N8,Revistas!$B$2:$H$63732,3,FALSE)</f>
        <v>Q1</v>
      </c>
      <c r="H8" s="26" t="str">
        <f>VLOOKUP(N8,Revistas!$B$2:$H$63732,4,FALSE)</f>
        <v>GENETICS &amp; HEREDITY - SCIE</v>
      </c>
      <c r="I8" s="26" t="str">
        <f>VLOOKUP(N8,Revistas!$B$2:$H$63732,5,FALSE)</f>
        <v>8/171</v>
      </c>
      <c r="J8" s="26" t="str">
        <f>VLOOKUP(N8,Revistas!$B$2:$H$63732,6,FALSE)</f>
        <v>SI</v>
      </c>
      <c r="K8" s="26"/>
      <c r="L8" s="26"/>
      <c r="M8" s="26">
        <v>0</v>
      </c>
      <c r="N8" s="26" t="s">
        <v>3375</v>
      </c>
      <c r="O8" s="26" t="s">
        <v>122</v>
      </c>
      <c r="P8" s="26">
        <v>2018</v>
      </c>
      <c r="Q8" s="26">
        <v>20</v>
      </c>
      <c r="R8" s="26">
        <v>9</v>
      </c>
      <c r="S8" s="26">
        <v>1098</v>
      </c>
      <c r="T8" s="26">
        <v>1098</v>
      </c>
    </row>
    <row r="9" spans="2:20" s="15" customFormat="1" x14ac:dyDescent="0.25">
      <c r="B9" s="25" t="s">
        <v>3961</v>
      </c>
      <c r="C9" s="25" t="s">
        <v>3962</v>
      </c>
      <c r="D9" s="25" t="s">
        <v>95</v>
      </c>
      <c r="E9" s="26" t="s">
        <v>10</v>
      </c>
      <c r="F9" s="26">
        <f>VLOOKUP(N9,Revistas!$B$2:$H$63710,2,FALSE)</f>
        <v>3.6869999999999998</v>
      </c>
      <c r="G9" s="26" t="str">
        <f>VLOOKUP(N9,Revistas!$B$2:$H$63732,3,FALSE)</f>
        <v>Q2</v>
      </c>
      <c r="H9" s="26">
        <f>VLOOKUP(N9,Revistas!$B$2:$H$63732,4,FALSE)</f>
        <v>0</v>
      </c>
      <c r="I9" s="26">
        <f>VLOOKUP(N9,Revistas!$B$2:$H$63732,5,FALSE)</f>
        <v>0</v>
      </c>
      <c r="J9" s="26" t="str">
        <f>VLOOKUP(N9,Revistas!$B$2:$H$63732,6,FALSE)</f>
        <v>NO</v>
      </c>
      <c r="K9" s="26" t="s">
        <v>3963</v>
      </c>
      <c r="L9" s="26" t="s">
        <v>3964</v>
      </c>
      <c r="M9" s="26">
        <v>0</v>
      </c>
      <c r="N9" s="26" t="s">
        <v>99</v>
      </c>
      <c r="O9" s="26" t="s">
        <v>460</v>
      </c>
      <c r="P9" s="26">
        <v>2018</v>
      </c>
      <c r="Q9" s="26">
        <v>19</v>
      </c>
      <c r="R9" s="26">
        <v>2</v>
      </c>
      <c r="S9" s="26"/>
      <c r="T9" s="26">
        <v>619</v>
      </c>
    </row>
    <row r="10" spans="2:20" s="15" customFormat="1" x14ac:dyDescent="0.25">
      <c r="B10" s="25" t="s">
        <v>3985</v>
      </c>
      <c r="C10" s="25" t="s">
        <v>3984</v>
      </c>
      <c r="D10" s="25" t="s">
        <v>3986</v>
      </c>
      <c r="E10" s="26" t="s">
        <v>10</v>
      </c>
      <c r="F10" s="26" t="str">
        <f>VLOOKUP(N10,Revistas!$B$2:$H$63710,2,FALSE)</f>
        <v>NO TIENE</v>
      </c>
      <c r="G10" s="26" t="str">
        <f>VLOOKUP(N10,Revistas!$B$2:$H$63732,3,FALSE)</f>
        <v>NO TIENE</v>
      </c>
      <c r="H10" s="26" t="str">
        <f>VLOOKUP(N10,Revistas!$B$2:$H$63732,4,FALSE)</f>
        <v>NO TIENE</v>
      </c>
      <c r="I10" s="26">
        <f>VLOOKUP(N10,Revistas!$B$2:$H$63732,5,FALSE)</f>
        <v>0</v>
      </c>
      <c r="J10" s="26" t="str">
        <f>VLOOKUP(N10,Revistas!$B$2:$H$63732,6,FALSE)</f>
        <v>NO</v>
      </c>
      <c r="K10" s="26" t="s">
        <v>3989</v>
      </c>
      <c r="L10" s="26"/>
      <c r="M10" s="26" t="s">
        <v>89</v>
      </c>
      <c r="N10" s="26" t="s">
        <v>3990</v>
      </c>
      <c r="O10" s="26" t="s">
        <v>3988</v>
      </c>
      <c r="P10" s="26">
        <v>2018</v>
      </c>
      <c r="Q10" s="26">
        <v>39</v>
      </c>
      <c r="R10" s="26"/>
      <c r="S10" s="26" t="s">
        <v>3987</v>
      </c>
      <c r="T10" s="26"/>
    </row>
    <row r="11" spans="2:20" s="15" customFormat="1" x14ac:dyDescent="0.25">
      <c r="B11" s="25" t="s">
        <v>3979</v>
      </c>
      <c r="C11" s="25" t="s">
        <v>3978</v>
      </c>
      <c r="D11" s="25" t="s">
        <v>3980</v>
      </c>
      <c r="E11" s="26" t="s">
        <v>10</v>
      </c>
      <c r="F11" s="26">
        <f>VLOOKUP(N11,Revistas!$B$2:$H$63710,2,FALSE)</f>
        <v>3.774</v>
      </c>
      <c r="G11" s="26" t="str">
        <f>VLOOKUP(N11,Revistas!$B$2:$H$63732,3,FALSE)</f>
        <v>Q2</v>
      </c>
      <c r="H11" s="26">
        <f>VLOOKUP(N11,Revistas!$B$2:$H$63732,4,FALSE)</f>
        <v>0</v>
      </c>
      <c r="I11" s="26">
        <f>VLOOKUP(N11,Revistas!$B$2:$H$63732,5,FALSE)</f>
        <v>0</v>
      </c>
      <c r="J11" s="26" t="str">
        <f>VLOOKUP(N11,Revistas!$B$2:$H$63732,6,FALSE)</f>
        <v>NO</v>
      </c>
      <c r="K11" s="26" t="s">
        <v>3982</v>
      </c>
      <c r="L11" s="26"/>
      <c r="M11" s="26" t="s">
        <v>89</v>
      </c>
      <c r="N11" s="26" t="s">
        <v>3919</v>
      </c>
      <c r="O11" s="26" t="s">
        <v>3981</v>
      </c>
      <c r="P11" s="26">
        <v>2018</v>
      </c>
      <c r="Q11" s="26"/>
      <c r="R11" s="26"/>
      <c r="S11" s="26"/>
      <c r="T11" s="26"/>
    </row>
    <row r="12" spans="2:20" s="15" customFormat="1" x14ac:dyDescent="0.25">
      <c r="B12" s="25" t="s">
        <v>3974</v>
      </c>
      <c r="C12" s="25" t="s">
        <v>3973</v>
      </c>
      <c r="D12" s="25" t="s">
        <v>3975</v>
      </c>
      <c r="E12" s="26" t="s">
        <v>10</v>
      </c>
      <c r="F12" s="26">
        <f>VLOOKUP(N12,Revistas!$B$2:$H$63710,2,FALSE)</f>
        <v>1.605</v>
      </c>
      <c r="G12" s="26" t="str">
        <f>VLOOKUP(N12,Revistas!$B$2:$H$63732,3,FALSE)</f>
        <v>Q3</v>
      </c>
      <c r="H12" s="26">
        <f>VLOOKUP(N12,Revistas!$B$2:$H$63732,4,FALSE)</f>
        <v>0</v>
      </c>
      <c r="I12" s="26">
        <f>VLOOKUP(N12,Revistas!$B$2:$H$63732,5,FALSE)</f>
        <v>0</v>
      </c>
      <c r="J12" s="26" t="str">
        <f>VLOOKUP(N12,Revistas!$B$2:$H$63732,6,FALSE)</f>
        <v>NO</v>
      </c>
      <c r="K12" s="26" t="s">
        <v>3976</v>
      </c>
      <c r="L12" s="26"/>
      <c r="M12" s="26" t="s">
        <v>89</v>
      </c>
      <c r="N12" s="26" t="s">
        <v>3977</v>
      </c>
      <c r="O12" s="26" t="s">
        <v>3217</v>
      </c>
      <c r="P12" s="26">
        <v>2018</v>
      </c>
      <c r="Q12" s="26"/>
      <c r="R12" s="26"/>
      <c r="S12" s="26"/>
      <c r="T12" s="26"/>
    </row>
    <row r="13" spans="2:20" s="15" customFormat="1" x14ac:dyDescent="0.25">
      <c r="B13" s="25" t="s">
        <v>3942</v>
      </c>
      <c r="C13" s="25" t="s">
        <v>3943</v>
      </c>
      <c r="D13" s="25" t="s">
        <v>2895</v>
      </c>
      <c r="E13" s="26" t="s">
        <v>10</v>
      </c>
      <c r="F13" s="26">
        <f>VLOOKUP(N13,Revistas!$B$2:$H$63710,2,FALSE)</f>
        <v>3.6070000000000002</v>
      </c>
      <c r="G13" s="26" t="str">
        <f>VLOOKUP(N13,Revistas!$B$2:$H$63732,3,FALSE)</f>
        <v>Q2</v>
      </c>
      <c r="H13" s="26">
        <f>VLOOKUP(N13,Revistas!$B$2:$H$63732,4,FALSE)</f>
        <v>0</v>
      </c>
      <c r="I13" s="26">
        <f>VLOOKUP(N13,Revistas!$B$2:$H$63732,5,FALSE)</f>
        <v>0</v>
      </c>
      <c r="J13" s="26" t="str">
        <f>VLOOKUP(N13,Revistas!$B$2:$H$63732,6,FALSE)</f>
        <v>NO</v>
      </c>
      <c r="K13" s="26" t="s">
        <v>3944</v>
      </c>
      <c r="L13" s="26" t="s">
        <v>3945</v>
      </c>
      <c r="M13" s="26">
        <v>0</v>
      </c>
      <c r="N13" s="26" t="s">
        <v>2897</v>
      </c>
      <c r="O13" s="27">
        <v>45474</v>
      </c>
      <c r="P13" s="26">
        <v>2018</v>
      </c>
      <c r="Q13" s="26">
        <v>13</v>
      </c>
      <c r="R13" s="26"/>
      <c r="S13" s="26"/>
      <c r="T13" s="26">
        <v>125</v>
      </c>
    </row>
    <row r="14" spans="2:20" s="15" customFormat="1" x14ac:dyDescent="0.25">
      <c r="B14" s="25" t="s">
        <v>3969</v>
      </c>
      <c r="C14" s="25" t="s">
        <v>3970</v>
      </c>
      <c r="D14" s="25" t="s">
        <v>305</v>
      </c>
      <c r="E14" s="26" t="s">
        <v>96</v>
      </c>
      <c r="F14" s="26">
        <f>VLOOKUP(N14,Revistas!$B$2:$H$63710,2,FALSE)</f>
        <v>4.9359999999999999</v>
      </c>
      <c r="G14" s="26" t="str">
        <f>VLOOKUP(N14,Revistas!$B$2:$H$63732,3,FALSE)</f>
        <v>Q2</v>
      </c>
      <c r="H14" s="26">
        <f>VLOOKUP(N14,Revistas!$B$2:$H$63732,4,FALSE)</f>
        <v>0</v>
      </c>
      <c r="I14" s="26">
        <f>VLOOKUP(N14,Revistas!$B$2:$H$63732,5,FALSE)</f>
        <v>0</v>
      </c>
      <c r="J14" s="26" t="str">
        <f>VLOOKUP(N14,Revistas!$B$2:$H$63732,6,FALSE)</f>
        <v>NO</v>
      </c>
      <c r="K14" s="26" t="s">
        <v>3971</v>
      </c>
      <c r="L14" s="26" t="s">
        <v>3972</v>
      </c>
      <c r="M14" s="26">
        <v>0</v>
      </c>
      <c r="N14" s="26" t="s">
        <v>308</v>
      </c>
      <c r="O14" s="26"/>
      <c r="P14" s="26">
        <v>2018</v>
      </c>
      <c r="Q14" s="26"/>
      <c r="R14" s="26"/>
      <c r="S14" s="26"/>
      <c r="T14" s="26">
        <v>1246069</v>
      </c>
    </row>
    <row r="15" spans="2:20" s="15" customFormat="1" x14ac:dyDescent="0.25">
      <c r="B15" s="25" t="s">
        <v>3950</v>
      </c>
      <c r="C15" s="25" t="s">
        <v>3951</v>
      </c>
      <c r="D15" s="25" t="s">
        <v>3952</v>
      </c>
      <c r="E15" s="26" t="s">
        <v>10</v>
      </c>
      <c r="F15" s="26">
        <f>VLOOKUP(N15,Revistas!$B$2:$H$63710,2,FALSE)</f>
        <v>5.54</v>
      </c>
      <c r="G15" s="26" t="str">
        <f>VLOOKUP(N15,Revistas!$B$2:$H$63732,3,FALSE)</f>
        <v>Q1</v>
      </c>
      <c r="H15" s="26" t="str">
        <f>VLOOKUP(N15,Revistas!$B$2:$H$63732,4,FALSE)</f>
        <v>GENETICS &amp; HEREDITY - SCIE</v>
      </c>
      <c r="I15" s="26" t="str">
        <f>VLOOKUP(N15,Revistas!$B$2:$H$63732,5,FALSE)</f>
        <v>22/171</v>
      </c>
      <c r="J15" s="26" t="str">
        <f>VLOOKUP(N15,Revistas!$B$2:$H$63732,6,FALSE)</f>
        <v>NO</v>
      </c>
      <c r="K15" s="26" t="s">
        <v>3953</v>
      </c>
      <c r="L15" s="26" t="s">
        <v>3954</v>
      </c>
      <c r="M15" s="26">
        <v>0</v>
      </c>
      <c r="N15" s="26" t="s">
        <v>3955</v>
      </c>
      <c r="O15" s="26" t="s">
        <v>68</v>
      </c>
      <c r="P15" s="26">
        <v>2018</v>
      </c>
      <c r="Q15" s="26">
        <v>14</v>
      </c>
      <c r="R15" s="26">
        <v>4</v>
      </c>
      <c r="S15" s="26"/>
      <c r="T15" s="26" t="s">
        <v>3956</v>
      </c>
    </row>
    <row r="16" spans="2:20" s="15" customFormat="1" x14ac:dyDescent="0.25">
      <c r="B16" s="25" t="s">
        <v>3946</v>
      </c>
      <c r="C16" s="25" t="s">
        <v>3947</v>
      </c>
      <c r="D16" s="25" t="s">
        <v>231</v>
      </c>
      <c r="E16" s="26" t="s">
        <v>417</v>
      </c>
      <c r="F16" s="26">
        <f>VLOOKUP(N16,Revistas!$B$2:$H$63710,2,FALSE)</f>
        <v>1.829</v>
      </c>
      <c r="G16" s="26" t="str">
        <f>VLOOKUP(N16,Revistas!$B$2:$H$63732,3,FALSE)</f>
        <v>Q3</v>
      </c>
      <c r="H16" s="26">
        <f>VLOOKUP(N16,Revistas!$B$2:$H$63732,4,FALSE)</f>
        <v>0</v>
      </c>
      <c r="I16" s="26">
        <f>VLOOKUP(N16,Revistas!$B$2:$H$63732,5,FALSE)</f>
        <v>0</v>
      </c>
      <c r="J16" s="26" t="str">
        <f>VLOOKUP(N16,Revistas!$B$2:$H$63732,6,FALSE)</f>
        <v>NO</v>
      </c>
      <c r="K16" s="26" t="s">
        <v>3948</v>
      </c>
      <c r="L16" s="26" t="s">
        <v>3949</v>
      </c>
      <c r="M16" s="26">
        <v>0</v>
      </c>
      <c r="N16" s="26" t="s">
        <v>234</v>
      </c>
      <c r="O16" s="26" t="s">
        <v>36</v>
      </c>
      <c r="P16" s="26">
        <v>2018</v>
      </c>
      <c r="Q16" s="26">
        <v>29</v>
      </c>
      <c r="R16" s="26"/>
      <c r="S16" s="26">
        <v>143</v>
      </c>
      <c r="T16" s="26">
        <v>147</v>
      </c>
    </row>
    <row r="17" s="15" customFormat="1" x14ac:dyDescent="0.25"/>
    <row r="18" s="15" customFormat="1" x14ac:dyDescent="0.25"/>
    <row r="19" s="15" customFormat="1" hidden="1" x14ac:dyDescent="0.25"/>
    <row r="20" s="15" customFormat="1" hidden="1" x14ac:dyDescent="0.25"/>
    <row r="21" s="15" customFormat="1" hidden="1" x14ac:dyDescent="0.25"/>
    <row r="22" s="15" customFormat="1" hidden="1" x14ac:dyDescent="0.25"/>
    <row r="23" s="15" customFormat="1" hidden="1" x14ac:dyDescent="0.25"/>
    <row r="24" s="15" customFormat="1" hidden="1" x14ac:dyDescent="0.25"/>
    <row r="25" s="15" customFormat="1" hidden="1" x14ac:dyDescent="0.25"/>
    <row r="26" s="15" customFormat="1" hidden="1" x14ac:dyDescent="0.25"/>
    <row r="27" s="15" customFormat="1" hidden="1" x14ac:dyDescent="0.25"/>
    <row r="28" s="15" customFormat="1" hidden="1" x14ac:dyDescent="0.25"/>
    <row r="29" s="15" customFormat="1" hidden="1" x14ac:dyDescent="0.25"/>
    <row r="30" s="15" customFormat="1" hidden="1" x14ac:dyDescent="0.25"/>
    <row r="31" s="15" customFormat="1" hidden="1" x14ac:dyDescent="0.25"/>
    <row r="32"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hidden="1" x14ac:dyDescent="0.25"/>
    <row r="1045" spans="2:21" s="15" customFormat="1" hidden="1" x14ac:dyDescent="0.25">
      <c r="F1045" s="16"/>
      <c r="G1045" s="16"/>
      <c r="H1045" s="16"/>
      <c r="I1045" s="16"/>
      <c r="J1045" s="16"/>
      <c r="M1045" s="16"/>
      <c r="N1045" s="16"/>
      <c r="O1045" s="16"/>
      <c r="P1045" s="16"/>
      <c r="Q1045" s="16"/>
      <c r="R1045" s="16"/>
      <c r="S1045" s="16"/>
      <c r="T1045" s="16"/>
      <c r="U1045" s="16"/>
    </row>
    <row r="1046" spans="2:21" s="17" customFormat="1" hidden="1" x14ac:dyDescent="0.25">
      <c r="B1046" s="17" t="s">
        <v>4341</v>
      </c>
      <c r="C1046" s="17" t="s">
        <v>4341</v>
      </c>
      <c r="D1046" s="17" t="s">
        <v>4341</v>
      </c>
      <c r="E1046" s="18" t="s">
        <v>4342</v>
      </c>
      <c r="F1046" s="18" t="s">
        <v>4341</v>
      </c>
      <c r="G1046" s="18" t="s">
        <v>4343</v>
      </c>
      <c r="H1046" s="18" t="s">
        <v>6091</v>
      </c>
      <c r="I1046" s="18" t="s">
        <v>4341</v>
      </c>
      <c r="J1046" s="18" t="s">
        <v>4346</v>
      </c>
      <c r="K1046" s="18" t="s">
        <v>6092</v>
      </c>
      <c r="L1046" s="18"/>
      <c r="M1046" s="18"/>
      <c r="N1046" s="18"/>
      <c r="O1046" s="18"/>
      <c r="P1046" s="18"/>
      <c r="Q1046" s="18"/>
      <c r="R1046" s="18"/>
      <c r="S1046" s="18"/>
      <c r="T1046" s="18"/>
      <c r="U1046" s="18"/>
    </row>
    <row r="1047" spans="2:21" s="17" customFormat="1" hidden="1" x14ac:dyDescent="0.25">
      <c r="B1047" s="17" t="s">
        <v>10</v>
      </c>
      <c r="C1047" s="17">
        <f>DCOUNTA(A4:T1040,C1046,B1046:B1047)</f>
        <v>8</v>
      </c>
      <c r="D1047" s="17" t="s">
        <v>10</v>
      </c>
      <c r="E1047" s="18">
        <f>DSUM(A4:T1041,F4,D1046:D1047)</f>
        <v>25.247999999999998</v>
      </c>
      <c r="F1047" s="18" t="s">
        <v>10</v>
      </c>
      <c r="G1047" s="18" t="s">
        <v>5090</v>
      </c>
      <c r="H1047" s="18">
        <f>DCOUNTA(A4:T1041,G4,F1046:G1047)</f>
        <v>2</v>
      </c>
      <c r="I1047" s="18" t="s">
        <v>10</v>
      </c>
      <c r="J1047" s="18" t="s">
        <v>5098</v>
      </c>
      <c r="K1047" s="18">
        <f>DCOUNTA(A4:T1041,J4,I1046:J1047)</f>
        <v>0</v>
      </c>
      <c r="L1047" s="18"/>
      <c r="M1047" s="18"/>
      <c r="N1047" s="18"/>
      <c r="O1047" s="18"/>
      <c r="P1047" s="18"/>
      <c r="Q1047" s="18"/>
      <c r="R1047" s="18"/>
      <c r="S1047" s="18"/>
      <c r="T1047" s="18"/>
      <c r="U1047" s="18"/>
    </row>
    <row r="1048" spans="2:21" s="17" customFormat="1" hidden="1" x14ac:dyDescent="0.25">
      <c r="E1048" s="18"/>
      <c r="F1048" s="18"/>
      <c r="G1048" s="18"/>
      <c r="H1048" s="18"/>
      <c r="I1048" s="18"/>
      <c r="J1048" s="18"/>
      <c r="K1048" s="18"/>
      <c r="L1048" s="18"/>
      <c r="M1048" s="18"/>
      <c r="N1048" s="18"/>
      <c r="O1048" s="18"/>
      <c r="P1048" s="18"/>
      <c r="Q1048" s="18"/>
      <c r="R1048" s="18"/>
      <c r="S1048" s="18"/>
      <c r="T1048" s="18"/>
      <c r="U1048" s="18"/>
    </row>
    <row r="1049" spans="2:21" s="17" customFormat="1" hidden="1" x14ac:dyDescent="0.25">
      <c r="B1049" s="17" t="s">
        <v>4341</v>
      </c>
      <c r="D1049" s="17" t="s">
        <v>4341</v>
      </c>
      <c r="E1049" s="18" t="s">
        <v>4342</v>
      </c>
      <c r="F1049" s="18" t="s">
        <v>4341</v>
      </c>
      <c r="G1049" s="18" t="s">
        <v>4343</v>
      </c>
      <c r="H1049" s="18" t="s">
        <v>6091</v>
      </c>
      <c r="I1049" s="18" t="s">
        <v>4341</v>
      </c>
      <c r="J1049" s="18" t="s">
        <v>4346</v>
      </c>
      <c r="K1049" s="18" t="s">
        <v>6092</v>
      </c>
      <c r="L1049" s="18"/>
      <c r="M1049" s="18"/>
      <c r="N1049" s="18"/>
      <c r="O1049" s="18"/>
      <c r="P1049" s="18"/>
      <c r="Q1049" s="18"/>
      <c r="R1049" s="18"/>
      <c r="S1049" s="18"/>
      <c r="T1049" s="18"/>
      <c r="U1049" s="18"/>
    </row>
    <row r="1050" spans="2:21" s="17" customFormat="1" hidden="1" x14ac:dyDescent="0.25">
      <c r="B1050" s="17" t="s">
        <v>18</v>
      </c>
      <c r="C1050" s="17">
        <f>DCOUNTA(A4:T1041,E4,B1049:B1050)</f>
        <v>0</v>
      </c>
      <c r="D1050" s="17" t="s">
        <v>18</v>
      </c>
      <c r="E1050" s="18">
        <f>DSUM(A4:T1041,E1049,D1049:D1050)</f>
        <v>0</v>
      </c>
      <c r="F1050" s="18" t="s">
        <v>18</v>
      </c>
      <c r="G1050" s="18" t="s">
        <v>5090</v>
      </c>
      <c r="H1050" s="18">
        <f>DCOUNTA(A4:T1041,G4,F1049:G1050)</f>
        <v>0</v>
      </c>
      <c r="I1050" s="18" t="s">
        <v>18</v>
      </c>
      <c r="J1050" s="18" t="s">
        <v>5098</v>
      </c>
      <c r="K1050" s="18">
        <f>DCOUNTA(A4:T1041,J4,I1049:J1050)</f>
        <v>0</v>
      </c>
      <c r="L1050" s="18"/>
      <c r="M1050" s="18"/>
      <c r="N1050" s="18"/>
      <c r="O1050" s="18"/>
      <c r="P1050" s="18"/>
      <c r="Q1050" s="18"/>
      <c r="R1050" s="18"/>
      <c r="S1050" s="18"/>
      <c r="T1050" s="18"/>
      <c r="U1050" s="18"/>
    </row>
    <row r="1051" spans="2:21" s="17" customFormat="1" hidden="1" x14ac:dyDescent="0.25">
      <c r="E1051" s="18"/>
      <c r="F1051" s="18"/>
      <c r="G1051" s="18"/>
      <c r="H1051" s="18"/>
      <c r="I1051" s="18"/>
      <c r="J1051" s="18"/>
      <c r="K1051" s="18"/>
      <c r="L1051" s="18"/>
      <c r="M1051" s="18"/>
      <c r="N1051" s="18"/>
      <c r="O1051" s="18"/>
      <c r="P1051" s="18"/>
      <c r="Q1051" s="18"/>
      <c r="R1051" s="18"/>
      <c r="S1051" s="18"/>
      <c r="T1051" s="18"/>
      <c r="U1051" s="18"/>
    </row>
    <row r="1052" spans="2:21" s="17" customFormat="1" hidden="1" x14ac:dyDescent="0.25">
      <c r="B1052" s="17" t="s">
        <v>4341</v>
      </c>
      <c r="D1052" s="17" t="s">
        <v>4341</v>
      </c>
      <c r="E1052" s="18" t="s">
        <v>4342</v>
      </c>
      <c r="F1052" s="18" t="s">
        <v>4341</v>
      </c>
      <c r="G1052" s="18" t="s">
        <v>4343</v>
      </c>
      <c r="H1052" s="18" t="s">
        <v>6091</v>
      </c>
      <c r="I1052" s="18" t="s">
        <v>4341</v>
      </c>
      <c r="J1052" s="18" t="s">
        <v>4346</v>
      </c>
      <c r="K1052" s="18" t="s">
        <v>6092</v>
      </c>
      <c r="L1052" s="18"/>
      <c r="M1052" s="18"/>
      <c r="N1052" s="18"/>
      <c r="O1052" s="18"/>
      <c r="P1052" s="18"/>
      <c r="Q1052" s="18"/>
      <c r="R1052" s="18"/>
      <c r="S1052" s="18"/>
      <c r="T1052" s="18"/>
      <c r="U1052" s="18"/>
    </row>
    <row r="1053" spans="2:21" s="17" customFormat="1" hidden="1" x14ac:dyDescent="0.25">
      <c r="B1053" s="17" t="s">
        <v>318</v>
      </c>
      <c r="C1053" s="17">
        <f>DCOUNTA(A4:T1041,E4,B1052:B1053)</f>
        <v>1</v>
      </c>
      <c r="D1053" s="17" t="s">
        <v>318</v>
      </c>
      <c r="E1053" s="18">
        <f>DSUM(A4:T1041,F4,D1052:D1053)</f>
        <v>9.9369999999999994</v>
      </c>
      <c r="F1053" s="18" t="s">
        <v>318</v>
      </c>
      <c r="G1053" s="18" t="s">
        <v>5090</v>
      </c>
      <c r="H1053" s="18">
        <f>DCOUNTA(A4:T1041,G4,F1052:G1053)</f>
        <v>1</v>
      </c>
      <c r="I1053" s="18" t="s">
        <v>318</v>
      </c>
      <c r="J1053" s="18" t="s">
        <v>5098</v>
      </c>
      <c r="K1053" s="18">
        <f>DCOUNTA(A4:T1041,J4,I1052:J1053)</f>
        <v>1</v>
      </c>
      <c r="L1053" s="18"/>
      <c r="M1053" s="18"/>
      <c r="N1053" s="18"/>
      <c r="O1053" s="18"/>
      <c r="P1053" s="18"/>
      <c r="Q1053" s="18"/>
      <c r="R1053" s="18"/>
      <c r="S1053" s="18"/>
      <c r="T1053" s="18"/>
      <c r="U1053" s="18"/>
    </row>
    <row r="1054" spans="2:21" s="17" customFormat="1" hidden="1" x14ac:dyDescent="0.25">
      <c r="E1054" s="18"/>
      <c r="F1054" s="18"/>
      <c r="G1054" s="18"/>
      <c r="H1054" s="18"/>
      <c r="I1054" s="18"/>
      <c r="J1054" s="18"/>
      <c r="K1054" s="18"/>
      <c r="L1054" s="18"/>
      <c r="M1054" s="18"/>
      <c r="N1054" s="18"/>
      <c r="O1054" s="18"/>
      <c r="P1054" s="18"/>
      <c r="Q1054" s="18"/>
      <c r="R1054" s="18"/>
      <c r="S1054" s="18"/>
      <c r="T1054" s="18"/>
      <c r="U1054" s="18"/>
    </row>
    <row r="1055" spans="2:21" s="17" customFormat="1" hidden="1" x14ac:dyDescent="0.25">
      <c r="B1055" s="17" t="s">
        <v>4341</v>
      </c>
      <c r="D1055" s="17" t="s">
        <v>4341</v>
      </c>
      <c r="E1055" s="18" t="s">
        <v>4342</v>
      </c>
      <c r="F1055" s="18" t="s">
        <v>4341</v>
      </c>
      <c r="G1055" s="18" t="s">
        <v>4343</v>
      </c>
      <c r="H1055" s="18" t="s">
        <v>6091</v>
      </c>
      <c r="I1055" s="18" t="s">
        <v>4341</v>
      </c>
      <c r="J1055" s="18" t="s">
        <v>4346</v>
      </c>
      <c r="K1055" s="18" t="s">
        <v>6092</v>
      </c>
      <c r="L1055" s="18"/>
      <c r="M1055" s="18"/>
      <c r="N1055" s="18"/>
      <c r="O1055" s="18"/>
      <c r="P1055" s="18"/>
      <c r="Q1055" s="18"/>
      <c r="R1055" s="18"/>
      <c r="S1055" s="18"/>
      <c r="T1055" s="18"/>
      <c r="U1055" s="18"/>
    </row>
    <row r="1056" spans="2:21" s="17" customFormat="1" hidden="1" x14ac:dyDescent="0.25">
      <c r="B1056" s="17" t="s">
        <v>417</v>
      </c>
      <c r="C1056" s="17">
        <f>DCOUNTA(C4:T1041,E4,B1055:B1056)</f>
        <v>1</v>
      </c>
      <c r="D1056" s="17" t="s">
        <v>417</v>
      </c>
      <c r="E1056" s="18">
        <f>DSUM(A4:T1041,F4,D1055:D1056)</f>
        <v>1.829</v>
      </c>
      <c r="F1056" s="18" t="s">
        <v>417</v>
      </c>
      <c r="G1056" s="18" t="s">
        <v>5090</v>
      </c>
      <c r="H1056" s="18">
        <f>DCOUNTA(A4:T1041,G4,F1055:G1056)</f>
        <v>0</v>
      </c>
      <c r="I1056" s="18" t="s">
        <v>417</v>
      </c>
      <c r="J1056" s="18" t="s">
        <v>5098</v>
      </c>
      <c r="K1056" s="18">
        <f>DCOUNTA(A4:T1041,J4,I1055:J1056)</f>
        <v>0</v>
      </c>
      <c r="L1056" s="18"/>
      <c r="M1056" s="18"/>
      <c r="N1056" s="18"/>
      <c r="O1056" s="18"/>
      <c r="P1056" s="18"/>
      <c r="Q1056" s="18"/>
      <c r="R1056" s="18"/>
      <c r="S1056" s="18"/>
      <c r="T1056" s="18"/>
      <c r="U1056" s="18"/>
    </row>
    <row r="1057" spans="2:52" s="17" customFormat="1" hidden="1" x14ac:dyDescent="0.25">
      <c r="E1057" s="18"/>
      <c r="F1057" s="18"/>
      <c r="G1057" s="18"/>
      <c r="H1057" s="18"/>
      <c r="I1057" s="18"/>
      <c r="J1057" s="18"/>
      <c r="K1057" s="18"/>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B1059" s="17" t="s">
        <v>4341</v>
      </c>
      <c r="D1059" s="17" t="s">
        <v>4341</v>
      </c>
      <c r="E1059" s="18" t="s">
        <v>4342</v>
      </c>
      <c r="F1059" s="18" t="s">
        <v>4341</v>
      </c>
      <c r="G1059" s="18" t="s">
        <v>4343</v>
      </c>
      <c r="H1059" s="18" t="s">
        <v>6091</v>
      </c>
      <c r="I1059" s="18" t="s">
        <v>4341</v>
      </c>
      <c r="J1059" s="18" t="s">
        <v>4346</v>
      </c>
      <c r="K1059" s="18" t="s">
        <v>6092</v>
      </c>
      <c r="L1059" s="18"/>
      <c r="M1059" s="18"/>
      <c r="N1059" s="18"/>
      <c r="O1059" s="18"/>
      <c r="P1059" s="18"/>
      <c r="Q1059" s="18"/>
      <c r="R1059" s="18"/>
      <c r="S1059" s="18"/>
      <c r="T1059" s="18"/>
      <c r="U1059" s="18"/>
    </row>
    <row r="1060" spans="2:52" s="17" customFormat="1" hidden="1" x14ac:dyDescent="0.25">
      <c r="B1060" s="17" t="s">
        <v>72</v>
      </c>
      <c r="C1060" s="17">
        <f>DCOUNTA(A4:T1041,E4,B1059:B1060)</f>
        <v>0</v>
      </c>
      <c r="D1060" s="17" t="s">
        <v>72</v>
      </c>
      <c r="E1060" s="18">
        <f>DSUM(A4:T1041,F4,D1059:D1060)</f>
        <v>0</v>
      </c>
      <c r="F1060" s="18" t="s">
        <v>72</v>
      </c>
      <c r="G1060" s="18" t="s">
        <v>5090</v>
      </c>
      <c r="H1060" s="18">
        <f>DCOUNTA(A4:T1041,G4,F1059:G1060)</f>
        <v>0</v>
      </c>
      <c r="I1060" s="18" t="s">
        <v>72</v>
      </c>
      <c r="J1060" s="18" t="s">
        <v>5098</v>
      </c>
      <c r="K1060" s="18">
        <f>DCOUNTA(A4:T1041,J4,I1059:J1060)</f>
        <v>0</v>
      </c>
      <c r="L1060" s="18"/>
      <c r="M1060" s="18"/>
      <c r="N1060" s="18"/>
      <c r="O1060" s="18"/>
      <c r="P1060" s="18"/>
      <c r="Q1060" s="18"/>
      <c r="R1060" s="18"/>
      <c r="S1060" s="18"/>
      <c r="T1060" s="18"/>
      <c r="U1060" s="18"/>
    </row>
    <row r="1061" spans="2:52" s="17" customFormat="1" hidden="1" x14ac:dyDescent="0.25">
      <c r="E1061" s="18"/>
      <c r="F1061" s="18"/>
      <c r="G1061" s="18"/>
      <c r="H1061" s="18"/>
      <c r="I1061" s="18"/>
      <c r="J1061" s="18"/>
      <c r="K1061" s="18"/>
      <c r="L1061" s="18"/>
      <c r="M1061" s="18"/>
      <c r="N1061" s="18"/>
      <c r="O1061" s="18"/>
      <c r="P1061" s="18"/>
      <c r="Q1061" s="18"/>
      <c r="R1061" s="18"/>
      <c r="S1061" s="18"/>
      <c r="T1061" s="18"/>
      <c r="U1061" s="18"/>
    </row>
    <row r="1062" spans="2:52" s="17" customFormat="1" hidden="1" x14ac:dyDescent="0.25">
      <c r="B1062" s="17" t="s">
        <v>4341</v>
      </c>
      <c r="D1062" s="17" t="s">
        <v>4341</v>
      </c>
      <c r="E1062" s="18" t="s">
        <v>4342</v>
      </c>
      <c r="F1062" s="18" t="s">
        <v>4341</v>
      </c>
      <c r="G1062" s="18" t="s">
        <v>4343</v>
      </c>
      <c r="H1062" s="18" t="s">
        <v>6091</v>
      </c>
      <c r="I1062" s="18" t="s">
        <v>4341</v>
      </c>
      <c r="J1062" s="18" t="s">
        <v>4346</v>
      </c>
      <c r="K1062" s="18" t="s">
        <v>6092</v>
      </c>
      <c r="L1062" s="18"/>
      <c r="M1062" s="18"/>
      <c r="N1062" s="18"/>
      <c r="O1062" s="18"/>
      <c r="P1062" s="18"/>
      <c r="Q1062" s="18"/>
      <c r="R1062" s="18"/>
      <c r="S1062" s="18"/>
      <c r="T1062" s="18"/>
      <c r="U1062" s="18"/>
    </row>
    <row r="1063" spans="2:52" s="17" customFormat="1" hidden="1" x14ac:dyDescent="0.25">
      <c r="B1063" s="17" t="s">
        <v>96</v>
      </c>
      <c r="C1063" s="17">
        <f>DCOUNTA(B4:T1041,B1062,B1062:B1063)</f>
        <v>2</v>
      </c>
      <c r="D1063" s="17" t="s">
        <v>96</v>
      </c>
      <c r="E1063" s="18">
        <f>DSUM(A4:T1041,F4,D1062:D1063)</f>
        <v>8.4480000000000004</v>
      </c>
      <c r="F1063" s="18" t="s">
        <v>96</v>
      </c>
      <c r="G1063" s="18" t="s">
        <v>5090</v>
      </c>
      <c r="H1063" s="18">
        <f>DCOUNTA(A4:T1041,G4,F1062:G1063)</f>
        <v>0</v>
      </c>
      <c r="I1063" s="18" t="s">
        <v>96</v>
      </c>
      <c r="J1063" s="18" t="s">
        <v>5098</v>
      </c>
      <c r="K1063" s="18">
        <f>DCOUNTA(A4:T1041,J4,I1062:J1063)</f>
        <v>0</v>
      </c>
      <c r="L1063" s="18"/>
      <c r="M1063" s="18"/>
      <c r="N1063" s="18"/>
      <c r="O1063" s="18"/>
      <c r="P1063" s="18"/>
      <c r="Q1063" s="18"/>
      <c r="R1063" s="18"/>
      <c r="S1063" s="18"/>
      <c r="T1063" s="18"/>
      <c r="U1063" s="18"/>
    </row>
    <row r="1064" spans="2:52" s="17" customFormat="1" x14ac:dyDescent="0.25">
      <c r="E1064" s="18"/>
      <c r="F1064" s="18"/>
      <c r="G1064" s="18"/>
      <c r="H1064" s="18"/>
      <c r="I1064" s="18"/>
      <c r="J1064" s="18"/>
      <c r="K1064" s="18"/>
      <c r="L1064" s="18"/>
      <c r="M1064" s="18"/>
      <c r="N1064" s="18"/>
      <c r="O1064" s="18"/>
      <c r="P1064" s="18"/>
      <c r="Q1064" s="18"/>
      <c r="R1064" s="18"/>
      <c r="S1064" s="18"/>
      <c r="T1064" s="18"/>
      <c r="U1064" s="18"/>
    </row>
    <row r="1065" spans="2:52" s="17" customFormat="1" ht="15.75" x14ac:dyDescent="0.3">
      <c r="C1065" s="19" t="s">
        <v>6093</v>
      </c>
      <c r="D1065" s="19" t="s">
        <v>6094</v>
      </c>
      <c r="E1065" s="19" t="s">
        <v>6095</v>
      </c>
      <c r="F1065" s="19" t="s">
        <v>6096</v>
      </c>
      <c r="G1065" s="19" t="s">
        <v>6097</v>
      </c>
      <c r="H1065" s="18"/>
      <c r="I1065" s="18"/>
      <c r="J1065" s="18"/>
      <c r="K1065" s="18"/>
      <c r="L1065" s="18"/>
      <c r="M1065" s="18"/>
      <c r="N1065" s="18"/>
      <c r="O1065" s="20"/>
      <c r="P1065" s="18"/>
      <c r="Q1065" s="18"/>
      <c r="R1065" s="18"/>
      <c r="S1065" s="18"/>
      <c r="T1065" s="18"/>
      <c r="U1065" s="18"/>
      <c r="AY1065" s="17" t="s">
        <v>6098</v>
      </c>
      <c r="AZ1065" s="17" t="s">
        <v>6099</v>
      </c>
    </row>
    <row r="1066" spans="2:52" s="17" customFormat="1" ht="15.75" x14ac:dyDescent="0.3">
      <c r="C1066" s="21">
        <f>C1047</f>
        <v>8</v>
      </c>
      <c r="D1066" s="22" t="s">
        <v>6100</v>
      </c>
      <c r="E1066" s="22">
        <f>E1047</f>
        <v>25.247999999999998</v>
      </c>
      <c r="F1066" s="21">
        <f>H1047</f>
        <v>2</v>
      </c>
      <c r="G1066" s="21">
        <f>K1047</f>
        <v>0</v>
      </c>
      <c r="H1066" s="18"/>
      <c r="I1066" s="18"/>
      <c r="J1066" s="18"/>
      <c r="K1066" s="18"/>
      <c r="L1066" s="18"/>
      <c r="M1066" s="18"/>
      <c r="N1066" s="18"/>
      <c r="O1066" s="20"/>
      <c r="P1066" s="18"/>
      <c r="Q1066" s="18"/>
      <c r="R1066" s="18"/>
      <c r="S1066" s="18"/>
      <c r="T1066" s="18"/>
      <c r="U1066" s="18"/>
    </row>
    <row r="1067" spans="2:52" s="17" customFormat="1" ht="15.75" x14ac:dyDescent="0.3">
      <c r="C1067" s="21">
        <f>C1050</f>
        <v>0</v>
      </c>
      <c r="D1067" s="22" t="s">
        <v>6101</v>
      </c>
      <c r="E1067" s="22">
        <f>E1050</f>
        <v>0</v>
      </c>
      <c r="F1067" s="21">
        <f>H1050</f>
        <v>0</v>
      </c>
      <c r="G1067" s="21">
        <f>K1050</f>
        <v>0</v>
      </c>
      <c r="H1067" s="18"/>
      <c r="I1067" s="18"/>
      <c r="J1067" s="18"/>
      <c r="K1067" s="18"/>
      <c r="L1067" s="18"/>
      <c r="M1067" s="18"/>
      <c r="N1067" s="18"/>
      <c r="O1067" s="20"/>
      <c r="P1067" s="18"/>
      <c r="Q1067" s="18"/>
      <c r="R1067" s="18"/>
      <c r="S1067" s="18"/>
      <c r="T1067" s="18"/>
      <c r="U1067" s="18"/>
    </row>
    <row r="1068" spans="2:52" s="17" customFormat="1" ht="15.75" x14ac:dyDescent="0.3">
      <c r="C1068" s="21">
        <f>C1053</f>
        <v>1</v>
      </c>
      <c r="D1068" s="22" t="s">
        <v>6102</v>
      </c>
      <c r="E1068" s="22">
        <f>E1053</f>
        <v>9.9369999999999994</v>
      </c>
      <c r="F1068" s="21">
        <f>H1053</f>
        <v>1</v>
      </c>
      <c r="G1068" s="21">
        <f>K1053</f>
        <v>1</v>
      </c>
      <c r="H1068" s="18"/>
      <c r="I1068" s="18"/>
      <c r="J1068" s="18"/>
      <c r="K1068" s="18"/>
      <c r="L1068" s="18"/>
      <c r="M1068" s="18"/>
      <c r="N1068" s="18"/>
      <c r="O1068" s="20"/>
      <c r="P1068" s="18"/>
      <c r="Q1068" s="18"/>
      <c r="R1068" s="18"/>
      <c r="S1068" s="18"/>
      <c r="T1068" s="18"/>
      <c r="U1068" s="18"/>
    </row>
    <row r="1069" spans="2:52" s="17" customFormat="1" ht="15.75" x14ac:dyDescent="0.3">
      <c r="C1069" s="21">
        <f>C1056</f>
        <v>1</v>
      </c>
      <c r="D1069" s="22" t="s">
        <v>6103</v>
      </c>
      <c r="E1069" s="22">
        <f>E1056</f>
        <v>1.829</v>
      </c>
      <c r="F1069" s="21">
        <f>H1056</f>
        <v>0</v>
      </c>
      <c r="G1069" s="21">
        <f>K1056</f>
        <v>0</v>
      </c>
      <c r="H1069" s="18"/>
      <c r="I1069" s="18"/>
      <c r="J1069" s="18"/>
      <c r="K1069" s="18"/>
      <c r="L1069" s="18"/>
      <c r="M1069" s="18"/>
      <c r="N1069" s="18"/>
      <c r="O1069" s="20"/>
      <c r="P1069" s="18"/>
      <c r="Q1069" s="18"/>
      <c r="R1069" s="18"/>
      <c r="S1069" s="18"/>
      <c r="T1069" s="18"/>
      <c r="U1069" s="18"/>
    </row>
    <row r="1070" spans="2:52" s="17" customFormat="1" ht="15.75" x14ac:dyDescent="0.3">
      <c r="C1070" s="21">
        <f>C1060</f>
        <v>0</v>
      </c>
      <c r="D1070" s="22" t="s">
        <v>72</v>
      </c>
      <c r="E1070" s="22">
        <f>E1060</f>
        <v>0</v>
      </c>
      <c r="F1070" s="21">
        <f>H1060</f>
        <v>0</v>
      </c>
      <c r="G1070" s="21">
        <f>K1060</f>
        <v>0</v>
      </c>
      <c r="H1070" s="18"/>
      <c r="I1070" s="18"/>
      <c r="J1070" s="18"/>
      <c r="K1070" s="18"/>
      <c r="L1070" s="18"/>
      <c r="M1070" s="18"/>
      <c r="N1070" s="18"/>
      <c r="O1070" s="20"/>
      <c r="P1070" s="18"/>
      <c r="Q1070" s="18"/>
      <c r="R1070" s="18"/>
      <c r="S1070" s="18"/>
      <c r="T1070" s="18"/>
      <c r="U1070" s="18"/>
    </row>
    <row r="1071" spans="2:52" s="17" customFormat="1" ht="15.75" x14ac:dyDescent="0.3">
      <c r="C1071" s="21">
        <f>C1063</f>
        <v>2</v>
      </c>
      <c r="D1071" s="22" t="s">
        <v>6104</v>
      </c>
      <c r="E1071" s="22">
        <f>E1063</f>
        <v>8.4480000000000004</v>
      </c>
      <c r="F1071" s="21">
        <f>H1063</f>
        <v>0</v>
      </c>
      <c r="G1071" s="21">
        <f>K1063</f>
        <v>0</v>
      </c>
      <c r="H1071" s="18"/>
      <c r="I1071" s="18"/>
      <c r="J1071" s="18"/>
      <c r="K1071" s="18"/>
      <c r="L1071" s="18"/>
      <c r="M1071" s="18"/>
      <c r="N1071" s="18"/>
      <c r="O1071" s="20"/>
      <c r="P1071" s="18"/>
      <c r="Q1071" s="18"/>
      <c r="R1071" s="18"/>
      <c r="S1071" s="18"/>
      <c r="T1071" s="18"/>
      <c r="U1071" s="18"/>
    </row>
    <row r="1072" spans="2:52" s="17" customFormat="1" ht="15.75" x14ac:dyDescent="0.3">
      <c r="C1072" s="23"/>
      <c r="D1072" s="19" t="s">
        <v>6105</v>
      </c>
      <c r="E1072" s="19">
        <f>E1066</f>
        <v>25.247999999999998</v>
      </c>
      <c r="F1072" s="23"/>
      <c r="G1072" s="18"/>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6106</v>
      </c>
      <c r="E1073" s="19">
        <f>E1066+E1067+E1068+E1069+E1070+E1071</f>
        <v>45.461999999999996</v>
      </c>
      <c r="F1073" s="18"/>
      <c r="G1073" s="18"/>
      <c r="H1073" s="18"/>
      <c r="I1073" s="18"/>
      <c r="J1073" s="18"/>
      <c r="K1073" s="18"/>
      <c r="L1073" s="18"/>
      <c r="M1073" s="18"/>
      <c r="N1073" s="18"/>
      <c r="O1073" s="18"/>
      <c r="P1073" s="18"/>
      <c r="Q1073" s="18"/>
      <c r="R1073" s="18"/>
      <c r="S1073" s="18"/>
      <c r="T1073" s="18"/>
      <c r="U1073" s="18"/>
    </row>
    <row r="1074" spans="3:21" s="15" customFormat="1" ht="12.75" customHeight="1" x14ac:dyDescent="0.25"/>
    <row r="1075" spans="3:21" s="15" customForma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x14ac:dyDescent="0.25"/>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sheetData>
  <sortState ref="B2:T14">
    <sortCondition ref="D2:D14"/>
    <sortCondition ref="C2:C14"/>
  </sortState>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B1:AZ2340"/>
  <sheetViews>
    <sheetView workbookViewId="0">
      <selection sqref="A1:XFD1048576"/>
    </sheetView>
  </sheetViews>
  <sheetFormatPr baseColWidth="10" defaultRowHeight="15" x14ac:dyDescent="0.25"/>
  <cols>
    <col min="2" max="2" width="34.42578125" customWidth="1"/>
    <col min="3" max="3" width="45.85546875" customWidth="1"/>
    <col min="4" max="4" width="30.5703125" customWidth="1"/>
    <col min="5" max="5" width="17.140625" customWidth="1"/>
    <col min="6" max="6" width="15.7109375"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6393</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3991</v>
      </c>
      <c r="C5" s="25" t="s">
        <v>3992</v>
      </c>
      <c r="D5" s="25" t="s">
        <v>1737</v>
      </c>
      <c r="E5" s="26" t="s">
        <v>72</v>
      </c>
      <c r="F5" s="26">
        <f>VLOOKUP(N5,Revistas!$B$2:$H$63710,2,FALSE)</f>
        <v>3.96</v>
      </c>
      <c r="G5" s="26" t="str">
        <f>VLOOKUP(N5,Revistas!$B$2:$H$63732,3,FALSE)</f>
        <v>Q1</v>
      </c>
      <c r="H5" s="26" t="str">
        <f>VLOOKUP(N5,Revistas!$B$2:$H$63732,4,FALSE)</f>
        <v>SURGERY - SCIE;</v>
      </c>
      <c r="I5" s="26" t="str">
        <f>VLOOKUP(N5,Revistas!$B$2:$H$63732,5,FALSE)</f>
        <v>16/200</v>
      </c>
      <c r="J5" s="26" t="str">
        <f>VLOOKUP(N5,Revistas!$B$2:$H$63732,6,FALSE)</f>
        <v>SI</v>
      </c>
      <c r="K5" s="26" t="s">
        <v>3993</v>
      </c>
      <c r="L5" s="26"/>
      <c r="M5" s="26">
        <v>0</v>
      </c>
      <c r="N5" s="26" t="s">
        <v>1739</v>
      </c>
      <c r="O5" s="26" t="s">
        <v>629</v>
      </c>
      <c r="P5" s="26">
        <v>2018</v>
      </c>
      <c r="Q5" s="26">
        <v>102</v>
      </c>
      <c r="R5" s="26"/>
      <c r="S5" s="26" t="s">
        <v>3994</v>
      </c>
      <c r="T5" s="26" t="s">
        <v>3994</v>
      </c>
    </row>
    <row r="6" spans="2:20" s="15" customFormat="1" x14ac:dyDescent="0.25">
      <c r="B6" s="25" t="s">
        <v>4003</v>
      </c>
      <c r="C6" s="25" t="s">
        <v>4004</v>
      </c>
      <c r="D6" s="25" t="s">
        <v>4005</v>
      </c>
      <c r="E6" s="26" t="s">
        <v>10</v>
      </c>
      <c r="F6" s="26">
        <f>VLOOKUP(N6,Revistas!$B$2:$H$63710,2,FALSE)</f>
        <v>1.476</v>
      </c>
      <c r="G6" s="26" t="str">
        <f>VLOOKUP(N6,Revistas!$B$2:$H$63732,3,FALSE)</f>
        <v>Q3</v>
      </c>
      <c r="H6" s="26">
        <f>VLOOKUP(N6,Revistas!$B$2:$H$63732,4,FALSE)</f>
        <v>0</v>
      </c>
      <c r="I6" s="26">
        <f>VLOOKUP(N6,Revistas!$B$2:$H$63732,5,FALSE)</f>
        <v>0</v>
      </c>
      <c r="J6" s="26" t="str">
        <f>VLOOKUP(N6,Revistas!$B$2:$H$63732,6,FALSE)</f>
        <v>NO</v>
      </c>
      <c r="K6" s="26" t="s">
        <v>4006</v>
      </c>
      <c r="L6" s="26" t="s">
        <v>4007</v>
      </c>
      <c r="M6" s="26">
        <v>0</v>
      </c>
      <c r="N6" s="26" t="s">
        <v>4008</v>
      </c>
      <c r="O6" s="26" t="s">
        <v>22</v>
      </c>
      <c r="P6" s="26">
        <v>2018</v>
      </c>
      <c r="Q6" s="26">
        <v>34</v>
      </c>
      <c r="R6" s="26">
        <v>3</v>
      </c>
      <c r="S6" s="26">
        <v>307</v>
      </c>
      <c r="T6" s="26">
        <v>313</v>
      </c>
    </row>
    <row r="7" spans="2:20" s="15" customFormat="1" x14ac:dyDescent="0.25">
      <c r="B7" s="25" t="s">
        <v>2322</v>
      </c>
      <c r="C7" s="25" t="s">
        <v>4361</v>
      </c>
      <c r="D7" s="25" t="s">
        <v>2323</v>
      </c>
      <c r="E7" s="26" t="s">
        <v>10</v>
      </c>
      <c r="F7" s="26" t="str">
        <f>VLOOKUP(N7,Revistas!$B$2:$H$63710,2,FALSE)</f>
        <v>NO TIENE</v>
      </c>
      <c r="G7" s="26" t="str">
        <f>VLOOKUP(N7,Revistas!$B$2:$H$63732,3,FALSE)</f>
        <v>NO TIENE</v>
      </c>
      <c r="H7" s="26" t="str">
        <f>VLOOKUP(N7,Revistas!$B$2:$H$63732,4,FALSE)</f>
        <v>NO TIENE</v>
      </c>
      <c r="I7" s="26">
        <f>VLOOKUP(N7,Revistas!$B$2:$H$63732,5,FALSE)</f>
        <v>0</v>
      </c>
      <c r="J7" s="26" t="str">
        <f>VLOOKUP(N7,Revistas!$B$2:$H$63732,6,FALSE)</f>
        <v>NO</v>
      </c>
      <c r="K7" s="26" t="s">
        <v>2326</v>
      </c>
      <c r="L7" s="26"/>
      <c r="M7" s="26" t="s">
        <v>89</v>
      </c>
      <c r="N7" s="26" t="s">
        <v>2327</v>
      </c>
      <c r="O7" s="26" t="s">
        <v>2325</v>
      </c>
      <c r="P7" s="26">
        <v>2018</v>
      </c>
      <c r="Q7" s="26">
        <v>31</v>
      </c>
      <c r="R7" s="26">
        <v>2</v>
      </c>
      <c r="S7" s="26" t="s">
        <v>2324</v>
      </c>
      <c r="T7" s="26"/>
    </row>
    <row r="8" spans="2:20" s="15" customFormat="1" x14ac:dyDescent="0.25">
      <c r="B8" s="25" t="s">
        <v>3995</v>
      </c>
      <c r="C8" s="25" t="s">
        <v>3996</v>
      </c>
      <c r="D8" s="25" t="s">
        <v>1737</v>
      </c>
      <c r="E8" s="26" t="s">
        <v>72</v>
      </c>
      <c r="F8" s="26">
        <f>VLOOKUP(N8,Revistas!$B$2:$H$63710,2,FALSE)</f>
        <v>3.96</v>
      </c>
      <c r="G8" s="26" t="str">
        <f>VLOOKUP(N8,Revistas!$B$2:$H$63732,3,FALSE)</f>
        <v>Q1</v>
      </c>
      <c r="H8" s="26" t="str">
        <f>VLOOKUP(N8,Revistas!$B$2:$H$63732,4,FALSE)</f>
        <v>SURGERY - SCIE;</v>
      </c>
      <c r="I8" s="26" t="str">
        <f>VLOOKUP(N8,Revistas!$B$2:$H$63732,5,FALSE)</f>
        <v>16/200</v>
      </c>
      <c r="J8" s="26" t="str">
        <f>VLOOKUP(N8,Revistas!$B$2:$H$63732,6,FALSE)</f>
        <v>SI</v>
      </c>
      <c r="K8" s="26" t="s">
        <v>3997</v>
      </c>
      <c r="L8" s="26"/>
      <c r="M8" s="26">
        <v>0</v>
      </c>
      <c r="N8" s="26" t="s">
        <v>1739</v>
      </c>
      <c r="O8" s="26" t="s">
        <v>629</v>
      </c>
      <c r="P8" s="26">
        <v>2018</v>
      </c>
      <c r="Q8" s="26">
        <v>102</v>
      </c>
      <c r="R8" s="26"/>
      <c r="S8" s="26" t="s">
        <v>3998</v>
      </c>
      <c r="T8" s="26" t="s">
        <v>3998</v>
      </c>
    </row>
    <row r="9" spans="2:20" s="15" customFormat="1" x14ac:dyDescent="0.25">
      <c r="B9" s="25" t="s">
        <v>4009</v>
      </c>
      <c r="C9" s="25" t="s">
        <v>4010</v>
      </c>
      <c r="D9" s="25" t="s">
        <v>4011</v>
      </c>
      <c r="E9" s="26" t="s">
        <v>10</v>
      </c>
      <c r="F9" s="26">
        <f>VLOOKUP(N9,Revistas!$B$2:$H$63710,2,FALSE)</f>
        <v>1.494</v>
      </c>
      <c r="G9" s="26" t="str">
        <f>VLOOKUP(N9,Revistas!$B$2:$H$63732,3,FALSE)</f>
        <v>Q3</v>
      </c>
      <c r="H9" s="26">
        <f>VLOOKUP(N9,Revistas!$B$2:$H$63732,4,FALSE)</f>
        <v>0</v>
      </c>
      <c r="I9" s="26">
        <f>VLOOKUP(N9,Revistas!$B$2:$H$63732,5,FALSE)</f>
        <v>0</v>
      </c>
      <c r="J9" s="26" t="str">
        <f>VLOOKUP(N9,Revistas!$B$2:$H$63732,6,FALSE)</f>
        <v>NO</v>
      </c>
      <c r="K9" s="26" t="s">
        <v>4012</v>
      </c>
      <c r="L9" s="26" t="s">
        <v>4013</v>
      </c>
      <c r="M9" s="26">
        <v>2</v>
      </c>
      <c r="N9" s="26" t="s">
        <v>4014</v>
      </c>
      <c r="O9" s="26" t="s">
        <v>460</v>
      </c>
      <c r="P9" s="26">
        <v>2018</v>
      </c>
      <c r="Q9" s="26">
        <v>28</v>
      </c>
      <c r="R9" s="26">
        <v>1</v>
      </c>
      <c r="S9" s="26">
        <v>34</v>
      </c>
      <c r="T9" s="26">
        <v>38</v>
      </c>
    </row>
    <row r="10" spans="2:20" s="15" customFormat="1" x14ac:dyDescent="0.25">
      <c r="B10" s="25" t="s">
        <v>4023</v>
      </c>
      <c r="C10" s="25" t="s">
        <v>4024</v>
      </c>
      <c r="D10" s="25" t="s">
        <v>4025</v>
      </c>
      <c r="E10" s="26" t="s">
        <v>10</v>
      </c>
      <c r="F10" s="26" t="str">
        <f>VLOOKUP(N10,Revistas!$B$2:$H$63710,2,FALSE)</f>
        <v>NO TIENE</v>
      </c>
      <c r="G10" s="26" t="str">
        <f>VLOOKUP(N10,Revistas!$B$2:$H$63732,3,FALSE)</f>
        <v>NO TIENE</v>
      </c>
      <c r="H10" s="26" t="str">
        <f>VLOOKUP(N10,Revistas!$B$2:$H$63732,4,FALSE)</f>
        <v>NO TIENE</v>
      </c>
      <c r="I10" s="26" t="str">
        <f>VLOOKUP(N10,Revistas!$B$2:$H$63732,5,FALSE)</f>
        <v>NO TIENE</v>
      </c>
      <c r="J10" s="26" t="str">
        <f>VLOOKUP(N10,Revistas!$B$2:$H$63732,6,FALSE)</f>
        <v>NO</v>
      </c>
      <c r="K10" s="26" t="s">
        <v>4026</v>
      </c>
      <c r="L10" s="26" t="s">
        <v>4013</v>
      </c>
      <c r="M10" s="26">
        <v>1</v>
      </c>
      <c r="N10" s="26" t="s">
        <v>4027</v>
      </c>
      <c r="O10" s="26" t="s">
        <v>29</v>
      </c>
      <c r="P10" s="26">
        <v>2018</v>
      </c>
      <c r="Q10" s="26">
        <v>6</v>
      </c>
      <c r="R10" s="26">
        <v>1</v>
      </c>
      <c r="S10" s="26" t="s">
        <v>4028</v>
      </c>
      <c r="T10" s="26" t="s">
        <v>4029</v>
      </c>
    </row>
    <row r="11" spans="2:20" s="15" customFormat="1" x14ac:dyDescent="0.25">
      <c r="B11" s="25" t="s">
        <v>4016</v>
      </c>
      <c r="C11" s="25" t="s">
        <v>4017</v>
      </c>
      <c r="D11" s="25" t="s">
        <v>4011</v>
      </c>
      <c r="E11" s="26" t="s">
        <v>10</v>
      </c>
      <c r="F11" s="26">
        <f>VLOOKUP(N11,Revistas!$B$2:$H$63710,2,FALSE)</f>
        <v>1.494</v>
      </c>
      <c r="G11" s="26" t="str">
        <f>VLOOKUP(N11,Revistas!$B$2:$H$63732,3,FALSE)</f>
        <v>Q3</v>
      </c>
      <c r="H11" s="26">
        <f>VLOOKUP(N11,Revistas!$B$2:$H$63732,4,FALSE)</f>
        <v>0</v>
      </c>
      <c r="I11" s="26">
        <f>VLOOKUP(N11,Revistas!$B$2:$H$63732,5,FALSE)</f>
        <v>0</v>
      </c>
      <c r="J11" s="26" t="str">
        <f>VLOOKUP(N11,Revistas!$B$2:$H$63732,6,FALSE)</f>
        <v>NO</v>
      </c>
      <c r="K11" s="26" t="s">
        <v>4018</v>
      </c>
      <c r="L11" s="26" t="s">
        <v>4013</v>
      </c>
      <c r="M11" s="26">
        <v>1</v>
      </c>
      <c r="N11" s="26" t="s">
        <v>4014</v>
      </c>
      <c r="O11" s="26" t="s">
        <v>460</v>
      </c>
      <c r="P11" s="26">
        <v>2018</v>
      </c>
      <c r="Q11" s="26">
        <v>28</v>
      </c>
      <c r="R11" s="26">
        <v>1</v>
      </c>
      <c r="S11" s="26">
        <v>39</v>
      </c>
      <c r="T11" s="26">
        <v>43</v>
      </c>
    </row>
    <row r="12" spans="2:20" s="15" customFormat="1" x14ac:dyDescent="0.25">
      <c r="B12" s="25" t="s">
        <v>4038</v>
      </c>
      <c r="C12" s="25" t="s">
        <v>4360</v>
      </c>
      <c r="D12" s="25" t="s">
        <v>2214</v>
      </c>
      <c r="E12" s="26" t="s">
        <v>10</v>
      </c>
      <c r="F12" s="26">
        <f>VLOOKUP(N12,Revistas!$B$2:$H$63710,2,FALSE)</f>
        <v>1.3180000000000001</v>
      </c>
      <c r="G12" s="26" t="str">
        <f>VLOOKUP(N12,Revistas!$B$2:$H$63732,3,FALSE)</f>
        <v>Q3</v>
      </c>
      <c r="H12" s="26">
        <f>VLOOKUP(N12,Revistas!$B$2:$H$63732,4,FALSE)</f>
        <v>0</v>
      </c>
      <c r="I12" s="26">
        <f>VLOOKUP(N12,Revistas!$B$2:$H$63732,5,FALSE)</f>
        <v>0</v>
      </c>
      <c r="J12" s="26" t="str">
        <f>VLOOKUP(N12,Revistas!$B$2:$H$63732,6,FALSE)</f>
        <v>NO</v>
      </c>
      <c r="K12" s="26" t="s">
        <v>4040</v>
      </c>
      <c r="L12" s="26"/>
      <c r="M12" s="26" t="s">
        <v>89</v>
      </c>
      <c r="N12" s="26" t="s">
        <v>2216</v>
      </c>
      <c r="O12" s="26" t="s">
        <v>4039</v>
      </c>
      <c r="P12" s="26">
        <v>2018</v>
      </c>
      <c r="Q12" s="26"/>
      <c r="R12" s="26"/>
      <c r="S12" s="26"/>
      <c r="T12" s="26"/>
    </row>
    <row r="13" spans="2:20" s="15" customFormat="1" x14ac:dyDescent="0.25">
      <c r="B13" s="25" t="s">
        <v>4042</v>
      </c>
      <c r="C13" s="25" t="s">
        <v>4041</v>
      </c>
      <c r="D13" s="25" t="s">
        <v>4032</v>
      </c>
      <c r="E13" s="26" t="s">
        <v>10</v>
      </c>
      <c r="F13" s="26">
        <f>VLOOKUP(N13,Revistas!$B$2:$H$63710,2,FALSE)</f>
        <v>1.494</v>
      </c>
      <c r="G13" s="26" t="str">
        <f>VLOOKUP(N13,Revistas!$B$2:$H$63732,3,FALSE)</f>
        <v>Q3</v>
      </c>
      <c r="H13" s="26">
        <f>VLOOKUP(N13,Revistas!$B$2:$H$63732,4,FALSE)</f>
        <v>0</v>
      </c>
      <c r="I13" s="26">
        <f>VLOOKUP(N13,Revistas!$B$2:$H$63732,5,FALSE)</f>
        <v>0</v>
      </c>
      <c r="J13" s="26" t="str">
        <f>VLOOKUP(N13,Revistas!$B$2:$H$63732,6,FALSE)</f>
        <v>NO</v>
      </c>
      <c r="K13" s="26" t="s">
        <v>4044</v>
      </c>
      <c r="L13" s="26"/>
      <c r="M13" s="26" t="s">
        <v>89</v>
      </c>
      <c r="N13" s="26" t="s">
        <v>4015</v>
      </c>
      <c r="O13" s="26" t="s">
        <v>4043</v>
      </c>
      <c r="P13" s="26">
        <v>2018</v>
      </c>
      <c r="Q13" s="26"/>
      <c r="R13" s="26"/>
      <c r="S13" s="26"/>
      <c r="T13" s="26"/>
    </row>
    <row r="14" spans="2:20" s="15" customFormat="1" x14ac:dyDescent="0.25">
      <c r="B14" s="25" t="s">
        <v>4019</v>
      </c>
      <c r="C14" s="25" t="s">
        <v>4020</v>
      </c>
      <c r="D14" s="25" t="s">
        <v>4011</v>
      </c>
      <c r="E14" s="26" t="s">
        <v>10</v>
      </c>
      <c r="F14" s="26">
        <f>VLOOKUP(N14,Revistas!$B$2:$H$63710,2,FALSE)</f>
        <v>1.494</v>
      </c>
      <c r="G14" s="26" t="str">
        <f>VLOOKUP(N14,Revistas!$B$2:$H$63732,3,FALSE)</f>
        <v>Q3</v>
      </c>
      <c r="H14" s="26">
        <f>VLOOKUP(N14,Revistas!$B$2:$H$63732,4,FALSE)</f>
        <v>0</v>
      </c>
      <c r="I14" s="26">
        <f>VLOOKUP(N14,Revistas!$B$2:$H$63732,5,FALSE)</f>
        <v>0</v>
      </c>
      <c r="J14" s="26" t="str">
        <f>VLOOKUP(N14,Revistas!$B$2:$H$63732,6,FALSE)</f>
        <v>NO</v>
      </c>
      <c r="K14" s="26" t="s">
        <v>4021</v>
      </c>
      <c r="L14" s="26" t="s">
        <v>4022</v>
      </c>
      <c r="M14" s="26">
        <v>0</v>
      </c>
      <c r="N14" s="26" t="s">
        <v>4014</v>
      </c>
      <c r="O14" s="26" t="s">
        <v>460</v>
      </c>
      <c r="P14" s="26">
        <v>2018</v>
      </c>
      <c r="Q14" s="26">
        <v>28</v>
      </c>
      <c r="R14" s="26">
        <v>1</v>
      </c>
      <c r="S14" s="26">
        <v>101</v>
      </c>
      <c r="T14" s="26">
        <v>104</v>
      </c>
    </row>
    <row r="15" spans="2:20" s="15" customFormat="1" x14ac:dyDescent="0.25">
      <c r="B15" s="25" t="s">
        <v>2713</v>
      </c>
      <c r="C15" s="25" t="s">
        <v>4363</v>
      </c>
      <c r="D15" s="25" t="s">
        <v>2323</v>
      </c>
      <c r="E15" s="26" t="s">
        <v>10</v>
      </c>
      <c r="F15" s="26" t="str">
        <f>VLOOKUP(N15,Revistas!$B$2:$H$63710,2,FALSE)</f>
        <v>NO TIENE</v>
      </c>
      <c r="G15" s="26" t="str">
        <f>VLOOKUP(N15,Revistas!$B$2:$H$63732,3,FALSE)</f>
        <v>NO TIENE</v>
      </c>
      <c r="H15" s="26" t="str">
        <f>VLOOKUP(N15,Revistas!$B$2:$H$63732,4,FALSE)</f>
        <v>NO TIENE</v>
      </c>
      <c r="I15" s="26">
        <f>VLOOKUP(N15,Revistas!$B$2:$H$63732,5,FALSE)</f>
        <v>0</v>
      </c>
      <c r="J15" s="26" t="str">
        <f>VLOOKUP(N15,Revistas!$B$2:$H$63732,6,FALSE)</f>
        <v>NO</v>
      </c>
      <c r="K15" s="26" t="s">
        <v>2715</v>
      </c>
      <c r="L15" s="26"/>
      <c r="M15" s="26" t="s">
        <v>89</v>
      </c>
      <c r="N15" s="26" t="s">
        <v>2327</v>
      </c>
      <c r="O15" s="26" t="s">
        <v>2325</v>
      </c>
      <c r="P15" s="26">
        <v>2018</v>
      </c>
      <c r="Q15" s="26">
        <v>31</v>
      </c>
      <c r="R15" s="26">
        <v>2</v>
      </c>
      <c r="S15" s="26" t="s">
        <v>2714</v>
      </c>
      <c r="T15" s="26"/>
    </row>
    <row r="16" spans="2:20" s="15" customFormat="1" x14ac:dyDescent="0.25">
      <c r="B16" s="25" t="s">
        <v>2710</v>
      </c>
      <c r="C16" s="25" t="s">
        <v>4362</v>
      </c>
      <c r="D16" s="25" t="s">
        <v>2323</v>
      </c>
      <c r="E16" s="26" t="s">
        <v>10</v>
      </c>
      <c r="F16" s="26" t="str">
        <f>VLOOKUP(N16,Revistas!$B$2:$H$63710,2,FALSE)</f>
        <v>NO TIENE</v>
      </c>
      <c r="G16" s="26" t="str">
        <f>VLOOKUP(N16,Revistas!$B$2:$H$63732,3,FALSE)</f>
        <v>NO TIENE</v>
      </c>
      <c r="H16" s="26" t="str">
        <f>VLOOKUP(N16,Revistas!$B$2:$H$63732,4,FALSE)</f>
        <v>NO TIENE</v>
      </c>
      <c r="I16" s="26">
        <f>VLOOKUP(N16,Revistas!$B$2:$H$63732,5,FALSE)</f>
        <v>0</v>
      </c>
      <c r="J16" s="26" t="str">
        <f>VLOOKUP(N16,Revistas!$B$2:$H$63732,6,FALSE)</f>
        <v>NO</v>
      </c>
      <c r="K16" s="26" t="s">
        <v>2712</v>
      </c>
      <c r="L16" s="26"/>
      <c r="M16" s="26" t="s">
        <v>89</v>
      </c>
      <c r="N16" s="26" t="s">
        <v>2327</v>
      </c>
      <c r="O16" s="26" t="s">
        <v>2325</v>
      </c>
      <c r="P16" s="26">
        <v>2018</v>
      </c>
      <c r="Q16" s="26">
        <v>31</v>
      </c>
      <c r="R16" s="26">
        <v>2</v>
      </c>
      <c r="S16" s="26" t="s">
        <v>2711</v>
      </c>
      <c r="T16" s="26"/>
    </row>
    <row r="17" spans="2:20" s="15" customFormat="1" x14ac:dyDescent="0.25">
      <c r="B17" s="25" t="s">
        <v>3301</v>
      </c>
      <c r="C17" s="25" t="s">
        <v>4366</v>
      </c>
      <c r="D17" s="25" t="s">
        <v>2323</v>
      </c>
      <c r="E17" s="26" t="s">
        <v>10</v>
      </c>
      <c r="F17" s="26" t="str">
        <f>VLOOKUP(N17,Revistas!$B$2:$H$63710,2,FALSE)</f>
        <v>NO TIENE</v>
      </c>
      <c r="G17" s="26" t="str">
        <f>VLOOKUP(N17,Revistas!$B$2:$H$63732,3,FALSE)</f>
        <v>NO TIENE</v>
      </c>
      <c r="H17" s="26" t="str">
        <f>VLOOKUP(N17,Revistas!$B$2:$H$63732,4,FALSE)</f>
        <v>NO TIENE</v>
      </c>
      <c r="I17" s="26">
        <f>VLOOKUP(N17,Revistas!$B$2:$H$63732,5,FALSE)</f>
        <v>0</v>
      </c>
      <c r="J17" s="26" t="str">
        <f>VLOOKUP(N17,Revistas!$B$2:$H$63732,6,FALSE)</f>
        <v>NO</v>
      </c>
      <c r="K17" s="26" t="s">
        <v>3304</v>
      </c>
      <c r="L17" s="26"/>
      <c r="M17" s="26" t="s">
        <v>89</v>
      </c>
      <c r="N17" s="26" t="s">
        <v>2327</v>
      </c>
      <c r="O17" s="26" t="s">
        <v>3303</v>
      </c>
      <c r="P17" s="26">
        <v>2018</v>
      </c>
      <c r="Q17" s="26">
        <v>31</v>
      </c>
      <c r="R17" s="26">
        <v>1</v>
      </c>
      <c r="S17" s="26" t="s">
        <v>3302</v>
      </c>
      <c r="T17" s="26"/>
    </row>
    <row r="18" spans="2:20" s="15" customFormat="1" x14ac:dyDescent="0.25">
      <c r="B18" s="25" t="s">
        <v>4054</v>
      </c>
      <c r="C18" s="25" t="s">
        <v>4365</v>
      </c>
      <c r="D18" s="25" t="s">
        <v>2323</v>
      </c>
      <c r="E18" s="26" t="s">
        <v>10</v>
      </c>
      <c r="F18" s="26" t="str">
        <f>VLOOKUP(N18,Revistas!$B$2:$H$63710,2,FALSE)</f>
        <v>NO TIENE</v>
      </c>
      <c r="G18" s="26" t="str">
        <f>VLOOKUP(N18,Revistas!$B$2:$H$63732,3,FALSE)</f>
        <v>NO TIENE</v>
      </c>
      <c r="H18" s="26" t="str">
        <f>VLOOKUP(N18,Revistas!$B$2:$H$63732,4,FALSE)</f>
        <v>NO TIENE</v>
      </c>
      <c r="I18" s="26">
        <f>VLOOKUP(N18,Revistas!$B$2:$H$63732,5,FALSE)</f>
        <v>0</v>
      </c>
      <c r="J18" s="26" t="str">
        <f>VLOOKUP(N18,Revistas!$B$2:$H$63732,6,FALSE)</f>
        <v>NO</v>
      </c>
      <c r="K18" s="26" t="s">
        <v>4056</v>
      </c>
      <c r="L18" s="26"/>
      <c r="M18" s="26" t="s">
        <v>89</v>
      </c>
      <c r="N18" s="26" t="s">
        <v>2327</v>
      </c>
      <c r="O18" s="26" t="s">
        <v>4049</v>
      </c>
      <c r="P18" s="26">
        <v>2018</v>
      </c>
      <c r="Q18" s="26">
        <v>31</v>
      </c>
      <c r="R18" s="26">
        <v>1</v>
      </c>
      <c r="S18" s="26" t="s">
        <v>4055</v>
      </c>
      <c r="T18" s="26"/>
    </row>
    <row r="19" spans="2:20" s="15" customFormat="1" x14ac:dyDescent="0.25">
      <c r="B19" s="25" t="s">
        <v>3999</v>
      </c>
      <c r="C19" s="25" t="s">
        <v>4000</v>
      </c>
      <c r="D19" s="25" t="s">
        <v>17</v>
      </c>
      <c r="E19" s="26" t="s">
        <v>10</v>
      </c>
      <c r="F19" s="26">
        <f>VLOOKUP(N19,Revistas!$B$2:$H$63710,2,FALSE)</f>
        <v>1.3180000000000001</v>
      </c>
      <c r="G19" s="26" t="str">
        <f>VLOOKUP(N19,Revistas!$B$2:$H$63732,3,FALSE)</f>
        <v>Q3</v>
      </c>
      <c r="H19" s="26">
        <f>VLOOKUP(N19,Revistas!$B$2:$H$63732,4,FALSE)</f>
        <v>0</v>
      </c>
      <c r="I19" s="26">
        <f>VLOOKUP(N19,Revistas!$B$2:$H$63732,5,FALSE)</f>
        <v>0</v>
      </c>
      <c r="J19" s="26" t="str">
        <f>VLOOKUP(N19,Revistas!$B$2:$H$63732,6,FALSE)</f>
        <v>NO</v>
      </c>
      <c r="K19" s="26" t="s">
        <v>4001</v>
      </c>
      <c r="L19" s="26" t="s">
        <v>4002</v>
      </c>
      <c r="M19" s="26">
        <v>0</v>
      </c>
      <c r="N19" s="26" t="s">
        <v>21</v>
      </c>
      <c r="O19" s="26" t="s">
        <v>75</v>
      </c>
      <c r="P19" s="26">
        <v>2018</v>
      </c>
      <c r="Q19" s="26">
        <v>88</v>
      </c>
      <c r="R19" s="26">
        <v>6</v>
      </c>
      <c r="S19" s="26">
        <v>329</v>
      </c>
      <c r="T19" s="26">
        <v>334</v>
      </c>
    </row>
    <row r="20" spans="2:20" s="15" customFormat="1" x14ac:dyDescent="0.25">
      <c r="B20" s="25" t="s">
        <v>4051</v>
      </c>
      <c r="C20" s="25" t="s">
        <v>4364</v>
      </c>
      <c r="D20" s="25" t="s">
        <v>2323</v>
      </c>
      <c r="E20" s="26" t="s">
        <v>10</v>
      </c>
      <c r="F20" s="26" t="str">
        <f>VLOOKUP(N20,Revistas!$B$2:$H$63710,2,FALSE)</f>
        <v>NO TIENE</v>
      </c>
      <c r="G20" s="26" t="str">
        <f>VLOOKUP(N20,Revistas!$B$2:$H$63732,3,FALSE)</f>
        <v>NO TIENE</v>
      </c>
      <c r="H20" s="26" t="str">
        <f>VLOOKUP(N20,Revistas!$B$2:$H$63732,4,FALSE)</f>
        <v>NO TIENE</v>
      </c>
      <c r="I20" s="26">
        <f>VLOOKUP(N20,Revistas!$B$2:$H$63732,5,FALSE)</f>
        <v>0</v>
      </c>
      <c r="J20" s="26" t="str">
        <f>VLOOKUP(N20,Revistas!$B$2:$H$63732,6,FALSE)</f>
        <v>NO</v>
      </c>
      <c r="K20" s="26" t="s">
        <v>4053</v>
      </c>
      <c r="L20" s="26"/>
      <c r="M20" s="26" t="s">
        <v>89</v>
      </c>
      <c r="N20" s="26" t="s">
        <v>2327</v>
      </c>
      <c r="O20" s="26" t="s">
        <v>4049</v>
      </c>
      <c r="P20" s="26">
        <v>2018</v>
      </c>
      <c r="Q20" s="26">
        <v>31</v>
      </c>
      <c r="R20" s="26">
        <v>1</v>
      </c>
      <c r="S20" s="26" t="s">
        <v>4052</v>
      </c>
      <c r="T20" s="26"/>
    </row>
    <row r="21" spans="2:20" s="15" customFormat="1" x14ac:dyDescent="0.25">
      <c r="B21" s="25" t="s">
        <v>4045</v>
      </c>
      <c r="C21" s="25" t="s">
        <v>4357</v>
      </c>
      <c r="D21" s="25" t="s">
        <v>2323</v>
      </c>
      <c r="E21" s="26" t="s">
        <v>10</v>
      </c>
      <c r="F21" s="26" t="str">
        <f>VLOOKUP(N21,Revistas!$B$2:$H$63710,2,FALSE)</f>
        <v>NO TIENE</v>
      </c>
      <c r="G21" s="26" t="str">
        <f>VLOOKUP(N21,Revistas!$B$2:$H$63732,3,FALSE)</f>
        <v>NO TIENE</v>
      </c>
      <c r="H21" s="26" t="str">
        <f>VLOOKUP(N21,Revistas!$B$2:$H$63732,4,FALSE)</f>
        <v>NO TIENE</v>
      </c>
      <c r="I21" s="26">
        <f>VLOOKUP(N21,Revistas!$B$2:$H$63732,5,FALSE)</f>
        <v>0</v>
      </c>
      <c r="J21" s="26" t="str">
        <f>VLOOKUP(N21,Revistas!$B$2:$H$63732,6,FALSE)</f>
        <v>NO</v>
      </c>
      <c r="K21" s="26" t="s">
        <v>4047</v>
      </c>
      <c r="L21" s="26"/>
      <c r="M21" s="26" t="s">
        <v>89</v>
      </c>
      <c r="N21" s="26" t="s">
        <v>2327</v>
      </c>
      <c r="O21" s="26" t="s">
        <v>2325</v>
      </c>
      <c r="P21" s="26">
        <v>2018</v>
      </c>
      <c r="Q21" s="26">
        <v>31</v>
      </c>
      <c r="R21" s="26">
        <v>2</v>
      </c>
      <c r="S21" s="26" t="s">
        <v>4046</v>
      </c>
      <c r="T21" s="26"/>
    </row>
    <row r="22" spans="2:20" s="15" customFormat="1" x14ac:dyDescent="0.25">
      <c r="B22" s="25" t="s">
        <v>4031</v>
      </c>
      <c r="C22" s="25" t="s">
        <v>4030</v>
      </c>
      <c r="D22" s="25" t="s">
        <v>4032</v>
      </c>
      <c r="E22" s="26" t="s">
        <v>10</v>
      </c>
      <c r="F22" s="26">
        <f>VLOOKUP(N22,Revistas!$B$2:$H$63710,2,FALSE)</f>
        <v>1.494</v>
      </c>
      <c r="G22" s="26" t="str">
        <f>VLOOKUP(N22,Revistas!$B$2:$H$63732,3,FALSE)</f>
        <v>Q3</v>
      </c>
      <c r="H22" s="26">
        <f>VLOOKUP(N22,Revistas!$B$2:$H$63732,4,FALSE)</f>
        <v>0</v>
      </c>
      <c r="I22" s="26">
        <f>VLOOKUP(N22,Revistas!$B$2:$H$63732,5,FALSE)</f>
        <v>0</v>
      </c>
      <c r="J22" s="26" t="str">
        <f>VLOOKUP(N22,Revistas!$B$2:$H$63732,6,FALSE)</f>
        <v>NO</v>
      </c>
      <c r="K22" s="26" t="s">
        <v>4034</v>
      </c>
      <c r="L22" s="26"/>
      <c r="M22" s="26" t="s">
        <v>89</v>
      </c>
      <c r="N22" s="26" t="s">
        <v>4015</v>
      </c>
      <c r="O22" s="26" t="s">
        <v>4033</v>
      </c>
      <c r="P22" s="26">
        <v>2018</v>
      </c>
      <c r="Q22" s="26"/>
      <c r="R22" s="26"/>
      <c r="S22" s="26"/>
      <c r="T22" s="26"/>
    </row>
    <row r="23" spans="2:20" s="15" customFormat="1" x14ac:dyDescent="0.25">
      <c r="B23" s="25" t="s">
        <v>4036</v>
      </c>
      <c r="C23" s="25" t="s">
        <v>4035</v>
      </c>
      <c r="D23" s="25" t="s">
        <v>4032</v>
      </c>
      <c r="E23" s="26" t="s">
        <v>10</v>
      </c>
      <c r="F23" s="26">
        <f>VLOOKUP(N23,Revistas!$B$2:$H$63710,2,FALSE)</f>
        <v>1.494</v>
      </c>
      <c r="G23" s="26" t="str">
        <f>VLOOKUP(N23,Revistas!$B$2:$H$63732,3,FALSE)</f>
        <v>Q3</v>
      </c>
      <c r="H23" s="26">
        <f>VLOOKUP(N23,Revistas!$B$2:$H$63732,4,FALSE)</f>
        <v>0</v>
      </c>
      <c r="I23" s="26">
        <f>VLOOKUP(N23,Revistas!$B$2:$H$63732,5,FALSE)</f>
        <v>0</v>
      </c>
      <c r="J23" s="26" t="str">
        <f>VLOOKUP(N23,Revistas!$B$2:$H$63732,6,FALSE)</f>
        <v>NO</v>
      </c>
      <c r="K23" s="26" t="s">
        <v>4037</v>
      </c>
      <c r="L23" s="26"/>
      <c r="M23" s="26" t="s">
        <v>89</v>
      </c>
      <c r="N23" s="26" t="s">
        <v>4015</v>
      </c>
      <c r="O23" s="26" t="s">
        <v>4033</v>
      </c>
      <c r="P23" s="26">
        <v>2018</v>
      </c>
      <c r="Q23" s="26"/>
      <c r="R23" s="26"/>
      <c r="S23" s="26"/>
      <c r="T23" s="26"/>
    </row>
    <row r="24" spans="2:20" s="15" customFormat="1" x14ac:dyDescent="0.25">
      <c r="B24" s="25" t="s">
        <v>3592</v>
      </c>
      <c r="C24" s="25" t="s">
        <v>3591</v>
      </c>
      <c r="D24" s="25" t="s">
        <v>3581</v>
      </c>
      <c r="E24" s="26" t="s">
        <v>10</v>
      </c>
      <c r="F24" s="26" t="str">
        <f>VLOOKUP(N24,Revistas!$B$2:$H$63710,2,FALSE)</f>
        <v>NO TIENE</v>
      </c>
      <c r="G24" s="26" t="str">
        <f>VLOOKUP(N24,Revistas!$B$2:$H$63732,3,FALSE)</f>
        <v>NO TIENE</v>
      </c>
      <c r="H24" s="26" t="str">
        <f>VLOOKUP(N24,Revistas!$B$2:$H$63732,4,FALSE)</f>
        <v>NO TIENE</v>
      </c>
      <c r="I24" s="26" t="str">
        <f>VLOOKUP(N24,Revistas!$B$2:$H$63732,5,FALSE)</f>
        <v>NO TIENE</v>
      </c>
      <c r="J24" s="26" t="str">
        <f>VLOOKUP(N24,Revistas!$B$2:$H$63732,6,FALSE)</f>
        <v>NO</v>
      </c>
      <c r="K24" s="26" t="s">
        <v>3595</v>
      </c>
      <c r="L24" s="26"/>
      <c r="M24" s="26" t="s">
        <v>89</v>
      </c>
      <c r="N24" s="26" t="s">
        <v>3585</v>
      </c>
      <c r="O24" s="26" t="s">
        <v>3594</v>
      </c>
      <c r="P24" s="26">
        <v>2018</v>
      </c>
      <c r="Q24" s="26">
        <v>9</v>
      </c>
      <c r="R24" s="26">
        <v>11</v>
      </c>
      <c r="S24" s="26" t="s">
        <v>3593</v>
      </c>
      <c r="T24" s="26"/>
    </row>
    <row r="25" spans="2:20" s="15" customFormat="1" x14ac:dyDescent="0.25">
      <c r="B25" s="25" t="s">
        <v>4048</v>
      </c>
      <c r="C25" s="25" t="s">
        <v>4359</v>
      </c>
      <c r="D25" s="25" t="s">
        <v>2323</v>
      </c>
      <c r="E25" s="26" t="s">
        <v>10</v>
      </c>
      <c r="F25" s="26" t="str">
        <f>VLOOKUP(N25,Revistas!$B$2:$H$63710,2,FALSE)</f>
        <v>NO TIENE</v>
      </c>
      <c r="G25" s="26" t="str">
        <f>VLOOKUP(N25,Revistas!$B$2:$H$63732,3,FALSE)</f>
        <v>NO TIENE</v>
      </c>
      <c r="H25" s="26" t="str">
        <f>VLOOKUP(N25,Revistas!$B$2:$H$63732,4,FALSE)</f>
        <v>NO TIENE</v>
      </c>
      <c r="I25" s="26">
        <f>VLOOKUP(N25,Revistas!$B$2:$H$63732,5,FALSE)</f>
        <v>0</v>
      </c>
      <c r="J25" s="26" t="str">
        <f>VLOOKUP(N25,Revistas!$B$2:$H$63732,6,FALSE)</f>
        <v>NO</v>
      </c>
      <c r="K25" s="26" t="s">
        <v>4050</v>
      </c>
      <c r="L25" s="26"/>
      <c r="M25" s="26" t="s">
        <v>89</v>
      </c>
      <c r="N25" s="26" t="s">
        <v>2327</v>
      </c>
      <c r="O25" s="26" t="s">
        <v>4049</v>
      </c>
      <c r="P25" s="26">
        <v>2018</v>
      </c>
      <c r="Q25" s="26">
        <v>31</v>
      </c>
      <c r="R25" s="26">
        <v>1</v>
      </c>
      <c r="S25" s="27">
        <v>41852</v>
      </c>
      <c r="T25" s="26"/>
    </row>
    <row r="26" spans="2:20" s="15" customFormat="1" x14ac:dyDescent="0.25"/>
    <row r="27" spans="2:20" s="15" customFormat="1" x14ac:dyDescent="0.25"/>
    <row r="28" spans="2:20" s="15" customFormat="1" hidden="1" x14ac:dyDescent="0.25"/>
    <row r="29" spans="2:20" s="15" customFormat="1" hidden="1" x14ac:dyDescent="0.25"/>
    <row r="30" spans="2:20" s="15" customFormat="1" hidden="1" x14ac:dyDescent="0.25"/>
    <row r="31" spans="2:20" s="15" customFormat="1" hidden="1" x14ac:dyDescent="0.25"/>
    <row r="32" spans="2:20"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s="15" customFormat="1" hidden="1" x14ac:dyDescent="0.25"/>
    <row r="1045" spans="2:21" hidden="1" x14ac:dyDescent="0.25"/>
    <row r="1046" spans="2:21" s="15" customFormat="1" hidden="1" x14ac:dyDescent="0.25">
      <c r="F1046" s="16"/>
      <c r="G1046" s="16"/>
      <c r="H1046" s="16"/>
      <c r="I1046" s="16"/>
      <c r="J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19</v>
      </c>
      <c r="D1048" s="17" t="s">
        <v>10</v>
      </c>
      <c r="E1048" s="18">
        <f>DSUM(A4:T1042,F4,D1047:D1048)</f>
        <v>13.075999999999999</v>
      </c>
      <c r="F1048" s="18" t="s">
        <v>10</v>
      </c>
      <c r="G1048" s="18" t="s">
        <v>5090</v>
      </c>
      <c r="H1048" s="18">
        <f>DCOUNTA(A4:T1042,G4,F1047:G1048)</f>
        <v>0</v>
      </c>
      <c r="I1048" s="18" t="s">
        <v>10</v>
      </c>
      <c r="J1048" s="18" t="s">
        <v>5098</v>
      </c>
      <c r="K1048" s="18">
        <f>DCOUNTA(A4:T1042,J4,I1047:J1048)</f>
        <v>0</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0</v>
      </c>
      <c r="D1051" s="17" t="s">
        <v>18</v>
      </c>
      <c r="E1051" s="18">
        <f>DSUM(A4:T1042,E1050,D1050:D1051)</f>
        <v>0</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2</v>
      </c>
      <c r="D1061" s="17" t="s">
        <v>72</v>
      </c>
      <c r="E1061" s="18">
        <f>DSUM(A4:T1042,F4,D1060:D1061)</f>
        <v>7.92</v>
      </c>
      <c r="F1061" s="18" t="s">
        <v>72</v>
      </c>
      <c r="G1061" s="18" t="s">
        <v>5090</v>
      </c>
      <c r="H1061" s="18">
        <f>DCOUNTA(A4:T1042,G4,F1060:G1061)</f>
        <v>2</v>
      </c>
      <c r="I1061" s="18" t="s">
        <v>72</v>
      </c>
      <c r="J1061" s="18" t="s">
        <v>5098</v>
      </c>
      <c r="K1061" s="18">
        <f>DCOUNTA(A4:T1042,J4,I1060:J1061)</f>
        <v>2</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19</v>
      </c>
      <c r="D1067" s="22" t="s">
        <v>6100</v>
      </c>
      <c r="E1067" s="22">
        <f>E1048</f>
        <v>13.075999999999999</v>
      </c>
      <c r="F1067" s="21">
        <f>H1048</f>
        <v>0</v>
      </c>
      <c r="G1067" s="21">
        <f>K1048</f>
        <v>0</v>
      </c>
      <c r="H1067" s="18"/>
      <c r="I1067" s="18"/>
      <c r="J1067" s="18"/>
      <c r="K1067" s="18"/>
      <c r="L1067" s="18"/>
      <c r="M1067" s="18"/>
      <c r="N1067" s="18"/>
      <c r="O1067" s="20"/>
      <c r="P1067" s="18"/>
      <c r="Q1067" s="18"/>
      <c r="R1067" s="18"/>
      <c r="S1067" s="18"/>
      <c r="T1067" s="18"/>
      <c r="U1067" s="18"/>
    </row>
    <row r="1068" spans="2:52" s="17" customFormat="1" ht="15.75" x14ac:dyDescent="0.3">
      <c r="C1068" s="21">
        <f>C1051</f>
        <v>0</v>
      </c>
      <c r="D1068" s="22" t="s">
        <v>6101</v>
      </c>
      <c r="E1068" s="22">
        <f>E1051</f>
        <v>0</v>
      </c>
      <c r="F1068" s="21">
        <f>H1051</f>
        <v>0</v>
      </c>
      <c r="G1068" s="21">
        <f>K1051</f>
        <v>0</v>
      </c>
      <c r="H1068" s="18"/>
      <c r="I1068" s="18"/>
      <c r="J1068" s="18"/>
      <c r="K1068" s="18"/>
      <c r="L1068" s="18"/>
      <c r="M1068" s="18"/>
      <c r="N1068" s="18"/>
      <c r="O1068" s="20"/>
      <c r="P1068" s="18"/>
      <c r="Q1068" s="18"/>
      <c r="R1068" s="18"/>
      <c r="S1068" s="18"/>
      <c r="T1068" s="18"/>
      <c r="U1068" s="18"/>
    </row>
    <row r="1069" spans="2:52"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2</v>
      </c>
      <c r="D1071" s="22" t="s">
        <v>72</v>
      </c>
      <c r="E1071" s="22">
        <f>E1061</f>
        <v>7.92</v>
      </c>
      <c r="F1071" s="21">
        <f>H1061</f>
        <v>2</v>
      </c>
      <c r="G1071" s="21">
        <f>K1061</f>
        <v>2</v>
      </c>
      <c r="H1071" s="18"/>
      <c r="I1071" s="18"/>
      <c r="J1071" s="18"/>
      <c r="K1071" s="18"/>
      <c r="L1071" s="18"/>
      <c r="M1071" s="18"/>
      <c r="N1071" s="18"/>
      <c r="O1071" s="20"/>
      <c r="P1071" s="18"/>
      <c r="Q1071" s="18"/>
      <c r="R1071" s="18"/>
      <c r="S1071" s="18"/>
      <c r="T1071" s="18"/>
      <c r="U1071" s="18"/>
    </row>
    <row r="1072" spans="2:52"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13.075999999999999</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20.995999999999999</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x14ac:dyDescent="0.25"/>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22">
    <sortCondition ref="B2:B22"/>
    <sortCondition ref="C2:C22"/>
  </sortState>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B1:AZ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22" customWidth="1"/>
    <col min="6" max="6" width="16"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6394</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4057</v>
      </c>
      <c r="C5" s="25" t="s">
        <v>4058</v>
      </c>
      <c r="D5" s="25" t="s">
        <v>4059</v>
      </c>
      <c r="E5" s="26" t="s">
        <v>10</v>
      </c>
      <c r="F5" s="26">
        <f>VLOOKUP(N5,Revistas!$B$2:$H$63710,2,FALSE)</f>
        <v>6.383</v>
      </c>
      <c r="G5" s="26" t="str">
        <f>VLOOKUP(N5,Revistas!$B$2:$H$63732,3,FALSE)</f>
        <v>Q1</v>
      </c>
      <c r="H5" s="26" t="str">
        <f>VLOOKUP(N5,Revistas!$B$2:$H$63732,4,FALSE)</f>
        <v>ENGINEERING, BIOMEDICAL - SCIE;</v>
      </c>
      <c r="I5" s="26" t="str">
        <f>VLOOKUP(N5,Revistas!$B$2:$H$63732,5,FALSE)</f>
        <v>4 DE 78</v>
      </c>
      <c r="J5" s="26" t="str">
        <f>VLOOKUP(N5,Revistas!$B$2:$H$63732,6,FALSE)</f>
        <v>SI</v>
      </c>
      <c r="K5" s="26" t="s">
        <v>4060</v>
      </c>
      <c r="L5" s="26" t="s">
        <v>4061</v>
      </c>
      <c r="M5" s="26">
        <v>0</v>
      </c>
      <c r="N5" s="26" t="s">
        <v>4062</v>
      </c>
      <c r="O5" s="27">
        <v>42248</v>
      </c>
      <c r="P5" s="26">
        <v>2018</v>
      </c>
      <c r="Q5" s="26">
        <v>78</v>
      </c>
      <c r="R5" s="26"/>
      <c r="S5" s="26">
        <v>123</v>
      </c>
      <c r="T5" s="26">
        <v>136</v>
      </c>
    </row>
    <row r="6" spans="2:20" s="15" customFormat="1" x14ac:dyDescent="0.25">
      <c r="B6" s="25" t="s">
        <v>4075</v>
      </c>
      <c r="C6" s="25" t="s">
        <v>4074</v>
      </c>
      <c r="D6" s="25" t="s">
        <v>4076</v>
      </c>
      <c r="E6" s="26" t="s">
        <v>10</v>
      </c>
      <c r="F6" s="26">
        <f>VLOOKUP(N6,Revistas!$B$2:$H$63710,2,FALSE)</f>
        <v>2.1989999999999998</v>
      </c>
      <c r="G6" s="26" t="str">
        <f>VLOOKUP(N6,Revistas!$B$2:$H$63732,3,FALSE)</f>
        <v>Q2</v>
      </c>
      <c r="H6" s="26" t="str">
        <f>VLOOKUP(N6,Revistas!$B$2:$H$63732,4,FALSE)</f>
        <v>EMERGENCY MEDICINE - SCIE;</v>
      </c>
      <c r="I6" s="26" t="str">
        <f>VLOOKUP(N6,Revistas!$B$2:$H$63732,5,FALSE)</f>
        <v>8 DE 26</v>
      </c>
      <c r="J6" s="26" t="str">
        <f>VLOOKUP(N6,Revistas!$B$2:$H$63732,6,FALSE)</f>
        <v>NO</v>
      </c>
      <c r="K6" s="26" t="s">
        <v>4080</v>
      </c>
      <c r="L6" s="26"/>
      <c r="M6" s="26" t="s">
        <v>89</v>
      </c>
      <c r="N6" s="26" t="s">
        <v>2744</v>
      </c>
      <c r="O6" s="26" t="s">
        <v>4079</v>
      </c>
      <c r="P6" s="26">
        <v>2018</v>
      </c>
      <c r="Q6" s="26" t="s">
        <v>4077</v>
      </c>
      <c r="R6" s="26"/>
      <c r="S6" s="26" t="s">
        <v>4078</v>
      </c>
      <c r="T6" s="26"/>
    </row>
    <row r="7" spans="2:20" s="15" customFormat="1" x14ac:dyDescent="0.25">
      <c r="B7" s="25" t="s">
        <v>4063</v>
      </c>
      <c r="C7" s="25" t="s">
        <v>4064</v>
      </c>
      <c r="D7" s="25" t="s">
        <v>4065</v>
      </c>
      <c r="E7" s="26" t="s">
        <v>10</v>
      </c>
      <c r="F7" s="26">
        <f>VLOOKUP(N7,Revistas!$B$2:$H$63710,2,FALSE)</f>
        <v>3.3380000000000001</v>
      </c>
      <c r="G7" s="26" t="str">
        <f>VLOOKUP(N7,Revistas!$B$2:$H$63732,3,FALSE)</f>
        <v>Q1</v>
      </c>
      <c r="H7" s="26" t="str">
        <f>VLOOKUP(N7,Revistas!$B$2:$H$63732,4,FALSE)</f>
        <v>ORTHOPEDICS - SCIE</v>
      </c>
      <c r="I7" s="26" t="str">
        <f>VLOOKUP(N7,Revistas!$B$2:$H$63732,5,FALSE)</f>
        <v>9 de 77</v>
      </c>
      <c r="J7" s="26" t="str">
        <f>VLOOKUP(N7,Revistas!$B$2:$H$63732,6,FALSE)</f>
        <v>NO</v>
      </c>
      <c r="K7" s="26" t="s">
        <v>4066</v>
      </c>
      <c r="L7" s="26" t="s">
        <v>4067</v>
      </c>
      <c r="M7" s="26">
        <v>1</v>
      </c>
      <c r="N7" s="26" t="s">
        <v>4068</v>
      </c>
      <c r="O7" s="26" t="s">
        <v>68</v>
      </c>
      <c r="P7" s="26">
        <v>2018</v>
      </c>
      <c r="Q7" s="26">
        <v>33</v>
      </c>
      <c r="R7" s="26">
        <v>4</v>
      </c>
      <c r="S7" s="26">
        <v>1139</v>
      </c>
      <c r="T7" s="26">
        <v>1143</v>
      </c>
    </row>
    <row r="8" spans="2:20" s="15" customFormat="1" x14ac:dyDescent="0.25">
      <c r="B8" s="25" t="s">
        <v>4087</v>
      </c>
      <c r="C8" s="25" t="s">
        <v>4086</v>
      </c>
      <c r="D8" s="25" t="s">
        <v>4088</v>
      </c>
      <c r="E8" s="26" t="s">
        <v>10</v>
      </c>
      <c r="F8" s="26" t="str">
        <f>VLOOKUP(N8,Revistas!$B$2:$H$63710,2,FALSE)</f>
        <v>NO TIENE</v>
      </c>
      <c r="G8" s="26" t="str">
        <f>VLOOKUP(N8,Revistas!$B$2:$H$63732,3,FALSE)</f>
        <v>NO TIENE</v>
      </c>
      <c r="H8" s="26" t="str">
        <f>VLOOKUP(N8,Revistas!$B$2:$H$63732,4,FALSE)</f>
        <v>NO TIENE</v>
      </c>
      <c r="I8" s="26" t="str">
        <f>VLOOKUP(N8,Revistas!$B$2:$H$63732,5,FALSE)</f>
        <v>NO TIENE</v>
      </c>
      <c r="J8" s="26" t="str">
        <f>VLOOKUP(N8,Revistas!$B$2:$H$63732,6,FALSE)</f>
        <v>NO</v>
      </c>
      <c r="K8" s="26" t="s">
        <v>4091</v>
      </c>
      <c r="L8" s="26"/>
      <c r="M8" s="26" t="s">
        <v>89</v>
      </c>
      <c r="N8" s="26" t="s">
        <v>4092</v>
      </c>
      <c r="O8" s="26" t="s">
        <v>4090</v>
      </c>
      <c r="P8" s="26">
        <v>2018</v>
      </c>
      <c r="Q8" s="26">
        <v>62</v>
      </c>
      <c r="R8" s="26">
        <v>3</v>
      </c>
      <c r="S8" s="26" t="s">
        <v>4089</v>
      </c>
      <c r="T8" s="26"/>
    </row>
    <row r="9" spans="2:20" s="15" customFormat="1" x14ac:dyDescent="0.25">
      <c r="B9" s="25" t="s">
        <v>4082</v>
      </c>
      <c r="C9" s="25" t="s">
        <v>4081</v>
      </c>
      <c r="D9" s="25" t="s">
        <v>2759</v>
      </c>
      <c r="E9" s="26" t="s">
        <v>10</v>
      </c>
      <c r="F9" s="26" t="str">
        <f>VLOOKUP(N9,Revistas!$B$2:$H$63710,2,FALSE)</f>
        <v>NO TIENE</v>
      </c>
      <c r="G9" s="26" t="str">
        <f>VLOOKUP(N9,Revistas!$B$2:$H$63732,3,FALSE)</f>
        <v>NO TIENE</v>
      </c>
      <c r="H9" s="26" t="str">
        <f>VLOOKUP(N9,Revistas!$B$2:$H$63732,4,FALSE)</f>
        <v>NO TIENE</v>
      </c>
      <c r="I9" s="26" t="str">
        <f>VLOOKUP(N9,Revistas!$B$2:$H$63732,5,FALSE)</f>
        <v>NO TIENE</v>
      </c>
      <c r="J9" s="26" t="str">
        <f>VLOOKUP(N9,Revistas!$B$2:$H$63732,6,FALSE)</f>
        <v>NO</v>
      </c>
      <c r="K9" s="26" t="s">
        <v>4085</v>
      </c>
      <c r="L9" s="26"/>
      <c r="M9" s="26" t="s">
        <v>89</v>
      </c>
      <c r="N9" s="26" t="s">
        <v>2763</v>
      </c>
      <c r="O9" s="26" t="s">
        <v>4084</v>
      </c>
      <c r="P9" s="26">
        <v>2018</v>
      </c>
      <c r="Q9" s="26">
        <v>53</v>
      </c>
      <c r="R9" s="26">
        <v>4</v>
      </c>
      <c r="S9" s="26" t="s">
        <v>4083</v>
      </c>
      <c r="T9" s="26"/>
    </row>
    <row r="10" spans="2:20" s="15" customFormat="1" x14ac:dyDescent="0.25">
      <c r="B10" s="25" t="s">
        <v>4069</v>
      </c>
      <c r="C10" s="25" t="s">
        <v>4070</v>
      </c>
      <c r="D10" s="25" t="s">
        <v>224</v>
      </c>
      <c r="E10" s="26" t="s">
        <v>318</v>
      </c>
      <c r="F10" s="26">
        <f>VLOOKUP(N10,Revistas!$B$2:$H$63710,2,FALSE)</f>
        <v>4.1219999999999999</v>
      </c>
      <c r="G10" s="26" t="str">
        <f>VLOOKUP(N10,Revistas!$B$2:$H$63732,3,FALSE)</f>
        <v>Q1</v>
      </c>
      <c r="H10" s="26" t="str">
        <f>VLOOKUP(N10,Revistas!$B$2:$H$63732,4,FALSE)</f>
        <v>MULTIDISCIPLINARY SCIENCES</v>
      </c>
      <c r="I10" s="26" t="str">
        <f>VLOOKUP(N10,Revistas!$B$2:$H$63732,5,FALSE)</f>
        <v>12 DE 64</v>
      </c>
      <c r="J10" s="26" t="str">
        <f>VLOOKUP(N10,Revistas!$B$2:$H$63732,6,FALSE)</f>
        <v>NO</v>
      </c>
      <c r="K10" s="26" t="s">
        <v>4071</v>
      </c>
      <c r="L10" s="26" t="s">
        <v>4072</v>
      </c>
      <c r="M10" s="26">
        <v>0</v>
      </c>
      <c r="N10" s="26" t="s">
        <v>227</v>
      </c>
      <c r="O10" s="27">
        <v>38777</v>
      </c>
      <c r="P10" s="26">
        <v>2018</v>
      </c>
      <c r="Q10" s="26">
        <v>8</v>
      </c>
      <c r="R10" s="26"/>
      <c r="S10" s="26"/>
      <c r="T10" s="26">
        <v>4278</v>
      </c>
    </row>
    <row r="11" spans="2:20" s="15" customFormat="1" x14ac:dyDescent="0.25">
      <c r="B11" s="25" t="s">
        <v>4069</v>
      </c>
      <c r="C11" s="25" t="s">
        <v>4073</v>
      </c>
      <c r="D11" s="25" t="s">
        <v>224</v>
      </c>
      <c r="E11" s="26" t="s">
        <v>318</v>
      </c>
      <c r="F11" s="26">
        <f>VLOOKUP(N11,Revistas!$B$2:$H$63710,2,FALSE)</f>
        <v>4.1219999999999999</v>
      </c>
      <c r="G11" s="26" t="str">
        <f>VLOOKUP(N11,Revistas!$B$2:$H$63732,3,FALSE)</f>
        <v>Q1</v>
      </c>
      <c r="H11" s="26" t="str">
        <f>VLOOKUP(N11,Revistas!$B$2:$H$63732,4,FALSE)</f>
        <v>MULTIDISCIPLINARY SCIENCES</v>
      </c>
      <c r="I11" s="26" t="str">
        <f>VLOOKUP(N11,Revistas!$B$2:$H$63732,5,FALSE)</f>
        <v>12 DE 64</v>
      </c>
      <c r="J11" s="26" t="str">
        <f>VLOOKUP(N11,Revistas!$B$2:$H$63732,6,FALSE)</f>
        <v>NO</v>
      </c>
      <c r="K11" s="26" t="s">
        <v>4071</v>
      </c>
      <c r="L11" s="26" t="s">
        <v>4072</v>
      </c>
      <c r="M11" s="26">
        <v>0</v>
      </c>
      <c r="N11" s="26" t="s">
        <v>227</v>
      </c>
      <c r="O11" s="26" t="s">
        <v>1189</v>
      </c>
      <c r="P11" s="26">
        <v>2018</v>
      </c>
      <c r="Q11" s="26">
        <v>8</v>
      </c>
      <c r="R11" s="26"/>
      <c r="S11" s="26"/>
      <c r="T11" s="26">
        <v>364</v>
      </c>
    </row>
    <row r="12" spans="2:20" s="15" customFormat="1" x14ac:dyDescent="0.25"/>
    <row r="13" spans="2:20" s="15" customFormat="1" x14ac:dyDescent="0.25"/>
    <row r="14" spans="2:20" s="15" customFormat="1" hidden="1" x14ac:dyDescent="0.25"/>
    <row r="15" spans="2:20" s="15" customFormat="1" hidden="1" x14ac:dyDescent="0.25"/>
    <row r="16" spans="2:20" s="15" customFormat="1" hidden="1" x14ac:dyDescent="0.25"/>
    <row r="17" s="15" customFormat="1" hidden="1" x14ac:dyDescent="0.25"/>
    <row r="18" s="15" customFormat="1" hidden="1" x14ac:dyDescent="0.25"/>
    <row r="19" s="15" customFormat="1" hidden="1" x14ac:dyDescent="0.25"/>
    <row r="20" s="15" customFormat="1" hidden="1" x14ac:dyDescent="0.25"/>
    <row r="21" s="15" customFormat="1" hidden="1" x14ac:dyDescent="0.25"/>
    <row r="22" s="15" customFormat="1" hidden="1" x14ac:dyDescent="0.25"/>
    <row r="23" s="15" customFormat="1" hidden="1" x14ac:dyDescent="0.25"/>
    <row r="24" s="15" customFormat="1" hidden="1" x14ac:dyDescent="0.25"/>
    <row r="25" s="15" customFormat="1" hidden="1" x14ac:dyDescent="0.25"/>
    <row r="26" s="15" customFormat="1" hidden="1" x14ac:dyDescent="0.25"/>
    <row r="27" s="15" customFormat="1" hidden="1" x14ac:dyDescent="0.25"/>
    <row r="28" s="15" customFormat="1" hidden="1" x14ac:dyDescent="0.25"/>
    <row r="29" s="15" customFormat="1" hidden="1" x14ac:dyDescent="0.25"/>
    <row r="30" s="15" customFormat="1" hidden="1" x14ac:dyDescent="0.25"/>
    <row r="31" s="15" customFormat="1" hidden="1" x14ac:dyDescent="0.25"/>
    <row r="32"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s="15" customFormat="1" hidden="1" x14ac:dyDescent="0.25"/>
    <row r="1045" spans="2:21" s="15" customFormat="1" hidden="1" x14ac:dyDescent="0.25"/>
    <row r="1046" spans="2:21" s="15" customFormat="1" hidden="1" x14ac:dyDescent="0.25">
      <c r="F1046" s="16"/>
      <c r="G1046" s="16"/>
      <c r="H1046" s="16"/>
      <c r="I1046" s="16"/>
      <c r="J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5</v>
      </c>
      <c r="D1048" s="17" t="s">
        <v>10</v>
      </c>
      <c r="E1048" s="18">
        <f>DSUM(A4:T1042,F4,D1047:D1048)</f>
        <v>11.920000000000002</v>
      </c>
      <c r="F1048" s="18" t="s">
        <v>10</v>
      </c>
      <c r="G1048" s="18" t="s">
        <v>5090</v>
      </c>
      <c r="H1048" s="18">
        <f>DCOUNTA(A4:T1042,G4,F1047:G1048)</f>
        <v>2</v>
      </c>
      <c r="I1048" s="18" t="s">
        <v>10</v>
      </c>
      <c r="J1048" s="18" t="s">
        <v>5098</v>
      </c>
      <c r="K1048" s="18">
        <f>DCOUNTA(A4:T1042,J4,I1047:J1048)</f>
        <v>1</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0</v>
      </c>
      <c r="D1051" s="17" t="s">
        <v>18</v>
      </c>
      <c r="E1051" s="18">
        <f>DSUM(A4:T1042,E1050,D1050:D1051)</f>
        <v>0</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2</v>
      </c>
      <c r="D1054" s="17" t="s">
        <v>318</v>
      </c>
      <c r="E1054" s="18">
        <f>DSUM(A4:T1042,F4,D1053:D1054)</f>
        <v>8.2439999999999998</v>
      </c>
      <c r="F1054" s="18" t="s">
        <v>318</v>
      </c>
      <c r="G1054" s="18" t="s">
        <v>5090</v>
      </c>
      <c r="H1054" s="18">
        <f>DCOUNTA(A4:T1042,G4,F1053:G1054)</f>
        <v>2</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0</v>
      </c>
      <c r="D1061" s="17" t="s">
        <v>72</v>
      </c>
      <c r="E1061" s="18">
        <f>DSUM(A4:T1042,F4,D1060:D1061)</f>
        <v>0</v>
      </c>
      <c r="F1061" s="18" t="s">
        <v>72</v>
      </c>
      <c r="G1061" s="18" t="s">
        <v>5090</v>
      </c>
      <c r="H1061" s="18">
        <f>DCOUNTA(A4:T1042,G4,F1060:G1061)</f>
        <v>0</v>
      </c>
      <c r="I1061" s="18" t="s">
        <v>72</v>
      </c>
      <c r="J1061" s="18" t="s">
        <v>5098</v>
      </c>
      <c r="K1061" s="18">
        <f>DCOUNTA(A4:T1042,J4,I1060:J1061)</f>
        <v>0</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5</v>
      </c>
      <c r="D1067" s="22" t="s">
        <v>6100</v>
      </c>
      <c r="E1067" s="22">
        <f>E1048</f>
        <v>11.920000000000002</v>
      </c>
      <c r="F1067" s="21">
        <f>H1048</f>
        <v>2</v>
      </c>
      <c r="G1067" s="21">
        <f>K1048</f>
        <v>1</v>
      </c>
      <c r="H1067" s="18"/>
      <c r="I1067" s="18"/>
      <c r="J1067" s="18"/>
      <c r="K1067" s="18"/>
      <c r="L1067" s="18"/>
      <c r="M1067" s="18"/>
      <c r="N1067" s="18"/>
      <c r="O1067" s="20"/>
      <c r="P1067" s="18"/>
      <c r="Q1067" s="18"/>
      <c r="R1067" s="18"/>
      <c r="S1067" s="18"/>
      <c r="T1067" s="18"/>
      <c r="U1067" s="18"/>
    </row>
    <row r="1068" spans="2:52" s="17" customFormat="1" ht="15.75" x14ac:dyDescent="0.3">
      <c r="C1068" s="21">
        <f>C1051</f>
        <v>0</v>
      </c>
      <c r="D1068" s="22" t="s">
        <v>6101</v>
      </c>
      <c r="E1068" s="22">
        <f>E1051</f>
        <v>0</v>
      </c>
      <c r="F1068" s="21">
        <f>H1051</f>
        <v>0</v>
      </c>
      <c r="G1068" s="21">
        <f>K1051</f>
        <v>0</v>
      </c>
      <c r="H1068" s="18"/>
      <c r="I1068" s="18"/>
      <c r="J1068" s="18"/>
      <c r="K1068" s="18"/>
      <c r="L1068" s="18"/>
      <c r="M1068" s="18"/>
      <c r="N1068" s="18"/>
      <c r="O1068" s="20"/>
      <c r="P1068" s="18"/>
      <c r="Q1068" s="18"/>
      <c r="R1068" s="18"/>
      <c r="S1068" s="18"/>
      <c r="T1068" s="18"/>
      <c r="U1068" s="18"/>
    </row>
    <row r="1069" spans="2:52" s="17" customFormat="1" ht="15.75" x14ac:dyDescent="0.3">
      <c r="C1069" s="21">
        <f>C1054</f>
        <v>2</v>
      </c>
      <c r="D1069" s="22" t="s">
        <v>6102</v>
      </c>
      <c r="E1069" s="22">
        <f>E1054</f>
        <v>8.2439999999999998</v>
      </c>
      <c r="F1069" s="21">
        <f>H1054</f>
        <v>2</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0</v>
      </c>
      <c r="D1071" s="22" t="s">
        <v>72</v>
      </c>
      <c r="E1071" s="22">
        <f>E1061</f>
        <v>0</v>
      </c>
      <c r="F1071" s="21">
        <f>H1061</f>
        <v>0</v>
      </c>
      <c r="G1071" s="21">
        <f>K1061</f>
        <v>0</v>
      </c>
      <c r="H1071" s="18"/>
      <c r="I1071" s="18"/>
      <c r="J1071" s="18"/>
      <c r="K1071" s="18"/>
      <c r="L1071" s="18"/>
      <c r="M1071" s="18"/>
      <c r="N1071" s="18"/>
      <c r="O1071" s="20"/>
      <c r="P1071" s="18"/>
      <c r="Q1071" s="18"/>
      <c r="R1071" s="18"/>
      <c r="S1071" s="18"/>
      <c r="T1071" s="18"/>
      <c r="U1071" s="18"/>
    </row>
    <row r="1072" spans="2:52"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11.920000000000002</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20.164000000000001</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x14ac:dyDescent="0.25"/>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8">
    <sortCondition ref="D2:D8"/>
    <sortCondition ref="C2:C8"/>
  </sortState>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B1:AZ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7.28515625" customWidth="1"/>
    <col min="6" max="6" width="16"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 min="21" max="21" width="0" hidden="1" customWidth="1"/>
  </cols>
  <sheetData>
    <row r="1" spans="2:52" s="15" customFormat="1" x14ac:dyDescent="0.25"/>
    <row r="2" spans="2:52" s="15" customFormat="1" ht="28.5" x14ac:dyDescent="0.45">
      <c r="D2" s="40" t="s">
        <v>6395</v>
      </c>
    </row>
    <row r="3" spans="2:52" s="15" customFormat="1" x14ac:dyDescent="0.25"/>
    <row r="4" spans="2:52"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c r="U4" s="24"/>
    </row>
    <row r="5" spans="2:52" s="15" customFormat="1" x14ac:dyDescent="0.25">
      <c r="B5" s="25" t="s">
        <v>1902</v>
      </c>
      <c r="C5" s="25" t="s">
        <v>1903</v>
      </c>
      <c r="D5" s="25" t="s">
        <v>1016</v>
      </c>
      <c r="E5" s="26" t="s">
        <v>10</v>
      </c>
      <c r="F5" s="26">
        <f>VLOOKUP(N5,Revistas!$B$2:$H$63710,2,FALSE)</f>
        <v>5.5110000000000001</v>
      </c>
      <c r="G5" s="26" t="str">
        <f>VLOOKUP(N5,Revistas!$B$2:$H$63732,3,FALSE)</f>
        <v>Q1</v>
      </c>
      <c r="H5" s="26" t="str">
        <f>VLOOKUP(N5,Revistas!$B$2:$H$63732,4,FALSE)</f>
        <v>IMMUNOLOGY - SCIE</v>
      </c>
      <c r="I5" s="26" t="str">
        <f>VLOOKUP(N5,Revistas!$B$2:$H$63732,5,FALSE)</f>
        <v>30/155</v>
      </c>
      <c r="J5" s="26" t="str">
        <f>VLOOKUP(N5,Revistas!$B$2:$H$63732,6,FALSE)</f>
        <v>NO</v>
      </c>
      <c r="K5" s="26" t="s">
        <v>1904</v>
      </c>
      <c r="L5" s="26" t="s">
        <v>1905</v>
      </c>
      <c r="M5" s="26">
        <v>0</v>
      </c>
      <c r="N5" s="26" t="s">
        <v>1019</v>
      </c>
      <c r="O5" s="27">
        <v>43709</v>
      </c>
      <c r="P5" s="26">
        <v>2018</v>
      </c>
      <c r="Q5" s="26">
        <v>9</v>
      </c>
      <c r="R5" s="26"/>
      <c r="S5" s="26"/>
      <c r="T5" s="26">
        <v>2142</v>
      </c>
    </row>
    <row r="6" spans="2:52" s="15" customFormat="1" x14ac:dyDescent="0.25">
      <c r="B6" s="25" t="s">
        <v>4115</v>
      </c>
      <c r="C6" s="25" t="s">
        <v>4116</v>
      </c>
      <c r="D6" s="25" t="s">
        <v>4117</v>
      </c>
      <c r="E6" s="26" t="s">
        <v>10</v>
      </c>
      <c r="F6" s="26">
        <f>VLOOKUP(N6,Revistas!$B$2:$H$63710,2,FALSE)</f>
        <v>4.7949999999999999</v>
      </c>
      <c r="G6" s="26" t="str">
        <f>VLOOKUP(N6,Revistas!$B$2:$H$63732,3,FALSE)</f>
        <v>Q1</v>
      </c>
      <c r="H6" s="26" t="str">
        <f>VLOOKUP(N6,Revistas!$B$2:$H$63732,4,FALSE)</f>
        <v>OPHTHALMOLOGY - SCIE</v>
      </c>
      <c r="I6" s="26" t="str">
        <f>VLOOKUP(N6,Revistas!$B$2:$H$63732,5,FALSE)</f>
        <v>6 de 59</v>
      </c>
      <c r="J6" s="26" t="str">
        <f>VLOOKUP(N6,Revistas!$B$2:$H$63732,6,FALSE)</f>
        <v>NO</v>
      </c>
      <c r="K6" s="26" t="s">
        <v>4118</v>
      </c>
      <c r="L6" s="26" t="s">
        <v>4119</v>
      </c>
      <c r="M6" s="26">
        <v>2</v>
      </c>
      <c r="N6" s="26" t="s">
        <v>4120</v>
      </c>
      <c r="O6" s="26" t="s">
        <v>460</v>
      </c>
      <c r="P6" s="26">
        <v>2018</v>
      </c>
      <c r="Q6" s="26">
        <v>186</v>
      </c>
      <c r="R6" s="26"/>
      <c r="S6" s="26">
        <v>47</v>
      </c>
      <c r="T6" s="26">
        <v>58</v>
      </c>
    </row>
    <row r="7" spans="2:52" s="15" customFormat="1" x14ac:dyDescent="0.25">
      <c r="B7" s="25" t="s">
        <v>3266</v>
      </c>
      <c r="C7" s="25" t="s">
        <v>3265</v>
      </c>
      <c r="D7" s="25" t="s">
        <v>3221</v>
      </c>
      <c r="E7" s="26" t="s">
        <v>96</v>
      </c>
      <c r="F7" s="26">
        <f>VLOOKUP(N7,Revistas!$B$2:$H$63710,2,FALSE)</f>
        <v>0.46500000000000002</v>
      </c>
      <c r="G7" s="26" t="str">
        <f>VLOOKUP(N7,Revistas!$B$2:$H$63732,3,FALSE)</f>
        <v>Q4</v>
      </c>
      <c r="H7" s="26">
        <f>VLOOKUP(N7,Revistas!$B$2:$H$63732,4,FALSE)</f>
        <v>0</v>
      </c>
      <c r="I7" s="26">
        <f>VLOOKUP(N7,Revistas!$B$2:$H$63732,5,FALSE)</f>
        <v>0</v>
      </c>
      <c r="J7" s="26" t="str">
        <f>VLOOKUP(N7,Revistas!$B$2:$H$63732,6,FALSE)</f>
        <v>NO</v>
      </c>
      <c r="K7" s="26" t="s">
        <v>3268</v>
      </c>
      <c r="L7" s="26"/>
      <c r="M7" s="26" t="s">
        <v>89</v>
      </c>
      <c r="N7" s="26" t="s">
        <v>3224</v>
      </c>
      <c r="O7" s="26" t="s">
        <v>3263</v>
      </c>
      <c r="P7" s="26">
        <v>2018</v>
      </c>
      <c r="Q7" s="26">
        <v>71</v>
      </c>
      <c r="R7" s="26">
        <v>2</v>
      </c>
      <c r="S7" s="26" t="s">
        <v>3267</v>
      </c>
      <c r="T7" s="26"/>
      <c r="AM7" s="15" t="s">
        <v>3224</v>
      </c>
      <c r="AO7" s="15" t="s">
        <v>528</v>
      </c>
      <c r="AR7" s="15" t="s">
        <v>549</v>
      </c>
      <c r="AZ7" s="15" t="s">
        <v>3269</v>
      </c>
    </row>
    <row r="8" spans="2:52" s="15" customFormat="1" x14ac:dyDescent="0.25">
      <c r="B8" s="25" t="s">
        <v>4093</v>
      </c>
      <c r="C8" s="25" t="s">
        <v>4094</v>
      </c>
      <c r="D8" s="25" t="s">
        <v>3779</v>
      </c>
      <c r="E8" s="26" t="s">
        <v>72</v>
      </c>
      <c r="F8" s="26">
        <f>VLOOKUP(N8,Revistas!$B$2:$H$63710,2,FALSE)</f>
        <v>2.9359999999999999</v>
      </c>
      <c r="G8" s="26" t="str">
        <f>VLOOKUP(N8,Revistas!$B$2:$H$63732,3,FALSE)</f>
        <v>Q2</v>
      </c>
      <c r="H8" s="26">
        <f>VLOOKUP(N8,Revistas!$B$2:$H$63732,4,FALSE)</f>
        <v>0</v>
      </c>
      <c r="I8" s="26">
        <f>VLOOKUP(N8,Revistas!$B$2:$H$63732,5,FALSE)</f>
        <v>0</v>
      </c>
      <c r="J8" s="26" t="str">
        <f>VLOOKUP(N8,Revistas!$B$2:$H$63732,6,FALSE)</f>
        <v>NO</v>
      </c>
      <c r="K8" s="26" t="s">
        <v>4095</v>
      </c>
      <c r="L8" s="26"/>
      <c r="M8" s="26">
        <v>0</v>
      </c>
      <c r="N8" s="26" t="s">
        <v>3781</v>
      </c>
      <c r="O8" s="26" t="s">
        <v>122</v>
      </c>
      <c r="P8" s="26">
        <v>2018</v>
      </c>
      <c r="Q8" s="26">
        <v>473</v>
      </c>
      <c r="R8" s="26"/>
      <c r="S8" s="26" t="s">
        <v>4096</v>
      </c>
      <c r="T8" s="26" t="s">
        <v>4097</v>
      </c>
    </row>
    <row r="9" spans="2:52" s="15" customFormat="1" x14ac:dyDescent="0.25">
      <c r="B9" s="25" t="s">
        <v>4102</v>
      </c>
      <c r="C9" s="25" t="s">
        <v>4103</v>
      </c>
      <c r="D9" s="25" t="s">
        <v>4104</v>
      </c>
      <c r="E9" s="26" t="s">
        <v>10</v>
      </c>
      <c r="F9" s="26">
        <f>VLOOKUP(N9,Revistas!$B$2:$H$63710,2,FALSE)</f>
        <v>1.014</v>
      </c>
      <c r="G9" s="26" t="str">
        <f>VLOOKUP(N9,Revistas!$B$2:$H$63732,3,FALSE)</f>
        <v>Q4</v>
      </c>
      <c r="H9" s="26">
        <f>VLOOKUP(N9,Revistas!$B$2:$H$63732,4,FALSE)</f>
        <v>0</v>
      </c>
      <c r="I9" s="26">
        <f>VLOOKUP(N9,Revistas!$B$2:$H$63732,5,FALSE)</f>
        <v>0</v>
      </c>
      <c r="J9" s="26" t="str">
        <f>VLOOKUP(N9,Revistas!$B$2:$H$63732,6,FALSE)</f>
        <v>NO</v>
      </c>
      <c r="K9" s="26" t="s">
        <v>4105</v>
      </c>
      <c r="L9" s="26" t="s">
        <v>4106</v>
      </c>
      <c r="M9" s="26">
        <v>0</v>
      </c>
      <c r="N9" s="26" t="s">
        <v>4107</v>
      </c>
      <c r="O9" s="26" t="s">
        <v>75</v>
      </c>
      <c r="P9" s="26">
        <v>2018</v>
      </c>
      <c r="Q9" s="26">
        <v>46</v>
      </c>
      <c r="R9" s="26">
        <v>6</v>
      </c>
      <c r="S9" s="26">
        <v>482</v>
      </c>
      <c r="T9" s="26">
        <v>488</v>
      </c>
    </row>
    <row r="10" spans="2:52" s="15" customFormat="1" x14ac:dyDescent="0.25">
      <c r="B10" s="25" t="s">
        <v>4112</v>
      </c>
      <c r="C10" s="25" t="s">
        <v>4113</v>
      </c>
      <c r="D10" s="25" t="s">
        <v>3801</v>
      </c>
      <c r="E10" s="26" t="s">
        <v>72</v>
      </c>
      <c r="F10" s="26">
        <f>VLOOKUP(N10,Revistas!$B$2:$H$63710,2,FALSE)</f>
        <v>6.6550000000000002</v>
      </c>
      <c r="G10" s="26" t="str">
        <f>VLOOKUP(N10,Revistas!$B$2:$H$63732,3,FALSE)</f>
        <v>Q1</v>
      </c>
      <c r="H10" s="26" t="str">
        <f>VLOOKUP(N10,Revistas!$B$2:$H$63732,4,FALSE)</f>
        <v>PATHOLOGY - SCIE</v>
      </c>
      <c r="I10" s="26" t="str">
        <f>VLOOKUP(N10,Revistas!$B$2:$H$63732,5,FALSE)</f>
        <v>3 de 79</v>
      </c>
      <c r="J10" s="26" t="str">
        <f>VLOOKUP(N10,Revistas!$B$2:$H$63732,6,FALSE)</f>
        <v>SI</v>
      </c>
      <c r="K10" s="26" t="s">
        <v>4114</v>
      </c>
      <c r="L10" s="26"/>
      <c r="M10" s="26">
        <v>0</v>
      </c>
      <c r="N10" s="26" t="s">
        <v>3803</v>
      </c>
      <c r="O10" s="26" t="s">
        <v>22</v>
      </c>
      <c r="P10" s="26">
        <v>2018</v>
      </c>
      <c r="Q10" s="26">
        <v>31</v>
      </c>
      <c r="R10" s="26"/>
      <c r="S10" s="26">
        <v>364</v>
      </c>
      <c r="T10" s="26">
        <v>364</v>
      </c>
    </row>
    <row r="11" spans="2:52" s="15" customFormat="1" x14ac:dyDescent="0.25">
      <c r="B11" s="25" t="s">
        <v>4108</v>
      </c>
      <c r="C11" s="25" t="s">
        <v>4109</v>
      </c>
      <c r="D11" s="25" t="s">
        <v>17</v>
      </c>
      <c r="E11" s="26" t="s">
        <v>10</v>
      </c>
      <c r="F11" s="26">
        <f>VLOOKUP(N11,Revistas!$B$2:$H$63710,2,FALSE)</f>
        <v>1.3180000000000001</v>
      </c>
      <c r="G11" s="26" t="str">
        <f>VLOOKUP(N11,Revistas!$B$2:$H$63732,3,FALSE)</f>
        <v>Q3</v>
      </c>
      <c r="H11" s="26">
        <f>VLOOKUP(N11,Revistas!$B$2:$H$63732,4,FALSE)</f>
        <v>0</v>
      </c>
      <c r="I11" s="26">
        <f>VLOOKUP(N11,Revistas!$B$2:$H$63732,5,FALSE)</f>
        <v>0</v>
      </c>
      <c r="J11" s="26" t="str">
        <f>VLOOKUP(N11,Revistas!$B$2:$H$63732,6,FALSE)</f>
        <v>NO</v>
      </c>
      <c r="K11" s="26" t="s">
        <v>4110</v>
      </c>
      <c r="L11" s="26" t="s">
        <v>4111</v>
      </c>
      <c r="M11" s="26">
        <v>0</v>
      </c>
      <c r="N11" s="26" t="s">
        <v>21</v>
      </c>
      <c r="O11" s="26" t="s">
        <v>36</v>
      </c>
      <c r="P11" s="26">
        <v>2018</v>
      </c>
      <c r="Q11" s="26">
        <v>88</v>
      </c>
      <c r="R11" s="26">
        <v>5</v>
      </c>
      <c r="S11" s="26">
        <v>253</v>
      </c>
      <c r="T11" s="26">
        <v>258</v>
      </c>
    </row>
    <row r="12" spans="2:52" s="15" customFormat="1" x14ac:dyDescent="0.25">
      <c r="B12" s="25" t="s">
        <v>4098</v>
      </c>
      <c r="C12" s="25" t="s">
        <v>4099</v>
      </c>
      <c r="D12" s="25" t="s">
        <v>3779</v>
      </c>
      <c r="E12" s="26" t="s">
        <v>72</v>
      </c>
      <c r="F12" s="26">
        <f>VLOOKUP(N12,Revistas!$B$2:$H$63710,2,FALSE)</f>
        <v>2.9359999999999999</v>
      </c>
      <c r="G12" s="26" t="str">
        <f>VLOOKUP(N12,Revistas!$B$2:$H$63732,3,FALSE)</f>
        <v>Q2</v>
      </c>
      <c r="H12" s="26">
        <f>VLOOKUP(N12,Revistas!$B$2:$H$63732,4,FALSE)</f>
        <v>0</v>
      </c>
      <c r="I12" s="26">
        <f>VLOOKUP(N12,Revistas!$B$2:$H$63732,5,FALSE)</f>
        <v>0</v>
      </c>
      <c r="J12" s="26" t="str">
        <f>VLOOKUP(N12,Revistas!$B$2:$H$63732,6,FALSE)</f>
        <v>NO</v>
      </c>
      <c r="K12" s="26" t="s">
        <v>4100</v>
      </c>
      <c r="L12" s="26"/>
      <c r="M12" s="26">
        <v>0</v>
      </c>
      <c r="N12" s="26" t="s">
        <v>3781</v>
      </c>
      <c r="O12" s="26" t="s">
        <v>122</v>
      </c>
      <c r="P12" s="26">
        <v>2018</v>
      </c>
      <c r="Q12" s="26">
        <v>473</v>
      </c>
      <c r="R12" s="26"/>
      <c r="S12" s="26" t="s">
        <v>4101</v>
      </c>
      <c r="T12" s="26" t="s">
        <v>4101</v>
      </c>
    </row>
    <row r="13" spans="2:52" s="15" customFormat="1" x14ac:dyDescent="0.25"/>
    <row r="14" spans="2:52" s="15" customFormat="1" x14ac:dyDescent="0.25"/>
    <row r="15" spans="2:52" s="15" customFormat="1" hidden="1" x14ac:dyDescent="0.25"/>
    <row r="16" spans="2:52" s="15" customFormat="1" hidden="1" x14ac:dyDescent="0.25"/>
    <row r="17" s="15" customFormat="1" hidden="1" x14ac:dyDescent="0.25"/>
    <row r="18" s="15" customFormat="1" hidden="1" x14ac:dyDescent="0.25"/>
    <row r="19" s="15" customFormat="1" hidden="1" x14ac:dyDescent="0.25"/>
    <row r="20" s="15" customFormat="1" hidden="1" x14ac:dyDescent="0.25"/>
    <row r="21" s="15" customFormat="1" hidden="1" x14ac:dyDescent="0.25"/>
    <row r="22" s="15" customFormat="1" hidden="1" x14ac:dyDescent="0.25"/>
    <row r="23" s="15" customFormat="1" hidden="1" x14ac:dyDescent="0.25"/>
    <row r="24" s="15" customFormat="1" hidden="1" x14ac:dyDescent="0.25"/>
    <row r="25" s="15" customFormat="1" hidden="1" x14ac:dyDescent="0.25"/>
    <row r="26" s="15" customFormat="1" hidden="1" x14ac:dyDescent="0.25"/>
    <row r="27" s="15" customFormat="1" hidden="1" x14ac:dyDescent="0.25"/>
    <row r="28" s="15" customFormat="1" hidden="1" x14ac:dyDescent="0.25"/>
    <row r="29" s="15" customFormat="1" hidden="1" x14ac:dyDescent="0.25"/>
    <row r="30" s="15" customFormat="1" hidden="1" x14ac:dyDescent="0.25"/>
    <row r="31" s="15" customFormat="1" hidden="1" x14ac:dyDescent="0.25"/>
    <row r="32"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1" s="15" customFormat="1" hidden="1" x14ac:dyDescent="0.25"/>
    <row r="1042" spans="2:21" s="15" customFormat="1" hidden="1" x14ac:dyDescent="0.25"/>
    <row r="1043" spans="2:21" s="15" customFormat="1" hidden="1" x14ac:dyDescent="0.25"/>
    <row r="1044" spans="2:21" s="15" customFormat="1" hidden="1" x14ac:dyDescent="0.25"/>
    <row r="1045" spans="2:21" hidden="1" x14ac:dyDescent="0.25"/>
    <row r="1046" spans="2:21" s="15" customFormat="1" hidden="1" x14ac:dyDescent="0.25">
      <c r="F1046" s="16"/>
      <c r="G1046" s="16"/>
      <c r="H1046" s="16"/>
      <c r="I1046" s="16"/>
      <c r="J1046" s="16"/>
      <c r="M1046" s="16"/>
      <c r="N1046" s="16"/>
      <c r="O1046" s="16"/>
      <c r="P1046" s="16"/>
      <c r="Q1046" s="16"/>
      <c r="R1046" s="16"/>
      <c r="S1046" s="16"/>
      <c r="T1046" s="16"/>
      <c r="U1046" s="16"/>
    </row>
    <row r="1047" spans="2:21"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c r="U1047" s="18"/>
    </row>
    <row r="1048" spans="2:21" s="17" customFormat="1" hidden="1" x14ac:dyDescent="0.25">
      <c r="B1048" s="17" t="s">
        <v>10</v>
      </c>
      <c r="C1048" s="17">
        <f>DCOUNTA(A4:T1041,C1047,B1047:B1048)</f>
        <v>4</v>
      </c>
      <c r="D1048" s="17" t="s">
        <v>10</v>
      </c>
      <c r="E1048" s="18">
        <f>DSUM(A4:T1042,F4,D1047:D1048)</f>
        <v>12.638</v>
      </c>
      <c r="F1048" s="18" t="s">
        <v>10</v>
      </c>
      <c r="G1048" s="18" t="s">
        <v>5090</v>
      </c>
      <c r="H1048" s="18">
        <f>DCOUNTA(A4:T1042,G4,F1047:G1048)</f>
        <v>2</v>
      </c>
      <c r="I1048" s="18" t="s">
        <v>10</v>
      </c>
      <c r="J1048" s="18" t="s">
        <v>5098</v>
      </c>
      <c r="K1048" s="18">
        <f>DCOUNTA(A4:T1042,J4,I1047:J1048)</f>
        <v>0</v>
      </c>
      <c r="L1048" s="18"/>
      <c r="M1048" s="18"/>
      <c r="N1048" s="18"/>
      <c r="O1048" s="18"/>
      <c r="P1048" s="18"/>
      <c r="Q1048" s="18"/>
      <c r="R1048" s="18"/>
      <c r="S1048" s="18"/>
      <c r="T1048" s="18"/>
      <c r="U1048" s="18"/>
    </row>
    <row r="1049" spans="2:21" s="17" customFormat="1" hidden="1" x14ac:dyDescent="0.25">
      <c r="E1049" s="18"/>
      <c r="F1049" s="18"/>
      <c r="G1049" s="18"/>
      <c r="H1049" s="18"/>
      <c r="I1049" s="18"/>
      <c r="J1049" s="18"/>
      <c r="K1049" s="18"/>
      <c r="L1049" s="18"/>
      <c r="M1049" s="18"/>
      <c r="N1049" s="18"/>
      <c r="O1049" s="18"/>
      <c r="P1049" s="18"/>
      <c r="Q1049" s="18"/>
      <c r="R1049" s="18"/>
      <c r="S1049" s="18"/>
      <c r="T1049" s="18"/>
      <c r="U1049" s="18"/>
    </row>
    <row r="1050" spans="2:21"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c r="U1050" s="18"/>
    </row>
    <row r="1051" spans="2:21" s="17" customFormat="1" hidden="1" x14ac:dyDescent="0.25">
      <c r="B1051" s="17" t="s">
        <v>18</v>
      </c>
      <c r="C1051" s="17">
        <f>DCOUNTA(A4:T1042,E4,B1050:B1051)</f>
        <v>0</v>
      </c>
      <c r="D1051" s="17" t="s">
        <v>18</v>
      </c>
      <c r="E1051" s="18">
        <f>DSUM(A4:T1042,E1050,D1050:D1051)</f>
        <v>0</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c r="U1051" s="18"/>
    </row>
    <row r="1052" spans="2:21" s="17" customFormat="1" hidden="1" x14ac:dyDescent="0.25">
      <c r="E1052" s="18"/>
      <c r="F1052" s="18"/>
      <c r="G1052" s="18"/>
      <c r="H1052" s="18"/>
      <c r="I1052" s="18"/>
      <c r="J1052" s="18"/>
      <c r="K1052" s="18"/>
      <c r="L1052" s="18"/>
      <c r="M1052" s="18"/>
      <c r="N1052" s="18"/>
      <c r="O1052" s="18"/>
      <c r="P1052" s="18"/>
      <c r="Q1052" s="18"/>
      <c r="R1052" s="18"/>
      <c r="S1052" s="18"/>
      <c r="T1052" s="18"/>
      <c r="U1052" s="18"/>
    </row>
    <row r="1053" spans="2:21"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c r="U1053" s="18"/>
    </row>
    <row r="1054" spans="2:21"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c r="U1054" s="18"/>
    </row>
    <row r="1055" spans="2:21" s="17" customFormat="1" hidden="1" x14ac:dyDescent="0.25">
      <c r="E1055" s="18"/>
      <c r="F1055" s="18"/>
      <c r="G1055" s="18"/>
      <c r="H1055" s="18"/>
      <c r="I1055" s="18"/>
      <c r="J1055" s="18"/>
      <c r="K1055" s="18"/>
      <c r="L1055" s="18"/>
      <c r="M1055" s="18"/>
      <c r="N1055" s="18"/>
      <c r="O1055" s="18"/>
      <c r="P1055" s="18"/>
      <c r="Q1055" s="18"/>
      <c r="R1055" s="18"/>
      <c r="S1055" s="18"/>
      <c r="T1055" s="18"/>
      <c r="U1055" s="18"/>
    </row>
    <row r="1056" spans="2:21"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c r="U1056" s="18"/>
    </row>
    <row r="1057" spans="2:52"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E1059" s="18"/>
      <c r="F1059" s="18"/>
      <c r="G1059" s="18"/>
      <c r="H1059" s="18"/>
      <c r="I1059" s="18"/>
      <c r="J1059" s="18"/>
      <c r="K1059" s="18"/>
      <c r="L1059" s="18"/>
      <c r="M1059" s="18"/>
      <c r="N1059" s="18"/>
      <c r="O1059" s="18"/>
      <c r="P1059" s="18"/>
      <c r="Q1059" s="18"/>
      <c r="R1059" s="18"/>
      <c r="S1059" s="18"/>
      <c r="T1059" s="18"/>
      <c r="U1059" s="18"/>
    </row>
    <row r="1060" spans="2:52"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c r="U1060" s="18"/>
    </row>
    <row r="1061" spans="2:52" s="17" customFormat="1" hidden="1" x14ac:dyDescent="0.25">
      <c r="B1061" s="17" t="s">
        <v>72</v>
      </c>
      <c r="C1061" s="17">
        <f>DCOUNTA(A4:T1042,E4,B1060:B1061)</f>
        <v>3</v>
      </c>
      <c r="D1061" s="17" t="s">
        <v>72</v>
      </c>
      <c r="E1061" s="18">
        <f>DSUM(A4:T1042,F4,D1060:D1061)</f>
        <v>12.527000000000001</v>
      </c>
      <c r="F1061" s="18" t="s">
        <v>72</v>
      </c>
      <c r="G1061" s="18" t="s">
        <v>5090</v>
      </c>
      <c r="H1061" s="18">
        <f>DCOUNTA(A4:T1042,G4,F1060:G1061)</f>
        <v>1</v>
      </c>
      <c r="I1061" s="18" t="s">
        <v>72</v>
      </c>
      <c r="J1061" s="18" t="s">
        <v>5098</v>
      </c>
      <c r="K1061" s="18">
        <f>DCOUNTA(A4:T1042,J4,I1060:J1061)</f>
        <v>1</v>
      </c>
      <c r="L1061" s="18"/>
      <c r="M1061" s="18"/>
      <c r="N1061" s="18"/>
      <c r="O1061" s="18"/>
      <c r="P1061" s="18"/>
      <c r="Q1061" s="18"/>
      <c r="R1061" s="18"/>
      <c r="S1061" s="18"/>
      <c r="T1061" s="18"/>
      <c r="U1061" s="18"/>
    </row>
    <row r="1062" spans="2:52" s="17" customFormat="1" hidden="1" x14ac:dyDescent="0.25">
      <c r="E1062" s="18"/>
      <c r="F1062" s="18"/>
      <c r="G1062" s="18"/>
      <c r="H1062" s="18"/>
      <c r="I1062" s="18"/>
      <c r="J1062" s="18"/>
      <c r="K1062" s="18"/>
      <c r="L1062" s="18"/>
      <c r="M1062" s="18"/>
      <c r="N1062" s="18"/>
      <c r="O1062" s="18"/>
      <c r="P1062" s="18"/>
      <c r="Q1062" s="18"/>
      <c r="R1062" s="18"/>
      <c r="S1062" s="18"/>
      <c r="T1062" s="18"/>
      <c r="U1062" s="18"/>
    </row>
    <row r="1063" spans="2:52"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c r="U1063" s="18"/>
    </row>
    <row r="1064" spans="2:52" s="17" customFormat="1" hidden="1" x14ac:dyDescent="0.25">
      <c r="B1064" s="17" t="s">
        <v>96</v>
      </c>
      <c r="C1064" s="17">
        <f>DCOUNTA(B4:T1042,B1063,B1063:B1064)</f>
        <v>1</v>
      </c>
      <c r="D1064" s="17" t="s">
        <v>96</v>
      </c>
      <c r="E1064" s="18">
        <f>DSUM(A4:T1042,F4,D1063:D1064)</f>
        <v>0.46500000000000002</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c r="U1064" s="18"/>
    </row>
    <row r="1065" spans="2:52" s="17" customFormat="1" x14ac:dyDescent="0.25">
      <c r="E1065" s="18"/>
      <c r="F1065" s="18"/>
      <c r="G1065" s="18"/>
      <c r="H1065" s="18"/>
      <c r="I1065" s="18"/>
      <c r="J1065" s="18"/>
      <c r="K1065" s="18"/>
      <c r="L1065" s="18"/>
      <c r="M1065" s="18"/>
      <c r="N1065" s="18"/>
      <c r="O1065" s="18"/>
      <c r="P1065" s="18"/>
      <c r="Q1065" s="18"/>
      <c r="R1065" s="18"/>
      <c r="S1065" s="18"/>
      <c r="T1065" s="18"/>
      <c r="U1065" s="18"/>
    </row>
    <row r="1066" spans="2:52"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U1066" s="18"/>
      <c r="AY1066" s="17" t="s">
        <v>6098</v>
      </c>
      <c r="AZ1066" s="17" t="s">
        <v>6099</v>
      </c>
    </row>
    <row r="1067" spans="2:52" s="17" customFormat="1" ht="15.75" x14ac:dyDescent="0.3">
      <c r="C1067" s="21">
        <f>C1048</f>
        <v>4</v>
      </c>
      <c r="D1067" s="22" t="s">
        <v>6100</v>
      </c>
      <c r="E1067" s="22">
        <f>E1048</f>
        <v>12.638</v>
      </c>
      <c r="F1067" s="21">
        <f>H1048</f>
        <v>2</v>
      </c>
      <c r="G1067" s="21">
        <f>K1048</f>
        <v>0</v>
      </c>
      <c r="H1067" s="18"/>
      <c r="I1067" s="18"/>
      <c r="J1067" s="18"/>
      <c r="K1067" s="18"/>
      <c r="L1067" s="18"/>
      <c r="M1067" s="18"/>
      <c r="N1067" s="18"/>
      <c r="O1067" s="20"/>
      <c r="P1067" s="18"/>
      <c r="Q1067" s="18"/>
      <c r="R1067" s="18"/>
      <c r="S1067" s="18"/>
      <c r="T1067" s="18"/>
      <c r="U1067" s="18"/>
    </row>
    <row r="1068" spans="2:52" s="17" customFormat="1" ht="15.75" x14ac:dyDescent="0.3">
      <c r="C1068" s="21">
        <f>C1051</f>
        <v>0</v>
      </c>
      <c r="D1068" s="22" t="s">
        <v>6101</v>
      </c>
      <c r="E1068" s="22">
        <f>E1051</f>
        <v>0</v>
      </c>
      <c r="F1068" s="21">
        <f>H1051</f>
        <v>0</v>
      </c>
      <c r="G1068" s="21">
        <f>K1051</f>
        <v>0</v>
      </c>
      <c r="H1068" s="18"/>
      <c r="I1068" s="18"/>
      <c r="J1068" s="18"/>
      <c r="K1068" s="18"/>
      <c r="L1068" s="18"/>
      <c r="M1068" s="18"/>
      <c r="N1068" s="18"/>
      <c r="O1068" s="20"/>
      <c r="P1068" s="18"/>
      <c r="Q1068" s="18"/>
      <c r="R1068" s="18"/>
      <c r="S1068" s="18"/>
      <c r="T1068" s="18"/>
      <c r="U1068" s="18"/>
    </row>
    <row r="1069" spans="2:52"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c r="U1069" s="18"/>
    </row>
    <row r="1070" spans="2:52"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c r="U1070" s="18"/>
    </row>
    <row r="1071" spans="2:52" s="17" customFormat="1" ht="15.75" x14ac:dyDescent="0.3">
      <c r="C1071" s="21">
        <f>C1061</f>
        <v>3</v>
      </c>
      <c r="D1071" s="22" t="s">
        <v>72</v>
      </c>
      <c r="E1071" s="22">
        <f>E1061</f>
        <v>12.527000000000001</v>
      </c>
      <c r="F1071" s="21">
        <f>H1061</f>
        <v>1</v>
      </c>
      <c r="G1071" s="21">
        <f>K1061</f>
        <v>1</v>
      </c>
      <c r="H1071" s="18"/>
      <c r="I1071" s="18"/>
      <c r="J1071" s="18"/>
      <c r="K1071" s="18"/>
      <c r="L1071" s="18"/>
      <c r="M1071" s="18"/>
      <c r="N1071" s="18"/>
      <c r="O1071" s="20"/>
      <c r="P1071" s="18"/>
      <c r="Q1071" s="18"/>
      <c r="R1071" s="18"/>
      <c r="S1071" s="18"/>
      <c r="T1071" s="18"/>
      <c r="U1071" s="18"/>
    </row>
    <row r="1072" spans="2:52" s="17" customFormat="1" ht="15.75" x14ac:dyDescent="0.3">
      <c r="C1072" s="21">
        <f>C1064</f>
        <v>1</v>
      </c>
      <c r="D1072" s="22" t="s">
        <v>6104</v>
      </c>
      <c r="E1072" s="22">
        <f>E1064</f>
        <v>0.46500000000000002</v>
      </c>
      <c r="F1072" s="21">
        <f>H1064</f>
        <v>0</v>
      </c>
      <c r="G1072" s="21">
        <f>K1064</f>
        <v>0</v>
      </c>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6105</v>
      </c>
      <c r="E1073" s="19">
        <f>E1067</f>
        <v>12.638</v>
      </c>
      <c r="F1073" s="23"/>
      <c r="G1073" s="18"/>
      <c r="H1073" s="18"/>
      <c r="I1073" s="18"/>
      <c r="J1073" s="18"/>
      <c r="K1073" s="18"/>
      <c r="L1073" s="18"/>
      <c r="M1073" s="18"/>
      <c r="N1073" s="18"/>
      <c r="O1073" s="20"/>
      <c r="P1073" s="18"/>
      <c r="Q1073" s="18"/>
      <c r="R1073" s="18"/>
      <c r="S1073" s="18"/>
      <c r="T1073" s="18"/>
      <c r="U1073" s="18"/>
    </row>
    <row r="1074" spans="3:21" s="17" customFormat="1" ht="15.75" x14ac:dyDescent="0.3">
      <c r="C1074" s="23"/>
      <c r="D1074" s="19" t="s">
        <v>6106</v>
      </c>
      <c r="E1074" s="19">
        <f>E1067+E1068+E1069+E1070+E1071+E1072</f>
        <v>25.63</v>
      </c>
      <c r="F1074" s="18"/>
      <c r="G1074" s="18"/>
      <c r="H1074" s="18"/>
      <c r="I1074" s="18"/>
      <c r="J1074" s="18"/>
      <c r="K1074" s="18"/>
      <c r="L1074" s="18"/>
      <c r="M1074" s="18"/>
      <c r="N1074" s="18"/>
      <c r="O1074" s="18"/>
      <c r="P1074" s="18"/>
      <c r="Q1074" s="18"/>
      <c r="R1074" s="18"/>
      <c r="S1074" s="18"/>
      <c r="T1074" s="18"/>
      <c r="U1074" s="18"/>
    </row>
    <row r="1075" spans="3:21" s="15" customFormat="1" ht="12.75" customHeight="1" x14ac:dyDescent="0.25"/>
    <row r="1076" spans="3:21" s="15" customFormat="1" x14ac:dyDescent="0.25"/>
    <row r="1077" spans="3:21" s="15" customFormat="1" x14ac:dyDescent="0.25"/>
    <row r="1078" spans="3:21" s="15" customFormat="1" x14ac:dyDescent="0.25"/>
    <row r="1079" spans="3:21" s="15" customFormat="1" x14ac:dyDescent="0.25"/>
    <row r="1080" spans="3:21" s="15" customFormat="1" x14ac:dyDescent="0.25"/>
    <row r="1081" spans="3:21" s="15" customFormat="1" x14ac:dyDescent="0.25"/>
    <row r="1082" spans="3:21" s="15" customFormat="1" x14ac:dyDescent="0.25"/>
    <row r="1083" spans="3:21" s="15" customFormat="1" x14ac:dyDescent="0.25"/>
    <row r="1084" spans="3:21" s="15" customFormat="1" x14ac:dyDescent="0.25"/>
    <row r="1085" spans="3:21" s="15" customFormat="1" x14ac:dyDescent="0.25"/>
    <row r="1086" spans="3:21" s="15" customFormat="1" x14ac:dyDescent="0.25"/>
    <row r="1087" spans="3:21" s="15" customFormat="1" x14ac:dyDescent="0.25"/>
    <row r="1088" spans="3:21"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9">
    <sortCondition ref="B2:B9"/>
    <sortCondition ref="C2:C9"/>
  </sortState>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B1:AZ2340"/>
  <sheetViews>
    <sheetView workbookViewId="0">
      <selection activeCell="A1074" sqref="A1074:XFD1074"/>
    </sheetView>
  </sheetViews>
  <sheetFormatPr baseColWidth="10" defaultColWidth="10.7109375" defaultRowHeight="15" x14ac:dyDescent="0.25"/>
  <cols>
    <col min="2" max="2" width="34.42578125" customWidth="1"/>
    <col min="3" max="3" width="45.85546875" customWidth="1"/>
    <col min="4" max="4" width="31.7109375" customWidth="1"/>
    <col min="5" max="5" width="17.140625" customWidth="1"/>
    <col min="6" max="6" width="16" customWidth="1"/>
    <col min="7" max="7" width="9.7109375" style="28" customWidth="1"/>
    <col min="8" max="9" width="0" style="28" hidden="1" customWidth="1"/>
    <col min="10" max="10" width="7.85546875" style="28" customWidth="1"/>
    <col min="11" max="12" width="0" style="28" hidden="1" customWidth="1"/>
    <col min="13" max="13" width="8" style="28" customWidth="1"/>
    <col min="14" max="15" width="0" style="28" hidden="1" customWidth="1"/>
    <col min="16" max="16" width="8" style="28" customWidth="1"/>
    <col min="17" max="18" width="8.28515625" style="28" customWidth="1"/>
    <col min="19" max="19" width="8.7109375" style="28" customWidth="1"/>
    <col min="20" max="20" width="8.5703125" style="28" customWidth="1"/>
  </cols>
  <sheetData>
    <row r="1" spans="2:20" s="15" customFormat="1" x14ac:dyDescent="0.25">
      <c r="G1" s="16"/>
      <c r="H1" s="16"/>
      <c r="I1" s="16"/>
      <c r="J1" s="16"/>
      <c r="K1" s="16"/>
      <c r="L1" s="16"/>
      <c r="M1" s="16"/>
      <c r="N1" s="16"/>
      <c r="O1" s="16"/>
      <c r="P1" s="16"/>
      <c r="Q1" s="16"/>
      <c r="R1" s="16"/>
      <c r="S1" s="16"/>
      <c r="T1" s="16"/>
    </row>
    <row r="2" spans="2:20" s="15" customFormat="1" ht="28.5" x14ac:dyDescent="0.45">
      <c r="D2" s="40" t="s">
        <v>6396</v>
      </c>
      <c r="G2" s="16"/>
      <c r="H2" s="16"/>
      <c r="I2" s="16"/>
      <c r="J2" s="16"/>
      <c r="K2" s="16"/>
      <c r="L2" s="16"/>
      <c r="M2" s="16"/>
      <c r="N2" s="16"/>
      <c r="O2" s="16"/>
      <c r="P2" s="16"/>
      <c r="Q2" s="16"/>
      <c r="R2" s="16"/>
      <c r="S2" s="16"/>
      <c r="T2" s="16"/>
    </row>
    <row r="3" spans="2:20" s="15" customFormat="1" x14ac:dyDescent="0.25">
      <c r="G3" s="16"/>
      <c r="H3" s="16"/>
      <c r="I3" s="16"/>
      <c r="J3" s="16"/>
      <c r="K3" s="16"/>
      <c r="L3" s="16"/>
      <c r="M3" s="16"/>
      <c r="N3" s="16"/>
      <c r="O3" s="16"/>
      <c r="P3" s="16"/>
      <c r="Q3" s="16"/>
      <c r="R3" s="16"/>
      <c r="S3" s="16"/>
      <c r="T3" s="16"/>
    </row>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4141</v>
      </c>
      <c r="C5" s="25" t="s">
        <v>4142</v>
      </c>
      <c r="D5" s="25" t="s">
        <v>4143</v>
      </c>
      <c r="E5" s="26" t="s">
        <v>10</v>
      </c>
      <c r="F5" s="26">
        <f>VLOOKUP(N5,Revistas!$B$2:$H$63710,2,FALSE)</f>
        <v>3.8119999999999998</v>
      </c>
      <c r="G5" s="26" t="str">
        <f>VLOOKUP(N5,Revistas!$B$2:$H$63732,3,FALSE)</f>
        <v>Q1</v>
      </c>
      <c r="H5" s="26" t="str">
        <f>VLOOKUP(N5,Revistas!$B$2:$H$63732,4,FALSE)</f>
        <v>PHARMACOLOGY &amp; PHARMACY - SCIE;</v>
      </c>
      <c r="I5" s="26" t="str">
        <f>VLOOKUP(N5,Revistas!$B$2:$H$63732,5,FALSE)</f>
        <v>50/261</v>
      </c>
      <c r="J5" s="26" t="str">
        <f>VLOOKUP(N5,Revistas!$B$2:$H$63732,6,FALSE)</f>
        <v>NO</v>
      </c>
      <c r="K5" s="26" t="s">
        <v>4144</v>
      </c>
      <c r="L5" s="26" t="s">
        <v>4145</v>
      </c>
      <c r="M5" s="26">
        <v>4</v>
      </c>
      <c r="N5" s="26" t="s">
        <v>4146</v>
      </c>
      <c r="O5" s="26" t="s">
        <v>29</v>
      </c>
      <c r="P5" s="26">
        <v>2018</v>
      </c>
      <c r="Q5" s="26">
        <v>18</v>
      </c>
      <c r="R5" s="26">
        <v>1</v>
      </c>
      <c r="S5" s="26">
        <v>180</v>
      </c>
      <c r="T5" s="26">
        <v>186</v>
      </c>
    </row>
    <row r="6" spans="2:20" s="15" customFormat="1" x14ac:dyDescent="0.25">
      <c r="B6" s="25" t="s">
        <v>4124</v>
      </c>
      <c r="C6" s="25" t="s">
        <v>4125</v>
      </c>
      <c r="D6" s="25" t="s">
        <v>978</v>
      </c>
      <c r="E6" s="26" t="s">
        <v>72</v>
      </c>
      <c r="F6" s="26">
        <f>VLOOKUP(N6,Revistas!$B$2:$H$63710,2,FALSE)</f>
        <v>2.6589999999999998</v>
      </c>
      <c r="G6" s="26" t="str">
        <f>VLOOKUP(N6,Revistas!$B$2:$H$63732,3,FALSE)</f>
        <v>Q2</v>
      </c>
      <c r="H6" s="26">
        <f>VLOOKUP(N6,Revistas!$B$2:$H$63732,4,FALSE)</f>
        <v>0</v>
      </c>
      <c r="I6" s="26">
        <f>VLOOKUP(N6,Revistas!$B$2:$H$63732,5,FALSE)</f>
        <v>0</v>
      </c>
      <c r="J6" s="26" t="str">
        <f>VLOOKUP(N6,Revistas!$B$2:$H$63732,6,FALSE)</f>
        <v>NO</v>
      </c>
      <c r="K6" s="26" t="s">
        <v>4126</v>
      </c>
      <c r="L6" s="26"/>
      <c r="M6" s="26">
        <v>0</v>
      </c>
      <c r="N6" s="26" t="s">
        <v>980</v>
      </c>
      <c r="O6" s="26" t="s">
        <v>43</v>
      </c>
      <c r="P6" s="26">
        <v>2018</v>
      </c>
      <c r="Q6" s="26">
        <v>123</v>
      </c>
      <c r="R6" s="26"/>
      <c r="S6" s="26">
        <v>23</v>
      </c>
      <c r="T6" s="26">
        <v>23</v>
      </c>
    </row>
    <row r="7" spans="2:20" s="15" customFormat="1" x14ac:dyDescent="0.25">
      <c r="B7" s="25" t="s">
        <v>3438</v>
      </c>
      <c r="C7" s="25" t="s">
        <v>3439</v>
      </c>
      <c r="D7" s="25" t="s">
        <v>3440</v>
      </c>
      <c r="E7" s="26" t="s">
        <v>10</v>
      </c>
      <c r="F7" s="26">
        <f>VLOOKUP(N7,Revistas!$B$2:$H$63710,2,FALSE)</f>
        <v>1.954</v>
      </c>
      <c r="G7" s="26" t="str">
        <f>VLOOKUP(N7,Revistas!$B$2:$H$63732,3,FALSE)</f>
        <v>Q3</v>
      </c>
      <c r="H7" s="26" t="str">
        <f>VLOOKUP(N7,Revistas!$B$2:$H$63732,4,FALSE)</f>
        <v>MEDICINE, RESEARCH &amp; EXPERIMENTAL - SCIE</v>
      </c>
      <c r="I7" s="26" t="str">
        <f>VLOOKUP(N7,Revistas!$B$2:$H$63732,5,FALSE)</f>
        <v>88/133</v>
      </c>
      <c r="J7" s="26" t="str">
        <f>VLOOKUP(N7,Revistas!$B$2:$H$63732,6,FALSE)</f>
        <v>NO</v>
      </c>
      <c r="K7" s="26" t="s">
        <v>3441</v>
      </c>
      <c r="L7" s="26" t="s">
        <v>3442</v>
      </c>
      <c r="M7" s="26">
        <v>1</v>
      </c>
      <c r="N7" s="26" t="s">
        <v>3443</v>
      </c>
      <c r="O7" s="26" t="s">
        <v>22</v>
      </c>
      <c r="P7" s="26">
        <v>2018</v>
      </c>
      <c r="Q7" s="26">
        <v>11</v>
      </c>
      <c r="R7" s="26">
        <v>2</v>
      </c>
      <c r="S7" s="26">
        <v>189</v>
      </c>
      <c r="T7" s="26">
        <v>199</v>
      </c>
    </row>
    <row r="8" spans="2:20" s="15" customFormat="1" x14ac:dyDescent="0.25">
      <c r="B8" s="25" t="s">
        <v>1981</v>
      </c>
      <c r="C8" s="25" t="s">
        <v>1982</v>
      </c>
      <c r="D8" s="25" t="s">
        <v>1737</v>
      </c>
      <c r="E8" s="26" t="s">
        <v>72</v>
      </c>
      <c r="F8" s="26">
        <f>VLOOKUP(N8,Revistas!$B$2:$H$63710,2,FALSE)</f>
        <v>3.96</v>
      </c>
      <c r="G8" s="26" t="str">
        <f>VLOOKUP(N8,Revistas!$B$2:$H$63732,3,FALSE)</f>
        <v>Q1</v>
      </c>
      <c r="H8" s="26" t="str">
        <f>VLOOKUP(N8,Revistas!$B$2:$H$63732,4,FALSE)</f>
        <v>SURGERY - SCIE;</v>
      </c>
      <c r="I8" s="26" t="str">
        <f>VLOOKUP(N8,Revistas!$B$2:$H$63732,5,FALSE)</f>
        <v>16/200</v>
      </c>
      <c r="J8" s="26" t="str">
        <f>VLOOKUP(N8,Revistas!$B$2:$H$63732,6,FALSE)</f>
        <v>SI</v>
      </c>
      <c r="K8" s="26" t="s">
        <v>1983</v>
      </c>
      <c r="L8" s="26"/>
      <c r="M8" s="26">
        <v>0</v>
      </c>
      <c r="N8" s="26" t="s">
        <v>1739</v>
      </c>
      <c r="O8" s="26" t="s">
        <v>36</v>
      </c>
      <c r="P8" s="26">
        <v>2018</v>
      </c>
      <c r="Q8" s="26">
        <v>102</v>
      </c>
      <c r="R8" s="26"/>
      <c r="S8" s="26">
        <v>143</v>
      </c>
      <c r="T8" s="26">
        <v>143</v>
      </c>
    </row>
    <row r="9" spans="2:20" s="15" customFormat="1" x14ac:dyDescent="0.25">
      <c r="B9" s="25" t="s">
        <v>1962</v>
      </c>
      <c r="C9" s="25" t="s">
        <v>1963</v>
      </c>
      <c r="D9" s="25" t="s">
        <v>1737</v>
      </c>
      <c r="E9" s="26" t="s">
        <v>72</v>
      </c>
      <c r="F9" s="26">
        <f>VLOOKUP(N9,Revistas!$B$2:$H$63710,2,FALSE)</f>
        <v>3.96</v>
      </c>
      <c r="G9" s="26" t="str">
        <f>VLOOKUP(N9,Revistas!$B$2:$H$63732,3,FALSE)</f>
        <v>Q1</v>
      </c>
      <c r="H9" s="26" t="str">
        <f>VLOOKUP(N9,Revistas!$B$2:$H$63732,4,FALSE)</f>
        <v>SURGERY - SCIE;</v>
      </c>
      <c r="I9" s="26" t="str">
        <f>VLOOKUP(N9,Revistas!$B$2:$H$63732,5,FALSE)</f>
        <v>16/200</v>
      </c>
      <c r="J9" s="26" t="str">
        <f>VLOOKUP(N9,Revistas!$B$2:$H$63732,6,FALSE)</f>
        <v>SI</v>
      </c>
      <c r="K9" s="26" t="s">
        <v>1964</v>
      </c>
      <c r="L9" s="26"/>
      <c r="M9" s="26">
        <v>0</v>
      </c>
      <c r="N9" s="26" t="s">
        <v>1739</v>
      </c>
      <c r="O9" s="26" t="s">
        <v>629</v>
      </c>
      <c r="P9" s="26">
        <v>2018</v>
      </c>
      <c r="Q9" s="26">
        <v>102</v>
      </c>
      <c r="R9" s="26"/>
      <c r="S9" s="26" t="s">
        <v>1965</v>
      </c>
      <c r="T9" s="26" t="s">
        <v>1965</v>
      </c>
    </row>
    <row r="10" spans="2:20" s="15" customFormat="1" x14ac:dyDescent="0.25">
      <c r="B10" s="25" t="s">
        <v>4121</v>
      </c>
      <c r="C10" s="25" t="s">
        <v>4122</v>
      </c>
      <c r="D10" s="25" t="s">
        <v>978</v>
      </c>
      <c r="E10" s="26" t="s">
        <v>72</v>
      </c>
      <c r="F10" s="26">
        <f>VLOOKUP(N10,Revistas!$B$2:$H$63710,2,FALSE)</f>
        <v>2.6589999999999998</v>
      </c>
      <c r="G10" s="26" t="str">
        <f>VLOOKUP(N10,Revistas!$B$2:$H$63732,3,FALSE)</f>
        <v>Q2</v>
      </c>
      <c r="H10" s="26">
        <f>VLOOKUP(N10,Revistas!$B$2:$H$63732,4,FALSE)</f>
        <v>0</v>
      </c>
      <c r="I10" s="26">
        <f>VLOOKUP(N10,Revistas!$B$2:$H$63732,5,FALSE)</f>
        <v>0</v>
      </c>
      <c r="J10" s="26" t="str">
        <f>VLOOKUP(N10,Revistas!$B$2:$H$63732,6,FALSE)</f>
        <v>NO</v>
      </c>
      <c r="K10" s="26" t="s">
        <v>4123</v>
      </c>
      <c r="L10" s="26"/>
      <c r="M10" s="26">
        <v>0</v>
      </c>
      <c r="N10" s="26" t="s">
        <v>980</v>
      </c>
      <c r="O10" s="26" t="s">
        <v>122</v>
      </c>
      <c r="P10" s="26">
        <v>2018</v>
      </c>
      <c r="Q10" s="26">
        <v>123</v>
      </c>
      <c r="R10" s="26"/>
      <c r="S10" s="26">
        <v>38</v>
      </c>
      <c r="T10" s="26">
        <v>38</v>
      </c>
    </row>
    <row r="11" spans="2:20" s="15" customFormat="1" x14ac:dyDescent="0.25">
      <c r="B11" s="25" t="s">
        <v>4130</v>
      </c>
      <c r="C11" s="25" t="s">
        <v>4131</v>
      </c>
      <c r="D11" s="25" t="s">
        <v>4132</v>
      </c>
      <c r="E11" s="26" t="s">
        <v>318</v>
      </c>
      <c r="F11" s="26">
        <f>VLOOKUP(N11,Revistas!$B$2:$H$63710,2,FALSE)</f>
        <v>3.5110000000000001</v>
      </c>
      <c r="G11" s="26" t="str">
        <f>VLOOKUP(N11,Revistas!$B$2:$H$63732,3,FALSE)</f>
        <v>Q2</v>
      </c>
      <c r="H11" s="26">
        <f>VLOOKUP(N11,Revistas!$B$2:$H$63732,4,FALSE)</f>
        <v>0</v>
      </c>
      <c r="I11" s="26">
        <f>VLOOKUP(N11,Revistas!$B$2:$H$63732,5,FALSE)</f>
        <v>0</v>
      </c>
      <c r="J11" s="26" t="str">
        <f>VLOOKUP(N11,Revistas!$B$2:$H$63732,6,FALSE)</f>
        <v>NO</v>
      </c>
      <c r="K11" s="26" t="s">
        <v>4133</v>
      </c>
      <c r="L11" s="26" t="s">
        <v>4134</v>
      </c>
      <c r="M11" s="26">
        <v>0</v>
      </c>
      <c r="N11" s="26" t="s">
        <v>4135</v>
      </c>
      <c r="O11" s="26" t="s">
        <v>75</v>
      </c>
      <c r="P11" s="26">
        <v>2018</v>
      </c>
      <c r="Q11" s="26">
        <v>14</v>
      </c>
      <c r="R11" s="26">
        <v>6</v>
      </c>
      <c r="S11" s="26"/>
      <c r="T11" s="26">
        <v>87</v>
      </c>
    </row>
    <row r="12" spans="2:20" s="15" customFormat="1" x14ac:dyDescent="0.25">
      <c r="B12" s="25" t="s">
        <v>4136</v>
      </c>
      <c r="C12" s="25" t="s">
        <v>4137</v>
      </c>
      <c r="D12" s="25" t="s">
        <v>4132</v>
      </c>
      <c r="E12" s="26" t="s">
        <v>10</v>
      </c>
      <c r="F12" s="26">
        <f>VLOOKUP(N12,Revistas!$B$2:$H$63710,2,FALSE)</f>
        <v>3.5110000000000001</v>
      </c>
      <c r="G12" s="26" t="str">
        <f>VLOOKUP(N12,Revistas!$B$2:$H$63732,3,FALSE)</f>
        <v>Q2</v>
      </c>
      <c r="H12" s="26">
        <f>VLOOKUP(N12,Revistas!$B$2:$H$63732,4,FALSE)</f>
        <v>0</v>
      </c>
      <c r="I12" s="26">
        <f>VLOOKUP(N12,Revistas!$B$2:$H$63732,5,FALSE)</f>
        <v>0</v>
      </c>
      <c r="J12" s="26" t="str">
        <f>VLOOKUP(N12,Revistas!$B$2:$H$63732,6,FALSE)</f>
        <v>NO</v>
      </c>
      <c r="K12" s="26" t="s">
        <v>4138</v>
      </c>
      <c r="L12" s="26" t="s">
        <v>4134</v>
      </c>
      <c r="M12" s="26">
        <v>1</v>
      </c>
      <c r="N12" s="26" t="s">
        <v>4135</v>
      </c>
      <c r="O12" s="26" t="s">
        <v>36</v>
      </c>
      <c r="P12" s="26">
        <v>2018</v>
      </c>
      <c r="Q12" s="26">
        <v>14</v>
      </c>
      <c r="R12" s="26">
        <v>5</v>
      </c>
      <c r="S12" s="26"/>
      <c r="T12" s="26">
        <v>70</v>
      </c>
    </row>
    <row r="13" spans="2:20" s="15" customFormat="1" x14ac:dyDescent="0.25">
      <c r="B13" s="25" t="s">
        <v>2429</v>
      </c>
      <c r="C13" s="25" t="s">
        <v>2428</v>
      </c>
      <c r="D13" s="25" t="s">
        <v>1244</v>
      </c>
      <c r="E13" s="26" t="s">
        <v>10</v>
      </c>
      <c r="F13" s="26">
        <f>VLOOKUP(N13,Revistas!$B$2:$H$63710,2,FALSE)</f>
        <v>2.028</v>
      </c>
      <c r="G13" s="26" t="str">
        <f>VLOOKUP(N13,Revistas!$B$2:$H$63732,3,FALSE)</f>
        <v>Q2</v>
      </c>
      <c r="H13" s="26">
        <f>VLOOKUP(N13,Revistas!$B$2:$H$63732,4,FALSE)</f>
        <v>0</v>
      </c>
      <c r="I13" s="26">
        <f>VLOOKUP(N13,Revistas!$B$2:$H$63732,5,FALSE)</f>
        <v>0</v>
      </c>
      <c r="J13" s="26" t="str">
        <f>VLOOKUP(N13,Revistas!$B$2:$H$63732,6,FALSE)</f>
        <v>NO</v>
      </c>
      <c r="K13" s="26" t="s">
        <v>2431</v>
      </c>
      <c r="L13" s="26"/>
      <c r="M13" s="26" t="s">
        <v>89</v>
      </c>
      <c r="N13" s="26" t="s">
        <v>1248</v>
      </c>
      <c r="O13" s="26" t="s">
        <v>1246</v>
      </c>
      <c r="P13" s="26">
        <v>2018</v>
      </c>
      <c r="Q13" s="26">
        <v>97</v>
      </c>
      <c r="R13" s="26">
        <v>38</v>
      </c>
      <c r="S13" s="26" t="s">
        <v>2430</v>
      </c>
      <c r="T13" s="26"/>
    </row>
    <row r="14" spans="2:20" s="15" customFormat="1" x14ac:dyDescent="0.25">
      <c r="B14" s="25" t="s">
        <v>2039</v>
      </c>
      <c r="C14" s="25" t="s">
        <v>2040</v>
      </c>
      <c r="D14" s="25" t="s">
        <v>2041</v>
      </c>
      <c r="E14" s="26" t="s">
        <v>10</v>
      </c>
      <c r="F14" s="26">
        <f>VLOOKUP(N14,Revistas!$B$2:$H$63710,2,FALSE)</f>
        <v>2.3140000000000001</v>
      </c>
      <c r="G14" s="26" t="str">
        <f>VLOOKUP(N14,Revistas!$B$2:$H$63732,3,FALSE)</f>
        <v>Q2</v>
      </c>
      <c r="H14" s="26">
        <f>VLOOKUP(N14,Revistas!$B$2:$H$63732,4,FALSE)</f>
        <v>0</v>
      </c>
      <c r="I14" s="26">
        <f>VLOOKUP(N14,Revistas!$B$2:$H$63732,5,FALSE)</f>
        <v>0</v>
      </c>
      <c r="J14" s="26" t="str">
        <f>VLOOKUP(N14,Revistas!$B$2:$H$63732,6,FALSE)</f>
        <v>NO</v>
      </c>
      <c r="K14" s="26" t="s">
        <v>2042</v>
      </c>
      <c r="L14" s="26" t="s">
        <v>2043</v>
      </c>
      <c r="M14" s="26">
        <v>0</v>
      </c>
      <c r="N14" s="26" t="s">
        <v>2044</v>
      </c>
      <c r="O14" s="26" t="s">
        <v>122</v>
      </c>
      <c r="P14" s="26">
        <v>2018</v>
      </c>
      <c r="Q14" s="26">
        <v>27</v>
      </c>
      <c r="R14" s="26">
        <v>9</v>
      </c>
      <c r="S14" s="26">
        <v>1042</v>
      </c>
      <c r="T14" s="26">
        <v>1050</v>
      </c>
    </row>
    <row r="15" spans="2:20" s="15" customFormat="1" x14ac:dyDescent="0.25">
      <c r="B15" s="25" t="s">
        <v>2107</v>
      </c>
      <c r="C15" s="25" t="s">
        <v>2106</v>
      </c>
      <c r="D15" s="25" t="s">
        <v>2108</v>
      </c>
      <c r="E15" s="26" t="s">
        <v>10</v>
      </c>
      <c r="F15" s="26">
        <f>VLOOKUP(N15,Revistas!$B$2:$H$63710,2,FALSE)</f>
        <v>2.6789999999999998</v>
      </c>
      <c r="G15" s="26" t="str">
        <f>VLOOKUP(N15,Revistas!$B$2:$H$63732,3,FALSE)</f>
        <v>Q2</v>
      </c>
      <c r="H15" s="26">
        <f>VLOOKUP(N15,Revistas!$B$2:$H$63732,4,FALSE)</f>
        <v>0</v>
      </c>
      <c r="I15" s="26">
        <f>VLOOKUP(N15,Revistas!$B$2:$H$63732,5,FALSE)</f>
        <v>0</v>
      </c>
      <c r="J15" s="26" t="str">
        <f>VLOOKUP(N15,Revistas!$B$2:$H$63732,6,FALSE)</f>
        <v>NO</v>
      </c>
      <c r="K15" s="26" t="s">
        <v>2110</v>
      </c>
      <c r="L15" s="26"/>
      <c r="M15" s="26" t="s">
        <v>89</v>
      </c>
      <c r="N15" s="26" t="s">
        <v>2111</v>
      </c>
      <c r="O15" s="26" t="s">
        <v>2109</v>
      </c>
      <c r="P15" s="26">
        <v>2018</v>
      </c>
      <c r="Q15" s="26"/>
      <c r="R15" s="26"/>
      <c r="S15" s="26"/>
      <c r="T15" s="26"/>
    </row>
    <row r="16" spans="2:20" s="15" customFormat="1" x14ac:dyDescent="0.25">
      <c r="B16" s="25" t="s">
        <v>4127</v>
      </c>
      <c r="C16" s="25" t="s">
        <v>4128</v>
      </c>
      <c r="D16" s="25" t="s">
        <v>978</v>
      </c>
      <c r="E16" s="26" t="s">
        <v>72</v>
      </c>
      <c r="F16" s="26">
        <f>VLOOKUP(N16,Revistas!$B$2:$H$63710,2,FALSE)</f>
        <v>2.6589999999999998</v>
      </c>
      <c r="G16" s="26" t="str">
        <f>VLOOKUP(N16,Revistas!$B$2:$H$63732,3,FALSE)</f>
        <v>Q2</v>
      </c>
      <c r="H16" s="26">
        <f>VLOOKUP(N16,Revistas!$B$2:$H$63732,4,FALSE)</f>
        <v>0</v>
      </c>
      <c r="I16" s="26">
        <f>VLOOKUP(N16,Revistas!$B$2:$H$63732,5,FALSE)</f>
        <v>0</v>
      </c>
      <c r="J16" s="26" t="str">
        <f>VLOOKUP(N16,Revistas!$B$2:$H$63732,6,FALSE)</f>
        <v>NO</v>
      </c>
      <c r="K16" s="26" t="s">
        <v>4129</v>
      </c>
      <c r="L16" s="26"/>
      <c r="M16" s="26">
        <v>0</v>
      </c>
      <c r="N16" s="26" t="s">
        <v>980</v>
      </c>
      <c r="O16" s="26" t="s">
        <v>43</v>
      </c>
      <c r="P16" s="26">
        <v>2018</v>
      </c>
      <c r="Q16" s="26">
        <v>123</v>
      </c>
      <c r="R16" s="26"/>
      <c r="S16" s="26">
        <v>91</v>
      </c>
      <c r="T16" s="26">
        <v>91</v>
      </c>
    </row>
    <row r="17" spans="2:20" s="15" customFormat="1" x14ac:dyDescent="0.25">
      <c r="B17" s="25" t="s">
        <v>4139</v>
      </c>
      <c r="C17" s="25" t="s">
        <v>4140</v>
      </c>
      <c r="D17" s="25" t="s">
        <v>3504</v>
      </c>
      <c r="E17" s="26" t="s">
        <v>72</v>
      </c>
      <c r="F17" s="26">
        <f>VLOOKUP(N17,Revistas!$B$2:$H$63710,2,FALSE)</f>
        <v>26.303000000000001</v>
      </c>
      <c r="G17" s="26" t="str">
        <f>VLOOKUP(N17,Revistas!$B$2:$H$63732,3,FALSE)</f>
        <v>Q1</v>
      </c>
      <c r="H17" s="26" t="str">
        <f>VLOOKUP(N17,Revistas!$B$2:$H$63732,4,FALSE)</f>
        <v>ONCOLOGY</v>
      </c>
      <c r="I17" s="26" t="str">
        <f>VLOOKUP(N17,Revistas!$B$2:$H$63732,5,FALSE)</f>
        <v>4 de 222</v>
      </c>
      <c r="J17" s="26" t="str">
        <f>VLOOKUP(N17,Revistas!$B$2:$H$63732,6,FALSE)</f>
        <v>SI</v>
      </c>
      <c r="K17" s="26"/>
      <c r="L17" s="26"/>
      <c r="M17" s="26">
        <v>0</v>
      </c>
      <c r="N17" s="26" t="s">
        <v>3505</v>
      </c>
      <c r="O17" s="27">
        <v>36923</v>
      </c>
      <c r="P17" s="26">
        <v>2018</v>
      </c>
      <c r="Q17" s="26">
        <v>36</v>
      </c>
      <c r="R17" s="26">
        <v>4</v>
      </c>
      <c r="S17" s="26"/>
      <c r="T17" s="26"/>
    </row>
    <row r="18" spans="2:20" s="15" customFormat="1" x14ac:dyDescent="0.25">
      <c r="G18" s="16"/>
      <c r="H18" s="16"/>
      <c r="I18" s="16"/>
      <c r="J18" s="16"/>
      <c r="K18" s="16"/>
      <c r="L18" s="16"/>
      <c r="M18" s="16"/>
      <c r="N18" s="16"/>
      <c r="O18" s="16"/>
      <c r="P18" s="16"/>
      <c r="Q18" s="16"/>
      <c r="R18" s="16"/>
      <c r="S18" s="16"/>
      <c r="T18" s="16"/>
    </row>
    <row r="19" spans="2:20" s="15" customFormat="1" hidden="1" x14ac:dyDescent="0.25">
      <c r="G19" s="16"/>
      <c r="H19" s="16"/>
      <c r="I19" s="16"/>
      <c r="J19" s="16"/>
      <c r="K19" s="16"/>
      <c r="L19" s="16"/>
      <c r="M19" s="16"/>
      <c r="N19" s="16"/>
      <c r="O19" s="16"/>
      <c r="P19" s="16"/>
      <c r="Q19" s="16"/>
      <c r="R19" s="16"/>
      <c r="S19" s="16"/>
      <c r="T19" s="16"/>
    </row>
    <row r="20" spans="2:20" s="15" customFormat="1" hidden="1" x14ac:dyDescent="0.25">
      <c r="G20" s="16"/>
      <c r="H20" s="16"/>
      <c r="I20" s="16"/>
      <c r="J20" s="16"/>
      <c r="K20" s="16"/>
      <c r="L20" s="16"/>
      <c r="M20" s="16"/>
      <c r="N20" s="16"/>
      <c r="O20" s="16"/>
      <c r="P20" s="16"/>
      <c r="Q20" s="16"/>
      <c r="R20" s="16"/>
      <c r="S20" s="16"/>
      <c r="T20" s="16"/>
    </row>
    <row r="21" spans="2:20" s="15" customFormat="1" hidden="1" x14ac:dyDescent="0.25">
      <c r="G21" s="16"/>
      <c r="H21" s="16"/>
      <c r="I21" s="16"/>
      <c r="J21" s="16"/>
      <c r="K21" s="16"/>
      <c r="L21" s="16"/>
      <c r="M21" s="16"/>
      <c r="N21" s="16"/>
      <c r="O21" s="16"/>
      <c r="P21" s="16"/>
      <c r="Q21" s="16"/>
      <c r="R21" s="16"/>
      <c r="S21" s="16"/>
      <c r="T21" s="16"/>
    </row>
    <row r="22" spans="2:20" s="15" customFormat="1" hidden="1" x14ac:dyDescent="0.25">
      <c r="G22" s="16"/>
      <c r="H22" s="16"/>
      <c r="I22" s="16"/>
      <c r="J22" s="16"/>
      <c r="K22" s="16"/>
      <c r="L22" s="16"/>
      <c r="M22" s="16"/>
      <c r="N22" s="16"/>
      <c r="O22" s="16"/>
      <c r="P22" s="16"/>
      <c r="Q22" s="16"/>
      <c r="R22" s="16"/>
      <c r="S22" s="16"/>
      <c r="T22" s="16"/>
    </row>
    <row r="23" spans="2:20" s="15" customFormat="1" hidden="1" x14ac:dyDescent="0.25">
      <c r="G23" s="16"/>
      <c r="H23" s="16"/>
      <c r="I23" s="16"/>
      <c r="J23" s="16"/>
      <c r="K23" s="16"/>
      <c r="L23" s="16"/>
      <c r="M23" s="16"/>
      <c r="N23" s="16"/>
      <c r="O23" s="16"/>
      <c r="P23" s="16"/>
      <c r="Q23" s="16"/>
      <c r="R23" s="16"/>
      <c r="S23" s="16"/>
      <c r="T23" s="16"/>
    </row>
    <row r="24" spans="2:20" s="15" customFormat="1" hidden="1" x14ac:dyDescent="0.25">
      <c r="G24" s="16"/>
      <c r="H24" s="16"/>
      <c r="I24" s="16"/>
      <c r="J24" s="16"/>
      <c r="K24" s="16"/>
      <c r="L24" s="16"/>
      <c r="M24" s="16"/>
      <c r="N24" s="16"/>
      <c r="O24" s="16"/>
      <c r="P24" s="16"/>
      <c r="Q24" s="16"/>
      <c r="R24" s="16"/>
      <c r="S24" s="16"/>
      <c r="T24" s="16"/>
    </row>
    <row r="25" spans="2:20" s="15" customFormat="1" hidden="1" x14ac:dyDescent="0.25">
      <c r="G25" s="16"/>
      <c r="H25" s="16"/>
      <c r="I25" s="16"/>
      <c r="J25" s="16"/>
      <c r="K25" s="16"/>
      <c r="L25" s="16"/>
      <c r="M25" s="16"/>
      <c r="N25" s="16"/>
      <c r="O25" s="16"/>
      <c r="P25" s="16"/>
      <c r="Q25" s="16"/>
      <c r="R25" s="16"/>
      <c r="S25" s="16"/>
      <c r="T25" s="16"/>
    </row>
    <row r="26" spans="2:20" s="15" customFormat="1" hidden="1" x14ac:dyDescent="0.25">
      <c r="G26" s="16"/>
      <c r="H26" s="16"/>
      <c r="I26" s="16"/>
      <c r="J26" s="16"/>
      <c r="K26" s="16"/>
      <c r="L26" s="16"/>
      <c r="M26" s="16"/>
      <c r="N26" s="16"/>
      <c r="O26" s="16"/>
      <c r="P26" s="16"/>
      <c r="Q26" s="16"/>
      <c r="R26" s="16"/>
      <c r="S26" s="16"/>
      <c r="T26" s="16"/>
    </row>
    <row r="27" spans="2:20" s="15" customFormat="1" hidden="1" x14ac:dyDescent="0.25">
      <c r="G27" s="16"/>
      <c r="H27" s="16"/>
      <c r="I27" s="16"/>
      <c r="J27" s="16"/>
      <c r="K27" s="16"/>
      <c r="L27" s="16"/>
      <c r="M27" s="16"/>
      <c r="N27" s="16"/>
      <c r="O27" s="16"/>
      <c r="P27" s="16"/>
      <c r="Q27" s="16"/>
      <c r="R27" s="16"/>
      <c r="S27" s="16"/>
      <c r="T27" s="16"/>
    </row>
    <row r="28" spans="2:20" s="15" customFormat="1" hidden="1" x14ac:dyDescent="0.25">
      <c r="G28" s="16"/>
      <c r="H28" s="16"/>
      <c r="I28" s="16"/>
      <c r="J28" s="16"/>
      <c r="K28" s="16"/>
      <c r="L28" s="16"/>
      <c r="M28" s="16"/>
      <c r="N28" s="16"/>
      <c r="O28" s="16"/>
      <c r="P28" s="16"/>
      <c r="Q28" s="16"/>
      <c r="R28" s="16"/>
      <c r="S28" s="16"/>
      <c r="T28" s="16"/>
    </row>
    <row r="29" spans="2:20" s="15" customFormat="1" hidden="1" x14ac:dyDescent="0.25">
      <c r="G29" s="16"/>
      <c r="H29" s="16"/>
      <c r="I29" s="16"/>
      <c r="J29" s="16"/>
      <c r="K29" s="16"/>
      <c r="L29" s="16"/>
      <c r="M29" s="16"/>
      <c r="N29" s="16"/>
      <c r="O29" s="16"/>
      <c r="P29" s="16"/>
      <c r="Q29" s="16"/>
      <c r="R29" s="16"/>
      <c r="S29" s="16"/>
      <c r="T29" s="16"/>
    </row>
    <row r="30" spans="2:20" s="15" customFormat="1" hidden="1" x14ac:dyDescent="0.25">
      <c r="G30" s="16"/>
      <c r="H30" s="16"/>
      <c r="I30" s="16"/>
      <c r="J30" s="16"/>
      <c r="K30" s="16"/>
      <c r="L30" s="16"/>
      <c r="M30" s="16"/>
      <c r="N30" s="16"/>
      <c r="O30" s="16"/>
      <c r="P30" s="16"/>
      <c r="Q30" s="16"/>
      <c r="R30" s="16"/>
      <c r="S30" s="16"/>
      <c r="T30" s="16"/>
    </row>
    <row r="31" spans="2:20" s="15" customFormat="1" hidden="1" x14ac:dyDescent="0.25">
      <c r="G31" s="16"/>
      <c r="H31" s="16"/>
      <c r="I31" s="16"/>
      <c r="J31" s="16"/>
      <c r="K31" s="16"/>
      <c r="L31" s="16"/>
      <c r="M31" s="16"/>
      <c r="N31" s="16"/>
      <c r="O31" s="16"/>
      <c r="P31" s="16"/>
      <c r="Q31" s="16"/>
      <c r="R31" s="16"/>
      <c r="S31" s="16"/>
      <c r="T31" s="16"/>
    </row>
    <row r="32" spans="2:20" s="15" customFormat="1" hidden="1" x14ac:dyDescent="0.25">
      <c r="G32" s="16"/>
      <c r="H32" s="16"/>
      <c r="I32" s="16"/>
      <c r="J32" s="16"/>
      <c r="K32" s="16"/>
      <c r="L32" s="16"/>
      <c r="M32" s="16"/>
      <c r="N32" s="16"/>
      <c r="O32" s="16"/>
      <c r="P32" s="16"/>
      <c r="Q32" s="16"/>
      <c r="R32" s="16"/>
      <c r="S32" s="16"/>
      <c r="T32" s="16"/>
    </row>
    <row r="33" spans="7:20" s="15" customFormat="1" hidden="1" x14ac:dyDescent="0.25">
      <c r="G33" s="16"/>
      <c r="H33" s="16"/>
      <c r="I33" s="16"/>
      <c r="J33" s="16"/>
      <c r="K33" s="16"/>
      <c r="L33" s="16"/>
      <c r="M33" s="16"/>
      <c r="N33" s="16"/>
      <c r="O33" s="16"/>
      <c r="P33" s="16"/>
      <c r="Q33" s="16"/>
      <c r="R33" s="16"/>
      <c r="S33" s="16"/>
      <c r="T33" s="16"/>
    </row>
    <row r="34" spans="7:20" s="15" customFormat="1" hidden="1" x14ac:dyDescent="0.25">
      <c r="G34" s="16"/>
      <c r="H34" s="16"/>
      <c r="I34" s="16"/>
      <c r="J34" s="16"/>
      <c r="K34" s="16"/>
      <c r="L34" s="16"/>
      <c r="M34" s="16"/>
      <c r="N34" s="16"/>
      <c r="O34" s="16"/>
      <c r="P34" s="16"/>
      <c r="Q34" s="16"/>
      <c r="R34" s="16"/>
      <c r="S34" s="16"/>
      <c r="T34" s="16"/>
    </row>
    <row r="35" spans="7:20" s="15" customFormat="1" hidden="1" x14ac:dyDescent="0.25">
      <c r="G35" s="16"/>
      <c r="H35" s="16"/>
      <c r="I35" s="16"/>
      <c r="J35" s="16"/>
      <c r="K35" s="16"/>
      <c r="L35" s="16"/>
      <c r="M35" s="16"/>
      <c r="N35" s="16"/>
      <c r="O35" s="16"/>
      <c r="P35" s="16"/>
      <c r="Q35" s="16"/>
      <c r="R35" s="16"/>
      <c r="S35" s="16"/>
      <c r="T35" s="16"/>
    </row>
    <row r="36" spans="7:20" s="15" customFormat="1" hidden="1" x14ac:dyDescent="0.25">
      <c r="G36" s="16"/>
      <c r="H36" s="16"/>
      <c r="I36" s="16"/>
      <c r="J36" s="16"/>
      <c r="K36" s="16"/>
      <c r="L36" s="16"/>
      <c r="M36" s="16"/>
      <c r="N36" s="16"/>
      <c r="O36" s="16"/>
      <c r="P36" s="16"/>
      <c r="Q36" s="16"/>
      <c r="R36" s="16"/>
      <c r="S36" s="16"/>
      <c r="T36" s="16"/>
    </row>
    <row r="37" spans="7:20" s="15" customFormat="1" hidden="1" x14ac:dyDescent="0.25">
      <c r="G37" s="16"/>
      <c r="H37" s="16"/>
      <c r="I37" s="16"/>
      <c r="J37" s="16"/>
      <c r="K37" s="16"/>
      <c r="L37" s="16"/>
      <c r="M37" s="16"/>
      <c r="N37" s="16"/>
      <c r="O37" s="16"/>
      <c r="P37" s="16"/>
      <c r="Q37" s="16"/>
      <c r="R37" s="16"/>
      <c r="S37" s="16"/>
      <c r="T37" s="16"/>
    </row>
    <row r="38" spans="7:20" s="15" customFormat="1" hidden="1" x14ac:dyDescent="0.25">
      <c r="G38" s="16"/>
      <c r="H38" s="16"/>
      <c r="I38" s="16"/>
      <c r="J38" s="16"/>
      <c r="K38" s="16"/>
      <c r="L38" s="16"/>
      <c r="M38" s="16"/>
      <c r="N38" s="16"/>
      <c r="O38" s="16"/>
      <c r="P38" s="16"/>
      <c r="Q38" s="16"/>
      <c r="R38" s="16"/>
      <c r="S38" s="16"/>
      <c r="T38" s="16"/>
    </row>
    <row r="39" spans="7:20" s="15" customFormat="1" hidden="1" x14ac:dyDescent="0.25">
      <c r="G39" s="16"/>
      <c r="H39" s="16"/>
      <c r="I39" s="16"/>
      <c r="J39" s="16"/>
      <c r="K39" s="16"/>
      <c r="L39" s="16"/>
      <c r="M39" s="16"/>
      <c r="N39" s="16"/>
      <c r="O39" s="16"/>
      <c r="P39" s="16"/>
      <c r="Q39" s="16"/>
      <c r="R39" s="16"/>
      <c r="S39" s="16"/>
      <c r="T39" s="16"/>
    </row>
    <row r="40" spans="7:20" s="15" customFormat="1" hidden="1" x14ac:dyDescent="0.25">
      <c r="G40" s="16"/>
      <c r="H40" s="16"/>
      <c r="I40" s="16"/>
      <c r="J40" s="16"/>
      <c r="K40" s="16"/>
      <c r="L40" s="16"/>
      <c r="M40" s="16"/>
      <c r="N40" s="16"/>
      <c r="O40" s="16"/>
      <c r="P40" s="16"/>
      <c r="Q40" s="16"/>
      <c r="R40" s="16"/>
      <c r="S40" s="16"/>
      <c r="T40" s="16"/>
    </row>
    <row r="41" spans="7:20" s="15" customFormat="1" hidden="1" x14ac:dyDescent="0.25">
      <c r="G41" s="16"/>
      <c r="H41" s="16"/>
      <c r="I41" s="16"/>
      <c r="J41" s="16"/>
      <c r="K41" s="16"/>
      <c r="L41" s="16"/>
      <c r="M41" s="16"/>
      <c r="N41" s="16"/>
      <c r="O41" s="16"/>
      <c r="P41" s="16"/>
      <c r="Q41" s="16"/>
      <c r="R41" s="16"/>
      <c r="S41" s="16"/>
      <c r="T41" s="16"/>
    </row>
    <row r="42" spans="7:20" s="15" customFormat="1" hidden="1" x14ac:dyDescent="0.25">
      <c r="G42" s="16"/>
      <c r="H42" s="16"/>
      <c r="I42" s="16"/>
      <c r="J42" s="16"/>
      <c r="K42" s="16"/>
      <c r="L42" s="16"/>
      <c r="M42" s="16"/>
      <c r="N42" s="16"/>
      <c r="O42" s="16"/>
      <c r="P42" s="16"/>
      <c r="Q42" s="16"/>
      <c r="R42" s="16"/>
      <c r="S42" s="16"/>
      <c r="T42" s="16"/>
    </row>
    <row r="43" spans="7:20" s="15" customFormat="1" hidden="1" x14ac:dyDescent="0.25">
      <c r="G43" s="16"/>
      <c r="H43" s="16"/>
      <c r="I43" s="16"/>
      <c r="J43" s="16"/>
      <c r="K43" s="16"/>
      <c r="L43" s="16"/>
      <c r="M43" s="16"/>
      <c r="N43" s="16"/>
      <c r="O43" s="16"/>
      <c r="P43" s="16"/>
      <c r="Q43" s="16"/>
      <c r="R43" s="16"/>
      <c r="S43" s="16"/>
      <c r="T43" s="16"/>
    </row>
    <row r="44" spans="7:20" s="15" customFormat="1" hidden="1" x14ac:dyDescent="0.25">
      <c r="G44" s="16"/>
      <c r="H44" s="16"/>
      <c r="I44" s="16"/>
      <c r="J44" s="16"/>
      <c r="K44" s="16"/>
      <c r="L44" s="16"/>
      <c r="M44" s="16"/>
      <c r="N44" s="16"/>
      <c r="O44" s="16"/>
      <c r="P44" s="16"/>
      <c r="Q44" s="16"/>
      <c r="R44" s="16"/>
      <c r="S44" s="16"/>
      <c r="T44" s="16"/>
    </row>
    <row r="45" spans="7:20" s="15" customFormat="1" hidden="1" x14ac:dyDescent="0.25">
      <c r="G45" s="16"/>
      <c r="H45" s="16"/>
      <c r="I45" s="16"/>
      <c r="J45" s="16"/>
      <c r="K45" s="16"/>
      <c r="L45" s="16"/>
      <c r="M45" s="16"/>
      <c r="N45" s="16"/>
      <c r="O45" s="16"/>
      <c r="P45" s="16"/>
      <c r="Q45" s="16"/>
      <c r="R45" s="16"/>
      <c r="S45" s="16"/>
      <c r="T45" s="16"/>
    </row>
    <row r="46" spans="7:20" s="15" customFormat="1" hidden="1" x14ac:dyDescent="0.25">
      <c r="G46" s="16"/>
      <c r="H46" s="16"/>
      <c r="I46" s="16"/>
      <c r="J46" s="16"/>
      <c r="K46" s="16"/>
      <c r="L46" s="16"/>
      <c r="M46" s="16"/>
      <c r="N46" s="16"/>
      <c r="O46" s="16"/>
      <c r="P46" s="16"/>
      <c r="Q46" s="16"/>
      <c r="R46" s="16"/>
      <c r="S46" s="16"/>
      <c r="T46" s="16"/>
    </row>
    <row r="47" spans="7:20" s="15" customFormat="1" hidden="1" x14ac:dyDescent="0.25">
      <c r="G47" s="16"/>
      <c r="H47" s="16"/>
      <c r="I47" s="16"/>
      <c r="J47" s="16"/>
      <c r="K47" s="16"/>
      <c r="L47" s="16"/>
      <c r="M47" s="16"/>
      <c r="N47" s="16"/>
      <c r="O47" s="16"/>
      <c r="P47" s="16"/>
      <c r="Q47" s="16"/>
      <c r="R47" s="16"/>
      <c r="S47" s="16"/>
      <c r="T47" s="16"/>
    </row>
    <row r="48" spans="7:20" s="15" customFormat="1" hidden="1" x14ac:dyDescent="0.25">
      <c r="G48" s="16"/>
      <c r="H48" s="16"/>
      <c r="I48" s="16"/>
      <c r="J48" s="16"/>
      <c r="K48" s="16"/>
      <c r="L48" s="16"/>
      <c r="M48" s="16"/>
      <c r="N48" s="16"/>
      <c r="O48" s="16"/>
      <c r="P48" s="16"/>
      <c r="Q48" s="16"/>
      <c r="R48" s="16"/>
      <c r="S48" s="16"/>
      <c r="T48" s="16"/>
    </row>
    <row r="49" spans="7:20" s="15" customFormat="1" hidden="1" x14ac:dyDescent="0.25">
      <c r="G49" s="16"/>
      <c r="H49" s="16"/>
      <c r="I49" s="16"/>
      <c r="J49" s="16"/>
      <c r="K49" s="16"/>
      <c r="L49" s="16"/>
      <c r="M49" s="16"/>
      <c r="N49" s="16"/>
      <c r="O49" s="16"/>
      <c r="P49" s="16"/>
      <c r="Q49" s="16"/>
      <c r="R49" s="16"/>
      <c r="S49" s="16"/>
      <c r="T49" s="16"/>
    </row>
    <row r="50" spans="7:20" s="15" customFormat="1" hidden="1" x14ac:dyDescent="0.25">
      <c r="G50" s="16"/>
      <c r="H50" s="16"/>
      <c r="I50" s="16"/>
      <c r="J50" s="16"/>
      <c r="K50" s="16"/>
      <c r="L50" s="16"/>
      <c r="M50" s="16"/>
      <c r="N50" s="16"/>
      <c r="O50" s="16"/>
      <c r="P50" s="16"/>
      <c r="Q50" s="16"/>
      <c r="R50" s="16"/>
      <c r="S50" s="16"/>
      <c r="T50" s="16"/>
    </row>
    <row r="51" spans="7:20" s="15" customFormat="1" hidden="1" x14ac:dyDescent="0.25">
      <c r="G51" s="16"/>
      <c r="H51" s="16"/>
      <c r="I51" s="16"/>
      <c r="J51" s="16"/>
      <c r="K51" s="16"/>
      <c r="L51" s="16"/>
      <c r="M51" s="16"/>
      <c r="N51" s="16"/>
      <c r="O51" s="16"/>
      <c r="P51" s="16"/>
      <c r="Q51" s="16"/>
      <c r="R51" s="16"/>
      <c r="S51" s="16"/>
      <c r="T51" s="16"/>
    </row>
    <row r="52" spans="7:20" s="15" customFormat="1" hidden="1" x14ac:dyDescent="0.25">
      <c r="G52" s="16"/>
      <c r="H52" s="16"/>
      <c r="I52" s="16"/>
      <c r="J52" s="16"/>
      <c r="K52" s="16"/>
      <c r="L52" s="16"/>
      <c r="M52" s="16"/>
      <c r="N52" s="16"/>
      <c r="O52" s="16"/>
      <c r="P52" s="16"/>
      <c r="Q52" s="16"/>
      <c r="R52" s="16"/>
      <c r="S52" s="16"/>
      <c r="T52" s="16"/>
    </row>
    <row r="53" spans="7:20" s="15" customFormat="1" hidden="1" x14ac:dyDescent="0.25">
      <c r="G53" s="16"/>
      <c r="H53" s="16"/>
      <c r="I53" s="16"/>
      <c r="J53" s="16"/>
      <c r="K53" s="16"/>
      <c r="L53" s="16"/>
      <c r="M53" s="16"/>
      <c r="N53" s="16"/>
      <c r="O53" s="16"/>
      <c r="P53" s="16"/>
      <c r="Q53" s="16"/>
      <c r="R53" s="16"/>
      <c r="S53" s="16"/>
      <c r="T53" s="16"/>
    </row>
    <row r="54" spans="7:20" s="15" customFormat="1" hidden="1" x14ac:dyDescent="0.25">
      <c r="G54" s="16"/>
      <c r="H54" s="16"/>
      <c r="I54" s="16"/>
      <c r="J54" s="16"/>
      <c r="K54" s="16"/>
      <c r="L54" s="16"/>
      <c r="M54" s="16"/>
      <c r="N54" s="16"/>
      <c r="O54" s="16"/>
      <c r="P54" s="16"/>
      <c r="Q54" s="16"/>
      <c r="R54" s="16"/>
      <c r="S54" s="16"/>
      <c r="T54" s="16"/>
    </row>
    <row r="55" spans="7:20" s="15" customFormat="1" hidden="1" x14ac:dyDescent="0.25">
      <c r="G55" s="16"/>
      <c r="H55" s="16"/>
      <c r="I55" s="16"/>
      <c r="J55" s="16"/>
      <c r="K55" s="16"/>
      <c r="L55" s="16"/>
      <c r="M55" s="16"/>
      <c r="N55" s="16"/>
      <c r="O55" s="16"/>
      <c r="P55" s="16"/>
      <c r="Q55" s="16"/>
      <c r="R55" s="16"/>
      <c r="S55" s="16"/>
      <c r="T55" s="16"/>
    </row>
    <row r="56" spans="7:20" s="15" customFormat="1" hidden="1" x14ac:dyDescent="0.25">
      <c r="G56" s="16"/>
      <c r="H56" s="16"/>
      <c r="I56" s="16"/>
      <c r="J56" s="16"/>
      <c r="K56" s="16"/>
      <c r="L56" s="16"/>
      <c r="M56" s="16"/>
      <c r="N56" s="16"/>
      <c r="O56" s="16"/>
      <c r="P56" s="16"/>
      <c r="Q56" s="16"/>
      <c r="R56" s="16"/>
      <c r="S56" s="16"/>
      <c r="T56" s="16"/>
    </row>
    <row r="57" spans="7:20" s="15" customFormat="1" hidden="1" x14ac:dyDescent="0.25">
      <c r="G57" s="16"/>
      <c r="H57" s="16"/>
      <c r="I57" s="16"/>
      <c r="J57" s="16"/>
      <c r="K57" s="16"/>
      <c r="L57" s="16"/>
      <c r="M57" s="16"/>
      <c r="N57" s="16"/>
      <c r="O57" s="16"/>
      <c r="P57" s="16"/>
      <c r="Q57" s="16"/>
      <c r="R57" s="16"/>
      <c r="S57" s="16"/>
      <c r="T57" s="16"/>
    </row>
    <row r="58" spans="7:20" s="15" customFormat="1" hidden="1" x14ac:dyDescent="0.25">
      <c r="G58" s="16"/>
      <c r="H58" s="16"/>
      <c r="I58" s="16"/>
      <c r="J58" s="16"/>
      <c r="K58" s="16"/>
      <c r="L58" s="16"/>
      <c r="M58" s="16"/>
      <c r="N58" s="16"/>
      <c r="O58" s="16"/>
      <c r="P58" s="16"/>
      <c r="Q58" s="16"/>
      <c r="R58" s="16"/>
      <c r="S58" s="16"/>
      <c r="T58" s="16"/>
    </row>
    <row r="59" spans="7:20" s="15" customFormat="1" hidden="1" x14ac:dyDescent="0.25">
      <c r="G59" s="16"/>
      <c r="H59" s="16"/>
      <c r="I59" s="16"/>
      <c r="J59" s="16"/>
      <c r="K59" s="16"/>
      <c r="L59" s="16"/>
      <c r="M59" s="16"/>
      <c r="N59" s="16"/>
      <c r="O59" s="16"/>
      <c r="P59" s="16"/>
      <c r="Q59" s="16"/>
      <c r="R59" s="16"/>
      <c r="S59" s="16"/>
      <c r="T59" s="16"/>
    </row>
    <row r="60" spans="7:20" s="15" customFormat="1" hidden="1" x14ac:dyDescent="0.25">
      <c r="G60" s="16"/>
      <c r="H60" s="16"/>
      <c r="I60" s="16"/>
      <c r="J60" s="16"/>
      <c r="K60" s="16"/>
      <c r="L60" s="16"/>
      <c r="M60" s="16"/>
      <c r="N60" s="16"/>
      <c r="O60" s="16"/>
      <c r="P60" s="16"/>
      <c r="Q60" s="16"/>
      <c r="R60" s="16"/>
      <c r="S60" s="16"/>
      <c r="T60" s="16"/>
    </row>
    <row r="61" spans="7:20" s="15" customFormat="1" hidden="1" x14ac:dyDescent="0.25">
      <c r="G61" s="16"/>
      <c r="H61" s="16"/>
      <c r="I61" s="16"/>
      <c r="J61" s="16"/>
      <c r="K61" s="16"/>
      <c r="L61" s="16"/>
      <c r="M61" s="16"/>
      <c r="N61" s="16"/>
      <c r="O61" s="16"/>
      <c r="P61" s="16"/>
      <c r="Q61" s="16"/>
      <c r="R61" s="16"/>
      <c r="S61" s="16"/>
      <c r="T61" s="16"/>
    </row>
    <row r="62" spans="7:20" s="15" customFormat="1" hidden="1" x14ac:dyDescent="0.25">
      <c r="G62" s="16"/>
      <c r="H62" s="16"/>
      <c r="I62" s="16"/>
      <c r="J62" s="16"/>
      <c r="K62" s="16"/>
      <c r="L62" s="16"/>
      <c r="M62" s="16"/>
      <c r="N62" s="16"/>
      <c r="O62" s="16"/>
      <c r="P62" s="16"/>
      <c r="Q62" s="16"/>
      <c r="R62" s="16"/>
      <c r="S62" s="16"/>
      <c r="T62" s="16"/>
    </row>
    <row r="63" spans="7:20" s="15" customFormat="1" hidden="1" x14ac:dyDescent="0.25">
      <c r="G63" s="16"/>
      <c r="H63" s="16"/>
      <c r="I63" s="16"/>
      <c r="J63" s="16"/>
      <c r="K63" s="16"/>
      <c r="L63" s="16"/>
      <c r="M63" s="16"/>
      <c r="N63" s="16"/>
      <c r="O63" s="16"/>
      <c r="P63" s="16"/>
      <c r="Q63" s="16"/>
      <c r="R63" s="16"/>
      <c r="S63" s="16"/>
      <c r="T63" s="16"/>
    </row>
    <row r="64" spans="7:20" s="15" customFormat="1" hidden="1" x14ac:dyDescent="0.25">
      <c r="G64" s="16"/>
      <c r="H64" s="16"/>
      <c r="I64" s="16"/>
      <c r="J64" s="16"/>
      <c r="K64" s="16"/>
      <c r="L64" s="16"/>
      <c r="M64" s="16"/>
      <c r="N64" s="16"/>
      <c r="O64" s="16"/>
      <c r="P64" s="16"/>
      <c r="Q64" s="16"/>
      <c r="R64" s="16"/>
      <c r="S64" s="16"/>
      <c r="T64" s="16"/>
    </row>
    <row r="65" spans="7:20" s="15" customFormat="1" hidden="1" x14ac:dyDescent="0.25">
      <c r="G65" s="16"/>
      <c r="H65" s="16"/>
      <c r="I65" s="16"/>
      <c r="J65" s="16"/>
      <c r="K65" s="16"/>
      <c r="L65" s="16"/>
      <c r="M65" s="16"/>
      <c r="N65" s="16"/>
      <c r="O65" s="16"/>
      <c r="P65" s="16"/>
      <c r="Q65" s="16"/>
      <c r="R65" s="16"/>
      <c r="S65" s="16"/>
      <c r="T65" s="16"/>
    </row>
    <row r="66" spans="7:20" s="15" customFormat="1" hidden="1" x14ac:dyDescent="0.25">
      <c r="G66" s="16"/>
      <c r="H66" s="16"/>
      <c r="I66" s="16"/>
      <c r="J66" s="16"/>
      <c r="K66" s="16"/>
      <c r="L66" s="16"/>
      <c r="M66" s="16"/>
      <c r="N66" s="16"/>
      <c r="O66" s="16"/>
      <c r="P66" s="16"/>
      <c r="Q66" s="16"/>
      <c r="R66" s="16"/>
      <c r="S66" s="16"/>
      <c r="T66" s="16"/>
    </row>
    <row r="67" spans="7:20" s="15" customFormat="1" hidden="1" x14ac:dyDescent="0.25">
      <c r="G67" s="16"/>
      <c r="H67" s="16"/>
      <c r="I67" s="16"/>
      <c r="J67" s="16"/>
      <c r="K67" s="16"/>
      <c r="L67" s="16"/>
      <c r="M67" s="16"/>
      <c r="N67" s="16"/>
      <c r="O67" s="16"/>
      <c r="P67" s="16"/>
      <c r="Q67" s="16"/>
      <c r="R67" s="16"/>
      <c r="S67" s="16"/>
      <c r="T67" s="16"/>
    </row>
    <row r="68" spans="7:20" s="15" customFormat="1" hidden="1" x14ac:dyDescent="0.25">
      <c r="G68" s="16"/>
      <c r="H68" s="16"/>
      <c r="I68" s="16"/>
      <c r="J68" s="16"/>
      <c r="K68" s="16"/>
      <c r="L68" s="16"/>
      <c r="M68" s="16"/>
      <c r="N68" s="16"/>
      <c r="O68" s="16"/>
      <c r="P68" s="16"/>
      <c r="Q68" s="16"/>
      <c r="R68" s="16"/>
      <c r="S68" s="16"/>
      <c r="T68" s="16"/>
    </row>
    <row r="69" spans="7:20" s="15" customFormat="1" hidden="1" x14ac:dyDescent="0.25">
      <c r="G69" s="16"/>
      <c r="H69" s="16"/>
      <c r="I69" s="16"/>
      <c r="J69" s="16"/>
      <c r="K69" s="16"/>
      <c r="L69" s="16"/>
      <c r="M69" s="16"/>
      <c r="N69" s="16"/>
      <c r="O69" s="16"/>
      <c r="P69" s="16"/>
      <c r="Q69" s="16"/>
      <c r="R69" s="16"/>
      <c r="S69" s="16"/>
      <c r="T69" s="16"/>
    </row>
    <row r="70" spans="7:20" s="15" customFormat="1" hidden="1" x14ac:dyDescent="0.25">
      <c r="G70" s="16"/>
      <c r="H70" s="16"/>
      <c r="I70" s="16"/>
      <c r="J70" s="16"/>
      <c r="K70" s="16"/>
      <c r="L70" s="16"/>
      <c r="M70" s="16"/>
      <c r="N70" s="16"/>
      <c r="O70" s="16"/>
      <c r="P70" s="16"/>
      <c r="Q70" s="16"/>
      <c r="R70" s="16"/>
      <c r="S70" s="16"/>
      <c r="T70" s="16"/>
    </row>
    <row r="71" spans="7:20" s="15" customFormat="1" hidden="1" x14ac:dyDescent="0.25">
      <c r="G71" s="16"/>
      <c r="H71" s="16"/>
      <c r="I71" s="16"/>
      <c r="J71" s="16"/>
      <c r="K71" s="16"/>
      <c r="L71" s="16"/>
      <c r="M71" s="16"/>
      <c r="N71" s="16"/>
      <c r="O71" s="16"/>
      <c r="P71" s="16"/>
      <c r="Q71" s="16"/>
      <c r="R71" s="16"/>
      <c r="S71" s="16"/>
      <c r="T71" s="16"/>
    </row>
    <row r="72" spans="7:20" s="15" customFormat="1" hidden="1" x14ac:dyDescent="0.25">
      <c r="G72" s="16"/>
      <c r="H72" s="16"/>
      <c r="I72" s="16"/>
      <c r="J72" s="16"/>
      <c r="K72" s="16"/>
      <c r="L72" s="16"/>
      <c r="M72" s="16"/>
      <c r="N72" s="16"/>
      <c r="O72" s="16"/>
      <c r="P72" s="16"/>
      <c r="Q72" s="16"/>
      <c r="R72" s="16"/>
      <c r="S72" s="16"/>
      <c r="T72" s="16"/>
    </row>
    <row r="73" spans="7:20" s="15" customFormat="1" hidden="1" x14ac:dyDescent="0.25">
      <c r="G73" s="16"/>
      <c r="H73" s="16"/>
      <c r="I73" s="16"/>
      <c r="J73" s="16"/>
      <c r="K73" s="16"/>
      <c r="L73" s="16"/>
      <c r="M73" s="16"/>
      <c r="N73" s="16"/>
      <c r="O73" s="16"/>
      <c r="P73" s="16"/>
      <c r="Q73" s="16"/>
      <c r="R73" s="16"/>
      <c r="S73" s="16"/>
      <c r="T73" s="16"/>
    </row>
    <row r="74" spans="7:20" s="15" customFormat="1" hidden="1" x14ac:dyDescent="0.25">
      <c r="G74" s="16"/>
      <c r="H74" s="16"/>
      <c r="I74" s="16"/>
      <c r="J74" s="16"/>
      <c r="K74" s="16"/>
      <c r="L74" s="16"/>
      <c r="M74" s="16"/>
      <c r="N74" s="16"/>
      <c r="O74" s="16"/>
      <c r="P74" s="16"/>
      <c r="Q74" s="16"/>
      <c r="R74" s="16"/>
      <c r="S74" s="16"/>
      <c r="T74" s="16"/>
    </row>
    <row r="75" spans="7:20" s="15" customFormat="1" hidden="1" x14ac:dyDescent="0.25">
      <c r="G75" s="16"/>
      <c r="H75" s="16"/>
      <c r="I75" s="16"/>
      <c r="J75" s="16"/>
      <c r="K75" s="16"/>
      <c r="L75" s="16"/>
      <c r="M75" s="16"/>
      <c r="N75" s="16"/>
      <c r="O75" s="16"/>
      <c r="P75" s="16"/>
      <c r="Q75" s="16"/>
      <c r="R75" s="16"/>
      <c r="S75" s="16"/>
      <c r="T75" s="16"/>
    </row>
    <row r="76" spans="7:20" s="15" customFormat="1" hidden="1" x14ac:dyDescent="0.25">
      <c r="G76" s="16"/>
      <c r="H76" s="16"/>
      <c r="I76" s="16"/>
      <c r="J76" s="16"/>
      <c r="K76" s="16"/>
      <c r="L76" s="16"/>
      <c r="M76" s="16"/>
      <c r="N76" s="16"/>
      <c r="O76" s="16"/>
      <c r="P76" s="16"/>
      <c r="Q76" s="16"/>
      <c r="R76" s="16"/>
      <c r="S76" s="16"/>
      <c r="T76" s="16"/>
    </row>
    <row r="77" spans="7:20" s="15" customFormat="1" hidden="1" x14ac:dyDescent="0.25">
      <c r="G77" s="16"/>
      <c r="H77" s="16"/>
      <c r="I77" s="16"/>
      <c r="J77" s="16"/>
      <c r="K77" s="16"/>
      <c r="L77" s="16"/>
      <c r="M77" s="16"/>
      <c r="N77" s="16"/>
      <c r="O77" s="16"/>
      <c r="P77" s="16"/>
      <c r="Q77" s="16"/>
      <c r="R77" s="16"/>
      <c r="S77" s="16"/>
      <c r="T77" s="16"/>
    </row>
    <row r="78" spans="7:20" s="15" customFormat="1" hidden="1" x14ac:dyDescent="0.25">
      <c r="G78" s="16"/>
      <c r="H78" s="16"/>
      <c r="I78" s="16"/>
      <c r="J78" s="16"/>
      <c r="K78" s="16"/>
      <c r="L78" s="16"/>
      <c r="M78" s="16"/>
      <c r="N78" s="16"/>
      <c r="O78" s="16"/>
      <c r="P78" s="16"/>
      <c r="Q78" s="16"/>
      <c r="R78" s="16"/>
      <c r="S78" s="16"/>
      <c r="T78" s="16"/>
    </row>
    <row r="79" spans="7:20" s="15" customFormat="1" hidden="1" x14ac:dyDescent="0.25">
      <c r="G79" s="16"/>
      <c r="H79" s="16"/>
      <c r="I79" s="16"/>
      <c r="J79" s="16"/>
      <c r="K79" s="16"/>
      <c r="L79" s="16"/>
      <c r="M79" s="16"/>
      <c r="N79" s="16"/>
      <c r="O79" s="16"/>
      <c r="P79" s="16"/>
      <c r="Q79" s="16"/>
      <c r="R79" s="16"/>
      <c r="S79" s="16"/>
      <c r="T79" s="16"/>
    </row>
    <row r="80" spans="7:20" s="15" customFormat="1" hidden="1" x14ac:dyDescent="0.25">
      <c r="G80" s="16"/>
      <c r="H80" s="16"/>
      <c r="I80" s="16"/>
      <c r="J80" s="16"/>
      <c r="K80" s="16"/>
      <c r="L80" s="16"/>
      <c r="M80" s="16"/>
      <c r="N80" s="16"/>
      <c r="O80" s="16"/>
      <c r="P80" s="16"/>
      <c r="Q80" s="16"/>
      <c r="R80" s="16"/>
      <c r="S80" s="16"/>
      <c r="T80" s="16"/>
    </row>
    <row r="81" spans="7:20" s="15" customFormat="1" hidden="1" x14ac:dyDescent="0.25">
      <c r="G81" s="16"/>
      <c r="H81" s="16"/>
      <c r="I81" s="16"/>
      <c r="J81" s="16"/>
      <c r="K81" s="16"/>
      <c r="L81" s="16"/>
      <c r="M81" s="16"/>
      <c r="N81" s="16"/>
      <c r="O81" s="16"/>
      <c r="P81" s="16"/>
      <c r="Q81" s="16"/>
      <c r="R81" s="16"/>
      <c r="S81" s="16"/>
      <c r="T81" s="16"/>
    </row>
    <row r="82" spans="7:20" s="15" customFormat="1" hidden="1" x14ac:dyDescent="0.25">
      <c r="G82" s="16"/>
      <c r="H82" s="16"/>
      <c r="I82" s="16"/>
      <c r="J82" s="16"/>
      <c r="K82" s="16"/>
      <c r="L82" s="16"/>
      <c r="M82" s="16"/>
      <c r="N82" s="16"/>
      <c r="O82" s="16"/>
      <c r="P82" s="16"/>
      <c r="Q82" s="16"/>
      <c r="R82" s="16"/>
      <c r="S82" s="16"/>
      <c r="T82" s="16"/>
    </row>
    <row r="83" spans="7:20" s="15" customFormat="1" hidden="1" x14ac:dyDescent="0.25">
      <c r="G83" s="16"/>
      <c r="H83" s="16"/>
      <c r="I83" s="16"/>
      <c r="J83" s="16"/>
      <c r="K83" s="16"/>
      <c r="L83" s="16"/>
      <c r="M83" s="16"/>
      <c r="N83" s="16"/>
      <c r="O83" s="16"/>
      <c r="P83" s="16"/>
      <c r="Q83" s="16"/>
      <c r="R83" s="16"/>
      <c r="S83" s="16"/>
      <c r="T83" s="16"/>
    </row>
    <row r="84" spans="7:20" s="15" customFormat="1" hidden="1" x14ac:dyDescent="0.25">
      <c r="G84" s="16"/>
      <c r="H84" s="16"/>
      <c r="I84" s="16"/>
      <c r="J84" s="16"/>
      <c r="K84" s="16"/>
      <c r="L84" s="16"/>
      <c r="M84" s="16"/>
      <c r="N84" s="16"/>
      <c r="O84" s="16"/>
      <c r="P84" s="16"/>
      <c r="Q84" s="16"/>
      <c r="R84" s="16"/>
      <c r="S84" s="16"/>
      <c r="T84" s="16"/>
    </row>
    <row r="85" spans="7:20" s="15" customFormat="1" hidden="1" x14ac:dyDescent="0.25">
      <c r="G85" s="16"/>
      <c r="H85" s="16"/>
      <c r="I85" s="16"/>
      <c r="J85" s="16"/>
      <c r="K85" s="16"/>
      <c r="L85" s="16"/>
      <c r="M85" s="16"/>
      <c r="N85" s="16"/>
      <c r="O85" s="16"/>
      <c r="P85" s="16"/>
      <c r="Q85" s="16"/>
      <c r="R85" s="16"/>
      <c r="S85" s="16"/>
      <c r="T85" s="16"/>
    </row>
    <row r="86" spans="7:20" s="15" customFormat="1" hidden="1" x14ac:dyDescent="0.25">
      <c r="G86" s="16"/>
      <c r="H86" s="16"/>
      <c r="I86" s="16"/>
      <c r="J86" s="16"/>
      <c r="K86" s="16"/>
      <c r="L86" s="16"/>
      <c r="M86" s="16"/>
      <c r="N86" s="16"/>
      <c r="O86" s="16"/>
      <c r="P86" s="16"/>
      <c r="Q86" s="16"/>
      <c r="R86" s="16"/>
      <c r="S86" s="16"/>
      <c r="T86" s="16"/>
    </row>
    <row r="87" spans="7:20" s="15" customFormat="1" hidden="1" x14ac:dyDescent="0.25">
      <c r="G87" s="16"/>
      <c r="H87" s="16"/>
      <c r="I87" s="16"/>
      <c r="J87" s="16"/>
      <c r="K87" s="16"/>
      <c r="L87" s="16"/>
      <c r="M87" s="16"/>
      <c r="N87" s="16"/>
      <c r="O87" s="16"/>
      <c r="P87" s="16"/>
      <c r="Q87" s="16"/>
      <c r="R87" s="16"/>
      <c r="S87" s="16"/>
      <c r="T87" s="16"/>
    </row>
    <row r="88" spans="7:20" s="15" customFormat="1" hidden="1" x14ac:dyDescent="0.25">
      <c r="G88" s="16"/>
      <c r="H88" s="16"/>
      <c r="I88" s="16"/>
      <c r="J88" s="16"/>
      <c r="K88" s="16"/>
      <c r="L88" s="16"/>
      <c r="M88" s="16"/>
      <c r="N88" s="16"/>
      <c r="O88" s="16"/>
      <c r="P88" s="16"/>
      <c r="Q88" s="16"/>
      <c r="R88" s="16"/>
      <c r="S88" s="16"/>
      <c r="T88" s="16"/>
    </row>
    <row r="89" spans="7:20" s="15" customFormat="1" hidden="1" x14ac:dyDescent="0.25">
      <c r="G89" s="16"/>
      <c r="H89" s="16"/>
      <c r="I89" s="16"/>
      <c r="J89" s="16"/>
      <c r="K89" s="16"/>
      <c r="L89" s="16"/>
      <c r="M89" s="16"/>
      <c r="N89" s="16"/>
      <c r="O89" s="16"/>
      <c r="P89" s="16"/>
      <c r="Q89" s="16"/>
      <c r="R89" s="16"/>
      <c r="S89" s="16"/>
      <c r="T89" s="16"/>
    </row>
    <row r="90" spans="7:20" s="15" customFormat="1" hidden="1" x14ac:dyDescent="0.25">
      <c r="G90" s="16"/>
      <c r="H90" s="16"/>
      <c r="I90" s="16"/>
      <c r="J90" s="16"/>
      <c r="K90" s="16"/>
      <c r="L90" s="16"/>
      <c r="M90" s="16"/>
      <c r="N90" s="16"/>
      <c r="O90" s="16"/>
      <c r="P90" s="16"/>
      <c r="Q90" s="16"/>
      <c r="R90" s="16"/>
      <c r="S90" s="16"/>
      <c r="T90" s="16"/>
    </row>
    <row r="91" spans="7:20" s="15" customFormat="1" hidden="1" x14ac:dyDescent="0.25">
      <c r="G91" s="16"/>
      <c r="H91" s="16"/>
      <c r="I91" s="16"/>
      <c r="J91" s="16"/>
      <c r="K91" s="16"/>
      <c r="L91" s="16"/>
      <c r="M91" s="16"/>
      <c r="N91" s="16"/>
      <c r="O91" s="16"/>
      <c r="P91" s="16"/>
      <c r="Q91" s="16"/>
      <c r="R91" s="16"/>
      <c r="S91" s="16"/>
      <c r="T91" s="16"/>
    </row>
    <row r="92" spans="7:20" s="15" customFormat="1" hidden="1" x14ac:dyDescent="0.25">
      <c r="G92" s="16"/>
      <c r="H92" s="16"/>
      <c r="I92" s="16"/>
      <c r="J92" s="16"/>
      <c r="K92" s="16"/>
      <c r="L92" s="16"/>
      <c r="M92" s="16"/>
      <c r="N92" s="16"/>
      <c r="O92" s="16"/>
      <c r="P92" s="16"/>
      <c r="Q92" s="16"/>
      <c r="R92" s="16"/>
      <c r="S92" s="16"/>
      <c r="T92" s="16"/>
    </row>
    <row r="93" spans="7:20" s="15" customFormat="1" hidden="1" x14ac:dyDescent="0.25">
      <c r="G93" s="16"/>
      <c r="H93" s="16"/>
      <c r="I93" s="16"/>
      <c r="J93" s="16"/>
      <c r="K93" s="16"/>
      <c r="L93" s="16"/>
      <c r="M93" s="16"/>
      <c r="N93" s="16"/>
      <c r="O93" s="16"/>
      <c r="P93" s="16"/>
      <c r="Q93" s="16"/>
      <c r="R93" s="16"/>
      <c r="S93" s="16"/>
      <c r="T93" s="16"/>
    </row>
    <row r="94" spans="7:20" s="15" customFormat="1" hidden="1" x14ac:dyDescent="0.25">
      <c r="G94" s="16"/>
      <c r="H94" s="16"/>
      <c r="I94" s="16"/>
      <c r="J94" s="16"/>
      <c r="K94" s="16"/>
      <c r="L94" s="16"/>
      <c r="M94" s="16"/>
      <c r="N94" s="16"/>
      <c r="O94" s="16"/>
      <c r="P94" s="16"/>
      <c r="Q94" s="16"/>
      <c r="R94" s="16"/>
      <c r="S94" s="16"/>
      <c r="T94" s="16"/>
    </row>
    <row r="95" spans="7:20" s="15" customFormat="1" hidden="1" x14ac:dyDescent="0.25">
      <c r="G95" s="16"/>
      <c r="H95" s="16"/>
      <c r="I95" s="16"/>
      <c r="J95" s="16"/>
      <c r="K95" s="16"/>
      <c r="L95" s="16"/>
      <c r="M95" s="16"/>
      <c r="N95" s="16"/>
      <c r="O95" s="16"/>
      <c r="P95" s="16"/>
      <c r="Q95" s="16"/>
      <c r="R95" s="16"/>
      <c r="S95" s="16"/>
      <c r="T95" s="16"/>
    </row>
    <row r="96" spans="7:20" s="15" customFormat="1" hidden="1" x14ac:dyDescent="0.25">
      <c r="G96" s="16"/>
      <c r="H96" s="16"/>
      <c r="I96" s="16"/>
      <c r="J96" s="16"/>
      <c r="K96" s="16"/>
      <c r="L96" s="16"/>
      <c r="M96" s="16"/>
      <c r="N96" s="16"/>
      <c r="O96" s="16"/>
      <c r="P96" s="16"/>
      <c r="Q96" s="16"/>
      <c r="R96" s="16"/>
      <c r="S96" s="16"/>
      <c r="T96" s="16"/>
    </row>
    <row r="97" spans="7:20" s="15" customFormat="1" hidden="1" x14ac:dyDescent="0.25">
      <c r="G97" s="16"/>
      <c r="H97" s="16"/>
      <c r="I97" s="16"/>
      <c r="J97" s="16"/>
      <c r="K97" s="16"/>
      <c r="L97" s="16"/>
      <c r="M97" s="16"/>
      <c r="N97" s="16"/>
      <c r="O97" s="16"/>
      <c r="P97" s="16"/>
      <c r="Q97" s="16"/>
      <c r="R97" s="16"/>
      <c r="S97" s="16"/>
      <c r="T97" s="16"/>
    </row>
    <row r="98" spans="7:20" s="15" customFormat="1" hidden="1" x14ac:dyDescent="0.25">
      <c r="G98" s="16"/>
      <c r="H98" s="16"/>
      <c r="I98" s="16"/>
      <c r="J98" s="16"/>
      <c r="K98" s="16"/>
      <c r="L98" s="16"/>
      <c r="M98" s="16"/>
      <c r="N98" s="16"/>
      <c r="O98" s="16"/>
      <c r="P98" s="16"/>
      <c r="Q98" s="16"/>
      <c r="R98" s="16"/>
      <c r="S98" s="16"/>
      <c r="T98" s="16"/>
    </row>
    <row r="99" spans="7:20" s="15" customFormat="1" hidden="1" x14ac:dyDescent="0.25">
      <c r="G99" s="16"/>
      <c r="H99" s="16"/>
      <c r="I99" s="16"/>
      <c r="J99" s="16"/>
      <c r="K99" s="16"/>
      <c r="L99" s="16"/>
      <c r="M99" s="16"/>
      <c r="N99" s="16"/>
      <c r="O99" s="16"/>
      <c r="P99" s="16"/>
      <c r="Q99" s="16"/>
      <c r="R99" s="16"/>
      <c r="S99" s="16"/>
      <c r="T99" s="16"/>
    </row>
    <row r="100" spans="7:20" s="15" customFormat="1" hidden="1" x14ac:dyDescent="0.25">
      <c r="G100" s="16"/>
      <c r="H100" s="16"/>
      <c r="I100" s="16"/>
      <c r="J100" s="16"/>
      <c r="K100" s="16"/>
      <c r="L100" s="16"/>
      <c r="M100" s="16"/>
      <c r="N100" s="16"/>
      <c r="O100" s="16"/>
      <c r="P100" s="16"/>
      <c r="Q100" s="16"/>
      <c r="R100" s="16"/>
      <c r="S100" s="16"/>
      <c r="T100" s="16"/>
    </row>
    <row r="101" spans="7:20" s="15" customFormat="1" hidden="1" x14ac:dyDescent="0.25">
      <c r="G101" s="16"/>
      <c r="H101" s="16"/>
      <c r="I101" s="16"/>
      <c r="J101" s="16"/>
      <c r="K101" s="16"/>
      <c r="L101" s="16"/>
      <c r="M101" s="16"/>
      <c r="N101" s="16"/>
      <c r="O101" s="16"/>
      <c r="P101" s="16"/>
      <c r="Q101" s="16"/>
      <c r="R101" s="16"/>
      <c r="S101" s="16"/>
      <c r="T101" s="16"/>
    </row>
    <row r="102" spans="7:20" s="15" customFormat="1" hidden="1" x14ac:dyDescent="0.25">
      <c r="G102" s="16"/>
      <c r="H102" s="16"/>
      <c r="I102" s="16"/>
      <c r="J102" s="16"/>
      <c r="K102" s="16"/>
      <c r="L102" s="16"/>
      <c r="M102" s="16"/>
      <c r="N102" s="16"/>
      <c r="O102" s="16"/>
      <c r="P102" s="16"/>
      <c r="Q102" s="16"/>
      <c r="R102" s="16"/>
      <c r="S102" s="16"/>
      <c r="T102" s="16"/>
    </row>
    <row r="103" spans="7:20" s="15" customFormat="1" hidden="1" x14ac:dyDescent="0.25">
      <c r="G103" s="16"/>
      <c r="H103" s="16"/>
      <c r="I103" s="16"/>
      <c r="J103" s="16"/>
      <c r="K103" s="16"/>
      <c r="L103" s="16"/>
      <c r="M103" s="16"/>
      <c r="N103" s="16"/>
      <c r="O103" s="16"/>
      <c r="P103" s="16"/>
      <c r="Q103" s="16"/>
      <c r="R103" s="16"/>
      <c r="S103" s="16"/>
      <c r="T103" s="16"/>
    </row>
    <row r="104" spans="7:20" s="15" customFormat="1" hidden="1" x14ac:dyDescent="0.25">
      <c r="G104" s="16"/>
      <c r="H104" s="16"/>
      <c r="I104" s="16"/>
      <c r="J104" s="16"/>
      <c r="K104" s="16"/>
      <c r="L104" s="16"/>
      <c r="M104" s="16"/>
      <c r="N104" s="16"/>
      <c r="O104" s="16"/>
      <c r="P104" s="16"/>
      <c r="Q104" s="16"/>
      <c r="R104" s="16"/>
      <c r="S104" s="16"/>
      <c r="T104" s="16"/>
    </row>
    <row r="105" spans="7:20" s="15" customFormat="1" hidden="1" x14ac:dyDescent="0.25">
      <c r="G105" s="16"/>
      <c r="H105" s="16"/>
      <c r="I105" s="16"/>
      <c r="J105" s="16"/>
      <c r="K105" s="16"/>
      <c r="L105" s="16"/>
      <c r="M105" s="16"/>
      <c r="N105" s="16"/>
      <c r="O105" s="16"/>
      <c r="P105" s="16"/>
      <c r="Q105" s="16"/>
      <c r="R105" s="16"/>
      <c r="S105" s="16"/>
      <c r="T105" s="16"/>
    </row>
    <row r="106" spans="7:20" s="15" customFormat="1" hidden="1" x14ac:dyDescent="0.25">
      <c r="G106" s="16"/>
      <c r="H106" s="16"/>
      <c r="I106" s="16"/>
      <c r="J106" s="16"/>
      <c r="K106" s="16"/>
      <c r="L106" s="16"/>
      <c r="M106" s="16"/>
      <c r="N106" s="16"/>
      <c r="O106" s="16"/>
      <c r="P106" s="16"/>
      <c r="Q106" s="16"/>
      <c r="R106" s="16"/>
      <c r="S106" s="16"/>
      <c r="T106" s="16"/>
    </row>
    <row r="107" spans="7:20" s="15" customFormat="1" hidden="1" x14ac:dyDescent="0.25">
      <c r="G107" s="16"/>
      <c r="H107" s="16"/>
      <c r="I107" s="16"/>
      <c r="J107" s="16"/>
      <c r="K107" s="16"/>
      <c r="L107" s="16"/>
      <c r="M107" s="16"/>
      <c r="N107" s="16"/>
      <c r="O107" s="16"/>
      <c r="P107" s="16"/>
      <c r="Q107" s="16"/>
      <c r="R107" s="16"/>
      <c r="S107" s="16"/>
      <c r="T107" s="16"/>
    </row>
    <row r="108" spans="7:20" s="15" customFormat="1" hidden="1" x14ac:dyDescent="0.25">
      <c r="G108" s="16"/>
      <c r="H108" s="16"/>
      <c r="I108" s="16"/>
      <c r="J108" s="16"/>
      <c r="K108" s="16"/>
      <c r="L108" s="16"/>
      <c r="M108" s="16"/>
      <c r="N108" s="16"/>
      <c r="O108" s="16"/>
      <c r="P108" s="16"/>
      <c r="Q108" s="16"/>
      <c r="R108" s="16"/>
      <c r="S108" s="16"/>
      <c r="T108" s="16"/>
    </row>
    <row r="109" spans="7:20" s="15" customFormat="1" hidden="1" x14ac:dyDescent="0.25">
      <c r="G109" s="16"/>
      <c r="H109" s="16"/>
      <c r="I109" s="16"/>
      <c r="J109" s="16"/>
      <c r="K109" s="16"/>
      <c r="L109" s="16"/>
      <c r="M109" s="16"/>
      <c r="N109" s="16"/>
      <c r="O109" s="16"/>
      <c r="P109" s="16"/>
      <c r="Q109" s="16"/>
      <c r="R109" s="16"/>
      <c r="S109" s="16"/>
      <c r="T109" s="16"/>
    </row>
    <row r="110" spans="7:20" s="15" customFormat="1" hidden="1" x14ac:dyDescent="0.25">
      <c r="G110" s="16"/>
      <c r="H110" s="16"/>
      <c r="I110" s="16"/>
      <c r="J110" s="16"/>
      <c r="K110" s="16"/>
      <c r="L110" s="16"/>
      <c r="M110" s="16"/>
      <c r="N110" s="16"/>
      <c r="O110" s="16"/>
      <c r="P110" s="16"/>
      <c r="Q110" s="16"/>
      <c r="R110" s="16"/>
      <c r="S110" s="16"/>
      <c r="T110" s="16"/>
    </row>
    <row r="111" spans="7:20" s="15" customFormat="1" hidden="1" x14ac:dyDescent="0.25">
      <c r="G111" s="16"/>
      <c r="H111" s="16"/>
      <c r="I111" s="16"/>
      <c r="J111" s="16"/>
      <c r="K111" s="16"/>
      <c r="L111" s="16"/>
      <c r="M111" s="16"/>
      <c r="N111" s="16"/>
      <c r="O111" s="16"/>
      <c r="P111" s="16"/>
      <c r="Q111" s="16"/>
      <c r="R111" s="16"/>
      <c r="S111" s="16"/>
      <c r="T111" s="16"/>
    </row>
    <row r="112" spans="7:20" s="15" customFormat="1" hidden="1" x14ac:dyDescent="0.25">
      <c r="G112" s="16"/>
      <c r="H112" s="16"/>
      <c r="I112" s="16"/>
      <c r="J112" s="16"/>
      <c r="K112" s="16"/>
      <c r="L112" s="16"/>
      <c r="M112" s="16"/>
      <c r="N112" s="16"/>
      <c r="O112" s="16"/>
      <c r="P112" s="16"/>
      <c r="Q112" s="16"/>
      <c r="R112" s="16"/>
      <c r="S112" s="16"/>
      <c r="T112" s="16"/>
    </row>
    <row r="113" spans="7:20" s="15" customFormat="1" hidden="1" x14ac:dyDescent="0.25">
      <c r="G113" s="16"/>
      <c r="H113" s="16"/>
      <c r="I113" s="16"/>
      <c r="J113" s="16"/>
      <c r="K113" s="16"/>
      <c r="L113" s="16"/>
      <c r="M113" s="16"/>
      <c r="N113" s="16"/>
      <c r="O113" s="16"/>
      <c r="P113" s="16"/>
      <c r="Q113" s="16"/>
      <c r="R113" s="16"/>
      <c r="S113" s="16"/>
      <c r="T113" s="16"/>
    </row>
    <row r="114" spans="7:20" s="15" customFormat="1" hidden="1" x14ac:dyDescent="0.25">
      <c r="G114" s="16"/>
      <c r="H114" s="16"/>
      <c r="I114" s="16"/>
      <c r="J114" s="16"/>
      <c r="K114" s="16"/>
      <c r="L114" s="16"/>
      <c r="M114" s="16"/>
      <c r="N114" s="16"/>
      <c r="O114" s="16"/>
      <c r="P114" s="16"/>
      <c r="Q114" s="16"/>
      <c r="R114" s="16"/>
      <c r="S114" s="16"/>
      <c r="T114" s="16"/>
    </row>
    <row r="115" spans="7:20" s="15" customFormat="1" hidden="1" x14ac:dyDescent="0.25">
      <c r="G115" s="16"/>
      <c r="H115" s="16"/>
      <c r="I115" s="16"/>
      <c r="J115" s="16"/>
      <c r="K115" s="16"/>
      <c r="L115" s="16"/>
      <c r="M115" s="16"/>
      <c r="N115" s="16"/>
      <c r="O115" s="16"/>
      <c r="P115" s="16"/>
      <c r="Q115" s="16"/>
      <c r="R115" s="16"/>
      <c r="S115" s="16"/>
      <c r="T115" s="16"/>
    </row>
    <row r="116" spans="7:20" s="15" customFormat="1" hidden="1" x14ac:dyDescent="0.25">
      <c r="G116" s="16"/>
      <c r="H116" s="16"/>
      <c r="I116" s="16"/>
      <c r="J116" s="16"/>
      <c r="K116" s="16"/>
      <c r="L116" s="16"/>
      <c r="M116" s="16"/>
      <c r="N116" s="16"/>
      <c r="O116" s="16"/>
      <c r="P116" s="16"/>
      <c r="Q116" s="16"/>
      <c r="R116" s="16"/>
      <c r="S116" s="16"/>
      <c r="T116" s="16"/>
    </row>
    <row r="117" spans="7:20" s="15" customFormat="1" hidden="1" x14ac:dyDescent="0.25">
      <c r="G117" s="16"/>
      <c r="H117" s="16"/>
      <c r="I117" s="16"/>
      <c r="J117" s="16"/>
      <c r="K117" s="16"/>
      <c r="L117" s="16"/>
      <c r="M117" s="16"/>
      <c r="N117" s="16"/>
      <c r="O117" s="16"/>
      <c r="P117" s="16"/>
      <c r="Q117" s="16"/>
      <c r="R117" s="16"/>
      <c r="S117" s="16"/>
      <c r="T117" s="16"/>
    </row>
    <row r="118" spans="7:20" s="15" customFormat="1" hidden="1" x14ac:dyDescent="0.25">
      <c r="G118" s="16"/>
      <c r="H118" s="16"/>
      <c r="I118" s="16"/>
      <c r="J118" s="16"/>
      <c r="K118" s="16"/>
      <c r="L118" s="16"/>
      <c r="M118" s="16"/>
      <c r="N118" s="16"/>
      <c r="O118" s="16"/>
      <c r="P118" s="16"/>
      <c r="Q118" s="16"/>
      <c r="R118" s="16"/>
      <c r="S118" s="16"/>
      <c r="T118" s="16"/>
    </row>
    <row r="119" spans="7:20" s="15" customFormat="1" hidden="1" x14ac:dyDescent="0.25">
      <c r="G119" s="16"/>
      <c r="H119" s="16"/>
      <c r="I119" s="16"/>
      <c r="J119" s="16"/>
      <c r="K119" s="16"/>
      <c r="L119" s="16"/>
      <c r="M119" s="16"/>
      <c r="N119" s="16"/>
      <c r="O119" s="16"/>
      <c r="P119" s="16"/>
      <c r="Q119" s="16"/>
      <c r="R119" s="16"/>
      <c r="S119" s="16"/>
      <c r="T119" s="16"/>
    </row>
    <row r="120" spans="7:20" s="15" customFormat="1" hidden="1" x14ac:dyDescent="0.25">
      <c r="G120" s="16"/>
      <c r="H120" s="16"/>
      <c r="I120" s="16"/>
      <c r="J120" s="16"/>
      <c r="K120" s="16"/>
      <c r="L120" s="16"/>
      <c r="M120" s="16"/>
      <c r="N120" s="16"/>
      <c r="O120" s="16"/>
      <c r="P120" s="16"/>
      <c r="Q120" s="16"/>
      <c r="R120" s="16"/>
      <c r="S120" s="16"/>
      <c r="T120" s="16"/>
    </row>
    <row r="121" spans="7:20" s="15" customFormat="1" hidden="1" x14ac:dyDescent="0.25">
      <c r="G121" s="16"/>
      <c r="H121" s="16"/>
      <c r="I121" s="16"/>
      <c r="J121" s="16"/>
      <c r="K121" s="16"/>
      <c r="L121" s="16"/>
      <c r="M121" s="16"/>
      <c r="N121" s="16"/>
      <c r="O121" s="16"/>
      <c r="P121" s="16"/>
      <c r="Q121" s="16"/>
      <c r="R121" s="16"/>
      <c r="S121" s="16"/>
      <c r="T121" s="16"/>
    </row>
    <row r="122" spans="7:20" s="15" customFormat="1" hidden="1" x14ac:dyDescent="0.25">
      <c r="G122" s="16"/>
      <c r="H122" s="16"/>
      <c r="I122" s="16"/>
      <c r="J122" s="16"/>
      <c r="K122" s="16"/>
      <c r="L122" s="16"/>
      <c r="M122" s="16"/>
      <c r="N122" s="16"/>
      <c r="O122" s="16"/>
      <c r="P122" s="16"/>
      <c r="Q122" s="16"/>
      <c r="R122" s="16"/>
      <c r="S122" s="16"/>
      <c r="T122" s="16"/>
    </row>
    <row r="123" spans="7:20" s="15" customFormat="1" hidden="1" x14ac:dyDescent="0.25">
      <c r="G123" s="16"/>
      <c r="H123" s="16"/>
      <c r="I123" s="16"/>
      <c r="J123" s="16"/>
      <c r="K123" s="16"/>
      <c r="L123" s="16"/>
      <c r="M123" s="16"/>
      <c r="N123" s="16"/>
      <c r="O123" s="16"/>
      <c r="P123" s="16"/>
      <c r="Q123" s="16"/>
      <c r="R123" s="16"/>
      <c r="S123" s="16"/>
      <c r="T123" s="16"/>
    </row>
    <row r="124" spans="7:20" s="15" customFormat="1" hidden="1" x14ac:dyDescent="0.25">
      <c r="G124" s="16"/>
      <c r="H124" s="16"/>
      <c r="I124" s="16"/>
      <c r="J124" s="16"/>
      <c r="K124" s="16"/>
      <c r="L124" s="16"/>
      <c r="M124" s="16"/>
      <c r="N124" s="16"/>
      <c r="O124" s="16"/>
      <c r="P124" s="16"/>
      <c r="Q124" s="16"/>
      <c r="R124" s="16"/>
      <c r="S124" s="16"/>
      <c r="T124" s="16"/>
    </row>
    <row r="125" spans="7:20" s="15" customFormat="1" hidden="1" x14ac:dyDescent="0.25">
      <c r="G125" s="16"/>
      <c r="H125" s="16"/>
      <c r="I125" s="16"/>
      <c r="J125" s="16"/>
      <c r="K125" s="16"/>
      <c r="L125" s="16"/>
      <c r="M125" s="16"/>
      <c r="N125" s="16"/>
      <c r="O125" s="16"/>
      <c r="P125" s="16"/>
      <c r="Q125" s="16"/>
      <c r="R125" s="16"/>
      <c r="S125" s="16"/>
      <c r="T125" s="16"/>
    </row>
    <row r="126" spans="7:20" s="15" customFormat="1" hidden="1" x14ac:dyDescent="0.25">
      <c r="G126" s="16"/>
      <c r="H126" s="16"/>
      <c r="I126" s="16"/>
      <c r="J126" s="16"/>
      <c r="K126" s="16"/>
      <c r="L126" s="16"/>
      <c r="M126" s="16"/>
      <c r="N126" s="16"/>
      <c r="O126" s="16"/>
      <c r="P126" s="16"/>
      <c r="Q126" s="16"/>
      <c r="R126" s="16"/>
      <c r="S126" s="16"/>
      <c r="T126" s="16"/>
    </row>
    <row r="127" spans="7:20" s="15" customFormat="1" hidden="1" x14ac:dyDescent="0.25">
      <c r="G127" s="16"/>
      <c r="H127" s="16"/>
      <c r="I127" s="16"/>
      <c r="J127" s="16"/>
      <c r="K127" s="16"/>
      <c r="L127" s="16"/>
      <c r="M127" s="16"/>
      <c r="N127" s="16"/>
      <c r="O127" s="16"/>
      <c r="P127" s="16"/>
      <c r="Q127" s="16"/>
      <c r="R127" s="16"/>
      <c r="S127" s="16"/>
      <c r="T127" s="16"/>
    </row>
    <row r="128" spans="7:20" s="15" customFormat="1" hidden="1" x14ac:dyDescent="0.25">
      <c r="G128" s="16"/>
      <c r="H128" s="16"/>
      <c r="I128" s="16"/>
      <c r="J128" s="16"/>
      <c r="K128" s="16"/>
      <c r="L128" s="16"/>
      <c r="M128" s="16"/>
      <c r="N128" s="16"/>
      <c r="O128" s="16"/>
      <c r="P128" s="16"/>
      <c r="Q128" s="16"/>
      <c r="R128" s="16"/>
      <c r="S128" s="16"/>
      <c r="T128" s="16"/>
    </row>
    <row r="129" spans="7:20" s="15" customFormat="1" hidden="1" x14ac:dyDescent="0.25">
      <c r="G129" s="16"/>
      <c r="H129" s="16"/>
      <c r="I129" s="16"/>
      <c r="J129" s="16"/>
      <c r="K129" s="16"/>
      <c r="L129" s="16"/>
      <c r="M129" s="16"/>
      <c r="N129" s="16"/>
      <c r="O129" s="16"/>
      <c r="P129" s="16"/>
      <c r="Q129" s="16"/>
      <c r="R129" s="16"/>
      <c r="S129" s="16"/>
      <c r="T129" s="16"/>
    </row>
    <row r="130" spans="7:20" s="15" customFormat="1" hidden="1" x14ac:dyDescent="0.25">
      <c r="G130" s="16"/>
      <c r="H130" s="16"/>
      <c r="I130" s="16"/>
      <c r="J130" s="16"/>
      <c r="K130" s="16"/>
      <c r="L130" s="16"/>
      <c r="M130" s="16"/>
      <c r="N130" s="16"/>
      <c r="O130" s="16"/>
      <c r="P130" s="16"/>
      <c r="Q130" s="16"/>
      <c r="R130" s="16"/>
      <c r="S130" s="16"/>
      <c r="T130" s="16"/>
    </row>
    <row r="131" spans="7:20" s="15" customFormat="1" hidden="1" x14ac:dyDescent="0.25">
      <c r="G131" s="16"/>
      <c r="H131" s="16"/>
      <c r="I131" s="16"/>
      <c r="J131" s="16"/>
      <c r="K131" s="16"/>
      <c r="L131" s="16"/>
      <c r="M131" s="16"/>
      <c r="N131" s="16"/>
      <c r="O131" s="16"/>
      <c r="P131" s="16"/>
      <c r="Q131" s="16"/>
      <c r="R131" s="16"/>
      <c r="S131" s="16"/>
      <c r="T131" s="16"/>
    </row>
    <row r="132" spans="7:20" s="15" customFormat="1" hidden="1" x14ac:dyDescent="0.25">
      <c r="G132" s="16"/>
      <c r="H132" s="16"/>
      <c r="I132" s="16"/>
      <c r="J132" s="16"/>
      <c r="K132" s="16"/>
      <c r="L132" s="16"/>
      <c r="M132" s="16"/>
      <c r="N132" s="16"/>
      <c r="O132" s="16"/>
      <c r="P132" s="16"/>
      <c r="Q132" s="16"/>
      <c r="R132" s="16"/>
      <c r="S132" s="16"/>
      <c r="T132" s="16"/>
    </row>
    <row r="133" spans="7:20" s="15" customFormat="1" hidden="1" x14ac:dyDescent="0.25">
      <c r="G133" s="16"/>
      <c r="H133" s="16"/>
      <c r="I133" s="16"/>
      <c r="J133" s="16"/>
      <c r="K133" s="16"/>
      <c r="L133" s="16"/>
      <c r="M133" s="16"/>
      <c r="N133" s="16"/>
      <c r="O133" s="16"/>
      <c r="P133" s="16"/>
      <c r="Q133" s="16"/>
      <c r="R133" s="16"/>
      <c r="S133" s="16"/>
      <c r="T133" s="16"/>
    </row>
    <row r="134" spans="7:20" s="15" customFormat="1" hidden="1" x14ac:dyDescent="0.25">
      <c r="G134" s="16"/>
      <c r="H134" s="16"/>
      <c r="I134" s="16"/>
      <c r="J134" s="16"/>
      <c r="K134" s="16"/>
      <c r="L134" s="16"/>
      <c r="M134" s="16"/>
      <c r="N134" s="16"/>
      <c r="O134" s="16"/>
      <c r="P134" s="16"/>
      <c r="Q134" s="16"/>
      <c r="R134" s="16"/>
      <c r="S134" s="16"/>
      <c r="T134" s="16"/>
    </row>
    <row r="135" spans="7:20" s="15" customFormat="1" hidden="1" x14ac:dyDescent="0.25">
      <c r="G135" s="16"/>
      <c r="H135" s="16"/>
      <c r="I135" s="16"/>
      <c r="J135" s="16"/>
      <c r="K135" s="16"/>
      <c r="L135" s="16"/>
      <c r="M135" s="16"/>
      <c r="N135" s="16"/>
      <c r="O135" s="16"/>
      <c r="P135" s="16"/>
      <c r="Q135" s="16"/>
      <c r="R135" s="16"/>
      <c r="S135" s="16"/>
      <c r="T135" s="16"/>
    </row>
    <row r="136" spans="7:20" s="15" customFormat="1" hidden="1" x14ac:dyDescent="0.25">
      <c r="G136" s="16"/>
      <c r="H136" s="16"/>
      <c r="I136" s="16"/>
      <c r="J136" s="16"/>
      <c r="K136" s="16"/>
      <c r="L136" s="16"/>
      <c r="M136" s="16"/>
      <c r="N136" s="16"/>
      <c r="O136" s="16"/>
      <c r="P136" s="16"/>
      <c r="Q136" s="16"/>
      <c r="R136" s="16"/>
      <c r="S136" s="16"/>
      <c r="T136" s="16"/>
    </row>
    <row r="137" spans="7:20" s="15" customFormat="1" hidden="1" x14ac:dyDescent="0.25">
      <c r="G137" s="16"/>
      <c r="H137" s="16"/>
      <c r="I137" s="16"/>
      <c r="J137" s="16"/>
      <c r="K137" s="16"/>
      <c r="L137" s="16"/>
      <c r="M137" s="16"/>
      <c r="N137" s="16"/>
      <c r="O137" s="16"/>
      <c r="P137" s="16"/>
      <c r="Q137" s="16"/>
      <c r="R137" s="16"/>
      <c r="S137" s="16"/>
      <c r="T137" s="16"/>
    </row>
    <row r="138" spans="7:20" s="15" customFormat="1" hidden="1" x14ac:dyDescent="0.25">
      <c r="G138" s="16"/>
      <c r="H138" s="16"/>
      <c r="I138" s="16"/>
      <c r="J138" s="16"/>
      <c r="K138" s="16"/>
      <c r="L138" s="16"/>
      <c r="M138" s="16"/>
      <c r="N138" s="16"/>
      <c r="O138" s="16"/>
      <c r="P138" s="16"/>
      <c r="Q138" s="16"/>
      <c r="R138" s="16"/>
      <c r="S138" s="16"/>
      <c r="T138" s="16"/>
    </row>
    <row r="139" spans="7:20" s="15" customFormat="1" hidden="1" x14ac:dyDescent="0.25">
      <c r="G139" s="16"/>
      <c r="H139" s="16"/>
      <c r="I139" s="16"/>
      <c r="J139" s="16"/>
      <c r="K139" s="16"/>
      <c r="L139" s="16"/>
      <c r="M139" s="16"/>
      <c r="N139" s="16"/>
      <c r="O139" s="16"/>
      <c r="P139" s="16"/>
      <c r="Q139" s="16"/>
      <c r="R139" s="16"/>
      <c r="S139" s="16"/>
      <c r="T139" s="16"/>
    </row>
    <row r="140" spans="7:20" s="15" customFormat="1" hidden="1" x14ac:dyDescent="0.25">
      <c r="G140" s="16"/>
      <c r="H140" s="16"/>
      <c r="I140" s="16"/>
      <c r="J140" s="16"/>
      <c r="K140" s="16"/>
      <c r="L140" s="16"/>
      <c r="M140" s="16"/>
      <c r="N140" s="16"/>
      <c r="O140" s="16"/>
      <c r="P140" s="16"/>
      <c r="Q140" s="16"/>
      <c r="R140" s="16"/>
      <c r="S140" s="16"/>
      <c r="T140" s="16"/>
    </row>
    <row r="141" spans="7:20" s="15" customFormat="1" hidden="1" x14ac:dyDescent="0.25">
      <c r="G141" s="16"/>
      <c r="H141" s="16"/>
      <c r="I141" s="16"/>
      <c r="J141" s="16"/>
      <c r="K141" s="16"/>
      <c r="L141" s="16"/>
      <c r="M141" s="16"/>
      <c r="N141" s="16"/>
      <c r="O141" s="16"/>
      <c r="P141" s="16"/>
      <c r="Q141" s="16"/>
      <c r="R141" s="16"/>
      <c r="S141" s="16"/>
      <c r="T141" s="16"/>
    </row>
    <row r="142" spans="7:20" s="15" customFormat="1" hidden="1" x14ac:dyDescent="0.25">
      <c r="G142" s="16"/>
      <c r="H142" s="16"/>
      <c r="I142" s="16"/>
      <c r="J142" s="16"/>
      <c r="K142" s="16"/>
      <c r="L142" s="16"/>
      <c r="M142" s="16"/>
      <c r="N142" s="16"/>
      <c r="O142" s="16"/>
      <c r="P142" s="16"/>
      <c r="Q142" s="16"/>
      <c r="R142" s="16"/>
      <c r="S142" s="16"/>
      <c r="T142" s="16"/>
    </row>
    <row r="143" spans="7:20" s="15" customFormat="1" hidden="1" x14ac:dyDescent="0.25">
      <c r="G143" s="16"/>
      <c r="H143" s="16"/>
      <c r="I143" s="16"/>
      <c r="J143" s="16"/>
      <c r="K143" s="16"/>
      <c r="L143" s="16"/>
      <c r="M143" s="16"/>
      <c r="N143" s="16"/>
      <c r="O143" s="16"/>
      <c r="P143" s="16"/>
      <c r="Q143" s="16"/>
      <c r="R143" s="16"/>
      <c r="S143" s="16"/>
      <c r="T143" s="16"/>
    </row>
    <row r="144" spans="7:20" s="15" customFormat="1" hidden="1" x14ac:dyDescent="0.25">
      <c r="G144" s="16"/>
      <c r="H144" s="16"/>
      <c r="I144" s="16"/>
      <c r="J144" s="16"/>
      <c r="K144" s="16"/>
      <c r="L144" s="16"/>
      <c r="M144" s="16"/>
      <c r="N144" s="16"/>
      <c r="O144" s="16"/>
      <c r="P144" s="16"/>
      <c r="Q144" s="16"/>
      <c r="R144" s="16"/>
      <c r="S144" s="16"/>
      <c r="T144" s="16"/>
    </row>
    <row r="145" spans="7:20" s="15" customFormat="1" hidden="1" x14ac:dyDescent="0.25">
      <c r="G145" s="16"/>
      <c r="H145" s="16"/>
      <c r="I145" s="16"/>
      <c r="J145" s="16"/>
      <c r="K145" s="16"/>
      <c r="L145" s="16"/>
      <c r="M145" s="16"/>
      <c r="N145" s="16"/>
      <c r="O145" s="16"/>
      <c r="P145" s="16"/>
      <c r="Q145" s="16"/>
      <c r="R145" s="16"/>
      <c r="S145" s="16"/>
      <c r="T145" s="16"/>
    </row>
    <row r="146" spans="7:20" s="15" customFormat="1" hidden="1" x14ac:dyDescent="0.25">
      <c r="G146" s="16"/>
      <c r="H146" s="16"/>
      <c r="I146" s="16"/>
      <c r="J146" s="16"/>
      <c r="K146" s="16"/>
      <c r="L146" s="16"/>
      <c r="M146" s="16"/>
      <c r="N146" s="16"/>
      <c r="O146" s="16"/>
      <c r="P146" s="16"/>
      <c r="Q146" s="16"/>
      <c r="R146" s="16"/>
      <c r="S146" s="16"/>
      <c r="T146" s="16"/>
    </row>
    <row r="147" spans="7:20" s="15" customFormat="1" hidden="1" x14ac:dyDescent="0.25">
      <c r="G147" s="16"/>
      <c r="H147" s="16"/>
      <c r="I147" s="16"/>
      <c r="J147" s="16"/>
      <c r="K147" s="16"/>
      <c r="L147" s="16"/>
      <c r="M147" s="16"/>
      <c r="N147" s="16"/>
      <c r="O147" s="16"/>
      <c r="P147" s="16"/>
      <c r="Q147" s="16"/>
      <c r="R147" s="16"/>
      <c r="S147" s="16"/>
      <c r="T147" s="16"/>
    </row>
    <row r="148" spans="7:20" s="15" customFormat="1" hidden="1" x14ac:dyDescent="0.25">
      <c r="G148" s="16"/>
      <c r="H148" s="16"/>
      <c r="I148" s="16"/>
      <c r="J148" s="16"/>
      <c r="K148" s="16"/>
      <c r="L148" s="16"/>
      <c r="M148" s="16"/>
      <c r="N148" s="16"/>
      <c r="O148" s="16"/>
      <c r="P148" s="16"/>
      <c r="Q148" s="16"/>
      <c r="R148" s="16"/>
      <c r="S148" s="16"/>
      <c r="T148" s="16"/>
    </row>
    <row r="149" spans="7:20" s="15" customFormat="1" hidden="1" x14ac:dyDescent="0.25">
      <c r="G149" s="16"/>
      <c r="H149" s="16"/>
      <c r="I149" s="16"/>
      <c r="J149" s="16"/>
      <c r="K149" s="16"/>
      <c r="L149" s="16"/>
      <c r="M149" s="16"/>
      <c r="N149" s="16"/>
      <c r="O149" s="16"/>
      <c r="P149" s="16"/>
      <c r="Q149" s="16"/>
      <c r="R149" s="16"/>
      <c r="S149" s="16"/>
      <c r="T149" s="16"/>
    </row>
    <row r="150" spans="7:20" s="15" customFormat="1" hidden="1" x14ac:dyDescent="0.25">
      <c r="G150" s="16"/>
      <c r="H150" s="16"/>
      <c r="I150" s="16"/>
      <c r="J150" s="16"/>
      <c r="K150" s="16"/>
      <c r="L150" s="16"/>
      <c r="M150" s="16"/>
      <c r="N150" s="16"/>
      <c r="O150" s="16"/>
      <c r="P150" s="16"/>
      <c r="Q150" s="16"/>
      <c r="R150" s="16"/>
      <c r="S150" s="16"/>
      <c r="T150" s="16"/>
    </row>
    <row r="151" spans="7:20" s="15" customFormat="1" hidden="1" x14ac:dyDescent="0.25">
      <c r="G151" s="16"/>
      <c r="H151" s="16"/>
      <c r="I151" s="16"/>
      <c r="J151" s="16"/>
      <c r="K151" s="16"/>
      <c r="L151" s="16"/>
      <c r="M151" s="16"/>
      <c r="N151" s="16"/>
      <c r="O151" s="16"/>
      <c r="P151" s="16"/>
      <c r="Q151" s="16"/>
      <c r="R151" s="16"/>
      <c r="S151" s="16"/>
      <c r="T151" s="16"/>
    </row>
    <row r="152" spans="7:20" s="15" customFormat="1" hidden="1" x14ac:dyDescent="0.25">
      <c r="G152" s="16"/>
      <c r="H152" s="16"/>
      <c r="I152" s="16"/>
      <c r="J152" s="16"/>
      <c r="K152" s="16"/>
      <c r="L152" s="16"/>
      <c r="M152" s="16"/>
      <c r="N152" s="16"/>
      <c r="O152" s="16"/>
      <c r="P152" s="16"/>
      <c r="Q152" s="16"/>
      <c r="R152" s="16"/>
      <c r="S152" s="16"/>
      <c r="T152" s="16"/>
    </row>
    <row r="153" spans="7:20" s="15" customFormat="1" hidden="1" x14ac:dyDescent="0.25">
      <c r="G153" s="16"/>
      <c r="H153" s="16"/>
      <c r="I153" s="16"/>
      <c r="J153" s="16"/>
      <c r="K153" s="16"/>
      <c r="L153" s="16"/>
      <c r="M153" s="16"/>
      <c r="N153" s="16"/>
      <c r="O153" s="16"/>
      <c r="P153" s="16"/>
      <c r="Q153" s="16"/>
      <c r="R153" s="16"/>
      <c r="S153" s="16"/>
      <c r="T153" s="16"/>
    </row>
    <row r="154" spans="7:20" s="15" customFormat="1" hidden="1" x14ac:dyDescent="0.25">
      <c r="G154" s="16"/>
      <c r="H154" s="16"/>
      <c r="I154" s="16"/>
      <c r="J154" s="16"/>
      <c r="K154" s="16"/>
      <c r="L154" s="16"/>
      <c r="M154" s="16"/>
      <c r="N154" s="16"/>
      <c r="O154" s="16"/>
      <c r="P154" s="16"/>
      <c r="Q154" s="16"/>
      <c r="R154" s="16"/>
      <c r="S154" s="16"/>
      <c r="T154" s="16"/>
    </row>
    <row r="155" spans="7:20" s="15" customFormat="1" hidden="1" x14ac:dyDescent="0.25">
      <c r="G155" s="16"/>
      <c r="H155" s="16"/>
      <c r="I155" s="16"/>
      <c r="J155" s="16"/>
      <c r="K155" s="16"/>
      <c r="L155" s="16"/>
      <c r="M155" s="16"/>
      <c r="N155" s="16"/>
      <c r="O155" s="16"/>
      <c r="P155" s="16"/>
      <c r="Q155" s="16"/>
      <c r="R155" s="16"/>
      <c r="S155" s="16"/>
      <c r="T155" s="16"/>
    </row>
    <row r="156" spans="7:20" s="15" customFormat="1" hidden="1" x14ac:dyDescent="0.25">
      <c r="G156" s="16"/>
      <c r="H156" s="16"/>
      <c r="I156" s="16"/>
      <c r="J156" s="16"/>
      <c r="K156" s="16"/>
      <c r="L156" s="16"/>
      <c r="M156" s="16"/>
      <c r="N156" s="16"/>
      <c r="O156" s="16"/>
      <c r="P156" s="16"/>
      <c r="Q156" s="16"/>
      <c r="R156" s="16"/>
      <c r="S156" s="16"/>
      <c r="T156" s="16"/>
    </row>
    <row r="157" spans="7:20" s="15" customFormat="1" hidden="1" x14ac:dyDescent="0.25">
      <c r="G157" s="16"/>
      <c r="H157" s="16"/>
      <c r="I157" s="16"/>
      <c r="J157" s="16"/>
      <c r="K157" s="16"/>
      <c r="L157" s="16"/>
      <c r="M157" s="16"/>
      <c r="N157" s="16"/>
      <c r="O157" s="16"/>
      <c r="P157" s="16"/>
      <c r="Q157" s="16"/>
      <c r="R157" s="16"/>
      <c r="S157" s="16"/>
      <c r="T157" s="16"/>
    </row>
    <row r="158" spans="7:20" s="15" customFormat="1" hidden="1" x14ac:dyDescent="0.25">
      <c r="G158" s="16"/>
      <c r="H158" s="16"/>
      <c r="I158" s="16"/>
      <c r="J158" s="16"/>
      <c r="K158" s="16"/>
      <c r="L158" s="16"/>
      <c r="M158" s="16"/>
      <c r="N158" s="16"/>
      <c r="O158" s="16"/>
      <c r="P158" s="16"/>
      <c r="Q158" s="16"/>
      <c r="R158" s="16"/>
      <c r="S158" s="16"/>
      <c r="T158" s="16"/>
    </row>
    <row r="159" spans="7:20" s="15" customFormat="1" hidden="1" x14ac:dyDescent="0.25">
      <c r="G159" s="16"/>
      <c r="H159" s="16"/>
      <c r="I159" s="16"/>
      <c r="J159" s="16"/>
      <c r="K159" s="16"/>
      <c r="L159" s="16"/>
      <c r="M159" s="16"/>
      <c r="N159" s="16"/>
      <c r="O159" s="16"/>
      <c r="P159" s="16"/>
      <c r="Q159" s="16"/>
      <c r="R159" s="16"/>
      <c r="S159" s="16"/>
      <c r="T159" s="16"/>
    </row>
    <row r="160" spans="7:20" s="15" customFormat="1" hidden="1" x14ac:dyDescent="0.25">
      <c r="G160" s="16"/>
      <c r="H160" s="16"/>
      <c r="I160" s="16"/>
      <c r="J160" s="16"/>
      <c r="K160" s="16"/>
      <c r="L160" s="16"/>
      <c r="M160" s="16"/>
      <c r="N160" s="16"/>
      <c r="O160" s="16"/>
      <c r="P160" s="16"/>
      <c r="Q160" s="16"/>
      <c r="R160" s="16"/>
      <c r="S160" s="16"/>
      <c r="T160" s="16"/>
    </row>
    <row r="161" spans="7:20" s="15" customFormat="1" hidden="1" x14ac:dyDescent="0.25">
      <c r="G161" s="16"/>
      <c r="H161" s="16"/>
      <c r="I161" s="16"/>
      <c r="J161" s="16"/>
      <c r="K161" s="16"/>
      <c r="L161" s="16"/>
      <c r="M161" s="16"/>
      <c r="N161" s="16"/>
      <c r="O161" s="16"/>
      <c r="P161" s="16"/>
      <c r="Q161" s="16"/>
      <c r="R161" s="16"/>
      <c r="S161" s="16"/>
      <c r="T161" s="16"/>
    </row>
    <row r="162" spans="7:20" s="15" customFormat="1" hidden="1" x14ac:dyDescent="0.25">
      <c r="G162" s="16"/>
      <c r="H162" s="16"/>
      <c r="I162" s="16"/>
      <c r="J162" s="16"/>
      <c r="K162" s="16"/>
      <c r="L162" s="16"/>
      <c r="M162" s="16"/>
      <c r="N162" s="16"/>
      <c r="O162" s="16"/>
      <c r="P162" s="16"/>
      <c r="Q162" s="16"/>
      <c r="R162" s="16"/>
      <c r="S162" s="16"/>
      <c r="T162" s="16"/>
    </row>
    <row r="163" spans="7:20" s="15" customFormat="1" hidden="1" x14ac:dyDescent="0.25">
      <c r="G163" s="16"/>
      <c r="H163" s="16"/>
      <c r="I163" s="16"/>
      <c r="J163" s="16"/>
      <c r="K163" s="16"/>
      <c r="L163" s="16"/>
      <c r="M163" s="16"/>
      <c r="N163" s="16"/>
      <c r="O163" s="16"/>
      <c r="P163" s="16"/>
      <c r="Q163" s="16"/>
      <c r="R163" s="16"/>
      <c r="S163" s="16"/>
      <c r="T163" s="16"/>
    </row>
    <row r="164" spans="7:20" s="15" customFormat="1" hidden="1" x14ac:dyDescent="0.25">
      <c r="G164" s="16"/>
      <c r="H164" s="16"/>
      <c r="I164" s="16"/>
      <c r="J164" s="16"/>
      <c r="K164" s="16"/>
      <c r="L164" s="16"/>
      <c r="M164" s="16"/>
      <c r="N164" s="16"/>
      <c r="O164" s="16"/>
      <c r="P164" s="16"/>
      <c r="Q164" s="16"/>
      <c r="R164" s="16"/>
      <c r="S164" s="16"/>
      <c r="T164" s="16"/>
    </row>
    <row r="165" spans="7:20" s="15" customFormat="1" hidden="1" x14ac:dyDescent="0.25">
      <c r="G165" s="16"/>
      <c r="H165" s="16"/>
      <c r="I165" s="16"/>
      <c r="J165" s="16"/>
      <c r="K165" s="16"/>
      <c r="L165" s="16"/>
      <c r="M165" s="16"/>
      <c r="N165" s="16"/>
      <c r="O165" s="16"/>
      <c r="P165" s="16"/>
      <c r="Q165" s="16"/>
      <c r="R165" s="16"/>
      <c r="S165" s="16"/>
      <c r="T165" s="16"/>
    </row>
    <row r="166" spans="7:20" s="15" customFormat="1" hidden="1" x14ac:dyDescent="0.25">
      <c r="G166" s="16"/>
      <c r="H166" s="16"/>
      <c r="I166" s="16"/>
      <c r="J166" s="16"/>
      <c r="K166" s="16"/>
      <c r="L166" s="16"/>
      <c r="M166" s="16"/>
      <c r="N166" s="16"/>
      <c r="O166" s="16"/>
      <c r="P166" s="16"/>
      <c r="Q166" s="16"/>
      <c r="R166" s="16"/>
      <c r="S166" s="16"/>
      <c r="T166" s="16"/>
    </row>
    <row r="167" spans="7:20" s="15" customFormat="1" hidden="1" x14ac:dyDescent="0.25">
      <c r="G167" s="16"/>
      <c r="H167" s="16"/>
      <c r="I167" s="16"/>
      <c r="J167" s="16"/>
      <c r="K167" s="16"/>
      <c r="L167" s="16"/>
      <c r="M167" s="16"/>
      <c r="N167" s="16"/>
      <c r="O167" s="16"/>
      <c r="P167" s="16"/>
      <c r="Q167" s="16"/>
      <c r="R167" s="16"/>
      <c r="S167" s="16"/>
      <c r="T167" s="16"/>
    </row>
    <row r="168" spans="7:20" s="15" customFormat="1" hidden="1" x14ac:dyDescent="0.25">
      <c r="G168" s="16"/>
      <c r="H168" s="16"/>
      <c r="I168" s="16"/>
      <c r="J168" s="16"/>
      <c r="K168" s="16"/>
      <c r="L168" s="16"/>
      <c r="M168" s="16"/>
      <c r="N168" s="16"/>
      <c r="O168" s="16"/>
      <c r="P168" s="16"/>
      <c r="Q168" s="16"/>
      <c r="R168" s="16"/>
      <c r="S168" s="16"/>
      <c r="T168" s="16"/>
    </row>
    <row r="169" spans="7:20" s="15" customFormat="1" hidden="1" x14ac:dyDescent="0.25">
      <c r="G169" s="16"/>
      <c r="H169" s="16"/>
      <c r="I169" s="16"/>
      <c r="J169" s="16"/>
      <c r="K169" s="16"/>
      <c r="L169" s="16"/>
      <c r="M169" s="16"/>
      <c r="N169" s="16"/>
      <c r="O169" s="16"/>
      <c r="P169" s="16"/>
      <c r="Q169" s="16"/>
      <c r="R169" s="16"/>
      <c r="S169" s="16"/>
      <c r="T169" s="16"/>
    </row>
    <row r="170" spans="7:20" s="15" customFormat="1" hidden="1" x14ac:dyDescent="0.25">
      <c r="G170" s="16"/>
      <c r="H170" s="16"/>
      <c r="I170" s="16"/>
      <c r="J170" s="16"/>
      <c r="K170" s="16"/>
      <c r="L170" s="16"/>
      <c r="M170" s="16"/>
      <c r="N170" s="16"/>
      <c r="O170" s="16"/>
      <c r="P170" s="16"/>
      <c r="Q170" s="16"/>
      <c r="R170" s="16"/>
      <c r="S170" s="16"/>
      <c r="T170" s="16"/>
    </row>
    <row r="171" spans="7:20" s="15" customFormat="1" hidden="1" x14ac:dyDescent="0.25">
      <c r="G171" s="16"/>
      <c r="H171" s="16"/>
      <c r="I171" s="16"/>
      <c r="J171" s="16"/>
      <c r="K171" s="16"/>
      <c r="L171" s="16"/>
      <c r="M171" s="16"/>
      <c r="N171" s="16"/>
      <c r="O171" s="16"/>
      <c r="P171" s="16"/>
      <c r="Q171" s="16"/>
      <c r="R171" s="16"/>
      <c r="S171" s="16"/>
      <c r="T171" s="16"/>
    </row>
    <row r="172" spans="7:20" s="15" customFormat="1" hidden="1" x14ac:dyDescent="0.25">
      <c r="G172" s="16"/>
      <c r="H172" s="16"/>
      <c r="I172" s="16"/>
      <c r="J172" s="16"/>
      <c r="K172" s="16"/>
      <c r="L172" s="16"/>
      <c r="M172" s="16"/>
      <c r="N172" s="16"/>
      <c r="O172" s="16"/>
      <c r="P172" s="16"/>
      <c r="Q172" s="16"/>
      <c r="R172" s="16"/>
      <c r="S172" s="16"/>
      <c r="T172" s="16"/>
    </row>
    <row r="173" spans="7:20" s="15" customFormat="1" hidden="1" x14ac:dyDescent="0.25">
      <c r="G173" s="16"/>
      <c r="H173" s="16"/>
      <c r="I173" s="16"/>
      <c r="J173" s="16"/>
      <c r="K173" s="16"/>
      <c r="L173" s="16"/>
      <c r="M173" s="16"/>
      <c r="N173" s="16"/>
      <c r="O173" s="16"/>
      <c r="P173" s="16"/>
      <c r="Q173" s="16"/>
      <c r="R173" s="16"/>
      <c r="S173" s="16"/>
      <c r="T173" s="16"/>
    </row>
    <row r="174" spans="7:20" s="15" customFormat="1" hidden="1" x14ac:dyDescent="0.25">
      <c r="G174" s="16"/>
      <c r="H174" s="16"/>
      <c r="I174" s="16"/>
      <c r="J174" s="16"/>
      <c r="K174" s="16"/>
      <c r="L174" s="16"/>
      <c r="M174" s="16"/>
      <c r="N174" s="16"/>
      <c r="O174" s="16"/>
      <c r="P174" s="16"/>
      <c r="Q174" s="16"/>
      <c r="R174" s="16"/>
      <c r="S174" s="16"/>
      <c r="T174" s="16"/>
    </row>
    <row r="175" spans="7:20" s="15" customFormat="1" hidden="1" x14ac:dyDescent="0.25">
      <c r="G175" s="16"/>
      <c r="H175" s="16"/>
      <c r="I175" s="16"/>
      <c r="J175" s="16"/>
      <c r="K175" s="16"/>
      <c r="L175" s="16"/>
      <c r="M175" s="16"/>
      <c r="N175" s="16"/>
      <c r="O175" s="16"/>
      <c r="P175" s="16"/>
      <c r="Q175" s="16"/>
      <c r="R175" s="16"/>
      <c r="S175" s="16"/>
      <c r="T175" s="16"/>
    </row>
    <row r="176" spans="7:20" s="15" customFormat="1" hidden="1" x14ac:dyDescent="0.25">
      <c r="G176" s="16"/>
      <c r="H176" s="16"/>
      <c r="I176" s="16"/>
      <c r="J176" s="16"/>
      <c r="K176" s="16"/>
      <c r="L176" s="16"/>
      <c r="M176" s="16"/>
      <c r="N176" s="16"/>
      <c r="O176" s="16"/>
      <c r="P176" s="16"/>
      <c r="Q176" s="16"/>
      <c r="R176" s="16"/>
      <c r="S176" s="16"/>
      <c r="T176" s="16"/>
    </row>
    <row r="177" spans="7:20" s="15" customFormat="1" hidden="1" x14ac:dyDescent="0.25">
      <c r="G177" s="16"/>
      <c r="H177" s="16"/>
      <c r="I177" s="16"/>
      <c r="J177" s="16"/>
      <c r="K177" s="16"/>
      <c r="L177" s="16"/>
      <c r="M177" s="16"/>
      <c r="N177" s="16"/>
      <c r="O177" s="16"/>
      <c r="P177" s="16"/>
      <c r="Q177" s="16"/>
      <c r="R177" s="16"/>
      <c r="S177" s="16"/>
      <c r="T177" s="16"/>
    </row>
    <row r="178" spans="7:20" s="15" customFormat="1" hidden="1" x14ac:dyDescent="0.25">
      <c r="G178" s="16"/>
      <c r="H178" s="16"/>
      <c r="I178" s="16"/>
      <c r="J178" s="16"/>
      <c r="K178" s="16"/>
      <c r="L178" s="16"/>
      <c r="M178" s="16"/>
      <c r="N178" s="16"/>
      <c r="O178" s="16"/>
      <c r="P178" s="16"/>
      <c r="Q178" s="16"/>
      <c r="R178" s="16"/>
      <c r="S178" s="16"/>
      <c r="T178" s="16"/>
    </row>
    <row r="179" spans="7:20" s="15" customFormat="1" hidden="1" x14ac:dyDescent="0.25">
      <c r="G179" s="16"/>
      <c r="H179" s="16"/>
      <c r="I179" s="16"/>
      <c r="J179" s="16"/>
      <c r="K179" s="16"/>
      <c r="L179" s="16"/>
      <c r="M179" s="16"/>
      <c r="N179" s="16"/>
      <c r="O179" s="16"/>
      <c r="P179" s="16"/>
      <c r="Q179" s="16"/>
      <c r="R179" s="16"/>
      <c r="S179" s="16"/>
      <c r="T179" s="16"/>
    </row>
    <row r="180" spans="7:20" s="15" customFormat="1" hidden="1" x14ac:dyDescent="0.25">
      <c r="G180" s="16"/>
      <c r="H180" s="16"/>
      <c r="I180" s="16"/>
      <c r="J180" s="16"/>
      <c r="K180" s="16"/>
      <c r="L180" s="16"/>
      <c r="M180" s="16"/>
      <c r="N180" s="16"/>
      <c r="O180" s="16"/>
      <c r="P180" s="16"/>
      <c r="Q180" s="16"/>
      <c r="R180" s="16"/>
      <c r="S180" s="16"/>
      <c r="T180" s="16"/>
    </row>
    <row r="181" spans="7:20" s="15" customFormat="1" hidden="1" x14ac:dyDescent="0.25">
      <c r="G181" s="16"/>
      <c r="H181" s="16"/>
      <c r="I181" s="16"/>
      <c r="J181" s="16"/>
      <c r="K181" s="16"/>
      <c r="L181" s="16"/>
      <c r="M181" s="16"/>
      <c r="N181" s="16"/>
      <c r="O181" s="16"/>
      <c r="P181" s="16"/>
      <c r="Q181" s="16"/>
      <c r="R181" s="16"/>
      <c r="S181" s="16"/>
      <c r="T181" s="16"/>
    </row>
    <row r="182" spans="7:20" s="15" customFormat="1" hidden="1" x14ac:dyDescent="0.25">
      <c r="G182" s="16"/>
      <c r="H182" s="16"/>
      <c r="I182" s="16"/>
      <c r="J182" s="16"/>
      <c r="K182" s="16"/>
      <c r="L182" s="16"/>
      <c r="M182" s="16"/>
      <c r="N182" s="16"/>
      <c r="O182" s="16"/>
      <c r="P182" s="16"/>
      <c r="Q182" s="16"/>
      <c r="R182" s="16"/>
      <c r="S182" s="16"/>
      <c r="T182" s="16"/>
    </row>
    <row r="183" spans="7:20" s="15" customFormat="1" hidden="1" x14ac:dyDescent="0.25">
      <c r="G183" s="16"/>
      <c r="H183" s="16"/>
      <c r="I183" s="16"/>
      <c r="J183" s="16"/>
      <c r="K183" s="16"/>
      <c r="L183" s="16"/>
      <c r="M183" s="16"/>
      <c r="N183" s="16"/>
      <c r="O183" s="16"/>
      <c r="P183" s="16"/>
      <c r="Q183" s="16"/>
      <c r="R183" s="16"/>
      <c r="S183" s="16"/>
      <c r="T183" s="16"/>
    </row>
    <row r="184" spans="7:20" s="15" customFormat="1" hidden="1" x14ac:dyDescent="0.25">
      <c r="G184" s="16"/>
      <c r="H184" s="16"/>
      <c r="I184" s="16"/>
      <c r="J184" s="16"/>
      <c r="K184" s="16"/>
      <c r="L184" s="16"/>
      <c r="M184" s="16"/>
      <c r="N184" s="16"/>
      <c r="O184" s="16"/>
      <c r="P184" s="16"/>
      <c r="Q184" s="16"/>
      <c r="R184" s="16"/>
      <c r="S184" s="16"/>
      <c r="T184" s="16"/>
    </row>
    <row r="185" spans="7:20" s="15" customFormat="1" hidden="1" x14ac:dyDescent="0.25">
      <c r="G185" s="16"/>
      <c r="H185" s="16"/>
      <c r="I185" s="16"/>
      <c r="J185" s="16"/>
      <c r="K185" s="16"/>
      <c r="L185" s="16"/>
      <c r="M185" s="16"/>
      <c r="N185" s="16"/>
      <c r="O185" s="16"/>
      <c r="P185" s="16"/>
      <c r="Q185" s="16"/>
      <c r="R185" s="16"/>
      <c r="S185" s="16"/>
      <c r="T185" s="16"/>
    </row>
    <row r="186" spans="7:20" s="15" customFormat="1" hidden="1" x14ac:dyDescent="0.25">
      <c r="G186" s="16"/>
      <c r="H186" s="16"/>
      <c r="I186" s="16"/>
      <c r="J186" s="16"/>
      <c r="K186" s="16"/>
      <c r="L186" s="16"/>
      <c r="M186" s="16"/>
      <c r="N186" s="16"/>
      <c r="O186" s="16"/>
      <c r="P186" s="16"/>
      <c r="Q186" s="16"/>
      <c r="R186" s="16"/>
      <c r="S186" s="16"/>
      <c r="T186" s="16"/>
    </row>
    <row r="187" spans="7:20" s="15" customFormat="1" hidden="1" x14ac:dyDescent="0.25">
      <c r="G187" s="16"/>
      <c r="H187" s="16"/>
      <c r="I187" s="16"/>
      <c r="J187" s="16"/>
      <c r="K187" s="16"/>
      <c r="L187" s="16"/>
      <c r="M187" s="16"/>
      <c r="N187" s="16"/>
      <c r="O187" s="16"/>
      <c r="P187" s="16"/>
      <c r="Q187" s="16"/>
      <c r="R187" s="16"/>
      <c r="S187" s="16"/>
      <c r="T187" s="16"/>
    </row>
    <row r="188" spans="7:20" s="15" customFormat="1" hidden="1" x14ac:dyDescent="0.25">
      <c r="G188" s="16"/>
      <c r="H188" s="16"/>
      <c r="I188" s="16"/>
      <c r="J188" s="16"/>
      <c r="K188" s="16"/>
      <c r="L188" s="16"/>
      <c r="M188" s="16"/>
      <c r="N188" s="16"/>
      <c r="O188" s="16"/>
      <c r="P188" s="16"/>
      <c r="Q188" s="16"/>
      <c r="R188" s="16"/>
      <c r="S188" s="16"/>
      <c r="T188" s="16"/>
    </row>
    <row r="189" spans="7:20" s="15" customFormat="1" hidden="1" x14ac:dyDescent="0.25">
      <c r="G189" s="16"/>
      <c r="H189" s="16"/>
      <c r="I189" s="16"/>
      <c r="J189" s="16"/>
      <c r="K189" s="16"/>
      <c r="L189" s="16"/>
      <c r="M189" s="16"/>
      <c r="N189" s="16"/>
      <c r="O189" s="16"/>
      <c r="P189" s="16"/>
      <c r="Q189" s="16"/>
      <c r="R189" s="16"/>
      <c r="S189" s="16"/>
      <c r="T189" s="16"/>
    </row>
    <row r="190" spans="7:20" s="15" customFormat="1" hidden="1" x14ac:dyDescent="0.25">
      <c r="G190" s="16"/>
      <c r="H190" s="16"/>
      <c r="I190" s="16"/>
      <c r="J190" s="16"/>
      <c r="K190" s="16"/>
      <c r="L190" s="16"/>
      <c r="M190" s="16"/>
      <c r="N190" s="16"/>
      <c r="O190" s="16"/>
      <c r="P190" s="16"/>
      <c r="Q190" s="16"/>
      <c r="R190" s="16"/>
      <c r="S190" s="16"/>
      <c r="T190" s="16"/>
    </row>
    <row r="191" spans="7:20" s="15" customFormat="1" hidden="1" x14ac:dyDescent="0.25">
      <c r="G191" s="16"/>
      <c r="H191" s="16"/>
      <c r="I191" s="16"/>
      <c r="J191" s="16"/>
      <c r="K191" s="16"/>
      <c r="L191" s="16"/>
      <c r="M191" s="16"/>
      <c r="N191" s="16"/>
      <c r="O191" s="16"/>
      <c r="P191" s="16"/>
      <c r="Q191" s="16"/>
      <c r="R191" s="16"/>
      <c r="S191" s="16"/>
      <c r="T191" s="16"/>
    </row>
    <row r="192" spans="7:20" s="15" customFormat="1" hidden="1" x14ac:dyDescent="0.25">
      <c r="G192" s="16"/>
      <c r="H192" s="16"/>
      <c r="I192" s="16"/>
      <c r="J192" s="16"/>
      <c r="K192" s="16"/>
      <c r="L192" s="16"/>
      <c r="M192" s="16"/>
      <c r="N192" s="16"/>
      <c r="O192" s="16"/>
      <c r="P192" s="16"/>
      <c r="Q192" s="16"/>
      <c r="R192" s="16"/>
      <c r="S192" s="16"/>
      <c r="T192" s="16"/>
    </row>
    <row r="193" spans="7:20" s="15" customFormat="1" hidden="1" x14ac:dyDescent="0.25">
      <c r="G193" s="16"/>
      <c r="H193" s="16"/>
      <c r="I193" s="16"/>
      <c r="J193" s="16"/>
      <c r="K193" s="16"/>
      <c r="L193" s="16"/>
      <c r="M193" s="16"/>
      <c r="N193" s="16"/>
      <c r="O193" s="16"/>
      <c r="P193" s="16"/>
      <c r="Q193" s="16"/>
      <c r="R193" s="16"/>
      <c r="S193" s="16"/>
      <c r="T193" s="16"/>
    </row>
    <row r="194" spans="7:20" s="15" customFormat="1" hidden="1" x14ac:dyDescent="0.25">
      <c r="G194" s="16"/>
      <c r="H194" s="16"/>
      <c r="I194" s="16"/>
      <c r="J194" s="16"/>
      <c r="K194" s="16"/>
      <c r="L194" s="16"/>
      <c r="M194" s="16"/>
      <c r="N194" s="16"/>
      <c r="O194" s="16"/>
      <c r="P194" s="16"/>
      <c r="Q194" s="16"/>
      <c r="R194" s="16"/>
      <c r="S194" s="16"/>
      <c r="T194" s="16"/>
    </row>
    <row r="195" spans="7:20" s="15" customFormat="1" hidden="1" x14ac:dyDescent="0.25">
      <c r="G195" s="16"/>
      <c r="H195" s="16"/>
      <c r="I195" s="16"/>
      <c r="J195" s="16"/>
      <c r="K195" s="16"/>
      <c r="L195" s="16"/>
      <c r="M195" s="16"/>
      <c r="N195" s="16"/>
      <c r="O195" s="16"/>
      <c r="P195" s="16"/>
      <c r="Q195" s="16"/>
      <c r="R195" s="16"/>
      <c r="S195" s="16"/>
      <c r="T195" s="16"/>
    </row>
    <row r="196" spans="7:20" s="15" customFormat="1" hidden="1" x14ac:dyDescent="0.25">
      <c r="G196" s="16"/>
      <c r="H196" s="16"/>
      <c r="I196" s="16"/>
      <c r="J196" s="16"/>
      <c r="K196" s="16"/>
      <c r="L196" s="16"/>
      <c r="M196" s="16"/>
      <c r="N196" s="16"/>
      <c r="O196" s="16"/>
      <c r="P196" s="16"/>
      <c r="Q196" s="16"/>
      <c r="R196" s="16"/>
      <c r="S196" s="16"/>
      <c r="T196" s="16"/>
    </row>
    <row r="197" spans="7:20" s="15" customFormat="1" hidden="1" x14ac:dyDescent="0.25">
      <c r="G197" s="16"/>
      <c r="H197" s="16"/>
      <c r="I197" s="16"/>
      <c r="J197" s="16"/>
      <c r="K197" s="16"/>
      <c r="L197" s="16"/>
      <c r="M197" s="16"/>
      <c r="N197" s="16"/>
      <c r="O197" s="16"/>
      <c r="P197" s="16"/>
      <c r="Q197" s="16"/>
      <c r="R197" s="16"/>
      <c r="S197" s="16"/>
      <c r="T197" s="16"/>
    </row>
    <row r="198" spans="7:20" s="15" customFormat="1" hidden="1" x14ac:dyDescent="0.25">
      <c r="G198" s="16"/>
      <c r="H198" s="16"/>
      <c r="I198" s="16"/>
      <c r="J198" s="16"/>
      <c r="K198" s="16"/>
      <c r="L198" s="16"/>
      <c r="M198" s="16"/>
      <c r="N198" s="16"/>
      <c r="O198" s="16"/>
      <c r="P198" s="16"/>
      <c r="Q198" s="16"/>
      <c r="R198" s="16"/>
      <c r="S198" s="16"/>
      <c r="T198" s="16"/>
    </row>
    <row r="199" spans="7:20" s="15" customFormat="1" hidden="1" x14ac:dyDescent="0.25">
      <c r="G199" s="16"/>
      <c r="H199" s="16"/>
      <c r="I199" s="16"/>
      <c r="J199" s="16"/>
      <c r="K199" s="16"/>
      <c r="L199" s="16"/>
      <c r="M199" s="16"/>
      <c r="N199" s="16"/>
      <c r="O199" s="16"/>
      <c r="P199" s="16"/>
      <c r="Q199" s="16"/>
      <c r="R199" s="16"/>
      <c r="S199" s="16"/>
      <c r="T199" s="16"/>
    </row>
    <row r="200" spans="7:20" s="15" customFormat="1" hidden="1" x14ac:dyDescent="0.25">
      <c r="G200" s="16"/>
      <c r="H200" s="16"/>
      <c r="I200" s="16"/>
      <c r="J200" s="16"/>
      <c r="K200" s="16"/>
      <c r="L200" s="16"/>
      <c r="M200" s="16"/>
      <c r="N200" s="16"/>
      <c r="O200" s="16"/>
      <c r="P200" s="16"/>
      <c r="Q200" s="16"/>
      <c r="R200" s="16"/>
      <c r="S200" s="16"/>
      <c r="T200" s="16"/>
    </row>
    <row r="201" spans="7:20" s="15" customFormat="1" hidden="1" x14ac:dyDescent="0.25">
      <c r="G201" s="16"/>
      <c r="H201" s="16"/>
      <c r="I201" s="16"/>
      <c r="J201" s="16"/>
      <c r="K201" s="16"/>
      <c r="L201" s="16"/>
      <c r="M201" s="16"/>
      <c r="N201" s="16"/>
      <c r="O201" s="16"/>
      <c r="P201" s="16"/>
      <c r="Q201" s="16"/>
      <c r="R201" s="16"/>
      <c r="S201" s="16"/>
      <c r="T201" s="16"/>
    </row>
    <row r="202" spans="7:20" s="15" customFormat="1" hidden="1" x14ac:dyDescent="0.25">
      <c r="G202" s="16"/>
      <c r="H202" s="16"/>
      <c r="I202" s="16"/>
      <c r="J202" s="16"/>
      <c r="K202" s="16"/>
      <c r="L202" s="16"/>
      <c r="M202" s="16"/>
      <c r="N202" s="16"/>
      <c r="O202" s="16"/>
      <c r="P202" s="16"/>
      <c r="Q202" s="16"/>
      <c r="R202" s="16"/>
      <c r="S202" s="16"/>
      <c r="T202" s="16"/>
    </row>
    <row r="203" spans="7:20" s="15" customFormat="1" hidden="1" x14ac:dyDescent="0.25">
      <c r="G203" s="16"/>
      <c r="H203" s="16"/>
      <c r="I203" s="16"/>
      <c r="J203" s="16"/>
      <c r="K203" s="16"/>
      <c r="L203" s="16"/>
      <c r="M203" s="16"/>
      <c r="N203" s="16"/>
      <c r="O203" s="16"/>
      <c r="P203" s="16"/>
      <c r="Q203" s="16"/>
      <c r="R203" s="16"/>
      <c r="S203" s="16"/>
      <c r="T203" s="16"/>
    </row>
    <row r="204" spans="7:20" s="15" customFormat="1" hidden="1" x14ac:dyDescent="0.25">
      <c r="G204" s="16"/>
      <c r="H204" s="16"/>
      <c r="I204" s="16"/>
      <c r="J204" s="16"/>
      <c r="K204" s="16"/>
      <c r="L204" s="16"/>
      <c r="M204" s="16"/>
      <c r="N204" s="16"/>
      <c r="O204" s="16"/>
      <c r="P204" s="16"/>
      <c r="Q204" s="16"/>
      <c r="R204" s="16"/>
      <c r="S204" s="16"/>
      <c r="T204" s="16"/>
    </row>
    <row r="205" spans="7:20" s="15" customFormat="1" hidden="1" x14ac:dyDescent="0.25">
      <c r="G205" s="16"/>
      <c r="H205" s="16"/>
      <c r="I205" s="16"/>
      <c r="J205" s="16"/>
      <c r="K205" s="16"/>
      <c r="L205" s="16"/>
      <c r="M205" s="16"/>
      <c r="N205" s="16"/>
      <c r="O205" s="16"/>
      <c r="P205" s="16"/>
      <c r="Q205" s="16"/>
      <c r="R205" s="16"/>
      <c r="S205" s="16"/>
      <c r="T205" s="16"/>
    </row>
    <row r="206" spans="7:20" s="15" customFormat="1" hidden="1" x14ac:dyDescent="0.25">
      <c r="G206" s="16"/>
      <c r="H206" s="16"/>
      <c r="I206" s="16"/>
      <c r="J206" s="16"/>
      <c r="K206" s="16"/>
      <c r="L206" s="16"/>
      <c r="M206" s="16"/>
      <c r="N206" s="16"/>
      <c r="O206" s="16"/>
      <c r="P206" s="16"/>
      <c r="Q206" s="16"/>
      <c r="R206" s="16"/>
      <c r="S206" s="16"/>
      <c r="T206" s="16"/>
    </row>
    <row r="207" spans="7:20" s="15" customFormat="1" hidden="1" x14ac:dyDescent="0.25">
      <c r="G207" s="16"/>
      <c r="H207" s="16"/>
      <c r="I207" s="16"/>
      <c r="J207" s="16"/>
      <c r="K207" s="16"/>
      <c r="L207" s="16"/>
      <c r="M207" s="16"/>
      <c r="N207" s="16"/>
      <c r="O207" s="16"/>
      <c r="P207" s="16"/>
      <c r="Q207" s="16"/>
      <c r="R207" s="16"/>
      <c r="S207" s="16"/>
      <c r="T207" s="16"/>
    </row>
    <row r="208" spans="7:20" s="15" customFormat="1" hidden="1" x14ac:dyDescent="0.25">
      <c r="G208" s="16"/>
      <c r="H208" s="16"/>
      <c r="I208" s="16"/>
      <c r="J208" s="16"/>
      <c r="K208" s="16"/>
      <c r="L208" s="16"/>
      <c r="M208" s="16"/>
      <c r="N208" s="16"/>
      <c r="O208" s="16"/>
      <c r="P208" s="16"/>
      <c r="Q208" s="16"/>
      <c r="R208" s="16"/>
      <c r="S208" s="16"/>
      <c r="T208" s="16"/>
    </row>
    <row r="209" spans="7:20" s="15" customFormat="1" hidden="1" x14ac:dyDescent="0.25">
      <c r="G209" s="16"/>
      <c r="H209" s="16"/>
      <c r="I209" s="16"/>
      <c r="J209" s="16"/>
      <c r="K209" s="16"/>
      <c r="L209" s="16"/>
      <c r="M209" s="16"/>
      <c r="N209" s="16"/>
      <c r="O209" s="16"/>
      <c r="P209" s="16"/>
      <c r="Q209" s="16"/>
      <c r="R209" s="16"/>
      <c r="S209" s="16"/>
      <c r="T209" s="16"/>
    </row>
    <row r="210" spans="7:20" s="15" customFormat="1" hidden="1" x14ac:dyDescent="0.25">
      <c r="G210" s="16"/>
      <c r="H210" s="16"/>
      <c r="I210" s="16"/>
      <c r="J210" s="16"/>
      <c r="K210" s="16"/>
      <c r="L210" s="16"/>
      <c r="M210" s="16"/>
      <c r="N210" s="16"/>
      <c r="O210" s="16"/>
      <c r="P210" s="16"/>
      <c r="Q210" s="16"/>
      <c r="R210" s="16"/>
      <c r="S210" s="16"/>
      <c r="T210" s="16"/>
    </row>
    <row r="211" spans="7:20" s="15" customFormat="1" hidden="1" x14ac:dyDescent="0.25">
      <c r="G211" s="16"/>
      <c r="H211" s="16"/>
      <c r="I211" s="16"/>
      <c r="J211" s="16"/>
      <c r="K211" s="16"/>
      <c r="L211" s="16"/>
      <c r="M211" s="16"/>
      <c r="N211" s="16"/>
      <c r="O211" s="16"/>
      <c r="P211" s="16"/>
      <c r="Q211" s="16"/>
      <c r="R211" s="16"/>
      <c r="S211" s="16"/>
      <c r="T211" s="16"/>
    </row>
    <row r="212" spans="7:20" s="15" customFormat="1" hidden="1" x14ac:dyDescent="0.25">
      <c r="G212" s="16"/>
      <c r="H212" s="16"/>
      <c r="I212" s="16"/>
      <c r="J212" s="16"/>
      <c r="K212" s="16"/>
      <c r="L212" s="16"/>
      <c r="M212" s="16"/>
      <c r="N212" s="16"/>
      <c r="O212" s="16"/>
      <c r="P212" s="16"/>
      <c r="Q212" s="16"/>
      <c r="R212" s="16"/>
      <c r="S212" s="16"/>
      <c r="T212" s="16"/>
    </row>
    <row r="213" spans="7:20" s="15" customFormat="1" hidden="1" x14ac:dyDescent="0.25">
      <c r="G213" s="16"/>
      <c r="H213" s="16"/>
      <c r="I213" s="16"/>
      <c r="J213" s="16"/>
      <c r="K213" s="16"/>
      <c r="L213" s="16"/>
      <c r="M213" s="16"/>
      <c r="N213" s="16"/>
      <c r="O213" s="16"/>
      <c r="P213" s="16"/>
      <c r="Q213" s="16"/>
      <c r="R213" s="16"/>
      <c r="S213" s="16"/>
      <c r="T213" s="16"/>
    </row>
    <row r="214" spans="7:20" s="15" customFormat="1" hidden="1" x14ac:dyDescent="0.25">
      <c r="G214" s="16"/>
      <c r="H214" s="16"/>
      <c r="I214" s="16"/>
      <c r="J214" s="16"/>
      <c r="K214" s="16"/>
      <c r="L214" s="16"/>
      <c r="M214" s="16"/>
      <c r="N214" s="16"/>
      <c r="O214" s="16"/>
      <c r="P214" s="16"/>
      <c r="Q214" s="16"/>
      <c r="R214" s="16"/>
      <c r="S214" s="16"/>
      <c r="T214" s="16"/>
    </row>
    <row r="215" spans="7:20" s="15" customFormat="1" hidden="1" x14ac:dyDescent="0.25">
      <c r="G215" s="16"/>
      <c r="H215" s="16"/>
      <c r="I215" s="16"/>
      <c r="J215" s="16"/>
      <c r="K215" s="16"/>
      <c r="L215" s="16"/>
      <c r="M215" s="16"/>
      <c r="N215" s="16"/>
      <c r="O215" s="16"/>
      <c r="P215" s="16"/>
      <c r="Q215" s="16"/>
      <c r="R215" s="16"/>
      <c r="S215" s="16"/>
      <c r="T215" s="16"/>
    </row>
    <row r="216" spans="7:20" s="15" customFormat="1" hidden="1" x14ac:dyDescent="0.25">
      <c r="G216" s="16"/>
      <c r="H216" s="16"/>
      <c r="I216" s="16"/>
      <c r="J216" s="16"/>
      <c r="K216" s="16"/>
      <c r="L216" s="16"/>
      <c r="M216" s="16"/>
      <c r="N216" s="16"/>
      <c r="O216" s="16"/>
      <c r="P216" s="16"/>
      <c r="Q216" s="16"/>
      <c r="R216" s="16"/>
      <c r="S216" s="16"/>
      <c r="T216" s="16"/>
    </row>
    <row r="217" spans="7:20" s="15" customFormat="1" hidden="1" x14ac:dyDescent="0.25">
      <c r="G217" s="16"/>
      <c r="H217" s="16"/>
      <c r="I217" s="16"/>
      <c r="J217" s="16"/>
      <c r="K217" s="16"/>
      <c r="L217" s="16"/>
      <c r="M217" s="16"/>
      <c r="N217" s="16"/>
      <c r="O217" s="16"/>
      <c r="P217" s="16"/>
      <c r="Q217" s="16"/>
      <c r="R217" s="16"/>
      <c r="S217" s="16"/>
      <c r="T217" s="16"/>
    </row>
    <row r="218" spans="7:20" s="15" customFormat="1" hidden="1" x14ac:dyDescent="0.25">
      <c r="G218" s="16"/>
      <c r="H218" s="16"/>
      <c r="I218" s="16"/>
      <c r="J218" s="16"/>
      <c r="K218" s="16"/>
      <c r="L218" s="16"/>
      <c r="M218" s="16"/>
      <c r="N218" s="16"/>
      <c r="O218" s="16"/>
      <c r="P218" s="16"/>
      <c r="Q218" s="16"/>
      <c r="R218" s="16"/>
      <c r="S218" s="16"/>
      <c r="T218" s="16"/>
    </row>
    <row r="219" spans="7:20" s="15" customFormat="1" hidden="1" x14ac:dyDescent="0.25">
      <c r="G219" s="16"/>
      <c r="H219" s="16"/>
      <c r="I219" s="16"/>
      <c r="J219" s="16"/>
      <c r="K219" s="16"/>
      <c r="L219" s="16"/>
      <c r="M219" s="16"/>
      <c r="N219" s="16"/>
      <c r="O219" s="16"/>
      <c r="P219" s="16"/>
      <c r="Q219" s="16"/>
      <c r="R219" s="16"/>
      <c r="S219" s="16"/>
      <c r="T219" s="16"/>
    </row>
    <row r="220" spans="7:20" s="15" customFormat="1" hidden="1" x14ac:dyDescent="0.25">
      <c r="G220" s="16"/>
      <c r="H220" s="16"/>
      <c r="I220" s="16"/>
      <c r="J220" s="16"/>
      <c r="K220" s="16"/>
      <c r="L220" s="16"/>
      <c r="M220" s="16"/>
      <c r="N220" s="16"/>
      <c r="O220" s="16"/>
      <c r="P220" s="16"/>
      <c r="Q220" s="16"/>
      <c r="R220" s="16"/>
      <c r="S220" s="16"/>
      <c r="T220" s="16"/>
    </row>
    <row r="221" spans="7:20" s="15" customFormat="1" hidden="1" x14ac:dyDescent="0.25">
      <c r="G221" s="16"/>
      <c r="H221" s="16"/>
      <c r="I221" s="16"/>
      <c r="J221" s="16"/>
      <c r="K221" s="16"/>
      <c r="L221" s="16"/>
      <c r="M221" s="16"/>
      <c r="N221" s="16"/>
      <c r="O221" s="16"/>
      <c r="P221" s="16"/>
      <c r="Q221" s="16"/>
      <c r="R221" s="16"/>
      <c r="S221" s="16"/>
      <c r="T221" s="16"/>
    </row>
    <row r="222" spans="7:20" s="15" customFormat="1" hidden="1" x14ac:dyDescent="0.25">
      <c r="G222" s="16"/>
      <c r="H222" s="16"/>
      <c r="I222" s="16"/>
      <c r="J222" s="16"/>
      <c r="K222" s="16"/>
      <c r="L222" s="16"/>
      <c r="M222" s="16"/>
      <c r="N222" s="16"/>
      <c r="O222" s="16"/>
      <c r="P222" s="16"/>
      <c r="Q222" s="16"/>
      <c r="R222" s="16"/>
      <c r="S222" s="16"/>
      <c r="T222" s="16"/>
    </row>
    <row r="223" spans="7:20" s="15" customFormat="1" hidden="1" x14ac:dyDescent="0.25">
      <c r="G223" s="16"/>
      <c r="H223" s="16"/>
      <c r="I223" s="16"/>
      <c r="J223" s="16"/>
      <c r="K223" s="16"/>
      <c r="L223" s="16"/>
      <c r="M223" s="16"/>
      <c r="N223" s="16"/>
      <c r="O223" s="16"/>
      <c r="P223" s="16"/>
      <c r="Q223" s="16"/>
      <c r="R223" s="16"/>
      <c r="S223" s="16"/>
      <c r="T223" s="16"/>
    </row>
    <row r="224" spans="7:20" s="15" customFormat="1" hidden="1" x14ac:dyDescent="0.25">
      <c r="G224" s="16"/>
      <c r="H224" s="16"/>
      <c r="I224" s="16"/>
      <c r="J224" s="16"/>
      <c r="K224" s="16"/>
      <c r="L224" s="16"/>
      <c r="M224" s="16"/>
      <c r="N224" s="16"/>
      <c r="O224" s="16"/>
      <c r="P224" s="16"/>
      <c r="Q224" s="16"/>
      <c r="R224" s="16"/>
      <c r="S224" s="16"/>
      <c r="T224" s="16"/>
    </row>
    <row r="225" spans="7:20" s="15" customFormat="1" hidden="1" x14ac:dyDescent="0.25">
      <c r="G225" s="16"/>
      <c r="H225" s="16"/>
      <c r="I225" s="16"/>
      <c r="J225" s="16"/>
      <c r="K225" s="16"/>
      <c r="L225" s="16"/>
      <c r="M225" s="16"/>
      <c r="N225" s="16"/>
      <c r="O225" s="16"/>
      <c r="P225" s="16"/>
      <c r="Q225" s="16"/>
      <c r="R225" s="16"/>
      <c r="S225" s="16"/>
      <c r="T225" s="16"/>
    </row>
    <row r="226" spans="7:20" s="15" customFormat="1" hidden="1" x14ac:dyDescent="0.25">
      <c r="G226" s="16"/>
      <c r="H226" s="16"/>
      <c r="I226" s="16"/>
      <c r="J226" s="16"/>
      <c r="K226" s="16"/>
      <c r="L226" s="16"/>
      <c r="M226" s="16"/>
      <c r="N226" s="16"/>
      <c r="O226" s="16"/>
      <c r="P226" s="16"/>
      <c r="Q226" s="16"/>
      <c r="R226" s="16"/>
      <c r="S226" s="16"/>
      <c r="T226" s="16"/>
    </row>
    <row r="227" spans="7:20" s="15" customFormat="1" hidden="1" x14ac:dyDescent="0.25">
      <c r="G227" s="16"/>
      <c r="H227" s="16"/>
      <c r="I227" s="16"/>
      <c r="J227" s="16"/>
      <c r="K227" s="16"/>
      <c r="L227" s="16"/>
      <c r="M227" s="16"/>
      <c r="N227" s="16"/>
      <c r="O227" s="16"/>
      <c r="P227" s="16"/>
      <c r="Q227" s="16"/>
      <c r="R227" s="16"/>
      <c r="S227" s="16"/>
      <c r="T227" s="16"/>
    </row>
    <row r="228" spans="7:20" s="15" customFormat="1" hidden="1" x14ac:dyDescent="0.25">
      <c r="G228" s="16"/>
      <c r="H228" s="16"/>
      <c r="I228" s="16"/>
      <c r="J228" s="16"/>
      <c r="K228" s="16"/>
      <c r="L228" s="16"/>
      <c r="M228" s="16"/>
      <c r="N228" s="16"/>
      <c r="O228" s="16"/>
      <c r="P228" s="16"/>
      <c r="Q228" s="16"/>
      <c r="R228" s="16"/>
      <c r="S228" s="16"/>
      <c r="T228" s="16"/>
    </row>
    <row r="229" spans="7:20" s="15" customFormat="1" hidden="1" x14ac:dyDescent="0.25">
      <c r="G229" s="16"/>
      <c r="H229" s="16"/>
      <c r="I229" s="16"/>
      <c r="J229" s="16"/>
      <c r="K229" s="16"/>
      <c r="L229" s="16"/>
      <c r="M229" s="16"/>
      <c r="N229" s="16"/>
      <c r="O229" s="16"/>
      <c r="P229" s="16"/>
      <c r="Q229" s="16"/>
      <c r="R229" s="16"/>
      <c r="S229" s="16"/>
      <c r="T229" s="16"/>
    </row>
    <row r="230" spans="7:20" s="15" customFormat="1" hidden="1" x14ac:dyDescent="0.25">
      <c r="G230" s="16"/>
      <c r="H230" s="16"/>
      <c r="I230" s="16"/>
      <c r="J230" s="16"/>
      <c r="K230" s="16"/>
      <c r="L230" s="16"/>
      <c r="M230" s="16"/>
      <c r="N230" s="16"/>
      <c r="O230" s="16"/>
      <c r="P230" s="16"/>
      <c r="Q230" s="16"/>
      <c r="R230" s="16"/>
      <c r="S230" s="16"/>
      <c r="T230" s="16"/>
    </row>
    <row r="231" spans="7:20" s="15" customFormat="1" hidden="1" x14ac:dyDescent="0.25">
      <c r="G231" s="16"/>
      <c r="H231" s="16"/>
      <c r="I231" s="16"/>
      <c r="J231" s="16"/>
      <c r="K231" s="16"/>
      <c r="L231" s="16"/>
      <c r="M231" s="16"/>
      <c r="N231" s="16"/>
      <c r="O231" s="16"/>
      <c r="P231" s="16"/>
      <c r="Q231" s="16"/>
      <c r="R231" s="16"/>
      <c r="S231" s="16"/>
      <c r="T231" s="16"/>
    </row>
    <row r="232" spans="7:20" s="15" customFormat="1" hidden="1" x14ac:dyDescent="0.25">
      <c r="G232" s="16"/>
      <c r="H232" s="16"/>
      <c r="I232" s="16"/>
      <c r="J232" s="16"/>
      <c r="K232" s="16"/>
      <c r="L232" s="16"/>
      <c r="M232" s="16"/>
      <c r="N232" s="16"/>
      <c r="O232" s="16"/>
      <c r="P232" s="16"/>
      <c r="Q232" s="16"/>
      <c r="R232" s="16"/>
      <c r="S232" s="16"/>
      <c r="T232" s="16"/>
    </row>
    <row r="233" spans="7:20" s="15" customFormat="1" hidden="1" x14ac:dyDescent="0.25">
      <c r="G233" s="16"/>
      <c r="H233" s="16"/>
      <c r="I233" s="16"/>
      <c r="J233" s="16"/>
      <c r="K233" s="16"/>
      <c r="L233" s="16"/>
      <c r="M233" s="16"/>
      <c r="N233" s="16"/>
      <c r="O233" s="16"/>
      <c r="P233" s="16"/>
      <c r="Q233" s="16"/>
      <c r="R233" s="16"/>
      <c r="S233" s="16"/>
      <c r="T233" s="16"/>
    </row>
    <row r="234" spans="7:20" s="15" customFormat="1" hidden="1" x14ac:dyDescent="0.25">
      <c r="G234" s="16"/>
      <c r="H234" s="16"/>
      <c r="I234" s="16"/>
      <c r="J234" s="16"/>
      <c r="K234" s="16"/>
      <c r="L234" s="16"/>
      <c r="M234" s="16"/>
      <c r="N234" s="16"/>
      <c r="O234" s="16"/>
      <c r="P234" s="16"/>
      <c r="Q234" s="16"/>
      <c r="R234" s="16"/>
      <c r="S234" s="16"/>
      <c r="T234" s="16"/>
    </row>
    <row r="235" spans="7:20" s="15" customFormat="1" hidden="1" x14ac:dyDescent="0.25">
      <c r="G235" s="16"/>
      <c r="H235" s="16"/>
      <c r="I235" s="16"/>
      <c r="J235" s="16"/>
      <c r="K235" s="16"/>
      <c r="L235" s="16"/>
      <c r="M235" s="16"/>
      <c r="N235" s="16"/>
      <c r="O235" s="16"/>
      <c r="P235" s="16"/>
      <c r="Q235" s="16"/>
      <c r="R235" s="16"/>
      <c r="S235" s="16"/>
      <c r="T235" s="16"/>
    </row>
    <row r="236" spans="7:20" s="15" customFormat="1" hidden="1" x14ac:dyDescent="0.25">
      <c r="G236" s="16"/>
      <c r="H236" s="16"/>
      <c r="I236" s="16"/>
      <c r="J236" s="16"/>
      <c r="K236" s="16"/>
      <c r="L236" s="16"/>
      <c r="M236" s="16"/>
      <c r="N236" s="16"/>
      <c r="O236" s="16"/>
      <c r="P236" s="16"/>
      <c r="Q236" s="16"/>
      <c r="R236" s="16"/>
      <c r="S236" s="16"/>
      <c r="T236" s="16"/>
    </row>
    <row r="237" spans="7:20" s="15" customFormat="1" hidden="1" x14ac:dyDescent="0.25">
      <c r="G237" s="16"/>
      <c r="H237" s="16"/>
      <c r="I237" s="16"/>
      <c r="J237" s="16"/>
      <c r="K237" s="16"/>
      <c r="L237" s="16"/>
      <c r="M237" s="16"/>
      <c r="N237" s="16"/>
      <c r="O237" s="16"/>
      <c r="P237" s="16"/>
      <c r="Q237" s="16"/>
      <c r="R237" s="16"/>
      <c r="S237" s="16"/>
      <c r="T237" s="16"/>
    </row>
    <row r="238" spans="7:20" s="15" customFormat="1" hidden="1" x14ac:dyDescent="0.25">
      <c r="G238" s="16"/>
      <c r="H238" s="16"/>
      <c r="I238" s="16"/>
      <c r="J238" s="16"/>
      <c r="K238" s="16"/>
      <c r="L238" s="16"/>
      <c r="M238" s="16"/>
      <c r="N238" s="16"/>
      <c r="O238" s="16"/>
      <c r="P238" s="16"/>
      <c r="Q238" s="16"/>
      <c r="R238" s="16"/>
      <c r="S238" s="16"/>
      <c r="T238" s="16"/>
    </row>
    <row r="239" spans="7:20" s="15" customFormat="1" hidden="1" x14ac:dyDescent="0.25">
      <c r="G239" s="16"/>
      <c r="H239" s="16"/>
      <c r="I239" s="16"/>
      <c r="J239" s="16"/>
      <c r="K239" s="16"/>
      <c r="L239" s="16"/>
      <c r="M239" s="16"/>
      <c r="N239" s="16"/>
      <c r="O239" s="16"/>
      <c r="P239" s="16"/>
      <c r="Q239" s="16"/>
      <c r="R239" s="16"/>
      <c r="S239" s="16"/>
      <c r="T239" s="16"/>
    </row>
    <row r="240" spans="7:20" s="15" customFormat="1" hidden="1" x14ac:dyDescent="0.25">
      <c r="G240" s="16"/>
      <c r="H240" s="16"/>
      <c r="I240" s="16"/>
      <c r="J240" s="16"/>
      <c r="K240" s="16"/>
      <c r="L240" s="16"/>
      <c r="M240" s="16"/>
      <c r="N240" s="16"/>
      <c r="O240" s="16"/>
      <c r="P240" s="16"/>
      <c r="Q240" s="16"/>
      <c r="R240" s="16"/>
      <c r="S240" s="16"/>
      <c r="T240" s="16"/>
    </row>
    <row r="241" spans="7:20" s="15" customFormat="1" hidden="1" x14ac:dyDescent="0.25">
      <c r="G241" s="16"/>
      <c r="H241" s="16"/>
      <c r="I241" s="16"/>
      <c r="J241" s="16"/>
      <c r="K241" s="16"/>
      <c r="L241" s="16"/>
      <c r="M241" s="16"/>
      <c r="N241" s="16"/>
      <c r="O241" s="16"/>
      <c r="P241" s="16"/>
      <c r="Q241" s="16"/>
      <c r="R241" s="16"/>
      <c r="S241" s="16"/>
      <c r="T241" s="16"/>
    </row>
    <row r="242" spans="7:20" s="15" customFormat="1" hidden="1" x14ac:dyDescent="0.25">
      <c r="G242" s="16"/>
      <c r="H242" s="16"/>
      <c r="I242" s="16"/>
      <c r="J242" s="16"/>
      <c r="K242" s="16"/>
      <c r="L242" s="16"/>
      <c r="M242" s="16"/>
      <c r="N242" s="16"/>
      <c r="O242" s="16"/>
      <c r="P242" s="16"/>
      <c r="Q242" s="16"/>
      <c r="R242" s="16"/>
      <c r="S242" s="16"/>
      <c r="T242" s="16"/>
    </row>
    <row r="243" spans="7:20" s="15" customFormat="1" hidden="1" x14ac:dyDescent="0.25">
      <c r="G243" s="16"/>
      <c r="H243" s="16"/>
      <c r="I243" s="16"/>
      <c r="J243" s="16"/>
      <c r="K243" s="16"/>
      <c r="L243" s="16"/>
      <c r="M243" s="16"/>
      <c r="N243" s="16"/>
      <c r="O243" s="16"/>
      <c r="P243" s="16"/>
      <c r="Q243" s="16"/>
      <c r="R243" s="16"/>
      <c r="S243" s="16"/>
      <c r="T243" s="16"/>
    </row>
    <row r="244" spans="7:20" s="15" customFormat="1" hidden="1" x14ac:dyDescent="0.25">
      <c r="G244" s="16"/>
      <c r="H244" s="16"/>
      <c r="I244" s="16"/>
      <c r="J244" s="16"/>
      <c r="K244" s="16"/>
      <c r="L244" s="16"/>
      <c r="M244" s="16"/>
      <c r="N244" s="16"/>
      <c r="O244" s="16"/>
      <c r="P244" s="16"/>
      <c r="Q244" s="16"/>
      <c r="R244" s="16"/>
      <c r="S244" s="16"/>
      <c r="T244" s="16"/>
    </row>
    <row r="245" spans="7:20" s="15" customFormat="1" hidden="1" x14ac:dyDescent="0.25">
      <c r="G245" s="16"/>
      <c r="H245" s="16"/>
      <c r="I245" s="16"/>
      <c r="J245" s="16"/>
      <c r="K245" s="16"/>
      <c r="L245" s="16"/>
      <c r="M245" s="16"/>
      <c r="N245" s="16"/>
      <c r="O245" s="16"/>
      <c r="P245" s="16"/>
      <c r="Q245" s="16"/>
      <c r="R245" s="16"/>
      <c r="S245" s="16"/>
      <c r="T245" s="16"/>
    </row>
    <row r="246" spans="7:20" s="15" customFormat="1" hidden="1" x14ac:dyDescent="0.25">
      <c r="G246" s="16"/>
      <c r="H246" s="16"/>
      <c r="I246" s="16"/>
      <c r="J246" s="16"/>
      <c r="K246" s="16"/>
      <c r="L246" s="16"/>
      <c r="M246" s="16"/>
      <c r="N246" s="16"/>
      <c r="O246" s="16"/>
      <c r="P246" s="16"/>
      <c r="Q246" s="16"/>
      <c r="R246" s="16"/>
      <c r="S246" s="16"/>
      <c r="T246" s="16"/>
    </row>
    <row r="247" spans="7:20" s="15" customFormat="1" hidden="1" x14ac:dyDescent="0.25">
      <c r="G247" s="16"/>
      <c r="H247" s="16"/>
      <c r="I247" s="16"/>
      <c r="J247" s="16"/>
      <c r="K247" s="16"/>
      <c r="L247" s="16"/>
      <c r="M247" s="16"/>
      <c r="N247" s="16"/>
      <c r="O247" s="16"/>
      <c r="P247" s="16"/>
      <c r="Q247" s="16"/>
      <c r="R247" s="16"/>
      <c r="S247" s="16"/>
      <c r="T247" s="16"/>
    </row>
    <row r="248" spans="7:20" s="15" customFormat="1" hidden="1" x14ac:dyDescent="0.25">
      <c r="G248" s="16"/>
      <c r="H248" s="16"/>
      <c r="I248" s="16"/>
      <c r="J248" s="16"/>
      <c r="K248" s="16"/>
      <c r="L248" s="16"/>
      <c r="M248" s="16"/>
      <c r="N248" s="16"/>
      <c r="O248" s="16"/>
      <c r="P248" s="16"/>
      <c r="Q248" s="16"/>
      <c r="R248" s="16"/>
      <c r="S248" s="16"/>
      <c r="T248" s="16"/>
    </row>
    <row r="249" spans="7:20" s="15" customFormat="1" hidden="1" x14ac:dyDescent="0.25">
      <c r="G249" s="16"/>
      <c r="H249" s="16"/>
      <c r="I249" s="16"/>
      <c r="J249" s="16"/>
      <c r="K249" s="16"/>
      <c r="L249" s="16"/>
      <c r="M249" s="16"/>
      <c r="N249" s="16"/>
      <c r="O249" s="16"/>
      <c r="P249" s="16"/>
      <c r="Q249" s="16"/>
      <c r="R249" s="16"/>
      <c r="S249" s="16"/>
      <c r="T249" s="16"/>
    </row>
    <row r="250" spans="7:20" s="15" customFormat="1" hidden="1" x14ac:dyDescent="0.25">
      <c r="G250" s="16"/>
      <c r="H250" s="16"/>
      <c r="I250" s="16"/>
      <c r="J250" s="16"/>
      <c r="K250" s="16"/>
      <c r="L250" s="16"/>
      <c r="M250" s="16"/>
      <c r="N250" s="16"/>
      <c r="O250" s="16"/>
      <c r="P250" s="16"/>
      <c r="Q250" s="16"/>
      <c r="R250" s="16"/>
      <c r="S250" s="16"/>
      <c r="T250" s="16"/>
    </row>
    <row r="251" spans="7:20" s="15" customFormat="1" hidden="1" x14ac:dyDescent="0.25">
      <c r="G251" s="16"/>
      <c r="H251" s="16"/>
      <c r="I251" s="16"/>
      <c r="J251" s="16"/>
      <c r="K251" s="16"/>
      <c r="L251" s="16"/>
      <c r="M251" s="16"/>
      <c r="N251" s="16"/>
      <c r="O251" s="16"/>
      <c r="P251" s="16"/>
      <c r="Q251" s="16"/>
      <c r="R251" s="16"/>
      <c r="S251" s="16"/>
      <c r="T251" s="16"/>
    </row>
    <row r="252" spans="7:20" s="15" customFormat="1" hidden="1" x14ac:dyDescent="0.25">
      <c r="G252" s="16"/>
      <c r="H252" s="16"/>
      <c r="I252" s="16"/>
      <c r="J252" s="16"/>
      <c r="K252" s="16"/>
      <c r="L252" s="16"/>
      <c r="M252" s="16"/>
      <c r="N252" s="16"/>
      <c r="O252" s="16"/>
      <c r="P252" s="16"/>
      <c r="Q252" s="16"/>
      <c r="R252" s="16"/>
      <c r="S252" s="16"/>
      <c r="T252" s="16"/>
    </row>
    <row r="253" spans="7:20" s="15" customFormat="1" hidden="1" x14ac:dyDescent="0.25">
      <c r="G253" s="16"/>
      <c r="H253" s="16"/>
      <c r="I253" s="16"/>
      <c r="J253" s="16"/>
      <c r="K253" s="16"/>
      <c r="L253" s="16"/>
      <c r="M253" s="16"/>
      <c r="N253" s="16"/>
      <c r="O253" s="16"/>
      <c r="P253" s="16"/>
      <c r="Q253" s="16"/>
      <c r="R253" s="16"/>
      <c r="S253" s="16"/>
      <c r="T253" s="16"/>
    </row>
    <row r="254" spans="7:20" s="15" customFormat="1" hidden="1" x14ac:dyDescent="0.25">
      <c r="G254" s="16"/>
      <c r="H254" s="16"/>
      <c r="I254" s="16"/>
      <c r="J254" s="16"/>
      <c r="K254" s="16"/>
      <c r="L254" s="16"/>
      <c r="M254" s="16"/>
      <c r="N254" s="16"/>
      <c r="O254" s="16"/>
      <c r="P254" s="16"/>
      <c r="Q254" s="16"/>
      <c r="R254" s="16"/>
      <c r="S254" s="16"/>
      <c r="T254" s="16"/>
    </row>
    <row r="255" spans="7:20" s="15" customFormat="1" hidden="1" x14ac:dyDescent="0.25">
      <c r="G255" s="16"/>
      <c r="H255" s="16"/>
      <c r="I255" s="16"/>
      <c r="J255" s="16"/>
      <c r="K255" s="16"/>
      <c r="L255" s="16"/>
      <c r="M255" s="16"/>
      <c r="N255" s="16"/>
      <c r="O255" s="16"/>
      <c r="P255" s="16"/>
      <c r="Q255" s="16"/>
      <c r="R255" s="16"/>
      <c r="S255" s="16"/>
      <c r="T255" s="16"/>
    </row>
    <row r="256" spans="7:20" s="15" customFormat="1" hidden="1" x14ac:dyDescent="0.25">
      <c r="G256" s="16"/>
      <c r="H256" s="16"/>
      <c r="I256" s="16"/>
      <c r="J256" s="16"/>
      <c r="K256" s="16"/>
      <c r="L256" s="16"/>
      <c r="M256" s="16"/>
      <c r="N256" s="16"/>
      <c r="O256" s="16"/>
      <c r="P256" s="16"/>
      <c r="Q256" s="16"/>
      <c r="R256" s="16"/>
      <c r="S256" s="16"/>
      <c r="T256" s="16"/>
    </row>
    <row r="257" spans="7:20" s="15" customFormat="1" hidden="1" x14ac:dyDescent="0.25">
      <c r="G257" s="16"/>
      <c r="H257" s="16"/>
      <c r="I257" s="16"/>
      <c r="J257" s="16"/>
      <c r="K257" s="16"/>
      <c r="L257" s="16"/>
      <c r="M257" s="16"/>
      <c r="N257" s="16"/>
      <c r="O257" s="16"/>
      <c r="P257" s="16"/>
      <c r="Q257" s="16"/>
      <c r="R257" s="16"/>
      <c r="S257" s="16"/>
      <c r="T257" s="16"/>
    </row>
    <row r="258" spans="7:20" s="15" customFormat="1" hidden="1" x14ac:dyDescent="0.25">
      <c r="G258" s="16"/>
      <c r="H258" s="16"/>
      <c r="I258" s="16"/>
      <c r="J258" s="16"/>
      <c r="K258" s="16"/>
      <c r="L258" s="16"/>
      <c r="M258" s="16"/>
      <c r="N258" s="16"/>
      <c r="O258" s="16"/>
      <c r="P258" s="16"/>
      <c r="Q258" s="16"/>
      <c r="R258" s="16"/>
      <c r="S258" s="16"/>
      <c r="T258" s="16"/>
    </row>
    <row r="259" spans="7:20" s="15" customFormat="1" hidden="1" x14ac:dyDescent="0.25">
      <c r="G259" s="16"/>
      <c r="H259" s="16"/>
      <c r="I259" s="16"/>
      <c r="J259" s="16"/>
      <c r="K259" s="16"/>
      <c r="L259" s="16"/>
      <c r="M259" s="16"/>
      <c r="N259" s="16"/>
      <c r="O259" s="16"/>
      <c r="P259" s="16"/>
      <c r="Q259" s="16"/>
      <c r="R259" s="16"/>
      <c r="S259" s="16"/>
      <c r="T259" s="16"/>
    </row>
    <row r="260" spans="7:20" s="15" customFormat="1" hidden="1" x14ac:dyDescent="0.25">
      <c r="G260" s="16"/>
      <c r="H260" s="16"/>
      <c r="I260" s="16"/>
      <c r="J260" s="16"/>
      <c r="K260" s="16"/>
      <c r="L260" s="16"/>
      <c r="M260" s="16"/>
      <c r="N260" s="16"/>
      <c r="O260" s="16"/>
      <c r="P260" s="16"/>
      <c r="Q260" s="16"/>
      <c r="R260" s="16"/>
      <c r="S260" s="16"/>
      <c r="T260" s="16"/>
    </row>
    <row r="261" spans="7:20" s="15" customFormat="1" hidden="1" x14ac:dyDescent="0.25">
      <c r="G261" s="16"/>
      <c r="H261" s="16"/>
      <c r="I261" s="16"/>
      <c r="J261" s="16"/>
      <c r="K261" s="16"/>
      <c r="L261" s="16"/>
      <c r="M261" s="16"/>
      <c r="N261" s="16"/>
      <c r="O261" s="16"/>
      <c r="P261" s="16"/>
      <c r="Q261" s="16"/>
      <c r="R261" s="16"/>
      <c r="S261" s="16"/>
      <c r="T261" s="16"/>
    </row>
    <row r="262" spans="7:20" s="15" customFormat="1" hidden="1" x14ac:dyDescent="0.25">
      <c r="G262" s="16"/>
      <c r="H262" s="16"/>
      <c r="I262" s="16"/>
      <c r="J262" s="16"/>
      <c r="K262" s="16"/>
      <c r="L262" s="16"/>
      <c r="M262" s="16"/>
      <c r="N262" s="16"/>
      <c r="O262" s="16"/>
      <c r="P262" s="16"/>
      <c r="Q262" s="16"/>
      <c r="R262" s="16"/>
      <c r="S262" s="16"/>
      <c r="T262" s="16"/>
    </row>
    <row r="263" spans="7:20" s="15" customFormat="1" hidden="1" x14ac:dyDescent="0.25">
      <c r="G263" s="16"/>
      <c r="H263" s="16"/>
      <c r="I263" s="16"/>
      <c r="J263" s="16"/>
      <c r="K263" s="16"/>
      <c r="L263" s="16"/>
      <c r="M263" s="16"/>
      <c r="N263" s="16"/>
      <c r="O263" s="16"/>
      <c r="P263" s="16"/>
      <c r="Q263" s="16"/>
      <c r="R263" s="16"/>
      <c r="S263" s="16"/>
      <c r="T263" s="16"/>
    </row>
    <row r="264" spans="7:20" s="15" customFormat="1" hidden="1" x14ac:dyDescent="0.25">
      <c r="G264" s="16"/>
      <c r="H264" s="16"/>
      <c r="I264" s="16"/>
      <c r="J264" s="16"/>
      <c r="K264" s="16"/>
      <c r="L264" s="16"/>
      <c r="M264" s="16"/>
      <c r="N264" s="16"/>
      <c r="O264" s="16"/>
      <c r="P264" s="16"/>
      <c r="Q264" s="16"/>
      <c r="R264" s="16"/>
      <c r="S264" s="16"/>
      <c r="T264" s="16"/>
    </row>
    <row r="265" spans="7:20" s="15" customFormat="1" hidden="1" x14ac:dyDescent="0.25">
      <c r="G265" s="16"/>
      <c r="H265" s="16"/>
      <c r="I265" s="16"/>
      <c r="J265" s="16"/>
      <c r="K265" s="16"/>
      <c r="L265" s="16"/>
      <c r="M265" s="16"/>
      <c r="N265" s="16"/>
      <c r="O265" s="16"/>
      <c r="P265" s="16"/>
      <c r="Q265" s="16"/>
      <c r="R265" s="16"/>
      <c r="S265" s="16"/>
      <c r="T265" s="16"/>
    </row>
    <row r="266" spans="7:20" s="15" customFormat="1" hidden="1" x14ac:dyDescent="0.25">
      <c r="G266" s="16"/>
      <c r="H266" s="16"/>
      <c r="I266" s="16"/>
      <c r="J266" s="16"/>
      <c r="K266" s="16"/>
      <c r="L266" s="16"/>
      <c r="M266" s="16"/>
      <c r="N266" s="16"/>
      <c r="O266" s="16"/>
      <c r="P266" s="16"/>
      <c r="Q266" s="16"/>
      <c r="R266" s="16"/>
      <c r="S266" s="16"/>
      <c r="T266" s="16"/>
    </row>
    <row r="267" spans="7:20" s="15" customFormat="1" hidden="1" x14ac:dyDescent="0.25">
      <c r="G267" s="16"/>
      <c r="H267" s="16"/>
      <c r="I267" s="16"/>
      <c r="J267" s="16"/>
      <c r="K267" s="16"/>
      <c r="L267" s="16"/>
      <c r="M267" s="16"/>
      <c r="N267" s="16"/>
      <c r="O267" s="16"/>
      <c r="P267" s="16"/>
      <c r="Q267" s="16"/>
      <c r="R267" s="16"/>
      <c r="S267" s="16"/>
      <c r="T267" s="16"/>
    </row>
    <row r="268" spans="7:20" s="15" customFormat="1" hidden="1" x14ac:dyDescent="0.25">
      <c r="G268" s="16"/>
      <c r="H268" s="16"/>
      <c r="I268" s="16"/>
      <c r="J268" s="16"/>
      <c r="K268" s="16"/>
      <c r="L268" s="16"/>
      <c r="M268" s="16"/>
      <c r="N268" s="16"/>
      <c r="O268" s="16"/>
      <c r="P268" s="16"/>
      <c r="Q268" s="16"/>
      <c r="R268" s="16"/>
      <c r="S268" s="16"/>
      <c r="T268" s="16"/>
    </row>
    <row r="269" spans="7:20" s="15" customFormat="1" hidden="1" x14ac:dyDescent="0.25">
      <c r="G269" s="16"/>
      <c r="H269" s="16"/>
      <c r="I269" s="16"/>
      <c r="J269" s="16"/>
      <c r="K269" s="16"/>
      <c r="L269" s="16"/>
      <c r="M269" s="16"/>
      <c r="N269" s="16"/>
      <c r="O269" s="16"/>
      <c r="P269" s="16"/>
      <c r="Q269" s="16"/>
      <c r="R269" s="16"/>
      <c r="S269" s="16"/>
      <c r="T269" s="16"/>
    </row>
    <row r="270" spans="7:20" s="15" customFormat="1" hidden="1" x14ac:dyDescent="0.25">
      <c r="G270" s="16"/>
      <c r="H270" s="16"/>
      <c r="I270" s="16"/>
      <c r="J270" s="16"/>
      <c r="K270" s="16"/>
      <c r="L270" s="16"/>
      <c r="M270" s="16"/>
      <c r="N270" s="16"/>
      <c r="O270" s="16"/>
      <c r="P270" s="16"/>
      <c r="Q270" s="16"/>
      <c r="R270" s="16"/>
      <c r="S270" s="16"/>
      <c r="T270" s="16"/>
    </row>
    <row r="271" spans="7:20" s="15" customFormat="1" hidden="1" x14ac:dyDescent="0.25">
      <c r="G271" s="16"/>
      <c r="H271" s="16"/>
      <c r="I271" s="16"/>
      <c r="J271" s="16"/>
      <c r="K271" s="16"/>
      <c r="L271" s="16"/>
      <c r="M271" s="16"/>
      <c r="N271" s="16"/>
      <c r="O271" s="16"/>
      <c r="P271" s="16"/>
      <c r="Q271" s="16"/>
      <c r="R271" s="16"/>
      <c r="S271" s="16"/>
      <c r="T271" s="16"/>
    </row>
    <row r="272" spans="7:20" s="15" customFormat="1" hidden="1" x14ac:dyDescent="0.25">
      <c r="G272" s="16"/>
      <c r="H272" s="16"/>
      <c r="I272" s="16"/>
      <c r="J272" s="16"/>
      <c r="K272" s="16"/>
      <c r="L272" s="16"/>
      <c r="M272" s="16"/>
      <c r="N272" s="16"/>
      <c r="O272" s="16"/>
      <c r="P272" s="16"/>
      <c r="Q272" s="16"/>
      <c r="R272" s="16"/>
      <c r="S272" s="16"/>
      <c r="T272" s="16"/>
    </row>
    <row r="273" spans="7:20" s="15" customFormat="1" hidden="1" x14ac:dyDescent="0.25">
      <c r="G273" s="16"/>
      <c r="H273" s="16"/>
      <c r="I273" s="16"/>
      <c r="J273" s="16"/>
      <c r="K273" s="16"/>
      <c r="L273" s="16"/>
      <c r="M273" s="16"/>
      <c r="N273" s="16"/>
      <c r="O273" s="16"/>
      <c r="P273" s="16"/>
      <c r="Q273" s="16"/>
      <c r="R273" s="16"/>
      <c r="S273" s="16"/>
      <c r="T273" s="16"/>
    </row>
    <row r="274" spans="7:20" s="15" customFormat="1" hidden="1" x14ac:dyDescent="0.25">
      <c r="G274" s="16"/>
      <c r="H274" s="16"/>
      <c r="I274" s="16"/>
      <c r="J274" s="16"/>
      <c r="K274" s="16"/>
      <c r="L274" s="16"/>
      <c r="M274" s="16"/>
      <c r="N274" s="16"/>
      <c r="O274" s="16"/>
      <c r="P274" s="16"/>
      <c r="Q274" s="16"/>
      <c r="R274" s="16"/>
      <c r="S274" s="16"/>
      <c r="T274" s="16"/>
    </row>
    <row r="275" spans="7:20" s="15" customFormat="1" hidden="1" x14ac:dyDescent="0.25">
      <c r="G275" s="16"/>
      <c r="H275" s="16"/>
      <c r="I275" s="16"/>
      <c r="J275" s="16"/>
      <c r="K275" s="16"/>
      <c r="L275" s="16"/>
      <c r="M275" s="16"/>
      <c r="N275" s="16"/>
      <c r="O275" s="16"/>
      <c r="P275" s="16"/>
      <c r="Q275" s="16"/>
      <c r="R275" s="16"/>
      <c r="S275" s="16"/>
      <c r="T275" s="16"/>
    </row>
    <row r="276" spans="7:20" s="15" customFormat="1" hidden="1" x14ac:dyDescent="0.25">
      <c r="G276" s="16"/>
      <c r="H276" s="16"/>
      <c r="I276" s="16"/>
      <c r="J276" s="16"/>
      <c r="K276" s="16"/>
      <c r="L276" s="16"/>
      <c r="M276" s="16"/>
      <c r="N276" s="16"/>
      <c r="O276" s="16"/>
      <c r="P276" s="16"/>
      <c r="Q276" s="16"/>
      <c r="R276" s="16"/>
      <c r="S276" s="16"/>
      <c r="T276" s="16"/>
    </row>
    <row r="277" spans="7:20" s="15" customFormat="1" hidden="1" x14ac:dyDescent="0.25">
      <c r="G277" s="16"/>
      <c r="H277" s="16"/>
      <c r="I277" s="16"/>
      <c r="J277" s="16"/>
      <c r="K277" s="16"/>
      <c r="L277" s="16"/>
      <c r="M277" s="16"/>
      <c r="N277" s="16"/>
      <c r="O277" s="16"/>
      <c r="P277" s="16"/>
      <c r="Q277" s="16"/>
      <c r="R277" s="16"/>
      <c r="S277" s="16"/>
      <c r="T277" s="16"/>
    </row>
    <row r="278" spans="7:20" s="15" customFormat="1" hidden="1" x14ac:dyDescent="0.25">
      <c r="G278" s="16"/>
      <c r="H278" s="16"/>
      <c r="I278" s="16"/>
      <c r="J278" s="16"/>
      <c r="K278" s="16"/>
      <c r="L278" s="16"/>
      <c r="M278" s="16"/>
      <c r="N278" s="16"/>
      <c r="O278" s="16"/>
      <c r="P278" s="16"/>
      <c r="Q278" s="16"/>
      <c r="R278" s="16"/>
      <c r="S278" s="16"/>
      <c r="T278" s="16"/>
    </row>
    <row r="279" spans="7:20" s="15" customFormat="1" hidden="1" x14ac:dyDescent="0.25">
      <c r="G279" s="16"/>
      <c r="H279" s="16"/>
      <c r="I279" s="16"/>
      <c r="J279" s="16"/>
      <c r="K279" s="16"/>
      <c r="L279" s="16"/>
      <c r="M279" s="16"/>
      <c r="N279" s="16"/>
      <c r="O279" s="16"/>
      <c r="P279" s="16"/>
      <c r="Q279" s="16"/>
      <c r="R279" s="16"/>
      <c r="S279" s="16"/>
      <c r="T279" s="16"/>
    </row>
    <row r="280" spans="7:20" s="15" customFormat="1" hidden="1" x14ac:dyDescent="0.25">
      <c r="G280" s="16"/>
      <c r="H280" s="16"/>
      <c r="I280" s="16"/>
      <c r="J280" s="16"/>
      <c r="K280" s="16"/>
      <c r="L280" s="16"/>
      <c r="M280" s="16"/>
      <c r="N280" s="16"/>
      <c r="O280" s="16"/>
      <c r="P280" s="16"/>
      <c r="Q280" s="16"/>
      <c r="R280" s="16"/>
      <c r="S280" s="16"/>
      <c r="T280" s="16"/>
    </row>
    <row r="281" spans="7:20" s="15" customFormat="1" hidden="1" x14ac:dyDescent="0.25">
      <c r="G281" s="16"/>
      <c r="H281" s="16"/>
      <c r="I281" s="16"/>
      <c r="J281" s="16"/>
      <c r="K281" s="16"/>
      <c r="L281" s="16"/>
      <c r="M281" s="16"/>
      <c r="N281" s="16"/>
      <c r="O281" s="16"/>
      <c r="P281" s="16"/>
      <c r="Q281" s="16"/>
      <c r="R281" s="16"/>
      <c r="S281" s="16"/>
      <c r="T281" s="16"/>
    </row>
    <row r="282" spans="7:20" s="15" customFormat="1" hidden="1" x14ac:dyDescent="0.25">
      <c r="G282" s="16"/>
      <c r="H282" s="16"/>
      <c r="I282" s="16"/>
      <c r="J282" s="16"/>
      <c r="K282" s="16"/>
      <c r="L282" s="16"/>
      <c r="M282" s="16"/>
      <c r="N282" s="16"/>
      <c r="O282" s="16"/>
      <c r="P282" s="16"/>
      <c r="Q282" s="16"/>
      <c r="R282" s="16"/>
      <c r="S282" s="16"/>
      <c r="T282" s="16"/>
    </row>
    <row r="283" spans="7:20" s="15" customFormat="1" hidden="1" x14ac:dyDescent="0.25">
      <c r="G283" s="16"/>
      <c r="H283" s="16"/>
      <c r="I283" s="16"/>
      <c r="J283" s="16"/>
      <c r="K283" s="16"/>
      <c r="L283" s="16"/>
      <c r="M283" s="16"/>
      <c r="N283" s="16"/>
      <c r="O283" s="16"/>
      <c r="P283" s="16"/>
      <c r="Q283" s="16"/>
      <c r="R283" s="16"/>
      <c r="S283" s="16"/>
      <c r="T283" s="16"/>
    </row>
    <row r="284" spans="7:20" s="15" customFormat="1" hidden="1" x14ac:dyDescent="0.25">
      <c r="G284" s="16"/>
      <c r="H284" s="16"/>
      <c r="I284" s="16"/>
      <c r="J284" s="16"/>
      <c r="K284" s="16"/>
      <c r="L284" s="16"/>
      <c r="M284" s="16"/>
      <c r="N284" s="16"/>
      <c r="O284" s="16"/>
      <c r="P284" s="16"/>
      <c r="Q284" s="16"/>
      <c r="R284" s="16"/>
      <c r="S284" s="16"/>
      <c r="T284" s="16"/>
    </row>
    <row r="285" spans="7:20" s="15" customFormat="1" hidden="1" x14ac:dyDescent="0.25">
      <c r="G285" s="16"/>
      <c r="H285" s="16"/>
      <c r="I285" s="16"/>
      <c r="J285" s="16"/>
      <c r="K285" s="16"/>
      <c r="L285" s="16"/>
      <c r="M285" s="16"/>
      <c r="N285" s="16"/>
      <c r="O285" s="16"/>
      <c r="P285" s="16"/>
      <c r="Q285" s="16"/>
      <c r="R285" s="16"/>
      <c r="S285" s="16"/>
      <c r="T285" s="16"/>
    </row>
    <row r="286" spans="7:20" s="15" customFormat="1" hidden="1" x14ac:dyDescent="0.25">
      <c r="G286" s="16"/>
      <c r="H286" s="16"/>
      <c r="I286" s="16"/>
      <c r="J286" s="16"/>
      <c r="K286" s="16"/>
      <c r="L286" s="16"/>
      <c r="M286" s="16"/>
      <c r="N286" s="16"/>
      <c r="O286" s="16"/>
      <c r="P286" s="16"/>
      <c r="Q286" s="16"/>
      <c r="R286" s="16"/>
      <c r="S286" s="16"/>
      <c r="T286" s="16"/>
    </row>
    <row r="287" spans="7:20" s="15" customFormat="1" hidden="1" x14ac:dyDescent="0.25">
      <c r="G287" s="16"/>
      <c r="H287" s="16"/>
      <c r="I287" s="16"/>
      <c r="J287" s="16"/>
      <c r="K287" s="16"/>
      <c r="L287" s="16"/>
      <c r="M287" s="16"/>
      <c r="N287" s="16"/>
      <c r="O287" s="16"/>
      <c r="P287" s="16"/>
      <c r="Q287" s="16"/>
      <c r="R287" s="16"/>
      <c r="S287" s="16"/>
      <c r="T287" s="16"/>
    </row>
    <row r="288" spans="7:20" s="15" customFormat="1" hidden="1" x14ac:dyDescent="0.25">
      <c r="G288" s="16"/>
      <c r="H288" s="16"/>
      <c r="I288" s="16"/>
      <c r="J288" s="16"/>
      <c r="K288" s="16"/>
      <c r="L288" s="16"/>
      <c r="M288" s="16"/>
      <c r="N288" s="16"/>
      <c r="O288" s="16"/>
      <c r="P288" s="16"/>
      <c r="Q288" s="16"/>
      <c r="R288" s="16"/>
      <c r="S288" s="16"/>
      <c r="T288" s="16"/>
    </row>
    <row r="289" spans="7:20" s="15" customFormat="1" hidden="1" x14ac:dyDescent="0.25">
      <c r="G289" s="16"/>
      <c r="H289" s="16"/>
      <c r="I289" s="16"/>
      <c r="J289" s="16"/>
      <c r="K289" s="16"/>
      <c r="L289" s="16"/>
      <c r="M289" s="16"/>
      <c r="N289" s="16"/>
      <c r="O289" s="16"/>
      <c r="P289" s="16"/>
      <c r="Q289" s="16"/>
      <c r="R289" s="16"/>
      <c r="S289" s="16"/>
      <c r="T289" s="16"/>
    </row>
    <row r="290" spans="7:20" s="15" customFormat="1" hidden="1" x14ac:dyDescent="0.25">
      <c r="G290" s="16"/>
      <c r="H290" s="16"/>
      <c r="I290" s="16"/>
      <c r="J290" s="16"/>
      <c r="K290" s="16"/>
      <c r="L290" s="16"/>
      <c r="M290" s="16"/>
      <c r="N290" s="16"/>
      <c r="O290" s="16"/>
      <c r="P290" s="16"/>
      <c r="Q290" s="16"/>
      <c r="R290" s="16"/>
      <c r="S290" s="16"/>
      <c r="T290" s="16"/>
    </row>
    <row r="291" spans="7:20" s="15" customFormat="1" hidden="1" x14ac:dyDescent="0.25">
      <c r="G291" s="16"/>
      <c r="H291" s="16"/>
      <c r="I291" s="16"/>
      <c r="J291" s="16"/>
      <c r="K291" s="16"/>
      <c r="L291" s="16"/>
      <c r="M291" s="16"/>
      <c r="N291" s="16"/>
      <c r="O291" s="16"/>
      <c r="P291" s="16"/>
      <c r="Q291" s="16"/>
      <c r="R291" s="16"/>
      <c r="S291" s="16"/>
      <c r="T291" s="16"/>
    </row>
    <row r="292" spans="7:20" s="15" customFormat="1" hidden="1" x14ac:dyDescent="0.25">
      <c r="G292" s="16"/>
      <c r="H292" s="16"/>
      <c r="I292" s="16"/>
      <c r="J292" s="16"/>
      <c r="K292" s="16"/>
      <c r="L292" s="16"/>
      <c r="M292" s="16"/>
      <c r="N292" s="16"/>
      <c r="O292" s="16"/>
      <c r="P292" s="16"/>
      <c r="Q292" s="16"/>
      <c r="R292" s="16"/>
      <c r="S292" s="16"/>
      <c r="T292" s="16"/>
    </row>
    <row r="293" spans="7:20" s="15" customFormat="1" hidden="1" x14ac:dyDescent="0.25">
      <c r="G293" s="16"/>
      <c r="H293" s="16"/>
      <c r="I293" s="16"/>
      <c r="J293" s="16"/>
      <c r="K293" s="16"/>
      <c r="L293" s="16"/>
      <c r="M293" s="16"/>
      <c r="N293" s="16"/>
      <c r="O293" s="16"/>
      <c r="P293" s="16"/>
      <c r="Q293" s="16"/>
      <c r="R293" s="16"/>
      <c r="S293" s="16"/>
      <c r="T293" s="16"/>
    </row>
    <row r="294" spans="7:20" s="15" customFormat="1" hidden="1" x14ac:dyDescent="0.25">
      <c r="G294" s="16"/>
      <c r="H294" s="16"/>
      <c r="I294" s="16"/>
      <c r="J294" s="16"/>
      <c r="K294" s="16"/>
      <c r="L294" s="16"/>
      <c r="M294" s="16"/>
      <c r="N294" s="16"/>
      <c r="O294" s="16"/>
      <c r="P294" s="16"/>
      <c r="Q294" s="16"/>
      <c r="R294" s="16"/>
      <c r="S294" s="16"/>
      <c r="T294" s="16"/>
    </row>
    <row r="295" spans="7:20" s="15" customFormat="1" hidden="1" x14ac:dyDescent="0.25">
      <c r="G295" s="16"/>
      <c r="H295" s="16"/>
      <c r="I295" s="16"/>
      <c r="J295" s="16"/>
      <c r="K295" s="16"/>
      <c r="L295" s="16"/>
      <c r="M295" s="16"/>
      <c r="N295" s="16"/>
      <c r="O295" s="16"/>
      <c r="P295" s="16"/>
      <c r="Q295" s="16"/>
      <c r="R295" s="16"/>
      <c r="S295" s="16"/>
      <c r="T295" s="16"/>
    </row>
    <row r="296" spans="7:20" s="15" customFormat="1" hidden="1" x14ac:dyDescent="0.25">
      <c r="G296" s="16"/>
      <c r="H296" s="16"/>
      <c r="I296" s="16"/>
      <c r="J296" s="16"/>
      <c r="K296" s="16"/>
      <c r="L296" s="16"/>
      <c r="M296" s="16"/>
      <c r="N296" s="16"/>
      <c r="O296" s="16"/>
      <c r="P296" s="16"/>
      <c r="Q296" s="16"/>
      <c r="R296" s="16"/>
      <c r="S296" s="16"/>
      <c r="T296" s="16"/>
    </row>
    <row r="297" spans="7:20" s="15" customFormat="1" hidden="1" x14ac:dyDescent="0.25">
      <c r="G297" s="16"/>
      <c r="H297" s="16"/>
      <c r="I297" s="16"/>
      <c r="J297" s="16"/>
      <c r="K297" s="16"/>
      <c r="L297" s="16"/>
      <c r="M297" s="16"/>
      <c r="N297" s="16"/>
      <c r="O297" s="16"/>
      <c r="P297" s="16"/>
      <c r="Q297" s="16"/>
      <c r="R297" s="16"/>
      <c r="S297" s="16"/>
      <c r="T297" s="16"/>
    </row>
    <row r="298" spans="7:20" s="15" customFormat="1" hidden="1" x14ac:dyDescent="0.25">
      <c r="G298" s="16"/>
      <c r="H298" s="16"/>
      <c r="I298" s="16"/>
      <c r="J298" s="16"/>
      <c r="K298" s="16"/>
      <c r="L298" s="16"/>
      <c r="M298" s="16"/>
      <c r="N298" s="16"/>
      <c r="O298" s="16"/>
      <c r="P298" s="16"/>
      <c r="Q298" s="16"/>
      <c r="R298" s="16"/>
      <c r="S298" s="16"/>
      <c r="T298" s="16"/>
    </row>
    <row r="299" spans="7:20" s="15" customFormat="1" hidden="1" x14ac:dyDescent="0.25">
      <c r="G299" s="16"/>
      <c r="H299" s="16"/>
      <c r="I299" s="16"/>
      <c r="J299" s="16"/>
      <c r="K299" s="16"/>
      <c r="L299" s="16"/>
      <c r="M299" s="16"/>
      <c r="N299" s="16"/>
      <c r="O299" s="16"/>
      <c r="P299" s="16"/>
      <c r="Q299" s="16"/>
      <c r="R299" s="16"/>
      <c r="S299" s="16"/>
      <c r="T299" s="16"/>
    </row>
    <row r="300" spans="7:20" s="15" customFormat="1" hidden="1" x14ac:dyDescent="0.25">
      <c r="G300" s="16"/>
      <c r="H300" s="16"/>
      <c r="I300" s="16"/>
      <c r="J300" s="16"/>
      <c r="K300" s="16"/>
      <c r="L300" s="16"/>
      <c r="M300" s="16"/>
      <c r="N300" s="16"/>
      <c r="O300" s="16"/>
      <c r="P300" s="16"/>
      <c r="Q300" s="16"/>
      <c r="R300" s="16"/>
      <c r="S300" s="16"/>
      <c r="T300" s="16"/>
    </row>
    <row r="301" spans="7:20" s="15" customFormat="1" hidden="1" x14ac:dyDescent="0.25">
      <c r="G301" s="16"/>
      <c r="H301" s="16"/>
      <c r="I301" s="16"/>
      <c r="J301" s="16"/>
      <c r="K301" s="16"/>
      <c r="L301" s="16"/>
      <c r="M301" s="16"/>
      <c r="N301" s="16"/>
      <c r="O301" s="16"/>
      <c r="P301" s="16"/>
      <c r="Q301" s="16"/>
      <c r="R301" s="16"/>
      <c r="S301" s="16"/>
      <c r="T301" s="16"/>
    </row>
    <row r="302" spans="7:20" s="15" customFormat="1" hidden="1" x14ac:dyDescent="0.25">
      <c r="G302" s="16"/>
      <c r="H302" s="16"/>
      <c r="I302" s="16"/>
      <c r="J302" s="16"/>
      <c r="K302" s="16"/>
      <c r="L302" s="16"/>
      <c r="M302" s="16"/>
      <c r="N302" s="16"/>
      <c r="O302" s="16"/>
      <c r="P302" s="16"/>
      <c r="Q302" s="16"/>
      <c r="R302" s="16"/>
      <c r="S302" s="16"/>
      <c r="T302" s="16"/>
    </row>
    <row r="303" spans="7:20" s="15" customFormat="1" hidden="1" x14ac:dyDescent="0.25">
      <c r="G303" s="16"/>
      <c r="H303" s="16"/>
      <c r="I303" s="16"/>
      <c r="J303" s="16"/>
      <c r="K303" s="16"/>
      <c r="L303" s="16"/>
      <c r="M303" s="16"/>
      <c r="N303" s="16"/>
      <c r="O303" s="16"/>
      <c r="P303" s="16"/>
      <c r="Q303" s="16"/>
      <c r="R303" s="16"/>
      <c r="S303" s="16"/>
      <c r="T303" s="16"/>
    </row>
    <row r="304" spans="7:20" s="15" customFormat="1" hidden="1" x14ac:dyDescent="0.25">
      <c r="G304" s="16"/>
      <c r="H304" s="16"/>
      <c r="I304" s="16"/>
      <c r="J304" s="16"/>
      <c r="K304" s="16"/>
      <c r="L304" s="16"/>
      <c r="M304" s="16"/>
      <c r="N304" s="16"/>
      <c r="O304" s="16"/>
      <c r="P304" s="16"/>
      <c r="Q304" s="16"/>
      <c r="R304" s="16"/>
      <c r="S304" s="16"/>
      <c r="T304" s="16"/>
    </row>
    <row r="305" spans="7:20" s="15" customFormat="1" hidden="1" x14ac:dyDescent="0.25">
      <c r="G305" s="16"/>
      <c r="H305" s="16"/>
      <c r="I305" s="16"/>
      <c r="J305" s="16"/>
      <c r="K305" s="16"/>
      <c r="L305" s="16"/>
      <c r="M305" s="16"/>
      <c r="N305" s="16"/>
      <c r="O305" s="16"/>
      <c r="P305" s="16"/>
      <c r="Q305" s="16"/>
      <c r="R305" s="16"/>
      <c r="S305" s="16"/>
      <c r="T305" s="16"/>
    </row>
    <row r="306" spans="7:20" s="15" customFormat="1" hidden="1" x14ac:dyDescent="0.25">
      <c r="G306" s="16"/>
      <c r="H306" s="16"/>
      <c r="I306" s="16"/>
      <c r="J306" s="16"/>
      <c r="K306" s="16"/>
      <c r="L306" s="16"/>
      <c r="M306" s="16"/>
      <c r="N306" s="16"/>
      <c r="O306" s="16"/>
      <c r="P306" s="16"/>
      <c r="Q306" s="16"/>
      <c r="R306" s="16"/>
      <c r="S306" s="16"/>
      <c r="T306" s="16"/>
    </row>
    <row r="307" spans="7:20" s="15" customFormat="1" hidden="1" x14ac:dyDescent="0.25">
      <c r="G307" s="16"/>
      <c r="H307" s="16"/>
      <c r="I307" s="16"/>
      <c r="J307" s="16"/>
      <c r="K307" s="16"/>
      <c r="L307" s="16"/>
      <c r="M307" s="16"/>
      <c r="N307" s="16"/>
      <c r="O307" s="16"/>
      <c r="P307" s="16"/>
      <c r="Q307" s="16"/>
      <c r="R307" s="16"/>
      <c r="S307" s="16"/>
      <c r="T307" s="16"/>
    </row>
    <row r="308" spans="7:20" s="15" customFormat="1" hidden="1" x14ac:dyDescent="0.25">
      <c r="G308" s="16"/>
      <c r="H308" s="16"/>
      <c r="I308" s="16"/>
      <c r="J308" s="16"/>
      <c r="K308" s="16"/>
      <c r="L308" s="16"/>
      <c r="M308" s="16"/>
      <c r="N308" s="16"/>
      <c r="O308" s="16"/>
      <c r="P308" s="16"/>
      <c r="Q308" s="16"/>
      <c r="R308" s="16"/>
      <c r="S308" s="16"/>
      <c r="T308" s="16"/>
    </row>
    <row r="309" spans="7:20" s="15" customFormat="1" hidden="1" x14ac:dyDescent="0.25">
      <c r="G309" s="16"/>
      <c r="H309" s="16"/>
      <c r="I309" s="16"/>
      <c r="J309" s="16"/>
      <c r="K309" s="16"/>
      <c r="L309" s="16"/>
      <c r="M309" s="16"/>
      <c r="N309" s="16"/>
      <c r="O309" s="16"/>
      <c r="P309" s="16"/>
      <c r="Q309" s="16"/>
      <c r="R309" s="16"/>
      <c r="S309" s="16"/>
      <c r="T309" s="16"/>
    </row>
    <row r="310" spans="7:20" s="15" customFormat="1" hidden="1" x14ac:dyDescent="0.25">
      <c r="G310" s="16"/>
      <c r="H310" s="16"/>
      <c r="I310" s="16"/>
      <c r="J310" s="16"/>
      <c r="K310" s="16"/>
      <c r="L310" s="16"/>
      <c r="M310" s="16"/>
      <c r="N310" s="16"/>
      <c r="O310" s="16"/>
      <c r="P310" s="16"/>
      <c r="Q310" s="16"/>
      <c r="R310" s="16"/>
      <c r="S310" s="16"/>
      <c r="T310" s="16"/>
    </row>
    <row r="311" spans="7:20" s="15" customFormat="1" hidden="1" x14ac:dyDescent="0.25">
      <c r="G311" s="16"/>
      <c r="H311" s="16"/>
      <c r="I311" s="16"/>
      <c r="J311" s="16"/>
      <c r="K311" s="16"/>
      <c r="L311" s="16"/>
      <c r="M311" s="16"/>
      <c r="N311" s="16"/>
      <c r="O311" s="16"/>
      <c r="P311" s="16"/>
      <c r="Q311" s="16"/>
      <c r="R311" s="16"/>
      <c r="S311" s="16"/>
      <c r="T311" s="16"/>
    </row>
    <row r="312" spans="7:20" s="15" customFormat="1" hidden="1" x14ac:dyDescent="0.25">
      <c r="G312" s="16"/>
      <c r="H312" s="16"/>
      <c r="I312" s="16"/>
      <c r="J312" s="16"/>
      <c r="K312" s="16"/>
      <c r="L312" s="16"/>
      <c r="M312" s="16"/>
      <c r="N312" s="16"/>
      <c r="O312" s="16"/>
      <c r="P312" s="16"/>
      <c r="Q312" s="16"/>
      <c r="R312" s="16"/>
      <c r="S312" s="16"/>
      <c r="T312" s="16"/>
    </row>
    <row r="313" spans="7:20" s="15" customFormat="1" hidden="1" x14ac:dyDescent="0.25">
      <c r="G313" s="16"/>
      <c r="H313" s="16"/>
      <c r="I313" s="16"/>
      <c r="J313" s="16"/>
      <c r="K313" s="16"/>
      <c r="L313" s="16"/>
      <c r="M313" s="16"/>
      <c r="N313" s="16"/>
      <c r="O313" s="16"/>
      <c r="P313" s="16"/>
      <c r="Q313" s="16"/>
      <c r="R313" s="16"/>
      <c r="S313" s="16"/>
      <c r="T313" s="16"/>
    </row>
    <row r="314" spans="7:20" s="15" customFormat="1" hidden="1" x14ac:dyDescent="0.25">
      <c r="G314" s="16"/>
      <c r="H314" s="16"/>
      <c r="I314" s="16"/>
      <c r="J314" s="16"/>
      <c r="K314" s="16"/>
      <c r="L314" s="16"/>
      <c r="M314" s="16"/>
      <c r="N314" s="16"/>
      <c r="O314" s="16"/>
      <c r="P314" s="16"/>
      <c r="Q314" s="16"/>
      <c r="R314" s="16"/>
      <c r="S314" s="16"/>
      <c r="T314" s="16"/>
    </row>
    <row r="315" spans="7:20" s="15" customFormat="1" hidden="1" x14ac:dyDescent="0.25">
      <c r="G315" s="16"/>
      <c r="H315" s="16"/>
      <c r="I315" s="16"/>
      <c r="J315" s="16"/>
      <c r="K315" s="16"/>
      <c r="L315" s="16"/>
      <c r="M315" s="16"/>
      <c r="N315" s="16"/>
      <c r="O315" s="16"/>
      <c r="P315" s="16"/>
      <c r="Q315" s="16"/>
      <c r="R315" s="16"/>
      <c r="S315" s="16"/>
      <c r="T315" s="16"/>
    </row>
    <row r="316" spans="7:20" s="15" customFormat="1" hidden="1" x14ac:dyDescent="0.25">
      <c r="G316" s="16"/>
      <c r="H316" s="16"/>
      <c r="I316" s="16"/>
      <c r="J316" s="16"/>
      <c r="K316" s="16"/>
      <c r="L316" s="16"/>
      <c r="M316" s="16"/>
      <c r="N316" s="16"/>
      <c r="O316" s="16"/>
      <c r="P316" s="16"/>
      <c r="Q316" s="16"/>
      <c r="R316" s="16"/>
      <c r="S316" s="16"/>
      <c r="T316" s="16"/>
    </row>
    <row r="317" spans="7:20" s="15" customFormat="1" hidden="1" x14ac:dyDescent="0.25">
      <c r="G317" s="16"/>
      <c r="H317" s="16"/>
      <c r="I317" s="16"/>
      <c r="J317" s="16"/>
      <c r="K317" s="16"/>
      <c r="L317" s="16"/>
      <c r="M317" s="16"/>
      <c r="N317" s="16"/>
      <c r="O317" s="16"/>
      <c r="P317" s="16"/>
      <c r="Q317" s="16"/>
      <c r="R317" s="16"/>
      <c r="S317" s="16"/>
      <c r="T317" s="16"/>
    </row>
    <row r="318" spans="7:20" s="15" customFormat="1" hidden="1" x14ac:dyDescent="0.25">
      <c r="G318" s="16"/>
      <c r="H318" s="16"/>
      <c r="I318" s="16"/>
      <c r="J318" s="16"/>
      <c r="K318" s="16"/>
      <c r="L318" s="16"/>
      <c r="M318" s="16"/>
      <c r="N318" s="16"/>
      <c r="O318" s="16"/>
      <c r="P318" s="16"/>
      <c r="Q318" s="16"/>
      <c r="R318" s="16"/>
      <c r="S318" s="16"/>
      <c r="T318" s="16"/>
    </row>
    <row r="319" spans="7:20" s="15" customFormat="1" hidden="1" x14ac:dyDescent="0.25">
      <c r="G319" s="16"/>
      <c r="H319" s="16"/>
      <c r="I319" s="16"/>
      <c r="J319" s="16"/>
      <c r="K319" s="16"/>
      <c r="L319" s="16"/>
      <c r="M319" s="16"/>
      <c r="N319" s="16"/>
      <c r="O319" s="16"/>
      <c r="P319" s="16"/>
      <c r="Q319" s="16"/>
      <c r="R319" s="16"/>
      <c r="S319" s="16"/>
      <c r="T319" s="16"/>
    </row>
    <row r="320" spans="7:20" s="15" customFormat="1" hidden="1" x14ac:dyDescent="0.25">
      <c r="G320" s="16"/>
      <c r="H320" s="16"/>
      <c r="I320" s="16"/>
      <c r="J320" s="16"/>
      <c r="K320" s="16"/>
      <c r="L320" s="16"/>
      <c r="M320" s="16"/>
      <c r="N320" s="16"/>
      <c r="O320" s="16"/>
      <c r="P320" s="16"/>
      <c r="Q320" s="16"/>
      <c r="R320" s="16"/>
      <c r="S320" s="16"/>
      <c r="T320" s="16"/>
    </row>
    <row r="321" spans="7:20" s="15" customFormat="1" hidden="1" x14ac:dyDescent="0.25">
      <c r="G321" s="16"/>
      <c r="H321" s="16"/>
      <c r="I321" s="16"/>
      <c r="J321" s="16"/>
      <c r="K321" s="16"/>
      <c r="L321" s="16"/>
      <c r="M321" s="16"/>
      <c r="N321" s="16"/>
      <c r="O321" s="16"/>
      <c r="P321" s="16"/>
      <c r="Q321" s="16"/>
      <c r="R321" s="16"/>
      <c r="S321" s="16"/>
      <c r="T321" s="16"/>
    </row>
    <row r="322" spans="7:20" s="15" customFormat="1" hidden="1" x14ac:dyDescent="0.25">
      <c r="G322" s="16"/>
      <c r="H322" s="16"/>
      <c r="I322" s="16"/>
      <c r="J322" s="16"/>
      <c r="K322" s="16"/>
      <c r="L322" s="16"/>
      <c r="M322" s="16"/>
      <c r="N322" s="16"/>
      <c r="O322" s="16"/>
      <c r="P322" s="16"/>
      <c r="Q322" s="16"/>
      <c r="R322" s="16"/>
      <c r="S322" s="16"/>
      <c r="T322" s="16"/>
    </row>
    <row r="323" spans="7:20" s="15" customFormat="1" hidden="1" x14ac:dyDescent="0.25">
      <c r="G323" s="16"/>
      <c r="H323" s="16"/>
      <c r="I323" s="16"/>
      <c r="J323" s="16"/>
      <c r="K323" s="16"/>
      <c r="L323" s="16"/>
      <c r="M323" s="16"/>
      <c r="N323" s="16"/>
      <c r="O323" s="16"/>
      <c r="P323" s="16"/>
      <c r="Q323" s="16"/>
      <c r="R323" s="16"/>
      <c r="S323" s="16"/>
      <c r="T323" s="16"/>
    </row>
    <row r="324" spans="7:20" s="15" customFormat="1" hidden="1" x14ac:dyDescent="0.25">
      <c r="G324" s="16"/>
      <c r="H324" s="16"/>
      <c r="I324" s="16"/>
      <c r="J324" s="16"/>
      <c r="K324" s="16"/>
      <c r="L324" s="16"/>
      <c r="M324" s="16"/>
      <c r="N324" s="16"/>
      <c r="O324" s="16"/>
      <c r="P324" s="16"/>
      <c r="Q324" s="16"/>
      <c r="R324" s="16"/>
      <c r="S324" s="16"/>
      <c r="T324" s="16"/>
    </row>
    <row r="325" spans="7:20" s="15" customFormat="1" hidden="1" x14ac:dyDescent="0.25">
      <c r="G325" s="16"/>
      <c r="H325" s="16"/>
      <c r="I325" s="16"/>
      <c r="J325" s="16"/>
      <c r="K325" s="16"/>
      <c r="L325" s="16"/>
      <c r="M325" s="16"/>
      <c r="N325" s="16"/>
      <c r="O325" s="16"/>
      <c r="P325" s="16"/>
      <c r="Q325" s="16"/>
      <c r="R325" s="16"/>
      <c r="S325" s="16"/>
      <c r="T325" s="16"/>
    </row>
    <row r="326" spans="7:20" s="15" customFormat="1" hidden="1" x14ac:dyDescent="0.25">
      <c r="G326" s="16"/>
      <c r="H326" s="16"/>
      <c r="I326" s="16"/>
      <c r="J326" s="16"/>
      <c r="K326" s="16"/>
      <c r="L326" s="16"/>
      <c r="M326" s="16"/>
      <c r="N326" s="16"/>
      <c r="O326" s="16"/>
      <c r="P326" s="16"/>
      <c r="Q326" s="16"/>
      <c r="R326" s="16"/>
      <c r="S326" s="16"/>
      <c r="T326" s="16"/>
    </row>
    <row r="327" spans="7:20" s="15" customFormat="1" hidden="1" x14ac:dyDescent="0.25">
      <c r="G327" s="16"/>
      <c r="H327" s="16"/>
      <c r="I327" s="16"/>
      <c r="J327" s="16"/>
      <c r="K327" s="16"/>
      <c r="L327" s="16"/>
      <c r="M327" s="16"/>
      <c r="N327" s="16"/>
      <c r="O327" s="16"/>
      <c r="P327" s="16"/>
      <c r="Q327" s="16"/>
      <c r="R327" s="16"/>
      <c r="S327" s="16"/>
      <c r="T327" s="16"/>
    </row>
    <row r="328" spans="7:20" s="15" customFormat="1" hidden="1" x14ac:dyDescent="0.25">
      <c r="G328" s="16"/>
      <c r="H328" s="16"/>
      <c r="I328" s="16"/>
      <c r="J328" s="16"/>
      <c r="K328" s="16"/>
      <c r="L328" s="16"/>
      <c r="M328" s="16"/>
      <c r="N328" s="16"/>
      <c r="O328" s="16"/>
      <c r="P328" s="16"/>
      <c r="Q328" s="16"/>
      <c r="R328" s="16"/>
      <c r="S328" s="16"/>
      <c r="T328" s="16"/>
    </row>
    <row r="329" spans="7:20" s="15" customFormat="1" hidden="1" x14ac:dyDescent="0.25">
      <c r="G329" s="16"/>
      <c r="H329" s="16"/>
      <c r="I329" s="16"/>
      <c r="J329" s="16"/>
      <c r="K329" s="16"/>
      <c r="L329" s="16"/>
      <c r="M329" s="16"/>
      <c r="N329" s="16"/>
      <c r="O329" s="16"/>
      <c r="P329" s="16"/>
      <c r="Q329" s="16"/>
      <c r="R329" s="16"/>
      <c r="S329" s="16"/>
      <c r="T329" s="16"/>
    </row>
    <row r="330" spans="7:20" s="15" customFormat="1" hidden="1" x14ac:dyDescent="0.25">
      <c r="G330" s="16"/>
      <c r="H330" s="16"/>
      <c r="I330" s="16"/>
      <c r="J330" s="16"/>
      <c r="K330" s="16"/>
      <c r="L330" s="16"/>
      <c r="M330" s="16"/>
      <c r="N330" s="16"/>
      <c r="O330" s="16"/>
      <c r="P330" s="16"/>
      <c r="Q330" s="16"/>
      <c r="R330" s="16"/>
      <c r="S330" s="16"/>
      <c r="T330" s="16"/>
    </row>
    <row r="331" spans="7:20" s="15" customFormat="1" hidden="1" x14ac:dyDescent="0.25">
      <c r="G331" s="16"/>
      <c r="H331" s="16"/>
      <c r="I331" s="16"/>
      <c r="J331" s="16"/>
      <c r="K331" s="16"/>
      <c r="L331" s="16"/>
      <c r="M331" s="16"/>
      <c r="N331" s="16"/>
      <c r="O331" s="16"/>
      <c r="P331" s="16"/>
      <c r="Q331" s="16"/>
      <c r="R331" s="16"/>
      <c r="S331" s="16"/>
      <c r="T331" s="16"/>
    </row>
    <row r="332" spans="7:20" s="15" customFormat="1" hidden="1" x14ac:dyDescent="0.25">
      <c r="G332" s="16"/>
      <c r="H332" s="16"/>
      <c r="I332" s="16"/>
      <c r="J332" s="16"/>
      <c r="K332" s="16"/>
      <c r="L332" s="16"/>
      <c r="M332" s="16"/>
      <c r="N332" s="16"/>
      <c r="O332" s="16"/>
      <c r="P332" s="16"/>
      <c r="Q332" s="16"/>
      <c r="R332" s="16"/>
      <c r="S332" s="16"/>
      <c r="T332" s="16"/>
    </row>
    <row r="333" spans="7:20" s="15" customFormat="1" hidden="1" x14ac:dyDescent="0.25">
      <c r="G333" s="16"/>
      <c r="H333" s="16"/>
      <c r="I333" s="16"/>
      <c r="J333" s="16"/>
      <c r="K333" s="16"/>
      <c r="L333" s="16"/>
      <c r="M333" s="16"/>
      <c r="N333" s="16"/>
      <c r="O333" s="16"/>
      <c r="P333" s="16"/>
      <c r="Q333" s="16"/>
      <c r="R333" s="16"/>
      <c r="S333" s="16"/>
      <c r="T333" s="16"/>
    </row>
    <row r="334" spans="7:20" s="15" customFormat="1" hidden="1" x14ac:dyDescent="0.25">
      <c r="G334" s="16"/>
      <c r="H334" s="16"/>
      <c r="I334" s="16"/>
      <c r="J334" s="16"/>
      <c r="K334" s="16"/>
      <c r="L334" s="16"/>
      <c r="M334" s="16"/>
      <c r="N334" s="16"/>
      <c r="O334" s="16"/>
      <c r="P334" s="16"/>
      <c r="Q334" s="16"/>
      <c r="R334" s="16"/>
      <c r="S334" s="16"/>
      <c r="T334" s="16"/>
    </row>
    <row r="335" spans="7:20" s="15" customFormat="1" hidden="1" x14ac:dyDescent="0.25">
      <c r="G335" s="16"/>
      <c r="H335" s="16"/>
      <c r="I335" s="16"/>
      <c r="J335" s="16"/>
      <c r="K335" s="16"/>
      <c r="L335" s="16"/>
      <c r="M335" s="16"/>
      <c r="N335" s="16"/>
      <c r="O335" s="16"/>
      <c r="P335" s="16"/>
      <c r="Q335" s="16"/>
      <c r="R335" s="16"/>
      <c r="S335" s="16"/>
      <c r="T335" s="16"/>
    </row>
    <row r="336" spans="7:20" s="15" customFormat="1" hidden="1" x14ac:dyDescent="0.25">
      <c r="G336" s="16"/>
      <c r="H336" s="16"/>
      <c r="I336" s="16"/>
      <c r="J336" s="16"/>
      <c r="K336" s="16"/>
      <c r="L336" s="16"/>
      <c r="M336" s="16"/>
      <c r="N336" s="16"/>
      <c r="O336" s="16"/>
      <c r="P336" s="16"/>
      <c r="Q336" s="16"/>
      <c r="R336" s="16"/>
      <c r="S336" s="16"/>
      <c r="T336" s="16"/>
    </row>
    <row r="337" spans="7:20" s="15" customFormat="1" hidden="1" x14ac:dyDescent="0.25">
      <c r="G337" s="16"/>
      <c r="H337" s="16"/>
      <c r="I337" s="16"/>
      <c r="J337" s="16"/>
      <c r="K337" s="16"/>
      <c r="L337" s="16"/>
      <c r="M337" s="16"/>
      <c r="N337" s="16"/>
      <c r="O337" s="16"/>
      <c r="P337" s="16"/>
      <c r="Q337" s="16"/>
      <c r="R337" s="16"/>
      <c r="S337" s="16"/>
      <c r="T337" s="16"/>
    </row>
    <row r="338" spans="7:20" s="15" customFormat="1" hidden="1" x14ac:dyDescent="0.25">
      <c r="G338" s="16"/>
      <c r="H338" s="16"/>
      <c r="I338" s="16"/>
      <c r="J338" s="16"/>
      <c r="K338" s="16"/>
      <c r="L338" s="16"/>
      <c r="M338" s="16"/>
      <c r="N338" s="16"/>
      <c r="O338" s="16"/>
      <c r="P338" s="16"/>
      <c r="Q338" s="16"/>
      <c r="R338" s="16"/>
      <c r="S338" s="16"/>
      <c r="T338" s="16"/>
    </row>
    <row r="339" spans="7:20" s="15" customFormat="1" hidden="1" x14ac:dyDescent="0.25">
      <c r="G339" s="16"/>
      <c r="H339" s="16"/>
      <c r="I339" s="16"/>
      <c r="J339" s="16"/>
      <c r="K339" s="16"/>
      <c r="L339" s="16"/>
      <c r="M339" s="16"/>
      <c r="N339" s="16"/>
      <c r="O339" s="16"/>
      <c r="P339" s="16"/>
      <c r="Q339" s="16"/>
      <c r="R339" s="16"/>
      <c r="S339" s="16"/>
      <c r="T339" s="16"/>
    </row>
    <row r="340" spans="7:20" s="15" customFormat="1" hidden="1" x14ac:dyDescent="0.25">
      <c r="G340" s="16"/>
      <c r="H340" s="16"/>
      <c r="I340" s="16"/>
      <c r="J340" s="16"/>
      <c r="K340" s="16"/>
      <c r="L340" s="16"/>
      <c r="M340" s="16"/>
      <c r="N340" s="16"/>
      <c r="O340" s="16"/>
      <c r="P340" s="16"/>
      <c r="Q340" s="16"/>
      <c r="R340" s="16"/>
      <c r="S340" s="16"/>
      <c r="T340" s="16"/>
    </row>
    <row r="341" spans="7:20" s="15" customFormat="1" hidden="1" x14ac:dyDescent="0.25">
      <c r="G341" s="16"/>
      <c r="H341" s="16"/>
      <c r="I341" s="16"/>
      <c r="J341" s="16"/>
      <c r="K341" s="16"/>
      <c r="L341" s="16"/>
      <c r="M341" s="16"/>
      <c r="N341" s="16"/>
      <c r="O341" s="16"/>
      <c r="P341" s="16"/>
      <c r="Q341" s="16"/>
      <c r="R341" s="16"/>
      <c r="S341" s="16"/>
      <c r="T341" s="16"/>
    </row>
    <row r="342" spans="7:20" s="15" customFormat="1" hidden="1" x14ac:dyDescent="0.25">
      <c r="G342" s="16"/>
      <c r="H342" s="16"/>
      <c r="I342" s="16"/>
      <c r="J342" s="16"/>
      <c r="K342" s="16"/>
      <c r="L342" s="16"/>
      <c r="M342" s="16"/>
      <c r="N342" s="16"/>
      <c r="O342" s="16"/>
      <c r="P342" s="16"/>
      <c r="Q342" s="16"/>
      <c r="R342" s="16"/>
      <c r="S342" s="16"/>
      <c r="T342" s="16"/>
    </row>
    <row r="343" spans="7:20" s="15" customFormat="1" hidden="1" x14ac:dyDescent="0.25">
      <c r="G343" s="16"/>
      <c r="H343" s="16"/>
      <c r="I343" s="16"/>
      <c r="J343" s="16"/>
      <c r="K343" s="16"/>
      <c r="L343" s="16"/>
      <c r="M343" s="16"/>
      <c r="N343" s="16"/>
      <c r="O343" s="16"/>
      <c r="P343" s="16"/>
      <c r="Q343" s="16"/>
      <c r="R343" s="16"/>
      <c r="S343" s="16"/>
      <c r="T343" s="16"/>
    </row>
    <row r="344" spans="7:20" s="15" customFormat="1" hidden="1" x14ac:dyDescent="0.25">
      <c r="G344" s="16"/>
      <c r="H344" s="16"/>
      <c r="I344" s="16"/>
      <c r="J344" s="16"/>
      <c r="K344" s="16"/>
      <c r="L344" s="16"/>
      <c r="M344" s="16"/>
      <c r="N344" s="16"/>
      <c r="O344" s="16"/>
      <c r="P344" s="16"/>
      <c r="Q344" s="16"/>
      <c r="R344" s="16"/>
      <c r="S344" s="16"/>
      <c r="T344" s="16"/>
    </row>
    <row r="345" spans="7:20" s="15" customFormat="1" hidden="1" x14ac:dyDescent="0.25">
      <c r="G345" s="16"/>
      <c r="H345" s="16"/>
      <c r="I345" s="16"/>
      <c r="J345" s="16"/>
      <c r="K345" s="16"/>
      <c r="L345" s="16"/>
      <c r="M345" s="16"/>
      <c r="N345" s="16"/>
      <c r="O345" s="16"/>
      <c r="P345" s="16"/>
      <c r="Q345" s="16"/>
      <c r="R345" s="16"/>
      <c r="S345" s="16"/>
      <c r="T345" s="16"/>
    </row>
    <row r="346" spans="7:20" s="15" customFormat="1" hidden="1" x14ac:dyDescent="0.25">
      <c r="G346" s="16"/>
      <c r="H346" s="16"/>
      <c r="I346" s="16"/>
      <c r="J346" s="16"/>
      <c r="K346" s="16"/>
      <c r="L346" s="16"/>
      <c r="M346" s="16"/>
      <c r="N346" s="16"/>
      <c r="O346" s="16"/>
      <c r="P346" s="16"/>
      <c r="Q346" s="16"/>
      <c r="R346" s="16"/>
      <c r="S346" s="16"/>
      <c r="T346" s="16"/>
    </row>
    <row r="347" spans="7:20" s="15" customFormat="1" hidden="1" x14ac:dyDescent="0.25">
      <c r="G347" s="16"/>
      <c r="H347" s="16"/>
      <c r="I347" s="16"/>
      <c r="J347" s="16"/>
      <c r="K347" s="16"/>
      <c r="L347" s="16"/>
      <c r="M347" s="16"/>
      <c r="N347" s="16"/>
      <c r="O347" s="16"/>
      <c r="P347" s="16"/>
      <c r="Q347" s="16"/>
      <c r="R347" s="16"/>
      <c r="S347" s="16"/>
      <c r="T347" s="16"/>
    </row>
    <row r="348" spans="7:20" s="15" customFormat="1" hidden="1" x14ac:dyDescent="0.25">
      <c r="G348" s="16"/>
      <c r="H348" s="16"/>
      <c r="I348" s="16"/>
      <c r="J348" s="16"/>
      <c r="K348" s="16"/>
      <c r="L348" s="16"/>
      <c r="M348" s="16"/>
      <c r="N348" s="16"/>
      <c r="O348" s="16"/>
      <c r="P348" s="16"/>
      <c r="Q348" s="16"/>
      <c r="R348" s="16"/>
      <c r="S348" s="16"/>
      <c r="T348" s="16"/>
    </row>
    <row r="349" spans="7:20" s="15" customFormat="1" hidden="1" x14ac:dyDescent="0.25">
      <c r="G349" s="16"/>
      <c r="H349" s="16"/>
      <c r="I349" s="16"/>
      <c r="J349" s="16"/>
      <c r="K349" s="16"/>
      <c r="L349" s="16"/>
      <c r="M349" s="16"/>
      <c r="N349" s="16"/>
      <c r="O349" s="16"/>
      <c r="P349" s="16"/>
      <c r="Q349" s="16"/>
      <c r="R349" s="16"/>
      <c r="S349" s="16"/>
      <c r="T349" s="16"/>
    </row>
    <row r="350" spans="7:20" s="15" customFormat="1" hidden="1" x14ac:dyDescent="0.25">
      <c r="G350" s="16"/>
      <c r="H350" s="16"/>
      <c r="I350" s="16"/>
      <c r="J350" s="16"/>
      <c r="K350" s="16"/>
      <c r="L350" s="16"/>
      <c r="M350" s="16"/>
      <c r="N350" s="16"/>
      <c r="O350" s="16"/>
      <c r="P350" s="16"/>
      <c r="Q350" s="16"/>
      <c r="R350" s="16"/>
      <c r="S350" s="16"/>
      <c r="T350" s="16"/>
    </row>
    <row r="351" spans="7:20" s="15" customFormat="1" hidden="1" x14ac:dyDescent="0.25">
      <c r="G351" s="16"/>
      <c r="H351" s="16"/>
      <c r="I351" s="16"/>
      <c r="J351" s="16"/>
      <c r="K351" s="16"/>
      <c r="L351" s="16"/>
      <c r="M351" s="16"/>
      <c r="N351" s="16"/>
      <c r="O351" s="16"/>
      <c r="P351" s="16"/>
      <c r="Q351" s="16"/>
      <c r="R351" s="16"/>
      <c r="S351" s="16"/>
      <c r="T351" s="16"/>
    </row>
    <row r="352" spans="7:20" s="15" customFormat="1" hidden="1" x14ac:dyDescent="0.25">
      <c r="G352" s="16"/>
      <c r="H352" s="16"/>
      <c r="I352" s="16"/>
      <c r="J352" s="16"/>
      <c r="K352" s="16"/>
      <c r="L352" s="16"/>
      <c r="M352" s="16"/>
      <c r="N352" s="16"/>
      <c r="O352" s="16"/>
      <c r="P352" s="16"/>
      <c r="Q352" s="16"/>
      <c r="R352" s="16"/>
      <c r="S352" s="16"/>
      <c r="T352" s="16"/>
    </row>
    <row r="353" spans="7:20" s="15" customFormat="1" hidden="1" x14ac:dyDescent="0.25">
      <c r="G353" s="16"/>
      <c r="H353" s="16"/>
      <c r="I353" s="16"/>
      <c r="J353" s="16"/>
      <c r="K353" s="16"/>
      <c r="L353" s="16"/>
      <c r="M353" s="16"/>
      <c r="N353" s="16"/>
      <c r="O353" s="16"/>
      <c r="P353" s="16"/>
      <c r="Q353" s="16"/>
      <c r="R353" s="16"/>
      <c r="S353" s="16"/>
      <c r="T353" s="16"/>
    </row>
    <row r="354" spans="7:20" s="15" customFormat="1" hidden="1" x14ac:dyDescent="0.25">
      <c r="G354" s="16"/>
      <c r="H354" s="16"/>
      <c r="I354" s="16"/>
      <c r="J354" s="16"/>
      <c r="K354" s="16"/>
      <c r="L354" s="16"/>
      <c r="M354" s="16"/>
      <c r="N354" s="16"/>
      <c r="O354" s="16"/>
      <c r="P354" s="16"/>
      <c r="Q354" s="16"/>
      <c r="R354" s="16"/>
      <c r="S354" s="16"/>
      <c r="T354" s="16"/>
    </row>
    <row r="355" spans="7:20" s="15" customFormat="1" hidden="1" x14ac:dyDescent="0.25">
      <c r="G355" s="16"/>
      <c r="H355" s="16"/>
      <c r="I355" s="16"/>
      <c r="J355" s="16"/>
      <c r="K355" s="16"/>
      <c r="L355" s="16"/>
      <c r="M355" s="16"/>
      <c r="N355" s="16"/>
      <c r="O355" s="16"/>
      <c r="P355" s="16"/>
      <c r="Q355" s="16"/>
      <c r="R355" s="16"/>
      <c r="S355" s="16"/>
      <c r="T355" s="16"/>
    </row>
    <row r="356" spans="7:20" s="15" customFormat="1" hidden="1" x14ac:dyDescent="0.25">
      <c r="G356" s="16"/>
      <c r="H356" s="16"/>
      <c r="I356" s="16"/>
      <c r="J356" s="16"/>
      <c r="K356" s="16"/>
      <c r="L356" s="16"/>
      <c r="M356" s="16"/>
      <c r="N356" s="16"/>
      <c r="O356" s="16"/>
      <c r="P356" s="16"/>
      <c r="Q356" s="16"/>
      <c r="R356" s="16"/>
      <c r="S356" s="16"/>
      <c r="T356" s="16"/>
    </row>
    <row r="357" spans="7:20" s="15" customFormat="1" hidden="1" x14ac:dyDescent="0.25">
      <c r="G357" s="16"/>
      <c r="H357" s="16"/>
      <c r="I357" s="16"/>
      <c r="J357" s="16"/>
      <c r="K357" s="16"/>
      <c r="L357" s="16"/>
      <c r="M357" s="16"/>
      <c r="N357" s="16"/>
      <c r="O357" s="16"/>
      <c r="P357" s="16"/>
      <c r="Q357" s="16"/>
      <c r="R357" s="16"/>
      <c r="S357" s="16"/>
      <c r="T357" s="16"/>
    </row>
    <row r="358" spans="7:20" s="15" customFormat="1" hidden="1" x14ac:dyDescent="0.25">
      <c r="G358" s="16"/>
      <c r="H358" s="16"/>
      <c r="I358" s="16"/>
      <c r="J358" s="16"/>
      <c r="K358" s="16"/>
      <c r="L358" s="16"/>
      <c r="M358" s="16"/>
      <c r="N358" s="16"/>
      <c r="O358" s="16"/>
      <c r="P358" s="16"/>
      <c r="Q358" s="16"/>
      <c r="R358" s="16"/>
      <c r="S358" s="16"/>
      <c r="T358" s="16"/>
    </row>
    <row r="359" spans="7:20" s="15" customFormat="1" hidden="1" x14ac:dyDescent="0.25">
      <c r="G359" s="16"/>
      <c r="H359" s="16"/>
      <c r="I359" s="16"/>
      <c r="J359" s="16"/>
      <c r="K359" s="16"/>
      <c r="L359" s="16"/>
      <c r="M359" s="16"/>
      <c r="N359" s="16"/>
      <c r="O359" s="16"/>
      <c r="P359" s="16"/>
      <c r="Q359" s="16"/>
      <c r="R359" s="16"/>
      <c r="S359" s="16"/>
      <c r="T359" s="16"/>
    </row>
    <row r="360" spans="7:20" s="15" customFormat="1" hidden="1" x14ac:dyDescent="0.25">
      <c r="G360" s="16"/>
      <c r="H360" s="16"/>
      <c r="I360" s="16"/>
      <c r="J360" s="16"/>
      <c r="K360" s="16"/>
      <c r="L360" s="16"/>
      <c r="M360" s="16"/>
      <c r="N360" s="16"/>
      <c r="O360" s="16"/>
      <c r="P360" s="16"/>
      <c r="Q360" s="16"/>
      <c r="R360" s="16"/>
      <c r="S360" s="16"/>
      <c r="T360" s="16"/>
    </row>
    <row r="361" spans="7:20" s="15" customFormat="1" hidden="1" x14ac:dyDescent="0.25">
      <c r="G361" s="16"/>
      <c r="H361" s="16"/>
      <c r="I361" s="16"/>
      <c r="J361" s="16"/>
      <c r="K361" s="16"/>
      <c r="L361" s="16"/>
      <c r="M361" s="16"/>
      <c r="N361" s="16"/>
      <c r="O361" s="16"/>
      <c r="P361" s="16"/>
      <c r="Q361" s="16"/>
      <c r="R361" s="16"/>
      <c r="S361" s="16"/>
      <c r="T361" s="16"/>
    </row>
    <row r="362" spans="7:20" s="15" customFormat="1" hidden="1" x14ac:dyDescent="0.25">
      <c r="G362" s="16"/>
      <c r="H362" s="16"/>
      <c r="I362" s="16"/>
      <c r="J362" s="16"/>
      <c r="K362" s="16"/>
      <c r="L362" s="16"/>
      <c r="M362" s="16"/>
      <c r="N362" s="16"/>
      <c r="O362" s="16"/>
      <c r="P362" s="16"/>
      <c r="Q362" s="16"/>
      <c r="R362" s="16"/>
      <c r="S362" s="16"/>
      <c r="T362" s="16"/>
    </row>
    <row r="363" spans="7:20" s="15" customFormat="1" hidden="1" x14ac:dyDescent="0.25">
      <c r="G363" s="16"/>
      <c r="H363" s="16"/>
      <c r="I363" s="16"/>
      <c r="J363" s="16"/>
      <c r="K363" s="16"/>
      <c r="L363" s="16"/>
      <c r="M363" s="16"/>
      <c r="N363" s="16"/>
      <c r="O363" s="16"/>
      <c r="P363" s="16"/>
      <c r="Q363" s="16"/>
      <c r="R363" s="16"/>
      <c r="S363" s="16"/>
      <c r="T363" s="16"/>
    </row>
    <row r="364" spans="7:20" s="15" customFormat="1" hidden="1" x14ac:dyDescent="0.25">
      <c r="G364" s="16"/>
      <c r="H364" s="16"/>
      <c r="I364" s="16"/>
      <c r="J364" s="16"/>
      <c r="K364" s="16"/>
      <c r="L364" s="16"/>
      <c r="M364" s="16"/>
      <c r="N364" s="16"/>
      <c r="O364" s="16"/>
      <c r="P364" s="16"/>
      <c r="Q364" s="16"/>
      <c r="R364" s="16"/>
      <c r="S364" s="16"/>
      <c r="T364" s="16"/>
    </row>
    <row r="365" spans="7:20" s="15" customFormat="1" hidden="1" x14ac:dyDescent="0.25">
      <c r="G365" s="16"/>
      <c r="H365" s="16"/>
      <c r="I365" s="16"/>
      <c r="J365" s="16"/>
      <c r="K365" s="16"/>
      <c r="L365" s="16"/>
      <c r="M365" s="16"/>
      <c r="N365" s="16"/>
      <c r="O365" s="16"/>
      <c r="P365" s="16"/>
      <c r="Q365" s="16"/>
      <c r="R365" s="16"/>
      <c r="S365" s="16"/>
      <c r="T365" s="16"/>
    </row>
    <row r="366" spans="7:20" s="15" customFormat="1" hidden="1" x14ac:dyDescent="0.25">
      <c r="G366" s="16"/>
      <c r="H366" s="16"/>
      <c r="I366" s="16"/>
      <c r="J366" s="16"/>
      <c r="K366" s="16"/>
      <c r="L366" s="16"/>
      <c r="M366" s="16"/>
      <c r="N366" s="16"/>
      <c r="O366" s="16"/>
      <c r="P366" s="16"/>
      <c r="Q366" s="16"/>
      <c r="R366" s="16"/>
      <c r="S366" s="16"/>
      <c r="T366" s="16"/>
    </row>
    <row r="367" spans="7:20" s="15" customFormat="1" hidden="1" x14ac:dyDescent="0.25">
      <c r="G367" s="16"/>
      <c r="H367" s="16"/>
      <c r="I367" s="16"/>
      <c r="J367" s="16"/>
      <c r="K367" s="16"/>
      <c r="L367" s="16"/>
      <c r="M367" s="16"/>
      <c r="N367" s="16"/>
      <c r="O367" s="16"/>
      <c r="P367" s="16"/>
      <c r="Q367" s="16"/>
      <c r="R367" s="16"/>
      <c r="S367" s="16"/>
      <c r="T367" s="16"/>
    </row>
    <row r="368" spans="7:20" s="15" customFormat="1" hidden="1" x14ac:dyDescent="0.25">
      <c r="G368" s="16"/>
      <c r="H368" s="16"/>
      <c r="I368" s="16"/>
      <c r="J368" s="16"/>
      <c r="K368" s="16"/>
      <c r="L368" s="16"/>
      <c r="M368" s="16"/>
      <c r="N368" s="16"/>
      <c r="O368" s="16"/>
      <c r="P368" s="16"/>
      <c r="Q368" s="16"/>
      <c r="R368" s="16"/>
      <c r="S368" s="16"/>
      <c r="T368" s="16"/>
    </row>
    <row r="369" spans="7:20" s="15" customFormat="1" hidden="1" x14ac:dyDescent="0.25">
      <c r="G369" s="16"/>
      <c r="H369" s="16"/>
      <c r="I369" s="16"/>
      <c r="J369" s="16"/>
      <c r="K369" s="16"/>
      <c r="L369" s="16"/>
      <c r="M369" s="16"/>
      <c r="N369" s="16"/>
      <c r="O369" s="16"/>
      <c r="P369" s="16"/>
      <c r="Q369" s="16"/>
      <c r="R369" s="16"/>
      <c r="S369" s="16"/>
      <c r="T369" s="16"/>
    </row>
    <row r="370" spans="7:20" s="15" customFormat="1" hidden="1" x14ac:dyDescent="0.25">
      <c r="G370" s="16"/>
      <c r="H370" s="16"/>
      <c r="I370" s="16"/>
      <c r="J370" s="16"/>
      <c r="K370" s="16"/>
      <c r="L370" s="16"/>
      <c r="M370" s="16"/>
      <c r="N370" s="16"/>
      <c r="O370" s="16"/>
      <c r="P370" s="16"/>
      <c r="Q370" s="16"/>
      <c r="R370" s="16"/>
      <c r="S370" s="16"/>
      <c r="T370" s="16"/>
    </row>
    <row r="371" spans="7:20" s="15" customFormat="1" hidden="1" x14ac:dyDescent="0.25">
      <c r="G371" s="16"/>
      <c r="H371" s="16"/>
      <c r="I371" s="16"/>
      <c r="J371" s="16"/>
      <c r="K371" s="16"/>
      <c r="L371" s="16"/>
      <c r="M371" s="16"/>
      <c r="N371" s="16"/>
      <c r="O371" s="16"/>
      <c r="P371" s="16"/>
      <c r="Q371" s="16"/>
      <c r="R371" s="16"/>
      <c r="S371" s="16"/>
      <c r="T371" s="16"/>
    </row>
    <row r="372" spans="7:20" s="15" customFormat="1" hidden="1" x14ac:dyDescent="0.25">
      <c r="G372" s="16"/>
      <c r="H372" s="16"/>
      <c r="I372" s="16"/>
      <c r="J372" s="16"/>
      <c r="K372" s="16"/>
      <c r="L372" s="16"/>
      <c r="M372" s="16"/>
      <c r="N372" s="16"/>
      <c r="O372" s="16"/>
      <c r="P372" s="16"/>
      <c r="Q372" s="16"/>
      <c r="R372" s="16"/>
      <c r="S372" s="16"/>
      <c r="T372" s="16"/>
    </row>
    <row r="373" spans="7:20" s="15" customFormat="1" hidden="1" x14ac:dyDescent="0.25">
      <c r="G373" s="16"/>
      <c r="H373" s="16"/>
      <c r="I373" s="16"/>
      <c r="J373" s="16"/>
      <c r="K373" s="16"/>
      <c r="L373" s="16"/>
      <c r="M373" s="16"/>
      <c r="N373" s="16"/>
      <c r="O373" s="16"/>
      <c r="P373" s="16"/>
      <c r="Q373" s="16"/>
      <c r="R373" s="16"/>
      <c r="S373" s="16"/>
      <c r="T373" s="16"/>
    </row>
    <row r="374" spans="7:20" s="15" customFormat="1" hidden="1" x14ac:dyDescent="0.25">
      <c r="G374" s="16"/>
      <c r="H374" s="16"/>
      <c r="I374" s="16"/>
      <c r="J374" s="16"/>
      <c r="K374" s="16"/>
      <c r="L374" s="16"/>
      <c r="M374" s="16"/>
      <c r="N374" s="16"/>
      <c r="O374" s="16"/>
      <c r="P374" s="16"/>
      <c r="Q374" s="16"/>
      <c r="R374" s="16"/>
      <c r="S374" s="16"/>
      <c r="T374" s="16"/>
    </row>
    <row r="375" spans="7:20" s="15" customFormat="1" hidden="1" x14ac:dyDescent="0.25">
      <c r="G375" s="16"/>
      <c r="H375" s="16"/>
      <c r="I375" s="16"/>
      <c r="J375" s="16"/>
      <c r="K375" s="16"/>
      <c r="L375" s="16"/>
      <c r="M375" s="16"/>
      <c r="N375" s="16"/>
      <c r="O375" s="16"/>
      <c r="P375" s="16"/>
      <c r="Q375" s="16"/>
      <c r="R375" s="16"/>
      <c r="S375" s="16"/>
      <c r="T375" s="16"/>
    </row>
    <row r="376" spans="7:20" s="15" customFormat="1" hidden="1" x14ac:dyDescent="0.25">
      <c r="G376" s="16"/>
      <c r="H376" s="16"/>
      <c r="I376" s="16"/>
      <c r="J376" s="16"/>
      <c r="K376" s="16"/>
      <c r="L376" s="16"/>
      <c r="M376" s="16"/>
      <c r="N376" s="16"/>
      <c r="O376" s="16"/>
      <c r="P376" s="16"/>
      <c r="Q376" s="16"/>
      <c r="R376" s="16"/>
      <c r="S376" s="16"/>
      <c r="T376" s="16"/>
    </row>
    <row r="377" spans="7:20" s="15" customFormat="1" hidden="1" x14ac:dyDescent="0.25">
      <c r="G377" s="16"/>
      <c r="H377" s="16"/>
      <c r="I377" s="16"/>
      <c r="J377" s="16"/>
      <c r="K377" s="16"/>
      <c r="L377" s="16"/>
      <c r="M377" s="16"/>
      <c r="N377" s="16"/>
      <c r="O377" s="16"/>
      <c r="P377" s="16"/>
      <c r="Q377" s="16"/>
      <c r="R377" s="16"/>
      <c r="S377" s="16"/>
      <c r="T377" s="16"/>
    </row>
    <row r="378" spans="7:20" s="15" customFormat="1" hidden="1" x14ac:dyDescent="0.25">
      <c r="G378" s="16"/>
      <c r="H378" s="16"/>
      <c r="I378" s="16"/>
      <c r="J378" s="16"/>
      <c r="K378" s="16"/>
      <c r="L378" s="16"/>
      <c r="M378" s="16"/>
      <c r="N378" s="16"/>
      <c r="O378" s="16"/>
      <c r="P378" s="16"/>
      <c r="Q378" s="16"/>
      <c r="R378" s="16"/>
      <c r="S378" s="16"/>
      <c r="T378" s="16"/>
    </row>
    <row r="379" spans="7:20" s="15" customFormat="1" hidden="1" x14ac:dyDescent="0.25">
      <c r="G379" s="16"/>
      <c r="H379" s="16"/>
      <c r="I379" s="16"/>
      <c r="J379" s="16"/>
      <c r="K379" s="16"/>
      <c r="L379" s="16"/>
      <c r="M379" s="16"/>
      <c r="N379" s="16"/>
      <c r="O379" s="16"/>
      <c r="P379" s="16"/>
      <c r="Q379" s="16"/>
      <c r="R379" s="16"/>
      <c r="S379" s="16"/>
      <c r="T379" s="16"/>
    </row>
    <row r="380" spans="7:20" s="15" customFormat="1" hidden="1" x14ac:dyDescent="0.25">
      <c r="G380" s="16"/>
      <c r="H380" s="16"/>
      <c r="I380" s="16"/>
      <c r="J380" s="16"/>
      <c r="K380" s="16"/>
      <c r="L380" s="16"/>
      <c r="M380" s="16"/>
      <c r="N380" s="16"/>
      <c r="O380" s="16"/>
      <c r="P380" s="16"/>
      <c r="Q380" s="16"/>
      <c r="R380" s="16"/>
      <c r="S380" s="16"/>
      <c r="T380" s="16"/>
    </row>
    <row r="381" spans="7:20" s="15" customFormat="1" hidden="1" x14ac:dyDescent="0.25">
      <c r="G381" s="16"/>
      <c r="H381" s="16"/>
      <c r="I381" s="16"/>
      <c r="J381" s="16"/>
      <c r="K381" s="16"/>
      <c r="L381" s="16"/>
      <c r="M381" s="16"/>
      <c r="N381" s="16"/>
      <c r="O381" s="16"/>
      <c r="P381" s="16"/>
      <c r="Q381" s="16"/>
      <c r="R381" s="16"/>
      <c r="S381" s="16"/>
      <c r="T381" s="16"/>
    </row>
    <row r="382" spans="7:20" s="15" customFormat="1" hidden="1" x14ac:dyDescent="0.25">
      <c r="G382" s="16"/>
      <c r="H382" s="16"/>
      <c r="I382" s="16"/>
      <c r="J382" s="16"/>
      <c r="K382" s="16"/>
      <c r="L382" s="16"/>
      <c r="M382" s="16"/>
      <c r="N382" s="16"/>
      <c r="O382" s="16"/>
      <c r="P382" s="16"/>
      <c r="Q382" s="16"/>
      <c r="R382" s="16"/>
      <c r="S382" s="16"/>
      <c r="T382" s="16"/>
    </row>
    <row r="383" spans="7:20" s="15" customFormat="1" hidden="1" x14ac:dyDescent="0.25">
      <c r="G383" s="16"/>
      <c r="H383" s="16"/>
      <c r="I383" s="16"/>
      <c r="J383" s="16"/>
      <c r="K383" s="16"/>
      <c r="L383" s="16"/>
      <c r="M383" s="16"/>
      <c r="N383" s="16"/>
      <c r="O383" s="16"/>
      <c r="P383" s="16"/>
      <c r="Q383" s="16"/>
      <c r="R383" s="16"/>
      <c r="S383" s="16"/>
      <c r="T383" s="16"/>
    </row>
    <row r="384" spans="7:20" s="15" customFormat="1" hidden="1" x14ac:dyDescent="0.25">
      <c r="G384" s="16"/>
      <c r="H384" s="16"/>
      <c r="I384" s="16"/>
      <c r="J384" s="16"/>
      <c r="K384" s="16"/>
      <c r="L384" s="16"/>
      <c r="M384" s="16"/>
      <c r="N384" s="16"/>
      <c r="O384" s="16"/>
      <c r="P384" s="16"/>
      <c r="Q384" s="16"/>
      <c r="R384" s="16"/>
      <c r="S384" s="16"/>
      <c r="T384" s="16"/>
    </row>
    <row r="385" spans="7:20" s="15" customFormat="1" hidden="1" x14ac:dyDescent="0.25">
      <c r="G385" s="16"/>
      <c r="H385" s="16"/>
      <c r="I385" s="16"/>
      <c r="J385" s="16"/>
      <c r="K385" s="16"/>
      <c r="L385" s="16"/>
      <c r="M385" s="16"/>
      <c r="N385" s="16"/>
      <c r="O385" s="16"/>
      <c r="P385" s="16"/>
      <c r="Q385" s="16"/>
      <c r="R385" s="16"/>
      <c r="S385" s="16"/>
      <c r="T385" s="16"/>
    </row>
    <row r="386" spans="7:20" s="15" customFormat="1" hidden="1" x14ac:dyDescent="0.25">
      <c r="G386" s="16"/>
      <c r="H386" s="16"/>
      <c r="I386" s="16"/>
      <c r="J386" s="16"/>
      <c r="K386" s="16"/>
      <c r="L386" s="16"/>
      <c r="M386" s="16"/>
      <c r="N386" s="16"/>
      <c r="O386" s="16"/>
      <c r="P386" s="16"/>
      <c r="Q386" s="16"/>
      <c r="R386" s="16"/>
      <c r="S386" s="16"/>
      <c r="T386" s="16"/>
    </row>
    <row r="387" spans="7:20" s="15" customFormat="1" hidden="1" x14ac:dyDescent="0.25">
      <c r="G387" s="16"/>
      <c r="H387" s="16"/>
      <c r="I387" s="16"/>
      <c r="J387" s="16"/>
      <c r="K387" s="16"/>
      <c r="L387" s="16"/>
      <c r="M387" s="16"/>
      <c r="N387" s="16"/>
      <c r="O387" s="16"/>
      <c r="P387" s="16"/>
      <c r="Q387" s="16"/>
      <c r="R387" s="16"/>
      <c r="S387" s="16"/>
      <c r="T387" s="16"/>
    </row>
    <row r="388" spans="7:20" s="15" customFormat="1" hidden="1" x14ac:dyDescent="0.25">
      <c r="G388" s="16"/>
      <c r="H388" s="16"/>
      <c r="I388" s="16"/>
      <c r="J388" s="16"/>
      <c r="K388" s="16"/>
      <c r="L388" s="16"/>
      <c r="M388" s="16"/>
      <c r="N388" s="16"/>
      <c r="O388" s="16"/>
      <c r="P388" s="16"/>
      <c r="Q388" s="16"/>
      <c r="R388" s="16"/>
      <c r="S388" s="16"/>
      <c r="T388" s="16"/>
    </row>
    <row r="389" spans="7:20" s="15" customFormat="1" hidden="1" x14ac:dyDescent="0.25">
      <c r="G389" s="16"/>
      <c r="H389" s="16"/>
      <c r="I389" s="16"/>
      <c r="J389" s="16"/>
      <c r="K389" s="16"/>
      <c r="L389" s="16"/>
      <c r="M389" s="16"/>
      <c r="N389" s="16"/>
      <c r="O389" s="16"/>
      <c r="P389" s="16"/>
      <c r="Q389" s="16"/>
      <c r="R389" s="16"/>
      <c r="S389" s="16"/>
      <c r="T389" s="16"/>
    </row>
    <row r="390" spans="7:20" s="15" customFormat="1" hidden="1" x14ac:dyDescent="0.25">
      <c r="G390" s="16"/>
      <c r="H390" s="16"/>
      <c r="I390" s="16"/>
      <c r="J390" s="16"/>
      <c r="K390" s="16"/>
      <c r="L390" s="16"/>
      <c r="M390" s="16"/>
      <c r="N390" s="16"/>
      <c r="O390" s="16"/>
      <c r="P390" s="16"/>
      <c r="Q390" s="16"/>
      <c r="R390" s="16"/>
      <c r="S390" s="16"/>
      <c r="T390" s="16"/>
    </row>
    <row r="391" spans="7:20" s="15" customFormat="1" hidden="1" x14ac:dyDescent="0.25">
      <c r="G391" s="16"/>
      <c r="H391" s="16"/>
      <c r="I391" s="16"/>
      <c r="J391" s="16"/>
      <c r="K391" s="16"/>
      <c r="L391" s="16"/>
      <c r="M391" s="16"/>
      <c r="N391" s="16"/>
      <c r="O391" s="16"/>
      <c r="P391" s="16"/>
      <c r="Q391" s="16"/>
      <c r="R391" s="16"/>
      <c r="S391" s="16"/>
      <c r="T391" s="16"/>
    </row>
    <row r="392" spans="7:20" s="15" customFormat="1" hidden="1" x14ac:dyDescent="0.25">
      <c r="G392" s="16"/>
      <c r="H392" s="16"/>
      <c r="I392" s="16"/>
      <c r="J392" s="16"/>
      <c r="K392" s="16"/>
      <c r="L392" s="16"/>
      <c r="M392" s="16"/>
      <c r="N392" s="16"/>
      <c r="O392" s="16"/>
      <c r="P392" s="16"/>
      <c r="Q392" s="16"/>
      <c r="R392" s="16"/>
      <c r="S392" s="16"/>
      <c r="T392" s="16"/>
    </row>
    <row r="393" spans="7:20" s="15" customFormat="1" hidden="1" x14ac:dyDescent="0.25">
      <c r="G393" s="16"/>
      <c r="H393" s="16"/>
      <c r="I393" s="16"/>
      <c r="J393" s="16"/>
      <c r="K393" s="16"/>
      <c r="L393" s="16"/>
      <c r="M393" s="16"/>
      <c r="N393" s="16"/>
      <c r="O393" s="16"/>
      <c r="P393" s="16"/>
      <c r="Q393" s="16"/>
      <c r="R393" s="16"/>
      <c r="S393" s="16"/>
      <c r="T393" s="16"/>
    </row>
    <row r="394" spans="7:20" s="15" customFormat="1" hidden="1" x14ac:dyDescent="0.25">
      <c r="G394" s="16"/>
      <c r="H394" s="16"/>
      <c r="I394" s="16"/>
      <c r="J394" s="16"/>
      <c r="K394" s="16"/>
      <c r="L394" s="16"/>
      <c r="M394" s="16"/>
      <c r="N394" s="16"/>
      <c r="O394" s="16"/>
      <c r="P394" s="16"/>
      <c r="Q394" s="16"/>
      <c r="R394" s="16"/>
      <c r="S394" s="16"/>
      <c r="T394" s="16"/>
    </row>
    <row r="395" spans="7:20" s="15" customFormat="1" hidden="1" x14ac:dyDescent="0.25">
      <c r="G395" s="16"/>
      <c r="H395" s="16"/>
      <c r="I395" s="16"/>
      <c r="J395" s="16"/>
      <c r="K395" s="16"/>
      <c r="L395" s="16"/>
      <c r="M395" s="16"/>
      <c r="N395" s="16"/>
      <c r="O395" s="16"/>
      <c r="P395" s="16"/>
      <c r="Q395" s="16"/>
      <c r="R395" s="16"/>
      <c r="S395" s="16"/>
      <c r="T395" s="16"/>
    </row>
    <row r="396" spans="7:20" s="15" customFormat="1" hidden="1" x14ac:dyDescent="0.25">
      <c r="G396" s="16"/>
      <c r="H396" s="16"/>
      <c r="I396" s="16"/>
      <c r="J396" s="16"/>
      <c r="K396" s="16"/>
      <c r="L396" s="16"/>
      <c r="M396" s="16"/>
      <c r="N396" s="16"/>
      <c r="O396" s="16"/>
      <c r="P396" s="16"/>
      <c r="Q396" s="16"/>
      <c r="R396" s="16"/>
      <c r="S396" s="16"/>
      <c r="T396" s="16"/>
    </row>
    <row r="397" spans="7:20" s="15" customFormat="1" hidden="1" x14ac:dyDescent="0.25">
      <c r="G397" s="16"/>
      <c r="H397" s="16"/>
      <c r="I397" s="16"/>
      <c r="J397" s="16"/>
      <c r="K397" s="16"/>
      <c r="L397" s="16"/>
      <c r="M397" s="16"/>
      <c r="N397" s="16"/>
      <c r="O397" s="16"/>
      <c r="P397" s="16"/>
      <c r="Q397" s="16"/>
      <c r="R397" s="16"/>
      <c r="S397" s="16"/>
      <c r="T397" s="16"/>
    </row>
    <row r="398" spans="7:20" s="15" customFormat="1" hidden="1" x14ac:dyDescent="0.25">
      <c r="G398" s="16"/>
      <c r="H398" s="16"/>
      <c r="I398" s="16"/>
      <c r="J398" s="16"/>
      <c r="K398" s="16"/>
      <c r="L398" s="16"/>
      <c r="M398" s="16"/>
      <c r="N398" s="16"/>
      <c r="O398" s="16"/>
      <c r="P398" s="16"/>
      <c r="Q398" s="16"/>
      <c r="R398" s="16"/>
      <c r="S398" s="16"/>
      <c r="T398" s="16"/>
    </row>
    <row r="399" spans="7:20" s="15" customFormat="1" hidden="1" x14ac:dyDescent="0.25">
      <c r="G399" s="16"/>
      <c r="H399" s="16"/>
      <c r="I399" s="16"/>
      <c r="J399" s="16"/>
      <c r="K399" s="16"/>
      <c r="L399" s="16"/>
      <c r="M399" s="16"/>
      <c r="N399" s="16"/>
      <c r="O399" s="16"/>
      <c r="P399" s="16"/>
      <c r="Q399" s="16"/>
      <c r="R399" s="16"/>
      <c r="S399" s="16"/>
      <c r="T399" s="16"/>
    </row>
    <row r="400" spans="7:20" s="15" customFormat="1" hidden="1" x14ac:dyDescent="0.25">
      <c r="G400" s="16"/>
      <c r="H400" s="16"/>
      <c r="I400" s="16"/>
      <c r="J400" s="16"/>
      <c r="K400" s="16"/>
      <c r="L400" s="16"/>
      <c r="M400" s="16"/>
      <c r="N400" s="16"/>
      <c r="O400" s="16"/>
      <c r="P400" s="16"/>
      <c r="Q400" s="16"/>
      <c r="R400" s="16"/>
      <c r="S400" s="16"/>
      <c r="T400" s="16"/>
    </row>
    <row r="401" spans="7:20" s="15" customFormat="1" hidden="1" x14ac:dyDescent="0.25">
      <c r="G401" s="16"/>
      <c r="H401" s="16"/>
      <c r="I401" s="16"/>
      <c r="J401" s="16"/>
      <c r="K401" s="16"/>
      <c r="L401" s="16"/>
      <c r="M401" s="16"/>
      <c r="N401" s="16"/>
      <c r="O401" s="16"/>
      <c r="P401" s="16"/>
      <c r="Q401" s="16"/>
      <c r="R401" s="16"/>
      <c r="S401" s="16"/>
      <c r="T401" s="16"/>
    </row>
    <row r="402" spans="7:20" s="15" customFormat="1" hidden="1" x14ac:dyDescent="0.25">
      <c r="G402" s="16"/>
      <c r="H402" s="16"/>
      <c r="I402" s="16"/>
      <c r="J402" s="16"/>
      <c r="K402" s="16"/>
      <c r="L402" s="16"/>
      <c r="M402" s="16"/>
      <c r="N402" s="16"/>
      <c r="O402" s="16"/>
      <c r="P402" s="16"/>
      <c r="Q402" s="16"/>
      <c r="R402" s="16"/>
      <c r="S402" s="16"/>
      <c r="T402" s="16"/>
    </row>
    <row r="403" spans="7:20" s="15" customFormat="1" hidden="1" x14ac:dyDescent="0.25">
      <c r="G403" s="16"/>
      <c r="H403" s="16"/>
      <c r="I403" s="16"/>
      <c r="J403" s="16"/>
      <c r="K403" s="16"/>
      <c r="L403" s="16"/>
      <c r="M403" s="16"/>
      <c r="N403" s="16"/>
      <c r="O403" s="16"/>
      <c r="P403" s="16"/>
      <c r="Q403" s="16"/>
      <c r="R403" s="16"/>
      <c r="S403" s="16"/>
      <c r="T403" s="16"/>
    </row>
    <row r="404" spans="7:20" s="15" customFormat="1" hidden="1" x14ac:dyDescent="0.25">
      <c r="G404" s="16"/>
      <c r="H404" s="16"/>
      <c r="I404" s="16"/>
      <c r="J404" s="16"/>
      <c r="K404" s="16"/>
      <c r="L404" s="16"/>
      <c r="M404" s="16"/>
      <c r="N404" s="16"/>
      <c r="O404" s="16"/>
      <c r="P404" s="16"/>
      <c r="Q404" s="16"/>
      <c r="R404" s="16"/>
      <c r="S404" s="16"/>
      <c r="T404" s="16"/>
    </row>
    <row r="405" spans="7:20" s="15" customFormat="1" hidden="1" x14ac:dyDescent="0.25">
      <c r="G405" s="16"/>
      <c r="H405" s="16"/>
      <c r="I405" s="16"/>
      <c r="J405" s="16"/>
      <c r="K405" s="16"/>
      <c r="L405" s="16"/>
      <c r="M405" s="16"/>
      <c r="N405" s="16"/>
      <c r="O405" s="16"/>
      <c r="P405" s="16"/>
      <c r="Q405" s="16"/>
      <c r="R405" s="16"/>
      <c r="S405" s="16"/>
      <c r="T405" s="16"/>
    </row>
    <row r="406" spans="7:20" s="15" customFormat="1" hidden="1" x14ac:dyDescent="0.25">
      <c r="G406" s="16"/>
      <c r="H406" s="16"/>
      <c r="I406" s="16"/>
      <c r="J406" s="16"/>
      <c r="K406" s="16"/>
      <c r="L406" s="16"/>
      <c r="M406" s="16"/>
      <c r="N406" s="16"/>
      <c r="O406" s="16"/>
      <c r="P406" s="16"/>
      <c r="Q406" s="16"/>
      <c r="R406" s="16"/>
      <c r="S406" s="16"/>
      <c r="T406" s="16"/>
    </row>
    <row r="407" spans="7:20" s="15" customFormat="1" hidden="1" x14ac:dyDescent="0.25">
      <c r="G407" s="16"/>
      <c r="H407" s="16"/>
      <c r="I407" s="16"/>
      <c r="J407" s="16"/>
      <c r="K407" s="16"/>
      <c r="L407" s="16"/>
      <c r="M407" s="16"/>
      <c r="N407" s="16"/>
      <c r="O407" s="16"/>
      <c r="P407" s="16"/>
      <c r="Q407" s="16"/>
      <c r="R407" s="16"/>
      <c r="S407" s="16"/>
      <c r="T407" s="16"/>
    </row>
    <row r="408" spans="7:20" s="15" customFormat="1" hidden="1" x14ac:dyDescent="0.25">
      <c r="G408" s="16"/>
      <c r="H408" s="16"/>
      <c r="I408" s="16"/>
      <c r="J408" s="16"/>
      <c r="K408" s="16"/>
      <c r="L408" s="16"/>
      <c r="M408" s="16"/>
      <c r="N408" s="16"/>
      <c r="O408" s="16"/>
      <c r="P408" s="16"/>
      <c r="Q408" s="16"/>
      <c r="R408" s="16"/>
      <c r="S408" s="16"/>
      <c r="T408" s="16"/>
    </row>
    <row r="409" spans="7:20" s="15" customFormat="1" hidden="1" x14ac:dyDescent="0.25">
      <c r="G409" s="16"/>
      <c r="H409" s="16"/>
      <c r="I409" s="16"/>
      <c r="J409" s="16"/>
      <c r="K409" s="16"/>
      <c r="L409" s="16"/>
      <c r="M409" s="16"/>
      <c r="N409" s="16"/>
      <c r="O409" s="16"/>
      <c r="P409" s="16"/>
      <c r="Q409" s="16"/>
      <c r="R409" s="16"/>
      <c r="S409" s="16"/>
      <c r="T409" s="16"/>
    </row>
    <row r="410" spans="7:20" s="15" customFormat="1" hidden="1" x14ac:dyDescent="0.25">
      <c r="G410" s="16"/>
      <c r="H410" s="16"/>
      <c r="I410" s="16"/>
      <c r="J410" s="16"/>
      <c r="K410" s="16"/>
      <c r="L410" s="16"/>
      <c r="M410" s="16"/>
      <c r="N410" s="16"/>
      <c r="O410" s="16"/>
      <c r="P410" s="16"/>
      <c r="Q410" s="16"/>
      <c r="R410" s="16"/>
      <c r="S410" s="16"/>
      <c r="T410" s="16"/>
    </row>
    <row r="411" spans="7:20" s="15" customFormat="1" hidden="1" x14ac:dyDescent="0.25">
      <c r="G411" s="16"/>
      <c r="H411" s="16"/>
      <c r="I411" s="16"/>
      <c r="J411" s="16"/>
      <c r="K411" s="16"/>
      <c r="L411" s="16"/>
      <c r="M411" s="16"/>
      <c r="N411" s="16"/>
      <c r="O411" s="16"/>
      <c r="P411" s="16"/>
      <c r="Q411" s="16"/>
      <c r="R411" s="16"/>
      <c r="S411" s="16"/>
      <c r="T411" s="16"/>
    </row>
    <row r="412" spans="7:20" s="15" customFormat="1" hidden="1" x14ac:dyDescent="0.25">
      <c r="G412" s="16"/>
      <c r="H412" s="16"/>
      <c r="I412" s="16"/>
      <c r="J412" s="16"/>
      <c r="K412" s="16"/>
      <c r="L412" s="16"/>
      <c r="M412" s="16"/>
      <c r="N412" s="16"/>
      <c r="O412" s="16"/>
      <c r="P412" s="16"/>
      <c r="Q412" s="16"/>
      <c r="R412" s="16"/>
      <c r="S412" s="16"/>
      <c r="T412" s="16"/>
    </row>
    <row r="413" spans="7:20" s="15" customFormat="1" hidden="1" x14ac:dyDescent="0.25">
      <c r="G413" s="16"/>
      <c r="H413" s="16"/>
      <c r="I413" s="16"/>
      <c r="J413" s="16"/>
      <c r="K413" s="16"/>
      <c r="L413" s="16"/>
      <c r="M413" s="16"/>
      <c r="N413" s="16"/>
      <c r="O413" s="16"/>
      <c r="P413" s="16"/>
      <c r="Q413" s="16"/>
      <c r="R413" s="16"/>
      <c r="S413" s="16"/>
      <c r="T413" s="16"/>
    </row>
    <row r="414" spans="7:20" s="15" customFormat="1" hidden="1" x14ac:dyDescent="0.25">
      <c r="G414" s="16"/>
      <c r="H414" s="16"/>
      <c r="I414" s="16"/>
      <c r="J414" s="16"/>
      <c r="K414" s="16"/>
      <c r="L414" s="16"/>
      <c r="M414" s="16"/>
      <c r="N414" s="16"/>
      <c r="O414" s="16"/>
      <c r="P414" s="16"/>
      <c r="Q414" s="16"/>
      <c r="R414" s="16"/>
      <c r="S414" s="16"/>
      <c r="T414" s="16"/>
    </row>
    <row r="415" spans="7:20" s="15" customFormat="1" hidden="1" x14ac:dyDescent="0.25">
      <c r="G415" s="16"/>
      <c r="H415" s="16"/>
      <c r="I415" s="16"/>
      <c r="J415" s="16"/>
      <c r="K415" s="16"/>
      <c r="L415" s="16"/>
      <c r="M415" s="16"/>
      <c r="N415" s="16"/>
      <c r="O415" s="16"/>
      <c r="P415" s="16"/>
      <c r="Q415" s="16"/>
      <c r="R415" s="16"/>
      <c r="S415" s="16"/>
      <c r="T415" s="16"/>
    </row>
    <row r="416" spans="7:20" s="15" customFormat="1" hidden="1" x14ac:dyDescent="0.25">
      <c r="G416" s="16"/>
      <c r="H416" s="16"/>
      <c r="I416" s="16"/>
      <c r="J416" s="16"/>
      <c r="K416" s="16"/>
      <c r="L416" s="16"/>
      <c r="M416" s="16"/>
      <c r="N416" s="16"/>
      <c r="O416" s="16"/>
      <c r="P416" s="16"/>
      <c r="Q416" s="16"/>
      <c r="R416" s="16"/>
      <c r="S416" s="16"/>
      <c r="T416" s="16"/>
    </row>
    <row r="417" spans="7:20" s="15" customFormat="1" hidden="1" x14ac:dyDescent="0.25">
      <c r="G417" s="16"/>
      <c r="H417" s="16"/>
      <c r="I417" s="16"/>
      <c r="J417" s="16"/>
      <c r="K417" s="16"/>
      <c r="L417" s="16"/>
      <c r="M417" s="16"/>
      <c r="N417" s="16"/>
      <c r="O417" s="16"/>
      <c r="P417" s="16"/>
      <c r="Q417" s="16"/>
      <c r="R417" s="16"/>
      <c r="S417" s="16"/>
      <c r="T417" s="16"/>
    </row>
    <row r="418" spans="7:20" s="15" customFormat="1" hidden="1" x14ac:dyDescent="0.25">
      <c r="G418" s="16"/>
      <c r="H418" s="16"/>
      <c r="I418" s="16"/>
      <c r="J418" s="16"/>
      <c r="K418" s="16"/>
      <c r="L418" s="16"/>
      <c r="M418" s="16"/>
      <c r="N418" s="16"/>
      <c r="O418" s="16"/>
      <c r="P418" s="16"/>
      <c r="Q418" s="16"/>
      <c r="R418" s="16"/>
      <c r="S418" s="16"/>
      <c r="T418" s="16"/>
    </row>
    <row r="419" spans="7:20" s="15" customFormat="1" hidden="1" x14ac:dyDescent="0.25">
      <c r="G419" s="16"/>
      <c r="H419" s="16"/>
      <c r="I419" s="16"/>
      <c r="J419" s="16"/>
      <c r="K419" s="16"/>
      <c r="L419" s="16"/>
      <c r="M419" s="16"/>
      <c r="N419" s="16"/>
      <c r="O419" s="16"/>
      <c r="P419" s="16"/>
      <c r="Q419" s="16"/>
      <c r="R419" s="16"/>
      <c r="S419" s="16"/>
      <c r="T419" s="16"/>
    </row>
    <row r="420" spans="7:20" s="15" customFormat="1" hidden="1" x14ac:dyDescent="0.25">
      <c r="G420" s="16"/>
      <c r="H420" s="16"/>
      <c r="I420" s="16"/>
      <c r="J420" s="16"/>
      <c r="K420" s="16"/>
      <c r="L420" s="16"/>
      <c r="M420" s="16"/>
      <c r="N420" s="16"/>
      <c r="O420" s="16"/>
      <c r="P420" s="16"/>
      <c r="Q420" s="16"/>
      <c r="R420" s="16"/>
      <c r="S420" s="16"/>
      <c r="T420" s="16"/>
    </row>
    <row r="421" spans="7:20" s="15" customFormat="1" hidden="1" x14ac:dyDescent="0.25">
      <c r="G421" s="16"/>
      <c r="H421" s="16"/>
      <c r="I421" s="16"/>
      <c r="J421" s="16"/>
      <c r="K421" s="16"/>
      <c r="L421" s="16"/>
      <c r="M421" s="16"/>
      <c r="N421" s="16"/>
      <c r="O421" s="16"/>
      <c r="P421" s="16"/>
      <c r="Q421" s="16"/>
      <c r="R421" s="16"/>
      <c r="S421" s="16"/>
      <c r="T421" s="16"/>
    </row>
    <row r="422" spans="7:20" s="15" customFormat="1" hidden="1" x14ac:dyDescent="0.25">
      <c r="G422" s="16"/>
      <c r="H422" s="16"/>
      <c r="I422" s="16"/>
      <c r="J422" s="16"/>
      <c r="K422" s="16"/>
      <c r="L422" s="16"/>
      <c r="M422" s="16"/>
      <c r="N422" s="16"/>
      <c r="O422" s="16"/>
      <c r="P422" s="16"/>
      <c r="Q422" s="16"/>
      <c r="R422" s="16"/>
      <c r="S422" s="16"/>
      <c r="T422" s="16"/>
    </row>
    <row r="423" spans="7:20" s="15" customFormat="1" hidden="1" x14ac:dyDescent="0.25">
      <c r="G423" s="16"/>
      <c r="H423" s="16"/>
      <c r="I423" s="16"/>
      <c r="J423" s="16"/>
      <c r="K423" s="16"/>
      <c r="L423" s="16"/>
      <c r="M423" s="16"/>
      <c r="N423" s="16"/>
      <c r="O423" s="16"/>
      <c r="P423" s="16"/>
      <c r="Q423" s="16"/>
      <c r="R423" s="16"/>
      <c r="S423" s="16"/>
      <c r="T423" s="16"/>
    </row>
    <row r="424" spans="7:20" s="15" customFormat="1" hidden="1" x14ac:dyDescent="0.25">
      <c r="G424" s="16"/>
      <c r="H424" s="16"/>
      <c r="I424" s="16"/>
      <c r="J424" s="16"/>
      <c r="K424" s="16"/>
      <c r="L424" s="16"/>
      <c r="M424" s="16"/>
      <c r="N424" s="16"/>
      <c r="O424" s="16"/>
      <c r="P424" s="16"/>
      <c r="Q424" s="16"/>
      <c r="R424" s="16"/>
      <c r="S424" s="16"/>
      <c r="T424" s="16"/>
    </row>
    <row r="425" spans="7:20" s="15" customFormat="1" hidden="1" x14ac:dyDescent="0.25">
      <c r="G425" s="16"/>
      <c r="H425" s="16"/>
      <c r="I425" s="16"/>
      <c r="J425" s="16"/>
      <c r="K425" s="16"/>
      <c r="L425" s="16"/>
      <c r="M425" s="16"/>
      <c r="N425" s="16"/>
      <c r="O425" s="16"/>
      <c r="P425" s="16"/>
      <c r="Q425" s="16"/>
      <c r="R425" s="16"/>
      <c r="S425" s="16"/>
      <c r="T425" s="16"/>
    </row>
    <row r="426" spans="7:20" s="15" customFormat="1" hidden="1" x14ac:dyDescent="0.25">
      <c r="G426" s="16"/>
      <c r="H426" s="16"/>
      <c r="I426" s="16"/>
      <c r="J426" s="16"/>
      <c r="K426" s="16"/>
      <c r="L426" s="16"/>
      <c r="M426" s="16"/>
      <c r="N426" s="16"/>
      <c r="O426" s="16"/>
      <c r="P426" s="16"/>
      <c r="Q426" s="16"/>
      <c r="R426" s="16"/>
      <c r="S426" s="16"/>
      <c r="T426" s="16"/>
    </row>
    <row r="427" spans="7:20" s="15" customFormat="1" hidden="1" x14ac:dyDescent="0.25">
      <c r="G427" s="16"/>
      <c r="H427" s="16"/>
      <c r="I427" s="16"/>
      <c r="J427" s="16"/>
      <c r="K427" s="16"/>
      <c r="L427" s="16"/>
      <c r="M427" s="16"/>
      <c r="N427" s="16"/>
      <c r="O427" s="16"/>
      <c r="P427" s="16"/>
      <c r="Q427" s="16"/>
      <c r="R427" s="16"/>
      <c r="S427" s="16"/>
      <c r="T427" s="16"/>
    </row>
    <row r="428" spans="7:20" s="15" customFormat="1" hidden="1" x14ac:dyDescent="0.25">
      <c r="G428" s="16"/>
      <c r="H428" s="16"/>
      <c r="I428" s="16"/>
      <c r="J428" s="16"/>
      <c r="K428" s="16"/>
      <c r="L428" s="16"/>
      <c r="M428" s="16"/>
      <c r="N428" s="16"/>
      <c r="O428" s="16"/>
      <c r="P428" s="16"/>
      <c r="Q428" s="16"/>
      <c r="R428" s="16"/>
      <c r="S428" s="16"/>
      <c r="T428" s="16"/>
    </row>
    <row r="429" spans="7:20" s="15" customFormat="1" hidden="1" x14ac:dyDescent="0.25">
      <c r="G429" s="16"/>
      <c r="H429" s="16"/>
      <c r="I429" s="16"/>
      <c r="J429" s="16"/>
      <c r="K429" s="16"/>
      <c r="L429" s="16"/>
      <c r="M429" s="16"/>
      <c r="N429" s="16"/>
      <c r="O429" s="16"/>
      <c r="P429" s="16"/>
      <c r="Q429" s="16"/>
      <c r="R429" s="16"/>
      <c r="S429" s="16"/>
      <c r="T429" s="16"/>
    </row>
    <row r="430" spans="7:20" s="15" customFormat="1" hidden="1" x14ac:dyDescent="0.25">
      <c r="G430" s="16"/>
      <c r="H430" s="16"/>
      <c r="I430" s="16"/>
      <c r="J430" s="16"/>
      <c r="K430" s="16"/>
      <c r="L430" s="16"/>
      <c r="M430" s="16"/>
      <c r="N430" s="16"/>
      <c r="O430" s="16"/>
      <c r="P430" s="16"/>
      <c r="Q430" s="16"/>
      <c r="R430" s="16"/>
      <c r="S430" s="16"/>
      <c r="T430" s="16"/>
    </row>
    <row r="431" spans="7:20" s="15" customFormat="1" hidden="1" x14ac:dyDescent="0.25">
      <c r="G431" s="16"/>
      <c r="H431" s="16"/>
      <c r="I431" s="16"/>
      <c r="J431" s="16"/>
      <c r="K431" s="16"/>
      <c r="L431" s="16"/>
      <c r="M431" s="16"/>
      <c r="N431" s="16"/>
      <c r="O431" s="16"/>
      <c r="P431" s="16"/>
      <c r="Q431" s="16"/>
      <c r="R431" s="16"/>
      <c r="S431" s="16"/>
      <c r="T431" s="16"/>
    </row>
    <row r="432" spans="7:20" s="15" customFormat="1" hidden="1" x14ac:dyDescent="0.25">
      <c r="G432" s="16"/>
      <c r="H432" s="16"/>
      <c r="I432" s="16"/>
      <c r="J432" s="16"/>
      <c r="K432" s="16"/>
      <c r="L432" s="16"/>
      <c r="M432" s="16"/>
      <c r="N432" s="16"/>
      <c r="O432" s="16"/>
      <c r="P432" s="16"/>
      <c r="Q432" s="16"/>
      <c r="R432" s="16"/>
      <c r="S432" s="16"/>
      <c r="T432" s="16"/>
    </row>
    <row r="433" spans="7:20" s="15" customFormat="1" hidden="1" x14ac:dyDescent="0.25">
      <c r="G433" s="16"/>
      <c r="H433" s="16"/>
      <c r="I433" s="16"/>
      <c r="J433" s="16"/>
      <c r="K433" s="16"/>
      <c r="L433" s="16"/>
      <c r="M433" s="16"/>
      <c r="N433" s="16"/>
      <c r="O433" s="16"/>
      <c r="P433" s="16"/>
      <c r="Q433" s="16"/>
      <c r="R433" s="16"/>
      <c r="S433" s="16"/>
      <c r="T433" s="16"/>
    </row>
    <row r="434" spans="7:20" s="15" customFormat="1" hidden="1" x14ac:dyDescent="0.25">
      <c r="G434" s="16"/>
      <c r="H434" s="16"/>
      <c r="I434" s="16"/>
      <c r="J434" s="16"/>
      <c r="K434" s="16"/>
      <c r="L434" s="16"/>
      <c r="M434" s="16"/>
      <c r="N434" s="16"/>
      <c r="O434" s="16"/>
      <c r="P434" s="16"/>
      <c r="Q434" s="16"/>
      <c r="R434" s="16"/>
      <c r="S434" s="16"/>
      <c r="T434" s="16"/>
    </row>
    <row r="435" spans="7:20" s="15" customFormat="1" hidden="1" x14ac:dyDescent="0.25">
      <c r="G435" s="16"/>
      <c r="H435" s="16"/>
      <c r="I435" s="16"/>
      <c r="J435" s="16"/>
      <c r="K435" s="16"/>
      <c r="L435" s="16"/>
      <c r="M435" s="16"/>
      <c r="N435" s="16"/>
      <c r="O435" s="16"/>
      <c r="P435" s="16"/>
      <c r="Q435" s="16"/>
      <c r="R435" s="16"/>
      <c r="S435" s="16"/>
      <c r="T435" s="16"/>
    </row>
    <row r="436" spans="7:20" s="15" customFormat="1" hidden="1" x14ac:dyDescent="0.25">
      <c r="G436" s="16"/>
      <c r="H436" s="16"/>
      <c r="I436" s="16"/>
      <c r="J436" s="16"/>
      <c r="K436" s="16"/>
      <c r="L436" s="16"/>
      <c r="M436" s="16"/>
      <c r="N436" s="16"/>
      <c r="O436" s="16"/>
      <c r="P436" s="16"/>
      <c r="Q436" s="16"/>
      <c r="R436" s="16"/>
      <c r="S436" s="16"/>
      <c r="T436" s="16"/>
    </row>
    <row r="437" spans="7:20" s="15" customFormat="1" hidden="1" x14ac:dyDescent="0.25">
      <c r="G437" s="16"/>
      <c r="H437" s="16"/>
      <c r="I437" s="16"/>
      <c r="J437" s="16"/>
      <c r="K437" s="16"/>
      <c r="L437" s="16"/>
      <c r="M437" s="16"/>
      <c r="N437" s="16"/>
      <c r="O437" s="16"/>
      <c r="P437" s="16"/>
      <c r="Q437" s="16"/>
      <c r="R437" s="16"/>
      <c r="S437" s="16"/>
      <c r="T437" s="16"/>
    </row>
    <row r="438" spans="7:20" s="15" customFormat="1" hidden="1" x14ac:dyDescent="0.25">
      <c r="G438" s="16"/>
      <c r="H438" s="16"/>
      <c r="I438" s="16"/>
      <c r="J438" s="16"/>
      <c r="K438" s="16"/>
      <c r="L438" s="16"/>
      <c r="M438" s="16"/>
      <c r="N438" s="16"/>
      <c r="O438" s="16"/>
      <c r="P438" s="16"/>
      <c r="Q438" s="16"/>
      <c r="R438" s="16"/>
      <c r="S438" s="16"/>
      <c r="T438" s="16"/>
    </row>
    <row r="439" spans="7:20" s="15" customFormat="1" hidden="1" x14ac:dyDescent="0.25">
      <c r="G439" s="16"/>
      <c r="H439" s="16"/>
      <c r="I439" s="16"/>
      <c r="J439" s="16"/>
      <c r="K439" s="16"/>
      <c r="L439" s="16"/>
      <c r="M439" s="16"/>
      <c r="N439" s="16"/>
      <c r="O439" s="16"/>
      <c r="P439" s="16"/>
      <c r="Q439" s="16"/>
      <c r="R439" s="16"/>
      <c r="S439" s="16"/>
      <c r="T439" s="16"/>
    </row>
    <row r="440" spans="7:20" s="15" customFormat="1" hidden="1" x14ac:dyDescent="0.25">
      <c r="G440" s="16"/>
      <c r="H440" s="16"/>
      <c r="I440" s="16"/>
      <c r="J440" s="16"/>
      <c r="K440" s="16"/>
      <c r="L440" s="16"/>
      <c r="M440" s="16"/>
      <c r="N440" s="16"/>
      <c r="O440" s="16"/>
      <c r="P440" s="16"/>
      <c r="Q440" s="16"/>
      <c r="R440" s="16"/>
      <c r="S440" s="16"/>
      <c r="T440" s="16"/>
    </row>
    <row r="441" spans="7:20" s="15" customFormat="1" hidden="1" x14ac:dyDescent="0.25">
      <c r="G441" s="16"/>
      <c r="H441" s="16"/>
      <c r="I441" s="16"/>
      <c r="J441" s="16"/>
      <c r="K441" s="16"/>
      <c r="L441" s="16"/>
      <c r="M441" s="16"/>
      <c r="N441" s="16"/>
      <c r="O441" s="16"/>
      <c r="P441" s="16"/>
      <c r="Q441" s="16"/>
      <c r="R441" s="16"/>
      <c r="S441" s="16"/>
      <c r="T441" s="16"/>
    </row>
    <row r="442" spans="7:20" s="15" customFormat="1" hidden="1" x14ac:dyDescent="0.25">
      <c r="G442" s="16"/>
      <c r="H442" s="16"/>
      <c r="I442" s="16"/>
      <c r="J442" s="16"/>
      <c r="K442" s="16"/>
      <c r="L442" s="16"/>
      <c r="M442" s="16"/>
      <c r="N442" s="16"/>
      <c r="O442" s="16"/>
      <c r="P442" s="16"/>
      <c r="Q442" s="16"/>
      <c r="R442" s="16"/>
      <c r="S442" s="16"/>
      <c r="T442" s="16"/>
    </row>
    <row r="443" spans="7:20" s="15" customFormat="1" hidden="1" x14ac:dyDescent="0.25">
      <c r="G443" s="16"/>
      <c r="H443" s="16"/>
      <c r="I443" s="16"/>
      <c r="J443" s="16"/>
      <c r="K443" s="16"/>
      <c r="L443" s="16"/>
      <c r="M443" s="16"/>
      <c r="N443" s="16"/>
      <c r="O443" s="16"/>
      <c r="P443" s="16"/>
      <c r="Q443" s="16"/>
      <c r="R443" s="16"/>
      <c r="S443" s="16"/>
      <c r="T443" s="16"/>
    </row>
    <row r="444" spans="7:20" s="15" customFormat="1" hidden="1" x14ac:dyDescent="0.25">
      <c r="G444" s="16"/>
      <c r="H444" s="16"/>
      <c r="I444" s="16"/>
      <c r="J444" s="16"/>
      <c r="K444" s="16"/>
      <c r="L444" s="16"/>
      <c r="M444" s="16"/>
      <c r="N444" s="16"/>
      <c r="O444" s="16"/>
      <c r="P444" s="16"/>
      <c r="Q444" s="16"/>
      <c r="R444" s="16"/>
      <c r="S444" s="16"/>
      <c r="T444" s="16"/>
    </row>
    <row r="445" spans="7:20" s="15" customFormat="1" hidden="1" x14ac:dyDescent="0.25">
      <c r="G445" s="16"/>
      <c r="H445" s="16"/>
      <c r="I445" s="16"/>
      <c r="J445" s="16"/>
      <c r="K445" s="16"/>
      <c r="L445" s="16"/>
      <c r="M445" s="16"/>
      <c r="N445" s="16"/>
      <c r="O445" s="16"/>
      <c r="P445" s="16"/>
      <c r="Q445" s="16"/>
      <c r="R445" s="16"/>
      <c r="S445" s="16"/>
      <c r="T445" s="16"/>
    </row>
    <row r="446" spans="7:20" s="15" customFormat="1" hidden="1" x14ac:dyDescent="0.25">
      <c r="G446" s="16"/>
      <c r="H446" s="16"/>
      <c r="I446" s="16"/>
      <c r="J446" s="16"/>
      <c r="K446" s="16"/>
      <c r="L446" s="16"/>
      <c r="M446" s="16"/>
      <c r="N446" s="16"/>
      <c r="O446" s="16"/>
      <c r="P446" s="16"/>
      <c r="Q446" s="16"/>
      <c r="R446" s="16"/>
      <c r="S446" s="16"/>
      <c r="T446" s="16"/>
    </row>
    <row r="447" spans="7:20" s="15" customFormat="1" hidden="1" x14ac:dyDescent="0.25">
      <c r="G447" s="16"/>
      <c r="H447" s="16"/>
      <c r="I447" s="16"/>
      <c r="J447" s="16"/>
      <c r="K447" s="16"/>
      <c r="L447" s="16"/>
      <c r="M447" s="16"/>
      <c r="N447" s="16"/>
      <c r="O447" s="16"/>
      <c r="P447" s="16"/>
      <c r="Q447" s="16"/>
      <c r="R447" s="16"/>
      <c r="S447" s="16"/>
      <c r="T447" s="16"/>
    </row>
    <row r="448" spans="7:20" s="15" customFormat="1" hidden="1" x14ac:dyDescent="0.25">
      <c r="G448" s="16"/>
      <c r="H448" s="16"/>
      <c r="I448" s="16"/>
      <c r="J448" s="16"/>
      <c r="K448" s="16"/>
      <c r="L448" s="16"/>
      <c r="M448" s="16"/>
      <c r="N448" s="16"/>
      <c r="O448" s="16"/>
      <c r="P448" s="16"/>
      <c r="Q448" s="16"/>
      <c r="R448" s="16"/>
      <c r="S448" s="16"/>
      <c r="T448" s="16"/>
    </row>
    <row r="449" spans="7:20" s="15" customFormat="1" hidden="1" x14ac:dyDescent="0.25">
      <c r="G449" s="16"/>
      <c r="H449" s="16"/>
      <c r="I449" s="16"/>
      <c r="J449" s="16"/>
      <c r="K449" s="16"/>
      <c r="L449" s="16"/>
      <c r="M449" s="16"/>
      <c r="N449" s="16"/>
      <c r="O449" s="16"/>
      <c r="P449" s="16"/>
      <c r="Q449" s="16"/>
      <c r="R449" s="16"/>
      <c r="S449" s="16"/>
      <c r="T449" s="16"/>
    </row>
    <row r="450" spans="7:20" s="15" customFormat="1" hidden="1" x14ac:dyDescent="0.25">
      <c r="G450" s="16"/>
      <c r="H450" s="16"/>
      <c r="I450" s="16"/>
      <c r="J450" s="16"/>
      <c r="K450" s="16"/>
      <c r="L450" s="16"/>
      <c r="M450" s="16"/>
      <c r="N450" s="16"/>
      <c r="O450" s="16"/>
      <c r="P450" s="16"/>
      <c r="Q450" s="16"/>
      <c r="R450" s="16"/>
      <c r="S450" s="16"/>
      <c r="T450" s="16"/>
    </row>
    <row r="451" spans="7:20" s="15" customFormat="1" hidden="1" x14ac:dyDescent="0.25">
      <c r="G451" s="16"/>
      <c r="H451" s="16"/>
      <c r="I451" s="16"/>
      <c r="J451" s="16"/>
      <c r="K451" s="16"/>
      <c r="L451" s="16"/>
      <c r="M451" s="16"/>
      <c r="N451" s="16"/>
      <c r="O451" s="16"/>
      <c r="P451" s="16"/>
      <c r="Q451" s="16"/>
      <c r="R451" s="16"/>
      <c r="S451" s="16"/>
      <c r="T451" s="16"/>
    </row>
    <row r="452" spans="7:20" s="15" customFormat="1" hidden="1" x14ac:dyDescent="0.25">
      <c r="G452" s="16"/>
      <c r="H452" s="16"/>
      <c r="I452" s="16"/>
      <c r="J452" s="16"/>
      <c r="K452" s="16"/>
      <c r="L452" s="16"/>
      <c r="M452" s="16"/>
      <c r="N452" s="16"/>
      <c r="O452" s="16"/>
      <c r="P452" s="16"/>
      <c r="Q452" s="16"/>
      <c r="R452" s="16"/>
      <c r="S452" s="16"/>
      <c r="T452" s="16"/>
    </row>
    <row r="453" spans="7:20" s="15" customFormat="1" hidden="1" x14ac:dyDescent="0.25">
      <c r="G453" s="16"/>
      <c r="H453" s="16"/>
      <c r="I453" s="16"/>
      <c r="J453" s="16"/>
      <c r="K453" s="16"/>
      <c r="L453" s="16"/>
      <c r="M453" s="16"/>
      <c r="N453" s="16"/>
      <c r="O453" s="16"/>
      <c r="P453" s="16"/>
      <c r="Q453" s="16"/>
      <c r="R453" s="16"/>
      <c r="S453" s="16"/>
      <c r="T453" s="16"/>
    </row>
    <row r="454" spans="7:20" s="15" customFormat="1" hidden="1" x14ac:dyDescent="0.25">
      <c r="G454" s="16"/>
      <c r="H454" s="16"/>
      <c r="I454" s="16"/>
      <c r="J454" s="16"/>
      <c r="K454" s="16"/>
      <c r="L454" s="16"/>
      <c r="M454" s="16"/>
      <c r="N454" s="16"/>
      <c r="O454" s="16"/>
      <c r="P454" s="16"/>
      <c r="Q454" s="16"/>
      <c r="R454" s="16"/>
      <c r="S454" s="16"/>
      <c r="T454" s="16"/>
    </row>
    <row r="455" spans="7:20" s="15" customFormat="1" hidden="1" x14ac:dyDescent="0.25">
      <c r="G455" s="16"/>
      <c r="H455" s="16"/>
      <c r="I455" s="16"/>
      <c r="J455" s="16"/>
      <c r="K455" s="16"/>
      <c r="L455" s="16"/>
      <c r="M455" s="16"/>
      <c r="N455" s="16"/>
      <c r="O455" s="16"/>
      <c r="P455" s="16"/>
      <c r="Q455" s="16"/>
      <c r="R455" s="16"/>
      <c r="S455" s="16"/>
      <c r="T455" s="16"/>
    </row>
    <row r="456" spans="7:20" s="15" customFormat="1" hidden="1" x14ac:dyDescent="0.25">
      <c r="G456" s="16"/>
      <c r="H456" s="16"/>
      <c r="I456" s="16"/>
      <c r="J456" s="16"/>
      <c r="K456" s="16"/>
      <c r="L456" s="16"/>
      <c r="M456" s="16"/>
      <c r="N456" s="16"/>
      <c r="O456" s="16"/>
      <c r="P456" s="16"/>
      <c r="Q456" s="16"/>
      <c r="R456" s="16"/>
      <c r="S456" s="16"/>
      <c r="T456" s="16"/>
    </row>
    <row r="457" spans="7:20" s="15" customFormat="1" hidden="1" x14ac:dyDescent="0.25">
      <c r="G457" s="16"/>
      <c r="H457" s="16"/>
      <c r="I457" s="16"/>
      <c r="J457" s="16"/>
      <c r="K457" s="16"/>
      <c r="L457" s="16"/>
      <c r="M457" s="16"/>
      <c r="N457" s="16"/>
      <c r="O457" s="16"/>
      <c r="P457" s="16"/>
      <c r="Q457" s="16"/>
      <c r="R457" s="16"/>
      <c r="S457" s="16"/>
      <c r="T457" s="16"/>
    </row>
    <row r="458" spans="7:20" s="15" customFormat="1" hidden="1" x14ac:dyDescent="0.25">
      <c r="G458" s="16"/>
      <c r="H458" s="16"/>
      <c r="I458" s="16"/>
      <c r="J458" s="16"/>
      <c r="K458" s="16"/>
      <c r="L458" s="16"/>
      <c r="M458" s="16"/>
      <c r="N458" s="16"/>
      <c r="O458" s="16"/>
      <c r="P458" s="16"/>
      <c r="Q458" s="16"/>
      <c r="R458" s="16"/>
      <c r="S458" s="16"/>
      <c r="T458" s="16"/>
    </row>
    <row r="459" spans="7:20" s="15" customFormat="1" hidden="1" x14ac:dyDescent="0.25">
      <c r="G459" s="16"/>
      <c r="H459" s="16"/>
      <c r="I459" s="16"/>
      <c r="J459" s="16"/>
      <c r="K459" s="16"/>
      <c r="L459" s="16"/>
      <c r="M459" s="16"/>
      <c r="N459" s="16"/>
      <c r="O459" s="16"/>
      <c r="P459" s="16"/>
      <c r="Q459" s="16"/>
      <c r="R459" s="16"/>
      <c r="S459" s="16"/>
      <c r="T459" s="16"/>
    </row>
    <row r="460" spans="7:20" s="15" customFormat="1" hidden="1" x14ac:dyDescent="0.25">
      <c r="G460" s="16"/>
      <c r="H460" s="16"/>
      <c r="I460" s="16"/>
      <c r="J460" s="16"/>
      <c r="K460" s="16"/>
      <c r="L460" s="16"/>
      <c r="M460" s="16"/>
      <c r="N460" s="16"/>
      <c r="O460" s="16"/>
      <c r="P460" s="16"/>
      <c r="Q460" s="16"/>
      <c r="R460" s="16"/>
      <c r="S460" s="16"/>
      <c r="T460" s="16"/>
    </row>
    <row r="461" spans="7:20" s="15" customFormat="1" hidden="1" x14ac:dyDescent="0.25">
      <c r="G461" s="16"/>
      <c r="H461" s="16"/>
      <c r="I461" s="16"/>
      <c r="J461" s="16"/>
      <c r="K461" s="16"/>
      <c r="L461" s="16"/>
      <c r="M461" s="16"/>
      <c r="N461" s="16"/>
      <c r="O461" s="16"/>
      <c r="P461" s="16"/>
      <c r="Q461" s="16"/>
      <c r="R461" s="16"/>
      <c r="S461" s="16"/>
      <c r="T461" s="16"/>
    </row>
    <row r="462" spans="7:20" s="15" customFormat="1" hidden="1" x14ac:dyDescent="0.25">
      <c r="G462" s="16"/>
      <c r="H462" s="16"/>
      <c r="I462" s="16"/>
      <c r="J462" s="16"/>
      <c r="K462" s="16"/>
      <c r="L462" s="16"/>
      <c r="M462" s="16"/>
      <c r="N462" s="16"/>
      <c r="O462" s="16"/>
      <c r="P462" s="16"/>
      <c r="Q462" s="16"/>
      <c r="R462" s="16"/>
      <c r="S462" s="16"/>
      <c r="T462" s="16"/>
    </row>
    <row r="463" spans="7:20" s="15" customFormat="1" hidden="1" x14ac:dyDescent="0.25">
      <c r="G463" s="16"/>
      <c r="H463" s="16"/>
      <c r="I463" s="16"/>
      <c r="J463" s="16"/>
      <c r="K463" s="16"/>
      <c r="L463" s="16"/>
      <c r="M463" s="16"/>
      <c r="N463" s="16"/>
      <c r="O463" s="16"/>
      <c r="P463" s="16"/>
      <c r="Q463" s="16"/>
      <c r="R463" s="16"/>
      <c r="S463" s="16"/>
      <c r="T463" s="16"/>
    </row>
    <row r="464" spans="7:20" s="15" customFormat="1" hidden="1" x14ac:dyDescent="0.25">
      <c r="G464" s="16"/>
      <c r="H464" s="16"/>
      <c r="I464" s="16"/>
      <c r="J464" s="16"/>
      <c r="K464" s="16"/>
      <c r="L464" s="16"/>
      <c r="M464" s="16"/>
      <c r="N464" s="16"/>
      <c r="O464" s="16"/>
      <c r="P464" s="16"/>
      <c r="Q464" s="16"/>
      <c r="R464" s="16"/>
      <c r="S464" s="16"/>
      <c r="T464" s="16"/>
    </row>
    <row r="465" spans="7:20" s="15" customFormat="1" hidden="1" x14ac:dyDescent="0.25">
      <c r="G465" s="16"/>
      <c r="H465" s="16"/>
      <c r="I465" s="16"/>
      <c r="J465" s="16"/>
      <c r="K465" s="16"/>
      <c r="L465" s="16"/>
      <c r="M465" s="16"/>
      <c r="N465" s="16"/>
      <c r="O465" s="16"/>
      <c r="P465" s="16"/>
      <c r="Q465" s="16"/>
      <c r="R465" s="16"/>
      <c r="S465" s="16"/>
      <c r="T465" s="16"/>
    </row>
    <row r="466" spans="7:20" s="15" customFormat="1" hidden="1" x14ac:dyDescent="0.25">
      <c r="G466" s="16"/>
      <c r="H466" s="16"/>
      <c r="I466" s="16"/>
      <c r="J466" s="16"/>
      <c r="K466" s="16"/>
      <c r="L466" s="16"/>
      <c r="M466" s="16"/>
      <c r="N466" s="16"/>
      <c r="O466" s="16"/>
      <c r="P466" s="16"/>
      <c r="Q466" s="16"/>
      <c r="R466" s="16"/>
      <c r="S466" s="16"/>
      <c r="T466" s="16"/>
    </row>
    <row r="467" spans="7:20" s="15" customFormat="1" hidden="1" x14ac:dyDescent="0.25">
      <c r="G467" s="16"/>
      <c r="H467" s="16"/>
      <c r="I467" s="16"/>
      <c r="J467" s="16"/>
      <c r="K467" s="16"/>
      <c r="L467" s="16"/>
      <c r="M467" s="16"/>
      <c r="N467" s="16"/>
      <c r="O467" s="16"/>
      <c r="P467" s="16"/>
      <c r="Q467" s="16"/>
      <c r="R467" s="16"/>
      <c r="S467" s="16"/>
      <c r="T467" s="16"/>
    </row>
    <row r="468" spans="7:20" s="15" customFormat="1" hidden="1" x14ac:dyDescent="0.25">
      <c r="G468" s="16"/>
      <c r="H468" s="16"/>
      <c r="I468" s="16"/>
      <c r="J468" s="16"/>
      <c r="K468" s="16"/>
      <c r="L468" s="16"/>
      <c r="M468" s="16"/>
      <c r="N468" s="16"/>
      <c r="O468" s="16"/>
      <c r="P468" s="16"/>
      <c r="Q468" s="16"/>
      <c r="R468" s="16"/>
      <c r="S468" s="16"/>
      <c r="T468" s="16"/>
    </row>
    <row r="469" spans="7:20" s="15" customFormat="1" hidden="1" x14ac:dyDescent="0.25">
      <c r="G469" s="16"/>
      <c r="H469" s="16"/>
      <c r="I469" s="16"/>
      <c r="J469" s="16"/>
      <c r="K469" s="16"/>
      <c r="L469" s="16"/>
      <c r="M469" s="16"/>
      <c r="N469" s="16"/>
      <c r="O469" s="16"/>
      <c r="P469" s="16"/>
      <c r="Q469" s="16"/>
      <c r="R469" s="16"/>
      <c r="S469" s="16"/>
      <c r="T469" s="16"/>
    </row>
    <row r="470" spans="7:20" s="15" customFormat="1" hidden="1" x14ac:dyDescent="0.25">
      <c r="G470" s="16"/>
      <c r="H470" s="16"/>
      <c r="I470" s="16"/>
      <c r="J470" s="16"/>
      <c r="K470" s="16"/>
      <c r="L470" s="16"/>
      <c r="M470" s="16"/>
      <c r="N470" s="16"/>
      <c r="O470" s="16"/>
      <c r="P470" s="16"/>
      <c r="Q470" s="16"/>
      <c r="R470" s="16"/>
      <c r="S470" s="16"/>
      <c r="T470" s="16"/>
    </row>
    <row r="471" spans="7:20" s="15" customFormat="1" hidden="1" x14ac:dyDescent="0.25">
      <c r="G471" s="16"/>
      <c r="H471" s="16"/>
      <c r="I471" s="16"/>
      <c r="J471" s="16"/>
      <c r="K471" s="16"/>
      <c r="L471" s="16"/>
      <c r="M471" s="16"/>
      <c r="N471" s="16"/>
      <c r="O471" s="16"/>
      <c r="P471" s="16"/>
      <c r="Q471" s="16"/>
      <c r="R471" s="16"/>
      <c r="S471" s="16"/>
      <c r="T471" s="16"/>
    </row>
    <row r="472" spans="7:20" s="15" customFormat="1" hidden="1" x14ac:dyDescent="0.25">
      <c r="G472" s="16"/>
      <c r="H472" s="16"/>
      <c r="I472" s="16"/>
      <c r="J472" s="16"/>
      <c r="K472" s="16"/>
      <c r="L472" s="16"/>
      <c r="M472" s="16"/>
      <c r="N472" s="16"/>
      <c r="O472" s="16"/>
      <c r="P472" s="16"/>
      <c r="Q472" s="16"/>
      <c r="R472" s="16"/>
      <c r="S472" s="16"/>
      <c r="T472" s="16"/>
    </row>
    <row r="473" spans="7:20" s="15" customFormat="1" hidden="1" x14ac:dyDescent="0.25">
      <c r="G473" s="16"/>
      <c r="H473" s="16"/>
      <c r="I473" s="16"/>
      <c r="J473" s="16"/>
      <c r="K473" s="16"/>
      <c r="L473" s="16"/>
      <c r="M473" s="16"/>
      <c r="N473" s="16"/>
      <c r="O473" s="16"/>
      <c r="P473" s="16"/>
      <c r="Q473" s="16"/>
      <c r="R473" s="16"/>
      <c r="S473" s="16"/>
      <c r="T473" s="16"/>
    </row>
    <row r="474" spans="7:20" s="15" customFormat="1" hidden="1" x14ac:dyDescent="0.25">
      <c r="G474" s="16"/>
      <c r="H474" s="16"/>
      <c r="I474" s="16"/>
      <c r="J474" s="16"/>
      <c r="K474" s="16"/>
      <c r="L474" s="16"/>
      <c r="M474" s="16"/>
      <c r="N474" s="16"/>
      <c r="O474" s="16"/>
      <c r="P474" s="16"/>
      <c r="Q474" s="16"/>
      <c r="R474" s="16"/>
      <c r="S474" s="16"/>
      <c r="T474" s="16"/>
    </row>
    <row r="475" spans="7:20" s="15" customFormat="1" hidden="1" x14ac:dyDescent="0.25">
      <c r="G475" s="16"/>
      <c r="H475" s="16"/>
      <c r="I475" s="16"/>
      <c r="J475" s="16"/>
      <c r="K475" s="16"/>
      <c r="L475" s="16"/>
      <c r="M475" s="16"/>
      <c r="N475" s="16"/>
      <c r="O475" s="16"/>
      <c r="P475" s="16"/>
      <c r="Q475" s="16"/>
      <c r="R475" s="16"/>
      <c r="S475" s="16"/>
      <c r="T475" s="16"/>
    </row>
    <row r="476" spans="7:20" s="15" customFormat="1" hidden="1" x14ac:dyDescent="0.25">
      <c r="G476" s="16"/>
      <c r="H476" s="16"/>
      <c r="I476" s="16"/>
      <c r="J476" s="16"/>
      <c r="K476" s="16"/>
      <c r="L476" s="16"/>
      <c r="M476" s="16"/>
      <c r="N476" s="16"/>
      <c r="O476" s="16"/>
      <c r="P476" s="16"/>
      <c r="Q476" s="16"/>
      <c r="R476" s="16"/>
      <c r="S476" s="16"/>
      <c r="T476" s="16"/>
    </row>
    <row r="477" spans="7:20" s="15" customFormat="1" hidden="1" x14ac:dyDescent="0.25">
      <c r="G477" s="16"/>
      <c r="H477" s="16"/>
      <c r="I477" s="16"/>
      <c r="J477" s="16"/>
      <c r="K477" s="16"/>
      <c r="L477" s="16"/>
      <c r="M477" s="16"/>
      <c r="N477" s="16"/>
      <c r="O477" s="16"/>
      <c r="P477" s="16"/>
      <c r="Q477" s="16"/>
      <c r="R477" s="16"/>
      <c r="S477" s="16"/>
      <c r="T477" s="16"/>
    </row>
    <row r="478" spans="7:20" s="15" customFormat="1" hidden="1" x14ac:dyDescent="0.25">
      <c r="G478" s="16"/>
      <c r="H478" s="16"/>
      <c r="I478" s="16"/>
      <c r="J478" s="16"/>
      <c r="K478" s="16"/>
      <c r="L478" s="16"/>
      <c r="M478" s="16"/>
      <c r="N478" s="16"/>
      <c r="O478" s="16"/>
      <c r="P478" s="16"/>
      <c r="Q478" s="16"/>
      <c r="R478" s="16"/>
      <c r="S478" s="16"/>
      <c r="T478" s="16"/>
    </row>
    <row r="479" spans="7:20" s="15" customFormat="1" hidden="1" x14ac:dyDescent="0.25">
      <c r="G479" s="16"/>
      <c r="H479" s="16"/>
      <c r="I479" s="16"/>
      <c r="J479" s="16"/>
      <c r="K479" s="16"/>
      <c r="L479" s="16"/>
      <c r="M479" s="16"/>
      <c r="N479" s="16"/>
      <c r="O479" s="16"/>
      <c r="P479" s="16"/>
      <c r="Q479" s="16"/>
      <c r="R479" s="16"/>
      <c r="S479" s="16"/>
      <c r="T479" s="16"/>
    </row>
    <row r="480" spans="7:20" s="15" customFormat="1" hidden="1" x14ac:dyDescent="0.25">
      <c r="G480" s="16"/>
      <c r="H480" s="16"/>
      <c r="I480" s="16"/>
      <c r="J480" s="16"/>
      <c r="K480" s="16"/>
      <c r="L480" s="16"/>
      <c r="M480" s="16"/>
      <c r="N480" s="16"/>
      <c r="O480" s="16"/>
      <c r="P480" s="16"/>
      <c r="Q480" s="16"/>
      <c r="R480" s="16"/>
      <c r="S480" s="16"/>
      <c r="T480" s="16"/>
    </row>
    <row r="481" spans="7:20" s="15" customFormat="1" hidden="1" x14ac:dyDescent="0.25">
      <c r="G481" s="16"/>
      <c r="H481" s="16"/>
      <c r="I481" s="16"/>
      <c r="J481" s="16"/>
      <c r="K481" s="16"/>
      <c r="L481" s="16"/>
      <c r="M481" s="16"/>
      <c r="N481" s="16"/>
      <c r="O481" s="16"/>
      <c r="P481" s="16"/>
      <c r="Q481" s="16"/>
      <c r="R481" s="16"/>
      <c r="S481" s="16"/>
      <c r="T481" s="16"/>
    </row>
    <row r="482" spans="7:20" s="15" customFormat="1" hidden="1" x14ac:dyDescent="0.25">
      <c r="G482" s="16"/>
      <c r="H482" s="16"/>
      <c r="I482" s="16"/>
      <c r="J482" s="16"/>
      <c r="K482" s="16"/>
      <c r="L482" s="16"/>
      <c r="M482" s="16"/>
      <c r="N482" s="16"/>
      <c r="O482" s="16"/>
      <c r="P482" s="16"/>
      <c r="Q482" s="16"/>
      <c r="R482" s="16"/>
      <c r="S482" s="16"/>
      <c r="T482" s="16"/>
    </row>
    <row r="483" spans="7:20" s="15" customFormat="1" hidden="1" x14ac:dyDescent="0.25">
      <c r="G483" s="16"/>
      <c r="H483" s="16"/>
      <c r="I483" s="16"/>
      <c r="J483" s="16"/>
      <c r="K483" s="16"/>
      <c r="L483" s="16"/>
      <c r="M483" s="16"/>
      <c r="N483" s="16"/>
      <c r="O483" s="16"/>
      <c r="P483" s="16"/>
      <c r="Q483" s="16"/>
      <c r="R483" s="16"/>
      <c r="S483" s="16"/>
      <c r="T483" s="16"/>
    </row>
    <row r="484" spans="7:20" s="15" customFormat="1" hidden="1" x14ac:dyDescent="0.25">
      <c r="G484" s="16"/>
      <c r="H484" s="16"/>
      <c r="I484" s="16"/>
      <c r="J484" s="16"/>
      <c r="K484" s="16"/>
      <c r="L484" s="16"/>
      <c r="M484" s="16"/>
      <c r="N484" s="16"/>
      <c r="O484" s="16"/>
      <c r="P484" s="16"/>
      <c r="Q484" s="16"/>
      <c r="R484" s="16"/>
      <c r="S484" s="16"/>
      <c r="T484" s="16"/>
    </row>
    <row r="485" spans="7:20" s="15" customFormat="1" hidden="1" x14ac:dyDescent="0.25">
      <c r="G485" s="16"/>
      <c r="H485" s="16"/>
      <c r="I485" s="16"/>
      <c r="J485" s="16"/>
      <c r="K485" s="16"/>
      <c r="L485" s="16"/>
      <c r="M485" s="16"/>
      <c r="N485" s="16"/>
      <c r="O485" s="16"/>
      <c r="P485" s="16"/>
      <c r="Q485" s="16"/>
      <c r="R485" s="16"/>
      <c r="S485" s="16"/>
      <c r="T485" s="16"/>
    </row>
    <row r="486" spans="7:20" s="15" customFormat="1" hidden="1" x14ac:dyDescent="0.25">
      <c r="G486" s="16"/>
      <c r="H486" s="16"/>
      <c r="I486" s="16"/>
      <c r="J486" s="16"/>
      <c r="K486" s="16"/>
      <c r="L486" s="16"/>
      <c r="M486" s="16"/>
      <c r="N486" s="16"/>
      <c r="O486" s="16"/>
      <c r="P486" s="16"/>
      <c r="Q486" s="16"/>
      <c r="R486" s="16"/>
      <c r="S486" s="16"/>
      <c r="T486" s="16"/>
    </row>
    <row r="487" spans="7:20" s="15" customFormat="1" hidden="1" x14ac:dyDescent="0.25">
      <c r="G487" s="16"/>
      <c r="H487" s="16"/>
      <c r="I487" s="16"/>
      <c r="J487" s="16"/>
      <c r="K487" s="16"/>
      <c r="L487" s="16"/>
      <c r="M487" s="16"/>
      <c r="N487" s="16"/>
      <c r="O487" s="16"/>
      <c r="P487" s="16"/>
      <c r="Q487" s="16"/>
      <c r="R487" s="16"/>
      <c r="S487" s="16"/>
      <c r="T487" s="16"/>
    </row>
    <row r="488" spans="7:20" s="15" customFormat="1" hidden="1" x14ac:dyDescent="0.25">
      <c r="G488" s="16"/>
      <c r="H488" s="16"/>
      <c r="I488" s="16"/>
      <c r="J488" s="16"/>
      <c r="K488" s="16"/>
      <c r="L488" s="16"/>
      <c r="M488" s="16"/>
      <c r="N488" s="16"/>
      <c r="O488" s="16"/>
      <c r="P488" s="16"/>
      <c r="Q488" s="16"/>
      <c r="R488" s="16"/>
      <c r="S488" s="16"/>
      <c r="T488" s="16"/>
    </row>
    <row r="489" spans="7:20" s="15" customFormat="1" hidden="1" x14ac:dyDescent="0.25">
      <c r="G489" s="16"/>
      <c r="H489" s="16"/>
      <c r="I489" s="16"/>
      <c r="J489" s="16"/>
      <c r="K489" s="16"/>
      <c r="L489" s="16"/>
      <c r="M489" s="16"/>
      <c r="N489" s="16"/>
      <c r="O489" s="16"/>
      <c r="P489" s="16"/>
      <c r="Q489" s="16"/>
      <c r="R489" s="16"/>
      <c r="S489" s="16"/>
      <c r="T489" s="16"/>
    </row>
    <row r="490" spans="7:20" s="15" customFormat="1" hidden="1" x14ac:dyDescent="0.25">
      <c r="G490" s="16"/>
      <c r="H490" s="16"/>
      <c r="I490" s="16"/>
      <c r="J490" s="16"/>
      <c r="K490" s="16"/>
      <c r="L490" s="16"/>
      <c r="M490" s="16"/>
      <c r="N490" s="16"/>
      <c r="O490" s="16"/>
      <c r="P490" s="16"/>
      <c r="Q490" s="16"/>
      <c r="R490" s="16"/>
      <c r="S490" s="16"/>
      <c r="T490" s="16"/>
    </row>
    <row r="491" spans="7:20" s="15" customFormat="1" hidden="1" x14ac:dyDescent="0.25">
      <c r="G491" s="16"/>
      <c r="H491" s="16"/>
      <c r="I491" s="16"/>
      <c r="J491" s="16"/>
      <c r="K491" s="16"/>
      <c r="L491" s="16"/>
      <c r="M491" s="16"/>
      <c r="N491" s="16"/>
      <c r="O491" s="16"/>
      <c r="P491" s="16"/>
      <c r="Q491" s="16"/>
      <c r="R491" s="16"/>
      <c r="S491" s="16"/>
      <c r="T491" s="16"/>
    </row>
    <row r="492" spans="7:20" s="15" customFormat="1" hidden="1" x14ac:dyDescent="0.25">
      <c r="G492" s="16"/>
      <c r="H492" s="16"/>
      <c r="I492" s="16"/>
      <c r="J492" s="16"/>
      <c r="K492" s="16"/>
      <c r="L492" s="16"/>
      <c r="M492" s="16"/>
      <c r="N492" s="16"/>
      <c r="O492" s="16"/>
      <c r="P492" s="16"/>
      <c r="Q492" s="16"/>
      <c r="R492" s="16"/>
      <c r="S492" s="16"/>
      <c r="T492" s="16"/>
    </row>
    <row r="493" spans="7:20" s="15" customFormat="1" hidden="1" x14ac:dyDescent="0.25">
      <c r="G493" s="16"/>
      <c r="H493" s="16"/>
      <c r="I493" s="16"/>
      <c r="J493" s="16"/>
      <c r="K493" s="16"/>
      <c r="L493" s="16"/>
      <c r="M493" s="16"/>
      <c r="N493" s="16"/>
      <c r="O493" s="16"/>
      <c r="P493" s="16"/>
      <c r="Q493" s="16"/>
      <c r="R493" s="16"/>
      <c r="S493" s="16"/>
      <c r="T493" s="16"/>
    </row>
    <row r="494" spans="7:20" s="15" customFormat="1" hidden="1" x14ac:dyDescent="0.25">
      <c r="G494" s="16"/>
      <c r="H494" s="16"/>
      <c r="I494" s="16"/>
      <c r="J494" s="16"/>
      <c r="K494" s="16"/>
      <c r="L494" s="16"/>
      <c r="M494" s="16"/>
      <c r="N494" s="16"/>
      <c r="O494" s="16"/>
      <c r="P494" s="16"/>
      <c r="Q494" s="16"/>
      <c r="R494" s="16"/>
      <c r="S494" s="16"/>
      <c r="T494" s="16"/>
    </row>
    <row r="495" spans="7:20" s="15" customFormat="1" hidden="1" x14ac:dyDescent="0.25">
      <c r="G495" s="16"/>
      <c r="H495" s="16"/>
      <c r="I495" s="16"/>
      <c r="J495" s="16"/>
      <c r="K495" s="16"/>
      <c r="L495" s="16"/>
      <c r="M495" s="16"/>
      <c r="N495" s="16"/>
      <c r="O495" s="16"/>
      <c r="P495" s="16"/>
      <c r="Q495" s="16"/>
      <c r="R495" s="16"/>
      <c r="S495" s="16"/>
      <c r="T495" s="16"/>
    </row>
    <row r="496" spans="7:20" s="15" customFormat="1" hidden="1" x14ac:dyDescent="0.25">
      <c r="G496" s="16"/>
      <c r="H496" s="16"/>
      <c r="I496" s="16"/>
      <c r="J496" s="16"/>
      <c r="K496" s="16"/>
      <c r="L496" s="16"/>
      <c r="M496" s="16"/>
      <c r="N496" s="16"/>
      <c r="O496" s="16"/>
      <c r="P496" s="16"/>
      <c r="Q496" s="16"/>
      <c r="R496" s="16"/>
      <c r="S496" s="16"/>
      <c r="T496" s="16"/>
    </row>
    <row r="497" spans="7:20" s="15" customFormat="1" hidden="1" x14ac:dyDescent="0.25">
      <c r="G497" s="16"/>
      <c r="H497" s="16"/>
      <c r="I497" s="16"/>
      <c r="J497" s="16"/>
      <c r="K497" s="16"/>
      <c r="L497" s="16"/>
      <c r="M497" s="16"/>
      <c r="N497" s="16"/>
      <c r="O497" s="16"/>
      <c r="P497" s="16"/>
      <c r="Q497" s="16"/>
      <c r="R497" s="16"/>
      <c r="S497" s="16"/>
      <c r="T497" s="16"/>
    </row>
    <row r="498" spans="7:20" s="15" customFormat="1" hidden="1" x14ac:dyDescent="0.25">
      <c r="G498" s="16"/>
      <c r="H498" s="16"/>
      <c r="I498" s="16"/>
      <c r="J498" s="16"/>
      <c r="K498" s="16"/>
      <c r="L498" s="16"/>
      <c r="M498" s="16"/>
      <c r="N498" s="16"/>
      <c r="O498" s="16"/>
      <c r="P498" s="16"/>
      <c r="Q498" s="16"/>
      <c r="R498" s="16"/>
      <c r="S498" s="16"/>
      <c r="T498" s="16"/>
    </row>
    <row r="499" spans="7:20" s="15" customFormat="1" hidden="1" x14ac:dyDescent="0.25">
      <c r="G499" s="16"/>
      <c r="H499" s="16"/>
      <c r="I499" s="16"/>
      <c r="J499" s="16"/>
      <c r="K499" s="16"/>
      <c r="L499" s="16"/>
      <c r="M499" s="16"/>
      <c r="N499" s="16"/>
      <c r="O499" s="16"/>
      <c r="P499" s="16"/>
      <c r="Q499" s="16"/>
      <c r="R499" s="16"/>
      <c r="S499" s="16"/>
      <c r="T499" s="16"/>
    </row>
    <row r="500" spans="7:20" s="15" customFormat="1" hidden="1" x14ac:dyDescent="0.25">
      <c r="G500" s="16"/>
      <c r="H500" s="16"/>
      <c r="I500" s="16"/>
      <c r="J500" s="16"/>
      <c r="K500" s="16"/>
      <c r="L500" s="16"/>
      <c r="M500" s="16"/>
      <c r="N500" s="16"/>
      <c r="O500" s="16"/>
      <c r="P500" s="16"/>
      <c r="Q500" s="16"/>
      <c r="R500" s="16"/>
      <c r="S500" s="16"/>
      <c r="T500" s="16"/>
    </row>
    <row r="501" spans="7:20" s="15" customFormat="1" hidden="1" x14ac:dyDescent="0.25">
      <c r="G501" s="16"/>
      <c r="H501" s="16"/>
      <c r="I501" s="16"/>
      <c r="J501" s="16"/>
      <c r="K501" s="16"/>
      <c r="L501" s="16"/>
      <c r="M501" s="16"/>
      <c r="N501" s="16"/>
      <c r="O501" s="16"/>
      <c r="P501" s="16"/>
      <c r="Q501" s="16"/>
      <c r="R501" s="16"/>
      <c r="S501" s="16"/>
      <c r="T501" s="16"/>
    </row>
    <row r="502" spans="7:20" s="15" customFormat="1" hidden="1" x14ac:dyDescent="0.25">
      <c r="G502" s="16"/>
      <c r="H502" s="16"/>
      <c r="I502" s="16"/>
      <c r="J502" s="16"/>
      <c r="K502" s="16"/>
      <c r="L502" s="16"/>
      <c r="M502" s="16"/>
      <c r="N502" s="16"/>
      <c r="O502" s="16"/>
      <c r="P502" s="16"/>
      <c r="Q502" s="16"/>
      <c r="R502" s="16"/>
      <c r="S502" s="16"/>
      <c r="T502" s="16"/>
    </row>
    <row r="503" spans="7:20" s="15" customFormat="1" hidden="1" x14ac:dyDescent="0.25">
      <c r="G503" s="16"/>
      <c r="H503" s="16"/>
      <c r="I503" s="16"/>
      <c r="J503" s="16"/>
      <c r="K503" s="16"/>
      <c r="L503" s="16"/>
      <c r="M503" s="16"/>
      <c r="N503" s="16"/>
      <c r="O503" s="16"/>
      <c r="P503" s="16"/>
      <c r="Q503" s="16"/>
      <c r="R503" s="16"/>
      <c r="S503" s="16"/>
      <c r="T503" s="16"/>
    </row>
    <row r="504" spans="7:20" s="15" customFormat="1" hidden="1" x14ac:dyDescent="0.25">
      <c r="G504" s="16"/>
      <c r="H504" s="16"/>
      <c r="I504" s="16"/>
      <c r="J504" s="16"/>
      <c r="K504" s="16"/>
      <c r="L504" s="16"/>
      <c r="M504" s="16"/>
      <c r="N504" s="16"/>
      <c r="O504" s="16"/>
      <c r="P504" s="16"/>
      <c r="Q504" s="16"/>
      <c r="R504" s="16"/>
      <c r="S504" s="16"/>
      <c r="T504" s="16"/>
    </row>
    <row r="505" spans="7:20" s="15" customFormat="1" hidden="1" x14ac:dyDescent="0.25">
      <c r="G505" s="16"/>
      <c r="H505" s="16"/>
      <c r="I505" s="16"/>
      <c r="J505" s="16"/>
      <c r="K505" s="16"/>
      <c r="L505" s="16"/>
      <c r="M505" s="16"/>
      <c r="N505" s="16"/>
      <c r="O505" s="16"/>
      <c r="P505" s="16"/>
      <c r="Q505" s="16"/>
      <c r="R505" s="16"/>
      <c r="S505" s="16"/>
      <c r="T505" s="16"/>
    </row>
    <row r="506" spans="7:20" s="15" customFormat="1" hidden="1" x14ac:dyDescent="0.25">
      <c r="G506" s="16"/>
      <c r="H506" s="16"/>
      <c r="I506" s="16"/>
      <c r="J506" s="16"/>
      <c r="K506" s="16"/>
      <c r="L506" s="16"/>
      <c r="M506" s="16"/>
      <c r="N506" s="16"/>
      <c r="O506" s="16"/>
      <c r="P506" s="16"/>
      <c r="Q506" s="16"/>
      <c r="R506" s="16"/>
      <c r="S506" s="16"/>
      <c r="T506" s="16"/>
    </row>
    <row r="507" spans="7:20" s="15" customFormat="1" hidden="1" x14ac:dyDescent="0.25">
      <c r="G507" s="16"/>
      <c r="H507" s="16"/>
      <c r="I507" s="16"/>
      <c r="J507" s="16"/>
      <c r="K507" s="16"/>
      <c r="L507" s="16"/>
      <c r="M507" s="16"/>
      <c r="N507" s="16"/>
      <c r="O507" s="16"/>
      <c r="P507" s="16"/>
      <c r="Q507" s="16"/>
      <c r="R507" s="16"/>
      <c r="S507" s="16"/>
      <c r="T507" s="16"/>
    </row>
    <row r="508" spans="7:20" s="15" customFormat="1" hidden="1" x14ac:dyDescent="0.25">
      <c r="G508" s="16"/>
      <c r="H508" s="16"/>
      <c r="I508" s="16"/>
      <c r="J508" s="16"/>
      <c r="K508" s="16"/>
      <c r="L508" s="16"/>
      <c r="M508" s="16"/>
      <c r="N508" s="16"/>
      <c r="O508" s="16"/>
      <c r="P508" s="16"/>
      <c r="Q508" s="16"/>
      <c r="R508" s="16"/>
      <c r="S508" s="16"/>
      <c r="T508" s="16"/>
    </row>
    <row r="509" spans="7:20" s="15" customFormat="1" hidden="1" x14ac:dyDescent="0.25">
      <c r="G509" s="16"/>
      <c r="H509" s="16"/>
      <c r="I509" s="16"/>
      <c r="J509" s="16"/>
      <c r="K509" s="16"/>
      <c r="L509" s="16"/>
      <c r="M509" s="16"/>
      <c r="N509" s="16"/>
      <c r="O509" s="16"/>
      <c r="P509" s="16"/>
      <c r="Q509" s="16"/>
      <c r="R509" s="16"/>
      <c r="S509" s="16"/>
      <c r="T509" s="16"/>
    </row>
    <row r="510" spans="7:20" s="15" customFormat="1" hidden="1" x14ac:dyDescent="0.25">
      <c r="G510" s="16"/>
      <c r="H510" s="16"/>
      <c r="I510" s="16"/>
      <c r="J510" s="16"/>
      <c r="K510" s="16"/>
      <c r="L510" s="16"/>
      <c r="M510" s="16"/>
      <c r="N510" s="16"/>
      <c r="O510" s="16"/>
      <c r="P510" s="16"/>
      <c r="Q510" s="16"/>
      <c r="R510" s="16"/>
      <c r="S510" s="16"/>
      <c r="T510" s="16"/>
    </row>
    <row r="511" spans="7:20" s="15" customFormat="1" hidden="1" x14ac:dyDescent="0.25">
      <c r="G511" s="16"/>
      <c r="H511" s="16"/>
      <c r="I511" s="16"/>
      <c r="J511" s="16"/>
      <c r="K511" s="16"/>
      <c r="L511" s="16"/>
      <c r="M511" s="16"/>
      <c r="N511" s="16"/>
      <c r="O511" s="16"/>
      <c r="P511" s="16"/>
      <c r="Q511" s="16"/>
      <c r="R511" s="16"/>
      <c r="S511" s="16"/>
      <c r="T511" s="16"/>
    </row>
    <row r="512" spans="7:20" s="15" customFormat="1" hidden="1" x14ac:dyDescent="0.25">
      <c r="G512" s="16"/>
      <c r="H512" s="16"/>
      <c r="I512" s="16"/>
      <c r="J512" s="16"/>
      <c r="K512" s="16"/>
      <c r="L512" s="16"/>
      <c r="M512" s="16"/>
      <c r="N512" s="16"/>
      <c r="O512" s="16"/>
      <c r="P512" s="16"/>
      <c r="Q512" s="16"/>
      <c r="R512" s="16"/>
      <c r="S512" s="16"/>
      <c r="T512" s="16"/>
    </row>
    <row r="513" spans="7:20" s="15" customFormat="1" hidden="1" x14ac:dyDescent="0.25">
      <c r="G513" s="16"/>
      <c r="H513" s="16"/>
      <c r="I513" s="16"/>
      <c r="J513" s="16"/>
      <c r="K513" s="16"/>
      <c r="L513" s="16"/>
      <c r="M513" s="16"/>
      <c r="N513" s="16"/>
      <c r="O513" s="16"/>
      <c r="P513" s="16"/>
      <c r="Q513" s="16"/>
      <c r="R513" s="16"/>
      <c r="S513" s="16"/>
      <c r="T513" s="16"/>
    </row>
    <row r="514" spans="7:20" s="15" customFormat="1" hidden="1" x14ac:dyDescent="0.25">
      <c r="G514" s="16"/>
      <c r="H514" s="16"/>
      <c r="I514" s="16"/>
      <c r="J514" s="16"/>
      <c r="K514" s="16"/>
      <c r="L514" s="16"/>
      <c r="M514" s="16"/>
      <c r="N514" s="16"/>
      <c r="O514" s="16"/>
      <c r="P514" s="16"/>
      <c r="Q514" s="16"/>
      <c r="R514" s="16"/>
      <c r="S514" s="16"/>
      <c r="T514" s="16"/>
    </row>
    <row r="515" spans="7:20" s="15" customFormat="1" hidden="1" x14ac:dyDescent="0.25">
      <c r="G515" s="16"/>
      <c r="H515" s="16"/>
      <c r="I515" s="16"/>
      <c r="J515" s="16"/>
      <c r="K515" s="16"/>
      <c r="L515" s="16"/>
      <c r="M515" s="16"/>
      <c r="N515" s="16"/>
      <c r="O515" s="16"/>
      <c r="P515" s="16"/>
      <c r="Q515" s="16"/>
      <c r="R515" s="16"/>
      <c r="S515" s="16"/>
      <c r="T515" s="16"/>
    </row>
    <row r="516" spans="7:20" s="15" customFormat="1" hidden="1" x14ac:dyDescent="0.25">
      <c r="G516" s="16"/>
      <c r="H516" s="16"/>
      <c r="I516" s="16"/>
      <c r="J516" s="16"/>
      <c r="K516" s="16"/>
      <c r="L516" s="16"/>
      <c r="M516" s="16"/>
      <c r="N516" s="16"/>
      <c r="O516" s="16"/>
      <c r="P516" s="16"/>
      <c r="Q516" s="16"/>
      <c r="R516" s="16"/>
      <c r="S516" s="16"/>
      <c r="T516" s="16"/>
    </row>
    <row r="517" spans="7:20" s="15" customFormat="1" hidden="1" x14ac:dyDescent="0.25">
      <c r="G517" s="16"/>
      <c r="H517" s="16"/>
      <c r="I517" s="16"/>
      <c r="J517" s="16"/>
      <c r="K517" s="16"/>
      <c r="L517" s="16"/>
      <c r="M517" s="16"/>
      <c r="N517" s="16"/>
      <c r="O517" s="16"/>
      <c r="P517" s="16"/>
      <c r="Q517" s="16"/>
      <c r="R517" s="16"/>
      <c r="S517" s="16"/>
      <c r="T517" s="16"/>
    </row>
    <row r="518" spans="7:20" s="15" customFormat="1" hidden="1" x14ac:dyDescent="0.25">
      <c r="G518" s="16"/>
      <c r="H518" s="16"/>
      <c r="I518" s="16"/>
      <c r="J518" s="16"/>
      <c r="K518" s="16"/>
      <c r="L518" s="16"/>
      <c r="M518" s="16"/>
      <c r="N518" s="16"/>
      <c r="O518" s="16"/>
      <c r="P518" s="16"/>
      <c r="Q518" s="16"/>
      <c r="R518" s="16"/>
      <c r="S518" s="16"/>
      <c r="T518" s="16"/>
    </row>
    <row r="519" spans="7:20" s="15" customFormat="1" hidden="1" x14ac:dyDescent="0.25">
      <c r="G519" s="16"/>
      <c r="H519" s="16"/>
      <c r="I519" s="16"/>
      <c r="J519" s="16"/>
      <c r="K519" s="16"/>
      <c r="L519" s="16"/>
      <c r="M519" s="16"/>
      <c r="N519" s="16"/>
      <c r="O519" s="16"/>
      <c r="P519" s="16"/>
      <c r="Q519" s="16"/>
      <c r="R519" s="16"/>
      <c r="S519" s="16"/>
      <c r="T519" s="16"/>
    </row>
    <row r="520" spans="7:20" s="15" customFormat="1" hidden="1" x14ac:dyDescent="0.25">
      <c r="G520" s="16"/>
      <c r="H520" s="16"/>
      <c r="I520" s="16"/>
      <c r="J520" s="16"/>
      <c r="K520" s="16"/>
      <c r="L520" s="16"/>
      <c r="M520" s="16"/>
      <c r="N520" s="16"/>
      <c r="O520" s="16"/>
      <c r="P520" s="16"/>
      <c r="Q520" s="16"/>
      <c r="R520" s="16"/>
      <c r="S520" s="16"/>
      <c r="T520" s="16"/>
    </row>
    <row r="521" spans="7:20" s="15" customFormat="1" hidden="1" x14ac:dyDescent="0.25">
      <c r="G521" s="16"/>
      <c r="H521" s="16"/>
      <c r="I521" s="16"/>
      <c r="J521" s="16"/>
      <c r="K521" s="16"/>
      <c r="L521" s="16"/>
      <c r="M521" s="16"/>
      <c r="N521" s="16"/>
      <c r="O521" s="16"/>
      <c r="P521" s="16"/>
      <c r="Q521" s="16"/>
      <c r="R521" s="16"/>
      <c r="S521" s="16"/>
      <c r="T521" s="16"/>
    </row>
    <row r="522" spans="7:20" s="15" customFormat="1" hidden="1" x14ac:dyDescent="0.25">
      <c r="G522" s="16"/>
      <c r="H522" s="16"/>
      <c r="I522" s="16"/>
      <c r="J522" s="16"/>
      <c r="K522" s="16"/>
      <c r="L522" s="16"/>
      <c r="M522" s="16"/>
      <c r="N522" s="16"/>
      <c r="O522" s="16"/>
      <c r="P522" s="16"/>
      <c r="Q522" s="16"/>
      <c r="R522" s="16"/>
      <c r="S522" s="16"/>
      <c r="T522" s="16"/>
    </row>
    <row r="523" spans="7:20" s="15" customFormat="1" hidden="1" x14ac:dyDescent="0.25">
      <c r="G523" s="16"/>
      <c r="H523" s="16"/>
      <c r="I523" s="16"/>
      <c r="J523" s="16"/>
      <c r="K523" s="16"/>
      <c r="L523" s="16"/>
      <c r="M523" s="16"/>
      <c r="N523" s="16"/>
      <c r="O523" s="16"/>
      <c r="P523" s="16"/>
      <c r="Q523" s="16"/>
      <c r="R523" s="16"/>
      <c r="S523" s="16"/>
      <c r="T523" s="16"/>
    </row>
    <row r="524" spans="7:20" s="15" customFormat="1" hidden="1" x14ac:dyDescent="0.25">
      <c r="G524" s="16"/>
      <c r="H524" s="16"/>
      <c r="I524" s="16"/>
      <c r="J524" s="16"/>
      <c r="K524" s="16"/>
      <c r="L524" s="16"/>
      <c r="M524" s="16"/>
      <c r="N524" s="16"/>
      <c r="O524" s="16"/>
      <c r="P524" s="16"/>
      <c r="Q524" s="16"/>
      <c r="R524" s="16"/>
      <c r="S524" s="16"/>
      <c r="T524" s="16"/>
    </row>
    <row r="525" spans="7:20" s="15" customFormat="1" hidden="1" x14ac:dyDescent="0.25">
      <c r="G525" s="16"/>
      <c r="H525" s="16"/>
      <c r="I525" s="16"/>
      <c r="J525" s="16"/>
      <c r="K525" s="16"/>
      <c r="L525" s="16"/>
      <c r="M525" s="16"/>
      <c r="N525" s="16"/>
      <c r="O525" s="16"/>
      <c r="P525" s="16"/>
      <c r="Q525" s="16"/>
      <c r="R525" s="16"/>
      <c r="S525" s="16"/>
      <c r="T525" s="16"/>
    </row>
    <row r="526" spans="7:20" s="15" customFormat="1" hidden="1" x14ac:dyDescent="0.25">
      <c r="G526" s="16"/>
      <c r="H526" s="16"/>
      <c r="I526" s="16"/>
      <c r="J526" s="16"/>
      <c r="K526" s="16"/>
      <c r="L526" s="16"/>
      <c r="M526" s="16"/>
      <c r="N526" s="16"/>
      <c r="O526" s="16"/>
      <c r="P526" s="16"/>
      <c r="Q526" s="16"/>
      <c r="R526" s="16"/>
      <c r="S526" s="16"/>
      <c r="T526" s="16"/>
    </row>
    <row r="527" spans="7:20" s="15" customFormat="1" hidden="1" x14ac:dyDescent="0.25">
      <c r="G527" s="16"/>
      <c r="H527" s="16"/>
      <c r="I527" s="16"/>
      <c r="J527" s="16"/>
      <c r="K527" s="16"/>
      <c r="L527" s="16"/>
      <c r="M527" s="16"/>
      <c r="N527" s="16"/>
      <c r="O527" s="16"/>
      <c r="P527" s="16"/>
      <c r="Q527" s="16"/>
      <c r="R527" s="16"/>
      <c r="S527" s="16"/>
      <c r="T527" s="16"/>
    </row>
    <row r="528" spans="7:20" s="15" customFormat="1" hidden="1" x14ac:dyDescent="0.25">
      <c r="G528" s="16"/>
      <c r="H528" s="16"/>
      <c r="I528" s="16"/>
      <c r="J528" s="16"/>
      <c r="K528" s="16"/>
      <c r="L528" s="16"/>
      <c r="M528" s="16"/>
      <c r="N528" s="16"/>
      <c r="O528" s="16"/>
      <c r="P528" s="16"/>
      <c r="Q528" s="16"/>
      <c r="R528" s="16"/>
      <c r="S528" s="16"/>
      <c r="T528" s="16"/>
    </row>
    <row r="529" spans="7:20" s="15" customFormat="1" hidden="1" x14ac:dyDescent="0.25">
      <c r="G529" s="16"/>
      <c r="H529" s="16"/>
      <c r="I529" s="16"/>
      <c r="J529" s="16"/>
      <c r="K529" s="16"/>
      <c r="L529" s="16"/>
      <c r="M529" s="16"/>
      <c r="N529" s="16"/>
      <c r="O529" s="16"/>
      <c r="P529" s="16"/>
      <c r="Q529" s="16"/>
      <c r="R529" s="16"/>
      <c r="S529" s="16"/>
      <c r="T529" s="16"/>
    </row>
    <row r="530" spans="7:20" s="15" customFormat="1" hidden="1" x14ac:dyDescent="0.25">
      <c r="G530" s="16"/>
      <c r="H530" s="16"/>
      <c r="I530" s="16"/>
      <c r="J530" s="16"/>
      <c r="K530" s="16"/>
      <c r="L530" s="16"/>
      <c r="M530" s="16"/>
      <c r="N530" s="16"/>
      <c r="O530" s="16"/>
      <c r="P530" s="16"/>
      <c r="Q530" s="16"/>
      <c r="R530" s="16"/>
      <c r="S530" s="16"/>
      <c r="T530" s="16"/>
    </row>
    <row r="531" spans="7:20" s="15" customFormat="1" hidden="1" x14ac:dyDescent="0.25">
      <c r="G531" s="16"/>
      <c r="H531" s="16"/>
      <c r="I531" s="16"/>
      <c r="J531" s="16"/>
      <c r="K531" s="16"/>
      <c r="L531" s="16"/>
      <c r="M531" s="16"/>
      <c r="N531" s="16"/>
      <c r="O531" s="16"/>
      <c r="P531" s="16"/>
      <c r="Q531" s="16"/>
      <c r="R531" s="16"/>
      <c r="S531" s="16"/>
      <c r="T531" s="16"/>
    </row>
    <row r="532" spans="7:20" s="15" customFormat="1" hidden="1" x14ac:dyDescent="0.25">
      <c r="G532" s="16"/>
      <c r="H532" s="16"/>
      <c r="I532" s="16"/>
      <c r="J532" s="16"/>
      <c r="K532" s="16"/>
      <c r="L532" s="16"/>
      <c r="M532" s="16"/>
      <c r="N532" s="16"/>
      <c r="O532" s="16"/>
      <c r="P532" s="16"/>
      <c r="Q532" s="16"/>
      <c r="R532" s="16"/>
      <c r="S532" s="16"/>
      <c r="T532" s="16"/>
    </row>
    <row r="533" spans="7:20" s="15" customFormat="1" hidden="1" x14ac:dyDescent="0.25">
      <c r="G533" s="16"/>
      <c r="H533" s="16"/>
      <c r="I533" s="16"/>
      <c r="J533" s="16"/>
      <c r="K533" s="16"/>
      <c r="L533" s="16"/>
      <c r="M533" s="16"/>
      <c r="N533" s="16"/>
      <c r="O533" s="16"/>
      <c r="P533" s="16"/>
      <c r="Q533" s="16"/>
      <c r="R533" s="16"/>
      <c r="S533" s="16"/>
      <c r="T533" s="16"/>
    </row>
    <row r="534" spans="7:20" s="15" customFormat="1" hidden="1" x14ac:dyDescent="0.25">
      <c r="G534" s="16"/>
      <c r="H534" s="16"/>
      <c r="I534" s="16"/>
      <c r="J534" s="16"/>
      <c r="K534" s="16"/>
      <c r="L534" s="16"/>
      <c r="M534" s="16"/>
      <c r="N534" s="16"/>
      <c r="O534" s="16"/>
      <c r="P534" s="16"/>
      <c r="Q534" s="16"/>
      <c r="R534" s="16"/>
      <c r="S534" s="16"/>
      <c r="T534" s="16"/>
    </row>
    <row r="535" spans="7:20" s="15" customFormat="1" hidden="1" x14ac:dyDescent="0.25">
      <c r="G535" s="16"/>
      <c r="H535" s="16"/>
      <c r="I535" s="16"/>
      <c r="J535" s="16"/>
      <c r="K535" s="16"/>
      <c r="L535" s="16"/>
      <c r="M535" s="16"/>
      <c r="N535" s="16"/>
      <c r="O535" s="16"/>
      <c r="P535" s="16"/>
      <c r="Q535" s="16"/>
      <c r="R535" s="16"/>
      <c r="S535" s="16"/>
      <c r="T535" s="16"/>
    </row>
    <row r="536" spans="7:20" s="15" customFormat="1" hidden="1" x14ac:dyDescent="0.25">
      <c r="G536" s="16"/>
      <c r="H536" s="16"/>
      <c r="I536" s="16"/>
      <c r="J536" s="16"/>
      <c r="K536" s="16"/>
      <c r="L536" s="16"/>
      <c r="M536" s="16"/>
      <c r="N536" s="16"/>
      <c r="O536" s="16"/>
      <c r="P536" s="16"/>
      <c r="Q536" s="16"/>
      <c r="R536" s="16"/>
      <c r="S536" s="16"/>
      <c r="T536" s="16"/>
    </row>
    <row r="537" spans="7:20" s="15" customFormat="1" hidden="1" x14ac:dyDescent="0.25">
      <c r="G537" s="16"/>
      <c r="H537" s="16"/>
      <c r="I537" s="16"/>
      <c r="J537" s="16"/>
      <c r="K537" s="16"/>
      <c r="L537" s="16"/>
      <c r="M537" s="16"/>
      <c r="N537" s="16"/>
      <c r="O537" s="16"/>
      <c r="P537" s="16"/>
      <c r="Q537" s="16"/>
      <c r="R537" s="16"/>
      <c r="S537" s="16"/>
      <c r="T537" s="16"/>
    </row>
    <row r="538" spans="7:20" s="15" customFormat="1" hidden="1" x14ac:dyDescent="0.25">
      <c r="G538" s="16"/>
      <c r="H538" s="16"/>
      <c r="I538" s="16"/>
      <c r="J538" s="16"/>
      <c r="K538" s="16"/>
      <c r="L538" s="16"/>
      <c r="M538" s="16"/>
      <c r="N538" s="16"/>
      <c r="O538" s="16"/>
      <c r="P538" s="16"/>
      <c r="Q538" s="16"/>
      <c r="R538" s="16"/>
      <c r="S538" s="16"/>
      <c r="T538" s="16"/>
    </row>
    <row r="539" spans="7:20" s="15" customFormat="1" hidden="1" x14ac:dyDescent="0.25">
      <c r="G539" s="16"/>
      <c r="H539" s="16"/>
      <c r="I539" s="16"/>
      <c r="J539" s="16"/>
      <c r="K539" s="16"/>
      <c r="L539" s="16"/>
      <c r="M539" s="16"/>
      <c r="N539" s="16"/>
      <c r="O539" s="16"/>
      <c r="P539" s="16"/>
      <c r="Q539" s="16"/>
      <c r="R539" s="16"/>
      <c r="S539" s="16"/>
      <c r="T539" s="16"/>
    </row>
    <row r="540" spans="7:20" s="15" customFormat="1" hidden="1" x14ac:dyDescent="0.25">
      <c r="G540" s="16"/>
      <c r="H540" s="16"/>
      <c r="I540" s="16"/>
      <c r="J540" s="16"/>
      <c r="K540" s="16"/>
      <c r="L540" s="16"/>
      <c r="M540" s="16"/>
      <c r="N540" s="16"/>
      <c r="O540" s="16"/>
      <c r="P540" s="16"/>
      <c r="Q540" s="16"/>
      <c r="R540" s="16"/>
      <c r="S540" s="16"/>
      <c r="T540" s="16"/>
    </row>
    <row r="541" spans="7:20" s="15" customFormat="1" hidden="1" x14ac:dyDescent="0.25">
      <c r="G541" s="16"/>
      <c r="H541" s="16"/>
      <c r="I541" s="16"/>
      <c r="J541" s="16"/>
      <c r="K541" s="16"/>
      <c r="L541" s="16"/>
      <c r="M541" s="16"/>
      <c r="N541" s="16"/>
      <c r="O541" s="16"/>
      <c r="P541" s="16"/>
      <c r="Q541" s="16"/>
      <c r="R541" s="16"/>
      <c r="S541" s="16"/>
      <c r="T541" s="16"/>
    </row>
    <row r="542" spans="7:20" s="15" customFormat="1" hidden="1" x14ac:dyDescent="0.25">
      <c r="G542" s="16"/>
      <c r="H542" s="16"/>
      <c r="I542" s="16"/>
      <c r="J542" s="16"/>
      <c r="K542" s="16"/>
      <c r="L542" s="16"/>
      <c r="M542" s="16"/>
      <c r="N542" s="16"/>
      <c r="O542" s="16"/>
      <c r="P542" s="16"/>
      <c r="Q542" s="16"/>
      <c r="R542" s="16"/>
      <c r="S542" s="16"/>
      <c r="T542" s="16"/>
    </row>
    <row r="543" spans="7:20" s="15" customFormat="1" hidden="1" x14ac:dyDescent="0.25">
      <c r="G543" s="16"/>
      <c r="H543" s="16"/>
      <c r="I543" s="16"/>
      <c r="J543" s="16"/>
      <c r="K543" s="16"/>
      <c r="L543" s="16"/>
      <c r="M543" s="16"/>
      <c r="N543" s="16"/>
      <c r="O543" s="16"/>
      <c r="P543" s="16"/>
      <c r="Q543" s="16"/>
      <c r="R543" s="16"/>
      <c r="S543" s="16"/>
      <c r="T543" s="16"/>
    </row>
    <row r="544" spans="7:20" s="15" customFormat="1" hidden="1" x14ac:dyDescent="0.25">
      <c r="G544" s="16"/>
      <c r="H544" s="16"/>
      <c r="I544" s="16"/>
      <c r="J544" s="16"/>
      <c r="K544" s="16"/>
      <c r="L544" s="16"/>
      <c r="M544" s="16"/>
      <c r="N544" s="16"/>
      <c r="O544" s="16"/>
      <c r="P544" s="16"/>
      <c r="Q544" s="16"/>
      <c r="R544" s="16"/>
      <c r="S544" s="16"/>
      <c r="T544" s="16"/>
    </row>
    <row r="545" spans="7:20" s="15" customFormat="1" hidden="1" x14ac:dyDescent="0.25">
      <c r="G545" s="16"/>
      <c r="H545" s="16"/>
      <c r="I545" s="16"/>
      <c r="J545" s="16"/>
      <c r="K545" s="16"/>
      <c r="L545" s="16"/>
      <c r="M545" s="16"/>
      <c r="N545" s="16"/>
      <c r="O545" s="16"/>
      <c r="P545" s="16"/>
      <c r="Q545" s="16"/>
      <c r="R545" s="16"/>
      <c r="S545" s="16"/>
      <c r="T545" s="16"/>
    </row>
    <row r="546" spans="7:20" s="15" customFormat="1" hidden="1" x14ac:dyDescent="0.25">
      <c r="G546" s="16"/>
      <c r="H546" s="16"/>
      <c r="I546" s="16"/>
      <c r="J546" s="16"/>
      <c r="K546" s="16"/>
      <c r="L546" s="16"/>
      <c r="M546" s="16"/>
      <c r="N546" s="16"/>
      <c r="O546" s="16"/>
      <c r="P546" s="16"/>
      <c r="Q546" s="16"/>
      <c r="R546" s="16"/>
      <c r="S546" s="16"/>
      <c r="T546" s="16"/>
    </row>
    <row r="547" spans="7:20" s="15" customFormat="1" hidden="1" x14ac:dyDescent="0.25">
      <c r="G547" s="16"/>
      <c r="H547" s="16"/>
      <c r="I547" s="16"/>
      <c r="J547" s="16"/>
      <c r="K547" s="16"/>
      <c r="L547" s="16"/>
      <c r="M547" s="16"/>
      <c r="N547" s="16"/>
      <c r="O547" s="16"/>
      <c r="P547" s="16"/>
      <c r="Q547" s="16"/>
      <c r="R547" s="16"/>
      <c r="S547" s="16"/>
      <c r="T547" s="16"/>
    </row>
    <row r="548" spans="7:20" s="15" customFormat="1" hidden="1" x14ac:dyDescent="0.25">
      <c r="G548" s="16"/>
      <c r="H548" s="16"/>
      <c r="I548" s="16"/>
      <c r="J548" s="16"/>
      <c r="K548" s="16"/>
      <c r="L548" s="16"/>
      <c r="M548" s="16"/>
      <c r="N548" s="16"/>
      <c r="O548" s="16"/>
      <c r="P548" s="16"/>
      <c r="Q548" s="16"/>
      <c r="R548" s="16"/>
      <c r="S548" s="16"/>
      <c r="T548" s="16"/>
    </row>
    <row r="549" spans="7:20" s="15" customFormat="1" hidden="1" x14ac:dyDescent="0.25">
      <c r="G549" s="16"/>
      <c r="H549" s="16"/>
      <c r="I549" s="16"/>
      <c r="J549" s="16"/>
      <c r="K549" s="16"/>
      <c r="L549" s="16"/>
      <c r="M549" s="16"/>
      <c r="N549" s="16"/>
      <c r="O549" s="16"/>
      <c r="P549" s="16"/>
      <c r="Q549" s="16"/>
      <c r="R549" s="16"/>
      <c r="S549" s="16"/>
      <c r="T549" s="16"/>
    </row>
    <row r="550" spans="7:20" s="15" customFormat="1" hidden="1" x14ac:dyDescent="0.25">
      <c r="G550" s="16"/>
      <c r="H550" s="16"/>
      <c r="I550" s="16"/>
      <c r="J550" s="16"/>
      <c r="K550" s="16"/>
      <c r="L550" s="16"/>
      <c r="M550" s="16"/>
      <c r="N550" s="16"/>
      <c r="O550" s="16"/>
      <c r="P550" s="16"/>
      <c r="Q550" s="16"/>
      <c r="R550" s="16"/>
      <c r="S550" s="16"/>
      <c r="T550" s="16"/>
    </row>
    <row r="551" spans="7:20" s="15" customFormat="1" hidden="1" x14ac:dyDescent="0.25">
      <c r="G551" s="16"/>
      <c r="H551" s="16"/>
      <c r="I551" s="16"/>
      <c r="J551" s="16"/>
      <c r="K551" s="16"/>
      <c r="L551" s="16"/>
      <c r="M551" s="16"/>
      <c r="N551" s="16"/>
      <c r="O551" s="16"/>
      <c r="P551" s="16"/>
      <c r="Q551" s="16"/>
      <c r="R551" s="16"/>
      <c r="S551" s="16"/>
      <c r="T551" s="16"/>
    </row>
    <row r="552" spans="7:20" s="15" customFormat="1" hidden="1" x14ac:dyDescent="0.25">
      <c r="G552" s="16"/>
      <c r="H552" s="16"/>
      <c r="I552" s="16"/>
      <c r="J552" s="16"/>
      <c r="K552" s="16"/>
      <c r="L552" s="16"/>
      <c r="M552" s="16"/>
      <c r="N552" s="16"/>
      <c r="O552" s="16"/>
      <c r="P552" s="16"/>
      <c r="Q552" s="16"/>
      <c r="R552" s="16"/>
      <c r="S552" s="16"/>
      <c r="T552" s="16"/>
    </row>
    <row r="553" spans="7:20" s="15" customFormat="1" hidden="1" x14ac:dyDescent="0.25">
      <c r="G553" s="16"/>
      <c r="H553" s="16"/>
      <c r="I553" s="16"/>
      <c r="J553" s="16"/>
      <c r="K553" s="16"/>
      <c r="L553" s="16"/>
      <c r="M553" s="16"/>
      <c r="N553" s="16"/>
      <c r="O553" s="16"/>
      <c r="P553" s="16"/>
      <c r="Q553" s="16"/>
      <c r="R553" s="16"/>
      <c r="S553" s="16"/>
      <c r="T553" s="16"/>
    </row>
    <row r="554" spans="7:20" s="15" customFormat="1" hidden="1" x14ac:dyDescent="0.25">
      <c r="G554" s="16"/>
      <c r="H554" s="16"/>
      <c r="I554" s="16"/>
      <c r="J554" s="16"/>
      <c r="K554" s="16"/>
      <c r="L554" s="16"/>
      <c r="M554" s="16"/>
      <c r="N554" s="16"/>
      <c r="O554" s="16"/>
      <c r="P554" s="16"/>
      <c r="Q554" s="16"/>
      <c r="R554" s="16"/>
      <c r="S554" s="16"/>
      <c r="T554" s="16"/>
    </row>
    <row r="555" spans="7:20" s="15" customFormat="1" hidden="1" x14ac:dyDescent="0.25">
      <c r="G555" s="16"/>
      <c r="H555" s="16"/>
      <c r="I555" s="16"/>
      <c r="J555" s="16"/>
      <c r="K555" s="16"/>
      <c r="L555" s="16"/>
      <c r="M555" s="16"/>
      <c r="N555" s="16"/>
      <c r="O555" s="16"/>
      <c r="P555" s="16"/>
      <c r="Q555" s="16"/>
      <c r="R555" s="16"/>
      <c r="S555" s="16"/>
      <c r="T555" s="16"/>
    </row>
    <row r="556" spans="7:20" s="15" customFormat="1" hidden="1" x14ac:dyDescent="0.25">
      <c r="G556" s="16"/>
      <c r="H556" s="16"/>
      <c r="I556" s="16"/>
      <c r="J556" s="16"/>
      <c r="K556" s="16"/>
      <c r="L556" s="16"/>
      <c r="M556" s="16"/>
      <c r="N556" s="16"/>
      <c r="O556" s="16"/>
      <c r="P556" s="16"/>
      <c r="Q556" s="16"/>
      <c r="R556" s="16"/>
      <c r="S556" s="16"/>
      <c r="T556" s="16"/>
    </row>
    <row r="557" spans="7:20" s="15" customFormat="1" hidden="1" x14ac:dyDescent="0.25">
      <c r="G557" s="16"/>
      <c r="H557" s="16"/>
      <c r="I557" s="16"/>
      <c r="J557" s="16"/>
      <c r="K557" s="16"/>
      <c r="L557" s="16"/>
      <c r="M557" s="16"/>
      <c r="N557" s="16"/>
      <c r="O557" s="16"/>
      <c r="P557" s="16"/>
      <c r="Q557" s="16"/>
      <c r="R557" s="16"/>
      <c r="S557" s="16"/>
      <c r="T557" s="16"/>
    </row>
    <row r="558" spans="7:20" s="15" customFormat="1" hidden="1" x14ac:dyDescent="0.25">
      <c r="G558" s="16"/>
      <c r="H558" s="16"/>
      <c r="I558" s="16"/>
      <c r="J558" s="16"/>
      <c r="K558" s="16"/>
      <c r="L558" s="16"/>
      <c r="M558" s="16"/>
      <c r="N558" s="16"/>
      <c r="O558" s="16"/>
      <c r="P558" s="16"/>
      <c r="Q558" s="16"/>
      <c r="R558" s="16"/>
      <c r="S558" s="16"/>
      <c r="T558" s="16"/>
    </row>
    <row r="559" spans="7:20" s="15" customFormat="1" hidden="1" x14ac:dyDescent="0.25">
      <c r="G559" s="16"/>
      <c r="H559" s="16"/>
      <c r="I559" s="16"/>
      <c r="J559" s="16"/>
      <c r="K559" s="16"/>
      <c r="L559" s="16"/>
      <c r="M559" s="16"/>
      <c r="N559" s="16"/>
      <c r="O559" s="16"/>
      <c r="P559" s="16"/>
      <c r="Q559" s="16"/>
      <c r="R559" s="16"/>
      <c r="S559" s="16"/>
      <c r="T559" s="16"/>
    </row>
    <row r="560" spans="7:20" s="15" customFormat="1" hidden="1" x14ac:dyDescent="0.25">
      <c r="G560" s="16"/>
      <c r="H560" s="16"/>
      <c r="I560" s="16"/>
      <c r="J560" s="16"/>
      <c r="K560" s="16"/>
      <c r="L560" s="16"/>
      <c r="M560" s="16"/>
      <c r="N560" s="16"/>
      <c r="O560" s="16"/>
      <c r="P560" s="16"/>
      <c r="Q560" s="16"/>
      <c r="R560" s="16"/>
      <c r="S560" s="16"/>
      <c r="T560" s="16"/>
    </row>
    <row r="561" spans="7:20" s="15" customFormat="1" hidden="1" x14ac:dyDescent="0.25">
      <c r="G561" s="16"/>
      <c r="H561" s="16"/>
      <c r="I561" s="16"/>
      <c r="J561" s="16"/>
      <c r="K561" s="16"/>
      <c r="L561" s="16"/>
      <c r="M561" s="16"/>
      <c r="N561" s="16"/>
      <c r="O561" s="16"/>
      <c r="P561" s="16"/>
      <c r="Q561" s="16"/>
      <c r="R561" s="16"/>
      <c r="S561" s="16"/>
      <c r="T561" s="16"/>
    </row>
    <row r="562" spans="7:20" s="15" customFormat="1" hidden="1" x14ac:dyDescent="0.25">
      <c r="G562" s="16"/>
      <c r="H562" s="16"/>
      <c r="I562" s="16"/>
      <c r="J562" s="16"/>
      <c r="K562" s="16"/>
      <c r="L562" s="16"/>
      <c r="M562" s="16"/>
      <c r="N562" s="16"/>
      <c r="O562" s="16"/>
      <c r="P562" s="16"/>
      <c r="Q562" s="16"/>
      <c r="R562" s="16"/>
      <c r="S562" s="16"/>
      <c r="T562" s="16"/>
    </row>
    <row r="563" spans="7:20" s="15" customFormat="1" hidden="1" x14ac:dyDescent="0.25">
      <c r="G563" s="16"/>
      <c r="H563" s="16"/>
      <c r="I563" s="16"/>
      <c r="J563" s="16"/>
      <c r="K563" s="16"/>
      <c r="L563" s="16"/>
      <c r="M563" s="16"/>
      <c r="N563" s="16"/>
      <c r="O563" s="16"/>
      <c r="P563" s="16"/>
      <c r="Q563" s="16"/>
      <c r="R563" s="16"/>
      <c r="S563" s="16"/>
      <c r="T563" s="16"/>
    </row>
    <row r="564" spans="7:20" s="15" customFormat="1" hidden="1" x14ac:dyDescent="0.25">
      <c r="G564" s="16"/>
      <c r="H564" s="16"/>
      <c r="I564" s="16"/>
      <c r="J564" s="16"/>
      <c r="K564" s="16"/>
      <c r="L564" s="16"/>
      <c r="M564" s="16"/>
      <c r="N564" s="16"/>
      <c r="O564" s="16"/>
      <c r="P564" s="16"/>
      <c r="Q564" s="16"/>
      <c r="R564" s="16"/>
      <c r="S564" s="16"/>
      <c r="T564" s="16"/>
    </row>
    <row r="565" spans="7:20" s="15" customFormat="1" hidden="1" x14ac:dyDescent="0.25">
      <c r="G565" s="16"/>
      <c r="H565" s="16"/>
      <c r="I565" s="16"/>
      <c r="J565" s="16"/>
      <c r="K565" s="16"/>
      <c r="L565" s="16"/>
      <c r="M565" s="16"/>
      <c r="N565" s="16"/>
      <c r="O565" s="16"/>
      <c r="P565" s="16"/>
      <c r="Q565" s="16"/>
      <c r="R565" s="16"/>
      <c r="S565" s="16"/>
      <c r="T565" s="16"/>
    </row>
    <row r="566" spans="7:20" s="15" customFormat="1" hidden="1" x14ac:dyDescent="0.25">
      <c r="G566" s="16"/>
      <c r="H566" s="16"/>
      <c r="I566" s="16"/>
      <c r="J566" s="16"/>
      <c r="K566" s="16"/>
      <c r="L566" s="16"/>
      <c r="M566" s="16"/>
      <c r="N566" s="16"/>
      <c r="O566" s="16"/>
      <c r="P566" s="16"/>
      <c r="Q566" s="16"/>
      <c r="R566" s="16"/>
      <c r="S566" s="16"/>
      <c r="T566" s="16"/>
    </row>
    <row r="567" spans="7:20" s="15" customFormat="1" hidden="1" x14ac:dyDescent="0.25">
      <c r="G567" s="16"/>
      <c r="H567" s="16"/>
      <c r="I567" s="16"/>
      <c r="J567" s="16"/>
      <c r="K567" s="16"/>
      <c r="L567" s="16"/>
      <c r="M567" s="16"/>
      <c r="N567" s="16"/>
      <c r="O567" s="16"/>
      <c r="P567" s="16"/>
      <c r="Q567" s="16"/>
      <c r="R567" s="16"/>
      <c r="S567" s="16"/>
      <c r="T567" s="16"/>
    </row>
    <row r="568" spans="7:20" s="15" customFormat="1" hidden="1" x14ac:dyDescent="0.25">
      <c r="G568" s="16"/>
      <c r="H568" s="16"/>
      <c r="I568" s="16"/>
      <c r="J568" s="16"/>
      <c r="K568" s="16"/>
      <c r="L568" s="16"/>
      <c r="M568" s="16"/>
      <c r="N568" s="16"/>
      <c r="O568" s="16"/>
      <c r="P568" s="16"/>
      <c r="Q568" s="16"/>
      <c r="R568" s="16"/>
      <c r="S568" s="16"/>
      <c r="T568" s="16"/>
    </row>
    <row r="569" spans="7:20" s="15" customFormat="1" hidden="1" x14ac:dyDescent="0.25">
      <c r="G569" s="16"/>
      <c r="H569" s="16"/>
      <c r="I569" s="16"/>
      <c r="J569" s="16"/>
      <c r="K569" s="16"/>
      <c r="L569" s="16"/>
      <c r="M569" s="16"/>
      <c r="N569" s="16"/>
      <c r="O569" s="16"/>
      <c r="P569" s="16"/>
      <c r="Q569" s="16"/>
      <c r="R569" s="16"/>
      <c r="S569" s="16"/>
      <c r="T569" s="16"/>
    </row>
    <row r="570" spans="7:20" s="15" customFormat="1" hidden="1" x14ac:dyDescent="0.25">
      <c r="G570" s="16"/>
      <c r="H570" s="16"/>
      <c r="I570" s="16"/>
      <c r="J570" s="16"/>
      <c r="K570" s="16"/>
      <c r="L570" s="16"/>
      <c r="M570" s="16"/>
      <c r="N570" s="16"/>
      <c r="O570" s="16"/>
      <c r="P570" s="16"/>
      <c r="Q570" s="16"/>
      <c r="R570" s="16"/>
      <c r="S570" s="16"/>
      <c r="T570" s="16"/>
    </row>
    <row r="571" spans="7:20" s="15" customFormat="1" hidden="1" x14ac:dyDescent="0.25">
      <c r="G571" s="16"/>
      <c r="H571" s="16"/>
      <c r="I571" s="16"/>
      <c r="J571" s="16"/>
      <c r="K571" s="16"/>
      <c r="L571" s="16"/>
      <c r="M571" s="16"/>
      <c r="N571" s="16"/>
      <c r="O571" s="16"/>
      <c r="P571" s="16"/>
      <c r="Q571" s="16"/>
      <c r="R571" s="16"/>
      <c r="S571" s="16"/>
      <c r="T571" s="16"/>
    </row>
    <row r="572" spans="7:20" s="15" customFormat="1" hidden="1" x14ac:dyDescent="0.25">
      <c r="G572" s="16"/>
      <c r="H572" s="16"/>
      <c r="I572" s="16"/>
      <c r="J572" s="16"/>
      <c r="K572" s="16"/>
      <c r="L572" s="16"/>
      <c r="M572" s="16"/>
      <c r="N572" s="16"/>
      <c r="O572" s="16"/>
      <c r="P572" s="16"/>
      <c r="Q572" s="16"/>
      <c r="R572" s="16"/>
      <c r="S572" s="16"/>
      <c r="T572" s="16"/>
    </row>
    <row r="573" spans="7:20" s="15" customFormat="1" hidden="1" x14ac:dyDescent="0.25">
      <c r="G573" s="16"/>
      <c r="H573" s="16"/>
      <c r="I573" s="16"/>
      <c r="J573" s="16"/>
      <c r="K573" s="16"/>
      <c r="L573" s="16"/>
      <c r="M573" s="16"/>
      <c r="N573" s="16"/>
      <c r="O573" s="16"/>
      <c r="P573" s="16"/>
      <c r="Q573" s="16"/>
      <c r="R573" s="16"/>
      <c r="S573" s="16"/>
      <c r="T573" s="16"/>
    </row>
    <row r="574" spans="7:20" s="15" customFormat="1" hidden="1" x14ac:dyDescent="0.25">
      <c r="G574" s="16"/>
      <c r="H574" s="16"/>
      <c r="I574" s="16"/>
      <c r="J574" s="16"/>
      <c r="K574" s="16"/>
      <c r="L574" s="16"/>
      <c r="M574" s="16"/>
      <c r="N574" s="16"/>
      <c r="O574" s="16"/>
      <c r="P574" s="16"/>
      <c r="Q574" s="16"/>
      <c r="R574" s="16"/>
      <c r="S574" s="16"/>
      <c r="T574" s="16"/>
    </row>
    <row r="575" spans="7:20" s="15" customFormat="1" hidden="1" x14ac:dyDescent="0.25">
      <c r="G575" s="16"/>
      <c r="H575" s="16"/>
      <c r="I575" s="16"/>
      <c r="J575" s="16"/>
      <c r="K575" s="16"/>
      <c r="L575" s="16"/>
      <c r="M575" s="16"/>
      <c r="N575" s="16"/>
      <c r="O575" s="16"/>
      <c r="P575" s="16"/>
      <c r="Q575" s="16"/>
      <c r="R575" s="16"/>
      <c r="S575" s="16"/>
      <c r="T575" s="16"/>
    </row>
    <row r="576" spans="7:20" s="15" customFormat="1" hidden="1" x14ac:dyDescent="0.25">
      <c r="G576" s="16"/>
      <c r="H576" s="16"/>
      <c r="I576" s="16"/>
      <c r="J576" s="16"/>
      <c r="K576" s="16"/>
      <c r="L576" s="16"/>
      <c r="M576" s="16"/>
      <c r="N576" s="16"/>
      <c r="O576" s="16"/>
      <c r="P576" s="16"/>
      <c r="Q576" s="16"/>
      <c r="R576" s="16"/>
      <c r="S576" s="16"/>
      <c r="T576" s="16"/>
    </row>
    <row r="577" spans="7:20" s="15" customFormat="1" hidden="1" x14ac:dyDescent="0.25">
      <c r="G577" s="16"/>
      <c r="H577" s="16"/>
      <c r="I577" s="16"/>
      <c r="J577" s="16"/>
      <c r="K577" s="16"/>
      <c r="L577" s="16"/>
      <c r="M577" s="16"/>
      <c r="N577" s="16"/>
      <c r="O577" s="16"/>
      <c r="P577" s="16"/>
      <c r="Q577" s="16"/>
      <c r="R577" s="16"/>
      <c r="S577" s="16"/>
      <c r="T577" s="16"/>
    </row>
    <row r="578" spans="7:20" s="15" customFormat="1" hidden="1" x14ac:dyDescent="0.25">
      <c r="G578" s="16"/>
      <c r="H578" s="16"/>
      <c r="I578" s="16"/>
      <c r="J578" s="16"/>
      <c r="K578" s="16"/>
      <c r="L578" s="16"/>
      <c r="M578" s="16"/>
      <c r="N578" s="16"/>
      <c r="O578" s="16"/>
      <c r="P578" s="16"/>
      <c r="Q578" s="16"/>
      <c r="R578" s="16"/>
      <c r="S578" s="16"/>
      <c r="T578" s="16"/>
    </row>
    <row r="579" spans="7:20" s="15" customFormat="1" hidden="1" x14ac:dyDescent="0.25">
      <c r="G579" s="16"/>
      <c r="H579" s="16"/>
      <c r="I579" s="16"/>
      <c r="J579" s="16"/>
      <c r="K579" s="16"/>
      <c r="L579" s="16"/>
      <c r="M579" s="16"/>
      <c r="N579" s="16"/>
      <c r="O579" s="16"/>
      <c r="P579" s="16"/>
      <c r="Q579" s="16"/>
      <c r="R579" s="16"/>
      <c r="S579" s="16"/>
      <c r="T579" s="16"/>
    </row>
    <row r="580" spans="7:20" s="15" customFormat="1" hidden="1" x14ac:dyDescent="0.25">
      <c r="G580" s="16"/>
      <c r="H580" s="16"/>
      <c r="I580" s="16"/>
      <c r="J580" s="16"/>
      <c r="K580" s="16"/>
      <c r="L580" s="16"/>
      <c r="M580" s="16"/>
      <c r="N580" s="16"/>
      <c r="O580" s="16"/>
      <c r="P580" s="16"/>
      <c r="Q580" s="16"/>
      <c r="R580" s="16"/>
      <c r="S580" s="16"/>
      <c r="T580" s="16"/>
    </row>
    <row r="581" spans="7:20" s="15" customFormat="1" hidden="1" x14ac:dyDescent="0.25">
      <c r="G581" s="16"/>
      <c r="H581" s="16"/>
      <c r="I581" s="16"/>
      <c r="J581" s="16"/>
      <c r="K581" s="16"/>
      <c r="L581" s="16"/>
      <c r="M581" s="16"/>
      <c r="N581" s="16"/>
      <c r="O581" s="16"/>
      <c r="P581" s="16"/>
      <c r="Q581" s="16"/>
      <c r="R581" s="16"/>
      <c r="S581" s="16"/>
      <c r="T581" s="16"/>
    </row>
    <row r="582" spans="7:20" s="15" customFormat="1" hidden="1" x14ac:dyDescent="0.25">
      <c r="G582" s="16"/>
      <c r="H582" s="16"/>
      <c r="I582" s="16"/>
      <c r="J582" s="16"/>
      <c r="K582" s="16"/>
      <c r="L582" s="16"/>
      <c r="M582" s="16"/>
      <c r="N582" s="16"/>
      <c r="O582" s="16"/>
      <c r="P582" s="16"/>
      <c r="Q582" s="16"/>
      <c r="R582" s="16"/>
      <c r="S582" s="16"/>
      <c r="T582" s="16"/>
    </row>
    <row r="583" spans="7:20" s="15" customFormat="1" hidden="1" x14ac:dyDescent="0.25">
      <c r="G583" s="16"/>
      <c r="H583" s="16"/>
      <c r="I583" s="16"/>
      <c r="J583" s="16"/>
      <c r="K583" s="16"/>
      <c r="L583" s="16"/>
      <c r="M583" s="16"/>
      <c r="N583" s="16"/>
      <c r="O583" s="16"/>
      <c r="P583" s="16"/>
      <c r="Q583" s="16"/>
      <c r="R583" s="16"/>
      <c r="S583" s="16"/>
      <c r="T583" s="16"/>
    </row>
    <row r="584" spans="7:20" s="15" customFormat="1" hidden="1" x14ac:dyDescent="0.25">
      <c r="G584" s="16"/>
      <c r="H584" s="16"/>
      <c r="I584" s="16"/>
      <c r="J584" s="16"/>
      <c r="K584" s="16"/>
      <c r="L584" s="16"/>
      <c r="M584" s="16"/>
      <c r="N584" s="16"/>
      <c r="O584" s="16"/>
      <c r="P584" s="16"/>
      <c r="Q584" s="16"/>
      <c r="R584" s="16"/>
      <c r="S584" s="16"/>
      <c r="T584" s="16"/>
    </row>
    <row r="585" spans="7:20" s="15" customFormat="1" hidden="1" x14ac:dyDescent="0.25">
      <c r="G585" s="16"/>
      <c r="H585" s="16"/>
      <c r="I585" s="16"/>
      <c r="J585" s="16"/>
      <c r="K585" s="16"/>
      <c r="L585" s="16"/>
      <c r="M585" s="16"/>
      <c r="N585" s="16"/>
      <c r="O585" s="16"/>
      <c r="P585" s="16"/>
      <c r="Q585" s="16"/>
      <c r="R585" s="16"/>
      <c r="S585" s="16"/>
      <c r="T585" s="16"/>
    </row>
    <row r="586" spans="7:20" s="15" customFormat="1" hidden="1" x14ac:dyDescent="0.25">
      <c r="G586" s="16"/>
      <c r="H586" s="16"/>
      <c r="I586" s="16"/>
      <c r="J586" s="16"/>
      <c r="K586" s="16"/>
      <c r="L586" s="16"/>
      <c r="M586" s="16"/>
      <c r="N586" s="16"/>
      <c r="O586" s="16"/>
      <c r="P586" s="16"/>
      <c r="Q586" s="16"/>
      <c r="R586" s="16"/>
      <c r="S586" s="16"/>
      <c r="T586" s="16"/>
    </row>
    <row r="587" spans="7:20" s="15" customFormat="1" hidden="1" x14ac:dyDescent="0.25">
      <c r="G587" s="16"/>
      <c r="H587" s="16"/>
      <c r="I587" s="16"/>
      <c r="J587" s="16"/>
      <c r="K587" s="16"/>
      <c r="L587" s="16"/>
      <c r="M587" s="16"/>
      <c r="N587" s="16"/>
      <c r="O587" s="16"/>
      <c r="P587" s="16"/>
      <c r="Q587" s="16"/>
      <c r="R587" s="16"/>
      <c r="S587" s="16"/>
      <c r="T587" s="16"/>
    </row>
    <row r="588" spans="7:20" s="15" customFormat="1" hidden="1" x14ac:dyDescent="0.25">
      <c r="G588" s="16"/>
      <c r="H588" s="16"/>
      <c r="I588" s="16"/>
      <c r="J588" s="16"/>
      <c r="K588" s="16"/>
      <c r="L588" s="16"/>
      <c r="M588" s="16"/>
      <c r="N588" s="16"/>
      <c r="O588" s="16"/>
      <c r="P588" s="16"/>
      <c r="Q588" s="16"/>
      <c r="R588" s="16"/>
      <c r="S588" s="16"/>
      <c r="T588" s="16"/>
    </row>
    <row r="589" spans="7:20" s="15" customFormat="1" hidden="1" x14ac:dyDescent="0.25">
      <c r="G589" s="16"/>
      <c r="H589" s="16"/>
      <c r="I589" s="16"/>
      <c r="J589" s="16"/>
      <c r="K589" s="16"/>
      <c r="L589" s="16"/>
      <c r="M589" s="16"/>
      <c r="N589" s="16"/>
      <c r="O589" s="16"/>
      <c r="P589" s="16"/>
      <c r="Q589" s="16"/>
      <c r="R589" s="16"/>
      <c r="S589" s="16"/>
      <c r="T589" s="16"/>
    </row>
    <row r="590" spans="7:20" s="15" customFormat="1" hidden="1" x14ac:dyDescent="0.25">
      <c r="G590" s="16"/>
      <c r="H590" s="16"/>
      <c r="I590" s="16"/>
      <c r="J590" s="16"/>
      <c r="K590" s="16"/>
      <c r="L590" s="16"/>
      <c r="M590" s="16"/>
      <c r="N590" s="16"/>
      <c r="O590" s="16"/>
      <c r="P590" s="16"/>
      <c r="Q590" s="16"/>
      <c r="R590" s="16"/>
      <c r="S590" s="16"/>
      <c r="T590" s="16"/>
    </row>
    <row r="591" spans="7:20" s="15" customFormat="1" hidden="1" x14ac:dyDescent="0.25">
      <c r="G591" s="16"/>
      <c r="H591" s="16"/>
      <c r="I591" s="16"/>
      <c r="J591" s="16"/>
      <c r="K591" s="16"/>
      <c r="L591" s="16"/>
      <c r="M591" s="16"/>
      <c r="N591" s="16"/>
      <c r="O591" s="16"/>
      <c r="P591" s="16"/>
      <c r="Q591" s="16"/>
      <c r="R591" s="16"/>
      <c r="S591" s="16"/>
      <c r="T591" s="16"/>
    </row>
    <row r="592" spans="7:20" s="15" customFormat="1" hidden="1" x14ac:dyDescent="0.25">
      <c r="G592" s="16"/>
      <c r="H592" s="16"/>
      <c r="I592" s="16"/>
      <c r="J592" s="16"/>
      <c r="K592" s="16"/>
      <c r="L592" s="16"/>
      <c r="M592" s="16"/>
      <c r="N592" s="16"/>
      <c r="O592" s="16"/>
      <c r="P592" s="16"/>
      <c r="Q592" s="16"/>
      <c r="R592" s="16"/>
      <c r="S592" s="16"/>
      <c r="T592" s="16"/>
    </row>
    <row r="593" spans="7:20" s="15" customFormat="1" hidden="1" x14ac:dyDescent="0.25">
      <c r="G593" s="16"/>
      <c r="H593" s="16"/>
      <c r="I593" s="16"/>
      <c r="J593" s="16"/>
      <c r="K593" s="16"/>
      <c r="L593" s="16"/>
      <c r="M593" s="16"/>
      <c r="N593" s="16"/>
      <c r="O593" s="16"/>
      <c r="P593" s="16"/>
      <c r="Q593" s="16"/>
      <c r="R593" s="16"/>
      <c r="S593" s="16"/>
      <c r="T593" s="16"/>
    </row>
    <row r="594" spans="7:20" s="15" customFormat="1" hidden="1" x14ac:dyDescent="0.25">
      <c r="G594" s="16"/>
      <c r="H594" s="16"/>
      <c r="I594" s="16"/>
      <c r="J594" s="16"/>
      <c r="K594" s="16"/>
      <c r="L594" s="16"/>
      <c r="M594" s="16"/>
      <c r="N594" s="16"/>
      <c r="O594" s="16"/>
      <c r="P594" s="16"/>
      <c r="Q594" s="16"/>
      <c r="R594" s="16"/>
      <c r="S594" s="16"/>
      <c r="T594" s="16"/>
    </row>
    <row r="595" spans="7:20" s="15" customFormat="1" hidden="1" x14ac:dyDescent="0.25">
      <c r="G595" s="16"/>
      <c r="H595" s="16"/>
      <c r="I595" s="16"/>
      <c r="J595" s="16"/>
      <c r="K595" s="16"/>
      <c r="L595" s="16"/>
      <c r="M595" s="16"/>
      <c r="N595" s="16"/>
      <c r="O595" s="16"/>
      <c r="P595" s="16"/>
      <c r="Q595" s="16"/>
      <c r="R595" s="16"/>
      <c r="S595" s="16"/>
      <c r="T595" s="16"/>
    </row>
    <row r="596" spans="7:20" s="15" customFormat="1" hidden="1" x14ac:dyDescent="0.25">
      <c r="G596" s="16"/>
      <c r="H596" s="16"/>
      <c r="I596" s="16"/>
      <c r="J596" s="16"/>
      <c r="K596" s="16"/>
      <c r="L596" s="16"/>
      <c r="M596" s="16"/>
      <c r="N596" s="16"/>
      <c r="O596" s="16"/>
      <c r="P596" s="16"/>
      <c r="Q596" s="16"/>
      <c r="R596" s="16"/>
      <c r="S596" s="16"/>
      <c r="T596" s="16"/>
    </row>
    <row r="597" spans="7:20" s="15" customFormat="1" hidden="1" x14ac:dyDescent="0.25">
      <c r="G597" s="16"/>
      <c r="H597" s="16"/>
      <c r="I597" s="16"/>
      <c r="J597" s="16"/>
      <c r="K597" s="16"/>
      <c r="L597" s="16"/>
      <c r="M597" s="16"/>
      <c r="N597" s="16"/>
      <c r="O597" s="16"/>
      <c r="P597" s="16"/>
      <c r="Q597" s="16"/>
      <c r="R597" s="16"/>
      <c r="S597" s="16"/>
      <c r="T597" s="16"/>
    </row>
    <row r="598" spans="7:20" s="15" customFormat="1" hidden="1" x14ac:dyDescent="0.25">
      <c r="G598" s="16"/>
      <c r="H598" s="16"/>
      <c r="I598" s="16"/>
      <c r="J598" s="16"/>
      <c r="K598" s="16"/>
      <c r="L598" s="16"/>
      <c r="M598" s="16"/>
      <c r="N598" s="16"/>
      <c r="O598" s="16"/>
      <c r="P598" s="16"/>
      <c r="Q598" s="16"/>
      <c r="R598" s="16"/>
      <c r="S598" s="16"/>
      <c r="T598" s="16"/>
    </row>
    <row r="599" spans="7:20" s="15" customFormat="1" hidden="1" x14ac:dyDescent="0.25">
      <c r="G599" s="16"/>
      <c r="H599" s="16"/>
      <c r="I599" s="16"/>
      <c r="J599" s="16"/>
      <c r="K599" s="16"/>
      <c r="L599" s="16"/>
      <c r="M599" s="16"/>
      <c r="N599" s="16"/>
      <c r="O599" s="16"/>
      <c r="P599" s="16"/>
      <c r="Q599" s="16"/>
      <c r="R599" s="16"/>
      <c r="S599" s="16"/>
      <c r="T599" s="16"/>
    </row>
    <row r="600" spans="7:20" s="15" customFormat="1" hidden="1" x14ac:dyDescent="0.25">
      <c r="G600" s="16"/>
      <c r="H600" s="16"/>
      <c r="I600" s="16"/>
      <c r="J600" s="16"/>
      <c r="K600" s="16"/>
      <c r="L600" s="16"/>
      <c r="M600" s="16"/>
      <c r="N600" s="16"/>
      <c r="O600" s="16"/>
      <c r="P600" s="16"/>
      <c r="Q600" s="16"/>
      <c r="R600" s="16"/>
      <c r="S600" s="16"/>
      <c r="T600" s="16"/>
    </row>
    <row r="601" spans="7:20" s="15" customFormat="1" hidden="1" x14ac:dyDescent="0.25">
      <c r="G601" s="16"/>
      <c r="H601" s="16"/>
      <c r="I601" s="16"/>
      <c r="J601" s="16"/>
      <c r="K601" s="16"/>
      <c r="L601" s="16"/>
      <c r="M601" s="16"/>
      <c r="N601" s="16"/>
      <c r="O601" s="16"/>
      <c r="P601" s="16"/>
      <c r="Q601" s="16"/>
      <c r="R601" s="16"/>
      <c r="S601" s="16"/>
      <c r="T601" s="16"/>
    </row>
    <row r="602" spans="7:20" s="15" customFormat="1" hidden="1" x14ac:dyDescent="0.25">
      <c r="G602" s="16"/>
      <c r="H602" s="16"/>
      <c r="I602" s="16"/>
      <c r="J602" s="16"/>
      <c r="K602" s="16"/>
      <c r="L602" s="16"/>
      <c r="M602" s="16"/>
      <c r="N602" s="16"/>
      <c r="O602" s="16"/>
      <c r="P602" s="16"/>
      <c r="Q602" s="16"/>
      <c r="R602" s="16"/>
      <c r="S602" s="16"/>
      <c r="T602" s="16"/>
    </row>
    <row r="603" spans="7:20" s="15" customFormat="1" hidden="1" x14ac:dyDescent="0.25">
      <c r="G603" s="16"/>
      <c r="H603" s="16"/>
      <c r="I603" s="16"/>
      <c r="J603" s="16"/>
      <c r="K603" s="16"/>
      <c r="L603" s="16"/>
      <c r="M603" s="16"/>
      <c r="N603" s="16"/>
      <c r="O603" s="16"/>
      <c r="P603" s="16"/>
      <c r="Q603" s="16"/>
      <c r="R603" s="16"/>
      <c r="S603" s="16"/>
      <c r="T603" s="16"/>
    </row>
    <row r="604" spans="7:20" s="15" customFormat="1" hidden="1" x14ac:dyDescent="0.25">
      <c r="G604" s="16"/>
      <c r="H604" s="16"/>
      <c r="I604" s="16"/>
      <c r="J604" s="16"/>
      <c r="K604" s="16"/>
      <c r="L604" s="16"/>
      <c r="M604" s="16"/>
      <c r="N604" s="16"/>
      <c r="O604" s="16"/>
      <c r="P604" s="16"/>
      <c r="Q604" s="16"/>
      <c r="R604" s="16"/>
      <c r="S604" s="16"/>
      <c r="T604" s="16"/>
    </row>
    <row r="605" spans="7:20" s="15" customFormat="1" hidden="1" x14ac:dyDescent="0.25">
      <c r="G605" s="16"/>
      <c r="H605" s="16"/>
      <c r="I605" s="16"/>
      <c r="J605" s="16"/>
      <c r="K605" s="16"/>
      <c r="L605" s="16"/>
      <c r="M605" s="16"/>
      <c r="N605" s="16"/>
      <c r="O605" s="16"/>
      <c r="P605" s="16"/>
      <c r="Q605" s="16"/>
      <c r="R605" s="16"/>
      <c r="S605" s="16"/>
      <c r="T605" s="16"/>
    </row>
    <row r="606" spans="7:20" s="15" customFormat="1" hidden="1" x14ac:dyDescent="0.25">
      <c r="G606" s="16"/>
      <c r="H606" s="16"/>
      <c r="I606" s="16"/>
      <c r="J606" s="16"/>
      <c r="K606" s="16"/>
      <c r="L606" s="16"/>
      <c r="M606" s="16"/>
      <c r="N606" s="16"/>
      <c r="O606" s="16"/>
      <c r="P606" s="16"/>
      <c r="Q606" s="16"/>
      <c r="R606" s="16"/>
      <c r="S606" s="16"/>
      <c r="T606" s="16"/>
    </row>
    <row r="607" spans="7:20" s="15" customFormat="1" hidden="1" x14ac:dyDescent="0.25">
      <c r="G607" s="16"/>
      <c r="H607" s="16"/>
      <c r="I607" s="16"/>
      <c r="J607" s="16"/>
      <c r="K607" s="16"/>
      <c r="L607" s="16"/>
      <c r="M607" s="16"/>
      <c r="N607" s="16"/>
      <c r="O607" s="16"/>
      <c r="P607" s="16"/>
      <c r="Q607" s="16"/>
      <c r="R607" s="16"/>
      <c r="S607" s="16"/>
      <c r="T607" s="16"/>
    </row>
    <row r="608" spans="7:20" s="15" customFormat="1" hidden="1" x14ac:dyDescent="0.25">
      <c r="G608" s="16"/>
      <c r="H608" s="16"/>
      <c r="I608" s="16"/>
      <c r="J608" s="16"/>
      <c r="K608" s="16"/>
      <c r="L608" s="16"/>
      <c r="M608" s="16"/>
      <c r="N608" s="16"/>
      <c r="O608" s="16"/>
      <c r="P608" s="16"/>
      <c r="Q608" s="16"/>
      <c r="R608" s="16"/>
      <c r="S608" s="16"/>
      <c r="T608" s="16"/>
    </row>
    <row r="609" spans="7:20" s="15" customFormat="1" hidden="1" x14ac:dyDescent="0.25">
      <c r="G609" s="16"/>
      <c r="H609" s="16"/>
      <c r="I609" s="16"/>
      <c r="J609" s="16"/>
      <c r="K609" s="16"/>
      <c r="L609" s="16"/>
      <c r="M609" s="16"/>
      <c r="N609" s="16"/>
      <c r="O609" s="16"/>
      <c r="P609" s="16"/>
      <c r="Q609" s="16"/>
      <c r="R609" s="16"/>
      <c r="S609" s="16"/>
      <c r="T609" s="16"/>
    </row>
    <row r="610" spans="7:20" s="15" customFormat="1" hidden="1" x14ac:dyDescent="0.25">
      <c r="G610" s="16"/>
      <c r="H610" s="16"/>
      <c r="I610" s="16"/>
      <c r="J610" s="16"/>
      <c r="K610" s="16"/>
      <c r="L610" s="16"/>
      <c r="M610" s="16"/>
      <c r="N610" s="16"/>
      <c r="O610" s="16"/>
      <c r="P610" s="16"/>
      <c r="Q610" s="16"/>
      <c r="R610" s="16"/>
      <c r="S610" s="16"/>
      <c r="T610" s="16"/>
    </row>
    <row r="611" spans="7:20" s="15" customFormat="1" hidden="1" x14ac:dyDescent="0.25">
      <c r="G611" s="16"/>
      <c r="H611" s="16"/>
      <c r="I611" s="16"/>
      <c r="J611" s="16"/>
      <c r="K611" s="16"/>
      <c r="L611" s="16"/>
      <c r="M611" s="16"/>
      <c r="N611" s="16"/>
      <c r="O611" s="16"/>
      <c r="P611" s="16"/>
      <c r="Q611" s="16"/>
      <c r="R611" s="16"/>
      <c r="S611" s="16"/>
      <c r="T611" s="16"/>
    </row>
    <row r="612" spans="7:20" s="15" customFormat="1" hidden="1" x14ac:dyDescent="0.25">
      <c r="G612" s="16"/>
      <c r="H612" s="16"/>
      <c r="I612" s="16"/>
      <c r="J612" s="16"/>
      <c r="K612" s="16"/>
      <c r="L612" s="16"/>
      <c r="M612" s="16"/>
      <c r="N612" s="16"/>
      <c r="O612" s="16"/>
      <c r="P612" s="16"/>
      <c r="Q612" s="16"/>
      <c r="R612" s="16"/>
      <c r="S612" s="16"/>
      <c r="T612" s="16"/>
    </row>
    <row r="613" spans="7:20" s="15" customFormat="1" hidden="1" x14ac:dyDescent="0.25">
      <c r="G613" s="16"/>
      <c r="H613" s="16"/>
      <c r="I613" s="16"/>
      <c r="J613" s="16"/>
      <c r="K613" s="16"/>
      <c r="L613" s="16"/>
      <c r="M613" s="16"/>
      <c r="N613" s="16"/>
      <c r="O613" s="16"/>
      <c r="P613" s="16"/>
      <c r="Q613" s="16"/>
      <c r="R613" s="16"/>
      <c r="S613" s="16"/>
      <c r="T613" s="16"/>
    </row>
    <row r="614" spans="7:20" s="15" customFormat="1" hidden="1" x14ac:dyDescent="0.25">
      <c r="G614" s="16"/>
      <c r="H614" s="16"/>
      <c r="I614" s="16"/>
      <c r="J614" s="16"/>
      <c r="K614" s="16"/>
      <c r="L614" s="16"/>
      <c r="M614" s="16"/>
      <c r="N614" s="16"/>
      <c r="O614" s="16"/>
      <c r="P614" s="16"/>
      <c r="Q614" s="16"/>
      <c r="R614" s="16"/>
      <c r="S614" s="16"/>
      <c r="T614" s="16"/>
    </row>
    <row r="615" spans="7:20" s="15" customFormat="1" hidden="1" x14ac:dyDescent="0.25">
      <c r="G615" s="16"/>
      <c r="H615" s="16"/>
      <c r="I615" s="16"/>
      <c r="J615" s="16"/>
      <c r="K615" s="16"/>
      <c r="L615" s="16"/>
      <c r="M615" s="16"/>
      <c r="N615" s="16"/>
      <c r="O615" s="16"/>
      <c r="P615" s="16"/>
      <c r="Q615" s="16"/>
      <c r="R615" s="16"/>
      <c r="S615" s="16"/>
      <c r="T615" s="16"/>
    </row>
    <row r="616" spans="7:20" s="15" customFormat="1" hidden="1" x14ac:dyDescent="0.25">
      <c r="G616" s="16"/>
      <c r="H616" s="16"/>
      <c r="I616" s="16"/>
      <c r="J616" s="16"/>
      <c r="K616" s="16"/>
      <c r="L616" s="16"/>
      <c r="M616" s="16"/>
      <c r="N616" s="16"/>
      <c r="O616" s="16"/>
      <c r="P616" s="16"/>
      <c r="Q616" s="16"/>
      <c r="R616" s="16"/>
      <c r="S616" s="16"/>
      <c r="T616" s="16"/>
    </row>
    <row r="617" spans="7:20" s="15" customFormat="1" hidden="1" x14ac:dyDescent="0.25">
      <c r="G617" s="16"/>
      <c r="H617" s="16"/>
      <c r="I617" s="16"/>
      <c r="J617" s="16"/>
      <c r="K617" s="16"/>
      <c r="L617" s="16"/>
      <c r="M617" s="16"/>
      <c r="N617" s="16"/>
      <c r="O617" s="16"/>
      <c r="P617" s="16"/>
      <c r="Q617" s="16"/>
      <c r="R617" s="16"/>
      <c r="S617" s="16"/>
      <c r="T617" s="16"/>
    </row>
    <row r="618" spans="7:20" s="15" customFormat="1" hidden="1" x14ac:dyDescent="0.25">
      <c r="G618" s="16"/>
      <c r="H618" s="16"/>
      <c r="I618" s="16"/>
      <c r="J618" s="16"/>
      <c r="K618" s="16"/>
      <c r="L618" s="16"/>
      <c r="M618" s="16"/>
      <c r="N618" s="16"/>
      <c r="O618" s="16"/>
      <c r="P618" s="16"/>
      <c r="Q618" s="16"/>
      <c r="R618" s="16"/>
      <c r="S618" s="16"/>
      <c r="T618" s="16"/>
    </row>
    <row r="619" spans="7:20" s="15" customFormat="1" hidden="1" x14ac:dyDescent="0.25">
      <c r="G619" s="16"/>
      <c r="H619" s="16"/>
      <c r="I619" s="16"/>
      <c r="J619" s="16"/>
      <c r="K619" s="16"/>
      <c r="L619" s="16"/>
      <c r="M619" s="16"/>
      <c r="N619" s="16"/>
      <c r="O619" s="16"/>
      <c r="P619" s="16"/>
      <c r="Q619" s="16"/>
      <c r="R619" s="16"/>
      <c r="S619" s="16"/>
      <c r="T619" s="16"/>
    </row>
    <row r="620" spans="7:20" s="15" customFormat="1" hidden="1" x14ac:dyDescent="0.25">
      <c r="G620" s="16"/>
      <c r="H620" s="16"/>
      <c r="I620" s="16"/>
      <c r="J620" s="16"/>
      <c r="K620" s="16"/>
      <c r="L620" s="16"/>
      <c r="M620" s="16"/>
      <c r="N620" s="16"/>
      <c r="O620" s="16"/>
      <c r="P620" s="16"/>
      <c r="Q620" s="16"/>
      <c r="R620" s="16"/>
      <c r="S620" s="16"/>
      <c r="T620" s="16"/>
    </row>
    <row r="621" spans="7:20" s="15" customFormat="1" hidden="1" x14ac:dyDescent="0.25">
      <c r="G621" s="16"/>
      <c r="H621" s="16"/>
      <c r="I621" s="16"/>
      <c r="J621" s="16"/>
      <c r="K621" s="16"/>
      <c r="L621" s="16"/>
      <c r="M621" s="16"/>
      <c r="N621" s="16"/>
      <c r="O621" s="16"/>
      <c r="P621" s="16"/>
      <c r="Q621" s="16"/>
      <c r="R621" s="16"/>
      <c r="S621" s="16"/>
      <c r="T621" s="16"/>
    </row>
    <row r="622" spans="7:20" s="15" customFormat="1" hidden="1" x14ac:dyDescent="0.25">
      <c r="G622" s="16"/>
      <c r="H622" s="16"/>
      <c r="I622" s="16"/>
      <c r="J622" s="16"/>
      <c r="K622" s="16"/>
      <c r="L622" s="16"/>
      <c r="M622" s="16"/>
      <c r="N622" s="16"/>
      <c r="O622" s="16"/>
      <c r="P622" s="16"/>
      <c r="Q622" s="16"/>
      <c r="R622" s="16"/>
      <c r="S622" s="16"/>
      <c r="T622" s="16"/>
    </row>
    <row r="623" spans="7:20" s="15" customFormat="1" hidden="1" x14ac:dyDescent="0.25">
      <c r="G623" s="16"/>
      <c r="H623" s="16"/>
      <c r="I623" s="16"/>
      <c r="J623" s="16"/>
      <c r="K623" s="16"/>
      <c r="L623" s="16"/>
      <c r="M623" s="16"/>
      <c r="N623" s="16"/>
      <c r="O623" s="16"/>
      <c r="P623" s="16"/>
      <c r="Q623" s="16"/>
      <c r="R623" s="16"/>
      <c r="S623" s="16"/>
      <c r="T623" s="16"/>
    </row>
    <row r="624" spans="7:20" s="15" customFormat="1" hidden="1" x14ac:dyDescent="0.25">
      <c r="G624" s="16"/>
      <c r="H624" s="16"/>
      <c r="I624" s="16"/>
      <c r="J624" s="16"/>
      <c r="K624" s="16"/>
      <c r="L624" s="16"/>
      <c r="M624" s="16"/>
      <c r="N624" s="16"/>
      <c r="O624" s="16"/>
      <c r="P624" s="16"/>
      <c r="Q624" s="16"/>
      <c r="R624" s="16"/>
      <c r="S624" s="16"/>
      <c r="T624" s="16"/>
    </row>
    <row r="625" spans="7:20" s="15" customFormat="1" hidden="1" x14ac:dyDescent="0.25">
      <c r="G625" s="16"/>
      <c r="H625" s="16"/>
      <c r="I625" s="16"/>
      <c r="J625" s="16"/>
      <c r="K625" s="16"/>
      <c r="L625" s="16"/>
      <c r="M625" s="16"/>
      <c r="N625" s="16"/>
      <c r="O625" s="16"/>
      <c r="P625" s="16"/>
      <c r="Q625" s="16"/>
      <c r="R625" s="16"/>
      <c r="S625" s="16"/>
      <c r="T625" s="16"/>
    </row>
    <row r="626" spans="7:20" s="15" customFormat="1" hidden="1" x14ac:dyDescent="0.25">
      <c r="G626" s="16"/>
      <c r="H626" s="16"/>
      <c r="I626" s="16"/>
      <c r="J626" s="16"/>
      <c r="K626" s="16"/>
      <c r="L626" s="16"/>
      <c r="M626" s="16"/>
      <c r="N626" s="16"/>
      <c r="O626" s="16"/>
      <c r="P626" s="16"/>
      <c r="Q626" s="16"/>
      <c r="R626" s="16"/>
      <c r="S626" s="16"/>
      <c r="T626" s="16"/>
    </row>
    <row r="627" spans="7:20" s="15" customFormat="1" hidden="1" x14ac:dyDescent="0.25">
      <c r="G627" s="16"/>
      <c r="H627" s="16"/>
      <c r="I627" s="16"/>
      <c r="J627" s="16"/>
      <c r="K627" s="16"/>
      <c r="L627" s="16"/>
      <c r="M627" s="16"/>
      <c r="N627" s="16"/>
      <c r="O627" s="16"/>
      <c r="P627" s="16"/>
      <c r="Q627" s="16"/>
      <c r="R627" s="16"/>
      <c r="S627" s="16"/>
      <c r="T627" s="16"/>
    </row>
    <row r="628" spans="7:20" s="15" customFormat="1" hidden="1" x14ac:dyDescent="0.25">
      <c r="G628" s="16"/>
      <c r="H628" s="16"/>
      <c r="I628" s="16"/>
      <c r="J628" s="16"/>
      <c r="K628" s="16"/>
      <c r="L628" s="16"/>
      <c r="M628" s="16"/>
      <c r="N628" s="16"/>
      <c r="O628" s="16"/>
      <c r="P628" s="16"/>
      <c r="Q628" s="16"/>
      <c r="R628" s="16"/>
      <c r="S628" s="16"/>
      <c r="T628" s="16"/>
    </row>
    <row r="629" spans="7:20" s="15" customFormat="1" hidden="1" x14ac:dyDescent="0.25">
      <c r="G629" s="16"/>
      <c r="H629" s="16"/>
      <c r="I629" s="16"/>
      <c r="J629" s="16"/>
      <c r="K629" s="16"/>
      <c r="L629" s="16"/>
      <c r="M629" s="16"/>
      <c r="N629" s="16"/>
      <c r="O629" s="16"/>
      <c r="P629" s="16"/>
      <c r="Q629" s="16"/>
      <c r="R629" s="16"/>
      <c r="S629" s="16"/>
      <c r="T629" s="16"/>
    </row>
    <row r="630" spans="7:20" s="15" customFormat="1" hidden="1" x14ac:dyDescent="0.25">
      <c r="G630" s="16"/>
      <c r="H630" s="16"/>
      <c r="I630" s="16"/>
      <c r="J630" s="16"/>
      <c r="K630" s="16"/>
      <c r="L630" s="16"/>
      <c r="M630" s="16"/>
      <c r="N630" s="16"/>
      <c r="O630" s="16"/>
      <c r="P630" s="16"/>
      <c r="Q630" s="16"/>
      <c r="R630" s="16"/>
      <c r="S630" s="16"/>
      <c r="T630" s="16"/>
    </row>
    <row r="631" spans="7:20" s="15" customFormat="1" hidden="1" x14ac:dyDescent="0.25">
      <c r="G631" s="16"/>
      <c r="H631" s="16"/>
      <c r="I631" s="16"/>
      <c r="J631" s="16"/>
      <c r="K631" s="16"/>
      <c r="L631" s="16"/>
      <c r="M631" s="16"/>
      <c r="N631" s="16"/>
      <c r="O631" s="16"/>
      <c r="P631" s="16"/>
      <c r="Q631" s="16"/>
      <c r="R631" s="16"/>
      <c r="S631" s="16"/>
      <c r="T631" s="16"/>
    </row>
    <row r="632" spans="7:20" s="15" customFormat="1" hidden="1" x14ac:dyDescent="0.25">
      <c r="G632" s="16"/>
      <c r="H632" s="16"/>
      <c r="I632" s="16"/>
      <c r="J632" s="16"/>
      <c r="K632" s="16"/>
      <c r="L632" s="16"/>
      <c r="M632" s="16"/>
      <c r="N632" s="16"/>
      <c r="O632" s="16"/>
      <c r="P632" s="16"/>
      <c r="Q632" s="16"/>
      <c r="R632" s="16"/>
      <c r="S632" s="16"/>
      <c r="T632" s="16"/>
    </row>
    <row r="633" spans="7:20" s="15" customFormat="1" hidden="1" x14ac:dyDescent="0.25">
      <c r="G633" s="16"/>
      <c r="H633" s="16"/>
      <c r="I633" s="16"/>
      <c r="J633" s="16"/>
      <c r="K633" s="16"/>
      <c r="L633" s="16"/>
      <c r="M633" s="16"/>
      <c r="N633" s="16"/>
      <c r="O633" s="16"/>
      <c r="P633" s="16"/>
      <c r="Q633" s="16"/>
      <c r="R633" s="16"/>
      <c r="S633" s="16"/>
      <c r="T633" s="16"/>
    </row>
    <row r="634" spans="7:20" s="15" customFormat="1" hidden="1" x14ac:dyDescent="0.25">
      <c r="G634" s="16"/>
      <c r="H634" s="16"/>
      <c r="I634" s="16"/>
      <c r="J634" s="16"/>
      <c r="K634" s="16"/>
      <c r="L634" s="16"/>
      <c r="M634" s="16"/>
      <c r="N634" s="16"/>
      <c r="O634" s="16"/>
      <c r="P634" s="16"/>
      <c r="Q634" s="16"/>
      <c r="R634" s="16"/>
      <c r="S634" s="16"/>
      <c r="T634" s="16"/>
    </row>
    <row r="635" spans="7:20" s="15" customFormat="1" hidden="1" x14ac:dyDescent="0.25">
      <c r="G635" s="16"/>
      <c r="H635" s="16"/>
      <c r="I635" s="16"/>
      <c r="J635" s="16"/>
      <c r="K635" s="16"/>
      <c r="L635" s="16"/>
      <c r="M635" s="16"/>
      <c r="N635" s="16"/>
      <c r="O635" s="16"/>
      <c r="P635" s="16"/>
      <c r="Q635" s="16"/>
      <c r="R635" s="16"/>
      <c r="S635" s="16"/>
      <c r="T635" s="16"/>
    </row>
    <row r="636" spans="7:20" s="15" customFormat="1" hidden="1" x14ac:dyDescent="0.25">
      <c r="G636" s="16"/>
      <c r="H636" s="16"/>
      <c r="I636" s="16"/>
      <c r="J636" s="16"/>
      <c r="K636" s="16"/>
      <c r="L636" s="16"/>
      <c r="M636" s="16"/>
      <c r="N636" s="16"/>
      <c r="O636" s="16"/>
      <c r="P636" s="16"/>
      <c r="Q636" s="16"/>
      <c r="R636" s="16"/>
      <c r="S636" s="16"/>
      <c r="T636" s="16"/>
    </row>
    <row r="637" spans="7:20" s="15" customFormat="1" hidden="1" x14ac:dyDescent="0.25">
      <c r="G637" s="16"/>
      <c r="H637" s="16"/>
      <c r="I637" s="16"/>
      <c r="J637" s="16"/>
      <c r="K637" s="16"/>
      <c r="L637" s="16"/>
      <c r="M637" s="16"/>
      <c r="N637" s="16"/>
      <c r="O637" s="16"/>
      <c r="P637" s="16"/>
      <c r="Q637" s="16"/>
      <c r="R637" s="16"/>
      <c r="S637" s="16"/>
      <c r="T637" s="16"/>
    </row>
    <row r="638" spans="7:20" s="15" customFormat="1" hidden="1" x14ac:dyDescent="0.25">
      <c r="G638" s="16"/>
      <c r="H638" s="16"/>
      <c r="I638" s="16"/>
      <c r="J638" s="16"/>
      <c r="K638" s="16"/>
      <c r="L638" s="16"/>
      <c r="M638" s="16"/>
      <c r="N638" s="16"/>
      <c r="O638" s="16"/>
      <c r="P638" s="16"/>
      <c r="Q638" s="16"/>
      <c r="R638" s="16"/>
      <c r="S638" s="16"/>
      <c r="T638" s="16"/>
    </row>
    <row r="639" spans="7:20" s="15" customFormat="1" hidden="1" x14ac:dyDescent="0.25">
      <c r="G639" s="16"/>
      <c r="H639" s="16"/>
      <c r="I639" s="16"/>
      <c r="J639" s="16"/>
      <c r="K639" s="16"/>
      <c r="L639" s="16"/>
      <c r="M639" s="16"/>
      <c r="N639" s="16"/>
      <c r="O639" s="16"/>
      <c r="P639" s="16"/>
      <c r="Q639" s="16"/>
      <c r="R639" s="16"/>
      <c r="S639" s="16"/>
      <c r="T639" s="16"/>
    </row>
    <row r="640" spans="7:20" s="15" customFormat="1" hidden="1" x14ac:dyDescent="0.25">
      <c r="G640" s="16"/>
      <c r="H640" s="16"/>
      <c r="I640" s="16"/>
      <c r="J640" s="16"/>
      <c r="K640" s="16"/>
      <c r="L640" s="16"/>
      <c r="M640" s="16"/>
      <c r="N640" s="16"/>
      <c r="O640" s="16"/>
      <c r="P640" s="16"/>
      <c r="Q640" s="16"/>
      <c r="R640" s="16"/>
      <c r="S640" s="16"/>
      <c r="T640" s="16"/>
    </row>
    <row r="641" spans="7:20" s="15" customFormat="1" hidden="1" x14ac:dyDescent="0.25">
      <c r="G641" s="16"/>
      <c r="H641" s="16"/>
      <c r="I641" s="16"/>
      <c r="J641" s="16"/>
      <c r="K641" s="16"/>
      <c r="L641" s="16"/>
      <c r="M641" s="16"/>
      <c r="N641" s="16"/>
      <c r="O641" s="16"/>
      <c r="P641" s="16"/>
      <c r="Q641" s="16"/>
      <c r="R641" s="16"/>
      <c r="S641" s="16"/>
      <c r="T641" s="16"/>
    </row>
    <row r="642" spans="7:20" s="15" customFormat="1" hidden="1" x14ac:dyDescent="0.25">
      <c r="G642" s="16"/>
      <c r="H642" s="16"/>
      <c r="I642" s="16"/>
      <c r="J642" s="16"/>
      <c r="K642" s="16"/>
      <c r="L642" s="16"/>
      <c r="M642" s="16"/>
      <c r="N642" s="16"/>
      <c r="O642" s="16"/>
      <c r="P642" s="16"/>
      <c r="Q642" s="16"/>
      <c r="R642" s="16"/>
      <c r="S642" s="16"/>
      <c r="T642" s="16"/>
    </row>
    <row r="643" spans="7:20" s="15" customFormat="1" hidden="1" x14ac:dyDescent="0.25">
      <c r="G643" s="16"/>
      <c r="H643" s="16"/>
      <c r="I643" s="16"/>
      <c r="J643" s="16"/>
      <c r="K643" s="16"/>
      <c r="L643" s="16"/>
      <c r="M643" s="16"/>
      <c r="N643" s="16"/>
      <c r="O643" s="16"/>
      <c r="P643" s="16"/>
      <c r="Q643" s="16"/>
      <c r="R643" s="16"/>
      <c r="S643" s="16"/>
      <c r="T643" s="16"/>
    </row>
    <row r="644" spans="7:20" s="15" customFormat="1" hidden="1" x14ac:dyDescent="0.25">
      <c r="G644" s="16"/>
      <c r="H644" s="16"/>
      <c r="I644" s="16"/>
      <c r="J644" s="16"/>
      <c r="K644" s="16"/>
      <c r="L644" s="16"/>
      <c r="M644" s="16"/>
      <c r="N644" s="16"/>
      <c r="O644" s="16"/>
      <c r="P644" s="16"/>
      <c r="Q644" s="16"/>
      <c r="R644" s="16"/>
      <c r="S644" s="16"/>
      <c r="T644" s="16"/>
    </row>
    <row r="645" spans="7:20" s="15" customFormat="1" hidden="1" x14ac:dyDescent="0.25">
      <c r="G645" s="16"/>
      <c r="H645" s="16"/>
      <c r="I645" s="16"/>
      <c r="J645" s="16"/>
      <c r="K645" s="16"/>
      <c r="L645" s="16"/>
      <c r="M645" s="16"/>
      <c r="N645" s="16"/>
      <c r="O645" s="16"/>
      <c r="P645" s="16"/>
      <c r="Q645" s="16"/>
      <c r="R645" s="16"/>
      <c r="S645" s="16"/>
      <c r="T645" s="16"/>
    </row>
    <row r="646" spans="7:20" s="15" customFormat="1" hidden="1" x14ac:dyDescent="0.25">
      <c r="G646" s="16"/>
      <c r="H646" s="16"/>
      <c r="I646" s="16"/>
      <c r="J646" s="16"/>
      <c r="K646" s="16"/>
      <c r="L646" s="16"/>
      <c r="M646" s="16"/>
      <c r="N646" s="16"/>
      <c r="O646" s="16"/>
      <c r="P646" s="16"/>
      <c r="Q646" s="16"/>
      <c r="R646" s="16"/>
      <c r="S646" s="16"/>
      <c r="T646" s="16"/>
    </row>
    <row r="647" spans="7:20" s="15" customFormat="1" hidden="1" x14ac:dyDescent="0.25">
      <c r="G647" s="16"/>
      <c r="H647" s="16"/>
      <c r="I647" s="16"/>
      <c r="J647" s="16"/>
      <c r="K647" s="16"/>
      <c r="L647" s="16"/>
      <c r="M647" s="16"/>
      <c r="N647" s="16"/>
      <c r="O647" s="16"/>
      <c r="P647" s="16"/>
      <c r="Q647" s="16"/>
      <c r="R647" s="16"/>
      <c r="S647" s="16"/>
      <c r="T647" s="16"/>
    </row>
    <row r="648" spans="7:20" s="15" customFormat="1" hidden="1" x14ac:dyDescent="0.25">
      <c r="G648" s="16"/>
      <c r="H648" s="16"/>
      <c r="I648" s="16"/>
      <c r="J648" s="16"/>
      <c r="K648" s="16"/>
      <c r="L648" s="16"/>
      <c r="M648" s="16"/>
      <c r="N648" s="16"/>
      <c r="O648" s="16"/>
      <c r="P648" s="16"/>
      <c r="Q648" s="16"/>
      <c r="R648" s="16"/>
      <c r="S648" s="16"/>
      <c r="T648" s="16"/>
    </row>
    <row r="649" spans="7:20" s="15" customFormat="1" hidden="1" x14ac:dyDescent="0.25">
      <c r="G649" s="16"/>
      <c r="H649" s="16"/>
      <c r="I649" s="16"/>
      <c r="J649" s="16"/>
      <c r="K649" s="16"/>
      <c r="L649" s="16"/>
      <c r="M649" s="16"/>
      <c r="N649" s="16"/>
      <c r="O649" s="16"/>
      <c r="P649" s="16"/>
      <c r="Q649" s="16"/>
      <c r="R649" s="16"/>
      <c r="S649" s="16"/>
      <c r="T649" s="16"/>
    </row>
    <row r="650" spans="7:20" s="15" customFormat="1" hidden="1" x14ac:dyDescent="0.25">
      <c r="G650" s="16"/>
      <c r="H650" s="16"/>
      <c r="I650" s="16"/>
      <c r="J650" s="16"/>
      <c r="K650" s="16"/>
      <c r="L650" s="16"/>
      <c r="M650" s="16"/>
      <c r="N650" s="16"/>
      <c r="O650" s="16"/>
      <c r="P650" s="16"/>
      <c r="Q650" s="16"/>
      <c r="R650" s="16"/>
      <c r="S650" s="16"/>
      <c r="T650" s="16"/>
    </row>
    <row r="651" spans="7:20" s="15" customFormat="1" hidden="1" x14ac:dyDescent="0.25">
      <c r="G651" s="16"/>
      <c r="H651" s="16"/>
      <c r="I651" s="16"/>
      <c r="J651" s="16"/>
      <c r="K651" s="16"/>
      <c r="L651" s="16"/>
      <c r="M651" s="16"/>
      <c r="N651" s="16"/>
      <c r="O651" s="16"/>
      <c r="P651" s="16"/>
      <c r="Q651" s="16"/>
      <c r="R651" s="16"/>
      <c r="S651" s="16"/>
      <c r="T651" s="16"/>
    </row>
    <row r="652" spans="7:20" s="15" customFormat="1" hidden="1" x14ac:dyDescent="0.25">
      <c r="G652" s="16"/>
      <c r="H652" s="16"/>
      <c r="I652" s="16"/>
      <c r="J652" s="16"/>
      <c r="K652" s="16"/>
      <c r="L652" s="16"/>
      <c r="M652" s="16"/>
      <c r="N652" s="16"/>
      <c r="O652" s="16"/>
      <c r="P652" s="16"/>
      <c r="Q652" s="16"/>
      <c r="R652" s="16"/>
      <c r="S652" s="16"/>
      <c r="T652" s="16"/>
    </row>
    <row r="653" spans="7:20" s="15" customFormat="1" hidden="1" x14ac:dyDescent="0.25">
      <c r="G653" s="16"/>
      <c r="H653" s="16"/>
      <c r="I653" s="16"/>
      <c r="J653" s="16"/>
      <c r="K653" s="16"/>
      <c r="L653" s="16"/>
      <c r="M653" s="16"/>
      <c r="N653" s="16"/>
      <c r="O653" s="16"/>
      <c r="P653" s="16"/>
      <c r="Q653" s="16"/>
      <c r="R653" s="16"/>
      <c r="S653" s="16"/>
      <c r="T653" s="16"/>
    </row>
    <row r="654" spans="7:20" s="15" customFormat="1" hidden="1" x14ac:dyDescent="0.25">
      <c r="G654" s="16"/>
      <c r="H654" s="16"/>
      <c r="I654" s="16"/>
      <c r="J654" s="16"/>
      <c r="K654" s="16"/>
      <c r="L654" s="16"/>
      <c r="M654" s="16"/>
      <c r="N654" s="16"/>
      <c r="O654" s="16"/>
      <c r="P654" s="16"/>
      <c r="Q654" s="16"/>
      <c r="R654" s="16"/>
      <c r="S654" s="16"/>
      <c r="T654" s="16"/>
    </row>
    <row r="655" spans="7:20" s="15" customFormat="1" hidden="1" x14ac:dyDescent="0.25">
      <c r="G655" s="16"/>
      <c r="H655" s="16"/>
      <c r="I655" s="16"/>
      <c r="J655" s="16"/>
      <c r="K655" s="16"/>
      <c r="L655" s="16"/>
      <c r="M655" s="16"/>
      <c r="N655" s="16"/>
      <c r="O655" s="16"/>
      <c r="P655" s="16"/>
      <c r="Q655" s="16"/>
      <c r="R655" s="16"/>
      <c r="S655" s="16"/>
      <c r="T655" s="16"/>
    </row>
    <row r="656" spans="7:20" s="15" customFormat="1" hidden="1" x14ac:dyDescent="0.25">
      <c r="G656" s="16"/>
      <c r="H656" s="16"/>
      <c r="I656" s="16"/>
      <c r="J656" s="16"/>
      <c r="K656" s="16"/>
      <c r="L656" s="16"/>
      <c r="M656" s="16"/>
      <c r="N656" s="16"/>
      <c r="O656" s="16"/>
      <c r="P656" s="16"/>
      <c r="Q656" s="16"/>
      <c r="R656" s="16"/>
      <c r="S656" s="16"/>
      <c r="T656" s="16"/>
    </row>
    <row r="657" spans="7:20" s="15" customFormat="1" hidden="1" x14ac:dyDescent="0.25">
      <c r="G657" s="16"/>
      <c r="H657" s="16"/>
      <c r="I657" s="16"/>
      <c r="J657" s="16"/>
      <c r="K657" s="16"/>
      <c r="L657" s="16"/>
      <c r="M657" s="16"/>
      <c r="N657" s="16"/>
      <c r="O657" s="16"/>
      <c r="P657" s="16"/>
      <c r="Q657" s="16"/>
      <c r="R657" s="16"/>
      <c r="S657" s="16"/>
      <c r="T657" s="16"/>
    </row>
    <row r="658" spans="7:20" s="15" customFormat="1" hidden="1" x14ac:dyDescent="0.25">
      <c r="G658" s="16"/>
      <c r="H658" s="16"/>
      <c r="I658" s="16"/>
      <c r="J658" s="16"/>
      <c r="K658" s="16"/>
      <c r="L658" s="16"/>
      <c r="M658" s="16"/>
      <c r="N658" s="16"/>
      <c r="O658" s="16"/>
      <c r="P658" s="16"/>
      <c r="Q658" s="16"/>
      <c r="R658" s="16"/>
      <c r="S658" s="16"/>
      <c r="T658" s="16"/>
    </row>
    <row r="659" spans="7:20" s="15" customFormat="1" hidden="1" x14ac:dyDescent="0.25">
      <c r="G659" s="16"/>
      <c r="H659" s="16"/>
      <c r="I659" s="16"/>
      <c r="J659" s="16"/>
      <c r="K659" s="16"/>
      <c r="L659" s="16"/>
      <c r="M659" s="16"/>
      <c r="N659" s="16"/>
      <c r="O659" s="16"/>
      <c r="P659" s="16"/>
      <c r="Q659" s="16"/>
      <c r="R659" s="16"/>
      <c r="S659" s="16"/>
      <c r="T659" s="16"/>
    </row>
    <row r="660" spans="7:20" s="15" customFormat="1" hidden="1" x14ac:dyDescent="0.25">
      <c r="G660" s="16"/>
      <c r="H660" s="16"/>
      <c r="I660" s="16"/>
      <c r="J660" s="16"/>
      <c r="K660" s="16"/>
      <c r="L660" s="16"/>
      <c r="M660" s="16"/>
      <c r="N660" s="16"/>
      <c r="O660" s="16"/>
      <c r="P660" s="16"/>
      <c r="Q660" s="16"/>
      <c r="R660" s="16"/>
      <c r="S660" s="16"/>
      <c r="T660" s="16"/>
    </row>
    <row r="661" spans="7:20" s="15" customFormat="1" hidden="1" x14ac:dyDescent="0.25">
      <c r="G661" s="16"/>
      <c r="H661" s="16"/>
      <c r="I661" s="16"/>
      <c r="J661" s="16"/>
      <c r="K661" s="16"/>
      <c r="L661" s="16"/>
      <c r="M661" s="16"/>
      <c r="N661" s="16"/>
      <c r="O661" s="16"/>
      <c r="P661" s="16"/>
      <c r="Q661" s="16"/>
      <c r="R661" s="16"/>
      <c r="S661" s="16"/>
      <c r="T661" s="16"/>
    </row>
    <row r="662" spans="7:20" s="15" customFormat="1" hidden="1" x14ac:dyDescent="0.25">
      <c r="G662" s="16"/>
      <c r="H662" s="16"/>
      <c r="I662" s="16"/>
      <c r="J662" s="16"/>
      <c r="K662" s="16"/>
      <c r="L662" s="16"/>
      <c r="M662" s="16"/>
      <c r="N662" s="16"/>
      <c r="O662" s="16"/>
      <c r="P662" s="16"/>
      <c r="Q662" s="16"/>
      <c r="R662" s="16"/>
      <c r="S662" s="16"/>
      <c r="T662" s="16"/>
    </row>
    <row r="663" spans="7:20" s="15" customFormat="1" hidden="1" x14ac:dyDescent="0.25">
      <c r="G663" s="16"/>
      <c r="H663" s="16"/>
      <c r="I663" s="16"/>
      <c r="J663" s="16"/>
      <c r="K663" s="16"/>
      <c r="L663" s="16"/>
      <c r="M663" s="16"/>
      <c r="N663" s="16"/>
      <c r="O663" s="16"/>
      <c r="P663" s="16"/>
      <c r="Q663" s="16"/>
      <c r="R663" s="16"/>
      <c r="S663" s="16"/>
      <c r="T663" s="16"/>
    </row>
    <row r="664" spans="7:20" s="15" customFormat="1" hidden="1" x14ac:dyDescent="0.25">
      <c r="G664" s="16"/>
      <c r="H664" s="16"/>
      <c r="I664" s="16"/>
      <c r="J664" s="16"/>
      <c r="K664" s="16"/>
      <c r="L664" s="16"/>
      <c r="M664" s="16"/>
      <c r="N664" s="16"/>
      <c r="O664" s="16"/>
      <c r="P664" s="16"/>
      <c r="Q664" s="16"/>
      <c r="R664" s="16"/>
      <c r="S664" s="16"/>
      <c r="T664" s="16"/>
    </row>
    <row r="665" spans="7:20" s="15" customFormat="1" hidden="1" x14ac:dyDescent="0.25">
      <c r="G665" s="16"/>
      <c r="H665" s="16"/>
      <c r="I665" s="16"/>
      <c r="J665" s="16"/>
      <c r="K665" s="16"/>
      <c r="L665" s="16"/>
      <c r="M665" s="16"/>
      <c r="N665" s="16"/>
      <c r="O665" s="16"/>
      <c r="P665" s="16"/>
      <c r="Q665" s="16"/>
      <c r="R665" s="16"/>
      <c r="S665" s="16"/>
      <c r="T665" s="16"/>
    </row>
    <row r="666" spans="7:20" s="15" customFormat="1" hidden="1" x14ac:dyDescent="0.25">
      <c r="G666" s="16"/>
      <c r="H666" s="16"/>
      <c r="I666" s="16"/>
      <c r="J666" s="16"/>
      <c r="K666" s="16"/>
      <c r="L666" s="16"/>
      <c r="M666" s="16"/>
      <c r="N666" s="16"/>
      <c r="O666" s="16"/>
      <c r="P666" s="16"/>
      <c r="Q666" s="16"/>
      <c r="R666" s="16"/>
      <c r="S666" s="16"/>
      <c r="T666" s="16"/>
    </row>
    <row r="667" spans="7:20" s="15" customFormat="1" hidden="1" x14ac:dyDescent="0.25">
      <c r="G667" s="16"/>
      <c r="H667" s="16"/>
      <c r="I667" s="16"/>
      <c r="J667" s="16"/>
      <c r="K667" s="16"/>
      <c r="L667" s="16"/>
      <c r="M667" s="16"/>
      <c r="N667" s="16"/>
      <c r="O667" s="16"/>
      <c r="P667" s="16"/>
      <c r="Q667" s="16"/>
      <c r="R667" s="16"/>
      <c r="S667" s="16"/>
      <c r="T667" s="16"/>
    </row>
    <row r="668" spans="7:20" s="15" customFormat="1" hidden="1" x14ac:dyDescent="0.25">
      <c r="G668" s="16"/>
      <c r="H668" s="16"/>
      <c r="I668" s="16"/>
      <c r="J668" s="16"/>
      <c r="K668" s="16"/>
      <c r="L668" s="16"/>
      <c r="M668" s="16"/>
      <c r="N668" s="16"/>
      <c r="O668" s="16"/>
      <c r="P668" s="16"/>
      <c r="Q668" s="16"/>
      <c r="R668" s="16"/>
      <c r="S668" s="16"/>
      <c r="T668" s="16"/>
    </row>
    <row r="669" spans="7:20" s="15" customFormat="1" hidden="1" x14ac:dyDescent="0.25">
      <c r="G669" s="16"/>
      <c r="H669" s="16"/>
      <c r="I669" s="16"/>
      <c r="J669" s="16"/>
      <c r="K669" s="16"/>
      <c r="L669" s="16"/>
      <c r="M669" s="16"/>
      <c r="N669" s="16"/>
      <c r="O669" s="16"/>
      <c r="P669" s="16"/>
      <c r="Q669" s="16"/>
      <c r="R669" s="16"/>
      <c r="S669" s="16"/>
      <c r="T669" s="16"/>
    </row>
    <row r="670" spans="7:20" s="15" customFormat="1" hidden="1" x14ac:dyDescent="0.25">
      <c r="G670" s="16"/>
      <c r="H670" s="16"/>
      <c r="I670" s="16"/>
      <c r="J670" s="16"/>
      <c r="K670" s="16"/>
      <c r="L670" s="16"/>
      <c r="M670" s="16"/>
      <c r="N670" s="16"/>
      <c r="O670" s="16"/>
      <c r="P670" s="16"/>
      <c r="Q670" s="16"/>
      <c r="R670" s="16"/>
      <c r="S670" s="16"/>
      <c r="T670" s="16"/>
    </row>
    <row r="671" spans="7:20" s="15" customFormat="1" hidden="1" x14ac:dyDescent="0.25">
      <c r="G671" s="16"/>
      <c r="H671" s="16"/>
      <c r="I671" s="16"/>
      <c r="J671" s="16"/>
      <c r="K671" s="16"/>
      <c r="L671" s="16"/>
      <c r="M671" s="16"/>
      <c r="N671" s="16"/>
      <c r="O671" s="16"/>
      <c r="P671" s="16"/>
      <c r="Q671" s="16"/>
      <c r="R671" s="16"/>
      <c r="S671" s="16"/>
      <c r="T671" s="16"/>
    </row>
    <row r="672" spans="7:20" s="15" customFormat="1" hidden="1" x14ac:dyDescent="0.25">
      <c r="G672" s="16"/>
      <c r="H672" s="16"/>
      <c r="I672" s="16"/>
      <c r="J672" s="16"/>
      <c r="K672" s="16"/>
      <c r="L672" s="16"/>
      <c r="M672" s="16"/>
      <c r="N672" s="16"/>
      <c r="O672" s="16"/>
      <c r="P672" s="16"/>
      <c r="Q672" s="16"/>
      <c r="R672" s="16"/>
      <c r="S672" s="16"/>
      <c r="T672" s="16"/>
    </row>
    <row r="673" spans="7:20" s="15" customFormat="1" hidden="1" x14ac:dyDescent="0.25">
      <c r="G673" s="16"/>
      <c r="H673" s="16"/>
      <c r="I673" s="16"/>
      <c r="J673" s="16"/>
      <c r="K673" s="16"/>
      <c r="L673" s="16"/>
      <c r="M673" s="16"/>
      <c r="N673" s="16"/>
      <c r="O673" s="16"/>
      <c r="P673" s="16"/>
      <c r="Q673" s="16"/>
      <c r="R673" s="16"/>
      <c r="S673" s="16"/>
      <c r="T673" s="16"/>
    </row>
    <row r="674" spans="7:20" s="15" customFormat="1" hidden="1" x14ac:dyDescent="0.25">
      <c r="G674" s="16"/>
      <c r="H674" s="16"/>
      <c r="I674" s="16"/>
      <c r="J674" s="16"/>
      <c r="K674" s="16"/>
      <c r="L674" s="16"/>
      <c r="M674" s="16"/>
      <c r="N674" s="16"/>
      <c r="O674" s="16"/>
      <c r="P674" s="16"/>
      <c r="Q674" s="16"/>
      <c r="R674" s="16"/>
      <c r="S674" s="16"/>
      <c r="T674" s="16"/>
    </row>
    <row r="675" spans="7:20" s="15" customFormat="1" hidden="1" x14ac:dyDescent="0.25">
      <c r="G675" s="16"/>
      <c r="H675" s="16"/>
      <c r="I675" s="16"/>
      <c r="J675" s="16"/>
      <c r="K675" s="16"/>
      <c r="L675" s="16"/>
      <c r="M675" s="16"/>
      <c r="N675" s="16"/>
      <c r="O675" s="16"/>
      <c r="P675" s="16"/>
      <c r="Q675" s="16"/>
      <c r="R675" s="16"/>
      <c r="S675" s="16"/>
      <c r="T675" s="16"/>
    </row>
    <row r="676" spans="7:20" s="15" customFormat="1" hidden="1" x14ac:dyDescent="0.25">
      <c r="G676" s="16"/>
      <c r="H676" s="16"/>
      <c r="I676" s="16"/>
      <c r="J676" s="16"/>
      <c r="K676" s="16"/>
      <c r="L676" s="16"/>
      <c r="M676" s="16"/>
      <c r="N676" s="16"/>
      <c r="O676" s="16"/>
      <c r="P676" s="16"/>
      <c r="Q676" s="16"/>
      <c r="R676" s="16"/>
      <c r="S676" s="16"/>
      <c r="T676" s="16"/>
    </row>
    <row r="677" spans="7:20" s="15" customFormat="1" hidden="1" x14ac:dyDescent="0.25">
      <c r="G677" s="16"/>
      <c r="H677" s="16"/>
      <c r="I677" s="16"/>
      <c r="J677" s="16"/>
      <c r="K677" s="16"/>
      <c r="L677" s="16"/>
      <c r="M677" s="16"/>
      <c r="N677" s="16"/>
      <c r="O677" s="16"/>
      <c r="P677" s="16"/>
      <c r="Q677" s="16"/>
      <c r="R677" s="16"/>
      <c r="S677" s="16"/>
      <c r="T677" s="16"/>
    </row>
    <row r="678" spans="7:20" s="15" customFormat="1" hidden="1" x14ac:dyDescent="0.25">
      <c r="G678" s="16"/>
      <c r="H678" s="16"/>
      <c r="I678" s="16"/>
      <c r="J678" s="16"/>
      <c r="K678" s="16"/>
      <c r="L678" s="16"/>
      <c r="M678" s="16"/>
      <c r="N678" s="16"/>
      <c r="O678" s="16"/>
      <c r="P678" s="16"/>
      <c r="Q678" s="16"/>
      <c r="R678" s="16"/>
      <c r="S678" s="16"/>
      <c r="T678" s="16"/>
    </row>
    <row r="679" spans="7:20" s="15" customFormat="1" hidden="1" x14ac:dyDescent="0.25">
      <c r="G679" s="16"/>
      <c r="H679" s="16"/>
      <c r="I679" s="16"/>
      <c r="J679" s="16"/>
      <c r="K679" s="16"/>
      <c r="L679" s="16"/>
      <c r="M679" s="16"/>
      <c r="N679" s="16"/>
      <c r="O679" s="16"/>
      <c r="P679" s="16"/>
      <c r="Q679" s="16"/>
      <c r="R679" s="16"/>
      <c r="S679" s="16"/>
      <c r="T679" s="16"/>
    </row>
    <row r="680" spans="7:20" s="15" customFormat="1" hidden="1" x14ac:dyDescent="0.25">
      <c r="G680" s="16"/>
      <c r="H680" s="16"/>
      <c r="I680" s="16"/>
      <c r="J680" s="16"/>
      <c r="K680" s="16"/>
      <c r="L680" s="16"/>
      <c r="M680" s="16"/>
      <c r="N680" s="16"/>
      <c r="O680" s="16"/>
      <c r="P680" s="16"/>
      <c r="Q680" s="16"/>
      <c r="R680" s="16"/>
      <c r="S680" s="16"/>
      <c r="T680" s="16"/>
    </row>
    <row r="681" spans="7:20" s="15" customFormat="1" hidden="1" x14ac:dyDescent="0.25">
      <c r="G681" s="16"/>
      <c r="H681" s="16"/>
      <c r="I681" s="16"/>
      <c r="J681" s="16"/>
      <c r="K681" s="16"/>
      <c r="L681" s="16"/>
      <c r="M681" s="16"/>
      <c r="N681" s="16"/>
      <c r="O681" s="16"/>
      <c r="P681" s="16"/>
      <c r="Q681" s="16"/>
      <c r="R681" s="16"/>
      <c r="S681" s="16"/>
      <c r="T681" s="16"/>
    </row>
    <row r="682" spans="7:20" s="15" customFormat="1" hidden="1" x14ac:dyDescent="0.25">
      <c r="G682" s="16"/>
      <c r="H682" s="16"/>
      <c r="I682" s="16"/>
      <c r="J682" s="16"/>
      <c r="K682" s="16"/>
      <c r="L682" s="16"/>
      <c r="M682" s="16"/>
      <c r="N682" s="16"/>
      <c r="O682" s="16"/>
      <c r="P682" s="16"/>
      <c r="Q682" s="16"/>
      <c r="R682" s="16"/>
      <c r="S682" s="16"/>
      <c r="T682" s="16"/>
    </row>
    <row r="683" spans="7:20" s="15" customFormat="1" hidden="1" x14ac:dyDescent="0.25">
      <c r="G683" s="16"/>
      <c r="H683" s="16"/>
      <c r="I683" s="16"/>
      <c r="J683" s="16"/>
      <c r="K683" s="16"/>
      <c r="L683" s="16"/>
      <c r="M683" s="16"/>
      <c r="N683" s="16"/>
      <c r="O683" s="16"/>
      <c r="P683" s="16"/>
      <c r="Q683" s="16"/>
      <c r="R683" s="16"/>
      <c r="S683" s="16"/>
      <c r="T683" s="16"/>
    </row>
    <row r="684" spans="7:20" s="15" customFormat="1" hidden="1" x14ac:dyDescent="0.25">
      <c r="G684" s="16"/>
      <c r="H684" s="16"/>
      <c r="I684" s="16"/>
      <c r="J684" s="16"/>
      <c r="K684" s="16"/>
      <c r="L684" s="16"/>
      <c r="M684" s="16"/>
      <c r="N684" s="16"/>
      <c r="O684" s="16"/>
      <c r="P684" s="16"/>
      <c r="Q684" s="16"/>
      <c r="R684" s="16"/>
      <c r="S684" s="16"/>
      <c r="T684" s="16"/>
    </row>
    <row r="685" spans="7:20" s="15" customFormat="1" hidden="1" x14ac:dyDescent="0.25">
      <c r="G685" s="16"/>
      <c r="H685" s="16"/>
      <c r="I685" s="16"/>
      <c r="J685" s="16"/>
      <c r="K685" s="16"/>
      <c r="L685" s="16"/>
      <c r="M685" s="16"/>
      <c r="N685" s="16"/>
      <c r="O685" s="16"/>
      <c r="P685" s="16"/>
      <c r="Q685" s="16"/>
      <c r="R685" s="16"/>
      <c r="S685" s="16"/>
      <c r="T685" s="16"/>
    </row>
    <row r="686" spans="7:20" s="15" customFormat="1" hidden="1" x14ac:dyDescent="0.25">
      <c r="G686" s="16"/>
      <c r="H686" s="16"/>
      <c r="I686" s="16"/>
      <c r="J686" s="16"/>
      <c r="K686" s="16"/>
      <c r="L686" s="16"/>
      <c r="M686" s="16"/>
      <c r="N686" s="16"/>
      <c r="O686" s="16"/>
      <c r="P686" s="16"/>
      <c r="Q686" s="16"/>
      <c r="R686" s="16"/>
      <c r="S686" s="16"/>
      <c r="T686" s="16"/>
    </row>
    <row r="687" spans="7:20" s="15" customFormat="1" hidden="1" x14ac:dyDescent="0.25">
      <c r="G687" s="16"/>
      <c r="H687" s="16"/>
      <c r="I687" s="16"/>
      <c r="J687" s="16"/>
      <c r="K687" s="16"/>
      <c r="L687" s="16"/>
      <c r="M687" s="16"/>
      <c r="N687" s="16"/>
      <c r="O687" s="16"/>
      <c r="P687" s="16"/>
      <c r="Q687" s="16"/>
      <c r="R687" s="16"/>
      <c r="S687" s="16"/>
      <c r="T687" s="16"/>
    </row>
    <row r="688" spans="7:20" s="15" customFormat="1" hidden="1" x14ac:dyDescent="0.25">
      <c r="G688" s="16"/>
      <c r="H688" s="16"/>
      <c r="I688" s="16"/>
      <c r="J688" s="16"/>
      <c r="K688" s="16"/>
      <c r="L688" s="16"/>
      <c r="M688" s="16"/>
      <c r="N688" s="16"/>
      <c r="O688" s="16"/>
      <c r="P688" s="16"/>
      <c r="Q688" s="16"/>
      <c r="R688" s="16"/>
      <c r="S688" s="16"/>
      <c r="T688" s="16"/>
    </row>
    <row r="689" spans="7:20" s="15" customFormat="1" hidden="1" x14ac:dyDescent="0.25">
      <c r="G689" s="16"/>
      <c r="H689" s="16"/>
      <c r="I689" s="16"/>
      <c r="J689" s="16"/>
      <c r="K689" s="16"/>
      <c r="L689" s="16"/>
      <c r="M689" s="16"/>
      <c r="N689" s="16"/>
      <c r="O689" s="16"/>
      <c r="P689" s="16"/>
      <c r="Q689" s="16"/>
      <c r="R689" s="16"/>
      <c r="S689" s="16"/>
      <c r="T689" s="16"/>
    </row>
    <row r="690" spans="7:20" s="15" customFormat="1" hidden="1" x14ac:dyDescent="0.25">
      <c r="G690" s="16"/>
      <c r="H690" s="16"/>
      <c r="I690" s="16"/>
      <c r="J690" s="16"/>
      <c r="K690" s="16"/>
      <c r="L690" s="16"/>
      <c r="M690" s="16"/>
      <c r="N690" s="16"/>
      <c r="O690" s="16"/>
      <c r="P690" s="16"/>
      <c r="Q690" s="16"/>
      <c r="R690" s="16"/>
      <c r="S690" s="16"/>
      <c r="T690" s="16"/>
    </row>
    <row r="691" spans="7:20" s="15" customFormat="1" hidden="1" x14ac:dyDescent="0.25">
      <c r="G691" s="16"/>
      <c r="H691" s="16"/>
      <c r="I691" s="16"/>
      <c r="J691" s="16"/>
      <c r="K691" s="16"/>
      <c r="L691" s="16"/>
      <c r="M691" s="16"/>
      <c r="N691" s="16"/>
      <c r="O691" s="16"/>
      <c r="P691" s="16"/>
      <c r="Q691" s="16"/>
      <c r="R691" s="16"/>
      <c r="S691" s="16"/>
      <c r="T691" s="16"/>
    </row>
    <row r="692" spans="7:20" s="15" customFormat="1" hidden="1" x14ac:dyDescent="0.25">
      <c r="G692" s="16"/>
      <c r="H692" s="16"/>
      <c r="I692" s="16"/>
      <c r="J692" s="16"/>
      <c r="K692" s="16"/>
      <c r="L692" s="16"/>
      <c r="M692" s="16"/>
      <c r="N692" s="16"/>
      <c r="O692" s="16"/>
      <c r="P692" s="16"/>
      <c r="Q692" s="16"/>
      <c r="R692" s="16"/>
      <c r="S692" s="16"/>
      <c r="T692" s="16"/>
    </row>
    <row r="693" spans="7:20" s="15" customFormat="1" hidden="1" x14ac:dyDescent="0.25">
      <c r="G693" s="16"/>
      <c r="H693" s="16"/>
      <c r="I693" s="16"/>
      <c r="J693" s="16"/>
      <c r="K693" s="16"/>
      <c r="L693" s="16"/>
      <c r="M693" s="16"/>
      <c r="N693" s="16"/>
      <c r="O693" s="16"/>
      <c r="P693" s="16"/>
      <c r="Q693" s="16"/>
      <c r="R693" s="16"/>
      <c r="S693" s="16"/>
      <c r="T693" s="16"/>
    </row>
    <row r="694" spans="7:20" s="15" customFormat="1" hidden="1" x14ac:dyDescent="0.25">
      <c r="G694" s="16"/>
      <c r="H694" s="16"/>
      <c r="I694" s="16"/>
      <c r="J694" s="16"/>
      <c r="K694" s="16"/>
      <c r="L694" s="16"/>
      <c r="M694" s="16"/>
      <c r="N694" s="16"/>
      <c r="O694" s="16"/>
      <c r="P694" s="16"/>
      <c r="Q694" s="16"/>
      <c r="R694" s="16"/>
      <c r="S694" s="16"/>
      <c r="T694" s="16"/>
    </row>
    <row r="695" spans="7:20" s="15" customFormat="1" hidden="1" x14ac:dyDescent="0.25">
      <c r="G695" s="16"/>
      <c r="H695" s="16"/>
      <c r="I695" s="16"/>
      <c r="J695" s="16"/>
      <c r="K695" s="16"/>
      <c r="L695" s="16"/>
      <c r="M695" s="16"/>
      <c r="N695" s="16"/>
      <c r="O695" s="16"/>
      <c r="P695" s="16"/>
      <c r="Q695" s="16"/>
      <c r="R695" s="16"/>
      <c r="S695" s="16"/>
      <c r="T695" s="16"/>
    </row>
    <row r="696" spans="7:20" s="15" customFormat="1" hidden="1" x14ac:dyDescent="0.25">
      <c r="G696" s="16"/>
      <c r="H696" s="16"/>
      <c r="I696" s="16"/>
      <c r="J696" s="16"/>
      <c r="K696" s="16"/>
      <c r="L696" s="16"/>
      <c r="M696" s="16"/>
      <c r="N696" s="16"/>
      <c r="O696" s="16"/>
      <c r="P696" s="16"/>
      <c r="Q696" s="16"/>
      <c r="R696" s="16"/>
      <c r="S696" s="16"/>
      <c r="T696" s="16"/>
    </row>
    <row r="697" spans="7:20" s="15" customFormat="1" hidden="1" x14ac:dyDescent="0.25">
      <c r="G697" s="16"/>
      <c r="H697" s="16"/>
      <c r="I697" s="16"/>
      <c r="J697" s="16"/>
      <c r="K697" s="16"/>
      <c r="L697" s="16"/>
      <c r="M697" s="16"/>
      <c r="N697" s="16"/>
      <c r="O697" s="16"/>
      <c r="P697" s="16"/>
      <c r="Q697" s="16"/>
      <c r="R697" s="16"/>
      <c r="S697" s="16"/>
      <c r="T697" s="16"/>
    </row>
    <row r="698" spans="7:20" s="15" customFormat="1" hidden="1" x14ac:dyDescent="0.25">
      <c r="G698" s="16"/>
      <c r="H698" s="16"/>
      <c r="I698" s="16"/>
      <c r="J698" s="16"/>
      <c r="K698" s="16"/>
      <c r="L698" s="16"/>
      <c r="M698" s="16"/>
      <c r="N698" s="16"/>
      <c r="O698" s="16"/>
      <c r="P698" s="16"/>
      <c r="Q698" s="16"/>
      <c r="R698" s="16"/>
      <c r="S698" s="16"/>
      <c r="T698" s="16"/>
    </row>
    <row r="699" spans="7:20" s="15" customFormat="1" hidden="1" x14ac:dyDescent="0.25">
      <c r="G699" s="16"/>
      <c r="H699" s="16"/>
      <c r="I699" s="16"/>
      <c r="J699" s="16"/>
      <c r="K699" s="16"/>
      <c r="L699" s="16"/>
      <c r="M699" s="16"/>
      <c r="N699" s="16"/>
      <c r="O699" s="16"/>
      <c r="P699" s="16"/>
      <c r="Q699" s="16"/>
      <c r="R699" s="16"/>
      <c r="S699" s="16"/>
      <c r="T699" s="16"/>
    </row>
    <row r="700" spans="7:20" s="15" customFormat="1" hidden="1" x14ac:dyDescent="0.25">
      <c r="G700" s="16"/>
      <c r="H700" s="16"/>
      <c r="I700" s="16"/>
      <c r="J700" s="16"/>
      <c r="K700" s="16"/>
      <c r="L700" s="16"/>
      <c r="M700" s="16"/>
      <c r="N700" s="16"/>
      <c r="O700" s="16"/>
      <c r="P700" s="16"/>
      <c r="Q700" s="16"/>
      <c r="R700" s="16"/>
      <c r="S700" s="16"/>
      <c r="T700" s="16"/>
    </row>
    <row r="701" spans="7:20" s="15" customFormat="1" hidden="1" x14ac:dyDescent="0.25">
      <c r="G701" s="16"/>
      <c r="H701" s="16"/>
      <c r="I701" s="16"/>
      <c r="J701" s="16"/>
      <c r="K701" s="16"/>
      <c r="L701" s="16"/>
      <c r="M701" s="16"/>
      <c r="N701" s="16"/>
      <c r="O701" s="16"/>
      <c r="P701" s="16"/>
      <c r="Q701" s="16"/>
      <c r="R701" s="16"/>
      <c r="S701" s="16"/>
      <c r="T701" s="16"/>
    </row>
    <row r="702" spans="7:20" s="15" customFormat="1" hidden="1" x14ac:dyDescent="0.25">
      <c r="G702" s="16"/>
      <c r="H702" s="16"/>
      <c r="I702" s="16"/>
      <c r="J702" s="16"/>
      <c r="K702" s="16"/>
      <c r="L702" s="16"/>
      <c r="M702" s="16"/>
      <c r="N702" s="16"/>
      <c r="O702" s="16"/>
      <c r="P702" s="16"/>
      <c r="Q702" s="16"/>
      <c r="R702" s="16"/>
      <c r="S702" s="16"/>
      <c r="T702" s="16"/>
    </row>
    <row r="703" spans="7:20" s="15" customFormat="1" hidden="1" x14ac:dyDescent="0.25">
      <c r="G703" s="16"/>
      <c r="H703" s="16"/>
      <c r="I703" s="16"/>
      <c r="J703" s="16"/>
      <c r="K703" s="16"/>
      <c r="L703" s="16"/>
      <c r="M703" s="16"/>
      <c r="N703" s="16"/>
      <c r="O703" s="16"/>
      <c r="P703" s="16"/>
      <c r="Q703" s="16"/>
      <c r="R703" s="16"/>
      <c r="S703" s="16"/>
      <c r="T703" s="16"/>
    </row>
    <row r="704" spans="7:20" s="15" customFormat="1" hidden="1" x14ac:dyDescent="0.25">
      <c r="G704" s="16"/>
      <c r="H704" s="16"/>
      <c r="I704" s="16"/>
      <c r="J704" s="16"/>
      <c r="K704" s="16"/>
      <c r="L704" s="16"/>
      <c r="M704" s="16"/>
      <c r="N704" s="16"/>
      <c r="O704" s="16"/>
      <c r="P704" s="16"/>
      <c r="Q704" s="16"/>
      <c r="R704" s="16"/>
      <c r="S704" s="16"/>
      <c r="T704" s="16"/>
    </row>
    <row r="705" spans="7:20" s="15" customFormat="1" hidden="1" x14ac:dyDescent="0.25">
      <c r="G705" s="16"/>
      <c r="H705" s="16"/>
      <c r="I705" s="16"/>
      <c r="J705" s="16"/>
      <c r="K705" s="16"/>
      <c r="L705" s="16"/>
      <c r="M705" s="16"/>
      <c r="N705" s="16"/>
      <c r="O705" s="16"/>
      <c r="P705" s="16"/>
      <c r="Q705" s="16"/>
      <c r="R705" s="16"/>
      <c r="S705" s="16"/>
      <c r="T705" s="16"/>
    </row>
    <row r="706" spans="7:20" s="15" customFormat="1" hidden="1" x14ac:dyDescent="0.25">
      <c r="G706" s="16"/>
      <c r="H706" s="16"/>
      <c r="I706" s="16"/>
      <c r="J706" s="16"/>
      <c r="K706" s="16"/>
      <c r="L706" s="16"/>
      <c r="M706" s="16"/>
      <c r="N706" s="16"/>
      <c r="O706" s="16"/>
      <c r="P706" s="16"/>
      <c r="Q706" s="16"/>
      <c r="R706" s="16"/>
      <c r="S706" s="16"/>
      <c r="T706" s="16"/>
    </row>
    <row r="707" spans="7:20" s="15" customFormat="1" hidden="1" x14ac:dyDescent="0.25">
      <c r="G707" s="16"/>
      <c r="H707" s="16"/>
      <c r="I707" s="16"/>
      <c r="J707" s="16"/>
      <c r="K707" s="16"/>
      <c r="L707" s="16"/>
      <c r="M707" s="16"/>
      <c r="N707" s="16"/>
      <c r="O707" s="16"/>
      <c r="P707" s="16"/>
      <c r="Q707" s="16"/>
      <c r="R707" s="16"/>
      <c r="S707" s="16"/>
      <c r="T707" s="16"/>
    </row>
    <row r="708" spans="7:20" s="15" customFormat="1" hidden="1" x14ac:dyDescent="0.25">
      <c r="G708" s="16"/>
      <c r="H708" s="16"/>
      <c r="I708" s="16"/>
      <c r="J708" s="16"/>
      <c r="K708" s="16"/>
      <c r="L708" s="16"/>
      <c r="M708" s="16"/>
      <c r="N708" s="16"/>
      <c r="O708" s="16"/>
      <c r="P708" s="16"/>
      <c r="Q708" s="16"/>
      <c r="R708" s="16"/>
      <c r="S708" s="16"/>
      <c r="T708" s="16"/>
    </row>
    <row r="709" spans="7:20" s="15" customFormat="1" hidden="1" x14ac:dyDescent="0.25">
      <c r="G709" s="16"/>
      <c r="H709" s="16"/>
      <c r="I709" s="16"/>
      <c r="J709" s="16"/>
      <c r="K709" s="16"/>
      <c r="L709" s="16"/>
      <c r="M709" s="16"/>
      <c r="N709" s="16"/>
      <c r="O709" s="16"/>
      <c r="P709" s="16"/>
      <c r="Q709" s="16"/>
      <c r="R709" s="16"/>
      <c r="S709" s="16"/>
      <c r="T709" s="16"/>
    </row>
    <row r="710" spans="7:20" s="15" customFormat="1" hidden="1" x14ac:dyDescent="0.25">
      <c r="G710" s="16"/>
      <c r="H710" s="16"/>
      <c r="I710" s="16"/>
      <c r="J710" s="16"/>
      <c r="K710" s="16"/>
      <c r="L710" s="16"/>
      <c r="M710" s="16"/>
      <c r="N710" s="16"/>
      <c r="O710" s="16"/>
      <c r="P710" s="16"/>
      <c r="Q710" s="16"/>
      <c r="R710" s="16"/>
      <c r="S710" s="16"/>
      <c r="T710" s="16"/>
    </row>
    <row r="711" spans="7:20" s="15" customFormat="1" hidden="1" x14ac:dyDescent="0.25">
      <c r="G711" s="16"/>
      <c r="H711" s="16"/>
      <c r="I711" s="16"/>
      <c r="J711" s="16"/>
      <c r="K711" s="16"/>
      <c r="L711" s="16"/>
      <c r="M711" s="16"/>
      <c r="N711" s="16"/>
      <c r="O711" s="16"/>
      <c r="P711" s="16"/>
      <c r="Q711" s="16"/>
      <c r="R711" s="16"/>
      <c r="S711" s="16"/>
      <c r="T711" s="16"/>
    </row>
    <row r="712" spans="7:20" s="15" customFormat="1" hidden="1" x14ac:dyDescent="0.25">
      <c r="G712" s="16"/>
      <c r="H712" s="16"/>
      <c r="I712" s="16"/>
      <c r="J712" s="16"/>
      <c r="K712" s="16"/>
      <c r="L712" s="16"/>
      <c r="M712" s="16"/>
      <c r="N712" s="16"/>
      <c r="O712" s="16"/>
      <c r="P712" s="16"/>
      <c r="Q712" s="16"/>
      <c r="R712" s="16"/>
      <c r="S712" s="16"/>
      <c r="T712" s="16"/>
    </row>
    <row r="713" spans="7:20" s="15" customFormat="1" hidden="1" x14ac:dyDescent="0.25">
      <c r="G713" s="16"/>
      <c r="H713" s="16"/>
      <c r="I713" s="16"/>
      <c r="J713" s="16"/>
      <c r="K713" s="16"/>
      <c r="L713" s="16"/>
      <c r="M713" s="16"/>
      <c r="N713" s="16"/>
      <c r="O713" s="16"/>
      <c r="P713" s="16"/>
      <c r="Q713" s="16"/>
      <c r="R713" s="16"/>
      <c r="S713" s="16"/>
      <c r="T713" s="16"/>
    </row>
    <row r="714" spans="7:20" s="15" customFormat="1" hidden="1" x14ac:dyDescent="0.25">
      <c r="G714" s="16"/>
      <c r="H714" s="16"/>
      <c r="I714" s="16"/>
      <c r="J714" s="16"/>
      <c r="K714" s="16"/>
      <c r="L714" s="16"/>
      <c r="M714" s="16"/>
      <c r="N714" s="16"/>
      <c r="O714" s="16"/>
      <c r="P714" s="16"/>
      <c r="Q714" s="16"/>
      <c r="R714" s="16"/>
      <c r="S714" s="16"/>
      <c r="T714" s="16"/>
    </row>
    <row r="715" spans="7:20" s="15" customFormat="1" hidden="1" x14ac:dyDescent="0.25">
      <c r="G715" s="16"/>
      <c r="H715" s="16"/>
      <c r="I715" s="16"/>
      <c r="J715" s="16"/>
      <c r="K715" s="16"/>
      <c r="L715" s="16"/>
      <c r="M715" s="16"/>
      <c r="N715" s="16"/>
      <c r="O715" s="16"/>
      <c r="P715" s="16"/>
      <c r="Q715" s="16"/>
      <c r="R715" s="16"/>
      <c r="S715" s="16"/>
      <c r="T715" s="16"/>
    </row>
    <row r="716" spans="7:20" s="15" customFormat="1" hidden="1" x14ac:dyDescent="0.25">
      <c r="G716" s="16"/>
      <c r="H716" s="16"/>
      <c r="I716" s="16"/>
      <c r="J716" s="16"/>
      <c r="K716" s="16"/>
      <c r="L716" s="16"/>
      <c r="M716" s="16"/>
      <c r="N716" s="16"/>
      <c r="O716" s="16"/>
      <c r="P716" s="16"/>
      <c r="Q716" s="16"/>
      <c r="R716" s="16"/>
      <c r="S716" s="16"/>
      <c r="T716" s="16"/>
    </row>
    <row r="717" spans="7:20" s="15" customFormat="1" hidden="1" x14ac:dyDescent="0.25">
      <c r="G717" s="16"/>
      <c r="H717" s="16"/>
      <c r="I717" s="16"/>
      <c r="J717" s="16"/>
      <c r="K717" s="16"/>
      <c r="L717" s="16"/>
      <c r="M717" s="16"/>
      <c r="N717" s="16"/>
      <c r="O717" s="16"/>
      <c r="P717" s="16"/>
      <c r="Q717" s="16"/>
      <c r="R717" s="16"/>
      <c r="S717" s="16"/>
      <c r="T717" s="16"/>
    </row>
    <row r="718" spans="7:20" s="15" customFormat="1" hidden="1" x14ac:dyDescent="0.25">
      <c r="G718" s="16"/>
      <c r="H718" s="16"/>
      <c r="I718" s="16"/>
      <c r="J718" s="16"/>
      <c r="K718" s="16"/>
      <c r="L718" s="16"/>
      <c r="M718" s="16"/>
      <c r="N718" s="16"/>
      <c r="O718" s="16"/>
      <c r="P718" s="16"/>
      <c r="Q718" s="16"/>
      <c r="R718" s="16"/>
      <c r="S718" s="16"/>
      <c r="T718" s="16"/>
    </row>
    <row r="719" spans="7:20" s="15" customFormat="1" hidden="1" x14ac:dyDescent="0.25">
      <c r="G719" s="16"/>
      <c r="H719" s="16"/>
      <c r="I719" s="16"/>
      <c r="J719" s="16"/>
      <c r="K719" s="16"/>
      <c r="L719" s="16"/>
      <c r="M719" s="16"/>
      <c r="N719" s="16"/>
      <c r="O719" s="16"/>
      <c r="P719" s="16"/>
      <c r="Q719" s="16"/>
      <c r="R719" s="16"/>
      <c r="S719" s="16"/>
      <c r="T719" s="16"/>
    </row>
    <row r="720" spans="7:20" s="15" customFormat="1" hidden="1" x14ac:dyDescent="0.25">
      <c r="G720" s="16"/>
      <c r="H720" s="16"/>
      <c r="I720" s="16"/>
      <c r="J720" s="16"/>
      <c r="K720" s="16"/>
      <c r="L720" s="16"/>
      <c r="M720" s="16"/>
      <c r="N720" s="16"/>
      <c r="O720" s="16"/>
      <c r="P720" s="16"/>
      <c r="Q720" s="16"/>
      <c r="R720" s="16"/>
      <c r="S720" s="16"/>
      <c r="T720" s="16"/>
    </row>
    <row r="721" spans="7:20" s="15" customFormat="1" hidden="1" x14ac:dyDescent="0.25">
      <c r="G721" s="16"/>
      <c r="H721" s="16"/>
      <c r="I721" s="16"/>
      <c r="J721" s="16"/>
      <c r="K721" s="16"/>
      <c r="L721" s="16"/>
      <c r="M721" s="16"/>
      <c r="N721" s="16"/>
      <c r="O721" s="16"/>
      <c r="P721" s="16"/>
      <c r="Q721" s="16"/>
      <c r="R721" s="16"/>
      <c r="S721" s="16"/>
      <c r="T721" s="16"/>
    </row>
    <row r="722" spans="7:20" s="15" customFormat="1" hidden="1" x14ac:dyDescent="0.25">
      <c r="G722" s="16"/>
      <c r="H722" s="16"/>
      <c r="I722" s="16"/>
      <c r="J722" s="16"/>
      <c r="K722" s="16"/>
      <c r="L722" s="16"/>
      <c r="M722" s="16"/>
      <c r="N722" s="16"/>
      <c r="O722" s="16"/>
      <c r="P722" s="16"/>
      <c r="Q722" s="16"/>
      <c r="R722" s="16"/>
      <c r="S722" s="16"/>
      <c r="T722" s="16"/>
    </row>
    <row r="723" spans="7:20" s="15" customFormat="1" hidden="1" x14ac:dyDescent="0.25">
      <c r="G723" s="16"/>
      <c r="H723" s="16"/>
      <c r="I723" s="16"/>
      <c r="J723" s="16"/>
      <c r="K723" s="16"/>
      <c r="L723" s="16"/>
      <c r="M723" s="16"/>
      <c r="N723" s="16"/>
      <c r="O723" s="16"/>
      <c r="P723" s="16"/>
      <c r="Q723" s="16"/>
      <c r="R723" s="16"/>
      <c r="S723" s="16"/>
      <c r="T723" s="16"/>
    </row>
    <row r="724" spans="7:20" s="15" customFormat="1" hidden="1" x14ac:dyDescent="0.25">
      <c r="G724" s="16"/>
      <c r="H724" s="16"/>
      <c r="I724" s="16"/>
      <c r="J724" s="16"/>
      <c r="K724" s="16"/>
      <c r="L724" s="16"/>
      <c r="M724" s="16"/>
      <c r="N724" s="16"/>
      <c r="O724" s="16"/>
      <c r="P724" s="16"/>
      <c r="Q724" s="16"/>
      <c r="R724" s="16"/>
      <c r="S724" s="16"/>
      <c r="T724" s="16"/>
    </row>
    <row r="725" spans="7:20" s="15" customFormat="1" hidden="1" x14ac:dyDescent="0.25">
      <c r="G725" s="16"/>
      <c r="H725" s="16"/>
      <c r="I725" s="16"/>
      <c r="J725" s="16"/>
      <c r="K725" s="16"/>
      <c r="L725" s="16"/>
      <c r="M725" s="16"/>
      <c r="N725" s="16"/>
      <c r="O725" s="16"/>
      <c r="P725" s="16"/>
      <c r="Q725" s="16"/>
      <c r="R725" s="16"/>
      <c r="S725" s="16"/>
      <c r="T725" s="16"/>
    </row>
    <row r="726" spans="7:20" s="15" customFormat="1" hidden="1" x14ac:dyDescent="0.25">
      <c r="G726" s="16"/>
      <c r="H726" s="16"/>
      <c r="I726" s="16"/>
      <c r="J726" s="16"/>
      <c r="K726" s="16"/>
      <c r="L726" s="16"/>
      <c r="M726" s="16"/>
      <c r="N726" s="16"/>
      <c r="O726" s="16"/>
      <c r="P726" s="16"/>
      <c r="Q726" s="16"/>
      <c r="R726" s="16"/>
      <c r="S726" s="16"/>
      <c r="T726" s="16"/>
    </row>
    <row r="727" spans="7:20" s="15" customFormat="1" hidden="1" x14ac:dyDescent="0.25">
      <c r="G727" s="16"/>
      <c r="H727" s="16"/>
      <c r="I727" s="16"/>
      <c r="J727" s="16"/>
      <c r="K727" s="16"/>
      <c r="L727" s="16"/>
      <c r="M727" s="16"/>
      <c r="N727" s="16"/>
      <c r="O727" s="16"/>
      <c r="P727" s="16"/>
      <c r="Q727" s="16"/>
      <c r="R727" s="16"/>
      <c r="S727" s="16"/>
      <c r="T727" s="16"/>
    </row>
    <row r="728" spans="7:20" s="15" customFormat="1" hidden="1" x14ac:dyDescent="0.25">
      <c r="G728" s="16"/>
      <c r="H728" s="16"/>
      <c r="I728" s="16"/>
      <c r="J728" s="16"/>
      <c r="K728" s="16"/>
      <c r="L728" s="16"/>
      <c r="M728" s="16"/>
      <c r="N728" s="16"/>
      <c r="O728" s="16"/>
      <c r="P728" s="16"/>
      <c r="Q728" s="16"/>
      <c r="R728" s="16"/>
      <c r="S728" s="16"/>
      <c r="T728" s="16"/>
    </row>
    <row r="729" spans="7:20" s="15" customFormat="1" hidden="1" x14ac:dyDescent="0.25">
      <c r="G729" s="16"/>
      <c r="H729" s="16"/>
      <c r="I729" s="16"/>
      <c r="J729" s="16"/>
      <c r="K729" s="16"/>
      <c r="L729" s="16"/>
      <c r="M729" s="16"/>
      <c r="N729" s="16"/>
      <c r="O729" s="16"/>
      <c r="P729" s="16"/>
      <c r="Q729" s="16"/>
      <c r="R729" s="16"/>
      <c r="S729" s="16"/>
      <c r="T729" s="16"/>
    </row>
    <row r="730" spans="7:20" s="15" customFormat="1" hidden="1" x14ac:dyDescent="0.25">
      <c r="G730" s="16"/>
      <c r="H730" s="16"/>
      <c r="I730" s="16"/>
      <c r="J730" s="16"/>
      <c r="K730" s="16"/>
      <c r="L730" s="16"/>
      <c r="M730" s="16"/>
      <c r="N730" s="16"/>
      <c r="O730" s="16"/>
      <c r="P730" s="16"/>
      <c r="Q730" s="16"/>
      <c r="R730" s="16"/>
      <c r="S730" s="16"/>
      <c r="T730" s="16"/>
    </row>
    <row r="731" spans="7:20" s="15" customFormat="1" hidden="1" x14ac:dyDescent="0.25">
      <c r="G731" s="16"/>
      <c r="H731" s="16"/>
      <c r="I731" s="16"/>
      <c r="J731" s="16"/>
      <c r="K731" s="16"/>
      <c r="L731" s="16"/>
      <c r="M731" s="16"/>
      <c r="N731" s="16"/>
      <c r="O731" s="16"/>
      <c r="P731" s="16"/>
      <c r="Q731" s="16"/>
      <c r="R731" s="16"/>
      <c r="S731" s="16"/>
      <c r="T731" s="16"/>
    </row>
    <row r="732" spans="7:20" s="15" customFormat="1" hidden="1" x14ac:dyDescent="0.25">
      <c r="G732" s="16"/>
      <c r="H732" s="16"/>
      <c r="I732" s="16"/>
      <c r="J732" s="16"/>
      <c r="K732" s="16"/>
      <c r="L732" s="16"/>
      <c r="M732" s="16"/>
      <c r="N732" s="16"/>
      <c r="O732" s="16"/>
      <c r="P732" s="16"/>
      <c r="Q732" s="16"/>
      <c r="R732" s="16"/>
      <c r="S732" s="16"/>
      <c r="T732" s="16"/>
    </row>
    <row r="733" spans="7:20" s="15" customFormat="1" hidden="1" x14ac:dyDescent="0.25">
      <c r="G733" s="16"/>
      <c r="H733" s="16"/>
      <c r="I733" s="16"/>
      <c r="J733" s="16"/>
      <c r="K733" s="16"/>
      <c r="L733" s="16"/>
      <c r="M733" s="16"/>
      <c r="N733" s="16"/>
      <c r="O733" s="16"/>
      <c r="P733" s="16"/>
      <c r="Q733" s="16"/>
      <c r="R733" s="16"/>
      <c r="S733" s="16"/>
      <c r="T733" s="16"/>
    </row>
    <row r="734" spans="7:20" s="15" customFormat="1" hidden="1" x14ac:dyDescent="0.25">
      <c r="G734" s="16"/>
      <c r="H734" s="16"/>
      <c r="I734" s="16"/>
      <c r="J734" s="16"/>
      <c r="K734" s="16"/>
      <c r="L734" s="16"/>
      <c r="M734" s="16"/>
      <c r="N734" s="16"/>
      <c r="O734" s="16"/>
      <c r="P734" s="16"/>
      <c r="Q734" s="16"/>
      <c r="R734" s="16"/>
      <c r="S734" s="16"/>
      <c r="T734" s="16"/>
    </row>
    <row r="735" spans="7:20" s="15" customFormat="1" hidden="1" x14ac:dyDescent="0.25">
      <c r="G735" s="16"/>
      <c r="H735" s="16"/>
      <c r="I735" s="16"/>
      <c r="J735" s="16"/>
      <c r="K735" s="16"/>
      <c r="L735" s="16"/>
      <c r="M735" s="16"/>
      <c r="N735" s="16"/>
      <c r="O735" s="16"/>
      <c r="P735" s="16"/>
      <c r="Q735" s="16"/>
      <c r="R735" s="16"/>
      <c r="S735" s="16"/>
      <c r="T735" s="16"/>
    </row>
    <row r="736" spans="7:20" s="15" customFormat="1" hidden="1" x14ac:dyDescent="0.25">
      <c r="G736" s="16"/>
      <c r="H736" s="16"/>
      <c r="I736" s="16"/>
      <c r="J736" s="16"/>
      <c r="K736" s="16"/>
      <c r="L736" s="16"/>
      <c r="M736" s="16"/>
      <c r="N736" s="16"/>
      <c r="O736" s="16"/>
      <c r="P736" s="16"/>
      <c r="Q736" s="16"/>
      <c r="R736" s="16"/>
      <c r="S736" s="16"/>
      <c r="T736" s="16"/>
    </row>
    <row r="737" spans="7:20" s="15" customFormat="1" hidden="1" x14ac:dyDescent="0.25">
      <c r="G737" s="16"/>
      <c r="H737" s="16"/>
      <c r="I737" s="16"/>
      <c r="J737" s="16"/>
      <c r="K737" s="16"/>
      <c r="L737" s="16"/>
      <c r="M737" s="16"/>
      <c r="N737" s="16"/>
      <c r="O737" s="16"/>
      <c r="P737" s="16"/>
      <c r="Q737" s="16"/>
      <c r="R737" s="16"/>
      <c r="S737" s="16"/>
      <c r="T737" s="16"/>
    </row>
    <row r="738" spans="7:20" s="15" customFormat="1" hidden="1" x14ac:dyDescent="0.25">
      <c r="G738" s="16"/>
      <c r="H738" s="16"/>
      <c r="I738" s="16"/>
      <c r="J738" s="16"/>
      <c r="K738" s="16"/>
      <c r="L738" s="16"/>
      <c r="M738" s="16"/>
      <c r="N738" s="16"/>
      <c r="O738" s="16"/>
      <c r="P738" s="16"/>
      <c r="Q738" s="16"/>
      <c r="R738" s="16"/>
      <c r="S738" s="16"/>
      <c r="T738" s="16"/>
    </row>
    <row r="739" spans="7:20" s="15" customFormat="1" hidden="1" x14ac:dyDescent="0.25">
      <c r="G739" s="16"/>
      <c r="H739" s="16"/>
      <c r="I739" s="16"/>
      <c r="J739" s="16"/>
      <c r="K739" s="16"/>
      <c r="L739" s="16"/>
      <c r="M739" s="16"/>
      <c r="N739" s="16"/>
      <c r="O739" s="16"/>
      <c r="P739" s="16"/>
      <c r="Q739" s="16"/>
      <c r="R739" s="16"/>
      <c r="S739" s="16"/>
      <c r="T739" s="16"/>
    </row>
    <row r="740" spans="7:20" s="15" customFormat="1" hidden="1" x14ac:dyDescent="0.25">
      <c r="G740" s="16"/>
      <c r="H740" s="16"/>
      <c r="I740" s="16"/>
      <c r="J740" s="16"/>
      <c r="K740" s="16"/>
      <c r="L740" s="16"/>
      <c r="M740" s="16"/>
      <c r="N740" s="16"/>
      <c r="O740" s="16"/>
      <c r="P740" s="16"/>
      <c r="Q740" s="16"/>
      <c r="R740" s="16"/>
      <c r="S740" s="16"/>
      <c r="T740" s="16"/>
    </row>
    <row r="741" spans="7:20" s="15" customFormat="1" hidden="1" x14ac:dyDescent="0.25">
      <c r="G741" s="16"/>
      <c r="H741" s="16"/>
      <c r="I741" s="16"/>
      <c r="J741" s="16"/>
      <c r="K741" s="16"/>
      <c r="L741" s="16"/>
      <c r="M741" s="16"/>
      <c r="N741" s="16"/>
      <c r="O741" s="16"/>
      <c r="P741" s="16"/>
      <c r="Q741" s="16"/>
      <c r="R741" s="16"/>
      <c r="S741" s="16"/>
      <c r="T741" s="16"/>
    </row>
    <row r="742" spans="7:20" s="15" customFormat="1" hidden="1" x14ac:dyDescent="0.25">
      <c r="G742" s="16"/>
      <c r="H742" s="16"/>
      <c r="I742" s="16"/>
      <c r="J742" s="16"/>
      <c r="K742" s="16"/>
      <c r="L742" s="16"/>
      <c r="M742" s="16"/>
      <c r="N742" s="16"/>
      <c r="O742" s="16"/>
      <c r="P742" s="16"/>
      <c r="Q742" s="16"/>
      <c r="R742" s="16"/>
      <c r="S742" s="16"/>
      <c r="T742" s="16"/>
    </row>
    <row r="743" spans="7:20" s="15" customFormat="1" hidden="1" x14ac:dyDescent="0.25">
      <c r="G743" s="16"/>
      <c r="H743" s="16"/>
      <c r="I743" s="16"/>
      <c r="J743" s="16"/>
      <c r="K743" s="16"/>
      <c r="L743" s="16"/>
      <c r="M743" s="16"/>
      <c r="N743" s="16"/>
      <c r="O743" s="16"/>
      <c r="P743" s="16"/>
      <c r="Q743" s="16"/>
      <c r="R743" s="16"/>
      <c r="S743" s="16"/>
      <c r="T743" s="16"/>
    </row>
    <row r="744" spans="7:20" s="15" customFormat="1" hidden="1" x14ac:dyDescent="0.25">
      <c r="G744" s="16"/>
      <c r="H744" s="16"/>
      <c r="I744" s="16"/>
      <c r="J744" s="16"/>
      <c r="K744" s="16"/>
      <c r="L744" s="16"/>
      <c r="M744" s="16"/>
      <c r="N744" s="16"/>
      <c r="O744" s="16"/>
      <c r="P744" s="16"/>
      <c r="Q744" s="16"/>
      <c r="R744" s="16"/>
      <c r="S744" s="16"/>
      <c r="T744" s="16"/>
    </row>
    <row r="745" spans="7:20" s="15" customFormat="1" hidden="1" x14ac:dyDescent="0.25">
      <c r="G745" s="16"/>
      <c r="H745" s="16"/>
      <c r="I745" s="16"/>
      <c r="J745" s="16"/>
      <c r="K745" s="16"/>
      <c r="L745" s="16"/>
      <c r="M745" s="16"/>
      <c r="N745" s="16"/>
      <c r="O745" s="16"/>
      <c r="P745" s="16"/>
      <c r="Q745" s="16"/>
      <c r="R745" s="16"/>
      <c r="S745" s="16"/>
      <c r="T745" s="16"/>
    </row>
    <row r="746" spans="7:20" s="15" customFormat="1" hidden="1" x14ac:dyDescent="0.25">
      <c r="G746" s="16"/>
      <c r="H746" s="16"/>
      <c r="I746" s="16"/>
      <c r="J746" s="16"/>
      <c r="K746" s="16"/>
      <c r="L746" s="16"/>
      <c r="M746" s="16"/>
      <c r="N746" s="16"/>
      <c r="O746" s="16"/>
      <c r="P746" s="16"/>
      <c r="Q746" s="16"/>
      <c r="R746" s="16"/>
      <c r="S746" s="16"/>
      <c r="T746" s="16"/>
    </row>
    <row r="747" spans="7:20" s="15" customFormat="1" hidden="1" x14ac:dyDescent="0.25">
      <c r="G747" s="16"/>
      <c r="H747" s="16"/>
      <c r="I747" s="16"/>
      <c r="J747" s="16"/>
      <c r="K747" s="16"/>
      <c r="L747" s="16"/>
      <c r="M747" s="16"/>
      <c r="N747" s="16"/>
      <c r="O747" s="16"/>
      <c r="P747" s="16"/>
      <c r="Q747" s="16"/>
      <c r="R747" s="16"/>
      <c r="S747" s="16"/>
      <c r="T747" s="16"/>
    </row>
    <row r="748" spans="7:20" s="15" customFormat="1" hidden="1" x14ac:dyDescent="0.25">
      <c r="G748" s="16"/>
      <c r="H748" s="16"/>
      <c r="I748" s="16"/>
      <c r="J748" s="16"/>
      <c r="K748" s="16"/>
      <c r="L748" s="16"/>
      <c r="M748" s="16"/>
      <c r="N748" s="16"/>
      <c r="O748" s="16"/>
      <c r="P748" s="16"/>
      <c r="Q748" s="16"/>
      <c r="R748" s="16"/>
      <c r="S748" s="16"/>
      <c r="T748" s="16"/>
    </row>
    <row r="749" spans="7:20" s="15" customFormat="1" hidden="1" x14ac:dyDescent="0.25">
      <c r="G749" s="16"/>
      <c r="H749" s="16"/>
      <c r="I749" s="16"/>
      <c r="J749" s="16"/>
      <c r="K749" s="16"/>
      <c r="L749" s="16"/>
      <c r="M749" s="16"/>
      <c r="N749" s="16"/>
      <c r="O749" s="16"/>
      <c r="P749" s="16"/>
      <c r="Q749" s="16"/>
      <c r="R749" s="16"/>
      <c r="S749" s="16"/>
      <c r="T749" s="16"/>
    </row>
    <row r="750" spans="7:20" s="15" customFormat="1" hidden="1" x14ac:dyDescent="0.25">
      <c r="G750" s="16"/>
      <c r="H750" s="16"/>
      <c r="I750" s="16"/>
      <c r="J750" s="16"/>
      <c r="K750" s="16"/>
      <c r="L750" s="16"/>
      <c r="M750" s="16"/>
      <c r="N750" s="16"/>
      <c r="O750" s="16"/>
      <c r="P750" s="16"/>
      <c r="Q750" s="16"/>
      <c r="R750" s="16"/>
      <c r="S750" s="16"/>
      <c r="T750" s="16"/>
    </row>
    <row r="751" spans="7:20" s="15" customFormat="1" hidden="1" x14ac:dyDescent="0.25">
      <c r="G751" s="16"/>
      <c r="H751" s="16"/>
      <c r="I751" s="16"/>
      <c r="J751" s="16"/>
      <c r="K751" s="16"/>
      <c r="L751" s="16"/>
      <c r="M751" s="16"/>
      <c r="N751" s="16"/>
      <c r="O751" s="16"/>
      <c r="P751" s="16"/>
      <c r="Q751" s="16"/>
      <c r="R751" s="16"/>
      <c r="S751" s="16"/>
      <c r="T751" s="16"/>
    </row>
    <row r="752" spans="7:20" s="15" customFormat="1" hidden="1" x14ac:dyDescent="0.25">
      <c r="G752" s="16"/>
      <c r="H752" s="16"/>
      <c r="I752" s="16"/>
      <c r="J752" s="16"/>
      <c r="K752" s="16"/>
      <c r="L752" s="16"/>
      <c r="M752" s="16"/>
      <c r="N752" s="16"/>
      <c r="O752" s="16"/>
      <c r="P752" s="16"/>
      <c r="Q752" s="16"/>
      <c r="R752" s="16"/>
      <c r="S752" s="16"/>
      <c r="T752" s="16"/>
    </row>
    <row r="753" spans="7:20" s="15" customFormat="1" hidden="1" x14ac:dyDescent="0.25">
      <c r="G753" s="16"/>
      <c r="H753" s="16"/>
      <c r="I753" s="16"/>
      <c r="J753" s="16"/>
      <c r="K753" s="16"/>
      <c r="L753" s="16"/>
      <c r="M753" s="16"/>
      <c r="N753" s="16"/>
      <c r="O753" s="16"/>
      <c r="P753" s="16"/>
      <c r="Q753" s="16"/>
      <c r="R753" s="16"/>
      <c r="S753" s="16"/>
      <c r="T753" s="16"/>
    </row>
    <row r="754" spans="7:20" s="15" customFormat="1" hidden="1" x14ac:dyDescent="0.25">
      <c r="G754" s="16"/>
      <c r="H754" s="16"/>
      <c r="I754" s="16"/>
      <c r="J754" s="16"/>
      <c r="K754" s="16"/>
      <c r="L754" s="16"/>
      <c r="M754" s="16"/>
      <c r="N754" s="16"/>
      <c r="O754" s="16"/>
      <c r="P754" s="16"/>
      <c r="Q754" s="16"/>
      <c r="R754" s="16"/>
      <c r="S754" s="16"/>
      <c r="T754" s="16"/>
    </row>
    <row r="755" spans="7:20" s="15" customFormat="1" hidden="1" x14ac:dyDescent="0.25">
      <c r="G755" s="16"/>
      <c r="H755" s="16"/>
      <c r="I755" s="16"/>
      <c r="J755" s="16"/>
      <c r="K755" s="16"/>
      <c r="L755" s="16"/>
      <c r="M755" s="16"/>
      <c r="N755" s="16"/>
      <c r="O755" s="16"/>
      <c r="P755" s="16"/>
      <c r="Q755" s="16"/>
      <c r="R755" s="16"/>
      <c r="S755" s="16"/>
      <c r="T755" s="16"/>
    </row>
    <row r="756" spans="7:20" s="15" customFormat="1" hidden="1" x14ac:dyDescent="0.25">
      <c r="G756" s="16"/>
      <c r="H756" s="16"/>
      <c r="I756" s="16"/>
      <c r="J756" s="16"/>
      <c r="K756" s="16"/>
      <c r="L756" s="16"/>
      <c r="M756" s="16"/>
      <c r="N756" s="16"/>
      <c r="O756" s="16"/>
      <c r="P756" s="16"/>
      <c r="Q756" s="16"/>
      <c r="R756" s="16"/>
      <c r="S756" s="16"/>
      <c r="T756" s="16"/>
    </row>
    <row r="757" spans="7:20" s="15" customFormat="1" hidden="1" x14ac:dyDescent="0.25">
      <c r="G757" s="16"/>
      <c r="H757" s="16"/>
      <c r="I757" s="16"/>
      <c r="J757" s="16"/>
      <c r="K757" s="16"/>
      <c r="L757" s="16"/>
      <c r="M757" s="16"/>
      <c r="N757" s="16"/>
      <c r="O757" s="16"/>
      <c r="P757" s="16"/>
      <c r="Q757" s="16"/>
      <c r="R757" s="16"/>
      <c r="S757" s="16"/>
      <c r="T757" s="16"/>
    </row>
    <row r="758" spans="7:20" s="15" customFormat="1" hidden="1" x14ac:dyDescent="0.25">
      <c r="G758" s="16"/>
      <c r="H758" s="16"/>
      <c r="I758" s="16"/>
      <c r="J758" s="16"/>
      <c r="K758" s="16"/>
      <c r="L758" s="16"/>
      <c r="M758" s="16"/>
      <c r="N758" s="16"/>
      <c r="O758" s="16"/>
      <c r="P758" s="16"/>
      <c r="Q758" s="16"/>
      <c r="R758" s="16"/>
      <c r="S758" s="16"/>
      <c r="T758" s="16"/>
    </row>
    <row r="759" spans="7:20" s="15" customFormat="1" hidden="1" x14ac:dyDescent="0.25">
      <c r="G759" s="16"/>
      <c r="H759" s="16"/>
      <c r="I759" s="16"/>
      <c r="J759" s="16"/>
      <c r="K759" s="16"/>
      <c r="L759" s="16"/>
      <c r="M759" s="16"/>
      <c r="N759" s="16"/>
      <c r="O759" s="16"/>
      <c r="P759" s="16"/>
      <c r="Q759" s="16"/>
      <c r="R759" s="16"/>
      <c r="S759" s="16"/>
      <c r="T759" s="16"/>
    </row>
    <row r="760" spans="7:20" s="15" customFormat="1" hidden="1" x14ac:dyDescent="0.25">
      <c r="G760" s="16"/>
      <c r="H760" s="16"/>
      <c r="I760" s="16"/>
      <c r="J760" s="16"/>
      <c r="K760" s="16"/>
      <c r="L760" s="16"/>
      <c r="M760" s="16"/>
      <c r="N760" s="16"/>
      <c r="O760" s="16"/>
      <c r="P760" s="16"/>
      <c r="Q760" s="16"/>
      <c r="R760" s="16"/>
      <c r="S760" s="16"/>
      <c r="T760" s="16"/>
    </row>
    <row r="761" spans="7:20" s="15" customFormat="1" hidden="1" x14ac:dyDescent="0.25">
      <c r="G761" s="16"/>
      <c r="H761" s="16"/>
      <c r="I761" s="16"/>
      <c r="J761" s="16"/>
      <c r="K761" s="16"/>
      <c r="L761" s="16"/>
      <c r="M761" s="16"/>
      <c r="N761" s="16"/>
      <c r="O761" s="16"/>
      <c r="P761" s="16"/>
      <c r="Q761" s="16"/>
      <c r="R761" s="16"/>
      <c r="S761" s="16"/>
      <c r="T761" s="16"/>
    </row>
    <row r="762" spans="7:20" s="15" customFormat="1" hidden="1" x14ac:dyDescent="0.25">
      <c r="G762" s="16"/>
      <c r="H762" s="16"/>
      <c r="I762" s="16"/>
      <c r="J762" s="16"/>
      <c r="K762" s="16"/>
      <c r="L762" s="16"/>
      <c r="M762" s="16"/>
      <c r="N762" s="16"/>
      <c r="O762" s="16"/>
      <c r="P762" s="16"/>
      <c r="Q762" s="16"/>
      <c r="R762" s="16"/>
      <c r="S762" s="16"/>
      <c r="T762" s="16"/>
    </row>
    <row r="763" spans="7:20" s="15" customFormat="1" hidden="1" x14ac:dyDescent="0.25">
      <c r="G763" s="16"/>
      <c r="H763" s="16"/>
      <c r="I763" s="16"/>
      <c r="J763" s="16"/>
      <c r="K763" s="16"/>
      <c r="L763" s="16"/>
      <c r="M763" s="16"/>
      <c r="N763" s="16"/>
      <c r="O763" s="16"/>
      <c r="P763" s="16"/>
      <c r="Q763" s="16"/>
      <c r="R763" s="16"/>
      <c r="S763" s="16"/>
      <c r="T763" s="16"/>
    </row>
    <row r="764" spans="7:20" s="15" customFormat="1" hidden="1" x14ac:dyDescent="0.25">
      <c r="G764" s="16"/>
      <c r="H764" s="16"/>
      <c r="I764" s="16"/>
      <c r="J764" s="16"/>
      <c r="K764" s="16"/>
      <c r="L764" s="16"/>
      <c r="M764" s="16"/>
      <c r="N764" s="16"/>
      <c r="O764" s="16"/>
      <c r="P764" s="16"/>
      <c r="Q764" s="16"/>
      <c r="R764" s="16"/>
      <c r="S764" s="16"/>
      <c r="T764" s="16"/>
    </row>
    <row r="765" spans="7:20" s="15" customFormat="1" hidden="1" x14ac:dyDescent="0.25">
      <c r="G765" s="16"/>
      <c r="H765" s="16"/>
      <c r="I765" s="16"/>
      <c r="J765" s="16"/>
      <c r="K765" s="16"/>
      <c r="L765" s="16"/>
      <c r="M765" s="16"/>
      <c r="N765" s="16"/>
      <c r="O765" s="16"/>
      <c r="P765" s="16"/>
      <c r="Q765" s="16"/>
      <c r="R765" s="16"/>
      <c r="S765" s="16"/>
      <c r="T765" s="16"/>
    </row>
    <row r="766" spans="7:20" s="15" customFormat="1" hidden="1" x14ac:dyDescent="0.25">
      <c r="G766" s="16"/>
      <c r="H766" s="16"/>
      <c r="I766" s="16"/>
      <c r="J766" s="16"/>
      <c r="K766" s="16"/>
      <c r="L766" s="16"/>
      <c r="M766" s="16"/>
      <c r="N766" s="16"/>
      <c r="O766" s="16"/>
      <c r="P766" s="16"/>
      <c r="Q766" s="16"/>
      <c r="R766" s="16"/>
      <c r="S766" s="16"/>
      <c r="T766" s="16"/>
    </row>
    <row r="767" spans="7:20" s="15" customFormat="1" hidden="1" x14ac:dyDescent="0.25">
      <c r="G767" s="16"/>
      <c r="H767" s="16"/>
      <c r="I767" s="16"/>
      <c r="J767" s="16"/>
      <c r="K767" s="16"/>
      <c r="L767" s="16"/>
      <c r="M767" s="16"/>
      <c r="N767" s="16"/>
      <c r="O767" s="16"/>
      <c r="P767" s="16"/>
      <c r="Q767" s="16"/>
      <c r="R767" s="16"/>
      <c r="S767" s="16"/>
      <c r="T767" s="16"/>
    </row>
    <row r="768" spans="7:20" s="15" customFormat="1" hidden="1" x14ac:dyDescent="0.25">
      <c r="G768" s="16"/>
      <c r="H768" s="16"/>
      <c r="I768" s="16"/>
      <c r="J768" s="16"/>
      <c r="K768" s="16"/>
      <c r="L768" s="16"/>
      <c r="M768" s="16"/>
      <c r="N768" s="16"/>
      <c r="O768" s="16"/>
      <c r="P768" s="16"/>
      <c r="Q768" s="16"/>
      <c r="R768" s="16"/>
      <c r="S768" s="16"/>
      <c r="T768" s="16"/>
    </row>
    <row r="769" spans="7:20" s="15" customFormat="1" hidden="1" x14ac:dyDescent="0.25">
      <c r="G769" s="16"/>
      <c r="H769" s="16"/>
      <c r="I769" s="16"/>
      <c r="J769" s="16"/>
      <c r="K769" s="16"/>
      <c r="L769" s="16"/>
      <c r="M769" s="16"/>
      <c r="N769" s="16"/>
      <c r="O769" s="16"/>
      <c r="P769" s="16"/>
      <c r="Q769" s="16"/>
      <c r="R769" s="16"/>
      <c r="S769" s="16"/>
      <c r="T769" s="16"/>
    </row>
    <row r="770" spans="7:20" s="15" customFormat="1" hidden="1" x14ac:dyDescent="0.25">
      <c r="G770" s="16"/>
      <c r="H770" s="16"/>
      <c r="I770" s="16"/>
      <c r="J770" s="16"/>
      <c r="K770" s="16"/>
      <c r="L770" s="16"/>
      <c r="M770" s="16"/>
      <c r="N770" s="16"/>
      <c r="O770" s="16"/>
      <c r="P770" s="16"/>
      <c r="Q770" s="16"/>
      <c r="R770" s="16"/>
      <c r="S770" s="16"/>
      <c r="T770" s="16"/>
    </row>
    <row r="771" spans="7:20" s="15" customFormat="1" hidden="1" x14ac:dyDescent="0.25">
      <c r="G771" s="16"/>
      <c r="H771" s="16"/>
      <c r="I771" s="16"/>
      <c r="J771" s="16"/>
      <c r="K771" s="16"/>
      <c r="L771" s="16"/>
      <c r="M771" s="16"/>
      <c r="N771" s="16"/>
      <c r="O771" s="16"/>
      <c r="P771" s="16"/>
      <c r="Q771" s="16"/>
      <c r="R771" s="16"/>
      <c r="S771" s="16"/>
      <c r="T771" s="16"/>
    </row>
    <row r="772" spans="7:20" s="15" customFormat="1" hidden="1" x14ac:dyDescent="0.25">
      <c r="G772" s="16"/>
      <c r="H772" s="16"/>
      <c r="I772" s="16"/>
      <c r="J772" s="16"/>
      <c r="K772" s="16"/>
      <c r="L772" s="16"/>
      <c r="M772" s="16"/>
      <c r="N772" s="16"/>
      <c r="O772" s="16"/>
      <c r="P772" s="16"/>
      <c r="Q772" s="16"/>
      <c r="R772" s="16"/>
      <c r="S772" s="16"/>
      <c r="T772" s="16"/>
    </row>
    <row r="773" spans="7:20" s="15" customFormat="1" hidden="1" x14ac:dyDescent="0.25">
      <c r="G773" s="16"/>
      <c r="H773" s="16"/>
      <c r="I773" s="16"/>
      <c r="J773" s="16"/>
      <c r="K773" s="16"/>
      <c r="L773" s="16"/>
      <c r="M773" s="16"/>
      <c r="N773" s="16"/>
      <c r="O773" s="16"/>
      <c r="P773" s="16"/>
      <c r="Q773" s="16"/>
      <c r="R773" s="16"/>
      <c r="S773" s="16"/>
      <c r="T773" s="16"/>
    </row>
    <row r="774" spans="7:20" s="15" customFormat="1" hidden="1" x14ac:dyDescent="0.25">
      <c r="G774" s="16"/>
      <c r="H774" s="16"/>
      <c r="I774" s="16"/>
      <c r="J774" s="16"/>
      <c r="K774" s="16"/>
      <c r="L774" s="16"/>
      <c r="M774" s="16"/>
      <c r="N774" s="16"/>
      <c r="O774" s="16"/>
      <c r="P774" s="16"/>
      <c r="Q774" s="16"/>
      <c r="R774" s="16"/>
      <c r="S774" s="16"/>
      <c r="T774" s="16"/>
    </row>
    <row r="775" spans="7:20" s="15" customFormat="1" hidden="1" x14ac:dyDescent="0.25">
      <c r="G775" s="16"/>
      <c r="H775" s="16"/>
      <c r="I775" s="16"/>
      <c r="J775" s="16"/>
      <c r="K775" s="16"/>
      <c r="L775" s="16"/>
      <c r="M775" s="16"/>
      <c r="N775" s="16"/>
      <c r="O775" s="16"/>
      <c r="P775" s="16"/>
      <c r="Q775" s="16"/>
      <c r="R775" s="16"/>
      <c r="S775" s="16"/>
      <c r="T775" s="16"/>
    </row>
    <row r="776" spans="7:20" s="15" customFormat="1" hidden="1" x14ac:dyDescent="0.25">
      <c r="G776" s="16"/>
      <c r="H776" s="16"/>
      <c r="I776" s="16"/>
      <c r="J776" s="16"/>
      <c r="K776" s="16"/>
      <c r="L776" s="16"/>
      <c r="M776" s="16"/>
      <c r="N776" s="16"/>
      <c r="O776" s="16"/>
      <c r="P776" s="16"/>
      <c r="Q776" s="16"/>
      <c r="R776" s="16"/>
      <c r="S776" s="16"/>
      <c r="T776" s="16"/>
    </row>
    <row r="777" spans="7:20" s="15" customFormat="1" hidden="1" x14ac:dyDescent="0.25">
      <c r="G777" s="16"/>
      <c r="H777" s="16"/>
      <c r="I777" s="16"/>
      <c r="J777" s="16"/>
      <c r="K777" s="16"/>
      <c r="L777" s="16"/>
      <c r="M777" s="16"/>
      <c r="N777" s="16"/>
      <c r="O777" s="16"/>
      <c r="P777" s="16"/>
      <c r="Q777" s="16"/>
      <c r="R777" s="16"/>
      <c r="S777" s="16"/>
      <c r="T777" s="16"/>
    </row>
    <row r="778" spans="7:20" s="15" customFormat="1" hidden="1" x14ac:dyDescent="0.25">
      <c r="G778" s="16"/>
      <c r="H778" s="16"/>
      <c r="I778" s="16"/>
      <c r="J778" s="16"/>
      <c r="K778" s="16"/>
      <c r="L778" s="16"/>
      <c r="M778" s="16"/>
      <c r="N778" s="16"/>
      <c r="O778" s="16"/>
      <c r="P778" s="16"/>
      <c r="Q778" s="16"/>
      <c r="R778" s="16"/>
      <c r="S778" s="16"/>
      <c r="T778" s="16"/>
    </row>
    <row r="779" spans="7:20" s="15" customFormat="1" hidden="1" x14ac:dyDescent="0.25">
      <c r="G779" s="16"/>
      <c r="H779" s="16"/>
      <c r="I779" s="16"/>
      <c r="J779" s="16"/>
      <c r="K779" s="16"/>
      <c r="L779" s="16"/>
      <c r="M779" s="16"/>
      <c r="N779" s="16"/>
      <c r="O779" s="16"/>
      <c r="P779" s="16"/>
      <c r="Q779" s="16"/>
      <c r="R779" s="16"/>
      <c r="S779" s="16"/>
      <c r="T779" s="16"/>
    </row>
    <row r="780" spans="7:20" s="15" customFormat="1" hidden="1" x14ac:dyDescent="0.25">
      <c r="G780" s="16"/>
      <c r="H780" s="16"/>
      <c r="I780" s="16"/>
      <c r="J780" s="16"/>
      <c r="K780" s="16"/>
      <c r="L780" s="16"/>
      <c r="M780" s="16"/>
      <c r="N780" s="16"/>
      <c r="O780" s="16"/>
      <c r="P780" s="16"/>
      <c r="Q780" s="16"/>
      <c r="R780" s="16"/>
      <c r="S780" s="16"/>
      <c r="T780" s="16"/>
    </row>
    <row r="781" spans="7:20" s="15" customFormat="1" hidden="1" x14ac:dyDescent="0.25">
      <c r="G781" s="16"/>
      <c r="H781" s="16"/>
      <c r="I781" s="16"/>
      <c r="J781" s="16"/>
      <c r="K781" s="16"/>
      <c r="L781" s="16"/>
      <c r="M781" s="16"/>
      <c r="N781" s="16"/>
      <c r="O781" s="16"/>
      <c r="P781" s="16"/>
      <c r="Q781" s="16"/>
      <c r="R781" s="16"/>
      <c r="S781" s="16"/>
      <c r="T781" s="16"/>
    </row>
    <row r="782" spans="7:20" s="15" customFormat="1" hidden="1" x14ac:dyDescent="0.25">
      <c r="G782" s="16"/>
      <c r="H782" s="16"/>
      <c r="I782" s="16"/>
      <c r="J782" s="16"/>
      <c r="K782" s="16"/>
      <c r="L782" s="16"/>
      <c r="M782" s="16"/>
      <c r="N782" s="16"/>
      <c r="O782" s="16"/>
      <c r="P782" s="16"/>
      <c r="Q782" s="16"/>
      <c r="R782" s="16"/>
      <c r="S782" s="16"/>
      <c r="T782" s="16"/>
    </row>
    <row r="783" spans="7:20" s="15" customFormat="1" hidden="1" x14ac:dyDescent="0.25">
      <c r="G783" s="16"/>
      <c r="H783" s="16"/>
      <c r="I783" s="16"/>
      <c r="J783" s="16"/>
      <c r="K783" s="16"/>
      <c r="L783" s="16"/>
      <c r="M783" s="16"/>
      <c r="N783" s="16"/>
      <c r="O783" s="16"/>
      <c r="P783" s="16"/>
      <c r="Q783" s="16"/>
      <c r="R783" s="16"/>
      <c r="S783" s="16"/>
      <c r="T783" s="16"/>
    </row>
    <row r="784" spans="7:20" s="15" customFormat="1" hidden="1" x14ac:dyDescent="0.25">
      <c r="G784" s="16"/>
      <c r="H784" s="16"/>
      <c r="I784" s="16"/>
      <c r="J784" s="16"/>
      <c r="K784" s="16"/>
      <c r="L784" s="16"/>
      <c r="M784" s="16"/>
      <c r="N784" s="16"/>
      <c r="O784" s="16"/>
      <c r="P784" s="16"/>
      <c r="Q784" s="16"/>
      <c r="R784" s="16"/>
      <c r="S784" s="16"/>
      <c r="T784" s="16"/>
    </row>
    <row r="785" spans="7:20" s="15" customFormat="1" hidden="1" x14ac:dyDescent="0.25">
      <c r="G785" s="16"/>
      <c r="H785" s="16"/>
      <c r="I785" s="16"/>
      <c r="J785" s="16"/>
      <c r="K785" s="16"/>
      <c r="L785" s="16"/>
      <c r="M785" s="16"/>
      <c r="N785" s="16"/>
      <c r="O785" s="16"/>
      <c r="P785" s="16"/>
      <c r="Q785" s="16"/>
      <c r="R785" s="16"/>
      <c r="S785" s="16"/>
      <c r="T785" s="16"/>
    </row>
    <row r="786" spans="7:20" s="15" customFormat="1" hidden="1" x14ac:dyDescent="0.25">
      <c r="G786" s="16"/>
      <c r="H786" s="16"/>
      <c r="I786" s="16"/>
      <c r="J786" s="16"/>
      <c r="K786" s="16"/>
      <c r="L786" s="16"/>
      <c r="M786" s="16"/>
      <c r="N786" s="16"/>
      <c r="O786" s="16"/>
      <c r="P786" s="16"/>
      <c r="Q786" s="16"/>
      <c r="R786" s="16"/>
      <c r="S786" s="16"/>
      <c r="T786" s="16"/>
    </row>
    <row r="787" spans="7:20" s="15" customFormat="1" hidden="1" x14ac:dyDescent="0.25">
      <c r="G787" s="16"/>
      <c r="H787" s="16"/>
      <c r="I787" s="16"/>
      <c r="J787" s="16"/>
      <c r="K787" s="16"/>
      <c r="L787" s="16"/>
      <c r="M787" s="16"/>
      <c r="N787" s="16"/>
      <c r="O787" s="16"/>
      <c r="P787" s="16"/>
      <c r="Q787" s="16"/>
      <c r="R787" s="16"/>
      <c r="S787" s="16"/>
      <c r="T787" s="16"/>
    </row>
    <row r="788" spans="7:20" s="15" customFormat="1" hidden="1" x14ac:dyDescent="0.25">
      <c r="G788" s="16"/>
      <c r="H788" s="16"/>
      <c r="I788" s="16"/>
      <c r="J788" s="16"/>
      <c r="K788" s="16"/>
      <c r="L788" s="16"/>
      <c r="M788" s="16"/>
      <c r="N788" s="16"/>
      <c r="O788" s="16"/>
      <c r="P788" s="16"/>
      <c r="Q788" s="16"/>
      <c r="R788" s="16"/>
      <c r="S788" s="16"/>
      <c r="T788" s="16"/>
    </row>
    <row r="789" spans="7:20" s="15" customFormat="1" hidden="1" x14ac:dyDescent="0.25">
      <c r="G789" s="16"/>
      <c r="H789" s="16"/>
      <c r="I789" s="16"/>
      <c r="J789" s="16"/>
      <c r="K789" s="16"/>
      <c r="L789" s="16"/>
      <c r="M789" s="16"/>
      <c r="N789" s="16"/>
      <c r="O789" s="16"/>
      <c r="P789" s="16"/>
      <c r="Q789" s="16"/>
      <c r="R789" s="16"/>
      <c r="S789" s="16"/>
      <c r="T789" s="16"/>
    </row>
    <row r="790" spans="7:20" s="15" customFormat="1" hidden="1" x14ac:dyDescent="0.25">
      <c r="G790" s="16"/>
      <c r="H790" s="16"/>
      <c r="I790" s="16"/>
      <c r="J790" s="16"/>
      <c r="K790" s="16"/>
      <c r="L790" s="16"/>
      <c r="M790" s="16"/>
      <c r="N790" s="16"/>
      <c r="O790" s="16"/>
      <c r="P790" s="16"/>
      <c r="Q790" s="16"/>
      <c r="R790" s="16"/>
      <c r="S790" s="16"/>
      <c r="T790" s="16"/>
    </row>
    <row r="791" spans="7:20" s="15" customFormat="1" hidden="1" x14ac:dyDescent="0.25">
      <c r="G791" s="16"/>
      <c r="H791" s="16"/>
      <c r="I791" s="16"/>
      <c r="J791" s="16"/>
      <c r="K791" s="16"/>
      <c r="L791" s="16"/>
      <c r="M791" s="16"/>
      <c r="N791" s="16"/>
      <c r="O791" s="16"/>
      <c r="P791" s="16"/>
      <c r="Q791" s="16"/>
      <c r="R791" s="16"/>
      <c r="S791" s="16"/>
      <c r="T791" s="16"/>
    </row>
    <row r="792" spans="7:20" s="15" customFormat="1" hidden="1" x14ac:dyDescent="0.25">
      <c r="G792" s="16"/>
      <c r="H792" s="16"/>
      <c r="I792" s="16"/>
      <c r="J792" s="16"/>
      <c r="K792" s="16"/>
      <c r="L792" s="16"/>
      <c r="M792" s="16"/>
      <c r="N792" s="16"/>
      <c r="O792" s="16"/>
      <c r="P792" s="16"/>
      <c r="Q792" s="16"/>
      <c r="R792" s="16"/>
      <c r="S792" s="16"/>
      <c r="T792" s="16"/>
    </row>
    <row r="793" spans="7:20" s="15" customFormat="1" hidden="1" x14ac:dyDescent="0.25">
      <c r="G793" s="16"/>
      <c r="H793" s="16"/>
      <c r="I793" s="16"/>
      <c r="J793" s="16"/>
      <c r="K793" s="16"/>
      <c r="L793" s="16"/>
      <c r="M793" s="16"/>
      <c r="N793" s="16"/>
      <c r="O793" s="16"/>
      <c r="P793" s="16"/>
      <c r="Q793" s="16"/>
      <c r="R793" s="16"/>
      <c r="S793" s="16"/>
      <c r="T793" s="16"/>
    </row>
    <row r="794" spans="7:20" s="15" customFormat="1" hidden="1" x14ac:dyDescent="0.25">
      <c r="G794" s="16"/>
      <c r="H794" s="16"/>
      <c r="I794" s="16"/>
      <c r="J794" s="16"/>
      <c r="K794" s="16"/>
      <c r="L794" s="16"/>
      <c r="M794" s="16"/>
      <c r="N794" s="16"/>
      <c r="O794" s="16"/>
      <c r="P794" s="16"/>
      <c r="Q794" s="16"/>
      <c r="R794" s="16"/>
      <c r="S794" s="16"/>
      <c r="T794" s="16"/>
    </row>
    <row r="795" spans="7:20" s="15" customFormat="1" hidden="1" x14ac:dyDescent="0.25">
      <c r="G795" s="16"/>
      <c r="H795" s="16"/>
      <c r="I795" s="16"/>
      <c r="J795" s="16"/>
      <c r="K795" s="16"/>
      <c r="L795" s="16"/>
      <c r="M795" s="16"/>
      <c r="N795" s="16"/>
      <c r="O795" s="16"/>
      <c r="P795" s="16"/>
      <c r="Q795" s="16"/>
      <c r="R795" s="16"/>
      <c r="S795" s="16"/>
      <c r="T795" s="16"/>
    </row>
    <row r="796" spans="7:20" s="15" customFormat="1" hidden="1" x14ac:dyDescent="0.25">
      <c r="G796" s="16"/>
      <c r="H796" s="16"/>
      <c r="I796" s="16"/>
      <c r="J796" s="16"/>
      <c r="K796" s="16"/>
      <c r="L796" s="16"/>
      <c r="M796" s="16"/>
      <c r="N796" s="16"/>
      <c r="O796" s="16"/>
      <c r="P796" s="16"/>
      <c r="Q796" s="16"/>
      <c r="R796" s="16"/>
      <c r="S796" s="16"/>
      <c r="T796" s="16"/>
    </row>
    <row r="797" spans="7:20" s="15" customFormat="1" hidden="1" x14ac:dyDescent="0.25">
      <c r="G797" s="16"/>
      <c r="H797" s="16"/>
      <c r="I797" s="16"/>
      <c r="J797" s="16"/>
      <c r="K797" s="16"/>
      <c r="L797" s="16"/>
      <c r="M797" s="16"/>
      <c r="N797" s="16"/>
      <c r="O797" s="16"/>
      <c r="P797" s="16"/>
      <c r="Q797" s="16"/>
      <c r="R797" s="16"/>
      <c r="S797" s="16"/>
      <c r="T797" s="16"/>
    </row>
    <row r="798" spans="7:20" s="15" customFormat="1" hidden="1" x14ac:dyDescent="0.25">
      <c r="G798" s="16"/>
      <c r="H798" s="16"/>
      <c r="I798" s="16"/>
      <c r="J798" s="16"/>
      <c r="K798" s="16"/>
      <c r="L798" s="16"/>
      <c r="M798" s="16"/>
      <c r="N798" s="16"/>
      <c r="O798" s="16"/>
      <c r="P798" s="16"/>
      <c r="Q798" s="16"/>
      <c r="R798" s="16"/>
      <c r="S798" s="16"/>
      <c r="T798" s="16"/>
    </row>
    <row r="799" spans="7:20" s="15" customFormat="1" hidden="1" x14ac:dyDescent="0.25">
      <c r="G799" s="16"/>
      <c r="H799" s="16"/>
      <c r="I799" s="16"/>
      <c r="J799" s="16"/>
      <c r="K799" s="16"/>
      <c r="L799" s="16"/>
      <c r="M799" s="16"/>
      <c r="N799" s="16"/>
      <c r="O799" s="16"/>
      <c r="P799" s="16"/>
      <c r="Q799" s="16"/>
      <c r="R799" s="16"/>
      <c r="S799" s="16"/>
      <c r="T799" s="16"/>
    </row>
    <row r="800" spans="7:20" s="15" customFormat="1" hidden="1" x14ac:dyDescent="0.25">
      <c r="G800" s="16"/>
      <c r="H800" s="16"/>
      <c r="I800" s="16"/>
      <c r="J800" s="16"/>
      <c r="K800" s="16"/>
      <c r="L800" s="16"/>
      <c r="M800" s="16"/>
      <c r="N800" s="16"/>
      <c r="O800" s="16"/>
      <c r="P800" s="16"/>
      <c r="Q800" s="16"/>
      <c r="R800" s="16"/>
      <c r="S800" s="16"/>
      <c r="T800" s="16"/>
    </row>
    <row r="801" spans="7:20" s="15" customFormat="1" hidden="1" x14ac:dyDescent="0.25">
      <c r="G801" s="16"/>
      <c r="H801" s="16"/>
      <c r="I801" s="16"/>
      <c r="J801" s="16"/>
      <c r="K801" s="16"/>
      <c r="L801" s="16"/>
      <c r="M801" s="16"/>
      <c r="N801" s="16"/>
      <c r="O801" s="16"/>
      <c r="P801" s="16"/>
      <c r="Q801" s="16"/>
      <c r="R801" s="16"/>
      <c r="S801" s="16"/>
      <c r="T801" s="16"/>
    </row>
    <row r="802" spans="7:20" s="15" customFormat="1" hidden="1" x14ac:dyDescent="0.25">
      <c r="G802" s="16"/>
      <c r="H802" s="16"/>
      <c r="I802" s="16"/>
      <c r="J802" s="16"/>
      <c r="K802" s="16"/>
      <c r="L802" s="16"/>
      <c r="M802" s="16"/>
      <c r="N802" s="16"/>
      <c r="O802" s="16"/>
      <c r="P802" s="16"/>
      <c r="Q802" s="16"/>
      <c r="R802" s="16"/>
      <c r="S802" s="16"/>
      <c r="T802" s="16"/>
    </row>
    <row r="803" spans="7:20" s="15" customFormat="1" hidden="1" x14ac:dyDescent="0.25">
      <c r="G803" s="16"/>
      <c r="H803" s="16"/>
      <c r="I803" s="16"/>
      <c r="J803" s="16"/>
      <c r="K803" s="16"/>
      <c r="L803" s="16"/>
      <c r="M803" s="16"/>
      <c r="N803" s="16"/>
      <c r="O803" s="16"/>
      <c r="P803" s="16"/>
      <c r="Q803" s="16"/>
      <c r="R803" s="16"/>
      <c r="S803" s="16"/>
      <c r="T803" s="16"/>
    </row>
    <row r="804" spans="7:20" s="15" customFormat="1" hidden="1" x14ac:dyDescent="0.25">
      <c r="G804" s="16"/>
      <c r="H804" s="16"/>
      <c r="I804" s="16"/>
      <c r="J804" s="16"/>
      <c r="K804" s="16"/>
      <c r="L804" s="16"/>
      <c r="M804" s="16"/>
      <c r="N804" s="16"/>
      <c r="O804" s="16"/>
      <c r="P804" s="16"/>
      <c r="Q804" s="16"/>
      <c r="R804" s="16"/>
      <c r="S804" s="16"/>
      <c r="T804" s="16"/>
    </row>
    <row r="805" spans="7:20" s="15" customFormat="1" hidden="1" x14ac:dyDescent="0.25">
      <c r="G805" s="16"/>
      <c r="H805" s="16"/>
      <c r="I805" s="16"/>
      <c r="J805" s="16"/>
      <c r="K805" s="16"/>
      <c r="L805" s="16"/>
      <c r="M805" s="16"/>
      <c r="N805" s="16"/>
      <c r="O805" s="16"/>
      <c r="P805" s="16"/>
      <c r="Q805" s="16"/>
      <c r="R805" s="16"/>
      <c r="S805" s="16"/>
      <c r="T805" s="16"/>
    </row>
    <row r="806" spans="7:20" s="15" customFormat="1" hidden="1" x14ac:dyDescent="0.25">
      <c r="G806" s="16"/>
      <c r="H806" s="16"/>
      <c r="I806" s="16"/>
      <c r="J806" s="16"/>
      <c r="K806" s="16"/>
      <c r="L806" s="16"/>
      <c r="M806" s="16"/>
      <c r="N806" s="16"/>
      <c r="O806" s="16"/>
      <c r="P806" s="16"/>
      <c r="Q806" s="16"/>
      <c r="R806" s="16"/>
      <c r="S806" s="16"/>
      <c r="T806" s="16"/>
    </row>
    <row r="807" spans="7:20" s="15" customFormat="1" hidden="1" x14ac:dyDescent="0.25">
      <c r="G807" s="16"/>
      <c r="H807" s="16"/>
      <c r="I807" s="16"/>
      <c r="J807" s="16"/>
      <c r="K807" s="16"/>
      <c r="L807" s="16"/>
      <c r="M807" s="16"/>
      <c r="N807" s="16"/>
      <c r="O807" s="16"/>
      <c r="P807" s="16"/>
      <c r="Q807" s="16"/>
      <c r="R807" s="16"/>
      <c r="S807" s="16"/>
      <c r="T807" s="16"/>
    </row>
    <row r="808" spans="7:20" s="15" customFormat="1" hidden="1" x14ac:dyDescent="0.25">
      <c r="G808" s="16"/>
      <c r="H808" s="16"/>
      <c r="I808" s="16"/>
      <c r="J808" s="16"/>
      <c r="K808" s="16"/>
      <c r="L808" s="16"/>
      <c r="M808" s="16"/>
      <c r="N808" s="16"/>
      <c r="O808" s="16"/>
      <c r="P808" s="16"/>
      <c r="Q808" s="16"/>
      <c r="R808" s="16"/>
      <c r="S808" s="16"/>
      <c r="T808" s="16"/>
    </row>
    <row r="809" spans="7:20" s="15" customFormat="1" hidden="1" x14ac:dyDescent="0.25">
      <c r="G809" s="16"/>
      <c r="H809" s="16"/>
      <c r="I809" s="16"/>
      <c r="J809" s="16"/>
      <c r="K809" s="16"/>
      <c r="L809" s="16"/>
      <c r="M809" s="16"/>
      <c r="N809" s="16"/>
      <c r="O809" s="16"/>
      <c r="P809" s="16"/>
      <c r="Q809" s="16"/>
      <c r="R809" s="16"/>
      <c r="S809" s="16"/>
      <c r="T809" s="16"/>
    </row>
    <row r="810" spans="7:20" s="15" customFormat="1" hidden="1" x14ac:dyDescent="0.25">
      <c r="G810" s="16"/>
      <c r="H810" s="16"/>
      <c r="I810" s="16"/>
      <c r="J810" s="16"/>
      <c r="K810" s="16"/>
      <c r="L810" s="16"/>
      <c r="M810" s="16"/>
      <c r="N810" s="16"/>
      <c r="O810" s="16"/>
      <c r="P810" s="16"/>
      <c r="Q810" s="16"/>
      <c r="R810" s="16"/>
      <c r="S810" s="16"/>
      <c r="T810" s="16"/>
    </row>
    <row r="811" spans="7:20" s="15" customFormat="1" hidden="1" x14ac:dyDescent="0.25">
      <c r="G811" s="16"/>
      <c r="H811" s="16"/>
      <c r="I811" s="16"/>
      <c r="J811" s="16"/>
      <c r="K811" s="16"/>
      <c r="L811" s="16"/>
      <c r="M811" s="16"/>
      <c r="N811" s="16"/>
      <c r="O811" s="16"/>
      <c r="P811" s="16"/>
      <c r="Q811" s="16"/>
      <c r="R811" s="16"/>
      <c r="S811" s="16"/>
      <c r="T811" s="16"/>
    </row>
    <row r="812" spans="7:20" s="15" customFormat="1" hidden="1" x14ac:dyDescent="0.25">
      <c r="G812" s="16"/>
      <c r="H812" s="16"/>
      <c r="I812" s="16"/>
      <c r="J812" s="16"/>
      <c r="K812" s="16"/>
      <c r="L812" s="16"/>
      <c r="M812" s="16"/>
      <c r="N812" s="16"/>
      <c r="O812" s="16"/>
      <c r="P812" s="16"/>
      <c r="Q812" s="16"/>
      <c r="R812" s="16"/>
      <c r="S812" s="16"/>
      <c r="T812" s="16"/>
    </row>
    <row r="813" spans="7:20" s="15" customFormat="1" hidden="1" x14ac:dyDescent="0.25">
      <c r="G813" s="16"/>
      <c r="H813" s="16"/>
      <c r="I813" s="16"/>
      <c r="J813" s="16"/>
      <c r="K813" s="16"/>
      <c r="L813" s="16"/>
      <c r="M813" s="16"/>
      <c r="N813" s="16"/>
      <c r="O813" s="16"/>
      <c r="P813" s="16"/>
      <c r="Q813" s="16"/>
      <c r="R813" s="16"/>
      <c r="S813" s="16"/>
      <c r="T813" s="16"/>
    </row>
    <row r="814" spans="7:20" s="15" customFormat="1" hidden="1" x14ac:dyDescent="0.25">
      <c r="G814" s="16"/>
      <c r="H814" s="16"/>
      <c r="I814" s="16"/>
      <c r="J814" s="16"/>
      <c r="K814" s="16"/>
      <c r="L814" s="16"/>
      <c r="M814" s="16"/>
      <c r="N814" s="16"/>
      <c r="O814" s="16"/>
      <c r="P814" s="16"/>
      <c r="Q814" s="16"/>
      <c r="R814" s="16"/>
      <c r="S814" s="16"/>
      <c r="T814" s="16"/>
    </row>
    <row r="815" spans="7:20" s="15" customFormat="1" hidden="1" x14ac:dyDescent="0.25">
      <c r="G815" s="16"/>
      <c r="H815" s="16"/>
      <c r="I815" s="16"/>
      <c r="J815" s="16"/>
      <c r="K815" s="16"/>
      <c r="L815" s="16"/>
      <c r="M815" s="16"/>
      <c r="N815" s="16"/>
      <c r="O815" s="16"/>
      <c r="P815" s="16"/>
      <c r="Q815" s="16"/>
      <c r="R815" s="16"/>
      <c r="S815" s="16"/>
      <c r="T815" s="16"/>
    </row>
    <row r="816" spans="7:20" s="15" customFormat="1" hidden="1" x14ac:dyDescent="0.25">
      <c r="G816" s="16"/>
      <c r="H816" s="16"/>
      <c r="I816" s="16"/>
      <c r="J816" s="16"/>
      <c r="K816" s="16"/>
      <c r="L816" s="16"/>
      <c r="M816" s="16"/>
      <c r="N816" s="16"/>
      <c r="O816" s="16"/>
      <c r="P816" s="16"/>
      <c r="Q816" s="16"/>
      <c r="R816" s="16"/>
      <c r="S816" s="16"/>
      <c r="T816" s="16"/>
    </row>
    <row r="817" spans="7:20" s="15" customFormat="1" hidden="1" x14ac:dyDescent="0.25">
      <c r="G817" s="16"/>
      <c r="H817" s="16"/>
      <c r="I817" s="16"/>
      <c r="J817" s="16"/>
      <c r="K817" s="16"/>
      <c r="L817" s="16"/>
      <c r="M817" s="16"/>
      <c r="N817" s="16"/>
      <c r="O817" s="16"/>
      <c r="P817" s="16"/>
      <c r="Q817" s="16"/>
      <c r="R817" s="16"/>
      <c r="S817" s="16"/>
      <c r="T817" s="16"/>
    </row>
    <row r="818" spans="7:20" s="15" customFormat="1" hidden="1" x14ac:dyDescent="0.25">
      <c r="G818" s="16"/>
      <c r="H818" s="16"/>
      <c r="I818" s="16"/>
      <c r="J818" s="16"/>
      <c r="K818" s="16"/>
      <c r="L818" s="16"/>
      <c r="M818" s="16"/>
      <c r="N818" s="16"/>
      <c r="O818" s="16"/>
      <c r="P818" s="16"/>
      <c r="Q818" s="16"/>
      <c r="R818" s="16"/>
      <c r="S818" s="16"/>
      <c r="T818" s="16"/>
    </row>
    <row r="819" spans="7:20" s="15" customFormat="1" hidden="1" x14ac:dyDescent="0.25">
      <c r="G819" s="16"/>
      <c r="H819" s="16"/>
      <c r="I819" s="16"/>
      <c r="J819" s="16"/>
      <c r="K819" s="16"/>
      <c r="L819" s="16"/>
      <c r="M819" s="16"/>
      <c r="N819" s="16"/>
      <c r="O819" s="16"/>
      <c r="P819" s="16"/>
      <c r="Q819" s="16"/>
      <c r="R819" s="16"/>
      <c r="S819" s="16"/>
      <c r="T819" s="16"/>
    </row>
    <row r="820" spans="7:20" s="15" customFormat="1" hidden="1" x14ac:dyDescent="0.25">
      <c r="G820" s="16"/>
      <c r="H820" s="16"/>
      <c r="I820" s="16"/>
      <c r="J820" s="16"/>
      <c r="K820" s="16"/>
      <c r="L820" s="16"/>
      <c r="M820" s="16"/>
      <c r="N820" s="16"/>
      <c r="O820" s="16"/>
      <c r="P820" s="16"/>
      <c r="Q820" s="16"/>
      <c r="R820" s="16"/>
      <c r="S820" s="16"/>
      <c r="T820" s="16"/>
    </row>
    <row r="821" spans="7:20" s="15" customFormat="1" hidden="1" x14ac:dyDescent="0.25">
      <c r="G821" s="16"/>
      <c r="H821" s="16"/>
      <c r="I821" s="16"/>
      <c r="J821" s="16"/>
      <c r="K821" s="16"/>
      <c r="L821" s="16"/>
      <c r="M821" s="16"/>
      <c r="N821" s="16"/>
      <c r="O821" s="16"/>
      <c r="P821" s="16"/>
      <c r="Q821" s="16"/>
      <c r="R821" s="16"/>
      <c r="S821" s="16"/>
      <c r="T821" s="16"/>
    </row>
    <row r="822" spans="7:20" s="15" customFormat="1" hidden="1" x14ac:dyDescent="0.25">
      <c r="G822" s="16"/>
      <c r="H822" s="16"/>
      <c r="I822" s="16"/>
      <c r="J822" s="16"/>
      <c r="K822" s="16"/>
      <c r="L822" s="16"/>
      <c r="M822" s="16"/>
      <c r="N822" s="16"/>
      <c r="O822" s="16"/>
      <c r="P822" s="16"/>
      <c r="Q822" s="16"/>
      <c r="R822" s="16"/>
      <c r="S822" s="16"/>
      <c r="T822" s="16"/>
    </row>
    <row r="823" spans="7:20" s="15" customFormat="1" hidden="1" x14ac:dyDescent="0.25">
      <c r="G823" s="16"/>
      <c r="H823" s="16"/>
      <c r="I823" s="16"/>
      <c r="J823" s="16"/>
      <c r="K823" s="16"/>
      <c r="L823" s="16"/>
      <c r="M823" s="16"/>
      <c r="N823" s="16"/>
      <c r="O823" s="16"/>
      <c r="P823" s="16"/>
      <c r="Q823" s="16"/>
      <c r="R823" s="16"/>
      <c r="S823" s="16"/>
      <c r="T823" s="16"/>
    </row>
    <row r="824" spans="7:20" s="15" customFormat="1" hidden="1" x14ac:dyDescent="0.25">
      <c r="G824" s="16"/>
      <c r="H824" s="16"/>
      <c r="I824" s="16"/>
      <c r="J824" s="16"/>
      <c r="K824" s="16"/>
      <c r="L824" s="16"/>
      <c r="M824" s="16"/>
      <c r="N824" s="16"/>
      <c r="O824" s="16"/>
      <c r="P824" s="16"/>
      <c r="Q824" s="16"/>
      <c r="R824" s="16"/>
      <c r="S824" s="16"/>
      <c r="T824" s="16"/>
    </row>
    <row r="825" spans="7:20" s="15" customFormat="1" hidden="1" x14ac:dyDescent="0.25">
      <c r="G825" s="16"/>
      <c r="H825" s="16"/>
      <c r="I825" s="16"/>
      <c r="J825" s="16"/>
      <c r="K825" s="16"/>
      <c r="L825" s="16"/>
      <c r="M825" s="16"/>
      <c r="N825" s="16"/>
      <c r="O825" s="16"/>
      <c r="P825" s="16"/>
      <c r="Q825" s="16"/>
      <c r="R825" s="16"/>
      <c r="S825" s="16"/>
      <c r="T825" s="16"/>
    </row>
    <row r="826" spans="7:20" s="15" customFormat="1" hidden="1" x14ac:dyDescent="0.25">
      <c r="G826" s="16"/>
      <c r="H826" s="16"/>
      <c r="I826" s="16"/>
      <c r="J826" s="16"/>
      <c r="K826" s="16"/>
      <c r="L826" s="16"/>
      <c r="M826" s="16"/>
      <c r="N826" s="16"/>
      <c r="O826" s="16"/>
      <c r="P826" s="16"/>
      <c r="Q826" s="16"/>
      <c r="R826" s="16"/>
      <c r="S826" s="16"/>
      <c r="T826" s="16"/>
    </row>
    <row r="827" spans="7:20" s="15" customFormat="1" hidden="1" x14ac:dyDescent="0.25">
      <c r="G827" s="16"/>
      <c r="H827" s="16"/>
      <c r="I827" s="16"/>
      <c r="J827" s="16"/>
      <c r="K827" s="16"/>
      <c r="L827" s="16"/>
      <c r="M827" s="16"/>
      <c r="N827" s="16"/>
      <c r="O827" s="16"/>
      <c r="P827" s="16"/>
      <c r="Q827" s="16"/>
      <c r="R827" s="16"/>
      <c r="S827" s="16"/>
      <c r="T827" s="16"/>
    </row>
    <row r="828" spans="7:20" s="15" customFormat="1" hidden="1" x14ac:dyDescent="0.25">
      <c r="G828" s="16"/>
      <c r="H828" s="16"/>
      <c r="I828" s="16"/>
      <c r="J828" s="16"/>
      <c r="K828" s="16"/>
      <c r="L828" s="16"/>
      <c r="M828" s="16"/>
      <c r="N828" s="16"/>
      <c r="O828" s="16"/>
      <c r="P828" s="16"/>
      <c r="Q828" s="16"/>
      <c r="R828" s="16"/>
      <c r="S828" s="16"/>
      <c r="T828" s="16"/>
    </row>
    <row r="829" spans="7:20" s="15" customFormat="1" hidden="1" x14ac:dyDescent="0.25">
      <c r="G829" s="16"/>
      <c r="H829" s="16"/>
      <c r="I829" s="16"/>
      <c r="J829" s="16"/>
      <c r="K829" s="16"/>
      <c r="L829" s="16"/>
      <c r="M829" s="16"/>
      <c r="N829" s="16"/>
      <c r="O829" s="16"/>
      <c r="P829" s="16"/>
      <c r="Q829" s="16"/>
      <c r="R829" s="16"/>
      <c r="S829" s="16"/>
      <c r="T829" s="16"/>
    </row>
    <row r="830" spans="7:20" s="15" customFormat="1" hidden="1" x14ac:dyDescent="0.25">
      <c r="G830" s="16"/>
      <c r="H830" s="16"/>
      <c r="I830" s="16"/>
      <c r="J830" s="16"/>
      <c r="K830" s="16"/>
      <c r="L830" s="16"/>
      <c r="M830" s="16"/>
      <c r="N830" s="16"/>
      <c r="O830" s="16"/>
      <c r="P830" s="16"/>
      <c r="Q830" s="16"/>
      <c r="R830" s="16"/>
      <c r="S830" s="16"/>
      <c r="T830" s="16"/>
    </row>
    <row r="831" spans="7:20" s="15" customFormat="1" hidden="1" x14ac:dyDescent="0.25">
      <c r="G831" s="16"/>
      <c r="H831" s="16"/>
      <c r="I831" s="16"/>
      <c r="J831" s="16"/>
      <c r="K831" s="16"/>
      <c r="L831" s="16"/>
      <c r="M831" s="16"/>
      <c r="N831" s="16"/>
      <c r="O831" s="16"/>
      <c r="P831" s="16"/>
      <c r="Q831" s="16"/>
      <c r="R831" s="16"/>
      <c r="S831" s="16"/>
      <c r="T831" s="16"/>
    </row>
    <row r="832" spans="7:20" s="15" customFormat="1" hidden="1" x14ac:dyDescent="0.25">
      <c r="G832" s="16"/>
      <c r="H832" s="16"/>
      <c r="I832" s="16"/>
      <c r="J832" s="16"/>
      <c r="K832" s="16"/>
      <c r="L832" s="16"/>
      <c r="M832" s="16"/>
      <c r="N832" s="16"/>
      <c r="O832" s="16"/>
      <c r="P832" s="16"/>
      <c r="Q832" s="16"/>
      <c r="R832" s="16"/>
      <c r="S832" s="16"/>
      <c r="T832" s="16"/>
    </row>
    <row r="833" spans="7:20" s="15" customFormat="1" hidden="1" x14ac:dyDescent="0.25">
      <c r="G833" s="16"/>
      <c r="H833" s="16"/>
      <c r="I833" s="16"/>
      <c r="J833" s="16"/>
      <c r="K833" s="16"/>
      <c r="L833" s="16"/>
      <c r="M833" s="16"/>
      <c r="N833" s="16"/>
      <c r="O833" s="16"/>
      <c r="P833" s="16"/>
      <c r="Q833" s="16"/>
      <c r="R833" s="16"/>
      <c r="S833" s="16"/>
      <c r="T833" s="16"/>
    </row>
    <row r="834" spans="7:20" s="15" customFormat="1" hidden="1" x14ac:dyDescent="0.25">
      <c r="G834" s="16"/>
      <c r="H834" s="16"/>
      <c r="I834" s="16"/>
      <c r="J834" s="16"/>
      <c r="K834" s="16"/>
      <c r="L834" s="16"/>
      <c r="M834" s="16"/>
      <c r="N834" s="16"/>
      <c r="O834" s="16"/>
      <c r="P834" s="16"/>
      <c r="Q834" s="16"/>
      <c r="R834" s="16"/>
      <c r="S834" s="16"/>
      <c r="T834" s="16"/>
    </row>
    <row r="835" spans="7:20" s="15" customFormat="1" hidden="1" x14ac:dyDescent="0.25">
      <c r="G835" s="16"/>
      <c r="H835" s="16"/>
      <c r="I835" s="16"/>
      <c r="J835" s="16"/>
      <c r="K835" s="16"/>
      <c r="L835" s="16"/>
      <c r="M835" s="16"/>
      <c r="N835" s="16"/>
      <c r="O835" s="16"/>
      <c r="P835" s="16"/>
      <c r="Q835" s="16"/>
      <c r="R835" s="16"/>
      <c r="S835" s="16"/>
      <c r="T835" s="16"/>
    </row>
    <row r="836" spans="7:20" s="15" customFormat="1" hidden="1" x14ac:dyDescent="0.25">
      <c r="G836" s="16"/>
      <c r="H836" s="16"/>
      <c r="I836" s="16"/>
      <c r="J836" s="16"/>
      <c r="K836" s="16"/>
      <c r="L836" s="16"/>
      <c r="M836" s="16"/>
      <c r="N836" s="16"/>
      <c r="O836" s="16"/>
      <c r="P836" s="16"/>
      <c r="Q836" s="16"/>
      <c r="R836" s="16"/>
      <c r="S836" s="16"/>
      <c r="T836" s="16"/>
    </row>
    <row r="837" spans="7:20" s="15" customFormat="1" hidden="1" x14ac:dyDescent="0.25">
      <c r="G837" s="16"/>
      <c r="H837" s="16"/>
      <c r="I837" s="16"/>
      <c r="J837" s="16"/>
      <c r="K837" s="16"/>
      <c r="L837" s="16"/>
      <c r="M837" s="16"/>
      <c r="N837" s="16"/>
      <c r="O837" s="16"/>
      <c r="P837" s="16"/>
      <c r="Q837" s="16"/>
      <c r="R837" s="16"/>
      <c r="S837" s="16"/>
      <c r="T837" s="16"/>
    </row>
    <row r="838" spans="7:20" s="15" customFormat="1" hidden="1" x14ac:dyDescent="0.25">
      <c r="G838" s="16"/>
      <c r="H838" s="16"/>
      <c r="I838" s="16"/>
      <c r="J838" s="16"/>
      <c r="K838" s="16"/>
      <c r="L838" s="16"/>
      <c r="M838" s="16"/>
      <c r="N838" s="16"/>
      <c r="O838" s="16"/>
      <c r="P838" s="16"/>
      <c r="Q838" s="16"/>
      <c r="R838" s="16"/>
      <c r="S838" s="16"/>
      <c r="T838" s="16"/>
    </row>
    <row r="839" spans="7:20" s="15" customFormat="1" hidden="1" x14ac:dyDescent="0.25">
      <c r="G839" s="16"/>
      <c r="H839" s="16"/>
      <c r="I839" s="16"/>
      <c r="J839" s="16"/>
      <c r="K839" s="16"/>
      <c r="L839" s="16"/>
      <c r="M839" s="16"/>
      <c r="N839" s="16"/>
      <c r="O839" s="16"/>
      <c r="P839" s="16"/>
      <c r="Q839" s="16"/>
      <c r="R839" s="16"/>
      <c r="S839" s="16"/>
      <c r="T839" s="16"/>
    </row>
    <row r="840" spans="7:20" s="15" customFormat="1" hidden="1" x14ac:dyDescent="0.25">
      <c r="G840" s="16"/>
      <c r="H840" s="16"/>
      <c r="I840" s="16"/>
      <c r="J840" s="16"/>
      <c r="K840" s="16"/>
      <c r="L840" s="16"/>
      <c r="M840" s="16"/>
      <c r="N840" s="16"/>
      <c r="O840" s="16"/>
      <c r="P840" s="16"/>
      <c r="Q840" s="16"/>
      <c r="R840" s="16"/>
      <c r="S840" s="16"/>
      <c r="T840" s="16"/>
    </row>
    <row r="841" spans="7:20" s="15" customFormat="1" hidden="1" x14ac:dyDescent="0.25">
      <c r="G841" s="16"/>
      <c r="H841" s="16"/>
      <c r="I841" s="16"/>
      <c r="J841" s="16"/>
      <c r="K841" s="16"/>
      <c r="L841" s="16"/>
      <c r="M841" s="16"/>
      <c r="N841" s="16"/>
      <c r="O841" s="16"/>
      <c r="P841" s="16"/>
      <c r="Q841" s="16"/>
      <c r="R841" s="16"/>
      <c r="S841" s="16"/>
      <c r="T841" s="16"/>
    </row>
    <row r="842" spans="7:20" s="15" customFormat="1" hidden="1" x14ac:dyDescent="0.25">
      <c r="G842" s="16"/>
      <c r="H842" s="16"/>
      <c r="I842" s="16"/>
      <c r="J842" s="16"/>
      <c r="K842" s="16"/>
      <c r="L842" s="16"/>
      <c r="M842" s="16"/>
      <c r="N842" s="16"/>
      <c r="O842" s="16"/>
      <c r="P842" s="16"/>
      <c r="Q842" s="16"/>
      <c r="R842" s="16"/>
      <c r="S842" s="16"/>
      <c r="T842" s="16"/>
    </row>
    <row r="843" spans="7:20" s="15" customFormat="1" hidden="1" x14ac:dyDescent="0.25">
      <c r="G843" s="16"/>
      <c r="H843" s="16"/>
      <c r="I843" s="16"/>
      <c r="J843" s="16"/>
      <c r="K843" s="16"/>
      <c r="L843" s="16"/>
      <c r="M843" s="16"/>
      <c r="N843" s="16"/>
      <c r="O843" s="16"/>
      <c r="P843" s="16"/>
      <c r="Q843" s="16"/>
      <c r="R843" s="16"/>
      <c r="S843" s="16"/>
      <c r="T843" s="16"/>
    </row>
    <row r="844" spans="7:20" s="15" customFormat="1" hidden="1" x14ac:dyDescent="0.25">
      <c r="G844" s="16"/>
      <c r="H844" s="16"/>
      <c r="I844" s="16"/>
      <c r="J844" s="16"/>
      <c r="K844" s="16"/>
      <c r="L844" s="16"/>
      <c r="M844" s="16"/>
      <c r="N844" s="16"/>
      <c r="O844" s="16"/>
      <c r="P844" s="16"/>
      <c r="Q844" s="16"/>
      <c r="R844" s="16"/>
      <c r="S844" s="16"/>
      <c r="T844" s="16"/>
    </row>
    <row r="845" spans="7:20" s="15" customFormat="1" hidden="1" x14ac:dyDescent="0.25">
      <c r="G845" s="16"/>
      <c r="H845" s="16"/>
      <c r="I845" s="16"/>
      <c r="J845" s="16"/>
      <c r="K845" s="16"/>
      <c r="L845" s="16"/>
      <c r="M845" s="16"/>
      <c r="N845" s="16"/>
      <c r="O845" s="16"/>
      <c r="P845" s="16"/>
      <c r="Q845" s="16"/>
      <c r="R845" s="16"/>
      <c r="S845" s="16"/>
      <c r="T845" s="16"/>
    </row>
    <row r="846" spans="7:20" s="15" customFormat="1" hidden="1" x14ac:dyDescent="0.25">
      <c r="G846" s="16"/>
      <c r="H846" s="16"/>
      <c r="I846" s="16"/>
      <c r="J846" s="16"/>
      <c r="K846" s="16"/>
      <c r="L846" s="16"/>
      <c r="M846" s="16"/>
      <c r="N846" s="16"/>
      <c r="O846" s="16"/>
      <c r="P846" s="16"/>
      <c r="Q846" s="16"/>
      <c r="R846" s="16"/>
      <c r="S846" s="16"/>
      <c r="T846" s="16"/>
    </row>
    <row r="847" spans="7:20" s="15" customFormat="1" hidden="1" x14ac:dyDescent="0.25">
      <c r="G847" s="16"/>
      <c r="H847" s="16"/>
      <c r="I847" s="16"/>
      <c r="J847" s="16"/>
      <c r="K847" s="16"/>
      <c r="L847" s="16"/>
      <c r="M847" s="16"/>
      <c r="N847" s="16"/>
      <c r="O847" s="16"/>
      <c r="P847" s="16"/>
      <c r="Q847" s="16"/>
      <c r="R847" s="16"/>
      <c r="S847" s="16"/>
      <c r="T847" s="16"/>
    </row>
    <row r="848" spans="7:20" s="15" customFormat="1" hidden="1" x14ac:dyDescent="0.25">
      <c r="G848" s="16"/>
      <c r="H848" s="16"/>
      <c r="I848" s="16"/>
      <c r="J848" s="16"/>
      <c r="K848" s="16"/>
      <c r="L848" s="16"/>
      <c r="M848" s="16"/>
      <c r="N848" s="16"/>
      <c r="O848" s="16"/>
      <c r="P848" s="16"/>
      <c r="Q848" s="16"/>
      <c r="R848" s="16"/>
      <c r="S848" s="16"/>
      <c r="T848" s="16"/>
    </row>
    <row r="849" spans="7:20" s="15" customFormat="1" hidden="1" x14ac:dyDescent="0.25">
      <c r="G849" s="16"/>
      <c r="H849" s="16"/>
      <c r="I849" s="16"/>
      <c r="J849" s="16"/>
      <c r="K849" s="16"/>
      <c r="L849" s="16"/>
      <c r="M849" s="16"/>
      <c r="N849" s="16"/>
      <c r="O849" s="16"/>
      <c r="P849" s="16"/>
      <c r="Q849" s="16"/>
      <c r="R849" s="16"/>
      <c r="S849" s="16"/>
      <c r="T849" s="16"/>
    </row>
    <row r="850" spans="7:20" s="15" customFormat="1" hidden="1" x14ac:dyDescent="0.25">
      <c r="G850" s="16"/>
      <c r="H850" s="16"/>
      <c r="I850" s="16"/>
      <c r="J850" s="16"/>
      <c r="K850" s="16"/>
      <c r="L850" s="16"/>
      <c r="M850" s="16"/>
      <c r="N850" s="16"/>
      <c r="O850" s="16"/>
      <c r="P850" s="16"/>
      <c r="Q850" s="16"/>
      <c r="R850" s="16"/>
      <c r="S850" s="16"/>
      <c r="T850" s="16"/>
    </row>
    <row r="851" spans="7:20" s="15" customFormat="1" hidden="1" x14ac:dyDescent="0.25">
      <c r="G851" s="16"/>
      <c r="H851" s="16"/>
      <c r="I851" s="16"/>
      <c r="J851" s="16"/>
      <c r="K851" s="16"/>
      <c r="L851" s="16"/>
      <c r="M851" s="16"/>
      <c r="N851" s="16"/>
      <c r="O851" s="16"/>
      <c r="P851" s="16"/>
      <c r="Q851" s="16"/>
      <c r="R851" s="16"/>
      <c r="S851" s="16"/>
      <c r="T851" s="16"/>
    </row>
    <row r="852" spans="7:20" s="15" customFormat="1" hidden="1" x14ac:dyDescent="0.25">
      <c r="G852" s="16"/>
      <c r="H852" s="16"/>
      <c r="I852" s="16"/>
      <c r="J852" s="16"/>
      <c r="K852" s="16"/>
      <c r="L852" s="16"/>
      <c r="M852" s="16"/>
      <c r="N852" s="16"/>
      <c r="O852" s="16"/>
      <c r="P852" s="16"/>
      <c r="Q852" s="16"/>
      <c r="R852" s="16"/>
      <c r="S852" s="16"/>
      <c r="T852" s="16"/>
    </row>
    <row r="853" spans="7:20" s="15" customFormat="1" hidden="1" x14ac:dyDescent="0.25">
      <c r="G853" s="16"/>
      <c r="H853" s="16"/>
      <c r="I853" s="16"/>
      <c r="J853" s="16"/>
      <c r="K853" s="16"/>
      <c r="L853" s="16"/>
      <c r="M853" s="16"/>
      <c r="N853" s="16"/>
      <c r="O853" s="16"/>
      <c r="P853" s="16"/>
      <c r="Q853" s="16"/>
      <c r="R853" s="16"/>
      <c r="S853" s="16"/>
      <c r="T853" s="16"/>
    </row>
    <row r="854" spans="7:20" s="15" customFormat="1" hidden="1" x14ac:dyDescent="0.25">
      <c r="G854" s="16"/>
      <c r="H854" s="16"/>
      <c r="I854" s="16"/>
      <c r="J854" s="16"/>
      <c r="K854" s="16"/>
      <c r="L854" s="16"/>
      <c r="M854" s="16"/>
      <c r="N854" s="16"/>
      <c r="O854" s="16"/>
      <c r="P854" s="16"/>
      <c r="Q854" s="16"/>
      <c r="R854" s="16"/>
      <c r="S854" s="16"/>
      <c r="T854" s="16"/>
    </row>
    <row r="855" spans="7:20" s="15" customFormat="1" hidden="1" x14ac:dyDescent="0.25">
      <c r="G855" s="16"/>
      <c r="H855" s="16"/>
      <c r="I855" s="16"/>
      <c r="J855" s="16"/>
      <c r="K855" s="16"/>
      <c r="L855" s="16"/>
      <c r="M855" s="16"/>
      <c r="N855" s="16"/>
      <c r="O855" s="16"/>
      <c r="P855" s="16"/>
      <c r="Q855" s="16"/>
      <c r="R855" s="16"/>
      <c r="S855" s="16"/>
      <c r="T855" s="16"/>
    </row>
    <row r="856" spans="7:20" s="15" customFormat="1" hidden="1" x14ac:dyDescent="0.25">
      <c r="G856" s="16"/>
      <c r="H856" s="16"/>
      <c r="I856" s="16"/>
      <c r="J856" s="16"/>
      <c r="K856" s="16"/>
      <c r="L856" s="16"/>
      <c r="M856" s="16"/>
      <c r="N856" s="16"/>
      <c r="O856" s="16"/>
      <c r="P856" s="16"/>
      <c r="Q856" s="16"/>
      <c r="R856" s="16"/>
      <c r="S856" s="16"/>
      <c r="T856" s="16"/>
    </row>
    <row r="857" spans="7:20" s="15" customFormat="1" hidden="1" x14ac:dyDescent="0.25">
      <c r="G857" s="16"/>
      <c r="H857" s="16"/>
      <c r="I857" s="16"/>
      <c r="J857" s="16"/>
      <c r="K857" s="16"/>
      <c r="L857" s="16"/>
      <c r="M857" s="16"/>
      <c r="N857" s="16"/>
      <c r="O857" s="16"/>
      <c r="P857" s="16"/>
      <c r="Q857" s="16"/>
      <c r="R857" s="16"/>
      <c r="S857" s="16"/>
      <c r="T857" s="16"/>
    </row>
    <row r="858" spans="7:20" s="15" customFormat="1" hidden="1" x14ac:dyDescent="0.25">
      <c r="G858" s="16"/>
      <c r="H858" s="16"/>
      <c r="I858" s="16"/>
      <c r="J858" s="16"/>
      <c r="K858" s="16"/>
      <c r="L858" s="16"/>
      <c r="M858" s="16"/>
      <c r="N858" s="16"/>
      <c r="O858" s="16"/>
      <c r="P858" s="16"/>
      <c r="Q858" s="16"/>
      <c r="R858" s="16"/>
      <c r="S858" s="16"/>
      <c r="T858" s="16"/>
    </row>
    <row r="859" spans="7:20" s="15" customFormat="1" hidden="1" x14ac:dyDescent="0.25">
      <c r="G859" s="16"/>
      <c r="H859" s="16"/>
      <c r="I859" s="16"/>
      <c r="J859" s="16"/>
      <c r="K859" s="16"/>
      <c r="L859" s="16"/>
      <c r="M859" s="16"/>
      <c r="N859" s="16"/>
      <c r="O859" s="16"/>
      <c r="P859" s="16"/>
      <c r="Q859" s="16"/>
      <c r="R859" s="16"/>
      <c r="S859" s="16"/>
      <c r="T859" s="16"/>
    </row>
    <row r="860" spans="7:20" s="15" customFormat="1" hidden="1" x14ac:dyDescent="0.25">
      <c r="G860" s="16"/>
      <c r="H860" s="16"/>
      <c r="I860" s="16"/>
      <c r="J860" s="16"/>
      <c r="K860" s="16"/>
      <c r="L860" s="16"/>
      <c r="M860" s="16"/>
      <c r="N860" s="16"/>
      <c r="O860" s="16"/>
      <c r="P860" s="16"/>
      <c r="Q860" s="16"/>
      <c r="R860" s="16"/>
      <c r="S860" s="16"/>
      <c r="T860" s="16"/>
    </row>
    <row r="861" spans="7:20" s="15" customFormat="1" hidden="1" x14ac:dyDescent="0.25">
      <c r="G861" s="16"/>
      <c r="H861" s="16"/>
      <c r="I861" s="16"/>
      <c r="J861" s="16"/>
      <c r="K861" s="16"/>
      <c r="L861" s="16"/>
      <c r="M861" s="16"/>
      <c r="N861" s="16"/>
      <c r="O861" s="16"/>
      <c r="P861" s="16"/>
      <c r="Q861" s="16"/>
      <c r="R861" s="16"/>
      <c r="S861" s="16"/>
      <c r="T861" s="16"/>
    </row>
    <row r="862" spans="7:20" s="15" customFormat="1" hidden="1" x14ac:dyDescent="0.25">
      <c r="G862" s="16"/>
      <c r="H862" s="16"/>
      <c r="I862" s="16"/>
      <c r="J862" s="16"/>
      <c r="K862" s="16"/>
      <c r="L862" s="16"/>
      <c r="M862" s="16"/>
      <c r="N862" s="16"/>
      <c r="O862" s="16"/>
      <c r="P862" s="16"/>
      <c r="Q862" s="16"/>
      <c r="R862" s="16"/>
      <c r="S862" s="16"/>
      <c r="T862" s="16"/>
    </row>
    <row r="863" spans="7:20" s="15" customFormat="1" hidden="1" x14ac:dyDescent="0.25">
      <c r="G863" s="16"/>
      <c r="H863" s="16"/>
      <c r="I863" s="16"/>
      <c r="J863" s="16"/>
      <c r="K863" s="16"/>
      <c r="L863" s="16"/>
      <c r="M863" s="16"/>
      <c r="N863" s="16"/>
      <c r="O863" s="16"/>
      <c r="P863" s="16"/>
      <c r="Q863" s="16"/>
      <c r="R863" s="16"/>
      <c r="S863" s="16"/>
      <c r="T863" s="16"/>
    </row>
    <row r="864" spans="7:20" s="15" customFormat="1" hidden="1" x14ac:dyDescent="0.25">
      <c r="G864" s="16"/>
      <c r="H864" s="16"/>
      <c r="I864" s="16"/>
      <c r="J864" s="16"/>
      <c r="K864" s="16"/>
      <c r="L864" s="16"/>
      <c r="M864" s="16"/>
      <c r="N864" s="16"/>
      <c r="O864" s="16"/>
      <c r="P864" s="16"/>
      <c r="Q864" s="16"/>
      <c r="R864" s="16"/>
      <c r="S864" s="16"/>
      <c r="T864" s="16"/>
    </row>
    <row r="865" spans="7:20" s="15" customFormat="1" hidden="1" x14ac:dyDescent="0.25">
      <c r="G865" s="16"/>
      <c r="H865" s="16"/>
      <c r="I865" s="16"/>
      <c r="J865" s="16"/>
      <c r="K865" s="16"/>
      <c r="L865" s="16"/>
      <c r="M865" s="16"/>
      <c r="N865" s="16"/>
      <c r="O865" s="16"/>
      <c r="P865" s="16"/>
      <c r="Q865" s="16"/>
      <c r="R865" s="16"/>
      <c r="S865" s="16"/>
      <c r="T865" s="16"/>
    </row>
    <row r="866" spans="7:20" s="15" customFormat="1" hidden="1" x14ac:dyDescent="0.25">
      <c r="G866" s="16"/>
      <c r="H866" s="16"/>
      <c r="I866" s="16"/>
      <c r="J866" s="16"/>
      <c r="K866" s="16"/>
      <c r="L866" s="16"/>
      <c r="M866" s="16"/>
      <c r="N866" s="16"/>
      <c r="O866" s="16"/>
      <c r="P866" s="16"/>
      <c r="Q866" s="16"/>
      <c r="R866" s="16"/>
      <c r="S866" s="16"/>
      <c r="T866" s="16"/>
    </row>
    <row r="867" spans="7:20" s="15" customFormat="1" hidden="1" x14ac:dyDescent="0.25">
      <c r="G867" s="16"/>
      <c r="H867" s="16"/>
      <c r="I867" s="16"/>
      <c r="J867" s="16"/>
      <c r="K867" s="16"/>
      <c r="L867" s="16"/>
      <c r="M867" s="16"/>
      <c r="N867" s="16"/>
      <c r="O867" s="16"/>
      <c r="P867" s="16"/>
      <c r="Q867" s="16"/>
      <c r="R867" s="16"/>
      <c r="S867" s="16"/>
      <c r="T867" s="16"/>
    </row>
    <row r="868" spans="7:20" s="15" customFormat="1" hidden="1" x14ac:dyDescent="0.25">
      <c r="G868" s="16"/>
      <c r="H868" s="16"/>
      <c r="I868" s="16"/>
      <c r="J868" s="16"/>
      <c r="K868" s="16"/>
      <c r="L868" s="16"/>
      <c r="M868" s="16"/>
      <c r="N868" s="16"/>
      <c r="O868" s="16"/>
      <c r="P868" s="16"/>
      <c r="Q868" s="16"/>
      <c r="R868" s="16"/>
      <c r="S868" s="16"/>
      <c r="T868" s="16"/>
    </row>
    <row r="869" spans="7:20" s="15" customFormat="1" hidden="1" x14ac:dyDescent="0.25">
      <c r="G869" s="16"/>
      <c r="H869" s="16"/>
      <c r="I869" s="16"/>
      <c r="J869" s="16"/>
      <c r="K869" s="16"/>
      <c r="L869" s="16"/>
      <c r="M869" s="16"/>
      <c r="N869" s="16"/>
      <c r="O869" s="16"/>
      <c r="P869" s="16"/>
      <c r="Q869" s="16"/>
      <c r="R869" s="16"/>
      <c r="S869" s="16"/>
      <c r="T869" s="16"/>
    </row>
    <row r="870" spans="7:20" s="15" customFormat="1" hidden="1" x14ac:dyDescent="0.25">
      <c r="G870" s="16"/>
      <c r="H870" s="16"/>
      <c r="I870" s="16"/>
      <c r="J870" s="16"/>
      <c r="K870" s="16"/>
      <c r="L870" s="16"/>
      <c r="M870" s="16"/>
      <c r="N870" s="16"/>
      <c r="O870" s="16"/>
      <c r="P870" s="16"/>
      <c r="Q870" s="16"/>
      <c r="R870" s="16"/>
      <c r="S870" s="16"/>
      <c r="T870" s="16"/>
    </row>
    <row r="871" spans="7:20" s="15" customFormat="1" hidden="1" x14ac:dyDescent="0.25">
      <c r="G871" s="16"/>
      <c r="H871" s="16"/>
      <c r="I871" s="16"/>
      <c r="J871" s="16"/>
      <c r="K871" s="16"/>
      <c r="L871" s="16"/>
      <c r="M871" s="16"/>
      <c r="N871" s="16"/>
      <c r="O871" s="16"/>
      <c r="P871" s="16"/>
      <c r="Q871" s="16"/>
      <c r="R871" s="16"/>
      <c r="S871" s="16"/>
      <c r="T871" s="16"/>
    </row>
    <row r="872" spans="7:20" s="15" customFormat="1" hidden="1" x14ac:dyDescent="0.25">
      <c r="G872" s="16"/>
      <c r="H872" s="16"/>
      <c r="I872" s="16"/>
      <c r="J872" s="16"/>
      <c r="K872" s="16"/>
      <c r="L872" s="16"/>
      <c r="M872" s="16"/>
      <c r="N872" s="16"/>
      <c r="O872" s="16"/>
      <c r="P872" s="16"/>
      <c r="Q872" s="16"/>
      <c r="R872" s="16"/>
      <c r="S872" s="16"/>
      <c r="T872" s="16"/>
    </row>
    <row r="873" spans="7:20" s="15" customFormat="1" hidden="1" x14ac:dyDescent="0.25">
      <c r="G873" s="16"/>
      <c r="H873" s="16"/>
      <c r="I873" s="16"/>
      <c r="J873" s="16"/>
      <c r="K873" s="16"/>
      <c r="L873" s="16"/>
      <c r="M873" s="16"/>
      <c r="N873" s="16"/>
      <c r="O873" s="16"/>
      <c r="P873" s="16"/>
      <c r="Q873" s="16"/>
      <c r="R873" s="16"/>
      <c r="S873" s="16"/>
      <c r="T873" s="16"/>
    </row>
    <row r="874" spans="7:20" s="15" customFormat="1" hidden="1" x14ac:dyDescent="0.25">
      <c r="G874" s="16"/>
      <c r="H874" s="16"/>
      <c r="I874" s="16"/>
      <c r="J874" s="16"/>
      <c r="K874" s="16"/>
      <c r="L874" s="16"/>
      <c r="M874" s="16"/>
      <c r="N874" s="16"/>
      <c r="O874" s="16"/>
      <c r="P874" s="16"/>
      <c r="Q874" s="16"/>
      <c r="R874" s="16"/>
      <c r="S874" s="16"/>
      <c r="T874" s="16"/>
    </row>
    <row r="875" spans="7:20" s="15" customFormat="1" hidden="1" x14ac:dyDescent="0.25">
      <c r="G875" s="16"/>
      <c r="H875" s="16"/>
      <c r="I875" s="16"/>
      <c r="J875" s="16"/>
      <c r="K875" s="16"/>
      <c r="L875" s="16"/>
      <c r="M875" s="16"/>
      <c r="N875" s="16"/>
      <c r="O875" s="16"/>
      <c r="P875" s="16"/>
      <c r="Q875" s="16"/>
      <c r="R875" s="16"/>
      <c r="S875" s="16"/>
      <c r="T875" s="16"/>
    </row>
    <row r="876" spans="7:20" s="15" customFormat="1" hidden="1" x14ac:dyDescent="0.25">
      <c r="G876" s="16"/>
      <c r="H876" s="16"/>
      <c r="I876" s="16"/>
      <c r="J876" s="16"/>
      <c r="K876" s="16"/>
      <c r="L876" s="16"/>
      <c r="M876" s="16"/>
      <c r="N876" s="16"/>
      <c r="O876" s="16"/>
      <c r="P876" s="16"/>
      <c r="Q876" s="16"/>
      <c r="R876" s="16"/>
      <c r="S876" s="16"/>
      <c r="T876" s="16"/>
    </row>
    <row r="877" spans="7:20" s="15" customFormat="1" hidden="1" x14ac:dyDescent="0.25">
      <c r="G877" s="16"/>
      <c r="H877" s="16"/>
      <c r="I877" s="16"/>
      <c r="J877" s="16"/>
      <c r="K877" s="16"/>
      <c r="L877" s="16"/>
      <c r="M877" s="16"/>
      <c r="N877" s="16"/>
      <c r="O877" s="16"/>
      <c r="P877" s="16"/>
      <c r="Q877" s="16"/>
      <c r="R877" s="16"/>
      <c r="S877" s="16"/>
      <c r="T877" s="16"/>
    </row>
    <row r="878" spans="7:20" s="15" customFormat="1" hidden="1" x14ac:dyDescent="0.25">
      <c r="G878" s="16"/>
      <c r="H878" s="16"/>
      <c r="I878" s="16"/>
      <c r="J878" s="16"/>
      <c r="K878" s="16"/>
      <c r="L878" s="16"/>
      <c r="M878" s="16"/>
      <c r="N878" s="16"/>
      <c r="O878" s="16"/>
      <c r="P878" s="16"/>
      <c r="Q878" s="16"/>
      <c r="R878" s="16"/>
      <c r="S878" s="16"/>
      <c r="T878" s="16"/>
    </row>
    <row r="879" spans="7:20" s="15" customFormat="1" hidden="1" x14ac:dyDescent="0.25">
      <c r="G879" s="16"/>
      <c r="H879" s="16"/>
      <c r="I879" s="16"/>
      <c r="J879" s="16"/>
      <c r="K879" s="16"/>
      <c r="L879" s="16"/>
      <c r="M879" s="16"/>
      <c r="N879" s="16"/>
      <c r="O879" s="16"/>
      <c r="P879" s="16"/>
      <c r="Q879" s="16"/>
      <c r="R879" s="16"/>
      <c r="S879" s="16"/>
      <c r="T879" s="16"/>
    </row>
    <row r="880" spans="7:20" s="15" customFormat="1" hidden="1" x14ac:dyDescent="0.25">
      <c r="G880" s="16"/>
      <c r="H880" s="16"/>
      <c r="I880" s="16"/>
      <c r="J880" s="16"/>
      <c r="K880" s="16"/>
      <c r="L880" s="16"/>
      <c r="M880" s="16"/>
      <c r="N880" s="16"/>
      <c r="O880" s="16"/>
      <c r="P880" s="16"/>
      <c r="Q880" s="16"/>
      <c r="R880" s="16"/>
      <c r="S880" s="16"/>
      <c r="T880" s="16"/>
    </row>
    <row r="881" spans="7:20" s="15" customFormat="1" hidden="1" x14ac:dyDescent="0.25">
      <c r="G881" s="16"/>
      <c r="H881" s="16"/>
      <c r="I881" s="16"/>
      <c r="J881" s="16"/>
      <c r="K881" s="16"/>
      <c r="L881" s="16"/>
      <c r="M881" s="16"/>
      <c r="N881" s="16"/>
      <c r="O881" s="16"/>
      <c r="P881" s="16"/>
      <c r="Q881" s="16"/>
      <c r="R881" s="16"/>
      <c r="S881" s="16"/>
      <c r="T881" s="16"/>
    </row>
    <row r="882" spans="7:20" s="15" customFormat="1" hidden="1" x14ac:dyDescent="0.25">
      <c r="G882" s="16"/>
      <c r="H882" s="16"/>
      <c r="I882" s="16"/>
      <c r="J882" s="16"/>
      <c r="K882" s="16"/>
      <c r="L882" s="16"/>
      <c r="M882" s="16"/>
      <c r="N882" s="16"/>
      <c r="O882" s="16"/>
      <c r="P882" s="16"/>
      <c r="Q882" s="16"/>
      <c r="R882" s="16"/>
      <c r="S882" s="16"/>
      <c r="T882" s="16"/>
    </row>
    <row r="883" spans="7:20" s="15" customFormat="1" hidden="1" x14ac:dyDescent="0.25">
      <c r="G883" s="16"/>
      <c r="H883" s="16"/>
      <c r="I883" s="16"/>
      <c r="J883" s="16"/>
      <c r="K883" s="16"/>
      <c r="L883" s="16"/>
      <c r="M883" s="16"/>
      <c r="N883" s="16"/>
      <c r="O883" s="16"/>
      <c r="P883" s="16"/>
      <c r="Q883" s="16"/>
      <c r="R883" s="16"/>
      <c r="S883" s="16"/>
      <c r="T883" s="16"/>
    </row>
    <row r="884" spans="7:20" s="15" customFormat="1" hidden="1" x14ac:dyDescent="0.25">
      <c r="G884" s="16"/>
      <c r="H884" s="16"/>
      <c r="I884" s="16"/>
      <c r="J884" s="16"/>
      <c r="K884" s="16"/>
      <c r="L884" s="16"/>
      <c r="M884" s="16"/>
      <c r="N884" s="16"/>
      <c r="O884" s="16"/>
      <c r="P884" s="16"/>
      <c r="Q884" s="16"/>
      <c r="R884" s="16"/>
      <c r="S884" s="16"/>
      <c r="T884" s="16"/>
    </row>
    <row r="885" spans="7:20" s="15" customFormat="1" hidden="1" x14ac:dyDescent="0.25">
      <c r="G885" s="16"/>
      <c r="H885" s="16"/>
      <c r="I885" s="16"/>
      <c r="J885" s="16"/>
      <c r="K885" s="16"/>
      <c r="L885" s="16"/>
      <c r="M885" s="16"/>
      <c r="N885" s="16"/>
      <c r="O885" s="16"/>
      <c r="P885" s="16"/>
      <c r="Q885" s="16"/>
      <c r="R885" s="16"/>
      <c r="S885" s="16"/>
      <c r="T885" s="16"/>
    </row>
    <row r="886" spans="7:20" s="15" customFormat="1" hidden="1" x14ac:dyDescent="0.25">
      <c r="G886" s="16"/>
      <c r="H886" s="16"/>
      <c r="I886" s="16"/>
      <c r="J886" s="16"/>
      <c r="K886" s="16"/>
      <c r="L886" s="16"/>
      <c r="M886" s="16"/>
      <c r="N886" s="16"/>
      <c r="O886" s="16"/>
      <c r="P886" s="16"/>
      <c r="Q886" s="16"/>
      <c r="R886" s="16"/>
      <c r="S886" s="16"/>
      <c r="T886" s="16"/>
    </row>
    <row r="887" spans="7:20" s="15" customFormat="1" hidden="1" x14ac:dyDescent="0.25">
      <c r="G887" s="16"/>
      <c r="H887" s="16"/>
      <c r="I887" s="16"/>
      <c r="J887" s="16"/>
      <c r="K887" s="16"/>
      <c r="L887" s="16"/>
      <c r="M887" s="16"/>
      <c r="N887" s="16"/>
      <c r="O887" s="16"/>
      <c r="P887" s="16"/>
      <c r="Q887" s="16"/>
      <c r="R887" s="16"/>
      <c r="S887" s="16"/>
      <c r="T887" s="16"/>
    </row>
    <row r="888" spans="7:20" s="15" customFormat="1" hidden="1" x14ac:dyDescent="0.25">
      <c r="G888" s="16"/>
      <c r="H888" s="16"/>
      <c r="I888" s="16"/>
      <c r="J888" s="16"/>
      <c r="K888" s="16"/>
      <c r="L888" s="16"/>
      <c r="M888" s="16"/>
      <c r="N888" s="16"/>
      <c r="O888" s="16"/>
      <c r="P888" s="16"/>
      <c r="Q888" s="16"/>
      <c r="R888" s="16"/>
      <c r="S888" s="16"/>
      <c r="T888" s="16"/>
    </row>
    <row r="889" spans="7:20" s="15" customFormat="1" hidden="1" x14ac:dyDescent="0.25">
      <c r="G889" s="16"/>
      <c r="H889" s="16"/>
      <c r="I889" s="16"/>
      <c r="J889" s="16"/>
      <c r="K889" s="16"/>
      <c r="L889" s="16"/>
      <c r="M889" s="16"/>
      <c r="N889" s="16"/>
      <c r="O889" s="16"/>
      <c r="P889" s="16"/>
      <c r="Q889" s="16"/>
      <c r="R889" s="16"/>
      <c r="S889" s="16"/>
      <c r="T889" s="16"/>
    </row>
    <row r="890" spans="7:20" s="15" customFormat="1" hidden="1" x14ac:dyDescent="0.25">
      <c r="G890" s="16"/>
      <c r="H890" s="16"/>
      <c r="I890" s="16"/>
      <c r="J890" s="16"/>
      <c r="K890" s="16"/>
      <c r="L890" s="16"/>
      <c r="M890" s="16"/>
      <c r="N890" s="16"/>
      <c r="O890" s="16"/>
      <c r="P890" s="16"/>
      <c r="Q890" s="16"/>
      <c r="R890" s="16"/>
      <c r="S890" s="16"/>
      <c r="T890" s="16"/>
    </row>
    <row r="891" spans="7:20" s="15" customFormat="1" hidden="1" x14ac:dyDescent="0.25">
      <c r="G891" s="16"/>
      <c r="H891" s="16"/>
      <c r="I891" s="16"/>
      <c r="J891" s="16"/>
      <c r="K891" s="16"/>
      <c r="L891" s="16"/>
      <c r="M891" s="16"/>
      <c r="N891" s="16"/>
      <c r="O891" s="16"/>
      <c r="P891" s="16"/>
      <c r="Q891" s="16"/>
      <c r="R891" s="16"/>
      <c r="S891" s="16"/>
      <c r="T891" s="16"/>
    </row>
    <row r="892" spans="7:20" s="15" customFormat="1" hidden="1" x14ac:dyDescent="0.25">
      <c r="G892" s="16"/>
      <c r="H892" s="16"/>
      <c r="I892" s="16"/>
      <c r="J892" s="16"/>
      <c r="K892" s="16"/>
      <c r="L892" s="16"/>
      <c r="M892" s="16"/>
      <c r="N892" s="16"/>
      <c r="O892" s="16"/>
      <c r="P892" s="16"/>
      <c r="Q892" s="16"/>
      <c r="R892" s="16"/>
      <c r="S892" s="16"/>
      <c r="T892" s="16"/>
    </row>
    <row r="893" spans="7:20" s="15" customFormat="1" hidden="1" x14ac:dyDescent="0.25">
      <c r="G893" s="16"/>
      <c r="H893" s="16"/>
      <c r="I893" s="16"/>
      <c r="J893" s="16"/>
      <c r="K893" s="16"/>
      <c r="L893" s="16"/>
      <c r="M893" s="16"/>
      <c r="N893" s="16"/>
      <c r="O893" s="16"/>
      <c r="P893" s="16"/>
      <c r="Q893" s="16"/>
      <c r="R893" s="16"/>
      <c r="S893" s="16"/>
      <c r="T893" s="16"/>
    </row>
    <row r="894" spans="7:20" s="15" customFormat="1" hidden="1" x14ac:dyDescent="0.25">
      <c r="G894" s="16"/>
      <c r="H894" s="16"/>
      <c r="I894" s="16"/>
      <c r="J894" s="16"/>
      <c r="K894" s="16"/>
      <c r="L894" s="16"/>
      <c r="M894" s="16"/>
      <c r="N894" s="16"/>
      <c r="O894" s="16"/>
      <c r="P894" s="16"/>
      <c r="Q894" s="16"/>
      <c r="R894" s="16"/>
      <c r="S894" s="16"/>
      <c r="T894" s="16"/>
    </row>
    <row r="895" spans="7:20" s="15" customFormat="1" hidden="1" x14ac:dyDescent="0.25">
      <c r="G895" s="16"/>
      <c r="H895" s="16"/>
      <c r="I895" s="16"/>
      <c r="J895" s="16"/>
      <c r="K895" s="16"/>
      <c r="L895" s="16"/>
      <c r="M895" s="16"/>
      <c r="N895" s="16"/>
      <c r="O895" s="16"/>
      <c r="P895" s="16"/>
      <c r="Q895" s="16"/>
      <c r="R895" s="16"/>
      <c r="S895" s="16"/>
      <c r="T895" s="16"/>
    </row>
    <row r="896" spans="7:20" s="15" customFormat="1" hidden="1" x14ac:dyDescent="0.25">
      <c r="G896" s="16"/>
      <c r="H896" s="16"/>
      <c r="I896" s="16"/>
      <c r="J896" s="16"/>
      <c r="K896" s="16"/>
      <c r="L896" s="16"/>
      <c r="M896" s="16"/>
      <c r="N896" s="16"/>
      <c r="O896" s="16"/>
      <c r="P896" s="16"/>
      <c r="Q896" s="16"/>
      <c r="R896" s="16"/>
      <c r="S896" s="16"/>
      <c r="T896" s="16"/>
    </row>
    <row r="897" spans="7:20" s="15" customFormat="1" hidden="1" x14ac:dyDescent="0.25">
      <c r="G897" s="16"/>
      <c r="H897" s="16"/>
      <c r="I897" s="16"/>
      <c r="J897" s="16"/>
      <c r="K897" s="16"/>
      <c r="L897" s="16"/>
      <c r="M897" s="16"/>
      <c r="N897" s="16"/>
      <c r="O897" s="16"/>
      <c r="P897" s="16"/>
      <c r="Q897" s="16"/>
      <c r="R897" s="16"/>
      <c r="S897" s="16"/>
      <c r="T897" s="16"/>
    </row>
    <row r="898" spans="7:20" s="15" customFormat="1" hidden="1" x14ac:dyDescent="0.25">
      <c r="G898" s="16"/>
      <c r="H898" s="16"/>
      <c r="I898" s="16"/>
      <c r="J898" s="16"/>
      <c r="K898" s="16"/>
      <c r="L898" s="16"/>
      <c r="M898" s="16"/>
      <c r="N898" s="16"/>
      <c r="O898" s="16"/>
      <c r="P898" s="16"/>
      <c r="Q898" s="16"/>
      <c r="R898" s="16"/>
      <c r="S898" s="16"/>
      <c r="T898" s="16"/>
    </row>
    <row r="899" spans="7:20" s="15" customFormat="1" hidden="1" x14ac:dyDescent="0.25">
      <c r="G899" s="16"/>
      <c r="H899" s="16"/>
      <c r="I899" s="16"/>
      <c r="J899" s="16"/>
      <c r="K899" s="16"/>
      <c r="L899" s="16"/>
      <c r="M899" s="16"/>
      <c r="N899" s="16"/>
      <c r="O899" s="16"/>
      <c r="P899" s="16"/>
      <c r="Q899" s="16"/>
      <c r="R899" s="16"/>
      <c r="S899" s="16"/>
      <c r="T899" s="16"/>
    </row>
    <row r="900" spans="7:20" s="15" customFormat="1" hidden="1" x14ac:dyDescent="0.25">
      <c r="G900" s="16"/>
      <c r="H900" s="16"/>
      <c r="I900" s="16"/>
      <c r="J900" s="16"/>
      <c r="K900" s="16"/>
      <c r="L900" s="16"/>
      <c r="M900" s="16"/>
      <c r="N900" s="16"/>
      <c r="O900" s="16"/>
      <c r="P900" s="16"/>
      <c r="Q900" s="16"/>
      <c r="R900" s="16"/>
      <c r="S900" s="16"/>
      <c r="T900" s="16"/>
    </row>
    <row r="901" spans="7:20" s="15" customFormat="1" hidden="1" x14ac:dyDescent="0.25">
      <c r="G901" s="16"/>
      <c r="H901" s="16"/>
      <c r="I901" s="16"/>
      <c r="J901" s="16"/>
      <c r="K901" s="16"/>
      <c r="L901" s="16"/>
      <c r="M901" s="16"/>
      <c r="N901" s="16"/>
      <c r="O901" s="16"/>
      <c r="P901" s="16"/>
      <c r="Q901" s="16"/>
      <c r="R901" s="16"/>
      <c r="S901" s="16"/>
      <c r="T901" s="16"/>
    </row>
    <row r="902" spans="7:20" s="15" customFormat="1" hidden="1" x14ac:dyDescent="0.25">
      <c r="G902" s="16"/>
      <c r="H902" s="16"/>
      <c r="I902" s="16"/>
      <c r="J902" s="16"/>
      <c r="K902" s="16"/>
      <c r="L902" s="16"/>
      <c r="M902" s="16"/>
      <c r="N902" s="16"/>
      <c r="O902" s="16"/>
      <c r="P902" s="16"/>
      <c r="Q902" s="16"/>
      <c r="R902" s="16"/>
      <c r="S902" s="16"/>
      <c r="T902" s="16"/>
    </row>
    <row r="903" spans="7:20" s="15" customFormat="1" hidden="1" x14ac:dyDescent="0.25">
      <c r="G903" s="16"/>
      <c r="H903" s="16"/>
      <c r="I903" s="16"/>
      <c r="J903" s="16"/>
      <c r="K903" s="16"/>
      <c r="L903" s="16"/>
      <c r="M903" s="16"/>
      <c r="N903" s="16"/>
      <c r="O903" s="16"/>
      <c r="P903" s="16"/>
      <c r="Q903" s="16"/>
      <c r="R903" s="16"/>
      <c r="S903" s="16"/>
      <c r="T903" s="16"/>
    </row>
    <row r="904" spans="7:20" s="15" customFormat="1" hidden="1" x14ac:dyDescent="0.25">
      <c r="G904" s="16"/>
      <c r="H904" s="16"/>
      <c r="I904" s="16"/>
      <c r="J904" s="16"/>
      <c r="K904" s="16"/>
      <c r="L904" s="16"/>
      <c r="M904" s="16"/>
      <c r="N904" s="16"/>
      <c r="O904" s="16"/>
      <c r="P904" s="16"/>
      <c r="Q904" s="16"/>
      <c r="R904" s="16"/>
      <c r="S904" s="16"/>
      <c r="T904" s="16"/>
    </row>
    <row r="905" spans="7:20" s="15" customFormat="1" hidden="1" x14ac:dyDescent="0.25">
      <c r="G905" s="16"/>
      <c r="H905" s="16"/>
      <c r="I905" s="16"/>
      <c r="J905" s="16"/>
      <c r="K905" s="16"/>
      <c r="L905" s="16"/>
      <c r="M905" s="16"/>
      <c r="N905" s="16"/>
      <c r="O905" s="16"/>
      <c r="P905" s="16"/>
      <c r="Q905" s="16"/>
      <c r="R905" s="16"/>
      <c r="S905" s="16"/>
      <c r="T905" s="16"/>
    </row>
    <row r="906" spans="7:20" s="15" customFormat="1" hidden="1" x14ac:dyDescent="0.25">
      <c r="G906" s="16"/>
      <c r="H906" s="16"/>
      <c r="I906" s="16"/>
      <c r="J906" s="16"/>
      <c r="K906" s="16"/>
      <c r="L906" s="16"/>
      <c r="M906" s="16"/>
      <c r="N906" s="16"/>
      <c r="O906" s="16"/>
      <c r="P906" s="16"/>
      <c r="Q906" s="16"/>
      <c r="R906" s="16"/>
      <c r="S906" s="16"/>
      <c r="T906" s="16"/>
    </row>
    <row r="907" spans="7:20" s="15" customFormat="1" hidden="1" x14ac:dyDescent="0.25">
      <c r="G907" s="16"/>
      <c r="H907" s="16"/>
      <c r="I907" s="16"/>
      <c r="J907" s="16"/>
      <c r="K907" s="16"/>
      <c r="L907" s="16"/>
      <c r="M907" s="16"/>
      <c r="N907" s="16"/>
      <c r="O907" s="16"/>
      <c r="P907" s="16"/>
      <c r="Q907" s="16"/>
      <c r="R907" s="16"/>
      <c r="S907" s="16"/>
      <c r="T907" s="16"/>
    </row>
    <row r="908" spans="7:20" s="15" customFormat="1" hidden="1" x14ac:dyDescent="0.25">
      <c r="G908" s="16"/>
      <c r="H908" s="16"/>
      <c r="I908" s="16"/>
      <c r="J908" s="16"/>
      <c r="K908" s="16"/>
      <c r="L908" s="16"/>
      <c r="M908" s="16"/>
      <c r="N908" s="16"/>
      <c r="O908" s="16"/>
      <c r="P908" s="16"/>
      <c r="Q908" s="16"/>
      <c r="R908" s="16"/>
      <c r="S908" s="16"/>
      <c r="T908" s="16"/>
    </row>
    <row r="909" spans="7:20" s="15" customFormat="1" hidden="1" x14ac:dyDescent="0.25">
      <c r="G909" s="16"/>
      <c r="H909" s="16"/>
      <c r="I909" s="16"/>
      <c r="J909" s="16"/>
      <c r="K909" s="16"/>
      <c r="L909" s="16"/>
      <c r="M909" s="16"/>
      <c r="N909" s="16"/>
      <c r="O909" s="16"/>
      <c r="P909" s="16"/>
      <c r="Q909" s="16"/>
      <c r="R909" s="16"/>
      <c r="S909" s="16"/>
      <c r="T909" s="16"/>
    </row>
    <row r="910" spans="7:20" s="15" customFormat="1" hidden="1" x14ac:dyDescent="0.25">
      <c r="G910" s="16"/>
      <c r="H910" s="16"/>
      <c r="I910" s="16"/>
      <c r="J910" s="16"/>
      <c r="K910" s="16"/>
      <c r="L910" s="16"/>
      <c r="M910" s="16"/>
      <c r="N910" s="16"/>
      <c r="O910" s="16"/>
      <c r="P910" s="16"/>
      <c r="Q910" s="16"/>
      <c r="R910" s="16"/>
      <c r="S910" s="16"/>
      <c r="T910" s="16"/>
    </row>
    <row r="911" spans="7:20" s="15" customFormat="1" hidden="1" x14ac:dyDescent="0.25">
      <c r="G911" s="16"/>
      <c r="H911" s="16"/>
      <c r="I911" s="16"/>
      <c r="J911" s="16"/>
      <c r="K911" s="16"/>
      <c r="L911" s="16"/>
      <c r="M911" s="16"/>
      <c r="N911" s="16"/>
      <c r="O911" s="16"/>
      <c r="P911" s="16"/>
      <c r="Q911" s="16"/>
      <c r="R911" s="16"/>
      <c r="S911" s="16"/>
      <c r="T911" s="16"/>
    </row>
    <row r="912" spans="7:20" s="15" customFormat="1" hidden="1" x14ac:dyDescent="0.25">
      <c r="G912" s="16"/>
      <c r="H912" s="16"/>
      <c r="I912" s="16"/>
      <c r="J912" s="16"/>
      <c r="K912" s="16"/>
      <c r="L912" s="16"/>
      <c r="M912" s="16"/>
      <c r="N912" s="16"/>
      <c r="O912" s="16"/>
      <c r="P912" s="16"/>
      <c r="Q912" s="16"/>
      <c r="R912" s="16"/>
      <c r="S912" s="16"/>
      <c r="T912" s="16"/>
    </row>
    <row r="913" spans="7:20" s="15" customFormat="1" hidden="1" x14ac:dyDescent="0.25">
      <c r="G913" s="16"/>
      <c r="H913" s="16"/>
      <c r="I913" s="16"/>
      <c r="J913" s="16"/>
      <c r="K913" s="16"/>
      <c r="L913" s="16"/>
      <c r="M913" s="16"/>
      <c r="N913" s="16"/>
      <c r="O913" s="16"/>
      <c r="P913" s="16"/>
      <c r="Q913" s="16"/>
      <c r="R913" s="16"/>
      <c r="S913" s="16"/>
      <c r="T913" s="16"/>
    </row>
    <row r="914" spans="7:20" s="15" customFormat="1" hidden="1" x14ac:dyDescent="0.25">
      <c r="G914" s="16"/>
      <c r="H914" s="16"/>
      <c r="I914" s="16"/>
      <c r="J914" s="16"/>
      <c r="K914" s="16"/>
      <c r="L914" s="16"/>
      <c r="M914" s="16"/>
      <c r="N914" s="16"/>
      <c r="O914" s="16"/>
      <c r="P914" s="16"/>
      <c r="Q914" s="16"/>
      <c r="R914" s="16"/>
      <c r="S914" s="16"/>
      <c r="T914" s="16"/>
    </row>
    <row r="915" spans="7:20" s="15" customFormat="1" hidden="1" x14ac:dyDescent="0.25">
      <c r="G915" s="16"/>
      <c r="H915" s="16"/>
      <c r="I915" s="16"/>
      <c r="J915" s="16"/>
      <c r="K915" s="16"/>
      <c r="L915" s="16"/>
      <c r="M915" s="16"/>
      <c r="N915" s="16"/>
      <c r="O915" s="16"/>
      <c r="P915" s="16"/>
      <c r="Q915" s="16"/>
      <c r="R915" s="16"/>
      <c r="S915" s="16"/>
      <c r="T915" s="16"/>
    </row>
    <row r="916" spans="7:20" s="15" customFormat="1" hidden="1" x14ac:dyDescent="0.25">
      <c r="G916" s="16"/>
      <c r="H916" s="16"/>
      <c r="I916" s="16"/>
      <c r="J916" s="16"/>
      <c r="K916" s="16"/>
      <c r="L916" s="16"/>
      <c r="M916" s="16"/>
      <c r="N916" s="16"/>
      <c r="O916" s="16"/>
      <c r="P916" s="16"/>
      <c r="Q916" s="16"/>
      <c r="R916" s="16"/>
      <c r="S916" s="16"/>
      <c r="T916" s="16"/>
    </row>
    <row r="917" spans="7:20" s="15" customFormat="1" hidden="1" x14ac:dyDescent="0.25">
      <c r="G917" s="16"/>
      <c r="H917" s="16"/>
      <c r="I917" s="16"/>
      <c r="J917" s="16"/>
      <c r="K917" s="16"/>
      <c r="L917" s="16"/>
      <c r="M917" s="16"/>
      <c r="N917" s="16"/>
      <c r="O917" s="16"/>
      <c r="P917" s="16"/>
      <c r="Q917" s="16"/>
      <c r="R917" s="16"/>
      <c r="S917" s="16"/>
      <c r="T917" s="16"/>
    </row>
    <row r="918" spans="7:20" s="15" customFormat="1" hidden="1" x14ac:dyDescent="0.25">
      <c r="G918" s="16"/>
      <c r="H918" s="16"/>
      <c r="I918" s="16"/>
      <c r="J918" s="16"/>
      <c r="K918" s="16"/>
      <c r="L918" s="16"/>
      <c r="M918" s="16"/>
      <c r="N918" s="16"/>
      <c r="O918" s="16"/>
      <c r="P918" s="16"/>
      <c r="Q918" s="16"/>
      <c r="R918" s="16"/>
      <c r="S918" s="16"/>
      <c r="T918" s="16"/>
    </row>
    <row r="919" spans="7:20" s="15" customFormat="1" hidden="1" x14ac:dyDescent="0.25">
      <c r="G919" s="16"/>
      <c r="H919" s="16"/>
      <c r="I919" s="16"/>
      <c r="J919" s="16"/>
      <c r="K919" s="16"/>
      <c r="L919" s="16"/>
      <c r="M919" s="16"/>
      <c r="N919" s="16"/>
      <c r="O919" s="16"/>
      <c r="P919" s="16"/>
      <c r="Q919" s="16"/>
      <c r="R919" s="16"/>
      <c r="S919" s="16"/>
      <c r="T919" s="16"/>
    </row>
    <row r="920" spans="7:20" s="15" customFormat="1" hidden="1" x14ac:dyDescent="0.25">
      <c r="G920" s="16"/>
      <c r="H920" s="16"/>
      <c r="I920" s="16"/>
      <c r="J920" s="16"/>
      <c r="K920" s="16"/>
      <c r="L920" s="16"/>
      <c r="M920" s="16"/>
      <c r="N920" s="16"/>
      <c r="O920" s="16"/>
      <c r="P920" s="16"/>
      <c r="Q920" s="16"/>
      <c r="R920" s="16"/>
      <c r="S920" s="16"/>
      <c r="T920" s="16"/>
    </row>
    <row r="921" spans="7:20" s="15" customFormat="1" hidden="1" x14ac:dyDescent="0.25">
      <c r="G921" s="16"/>
      <c r="H921" s="16"/>
      <c r="I921" s="16"/>
      <c r="J921" s="16"/>
      <c r="K921" s="16"/>
      <c r="L921" s="16"/>
      <c r="M921" s="16"/>
      <c r="N921" s="16"/>
      <c r="O921" s="16"/>
      <c r="P921" s="16"/>
      <c r="Q921" s="16"/>
      <c r="R921" s="16"/>
      <c r="S921" s="16"/>
      <c r="T921" s="16"/>
    </row>
    <row r="922" spans="7:20" s="15" customFormat="1" hidden="1" x14ac:dyDescent="0.25">
      <c r="G922" s="16"/>
      <c r="H922" s="16"/>
      <c r="I922" s="16"/>
      <c r="J922" s="16"/>
      <c r="K922" s="16"/>
      <c r="L922" s="16"/>
      <c r="M922" s="16"/>
      <c r="N922" s="16"/>
      <c r="O922" s="16"/>
      <c r="P922" s="16"/>
      <c r="Q922" s="16"/>
      <c r="R922" s="16"/>
      <c r="S922" s="16"/>
      <c r="T922" s="16"/>
    </row>
    <row r="923" spans="7:20" s="15" customFormat="1" hidden="1" x14ac:dyDescent="0.25">
      <c r="G923" s="16"/>
      <c r="H923" s="16"/>
      <c r="I923" s="16"/>
      <c r="J923" s="16"/>
      <c r="K923" s="16"/>
      <c r="L923" s="16"/>
      <c r="M923" s="16"/>
      <c r="N923" s="16"/>
      <c r="O923" s="16"/>
      <c r="P923" s="16"/>
      <c r="Q923" s="16"/>
      <c r="R923" s="16"/>
      <c r="S923" s="16"/>
      <c r="T923" s="16"/>
    </row>
    <row r="924" spans="7:20" s="15" customFormat="1" hidden="1" x14ac:dyDescent="0.25">
      <c r="G924" s="16"/>
      <c r="H924" s="16"/>
      <c r="I924" s="16"/>
      <c r="J924" s="16"/>
      <c r="K924" s="16"/>
      <c r="L924" s="16"/>
      <c r="M924" s="16"/>
      <c r="N924" s="16"/>
      <c r="O924" s="16"/>
      <c r="P924" s="16"/>
      <c r="Q924" s="16"/>
      <c r="R924" s="16"/>
      <c r="S924" s="16"/>
      <c r="T924" s="16"/>
    </row>
    <row r="925" spans="7:20" s="15" customFormat="1" hidden="1" x14ac:dyDescent="0.25">
      <c r="G925" s="16"/>
      <c r="H925" s="16"/>
      <c r="I925" s="16"/>
      <c r="J925" s="16"/>
      <c r="K925" s="16"/>
      <c r="L925" s="16"/>
      <c r="M925" s="16"/>
      <c r="N925" s="16"/>
      <c r="O925" s="16"/>
      <c r="P925" s="16"/>
      <c r="Q925" s="16"/>
      <c r="R925" s="16"/>
      <c r="S925" s="16"/>
      <c r="T925" s="16"/>
    </row>
    <row r="926" spans="7:20" s="15" customFormat="1" hidden="1" x14ac:dyDescent="0.25">
      <c r="G926" s="16"/>
      <c r="H926" s="16"/>
      <c r="I926" s="16"/>
      <c r="J926" s="16"/>
      <c r="K926" s="16"/>
      <c r="L926" s="16"/>
      <c r="M926" s="16"/>
      <c r="N926" s="16"/>
      <c r="O926" s="16"/>
      <c r="P926" s="16"/>
      <c r="Q926" s="16"/>
      <c r="R926" s="16"/>
      <c r="S926" s="16"/>
      <c r="T926" s="16"/>
    </row>
    <row r="927" spans="7:20" s="15" customFormat="1" hidden="1" x14ac:dyDescent="0.25">
      <c r="G927" s="16"/>
      <c r="H927" s="16"/>
      <c r="I927" s="16"/>
      <c r="J927" s="16"/>
      <c r="K927" s="16"/>
      <c r="L927" s="16"/>
      <c r="M927" s="16"/>
      <c r="N927" s="16"/>
      <c r="O927" s="16"/>
      <c r="P927" s="16"/>
      <c r="Q927" s="16"/>
      <c r="R927" s="16"/>
      <c r="S927" s="16"/>
      <c r="T927" s="16"/>
    </row>
    <row r="928" spans="7:20" s="15" customFormat="1" hidden="1" x14ac:dyDescent="0.25">
      <c r="G928" s="16"/>
      <c r="H928" s="16"/>
      <c r="I928" s="16"/>
      <c r="J928" s="16"/>
      <c r="K928" s="16"/>
      <c r="L928" s="16"/>
      <c r="M928" s="16"/>
      <c r="N928" s="16"/>
      <c r="O928" s="16"/>
      <c r="P928" s="16"/>
      <c r="Q928" s="16"/>
      <c r="R928" s="16"/>
      <c r="S928" s="16"/>
      <c r="T928" s="16"/>
    </row>
    <row r="929" spans="7:20" s="15" customFormat="1" hidden="1" x14ac:dyDescent="0.25">
      <c r="G929" s="16"/>
      <c r="H929" s="16"/>
      <c r="I929" s="16"/>
      <c r="J929" s="16"/>
      <c r="K929" s="16"/>
      <c r="L929" s="16"/>
      <c r="M929" s="16"/>
      <c r="N929" s="16"/>
      <c r="O929" s="16"/>
      <c r="P929" s="16"/>
      <c r="Q929" s="16"/>
      <c r="R929" s="16"/>
      <c r="S929" s="16"/>
      <c r="T929" s="16"/>
    </row>
    <row r="930" spans="7:20" s="15" customFormat="1" hidden="1" x14ac:dyDescent="0.25">
      <c r="G930" s="16"/>
      <c r="H930" s="16"/>
      <c r="I930" s="16"/>
      <c r="J930" s="16"/>
      <c r="K930" s="16"/>
      <c r="L930" s="16"/>
      <c r="M930" s="16"/>
      <c r="N930" s="16"/>
      <c r="O930" s="16"/>
      <c r="P930" s="16"/>
      <c r="Q930" s="16"/>
      <c r="R930" s="16"/>
      <c r="S930" s="16"/>
      <c r="T930" s="16"/>
    </row>
    <row r="931" spans="7:20" s="15" customFormat="1" hidden="1" x14ac:dyDescent="0.25">
      <c r="G931" s="16"/>
      <c r="H931" s="16"/>
      <c r="I931" s="16"/>
      <c r="J931" s="16"/>
      <c r="K931" s="16"/>
      <c r="L931" s="16"/>
      <c r="M931" s="16"/>
      <c r="N931" s="16"/>
      <c r="O931" s="16"/>
      <c r="P931" s="16"/>
      <c r="Q931" s="16"/>
      <c r="R931" s="16"/>
      <c r="S931" s="16"/>
      <c r="T931" s="16"/>
    </row>
    <row r="932" spans="7:20" s="15" customFormat="1" hidden="1" x14ac:dyDescent="0.25">
      <c r="G932" s="16"/>
      <c r="H932" s="16"/>
      <c r="I932" s="16"/>
      <c r="J932" s="16"/>
      <c r="K932" s="16"/>
      <c r="L932" s="16"/>
      <c r="M932" s="16"/>
      <c r="N932" s="16"/>
      <c r="O932" s="16"/>
      <c r="P932" s="16"/>
      <c r="Q932" s="16"/>
      <c r="R932" s="16"/>
      <c r="S932" s="16"/>
      <c r="T932" s="16"/>
    </row>
    <row r="933" spans="7:20" s="15" customFormat="1" hidden="1" x14ac:dyDescent="0.25">
      <c r="G933" s="16"/>
      <c r="H933" s="16"/>
      <c r="I933" s="16"/>
      <c r="J933" s="16"/>
      <c r="K933" s="16"/>
      <c r="L933" s="16"/>
      <c r="M933" s="16"/>
      <c r="N933" s="16"/>
      <c r="O933" s="16"/>
      <c r="P933" s="16"/>
      <c r="Q933" s="16"/>
      <c r="R933" s="16"/>
      <c r="S933" s="16"/>
      <c r="T933" s="16"/>
    </row>
    <row r="934" spans="7:20" s="15" customFormat="1" hidden="1" x14ac:dyDescent="0.25">
      <c r="G934" s="16"/>
      <c r="H934" s="16"/>
      <c r="I934" s="16"/>
      <c r="J934" s="16"/>
      <c r="K934" s="16"/>
      <c r="L934" s="16"/>
      <c r="M934" s="16"/>
      <c r="N934" s="16"/>
      <c r="O934" s="16"/>
      <c r="P934" s="16"/>
      <c r="Q934" s="16"/>
      <c r="R934" s="16"/>
      <c r="S934" s="16"/>
      <c r="T934" s="16"/>
    </row>
    <row r="935" spans="7:20" s="15" customFormat="1" hidden="1" x14ac:dyDescent="0.25">
      <c r="G935" s="16"/>
      <c r="H935" s="16"/>
      <c r="I935" s="16"/>
      <c r="J935" s="16"/>
      <c r="K935" s="16"/>
      <c r="L935" s="16"/>
      <c r="M935" s="16"/>
      <c r="N935" s="16"/>
      <c r="O935" s="16"/>
      <c r="P935" s="16"/>
      <c r="Q935" s="16"/>
      <c r="R935" s="16"/>
      <c r="S935" s="16"/>
      <c r="T935" s="16"/>
    </row>
    <row r="936" spans="7:20" s="15" customFormat="1" hidden="1" x14ac:dyDescent="0.25">
      <c r="G936" s="16"/>
      <c r="H936" s="16"/>
      <c r="I936" s="16"/>
      <c r="J936" s="16"/>
      <c r="K936" s="16"/>
      <c r="L936" s="16"/>
      <c r="M936" s="16"/>
      <c r="N936" s="16"/>
      <c r="O936" s="16"/>
      <c r="P936" s="16"/>
      <c r="Q936" s="16"/>
      <c r="R936" s="16"/>
      <c r="S936" s="16"/>
      <c r="T936" s="16"/>
    </row>
    <row r="937" spans="7:20" s="15" customFormat="1" hidden="1" x14ac:dyDescent="0.25">
      <c r="G937" s="16"/>
      <c r="H937" s="16"/>
      <c r="I937" s="16"/>
      <c r="J937" s="16"/>
      <c r="K937" s="16"/>
      <c r="L937" s="16"/>
      <c r="M937" s="16"/>
      <c r="N937" s="16"/>
      <c r="O937" s="16"/>
      <c r="P937" s="16"/>
      <c r="Q937" s="16"/>
      <c r="R937" s="16"/>
      <c r="S937" s="16"/>
      <c r="T937" s="16"/>
    </row>
    <row r="938" spans="7:20" s="15" customFormat="1" hidden="1" x14ac:dyDescent="0.25">
      <c r="G938" s="16"/>
      <c r="H938" s="16"/>
      <c r="I938" s="16"/>
      <c r="J938" s="16"/>
      <c r="K938" s="16"/>
      <c r="L938" s="16"/>
      <c r="M938" s="16"/>
      <c r="N938" s="16"/>
      <c r="O938" s="16"/>
      <c r="P938" s="16"/>
      <c r="Q938" s="16"/>
      <c r="R938" s="16"/>
      <c r="S938" s="16"/>
      <c r="T938" s="16"/>
    </row>
    <row r="939" spans="7:20" s="15" customFormat="1" hidden="1" x14ac:dyDescent="0.25">
      <c r="G939" s="16"/>
      <c r="H939" s="16"/>
      <c r="I939" s="16"/>
      <c r="J939" s="16"/>
      <c r="K939" s="16"/>
      <c r="L939" s="16"/>
      <c r="M939" s="16"/>
      <c r="N939" s="16"/>
      <c r="O939" s="16"/>
      <c r="P939" s="16"/>
      <c r="Q939" s="16"/>
      <c r="R939" s="16"/>
      <c r="S939" s="16"/>
      <c r="T939" s="16"/>
    </row>
    <row r="940" spans="7:20" s="15" customFormat="1" hidden="1" x14ac:dyDescent="0.25">
      <c r="G940" s="16"/>
      <c r="H940" s="16"/>
      <c r="I940" s="16"/>
      <c r="J940" s="16"/>
      <c r="K940" s="16"/>
      <c r="L940" s="16"/>
      <c r="M940" s="16"/>
      <c r="N940" s="16"/>
      <c r="O940" s="16"/>
      <c r="P940" s="16"/>
      <c r="Q940" s="16"/>
      <c r="R940" s="16"/>
      <c r="S940" s="16"/>
      <c r="T940" s="16"/>
    </row>
    <row r="941" spans="7:20" s="15" customFormat="1" hidden="1" x14ac:dyDescent="0.25">
      <c r="G941" s="16"/>
      <c r="H941" s="16"/>
      <c r="I941" s="16"/>
      <c r="J941" s="16"/>
      <c r="K941" s="16"/>
      <c r="L941" s="16"/>
      <c r="M941" s="16"/>
      <c r="N941" s="16"/>
      <c r="O941" s="16"/>
      <c r="P941" s="16"/>
      <c r="Q941" s="16"/>
      <c r="R941" s="16"/>
      <c r="S941" s="16"/>
      <c r="T941" s="16"/>
    </row>
    <row r="942" spans="7:20" s="15" customFormat="1" hidden="1" x14ac:dyDescent="0.25">
      <c r="G942" s="16"/>
      <c r="H942" s="16"/>
      <c r="I942" s="16"/>
      <c r="J942" s="16"/>
      <c r="K942" s="16"/>
      <c r="L942" s="16"/>
      <c r="M942" s="16"/>
      <c r="N942" s="16"/>
      <c r="O942" s="16"/>
      <c r="P942" s="16"/>
      <c r="Q942" s="16"/>
      <c r="R942" s="16"/>
      <c r="S942" s="16"/>
      <c r="T942" s="16"/>
    </row>
    <row r="943" spans="7:20" s="15" customFormat="1" hidden="1" x14ac:dyDescent="0.25">
      <c r="G943" s="16"/>
      <c r="H943" s="16"/>
      <c r="I943" s="16"/>
      <c r="J943" s="16"/>
      <c r="K943" s="16"/>
      <c r="L943" s="16"/>
      <c r="M943" s="16"/>
      <c r="N943" s="16"/>
      <c r="O943" s="16"/>
      <c r="P943" s="16"/>
      <c r="Q943" s="16"/>
      <c r="R943" s="16"/>
      <c r="S943" s="16"/>
      <c r="T943" s="16"/>
    </row>
    <row r="944" spans="7:20" s="15" customFormat="1" hidden="1" x14ac:dyDescent="0.25">
      <c r="G944" s="16"/>
      <c r="H944" s="16"/>
      <c r="I944" s="16"/>
      <c r="J944" s="16"/>
      <c r="K944" s="16"/>
      <c r="L944" s="16"/>
      <c r="M944" s="16"/>
      <c r="N944" s="16"/>
      <c r="O944" s="16"/>
      <c r="P944" s="16"/>
      <c r="Q944" s="16"/>
      <c r="R944" s="16"/>
      <c r="S944" s="16"/>
      <c r="T944" s="16"/>
    </row>
    <row r="945" spans="7:20" s="15" customFormat="1" hidden="1" x14ac:dyDescent="0.25">
      <c r="G945" s="16"/>
      <c r="H945" s="16"/>
      <c r="I945" s="16"/>
      <c r="J945" s="16"/>
      <c r="K945" s="16"/>
      <c r="L945" s="16"/>
      <c r="M945" s="16"/>
      <c r="N945" s="16"/>
      <c r="O945" s="16"/>
      <c r="P945" s="16"/>
      <c r="Q945" s="16"/>
      <c r="R945" s="16"/>
      <c r="S945" s="16"/>
      <c r="T945" s="16"/>
    </row>
    <row r="946" spans="7:20" s="15" customFormat="1" hidden="1" x14ac:dyDescent="0.25">
      <c r="G946" s="16"/>
      <c r="H946" s="16"/>
      <c r="I946" s="16"/>
      <c r="J946" s="16"/>
      <c r="K946" s="16"/>
      <c r="L946" s="16"/>
      <c r="M946" s="16"/>
      <c r="N946" s="16"/>
      <c r="O946" s="16"/>
      <c r="P946" s="16"/>
      <c r="Q946" s="16"/>
      <c r="R946" s="16"/>
      <c r="S946" s="16"/>
      <c r="T946" s="16"/>
    </row>
    <row r="947" spans="7:20" s="15" customFormat="1" hidden="1" x14ac:dyDescent="0.25">
      <c r="G947" s="16"/>
      <c r="H947" s="16"/>
      <c r="I947" s="16"/>
      <c r="J947" s="16"/>
      <c r="K947" s="16"/>
      <c r="L947" s="16"/>
      <c r="M947" s="16"/>
      <c r="N947" s="16"/>
      <c r="O947" s="16"/>
      <c r="P947" s="16"/>
      <c r="Q947" s="16"/>
      <c r="R947" s="16"/>
      <c r="S947" s="16"/>
      <c r="T947" s="16"/>
    </row>
    <row r="948" spans="7:20" s="15" customFormat="1" hidden="1" x14ac:dyDescent="0.25">
      <c r="G948" s="16"/>
      <c r="H948" s="16"/>
      <c r="I948" s="16"/>
      <c r="J948" s="16"/>
      <c r="K948" s="16"/>
      <c r="L948" s="16"/>
      <c r="M948" s="16"/>
      <c r="N948" s="16"/>
      <c r="O948" s="16"/>
      <c r="P948" s="16"/>
      <c r="Q948" s="16"/>
      <c r="R948" s="16"/>
      <c r="S948" s="16"/>
      <c r="T948" s="16"/>
    </row>
    <row r="949" spans="7:20" s="15" customFormat="1" hidden="1" x14ac:dyDescent="0.25">
      <c r="G949" s="16"/>
      <c r="H949" s="16"/>
      <c r="I949" s="16"/>
      <c r="J949" s="16"/>
      <c r="K949" s="16"/>
      <c r="L949" s="16"/>
      <c r="M949" s="16"/>
      <c r="N949" s="16"/>
      <c r="O949" s="16"/>
      <c r="P949" s="16"/>
      <c r="Q949" s="16"/>
      <c r="R949" s="16"/>
      <c r="S949" s="16"/>
      <c r="T949" s="16"/>
    </row>
    <row r="950" spans="7:20" s="15" customFormat="1" hidden="1" x14ac:dyDescent="0.25">
      <c r="G950" s="16"/>
      <c r="H950" s="16"/>
      <c r="I950" s="16"/>
      <c r="J950" s="16"/>
      <c r="K950" s="16"/>
      <c r="L950" s="16"/>
      <c r="M950" s="16"/>
      <c r="N950" s="16"/>
      <c r="O950" s="16"/>
      <c r="P950" s="16"/>
      <c r="Q950" s="16"/>
      <c r="R950" s="16"/>
      <c r="S950" s="16"/>
      <c r="T950" s="16"/>
    </row>
    <row r="951" spans="7:20" s="15" customFormat="1" hidden="1" x14ac:dyDescent="0.25">
      <c r="G951" s="16"/>
      <c r="H951" s="16"/>
      <c r="I951" s="16"/>
      <c r="J951" s="16"/>
      <c r="K951" s="16"/>
      <c r="L951" s="16"/>
      <c r="M951" s="16"/>
      <c r="N951" s="16"/>
      <c r="O951" s="16"/>
      <c r="P951" s="16"/>
      <c r="Q951" s="16"/>
      <c r="R951" s="16"/>
      <c r="S951" s="16"/>
      <c r="T951" s="16"/>
    </row>
    <row r="952" spans="7:20" s="15" customFormat="1" hidden="1" x14ac:dyDescent="0.25">
      <c r="G952" s="16"/>
      <c r="H952" s="16"/>
      <c r="I952" s="16"/>
      <c r="J952" s="16"/>
      <c r="K952" s="16"/>
      <c r="L952" s="16"/>
      <c r="M952" s="16"/>
      <c r="N952" s="16"/>
      <c r="O952" s="16"/>
      <c r="P952" s="16"/>
      <c r="Q952" s="16"/>
      <c r="R952" s="16"/>
      <c r="S952" s="16"/>
      <c r="T952" s="16"/>
    </row>
    <row r="953" spans="7:20" s="15" customFormat="1" hidden="1" x14ac:dyDescent="0.25">
      <c r="G953" s="16"/>
      <c r="H953" s="16"/>
      <c r="I953" s="16"/>
      <c r="J953" s="16"/>
      <c r="K953" s="16"/>
      <c r="L953" s="16"/>
      <c r="M953" s="16"/>
      <c r="N953" s="16"/>
      <c r="O953" s="16"/>
      <c r="P953" s="16"/>
      <c r="Q953" s="16"/>
      <c r="R953" s="16"/>
      <c r="S953" s="16"/>
      <c r="T953" s="16"/>
    </row>
    <row r="954" spans="7:20" s="15" customFormat="1" hidden="1" x14ac:dyDescent="0.25">
      <c r="G954" s="16"/>
      <c r="H954" s="16"/>
      <c r="I954" s="16"/>
      <c r="J954" s="16"/>
      <c r="K954" s="16"/>
      <c r="L954" s="16"/>
      <c r="M954" s="16"/>
      <c r="N954" s="16"/>
      <c r="O954" s="16"/>
      <c r="P954" s="16"/>
      <c r="Q954" s="16"/>
      <c r="R954" s="16"/>
      <c r="S954" s="16"/>
      <c r="T954" s="16"/>
    </row>
    <row r="955" spans="7:20" s="15" customFormat="1" hidden="1" x14ac:dyDescent="0.25">
      <c r="G955" s="16"/>
      <c r="H955" s="16"/>
      <c r="I955" s="16"/>
      <c r="J955" s="16"/>
      <c r="K955" s="16"/>
      <c r="L955" s="16"/>
      <c r="M955" s="16"/>
      <c r="N955" s="16"/>
      <c r="O955" s="16"/>
      <c r="P955" s="16"/>
      <c r="Q955" s="16"/>
      <c r="R955" s="16"/>
      <c r="S955" s="16"/>
      <c r="T955" s="16"/>
    </row>
    <row r="956" spans="7:20" s="15" customFormat="1" hidden="1" x14ac:dyDescent="0.25">
      <c r="G956" s="16"/>
      <c r="H956" s="16"/>
      <c r="I956" s="16"/>
      <c r="J956" s="16"/>
      <c r="K956" s="16"/>
      <c r="L956" s="16"/>
      <c r="M956" s="16"/>
      <c r="N956" s="16"/>
      <c r="O956" s="16"/>
      <c r="P956" s="16"/>
      <c r="Q956" s="16"/>
      <c r="R956" s="16"/>
      <c r="S956" s="16"/>
      <c r="T956" s="16"/>
    </row>
    <row r="957" spans="7:20" s="15" customFormat="1" hidden="1" x14ac:dyDescent="0.25">
      <c r="G957" s="16"/>
      <c r="H957" s="16"/>
      <c r="I957" s="16"/>
      <c r="J957" s="16"/>
      <c r="K957" s="16"/>
      <c r="L957" s="16"/>
      <c r="M957" s="16"/>
      <c r="N957" s="16"/>
      <c r="O957" s="16"/>
      <c r="P957" s="16"/>
      <c r="Q957" s="16"/>
      <c r="R957" s="16"/>
      <c r="S957" s="16"/>
      <c r="T957" s="16"/>
    </row>
    <row r="958" spans="7:20" s="15" customFormat="1" hidden="1" x14ac:dyDescent="0.25">
      <c r="G958" s="16"/>
      <c r="H958" s="16"/>
      <c r="I958" s="16"/>
      <c r="J958" s="16"/>
      <c r="K958" s="16"/>
      <c r="L958" s="16"/>
      <c r="M958" s="16"/>
      <c r="N958" s="16"/>
      <c r="O958" s="16"/>
      <c r="P958" s="16"/>
      <c r="Q958" s="16"/>
      <c r="R958" s="16"/>
      <c r="S958" s="16"/>
      <c r="T958" s="16"/>
    </row>
    <row r="959" spans="7:20" s="15" customFormat="1" hidden="1" x14ac:dyDescent="0.25">
      <c r="G959" s="16"/>
      <c r="H959" s="16"/>
      <c r="I959" s="16"/>
      <c r="J959" s="16"/>
      <c r="K959" s="16"/>
      <c r="L959" s="16"/>
      <c r="M959" s="16"/>
      <c r="N959" s="16"/>
      <c r="O959" s="16"/>
      <c r="P959" s="16"/>
      <c r="Q959" s="16"/>
      <c r="R959" s="16"/>
      <c r="S959" s="16"/>
      <c r="T959" s="16"/>
    </row>
    <row r="960" spans="7:20" s="15" customFormat="1" hidden="1" x14ac:dyDescent="0.25">
      <c r="G960" s="16"/>
      <c r="H960" s="16"/>
      <c r="I960" s="16"/>
      <c r="J960" s="16"/>
      <c r="K960" s="16"/>
      <c r="L960" s="16"/>
      <c r="M960" s="16"/>
      <c r="N960" s="16"/>
      <c r="O960" s="16"/>
      <c r="P960" s="16"/>
      <c r="Q960" s="16"/>
      <c r="R960" s="16"/>
      <c r="S960" s="16"/>
      <c r="T960" s="16"/>
    </row>
    <row r="961" spans="7:20" s="15" customFormat="1" hidden="1" x14ac:dyDescent="0.25">
      <c r="G961" s="16"/>
      <c r="H961" s="16"/>
      <c r="I961" s="16"/>
      <c r="J961" s="16"/>
      <c r="K961" s="16"/>
      <c r="L961" s="16"/>
      <c r="M961" s="16"/>
      <c r="N961" s="16"/>
      <c r="O961" s="16"/>
      <c r="P961" s="16"/>
      <c r="Q961" s="16"/>
      <c r="R961" s="16"/>
      <c r="S961" s="16"/>
      <c r="T961" s="16"/>
    </row>
    <row r="962" spans="7:20" s="15" customFormat="1" hidden="1" x14ac:dyDescent="0.25">
      <c r="G962" s="16"/>
      <c r="H962" s="16"/>
      <c r="I962" s="16"/>
      <c r="J962" s="16"/>
      <c r="K962" s="16"/>
      <c r="L962" s="16"/>
      <c r="M962" s="16"/>
      <c r="N962" s="16"/>
      <c r="O962" s="16"/>
      <c r="P962" s="16"/>
      <c r="Q962" s="16"/>
      <c r="R962" s="16"/>
      <c r="S962" s="16"/>
      <c r="T962" s="16"/>
    </row>
    <row r="963" spans="7:20" s="15" customFormat="1" hidden="1" x14ac:dyDescent="0.25">
      <c r="G963" s="16"/>
      <c r="H963" s="16"/>
      <c r="I963" s="16"/>
      <c r="J963" s="16"/>
      <c r="K963" s="16"/>
      <c r="L963" s="16"/>
      <c r="M963" s="16"/>
      <c r="N963" s="16"/>
      <c r="O963" s="16"/>
      <c r="P963" s="16"/>
      <c r="Q963" s="16"/>
      <c r="R963" s="16"/>
      <c r="S963" s="16"/>
      <c r="T963" s="16"/>
    </row>
    <row r="964" spans="7:20" s="15" customFormat="1" hidden="1" x14ac:dyDescent="0.25">
      <c r="G964" s="16"/>
      <c r="H964" s="16"/>
      <c r="I964" s="16"/>
      <c r="J964" s="16"/>
      <c r="K964" s="16"/>
      <c r="L964" s="16"/>
      <c r="M964" s="16"/>
      <c r="N964" s="16"/>
      <c r="O964" s="16"/>
      <c r="P964" s="16"/>
      <c r="Q964" s="16"/>
      <c r="R964" s="16"/>
      <c r="S964" s="16"/>
      <c r="T964" s="16"/>
    </row>
    <row r="965" spans="7:20" s="15" customFormat="1" hidden="1" x14ac:dyDescent="0.25">
      <c r="G965" s="16"/>
      <c r="H965" s="16"/>
      <c r="I965" s="16"/>
      <c r="J965" s="16"/>
      <c r="K965" s="16"/>
      <c r="L965" s="16"/>
      <c r="M965" s="16"/>
      <c r="N965" s="16"/>
      <c r="O965" s="16"/>
      <c r="P965" s="16"/>
      <c r="Q965" s="16"/>
      <c r="R965" s="16"/>
      <c r="S965" s="16"/>
      <c r="T965" s="16"/>
    </row>
    <row r="966" spans="7:20" s="15" customFormat="1" hidden="1" x14ac:dyDescent="0.25">
      <c r="G966" s="16"/>
      <c r="H966" s="16"/>
      <c r="I966" s="16"/>
      <c r="J966" s="16"/>
      <c r="K966" s="16"/>
      <c r="L966" s="16"/>
      <c r="M966" s="16"/>
      <c r="N966" s="16"/>
      <c r="O966" s="16"/>
      <c r="P966" s="16"/>
      <c r="Q966" s="16"/>
      <c r="R966" s="16"/>
      <c r="S966" s="16"/>
      <c r="T966" s="16"/>
    </row>
    <row r="967" spans="7:20" s="15" customFormat="1" hidden="1" x14ac:dyDescent="0.25">
      <c r="G967" s="16"/>
      <c r="H967" s="16"/>
      <c r="I967" s="16"/>
      <c r="J967" s="16"/>
      <c r="K967" s="16"/>
      <c r="L967" s="16"/>
      <c r="M967" s="16"/>
      <c r="N967" s="16"/>
      <c r="O967" s="16"/>
      <c r="P967" s="16"/>
      <c r="Q967" s="16"/>
      <c r="R967" s="16"/>
      <c r="S967" s="16"/>
      <c r="T967" s="16"/>
    </row>
    <row r="968" spans="7:20" s="15" customFormat="1" hidden="1" x14ac:dyDescent="0.25">
      <c r="G968" s="16"/>
      <c r="H968" s="16"/>
      <c r="I968" s="16"/>
      <c r="J968" s="16"/>
      <c r="K968" s="16"/>
      <c r="L968" s="16"/>
      <c r="M968" s="16"/>
      <c r="N968" s="16"/>
      <c r="O968" s="16"/>
      <c r="P968" s="16"/>
      <c r="Q968" s="16"/>
      <c r="R968" s="16"/>
      <c r="S968" s="16"/>
      <c r="T968" s="16"/>
    </row>
    <row r="969" spans="7:20" s="15" customFormat="1" hidden="1" x14ac:dyDescent="0.25">
      <c r="G969" s="16"/>
      <c r="H969" s="16"/>
      <c r="I969" s="16"/>
      <c r="J969" s="16"/>
      <c r="K969" s="16"/>
      <c r="L969" s="16"/>
      <c r="M969" s="16"/>
      <c r="N969" s="16"/>
      <c r="O969" s="16"/>
      <c r="P969" s="16"/>
      <c r="Q969" s="16"/>
      <c r="R969" s="16"/>
      <c r="S969" s="16"/>
      <c r="T969" s="16"/>
    </row>
    <row r="970" spans="7:20" s="15" customFormat="1" hidden="1" x14ac:dyDescent="0.25">
      <c r="G970" s="16"/>
      <c r="H970" s="16"/>
      <c r="I970" s="16"/>
      <c r="J970" s="16"/>
      <c r="K970" s="16"/>
      <c r="L970" s="16"/>
      <c r="M970" s="16"/>
      <c r="N970" s="16"/>
      <c r="O970" s="16"/>
      <c r="P970" s="16"/>
      <c r="Q970" s="16"/>
      <c r="R970" s="16"/>
      <c r="S970" s="16"/>
      <c r="T970" s="16"/>
    </row>
    <row r="971" spans="7:20" s="15" customFormat="1" hidden="1" x14ac:dyDescent="0.25">
      <c r="G971" s="16"/>
      <c r="H971" s="16"/>
      <c r="I971" s="16"/>
      <c r="J971" s="16"/>
      <c r="K971" s="16"/>
      <c r="L971" s="16"/>
      <c r="M971" s="16"/>
      <c r="N971" s="16"/>
      <c r="O971" s="16"/>
      <c r="P971" s="16"/>
      <c r="Q971" s="16"/>
      <c r="R971" s="16"/>
      <c r="S971" s="16"/>
      <c r="T971" s="16"/>
    </row>
    <row r="972" spans="7:20" s="15" customFormat="1" hidden="1" x14ac:dyDescent="0.25">
      <c r="G972" s="16"/>
      <c r="H972" s="16"/>
      <c r="I972" s="16"/>
      <c r="J972" s="16"/>
      <c r="K972" s="16"/>
      <c r="L972" s="16"/>
      <c r="M972" s="16"/>
      <c r="N972" s="16"/>
      <c r="O972" s="16"/>
      <c r="P972" s="16"/>
      <c r="Q972" s="16"/>
      <c r="R972" s="16"/>
      <c r="S972" s="16"/>
      <c r="T972" s="16"/>
    </row>
    <row r="973" spans="7:20" s="15" customFormat="1" hidden="1" x14ac:dyDescent="0.25">
      <c r="G973" s="16"/>
      <c r="H973" s="16"/>
      <c r="I973" s="16"/>
      <c r="J973" s="16"/>
      <c r="K973" s="16"/>
      <c r="L973" s="16"/>
      <c r="M973" s="16"/>
      <c r="N973" s="16"/>
      <c r="O973" s="16"/>
      <c r="P973" s="16"/>
      <c r="Q973" s="16"/>
      <c r="R973" s="16"/>
      <c r="S973" s="16"/>
      <c r="T973" s="16"/>
    </row>
    <row r="974" spans="7:20" s="15" customFormat="1" hidden="1" x14ac:dyDescent="0.25">
      <c r="G974" s="16"/>
      <c r="H974" s="16"/>
      <c r="I974" s="16"/>
      <c r="J974" s="16"/>
      <c r="K974" s="16"/>
      <c r="L974" s="16"/>
      <c r="M974" s="16"/>
      <c r="N974" s="16"/>
      <c r="O974" s="16"/>
      <c r="P974" s="16"/>
      <c r="Q974" s="16"/>
      <c r="R974" s="16"/>
      <c r="S974" s="16"/>
      <c r="T974" s="16"/>
    </row>
    <row r="975" spans="7:20" s="15" customFormat="1" hidden="1" x14ac:dyDescent="0.25">
      <c r="G975" s="16"/>
      <c r="H975" s="16"/>
      <c r="I975" s="16"/>
      <c r="J975" s="16"/>
      <c r="K975" s="16"/>
      <c r="L975" s="16"/>
      <c r="M975" s="16"/>
      <c r="N975" s="16"/>
      <c r="O975" s="16"/>
      <c r="P975" s="16"/>
      <c r="Q975" s="16"/>
      <c r="R975" s="16"/>
      <c r="S975" s="16"/>
      <c r="T975" s="16"/>
    </row>
    <row r="976" spans="7:20" s="15" customFormat="1" hidden="1" x14ac:dyDescent="0.25">
      <c r="G976" s="16"/>
      <c r="H976" s="16"/>
      <c r="I976" s="16"/>
      <c r="J976" s="16"/>
      <c r="K976" s="16"/>
      <c r="L976" s="16"/>
      <c r="M976" s="16"/>
      <c r="N976" s="16"/>
      <c r="O976" s="16"/>
      <c r="P976" s="16"/>
      <c r="Q976" s="16"/>
      <c r="R976" s="16"/>
      <c r="S976" s="16"/>
      <c r="T976" s="16"/>
    </row>
    <row r="977" spans="7:20" s="15" customFormat="1" hidden="1" x14ac:dyDescent="0.25">
      <c r="G977" s="16"/>
      <c r="H977" s="16"/>
      <c r="I977" s="16"/>
      <c r="J977" s="16"/>
      <c r="K977" s="16"/>
      <c r="L977" s="16"/>
      <c r="M977" s="16"/>
      <c r="N977" s="16"/>
      <c r="O977" s="16"/>
      <c r="P977" s="16"/>
      <c r="Q977" s="16"/>
      <c r="R977" s="16"/>
      <c r="S977" s="16"/>
      <c r="T977" s="16"/>
    </row>
    <row r="978" spans="7:20" s="15" customFormat="1" hidden="1" x14ac:dyDescent="0.25">
      <c r="G978" s="16"/>
      <c r="H978" s="16"/>
      <c r="I978" s="16"/>
      <c r="J978" s="16"/>
      <c r="K978" s="16"/>
      <c r="L978" s="16"/>
      <c r="M978" s="16"/>
      <c r="N978" s="16"/>
      <c r="O978" s="16"/>
      <c r="P978" s="16"/>
      <c r="Q978" s="16"/>
      <c r="R978" s="16"/>
      <c r="S978" s="16"/>
      <c r="T978" s="16"/>
    </row>
    <row r="979" spans="7:20" s="15" customFormat="1" hidden="1" x14ac:dyDescent="0.25">
      <c r="G979" s="16"/>
      <c r="H979" s="16"/>
      <c r="I979" s="16"/>
      <c r="J979" s="16"/>
      <c r="K979" s="16"/>
      <c r="L979" s="16"/>
      <c r="M979" s="16"/>
      <c r="N979" s="16"/>
      <c r="O979" s="16"/>
      <c r="P979" s="16"/>
      <c r="Q979" s="16"/>
      <c r="R979" s="16"/>
      <c r="S979" s="16"/>
      <c r="T979" s="16"/>
    </row>
    <row r="980" spans="7:20" s="15" customFormat="1" hidden="1" x14ac:dyDescent="0.25">
      <c r="G980" s="16"/>
      <c r="H980" s="16"/>
      <c r="I980" s="16"/>
      <c r="J980" s="16"/>
      <c r="K980" s="16"/>
      <c r="L980" s="16"/>
      <c r="M980" s="16"/>
      <c r="N980" s="16"/>
      <c r="O980" s="16"/>
      <c r="P980" s="16"/>
      <c r="Q980" s="16"/>
      <c r="R980" s="16"/>
      <c r="S980" s="16"/>
      <c r="T980" s="16"/>
    </row>
    <row r="981" spans="7:20" s="15" customFormat="1" hidden="1" x14ac:dyDescent="0.25">
      <c r="G981" s="16"/>
      <c r="H981" s="16"/>
      <c r="I981" s="16"/>
      <c r="J981" s="16"/>
      <c r="K981" s="16"/>
      <c r="L981" s="16"/>
      <c r="M981" s="16"/>
      <c r="N981" s="16"/>
      <c r="O981" s="16"/>
      <c r="P981" s="16"/>
      <c r="Q981" s="16"/>
      <c r="R981" s="16"/>
      <c r="S981" s="16"/>
      <c r="T981" s="16"/>
    </row>
    <row r="982" spans="7:20" s="15" customFormat="1" hidden="1" x14ac:dyDescent="0.25">
      <c r="G982" s="16"/>
      <c r="H982" s="16"/>
      <c r="I982" s="16"/>
      <c r="J982" s="16"/>
      <c r="K982" s="16"/>
      <c r="L982" s="16"/>
      <c r="M982" s="16"/>
      <c r="N982" s="16"/>
      <c r="O982" s="16"/>
      <c r="P982" s="16"/>
      <c r="Q982" s="16"/>
      <c r="R982" s="16"/>
      <c r="S982" s="16"/>
      <c r="T982" s="16"/>
    </row>
    <row r="983" spans="7:20" s="15" customFormat="1" hidden="1" x14ac:dyDescent="0.25">
      <c r="G983" s="16"/>
      <c r="H983" s="16"/>
      <c r="I983" s="16"/>
      <c r="J983" s="16"/>
      <c r="K983" s="16"/>
      <c r="L983" s="16"/>
      <c r="M983" s="16"/>
      <c r="N983" s="16"/>
      <c r="O983" s="16"/>
      <c r="P983" s="16"/>
      <c r="Q983" s="16"/>
      <c r="R983" s="16"/>
      <c r="S983" s="16"/>
      <c r="T983" s="16"/>
    </row>
    <row r="984" spans="7:20" s="15" customFormat="1" hidden="1" x14ac:dyDescent="0.25">
      <c r="G984" s="16"/>
      <c r="H984" s="16"/>
      <c r="I984" s="16"/>
      <c r="J984" s="16"/>
      <c r="K984" s="16"/>
      <c r="L984" s="16"/>
      <c r="M984" s="16"/>
      <c r="N984" s="16"/>
      <c r="O984" s="16"/>
      <c r="P984" s="16"/>
      <c r="Q984" s="16"/>
      <c r="R984" s="16"/>
      <c r="S984" s="16"/>
      <c r="T984" s="16"/>
    </row>
    <row r="985" spans="7:20" s="15" customFormat="1" hidden="1" x14ac:dyDescent="0.25">
      <c r="G985" s="16"/>
      <c r="H985" s="16"/>
      <c r="I985" s="16"/>
      <c r="J985" s="16"/>
      <c r="K985" s="16"/>
      <c r="L985" s="16"/>
      <c r="M985" s="16"/>
      <c r="N985" s="16"/>
      <c r="O985" s="16"/>
      <c r="P985" s="16"/>
      <c r="Q985" s="16"/>
      <c r="R985" s="16"/>
      <c r="S985" s="16"/>
      <c r="T985" s="16"/>
    </row>
    <row r="986" spans="7:20" s="15" customFormat="1" hidden="1" x14ac:dyDescent="0.25">
      <c r="G986" s="16"/>
      <c r="H986" s="16"/>
      <c r="I986" s="16"/>
      <c r="J986" s="16"/>
      <c r="K986" s="16"/>
      <c r="L986" s="16"/>
      <c r="M986" s="16"/>
      <c r="N986" s="16"/>
      <c r="O986" s="16"/>
      <c r="P986" s="16"/>
      <c r="Q986" s="16"/>
      <c r="R986" s="16"/>
      <c r="S986" s="16"/>
      <c r="T986" s="16"/>
    </row>
    <row r="987" spans="7:20" s="15" customFormat="1" hidden="1" x14ac:dyDescent="0.25">
      <c r="G987" s="16"/>
      <c r="H987" s="16"/>
      <c r="I987" s="16"/>
      <c r="J987" s="16"/>
      <c r="K987" s="16"/>
      <c r="L987" s="16"/>
      <c r="M987" s="16"/>
      <c r="N987" s="16"/>
      <c r="O987" s="16"/>
      <c r="P987" s="16"/>
      <c r="Q987" s="16"/>
      <c r="R987" s="16"/>
      <c r="S987" s="16"/>
      <c r="T987" s="16"/>
    </row>
    <row r="988" spans="7:20" s="15" customFormat="1" hidden="1" x14ac:dyDescent="0.25">
      <c r="G988" s="16"/>
      <c r="H988" s="16"/>
      <c r="I988" s="16"/>
      <c r="J988" s="16"/>
      <c r="K988" s="16"/>
      <c r="L988" s="16"/>
      <c r="M988" s="16"/>
      <c r="N988" s="16"/>
      <c r="O988" s="16"/>
      <c r="P988" s="16"/>
      <c r="Q988" s="16"/>
      <c r="R988" s="16"/>
      <c r="S988" s="16"/>
      <c r="T988" s="16"/>
    </row>
    <row r="989" spans="7:20" s="15" customFormat="1" hidden="1" x14ac:dyDescent="0.25">
      <c r="G989" s="16"/>
      <c r="H989" s="16"/>
      <c r="I989" s="16"/>
      <c r="J989" s="16"/>
      <c r="K989" s="16"/>
      <c r="L989" s="16"/>
      <c r="M989" s="16"/>
      <c r="N989" s="16"/>
      <c r="O989" s="16"/>
      <c r="P989" s="16"/>
      <c r="Q989" s="16"/>
      <c r="R989" s="16"/>
      <c r="S989" s="16"/>
      <c r="T989" s="16"/>
    </row>
    <row r="990" spans="7:20" s="15" customFormat="1" hidden="1" x14ac:dyDescent="0.25">
      <c r="G990" s="16"/>
      <c r="H990" s="16"/>
      <c r="I990" s="16"/>
      <c r="J990" s="16"/>
      <c r="K990" s="16"/>
      <c r="L990" s="16"/>
      <c r="M990" s="16"/>
      <c r="N990" s="16"/>
      <c r="O990" s="16"/>
      <c r="P990" s="16"/>
      <c r="Q990" s="16"/>
      <c r="R990" s="16"/>
      <c r="S990" s="16"/>
      <c r="T990" s="16"/>
    </row>
    <row r="991" spans="7:20" s="15" customFormat="1" hidden="1" x14ac:dyDescent="0.25">
      <c r="G991" s="16"/>
      <c r="H991" s="16"/>
      <c r="I991" s="16"/>
      <c r="J991" s="16"/>
      <c r="K991" s="16"/>
      <c r="L991" s="16"/>
      <c r="M991" s="16"/>
      <c r="N991" s="16"/>
      <c r="O991" s="16"/>
      <c r="P991" s="16"/>
      <c r="Q991" s="16"/>
      <c r="R991" s="16"/>
      <c r="S991" s="16"/>
      <c r="T991" s="16"/>
    </row>
    <row r="992" spans="7:20" s="15" customFormat="1" hidden="1" x14ac:dyDescent="0.25">
      <c r="G992" s="16"/>
      <c r="H992" s="16"/>
      <c r="I992" s="16"/>
      <c r="J992" s="16"/>
      <c r="K992" s="16"/>
      <c r="L992" s="16"/>
      <c r="M992" s="16"/>
      <c r="N992" s="16"/>
      <c r="O992" s="16"/>
      <c r="P992" s="16"/>
      <c r="Q992" s="16"/>
      <c r="R992" s="16"/>
      <c r="S992" s="16"/>
      <c r="T992" s="16"/>
    </row>
    <row r="993" spans="7:20" s="15" customFormat="1" hidden="1" x14ac:dyDescent="0.25">
      <c r="G993" s="16"/>
      <c r="H993" s="16"/>
      <c r="I993" s="16"/>
      <c r="J993" s="16"/>
      <c r="K993" s="16"/>
      <c r="L993" s="16"/>
      <c r="M993" s="16"/>
      <c r="N993" s="16"/>
      <c r="O993" s="16"/>
      <c r="P993" s="16"/>
      <c r="Q993" s="16"/>
      <c r="R993" s="16"/>
      <c r="S993" s="16"/>
      <c r="T993" s="16"/>
    </row>
    <row r="994" spans="7:20" s="15" customFormat="1" hidden="1" x14ac:dyDescent="0.25">
      <c r="G994" s="16"/>
      <c r="H994" s="16"/>
      <c r="I994" s="16"/>
      <c r="J994" s="16"/>
      <c r="K994" s="16"/>
      <c r="L994" s="16"/>
      <c r="M994" s="16"/>
      <c r="N994" s="16"/>
      <c r="O994" s="16"/>
      <c r="P994" s="16"/>
      <c r="Q994" s="16"/>
      <c r="R994" s="16"/>
      <c r="S994" s="16"/>
      <c r="T994" s="16"/>
    </row>
    <row r="995" spans="7:20" s="15" customFormat="1" hidden="1" x14ac:dyDescent="0.25">
      <c r="G995" s="16"/>
      <c r="H995" s="16"/>
      <c r="I995" s="16"/>
      <c r="J995" s="16"/>
      <c r="K995" s="16"/>
      <c r="L995" s="16"/>
      <c r="M995" s="16"/>
      <c r="N995" s="16"/>
      <c r="O995" s="16"/>
      <c r="P995" s="16"/>
      <c r="Q995" s="16"/>
      <c r="R995" s="16"/>
      <c r="S995" s="16"/>
      <c r="T995" s="16"/>
    </row>
    <row r="996" spans="7:20" s="15" customFormat="1" hidden="1" x14ac:dyDescent="0.25">
      <c r="G996" s="16"/>
      <c r="H996" s="16"/>
      <c r="I996" s="16"/>
      <c r="J996" s="16"/>
      <c r="K996" s="16"/>
      <c r="L996" s="16"/>
      <c r="M996" s="16"/>
      <c r="N996" s="16"/>
      <c r="O996" s="16"/>
      <c r="P996" s="16"/>
      <c r="Q996" s="16"/>
      <c r="R996" s="16"/>
      <c r="S996" s="16"/>
      <c r="T996" s="16"/>
    </row>
    <row r="997" spans="7:20" s="15" customFormat="1" hidden="1" x14ac:dyDescent="0.25">
      <c r="G997" s="16"/>
      <c r="H997" s="16"/>
      <c r="I997" s="16"/>
      <c r="J997" s="16"/>
      <c r="K997" s="16"/>
      <c r="L997" s="16"/>
      <c r="M997" s="16"/>
      <c r="N997" s="16"/>
      <c r="O997" s="16"/>
      <c r="P997" s="16"/>
      <c r="Q997" s="16"/>
      <c r="R997" s="16"/>
      <c r="S997" s="16"/>
      <c r="T997" s="16"/>
    </row>
    <row r="998" spans="7:20" s="15" customFormat="1" hidden="1" x14ac:dyDescent="0.25">
      <c r="G998" s="16"/>
      <c r="H998" s="16"/>
      <c r="I998" s="16"/>
      <c r="J998" s="16"/>
      <c r="K998" s="16"/>
      <c r="L998" s="16"/>
      <c r="M998" s="16"/>
      <c r="N998" s="16"/>
      <c r="O998" s="16"/>
      <c r="P998" s="16"/>
      <c r="Q998" s="16"/>
      <c r="R998" s="16"/>
      <c r="S998" s="16"/>
      <c r="T998" s="16"/>
    </row>
    <row r="999" spans="7:20" s="15" customFormat="1" hidden="1" x14ac:dyDescent="0.25">
      <c r="G999" s="16"/>
      <c r="H999" s="16"/>
      <c r="I999" s="16"/>
      <c r="J999" s="16"/>
      <c r="K999" s="16"/>
      <c r="L999" s="16"/>
      <c r="M999" s="16"/>
      <c r="N999" s="16"/>
      <c r="O999" s="16"/>
      <c r="P999" s="16"/>
      <c r="Q999" s="16"/>
      <c r="R999" s="16"/>
      <c r="S999" s="16"/>
      <c r="T999" s="16"/>
    </row>
    <row r="1000" spans="7:20" s="15" customFormat="1" hidden="1" x14ac:dyDescent="0.25">
      <c r="G1000" s="16"/>
      <c r="H1000" s="16"/>
      <c r="I1000" s="16"/>
      <c r="J1000" s="16"/>
      <c r="K1000" s="16"/>
      <c r="L1000" s="16"/>
      <c r="M1000" s="16"/>
      <c r="N1000" s="16"/>
      <c r="O1000" s="16"/>
      <c r="P1000" s="16"/>
      <c r="Q1000" s="16"/>
      <c r="R1000" s="16"/>
      <c r="S1000" s="16"/>
      <c r="T1000" s="16"/>
    </row>
    <row r="1001" spans="7:20" s="15" customFormat="1" hidden="1" x14ac:dyDescent="0.25">
      <c r="G1001" s="16"/>
      <c r="H1001" s="16"/>
      <c r="I1001" s="16"/>
      <c r="J1001" s="16"/>
      <c r="K1001" s="16"/>
      <c r="L1001" s="16"/>
      <c r="M1001" s="16"/>
      <c r="N1001" s="16"/>
      <c r="O1001" s="16"/>
      <c r="P1001" s="16"/>
      <c r="Q1001" s="16"/>
      <c r="R1001" s="16"/>
      <c r="S1001" s="16"/>
      <c r="T1001" s="16"/>
    </row>
    <row r="1002" spans="7:20" s="15" customFormat="1" hidden="1" x14ac:dyDescent="0.25">
      <c r="G1002" s="16"/>
      <c r="H1002" s="16"/>
      <c r="I1002" s="16"/>
      <c r="J1002" s="16"/>
      <c r="K1002" s="16"/>
      <c r="L1002" s="16"/>
      <c r="M1002" s="16"/>
      <c r="N1002" s="16"/>
      <c r="O1002" s="16"/>
      <c r="P1002" s="16"/>
      <c r="Q1002" s="16"/>
      <c r="R1002" s="16"/>
      <c r="S1002" s="16"/>
      <c r="T1002" s="16"/>
    </row>
    <row r="1003" spans="7:20" s="15" customFormat="1" hidden="1" x14ac:dyDescent="0.25">
      <c r="G1003" s="16"/>
      <c r="H1003" s="16"/>
      <c r="I1003" s="16"/>
      <c r="J1003" s="16"/>
      <c r="K1003" s="16"/>
      <c r="L1003" s="16"/>
      <c r="M1003" s="16"/>
      <c r="N1003" s="16"/>
      <c r="O1003" s="16"/>
      <c r="P1003" s="16"/>
      <c r="Q1003" s="16"/>
      <c r="R1003" s="16"/>
      <c r="S1003" s="16"/>
      <c r="T1003" s="16"/>
    </row>
    <row r="1004" spans="7:20" s="15" customFormat="1" hidden="1" x14ac:dyDescent="0.25">
      <c r="G1004" s="16"/>
      <c r="H1004" s="16"/>
      <c r="I1004" s="16"/>
      <c r="J1004" s="16"/>
      <c r="K1004" s="16"/>
      <c r="L1004" s="16"/>
      <c r="M1004" s="16"/>
      <c r="N1004" s="16"/>
      <c r="O1004" s="16"/>
      <c r="P1004" s="16"/>
      <c r="Q1004" s="16"/>
      <c r="R1004" s="16"/>
      <c r="S1004" s="16"/>
      <c r="T1004" s="16"/>
    </row>
    <row r="1005" spans="7:20" s="15" customFormat="1" hidden="1" x14ac:dyDescent="0.25">
      <c r="G1005" s="16"/>
      <c r="H1005" s="16"/>
      <c r="I1005" s="16"/>
      <c r="J1005" s="16"/>
      <c r="K1005" s="16"/>
      <c r="L1005" s="16"/>
      <c r="M1005" s="16"/>
      <c r="N1005" s="16"/>
      <c r="O1005" s="16"/>
      <c r="P1005" s="16"/>
      <c r="Q1005" s="16"/>
      <c r="R1005" s="16"/>
      <c r="S1005" s="16"/>
      <c r="T1005" s="16"/>
    </row>
    <row r="1006" spans="7:20" s="15" customFormat="1" hidden="1" x14ac:dyDescent="0.25">
      <c r="G1006" s="16"/>
      <c r="H1006" s="16"/>
      <c r="I1006" s="16"/>
      <c r="J1006" s="16"/>
      <c r="K1006" s="16"/>
      <c r="L1006" s="16"/>
      <c r="M1006" s="16"/>
      <c r="N1006" s="16"/>
      <c r="O1006" s="16"/>
      <c r="P1006" s="16"/>
      <c r="Q1006" s="16"/>
      <c r="R1006" s="16"/>
      <c r="S1006" s="16"/>
      <c r="T1006" s="16"/>
    </row>
    <row r="1007" spans="7:20" s="15" customFormat="1" hidden="1" x14ac:dyDescent="0.25">
      <c r="G1007" s="16"/>
      <c r="H1007" s="16"/>
      <c r="I1007" s="16"/>
      <c r="J1007" s="16"/>
      <c r="K1007" s="16"/>
      <c r="L1007" s="16"/>
      <c r="M1007" s="16"/>
      <c r="N1007" s="16"/>
      <c r="O1007" s="16"/>
      <c r="P1007" s="16"/>
      <c r="Q1007" s="16"/>
      <c r="R1007" s="16"/>
      <c r="S1007" s="16"/>
      <c r="T1007" s="16"/>
    </row>
    <row r="1008" spans="7:20" s="15" customFormat="1" hidden="1" x14ac:dyDescent="0.25">
      <c r="G1008" s="16"/>
      <c r="H1008" s="16"/>
      <c r="I1008" s="16"/>
      <c r="J1008" s="16"/>
      <c r="K1008" s="16"/>
      <c r="L1008" s="16"/>
      <c r="M1008" s="16"/>
      <c r="N1008" s="16"/>
      <c r="O1008" s="16"/>
      <c r="P1008" s="16"/>
      <c r="Q1008" s="16"/>
      <c r="R1008" s="16"/>
      <c r="S1008" s="16"/>
      <c r="T1008" s="16"/>
    </row>
    <row r="1009" spans="7:20" s="15" customFormat="1" hidden="1" x14ac:dyDescent="0.25">
      <c r="G1009" s="16"/>
      <c r="H1009" s="16"/>
      <c r="I1009" s="16"/>
      <c r="J1009" s="16"/>
      <c r="K1009" s="16"/>
      <c r="L1009" s="16"/>
      <c r="M1009" s="16"/>
      <c r="N1009" s="16"/>
      <c r="O1009" s="16"/>
      <c r="P1009" s="16"/>
      <c r="Q1009" s="16"/>
      <c r="R1009" s="16"/>
      <c r="S1009" s="16"/>
      <c r="T1009" s="16"/>
    </row>
    <row r="1010" spans="7:20" s="15" customFormat="1" hidden="1" x14ac:dyDescent="0.25">
      <c r="G1010" s="16"/>
      <c r="H1010" s="16"/>
      <c r="I1010" s="16"/>
      <c r="J1010" s="16"/>
      <c r="K1010" s="16"/>
      <c r="L1010" s="16"/>
      <c r="M1010" s="16"/>
      <c r="N1010" s="16"/>
      <c r="O1010" s="16"/>
      <c r="P1010" s="16"/>
      <c r="Q1010" s="16"/>
      <c r="R1010" s="16"/>
      <c r="S1010" s="16"/>
      <c r="T1010" s="16"/>
    </row>
    <row r="1011" spans="7:20" s="15" customFormat="1" hidden="1" x14ac:dyDescent="0.25">
      <c r="G1011" s="16"/>
      <c r="H1011" s="16"/>
      <c r="I1011" s="16"/>
      <c r="J1011" s="16"/>
      <c r="K1011" s="16"/>
      <c r="L1011" s="16"/>
      <c r="M1011" s="16"/>
      <c r="N1011" s="16"/>
      <c r="O1011" s="16"/>
      <c r="P1011" s="16"/>
      <c r="Q1011" s="16"/>
      <c r="R1011" s="16"/>
      <c r="S1011" s="16"/>
      <c r="T1011" s="16"/>
    </row>
    <row r="1012" spans="7:20" s="15" customFormat="1" hidden="1" x14ac:dyDescent="0.25">
      <c r="G1012" s="16"/>
      <c r="H1012" s="16"/>
      <c r="I1012" s="16"/>
      <c r="J1012" s="16"/>
      <c r="K1012" s="16"/>
      <c r="L1012" s="16"/>
      <c r="M1012" s="16"/>
      <c r="N1012" s="16"/>
      <c r="O1012" s="16"/>
      <c r="P1012" s="16"/>
      <c r="Q1012" s="16"/>
      <c r="R1012" s="16"/>
      <c r="S1012" s="16"/>
      <c r="T1012" s="16"/>
    </row>
    <row r="1013" spans="7:20" s="15" customFormat="1" hidden="1" x14ac:dyDescent="0.25">
      <c r="G1013" s="16"/>
      <c r="H1013" s="16"/>
      <c r="I1013" s="16"/>
      <c r="J1013" s="16"/>
      <c r="K1013" s="16"/>
      <c r="L1013" s="16"/>
      <c r="M1013" s="16"/>
      <c r="N1013" s="16"/>
      <c r="O1013" s="16"/>
      <c r="P1013" s="16"/>
      <c r="Q1013" s="16"/>
      <c r="R1013" s="16"/>
      <c r="S1013" s="16"/>
      <c r="T1013" s="16"/>
    </row>
    <row r="1014" spans="7:20" s="15" customFormat="1" hidden="1" x14ac:dyDescent="0.25">
      <c r="G1014" s="16"/>
      <c r="H1014" s="16"/>
      <c r="I1014" s="16"/>
      <c r="J1014" s="16"/>
      <c r="K1014" s="16"/>
      <c r="L1014" s="16"/>
      <c r="M1014" s="16"/>
      <c r="N1014" s="16"/>
      <c r="O1014" s="16"/>
      <c r="P1014" s="16"/>
      <c r="Q1014" s="16"/>
      <c r="R1014" s="16"/>
      <c r="S1014" s="16"/>
      <c r="T1014" s="16"/>
    </row>
    <row r="1015" spans="7:20" s="15" customFormat="1" hidden="1" x14ac:dyDescent="0.25">
      <c r="G1015" s="16"/>
      <c r="H1015" s="16"/>
      <c r="I1015" s="16"/>
      <c r="J1015" s="16"/>
      <c r="K1015" s="16"/>
      <c r="L1015" s="16"/>
      <c r="M1015" s="16"/>
      <c r="N1015" s="16"/>
      <c r="O1015" s="16"/>
      <c r="P1015" s="16"/>
      <c r="Q1015" s="16"/>
      <c r="R1015" s="16"/>
      <c r="S1015" s="16"/>
      <c r="T1015" s="16"/>
    </row>
    <row r="1016" spans="7:20" s="15" customFormat="1" hidden="1" x14ac:dyDescent="0.25">
      <c r="G1016" s="16"/>
      <c r="H1016" s="16"/>
      <c r="I1016" s="16"/>
      <c r="J1016" s="16"/>
      <c r="K1016" s="16"/>
      <c r="L1016" s="16"/>
      <c r="M1016" s="16"/>
      <c r="N1016" s="16"/>
      <c r="O1016" s="16"/>
      <c r="P1016" s="16"/>
      <c r="Q1016" s="16"/>
      <c r="R1016" s="16"/>
      <c r="S1016" s="16"/>
      <c r="T1016" s="16"/>
    </row>
    <row r="1017" spans="7:20" s="15" customFormat="1" hidden="1" x14ac:dyDescent="0.25">
      <c r="G1017" s="16"/>
      <c r="H1017" s="16"/>
      <c r="I1017" s="16"/>
      <c r="J1017" s="16"/>
      <c r="K1017" s="16"/>
      <c r="L1017" s="16"/>
      <c r="M1017" s="16"/>
      <c r="N1017" s="16"/>
      <c r="O1017" s="16"/>
      <c r="P1017" s="16"/>
      <c r="Q1017" s="16"/>
      <c r="R1017" s="16"/>
      <c r="S1017" s="16"/>
      <c r="T1017" s="16"/>
    </row>
    <row r="1018" spans="7:20" s="15" customFormat="1" hidden="1" x14ac:dyDescent="0.25">
      <c r="G1018" s="16"/>
      <c r="H1018" s="16"/>
      <c r="I1018" s="16"/>
      <c r="J1018" s="16"/>
      <c r="K1018" s="16"/>
      <c r="L1018" s="16"/>
      <c r="M1018" s="16"/>
      <c r="N1018" s="16"/>
      <c r="O1018" s="16"/>
      <c r="P1018" s="16"/>
      <c r="Q1018" s="16"/>
      <c r="R1018" s="16"/>
      <c r="S1018" s="16"/>
      <c r="T1018" s="16"/>
    </row>
    <row r="1019" spans="7:20" s="15" customFormat="1" hidden="1" x14ac:dyDescent="0.25">
      <c r="G1019" s="16"/>
      <c r="H1019" s="16"/>
      <c r="I1019" s="16"/>
      <c r="J1019" s="16"/>
      <c r="K1019" s="16"/>
      <c r="L1019" s="16"/>
      <c r="M1019" s="16"/>
      <c r="N1019" s="16"/>
      <c r="O1019" s="16"/>
      <c r="P1019" s="16"/>
      <c r="Q1019" s="16"/>
      <c r="R1019" s="16"/>
      <c r="S1019" s="16"/>
      <c r="T1019" s="16"/>
    </row>
    <row r="1020" spans="7:20" s="15" customFormat="1" hidden="1" x14ac:dyDescent="0.25">
      <c r="G1020" s="16"/>
      <c r="H1020" s="16"/>
      <c r="I1020" s="16"/>
      <c r="J1020" s="16"/>
      <c r="K1020" s="16"/>
      <c r="L1020" s="16"/>
      <c r="M1020" s="16"/>
      <c r="N1020" s="16"/>
      <c r="O1020" s="16"/>
      <c r="P1020" s="16"/>
      <c r="Q1020" s="16"/>
      <c r="R1020" s="16"/>
      <c r="S1020" s="16"/>
      <c r="T1020" s="16"/>
    </row>
    <row r="1021" spans="7:20" s="15" customFormat="1" hidden="1" x14ac:dyDescent="0.25">
      <c r="G1021" s="16"/>
      <c r="H1021" s="16"/>
      <c r="I1021" s="16"/>
      <c r="J1021" s="16"/>
      <c r="K1021" s="16"/>
      <c r="L1021" s="16"/>
      <c r="M1021" s="16"/>
      <c r="N1021" s="16"/>
      <c r="O1021" s="16"/>
      <c r="P1021" s="16"/>
      <c r="Q1021" s="16"/>
      <c r="R1021" s="16"/>
      <c r="S1021" s="16"/>
      <c r="T1021" s="16"/>
    </row>
    <row r="1022" spans="7:20" s="15" customFormat="1" hidden="1" x14ac:dyDescent="0.25">
      <c r="G1022" s="16"/>
      <c r="H1022" s="16"/>
      <c r="I1022" s="16"/>
      <c r="J1022" s="16"/>
      <c r="K1022" s="16"/>
      <c r="L1022" s="16"/>
      <c r="M1022" s="16"/>
      <c r="N1022" s="16"/>
      <c r="O1022" s="16"/>
      <c r="P1022" s="16"/>
      <c r="Q1022" s="16"/>
      <c r="R1022" s="16"/>
      <c r="S1022" s="16"/>
      <c r="T1022" s="16"/>
    </row>
    <row r="1023" spans="7:20" s="15" customFormat="1" hidden="1" x14ac:dyDescent="0.25">
      <c r="G1023" s="16"/>
      <c r="H1023" s="16"/>
      <c r="I1023" s="16"/>
      <c r="J1023" s="16"/>
      <c r="K1023" s="16"/>
      <c r="L1023" s="16"/>
      <c r="M1023" s="16"/>
      <c r="N1023" s="16"/>
      <c r="O1023" s="16"/>
      <c r="P1023" s="16"/>
      <c r="Q1023" s="16"/>
      <c r="R1023" s="16"/>
      <c r="S1023" s="16"/>
      <c r="T1023" s="16"/>
    </row>
    <row r="1024" spans="7:20" s="15" customFormat="1" hidden="1" x14ac:dyDescent="0.25">
      <c r="G1024" s="16"/>
      <c r="H1024" s="16"/>
      <c r="I1024" s="16"/>
      <c r="J1024" s="16"/>
      <c r="K1024" s="16"/>
      <c r="L1024" s="16"/>
      <c r="M1024" s="16"/>
      <c r="N1024" s="16"/>
      <c r="O1024" s="16"/>
      <c r="P1024" s="16"/>
      <c r="Q1024" s="16"/>
      <c r="R1024" s="16"/>
      <c r="S1024" s="16"/>
      <c r="T1024" s="16"/>
    </row>
    <row r="1025" spans="7:20" s="15" customFormat="1" hidden="1" x14ac:dyDescent="0.25">
      <c r="G1025" s="16"/>
      <c r="H1025" s="16"/>
      <c r="I1025" s="16"/>
      <c r="J1025" s="16"/>
      <c r="K1025" s="16"/>
      <c r="L1025" s="16"/>
      <c r="M1025" s="16"/>
      <c r="N1025" s="16"/>
      <c r="O1025" s="16"/>
      <c r="P1025" s="16"/>
      <c r="Q1025" s="16"/>
      <c r="R1025" s="16"/>
      <c r="S1025" s="16"/>
      <c r="T1025" s="16"/>
    </row>
    <row r="1026" spans="7:20" s="15" customFormat="1" hidden="1" x14ac:dyDescent="0.25">
      <c r="G1026" s="16"/>
      <c r="H1026" s="16"/>
      <c r="I1026" s="16"/>
      <c r="J1026" s="16"/>
      <c r="K1026" s="16"/>
      <c r="L1026" s="16"/>
      <c r="M1026" s="16"/>
      <c r="N1026" s="16"/>
      <c r="O1026" s="16"/>
      <c r="P1026" s="16"/>
      <c r="Q1026" s="16"/>
      <c r="R1026" s="16"/>
      <c r="S1026" s="16"/>
      <c r="T1026" s="16"/>
    </row>
    <row r="1027" spans="7:20" s="15" customFormat="1" hidden="1" x14ac:dyDescent="0.25">
      <c r="G1027" s="16"/>
      <c r="H1027" s="16"/>
      <c r="I1027" s="16"/>
      <c r="J1027" s="16"/>
      <c r="K1027" s="16"/>
      <c r="L1027" s="16"/>
      <c r="M1027" s="16"/>
      <c r="N1027" s="16"/>
      <c r="O1027" s="16"/>
      <c r="P1027" s="16"/>
      <c r="Q1027" s="16"/>
      <c r="R1027" s="16"/>
      <c r="S1027" s="16"/>
      <c r="T1027" s="16"/>
    </row>
    <row r="1028" spans="7:20" s="15" customFormat="1" hidden="1" x14ac:dyDescent="0.25">
      <c r="G1028" s="16"/>
      <c r="H1028" s="16"/>
      <c r="I1028" s="16"/>
      <c r="J1028" s="16"/>
      <c r="K1028" s="16"/>
      <c r="L1028" s="16"/>
      <c r="M1028" s="16"/>
      <c r="N1028" s="16"/>
      <c r="O1028" s="16"/>
      <c r="P1028" s="16"/>
      <c r="Q1028" s="16"/>
      <c r="R1028" s="16"/>
      <c r="S1028" s="16"/>
      <c r="T1028" s="16"/>
    </row>
    <row r="1029" spans="7:20" s="15" customFormat="1" hidden="1" x14ac:dyDescent="0.25">
      <c r="G1029" s="16"/>
      <c r="H1029" s="16"/>
      <c r="I1029" s="16"/>
      <c r="J1029" s="16"/>
      <c r="K1029" s="16"/>
      <c r="L1029" s="16"/>
      <c r="M1029" s="16"/>
      <c r="N1029" s="16"/>
      <c r="O1029" s="16"/>
      <c r="P1029" s="16"/>
      <c r="Q1029" s="16"/>
      <c r="R1029" s="16"/>
      <c r="S1029" s="16"/>
      <c r="T1029" s="16"/>
    </row>
    <row r="1030" spans="7:20" s="15" customFormat="1" hidden="1" x14ac:dyDescent="0.25">
      <c r="G1030" s="16"/>
      <c r="H1030" s="16"/>
      <c r="I1030" s="16"/>
      <c r="J1030" s="16"/>
      <c r="K1030" s="16"/>
      <c r="L1030" s="16"/>
      <c r="M1030" s="16"/>
      <c r="N1030" s="16"/>
      <c r="O1030" s="16"/>
      <c r="P1030" s="16"/>
      <c r="Q1030" s="16"/>
      <c r="R1030" s="16"/>
      <c r="S1030" s="16"/>
      <c r="T1030" s="16"/>
    </row>
    <row r="1031" spans="7:20" s="15" customFormat="1" hidden="1" x14ac:dyDescent="0.25">
      <c r="G1031" s="16"/>
      <c r="H1031" s="16"/>
      <c r="I1031" s="16"/>
      <c r="J1031" s="16"/>
      <c r="K1031" s="16"/>
      <c r="L1031" s="16"/>
      <c r="M1031" s="16"/>
      <c r="N1031" s="16"/>
      <c r="O1031" s="16"/>
      <c r="P1031" s="16"/>
      <c r="Q1031" s="16"/>
      <c r="R1031" s="16"/>
      <c r="S1031" s="16"/>
      <c r="T1031" s="16"/>
    </row>
    <row r="1032" spans="7:20" s="15" customFormat="1" hidden="1" x14ac:dyDescent="0.25">
      <c r="G1032" s="16"/>
      <c r="H1032" s="16"/>
      <c r="I1032" s="16"/>
      <c r="J1032" s="16"/>
      <c r="K1032" s="16"/>
      <c r="L1032" s="16"/>
      <c r="M1032" s="16"/>
      <c r="N1032" s="16"/>
      <c r="O1032" s="16"/>
      <c r="P1032" s="16"/>
      <c r="Q1032" s="16"/>
      <c r="R1032" s="16"/>
      <c r="S1032" s="16"/>
      <c r="T1032" s="16"/>
    </row>
    <row r="1033" spans="7:20" s="15" customFormat="1" hidden="1" x14ac:dyDescent="0.25">
      <c r="G1033" s="16"/>
      <c r="H1033" s="16"/>
      <c r="I1033" s="16"/>
      <c r="J1033" s="16"/>
      <c r="K1033" s="16"/>
      <c r="L1033" s="16"/>
      <c r="M1033" s="16"/>
      <c r="N1033" s="16"/>
      <c r="O1033" s="16"/>
      <c r="P1033" s="16"/>
      <c r="Q1033" s="16"/>
      <c r="R1033" s="16"/>
      <c r="S1033" s="16"/>
      <c r="T1033" s="16"/>
    </row>
    <row r="1034" spans="7:20" s="15" customFormat="1" hidden="1" x14ac:dyDescent="0.25">
      <c r="G1034" s="16"/>
      <c r="H1034" s="16"/>
      <c r="I1034" s="16"/>
      <c r="J1034" s="16"/>
      <c r="K1034" s="16"/>
      <c r="L1034" s="16"/>
      <c r="M1034" s="16"/>
      <c r="N1034" s="16"/>
      <c r="O1034" s="16"/>
      <c r="P1034" s="16"/>
      <c r="Q1034" s="16"/>
      <c r="R1034" s="16"/>
      <c r="S1034" s="16"/>
      <c r="T1034" s="16"/>
    </row>
    <row r="1035" spans="7:20" s="15" customFormat="1" hidden="1" x14ac:dyDescent="0.25">
      <c r="G1035" s="16"/>
      <c r="H1035" s="16"/>
      <c r="I1035" s="16"/>
      <c r="J1035" s="16"/>
      <c r="K1035" s="16"/>
      <c r="L1035" s="16"/>
      <c r="M1035" s="16"/>
      <c r="N1035" s="16"/>
      <c r="O1035" s="16"/>
      <c r="P1035" s="16"/>
      <c r="Q1035" s="16"/>
      <c r="R1035" s="16"/>
      <c r="S1035" s="16"/>
      <c r="T1035" s="16"/>
    </row>
    <row r="1036" spans="7:20" s="15" customFormat="1" hidden="1" x14ac:dyDescent="0.25">
      <c r="G1036" s="16"/>
      <c r="H1036" s="16"/>
      <c r="I1036" s="16"/>
      <c r="J1036" s="16"/>
      <c r="K1036" s="16"/>
      <c r="L1036" s="16"/>
      <c r="M1036" s="16"/>
      <c r="N1036" s="16"/>
      <c r="O1036" s="16"/>
      <c r="P1036" s="16"/>
      <c r="Q1036" s="16"/>
      <c r="R1036" s="16"/>
      <c r="S1036" s="16"/>
      <c r="T1036" s="16"/>
    </row>
    <row r="1037" spans="7:20" s="15" customFormat="1" hidden="1" x14ac:dyDescent="0.25">
      <c r="G1037" s="16"/>
      <c r="H1037" s="16"/>
      <c r="I1037" s="16"/>
      <c r="J1037" s="16"/>
      <c r="K1037" s="16"/>
      <c r="L1037" s="16"/>
      <c r="M1037" s="16"/>
      <c r="N1037" s="16"/>
      <c r="O1037" s="16"/>
      <c r="P1037" s="16"/>
      <c r="Q1037" s="16"/>
      <c r="R1037" s="16"/>
      <c r="S1037" s="16"/>
      <c r="T1037" s="16"/>
    </row>
    <row r="1038" spans="7:20" s="15" customFormat="1" hidden="1" x14ac:dyDescent="0.25">
      <c r="G1038" s="16"/>
      <c r="H1038" s="16"/>
      <c r="I1038" s="16"/>
      <c r="J1038" s="16"/>
      <c r="K1038" s="16"/>
      <c r="L1038" s="16"/>
      <c r="M1038" s="16"/>
      <c r="N1038" s="16"/>
      <c r="O1038" s="16"/>
      <c r="P1038" s="16"/>
      <c r="Q1038" s="16"/>
      <c r="R1038" s="16"/>
      <c r="S1038" s="16"/>
      <c r="T1038" s="16"/>
    </row>
    <row r="1039" spans="7:20" s="15" customFormat="1" hidden="1" x14ac:dyDescent="0.25">
      <c r="G1039" s="16"/>
      <c r="H1039" s="16"/>
      <c r="I1039" s="16"/>
      <c r="J1039" s="16"/>
      <c r="K1039" s="16"/>
      <c r="L1039" s="16"/>
      <c r="M1039" s="16"/>
      <c r="N1039" s="16"/>
      <c r="O1039" s="16"/>
      <c r="P1039" s="16"/>
      <c r="Q1039" s="16"/>
      <c r="R1039" s="16"/>
      <c r="S1039" s="16"/>
      <c r="T1039" s="16"/>
    </row>
    <row r="1040" spans="7:20" s="15" customFormat="1" hidden="1" x14ac:dyDescent="0.25">
      <c r="G1040" s="16"/>
      <c r="H1040" s="16"/>
      <c r="I1040" s="16"/>
      <c r="J1040" s="16"/>
      <c r="K1040" s="16"/>
      <c r="L1040" s="16"/>
      <c r="M1040" s="16"/>
      <c r="N1040" s="16"/>
      <c r="O1040" s="16"/>
      <c r="P1040" s="16"/>
      <c r="Q1040" s="16"/>
      <c r="R1040" s="16"/>
      <c r="S1040" s="16"/>
      <c r="T1040" s="16"/>
    </row>
    <row r="1041" spans="2:21" s="15" customFormat="1" hidden="1" x14ac:dyDescent="0.25">
      <c r="G1041" s="16"/>
      <c r="H1041" s="16"/>
      <c r="I1041" s="16"/>
      <c r="J1041" s="16"/>
      <c r="K1041" s="16"/>
      <c r="L1041" s="16"/>
      <c r="M1041" s="16"/>
      <c r="N1041" s="16"/>
      <c r="O1041" s="16"/>
      <c r="P1041" s="16"/>
      <c r="Q1041" s="16"/>
      <c r="R1041" s="16"/>
      <c r="S1041" s="16"/>
      <c r="T1041" s="16"/>
    </row>
    <row r="1042" spans="2:21" s="15" customFormat="1" hidden="1" x14ac:dyDescent="0.25">
      <c r="G1042" s="16"/>
      <c r="H1042" s="16"/>
      <c r="I1042" s="16"/>
      <c r="J1042" s="16"/>
      <c r="K1042" s="16"/>
      <c r="L1042" s="16"/>
      <c r="M1042" s="16"/>
      <c r="N1042" s="16"/>
      <c r="O1042" s="16"/>
      <c r="P1042" s="16"/>
      <c r="Q1042" s="16"/>
      <c r="R1042" s="16"/>
      <c r="S1042" s="16"/>
      <c r="T1042" s="16"/>
    </row>
    <row r="1043" spans="2:21" s="15" customFormat="1" hidden="1" x14ac:dyDescent="0.25">
      <c r="G1043" s="16"/>
      <c r="H1043" s="16"/>
      <c r="I1043" s="16"/>
      <c r="J1043" s="16"/>
      <c r="K1043" s="16"/>
      <c r="L1043" s="16"/>
      <c r="M1043" s="16"/>
      <c r="N1043" s="16"/>
      <c r="O1043" s="16"/>
      <c r="P1043" s="16"/>
      <c r="Q1043" s="16"/>
      <c r="R1043" s="16"/>
      <c r="S1043" s="16"/>
      <c r="T1043" s="16"/>
    </row>
    <row r="1044" spans="2:21" s="15" customFormat="1" hidden="1" x14ac:dyDescent="0.25">
      <c r="G1044" s="16"/>
      <c r="H1044" s="16"/>
      <c r="I1044" s="16"/>
      <c r="J1044" s="16"/>
      <c r="K1044" s="16"/>
      <c r="L1044" s="16"/>
      <c r="M1044" s="16"/>
      <c r="N1044" s="16"/>
      <c r="O1044" s="16"/>
      <c r="P1044" s="16"/>
      <c r="Q1044" s="16"/>
      <c r="R1044" s="16"/>
      <c r="S1044" s="16"/>
      <c r="T1044" s="16"/>
    </row>
    <row r="1045" spans="2:21" s="15" customFormat="1" hidden="1" x14ac:dyDescent="0.25">
      <c r="F1045" s="16"/>
      <c r="G1045" s="16"/>
      <c r="H1045" s="16"/>
      <c r="I1045" s="16"/>
      <c r="J1045" s="16"/>
      <c r="K1045" s="16"/>
      <c r="L1045" s="16"/>
      <c r="M1045" s="16"/>
      <c r="N1045" s="16"/>
      <c r="O1045" s="16"/>
      <c r="P1045" s="16"/>
      <c r="Q1045" s="16"/>
      <c r="R1045" s="16"/>
      <c r="S1045" s="16"/>
      <c r="T1045" s="16"/>
      <c r="U1045" s="16"/>
    </row>
    <row r="1046" spans="2:21" s="17" customFormat="1" hidden="1" x14ac:dyDescent="0.25">
      <c r="B1046" s="17" t="s">
        <v>4341</v>
      </c>
      <c r="C1046" s="17" t="s">
        <v>4341</v>
      </c>
      <c r="D1046" s="17" t="s">
        <v>4341</v>
      </c>
      <c r="E1046" s="18" t="s">
        <v>4342</v>
      </c>
      <c r="F1046" s="18" t="s">
        <v>4341</v>
      </c>
      <c r="G1046" s="18" t="s">
        <v>4343</v>
      </c>
      <c r="H1046" s="18" t="s">
        <v>6091</v>
      </c>
      <c r="I1046" s="18" t="s">
        <v>4341</v>
      </c>
      <c r="J1046" s="18" t="s">
        <v>4346</v>
      </c>
      <c r="K1046" s="18" t="s">
        <v>6092</v>
      </c>
      <c r="L1046" s="18"/>
      <c r="M1046" s="18"/>
      <c r="N1046" s="18"/>
      <c r="O1046" s="18"/>
      <c r="P1046" s="18"/>
      <c r="Q1046" s="18"/>
      <c r="R1046" s="18"/>
      <c r="S1046" s="18"/>
      <c r="T1046" s="18"/>
      <c r="U1046" s="18"/>
    </row>
    <row r="1047" spans="2:21" s="17" customFormat="1" hidden="1" x14ac:dyDescent="0.25">
      <c r="B1047" s="17" t="s">
        <v>10</v>
      </c>
      <c r="C1047" s="17">
        <f>DCOUNTA(A4:T1040,C1046,B1046:B1047)</f>
        <v>6</v>
      </c>
      <c r="D1047" s="17" t="s">
        <v>10</v>
      </c>
      <c r="E1047" s="18">
        <f>DSUM(A4:T1041,F4,D1046:D1047)</f>
        <v>16.298000000000002</v>
      </c>
      <c r="F1047" s="18" t="s">
        <v>10</v>
      </c>
      <c r="G1047" s="18" t="s">
        <v>5090</v>
      </c>
      <c r="H1047" s="18">
        <f>DCOUNTA(A4:T1041,G4,F1046:G1047)</f>
        <v>1</v>
      </c>
      <c r="I1047" s="18" t="s">
        <v>10</v>
      </c>
      <c r="J1047" s="18" t="s">
        <v>5098</v>
      </c>
      <c r="K1047" s="18">
        <f>DCOUNTA(A4:T1041,J4,I1046:J1047)</f>
        <v>0</v>
      </c>
      <c r="L1047" s="18"/>
      <c r="M1047" s="18"/>
      <c r="N1047" s="18"/>
      <c r="O1047" s="18"/>
      <c r="P1047" s="18"/>
      <c r="Q1047" s="18"/>
      <c r="R1047" s="18"/>
      <c r="S1047" s="18"/>
      <c r="T1047" s="18"/>
      <c r="U1047" s="18"/>
    </row>
    <row r="1048" spans="2:21" s="17" customFormat="1" hidden="1" x14ac:dyDescent="0.25">
      <c r="E1048" s="18"/>
      <c r="F1048" s="18"/>
      <c r="G1048" s="18"/>
      <c r="H1048" s="18"/>
      <c r="I1048" s="18"/>
      <c r="J1048" s="18"/>
      <c r="K1048" s="18"/>
      <c r="L1048" s="18"/>
      <c r="M1048" s="18"/>
      <c r="N1048" s="18"/>
      <c r="O1048" s="18"/>
      <c r="P1048" s="18"/>
      <c r="Q1048" s="18"/>
      <c r="R1048" s="18"/>
      <c r="S1048" s="18"/>
      <c r="T1048" s="18"/>
      <c r="U1048" s="18"/>
    </row>
    <row r="1049" spans="2:21" s="17" customFormat="1" hidden="1" x14ac:dyDescent="0.25">
      <c r="B1049" s="17" t="s">
        <v>4341</v>
      </c>
      <c r="D1049" s="17" t="s">
        <v>4341</v>
      </c>
      <c r="E1049" s="18" t="s">
        <v>4342</v>
      </c>
      <c r="F1049" s="18" t="s">
        <v>4341</v>
      </c>
      <c r="G1049" s="18" t="s">
        <v>4343</v>
      </c>
      <c r="H1049" s="18" t="s">
        <v>6091</v>
      </c>
      <c r="I1049" s="18" t="s">
        <v>4341</v>
      </c>
      <c r="J1049" s="18" t="s">
        <v>4346</v>
      </c>
      <c r="K1049" s="18" t="s">
        <v>6092</v>
      </c>
      <c r="L1049" s="18"/>
      <c r="M1049" s="18"/>
      <c r="N1049" s="18"/>
      <c r="O1049" s="18"/>
      <c r="P1049" s="18"/>
      <c r="Q1049" s="18"/>
      <c r="R1049" s="18"/>
      <c r="S1049" s="18"/>
      <c r="T1049" s="18"/>
      <c r="U1049" s="18"/>
    </row>
    <row r="1050" spans="2:21" s="17" customFormat="1" hidden="1" x14ac:dyDescent="0.25">
      <c r="B1050" s="17" t="s">
        <v>18</v>
      </c>
      <c r="C1050" s="17">
        <f>DCOUNTA(A4:T1041,E4,B1049:B1050)</f>
        <v>0</v>
      </c>
      <c r="D1050" s="17" t="s">
        <v>18</v>
      </c>
      <c r="E1050" s="18">
        <f>DSUM(A4:T1041,E1049,D1049:D1050)</f>
        <v>0</v>
      </c>
      <c r="F1050" s="18" t="s">
        <v>18</v>
      </c>
      <c r="G1050" s="18" t="s">
        <v>5090</v>
      </c>
      <c r="H1050" s="18">
        <f>DCOUNTA(A4:T1041,G4,F1049:G1050)</f>
        <v>0</v>
      </c>
      <c r="I1050" s="18" t="s">
        <v>18</v>
      </c>
      <c r="J1050" s="18" t="s">
        <v>5098</v>
      </c>
      <c r="K1050" s="18">
        <f>DCOUNTA(A4:T1041,J4,I1049:J1050)</f>
        <v>0</v>
      </c>
      <c r="L1050" s="18"/>
      <c r="M1050" s="18"/>
      <c r="N1050" s="18"/>
      <c r="O1050" s="18"/>
      <c r="P1050" s="18"/>
      <c r="Q1050" s="18"/>
      <c r="R1050" s="18"/>
      <c r="S1050" s="18"/>
      <c r="T1050" s="18"/>
      <c r="U1050" s="18"/>
    </row>
    <row r="1051" spans="2:21" s="17" customFormat="1" hidden="1" x14ac:dyDescent="0.25">
      <c r="E1051" s="18"/>
      <c r="F1051" s="18"/>
      <c r="G1051" s="18"/>
      <c r="H1051" s="18"/>
      <c r="I1051" s="18"/>
      <c r="J1051" s="18"/>
      <c r="K1051" s="18"/>
      <c r="L1051" s="18"/>
      <c r="M1051" s="18"/>
      <c r="N1051" s="18"/>
      <c r="O1051" s="18"/>
      <c r="P1051" s="18"/>
      <c r="Q1051" s="18"/>
      <c r="R1051" s="18"/>
      <c r="S1051" s="18"/>
      <c r="T1051" s="18"/>
      <c r="U1051" s="18"/>
    </row>
    <row r="1052" spans="2:21" s="17" customFormat="1" hidden="1" x14ac:dyDescent="0.25">
      <c r="B1052" s="17" t="s">
        <v>4341</v>
      </c>
      <c r="D1052" s="17" t="s">
        <v>4341</v>
      </c>
      <c r="E1052" s="18" t="s">
        <v>4342</v>
      </c>
      <c r="F1052" s="18" t="s">
        <v>4341</v>
      </c>
      <c r="G1052" s="18" t="s">
        <v>4343</v>
      </c>
      <c r="H1052" s="18" t="s">
        <v>6091</v>
      </c>
      <c r="I1052" s="18" t="s">
        <v>4341</v>
      </c>
      <c r="J1052" s="18" t="s">
        <v>4346</v>
      </c>
      <c r="K1052" s="18" t="s">
        <v>6092</v>
      </c>
      <c r="L1052" s="18"/>
      <c r="M1052" s="18"/>
      <c r="N1052" s="18"/>
      <c r="O1052" s="18"/>
      <c r="P1052" s="18"/>
      <c r="Q1052" s="18"/>
      <c r="R1052" s="18"/>
      <c r="S1052" s="18"/>
      <c r="T1052" s="18"/>
      <c r="U1052" s="18"/>
    </row>
    <row r="1053" spans="2:21" s="17" customFormat="1" hidden="1" x14ac:dyDescent="0.25">
      <c r="B1053" s="17" t="s">
        <v>318</v>
      </c>
      <c r="C1053" s="17">
        <f>DCOUNTA(A4:T1041,E4,B1052:B1053)</f>
        <v>1</v>
      </c>
      <c r="D1053" s="17" t="s">
        <v>318</v>
      </c>
      <c r="E1053" s="18">
        <f>DSUM(A4:T1041,F4,D1052:D1053)</f>
        <v>3.5110000000000001</v>
      </c>
      <c r="F1053" s="18" t="s">
        <v>318</v>
      </c>
      <c r="G1053" s="18" t="s">
        <v>5090</v>
      </c>
      <c r="H1053" s="18">
        <f>DCOUNTA(A4:T1041,G4,F1052:G1053)</f>
        <v>0</v>
      </c>
      <c r="I1053" s="18" t="s">
        <v>318</v>
      </c>
      <c r="J1053" s="18" t="s">
        <v>5098</v>
      </c>
      <c r="K1053" s="18">
        <f>DCOUNTA(A4:T1041,J4,I1052:J1053)</f>
        <v>0</v>
      </c>
      <c r="L1053" s="18"/>
      <c r="M1053" s="18"/>
      <c r="N1053" s="18"/>
      <c r="O1053" s="18"/>
      <c r="P1053" s="18"/>
      <c r="Q1053" s="18"/>
      <c r="R1053" s="18"/>
      <c r="S1053" s="18"/>
      <c r="T1053" s="18"/>
      <c r="U1053" s="18"/>
    </row>
    <row r="1054" spans="2:21" s="17" customFormat="1" hidden="1" x14ac:dyDescent="0.25">
      <c r="E1054" s="18"/>
      <c r="F1054" s="18"/>
      <c r="G1054" s="18"/>
      <c r="H1054" s="18"/>
      <c r="I1054" s="18"/>
      <c r="J1054" s="18"/>
      <c r="K1054" s="18"/>
      <c r="L1054" s="18"/>
      <c r="M1054" s="18"/>
      <c r="N1054" s="18"/>
      <c r="O1054" s="18"/>
      <c r="P1054" s="18"/>
      <c r="Q1054" s="18"/>
      <c r="R1054" s="18"/>
      <c r="S1054" s="18"/>
      <c r="T1054" s="18"/>
      <c r="U1054" s="18"/>
    </row>
    <row r="1055" spans="2:21" s="17" customFormat="1" hidden="1" x14ac:dyDescent="0.25">
      <c r="B1055" s="17" t="s">
        <v>4341</v>
      </c>
      <c r="D1055" s="17" t="s">
        <v>4341</v>
      </c>
      <c r="E1055" s="18" t="s">
        <v>4342</v>
      </c>
      <c r="F1055" s="18" t="s">
        <v>4341</v>
      </c>
      <c r="G1055" s="18" t="s">
        <v>4343</v>
      </c>
      <c r="H1055" s="18" t="s">
        <v>6091</v>
      </c>
      <c r="I1055" s="18" t="s">
        <v>4341</v>
      </c>
      <c r="J1055" s="18" t="s">
        <v>4346</v>
      </c>
      <c r="K1055" s="18" t="s">
        <v>6092</v>
      </c>
      <c r="L1055" s="18"/>
      <c r="M1055" s="18"/>
      <c r="N1055" s="18"/>
      <c r="O1055" s="18"/>
      <c r="P1055" s="18"/>
      <c r="Q1055" s="18"/>
      <c r="R1055" s="18"/>
      <c r="S1055" s="18"/>
      <c r="T1055" s="18"/>
      <c r="U1055" s="18"/>
    </row>
    <row r="1056" spans="2:21" s="17" customFormat="1" hidden="1" x14ac:dyDescent="0.25">
      <c r="B1056" s="17" t="s">
        <v>417</v>
      </c>
      <c r="C1056" s="17">
        <f>DCOUNTA(C4:T1041,E4,B1055:B1056)</f>
        <v>0</v>
      </c>
      <c r="D1056" s="17" t="s">
        <v>417</v>
      </c>
      <c r="E1056" s="18">
        <f>DSUM(A4:T1041,F4,D1055:D1056)</f>
        <v>0</v>
      </c>
      <c r="F1056" s="18" t="s">
        <v>417</v>
      </c>
      <c r="G1056" s="18" t="s">
        <v>5090</v>
      </c>
      <c r="H1056" s="18">
        <f>DCOUNTA(A4:T1041,G4,F1055:G1056)</f>
        <v>0</v>
      </c>
      <c r="I1056" s="18" t="s">
        <v>417</v>
      </c>
      <c r="J1056" s="18" t="s">
        <v>5098</v>
      </c>
      <c r="K1056" s="18">
        <f>DCOUNTA(A4:T1041,J4,I1055:J1056)</f>
        <v>0</v>
      </c>
      <c r="L1056" s="18"/>
      <c r="M1056" s="18"/>
      <c r="N1056" s="18"/>
      <c r="O1056" s="18"/>
      <c r="P1056" s="18"/>
      <c r="Q1056" s="18"/>
      <c r="R1056" s="18"/>
      <c r="S1056" s="18"/>
      <c r="T1056" s="18"/>
      <c r="U1056" s="18"/>
    </row>
    <row r="1057" spans="2:52" s="17" customFormat="1" hidden="1" x14ac:dyDescent="0.25">
      <c r="E1057" s="18"/>
      <c r="F1057" s="18"/>
      <c r="G1057" s="18"/>
      <c r="H1057" s="18"/>
      <c r="I1057" s="18"/>
      <c r="J1057" s="18"/>
      <c r="K1057" s="18"/>
      <c r="L1057" s="18"/>
      <c r="M1057" s="18"/>
      <c r="N1057" s="18"/>
      <c r="O1057" s="18"/>
      <c r="P1057" s="18"/>
      <c r="Q1057" s="18"/>
      <c r="R1057" s="18"/>
      <c r="S1057" s="18"/>
      <c r="T1057" s="18"/>
      <c r="U1057" s="18"/>
    </row>
    <row r="1058" spans="2:52" s="17" customFormat="1" hidden="1" x14ac:dyDescent="0.25">
      <c r="E1058" s="18"/>
      <c r="F1058" s="18"/>
      <c r="G1058" s="18"/>
      <c r="H1058" s="18"/>
      <c r="I1058" s="18"/>
      <c r="J1058" s="18"/>
      <c r="K1058" s="18"/>
      <c r="L1058" s="18"/>
      <c r="M1058" s="18"/>
      <c r="N1058" s="18"/>
      <c r="O1058" s="18"/>
      <c r="P1058" s="18"/>
      <c r="Q1058" s="18"/>
      <c r="R1058" s="18"/>
      <c r="S1058" s="18"/>
      <c r="T1058" s="18"/>
      <c r="U1058" s="18"/>
    </row>
    <row r="1059" spans="2:52" s="17" customFormat="1" hidden="1" x14ac:dyDescent="0.25">
      <c r="B1059" s="17" t="s">
        <v>4341</v>
      </c>
      <c r="D1059" s="17" t="s">
        <v>4341</v>
      </c>
      <c r="E1059" s="18" t="s">
        <v>4342</v>
      </c>
      <c r="F1059" s="18" t="s">
        <v>4341</v>
      </c>
      <c r="G1059" s="18" t="s">
        <v>4343</v>
      </c>
      <c r="H1059" s="18" t="s">
        <v>6091</v>
      </c>
      <c r="I1059" s="18" t="s">
        <v>4341</v>
      </c>
      <c r="J1059" s="18" t="s">
        <v>4346</v>
      </c>
      <c r="K1059" s="18" t="s">
        <v>6092</v>
      </c>
      <c r="L1059" s="18"/>
      <c r="M1059" s="18"/>
      <c r="N1059" s="18"/>
      <c r="O1059" s="18"/>
      <c r="P1059" s="18"/>
      <c r="Q1059" s="18"/>
      <c r="R1059" s="18"/>
      <c r="S1059" s="18"/>
      <c r="T1059" s="18"/>
      <c r="U1059" s="18"/>
    </row>
    <row r="1060" spans="2:52" s="17" customFormat="1" hidden="1" x14ac:dyDescent="0.25">
      <c r="B1060" s="17" t="s">
        <v>72</v>
      </c>
      <c r="C1060" s="17">
        <f>DCOUNTA(A4:T1041,E4,B1059:B1060)</f>
        <v>6</v>
      </c>
      <c r="D1060" s="17" t="s">
        <v>72</v>
      </c>
      <c r="E1060" s="18">
        <f>DSUM(A4:T1041,F4,D1059:D1060)</f>
        <v>42.2</v>
      </c>
      <c r="F1060" s="18" t="s">
        <v>72</v>
      </c>
      <c r="G1060" s="18" t="s">
        <v>5090</v>
      </c>
      <c r="H1060" s="18">
        <f>DCOUNTA(A4:T1041,G4,F1059:G1060)</f>
        <v>3</v>
      </c>
      <c r="I1060" s="18" t="s">
        <v>72</v>
      </c>
      <c r="J1060" s="18" t="s">
        <v>5098</v>
      </c>
      <c r="K1060" s="18">
        <f>DCOUNTA(A4:T1041,J4,I1059:J1060)</f>
        <v>3</v>
      </c>
      <c r="L1060" s="18"/>
      <c r="M1060" s="18"/>
      <c r="N1060" s="18"/>
      <c r="O1060" s="18"/>
      <c r="P1060" s="18"/>
      <c r="Q1060" s="18"/>
      <c r="R1060" s="18"/>
      <c r="S1060" s="18"/>
      <c r="T1060" s="18"/>
      <c r="U1060" s="18"/>
    </row>
    <row r="1061" spans="2:52" s="17" customFormat="1" hidden="1" x14ac:dyDescent="0.25">
      <c r="E1061" s="18"/>
      <c r="F1061" s="18"/>
      <c r="G1061" s="18"/>
      <c r="H1061" s="18"/>
      <c r="I1061" s="18"/>
      <c r="J1061" s="18"/>
      <c r="K1061" s="18"/>
      <c r="L1061" s="18"/>
      <c r="M1061" s="18"/>
      <c r="N1061" s="18"/>
      <c r="O1061" s="18"/>
      <c r="P1061" s="18"/>
      <c r="Q1061" s="18"/>
      <c r="R1061" s="18"/>
      <c r="S1061" s="18"/>
      <c r="T1061" s="18"/>
      <c r="U1061" s="18"/>
    </row>
    <row r="1062" spans="2:52" s="17" customFormat="1" hidden="1" x14ac:dyDescent="0.25">
      <c r="B1062" s="17" t="s">
        <v>4341</v>
      </c>
      <c r="D1062" s="17" t="s">
        <v>4341</v>
      </c>
      <c r="E1062" s="18" t="s">
        <v>4342</v>
      </c>
      <c r="F1062" s="18" t="s">
        <v>4341</v>
      </c>
      <c r="G1062" s="18" t="s">
        <v>4343</v>
      </c>
      <c r="H1062" s="18" t="s">
        <v>6091</v>
      </c>
      <c r="I1062" s="18" t="s">
        <v>4341</v>
      </c>
      <c r="J1062" s="18" t="s">
        <v>4346</v>
      </c>
      <c r="K1062" s="18" t="s">
        <v>6092</v>
      </c>
      <c r="L1062" s="18"/>
      <c r="M1062" s="18"/>
      <c r="N1062" s="18"/>
      <c r="O1062" s="18"/>
      <c r="P1062" s="18"/>
      <c r="Q1062" s="18"/>
      <c r="R1062" s="18"/>
      <c r="S1062" s="18"/>
      <c r="T1062" s="18"/>
      <c r="U1062" s="18"/>
    </row>
    <row r="1063" spans="2:52" s="17" customFormat="1" hidden="1" x14ac:dyDescent="0.25">
      <c r="B1063" s="17" t="s">
        <v>96</v>
      </c>
      <c r="C1063" s="17">
        <f>DCOUNTA(B4:T1041,B1062,B1062:B1063)</f>
        <v>0</v>
      </c>
      <c r="D1063" s="17" t="s">
        <v>96</v>
      </c>
      <c r="E1063" s="18">
        <f>DSUM(A4:T1041,F4,D1062:D1063)</f>
        <v>0</v>
      </c>
      <c r="F1063" s="18" t="s">
        <v>96</v>
      </c>
      <c r="G1063" s="18" t="s">
        <v>5090</v>
      </c>
      <c r="H1063" s="18">
        <f>DCOUNTA(A4:T1041,G4,F1062:G1063)</f>
        <v>0</v>
      </c>
      <c r="I1063" s="18" t="s">
        <v>96</v>
      </c>
      <c r="J1063" s="18" t="s">
        <v>5098</v>
      </c>
      <c r="K1063" s="18">
        <f>DCOUNTA(A4:T1041,J4,I1062:J1063)</f>
        <v>0</v>
      </c>
      <c r="L1063" s="18"/>
      <c r="M1063" s="18"/>
      <c r="N1063" s="18"/>
      <c r="O1063" s="18"/>
      <c r="P1063" s="18"/>
      <c r="Q1063" s="18"/>
      <c r="R1063" s="18"/>
      <c r="S1063" s="18"/>
      <c r="T1063" s="18"/>
      <c r="U1063" s="18"/>
    </row>
    <row r="1064" spans="2:52" s="17" customFormat="1" x14ac:dyDescent="0.25">
      <c r="E1064" s="18"/>
      <c r="F1064" s="18"/>
      <c r="G1064" s="18"/>
      <c r="H1064" s="18"/>
      <c r="I1064" s="18"/>
      <c r="J1064" s="18"/>
      <c r="K1064" s="18"/>
      <c r="L1064" s="18"/>
      <c r="M1064" s="18"/>
      <c r="N1064" s="18"/>
      <c r="O1064" s="18"/>
      <c r="P1064" s="18"/>
      <c r="Q1064" s="18"/>
      <c r="R1064" s="18"/>
      <c r="S1064" s="18"/>
      <c r="T1064" s="18"/>
      <c r="U1064" s="18"/>
    </row>
    <row r="1065" spans="2:52" s="17" customFormat="1" ht="15.75" x14ac:dyDescent="0.3">
      <c r="C1065" s="19" t="s">
        <v>6093</v>
      </c>
      <c r="D1065" s="19" t="s">
        <v>6094</v>
      </c>
      <c r="E1065" s="19" t="s">
        <v>6095</v>
      </c>
      <c r="F1065" s="19" t="s">
        <v>6096</v>
      </c>
      <c r="G1065" s="19" t="s">
        <v>6097</v>
      </c>
      <c r="H1065" s="18"/>
      <c r="I1065" s="18"/>
      <c r="J1065" s="18"/>
      <c r="K1065" s="18"/>
      <c r="L1065" s="18"/>
      <c r="M1065" s="18"/>
      <c r="N1065" s="18"/>
      <c r="O1065" s="20"/>
      <c r="P1065" s="18"/>
      <c r="Q1065" s="18"/>
      <c r="R1065" s="18"/>
      <c r="S1065" s="18"/>
      <c r="T1065" s="18"/>
      <c r="U1065" s="18"/>
      <c r="AY1065" s="17" t="s">
        <v>6098</v>
      </c>
      <c r="AZ1065" s="17" t="s">
        <v>6099</v>
      </c>
    </row>
    <row r="1066" spans="2:52" s="17" customFormat="1" ht="15.75" x14ac:dyDescent="0.3">
      <c r="C1066" s="21">
        <f>C1047</f>
        <v>6</v>
      </c>
      <c r="D1066" s="22" t="s">
        <v>6100</v>
      </c>
      <c r="E1066" s="22">
        <f>E1047</f>
        <v>16.298000000000002</v>
      </c>
      <c r="F1066" s="21">
        <f>H1047</f>
        <v>1</v>
      </c>
      <c r="G1066" s="21">
        <f>K1047</f>
        <v>0</v>
      </c>
      <c r="H1066" s="18"/>
      <c r="I1066" s="18"/>
      <c r="J1066" s="18"/>
      <c r="K1066" s="18"/>
      <c r="L1066" s="18"/>
      <c r="M1066" s="18"/>
      <c r="N1066" s="18"/>
      <c r="O1066" s="20"/>
      <c r="P1066" s="18"/>
      <c r="Q1066" s="18"/>
      <c r="R1066" s="18"/>
      <c r="S1066" s="18"/>
      <c r="T1066" s="18"/>
      <c r="U1066" s="18"/>
    </row>
    <row r="1067" spans="2:52" s="17" customFormat="1" ht="15.75" x14ac:dyDescent="0.3">
      <c r="C1067" s="21">
        <f>C1050</f>
        <v>0</v>
      </c>
      <c r="D1067" s="22" t="s">
        <v>6101</v>
      </c>
      <c r="E1067" s="22">
        <f>E1050</f>
        <v>0</v>
      </c>
      <c r="F1067" s="21">
        <f>H1050</f>
        <v>0</v>
      </c>
      <c r="G1067" s="21">
        <f>K1050</f>
        <v>0</v>
      </c>
      <c r="H1067" s="18"/>
      <c r="I1067" s="18"/>
      <c r="J1067" s="18"/>
      <c r="K1067" s="18"/>
      <c r="L1067" s="18"/>
      <c r="M1067" s="18"/>
      <c r="N1067" s="18"/>
      <c r="O1067" s="20"/>
      <c r="P1067" s="18"/>
      <c r="Q1067" s="18"/>
      <c r="R1067" s="18"/>
      <c r="S1067" s="18"/>
      <c r="T1067" s="18"/>
      <c r="U1067" s="18"/>
    </row>
    <row r="1068" spans="2:52" s="17" customFormat="1" ht="15.75" x14ac:dyDescent="0.3">
      <c r="C1068" s="21">
        <f>C1053</f>
        <v>1</v>
      </c>
      <c r="D1068" s="22" t="s">
        <v>6102</v>
      </c>
      <c r="E1068" s="22">
        <f>E1053</f>
        <v>3.5110000000000001</v>
      </c>
      <c r="F1068" s="21">
        <f>H1053</f>
        <v>0</v>
      </c>
      <c r="G1068" s="21">
        <f>K1053</f>
        <v>0</v>
      </c>
      <c r="H1068" s="18"/>
      <c r="I1068" s="18"/>
      <c r="J1068" s="18"/>
      <c r="K1068" s="18"/>
      <c r="L1068" s="18"/>
      <c r="M1068" s="18"/>
      <c r="N1068" s="18"/>
      <c r="O1068" s="20"/>
      <c r="P1068" s="18"/>
      <c r="Q1068" s="18"/>
      <c r="R1068" s="18"/>
      <c r="S1068" s="18"/>
      <c r="T1068" s="18"/>
      <c r="U1068" s="18"/>
    </row>
    <row r="1069" spans="2:52" s="17" customFormat="1" ht="15.75" x14ac:dyDescent="0.3">
      <c r="C1069" s="21">
        <f>C1056</f>
        <v>0</v>
      </c>
      <c r="D1069" s="22" t="s">
        <v>6103</v>
      </c>
      <c r="E1069" s="22">
        <f>E1056</f>
        <v>0</v>
      </c>
      <c r="F1069" s="21">
        <f>H1056</f>
        <v>0</v>
      </c>
      <c r="G1069" s="21">
        <f>K1056</f>
        <v>0</v>
      </c>
      <c r="H1069" s="18"/>
      <c r="I1069" s="18"/>
      <c r="J1069" s="18"/>
      <c r="K1069" s="18"/>
      <c r="L1069" s="18"/>
      <c r="M1069" s="18"/>
      <c r="N1069" s="18"/>
      <c r="O1069" s="20"/>
      <c r="P1069" s="18"/>
      <c r="Q1069" s="18"/>
      <c r="R1069" s="18"/>
      <c r="S1069" s="18"/>
      <c r="T1069" s="18"/>
      <c r="U1069" s="18"/>
    </row>
    <row r="1070" spans="2:52" s="17" customFormat="1" ht="15.75" x14ac:dyDescent="0.3">
      <c r="C1070" s="21">
        <f>C1060</f>
        <v>6</v>
      </c>
      <c r="D1070" s="22" t="s">
        <v>72</v>
      </c>
      <c r="E1070" s="22">
        <f>E1060</f>
        <v>42.2</v>
      </c>
      <c r="F1070" s="21">
        <f>H1060</f>
        <v>3</v>
      </c>
      <c r="G1070" s="21">
        <f>K1060</f>
        <v>3</v>
      </c>
      <c r="H1070" s="18"/>
      <c r="I1070" s="18"/>
      <c r="J1070" s="18"/>
      <c r="K1070" s="18"/>
      <c r="L1070" s="18"/>
      <c r="M1070" s="18"/>
      <c r="N1070" s="18"/>
      <c r="O1070" s="20"/>
      <c r="P1070" s="18"/>
      <c r="Q1070" s="18"/>
      <c r="R1070" s="18"/>
      <c r="S1070" s="18"/>
      <c r="T1070" s="18"/>
      <c r="U1070" s="18"/>
    </row>
    <row r="1071" spans="2:52" s="17" customFormat="1" ht="15.75" x14ac:dyDescent="0.3">
      <c r="C1071" s="21">
        <f>C1063</f>
        <v>0</v>
      </c>
      <c r="D1071" s="22" t="s">
        <v>6104</v>
      </c>
      <c r="E1071" s="22">
        <f>E1063</f>
        <v>0</v>
      </c>
      <c r="F1071" s="21">
        <f>H1063</f>
        <v>0</v>
      </c>
      <c r="G1071" s="21">
        <f>K1063</f>
        <v>0</v>
      </c>
      <c r="H1071" s="18"/>
      <c r="I1071" s="18"/>
      <c r="J1071" s="18"/>
      <c r="K1071" s="18"/>
      <c r="L1071" s="18"/>
      <c r="M1071" s="18"/>
      <c r="N1071" s="18"/>
      <c r="O1071" s="20"/>
      <c r="P1071" s="18"/>
      <c r="Q1071" s="18"/>
      <c r="R1071" s="18"/>
      <c r="S1071" s="18"/>
      <c r="T1071" s="18"/>
      <c r="U1071" s="18"/>
    </row>
    <row r="1072" spans="2:52" s="17" customFormat="1" ht="15.75" x14ac:dyDescent="0.3">
      <c r="C1072" s="23"/>
      <c r="D1072" s="19" t="s">
        <v>6105</v>
      </c>
      <c r="E1072" s="19">
        <f>E1066</f>
        <v>16.298000000000002</v>
      </c>
      <c r="F1072" s="23"/>
      <c r="G1072" s="18"/>
      <c r="H1072" s="18"/>
      <c r="I1072" s="18"/>
      <c r="J1072" s="18"/>
      <c r="K1072" s="18"/>
      <c r="L1072" s="18"/>
      <c r="M1072" s="18"/>
      <c r="N1072" s="18"/>
      <c r="O1072" s="20"/>
      <c r="P1072" s="18"/>
      <c r="Q1072" s="18"/>
      <c r="R1072" s="18"/>
      <c r="S1072" s="18"/>
      <c r="T1072" s="18"/>
      <c r="U1072" s="18"/>
    </row>
    <row r="1073" spans="3:21" s="17" customFormat="1" ht="15.75" x14ac:dyDescent="0.3">
      <c r="C1073" s="23"/>
      <c r="D1073" s="19" t="s">
        <v>6106</v>
      </c>
      <c r="E1073" s="19">
        <f>E1066+E1067+E1068+E1069+E1070+E1071</f>
        <v>62.009</v>
      </c>
      <c r="F1073" s="18"/>
      <c r="G1073" s="18"/>
      <c r="H1073" s="18"/>
      <c r="I1073" s="18"/>
      <c r="J1073" s="18"/>
      <c r="K1073" s="18"/>
      <c r="L1073" s="18"/>
      <c r="M1073" s="18"/>
      <c r="N1073" s="18"/>
      <c r="O1073" s="18"/>
      <c r="P1073" s="18"/>
      <c r="Q1073" s="18"/>
      <c r="R1073" s="18"/>
      <c r="S1073" s="18"/>
      <c r="T1073" s="18"/>
      <c r="U1073" s="18"/>
    </row>
    <row r="1074" spans="3:21" s="15" customFormat="1" x14ac:dyDescent="0.25">
      <c r="G1074" s="16"/>
      <c r="H1074" s="16"/>
      <c r="I1074" s="16"/>
      <c r="J1074" s="16"/>
      <c r="K1074" s="16"/>
      <c r="L1074" s="16"/>
      <c r="M1074" s="16"/>
      <c r="N1074" s="16"/>
      <c r="O1074" s="16"/>
      <c r="P1074" s="16"/>
      <c r="Q1074" s="16"/>
      <c r="R1074" s="16"/>
      <c r="S1074" s="16"/>
      <c r="T1074" s="16"/>
    </row>
    <row r="1075" spans="3:21" s="15" customFormat="1" ht="12.75" customHeight="1" x14ac:dyDescent="0.25">
      <c r="G1075" s="16"/>
      <c r="H1075" s="16"/>
      <c r="I1075" s="16"/>
      <c r="J1075" s="16"/>
      <c r="K1075" s="16"/>
      <c r="L1075" s="16"/>
      <c r="M1075" s="16"/>
      <c r="N1075" s="16"/>
      <c r="O1075" s="16"/>
      <c r="P1075" s="16"/>
      <c r="Q1075" s="16"/>
      <c r="R1075" s="16"/>
      <c r="S1075" s="16"/>
      <c r="T1075" s="16"/>
    </row>
    <row r="1076" spans="3:21" s="15" customFormat="1" x14ac:dyDescent="0.25">
      <c r="G1076" s="16"/>
      <c r="H1076" s="16"/>
      <c r="I1076" s="16"/>
      <c r="J1076" s="16"/>
      <c r="K1076" s="16"/>
      <c r="L1076" s="16"/>
      <c r="M1076" s="16"/>
      <c r="N1076" s="16"/>
      <c r="O1076" s="16"/>
      <c r="P1076" s="16"/>
      <c r="Q1076" s="16"/>
      <c r="R1076" s="16"/>
      <c r="S1076" s="16"/>
      <c r="T1076" s="16"/>
    </row>
    <row r="1077" spans="3:21" s="15" customFormat="1" x14ac:dyDescent="0.25">
      <c r="G1077" s="16"/>
      <c r="H1077" s="16"/>
      <c r="I1077" s="16"/>
      <c r="J1077" s="16"/>
      <c r="K1077" s="16"/>
      <c r="L1077" s="16"/>
      <c r="M1077" s="16"/>
      <c r="N1077" s="16"/>
      <c r="O1077" s="16"/>
      <c r="P1077" s="16"/>
      <c r="Q1077" s="16"/>
      <c r="R1077" s="16"/>
      <c r="S1077" s="16"/>
      <c r="T1077" s="16"/>
    </row>
    <row r="1078" spans="3:21" s="15" customFormat="1" x14ac:dyDescent="0.25">
      <c r="G1078" s="16"/>
      <c r="H1078" s="16"/>
      <c r="I1078" s="16"/>
      <c r="J1078" s="16"/>
      <c r="K1078" s="16"/>
      <c r="L1078" s="16"/>
      <c r="M1078" s="16"/>
      <c r="N1078" s="16"/>
      <c r="O1078" s="16"/>
      <c r="P1078" s="16"/>
      <c r="Q1078" s="16"/>
      <c r="R1078" s="16"/>
      <c r="S1078" s="16"/>
      <c r="T1078" s="16"/>
    </row>
    <row r="1079" spans="3:21" s="15" customFormat="1" x14ac:dyDescent="0.25">
      <c r="G1079" s="16"/>
      <c r="H1079" s="16"/>
      <c r="I1079" s="16"/>
      <c r="J1079" s="16"/>
      <c r="K1079" s="16"/>
      <c r="L1079" s="16"/>
      <c r="M1079" s="16"/>
      <c r="N1079" s="16"/>
      <c r="O1079" s="16"/>
      <c r="P1079" s="16"/>
      <c r="Q1079" s="16"/>
      <c r="R1079" s="16"/>
      <c r="S1079" s="16"/>
      <c r="T1079" s="16"/>
    </row>
    <row r="1080" spans="3:21" s="15" customFormat="1" x14ac:dyDescent="0.25">
      <c r="G1080" s="16"/>
      <c r="H1080" s="16"/>
      <c r="I1080" s="16"/>
      <c r="J1080" s="16"/>
      <c r="K1080" s="16"/>
      <c r="L1080" s="16"/>
      <c r="M1080" s="16"/>
      <c r="N1080" s="16"/>
      <c r="O1080" s="16"/>
      <c r="P1080" s="16"/>
      <c r="Q1080" s="16"/>
      <c r="R1080" s="16"/>
      <c r="S1080" s="16"/>
      <c r="T1080" s="16"/>
    </row>
    <row r="1081" spans="3:21" s="15" customFormat="1" x14ac:dyDescent="0.25">
      <c r="G1081" s="16"/>
      <c r="H1081" s="16"/>
      <c r="I1081" s="16"/>
      <c r="J1081" s="16"/>
      <c r="K1081" s="16"/>
      <c r="L1081" s="16"/>
      <c r="M1081" s="16"/>
      <c r="N1081" s="16"/>
      <c r="O1081" s="16"/>
      <c r="P1081" s="16"/>
      <c r="Q1081" s="16"/>
      <c r="R1081" s="16"/>
      <c r="S1081" s="16"/>
      <c r="T1081" s="16"/>
    </row>
    <row r="1082" spans="3:21" s="15" customFormat="1" x14ac:dyDescent="0.25">
      <c r="G1082" s="16"/>
      <c r="H1082" s="16"/>
      <c r="I1082" s="16"/>
      <c r="J1082" s="16"/>
      <c r="K1082" s="16"/>
      <c r="L1082" s="16"/>
      <c r="M1082" s="16"/>
      <c r="N1082" s="16"/>
      <c r="O1082" s="16"/>
      <c r="P1082" s="16"/>
      <c r="Q1082" s="16"/>
      <c r="R1082" s="16"/>
      <c r="S1082" s="16"/>
      <c r="T1082" s="16"/>
    </row>
    <row r="1083" spans="3:21" s="15" customFormat="1" x14ac:dyDescent="0.25">
      <c r="G1083" s="16"/>
      <c r="H1083" s="16"/>
      <c r="I1083" s="16"/>
      <c r="J1083" s="16"/>
      <c r="K1083" s="16"/>
      <c r="L1083" s="16"/>
      <c r="M1083" s="16"/>
      <c r="N1083" s="16"/>
      <c r="O1083" s="16"/>
      <c r="P1083" s="16"/>
      <c r="Q1083" s="16"/>
      <c r="R1083" s="16"/>
      <c r="S1083" s="16"/>
      <c r="T1083" s="16"/>
    </row>
    <row r="1084" spans="3:21" s="15" customFormat="1" x14ac:dyDescent="0.25">
      <c r="G1084" s="16"/>
      <c r="H1084" s="16"/>
      <c r="I1084" s="16"/>
      <c r="J1084" s="16"/>
      <c r="K1084" s="16"/>
      <c r="L1084" s="16"/>
      <c r="M1084" s="16"/>
      <c r="N1084" s="16"/>
      <c r="O1084" s="16"/>
      <c r="P1084" s="16"/>
      <c r="Q1084" s="16"/>
      <c r="R1084" s="16"/>
      <c r="S1084" s="16"/>
      <c r="T1084" s="16"/>
    </row>
    <row r="1085" spans="3:21" s="15" customFormat="1" x14ac:dyDescent="0.25">
      <c r="G1085" s="16"/>
      <c r="H1085" s="16"/>
      <c r="I1085" s="16"/>
      <c r="J1085" s="16"/>
      <c r="K1085" s="16"/>
      <c r="L1085" s="16"/>
      <c r="M1085" s="16"/>
      <c r="N1085" s="16"/>
      <c r="O1085" s="16"/>
      <c r="P1085" s="16"/>
      <c r="Q1085" s="16"/>
      <c r="R1085" s="16"/>
      <c r="S1085" s="16"/>
      <c r="T1085" s="16"/>
    </row>
    <row r="1086" spans="3:21" s="15" customFormat="1" x14ac:dyDescent="0.25">
      <c r="G1086" s="16"/>
      <c r="H1086" s="16"/>
      <c r="I1086" s="16"/>
      <c r="J1086" s="16"/>
      <c r="K1086" s="16"/>
      <c r="L1086" s="16"/>
      <c r="M1086" s="16"/>
      <c r="N1086" s="16"/>
      <c r="O1086" s="16"/>
      <c r="P1086" s="16"/>
      <c r="Q1086" s="16"/>
      <c r="R1086" s="16"/>
      <c r="S1086" s="16"/>
      <c r="T1086" s="16"/>
    </row>
    <row r="1087" spans="3:21" s="15" customFormat="1" x14ac:dyDescent="0.25">
      <c r="G1087" s="16"/>
      <c r="H1087" s="16"/>
      <c r="I1087" s="16"/>
      <c r="J1087" s="16"/>
      <c r="K1087" s="16"/>
      <c r="L1087" s="16"/>
      <c r="M1087" s="16"/>
      <c r="N1087" s="16"/>
      <c r="O1087" s="16"/>
      <c r="P1087" s="16"/>
      <c r="Q1087" s="16"/>
      <c r="R1087" s="16"/>
      <c r="S1087" s="16"/>
      <c r="T1087" s="16"/>
    </row>
    <row r="1088" spans="3:21" s="15" customFormat="1" x14ac:dyDescent="0.25">
      <c r="G1088" s="16"/>
      <c r="H1088" s="16"/>
      <c r="I1088" s="16"/>
      <c r="J1088" s="16"/>
      <c r="K1088" s="16"/>
      <c r="L1088" s="16"/>
      <c r="M1088" s="16"/>
      <c r="N1088" s="16"/>
      <c r="O1088" s="16"/>
      <c r="P1088" s="16"/>
      <c r="Q1088" s="16"/>
      <c r="R1088" s="16"/>
      <c r="S1088" s="16"/>
      <c r="T1088" s="16"/>
    </row>
    <row r="1089" spans="7:20" s="15" customFormat="1" x14ac:dyDescent="0.25">
      <c r="G1089" s="16"/>
      <c r="H1089" s="16"/>
      <c r="I1089" s="16"/>
      <c r="J1089" s="16"/>
      <c r="K1089" s="16"/>
      <c r="L1089" s="16"/>
      <c r="M1089" s="16"/>
      <c r="N1089" s="16"/>
      <c r="O1089" s="16"/>
      <c r="P1089" s="16"/>
      <c r="Q1089" s="16"/>
      <c r="R1089" s="16"/>
      <c r="S1089" s="16"/>
      <c r="T1089" s="16"/>
    </row>
    <row r="1090" spans="7:20" s="15" customFormat="1" x14ac:dyDescent="0.25">
      <c r="G1090" s="16"/>
      <c r="H1090" s="16"/>
      <c r="I1090" s="16"/>
      <c r="J1090" s="16"/>
      <c r="K1090" s="16"/>
      <c r="L1090" s="16"/>
      <c r="M1090" s="16"/>
      <c r="N1090" s="16"/>
      <c r="O1090" s="16"/>
      <c r="P1090" s="16"/>
      <c r="Q1090" s="16"/>
      <c r="R1090" s="16"/>
      <c r="S1090" s="16"/>
      <c r="T1090" s="16"/>
    </row>
    <row r="1091" spans="7:20" s="15" customFormat="1" x14ac:dyDescent="0.25">
      <c r="G1091" s="16"/>
      <c r="H1091" s="16"/>
      <c r="I1091" s="16"/>
      <c r="J1091" s="16"/>
      <c r="K1091" s="16"/>
      <c r="L1091" s="16"/>
      <c r="M1091" s="16"/>
      <c r="N1091" s="16"/>
      <c r="O1091" s="16"/>
      <c r="P1091" s="16"/>
      <c r="Q1091" s="16"/>
      <c r="R1091" s="16"/>
      <c r="S1091" s="16"/>
      <c r="T1091" s="16"/>
    </row>
    <row r="1092" spans="7:20" s="15" customFormat="1" x14ac:dyDescent="0.25">
      <c r="G1092" s="16"/>
      <c r="H1092" s="16"/>
      <c r="I1092" s="16"/>
      <c r="J1092" s="16"/>
      <c r="K1092" s="16"/>
      <c r="L1092" s="16"/>
      <c r="M1092" s="16"/>
      <c r="N1092" s="16"/>
      <c r="O1092" s="16"/>
      <c r="P1092" s="16"/>
      <c r="Q1092" s="16"/>
      <c r="R1092" s="16"/>
      <c r="S1092" s="16"/>
      <c r="T1092" s="16"/>
    </row>
    <row r="1093" spans="7:20" s="15" customFormat="1" x14ac:dyDescent="0.25">
      <c r="G1093" s="16"/>
      <c r="H1093" s="16"/>
      <c r="I1093" s="16"/>
      <c r="J1093" s="16"/>
      <c r="K1093" s="16"/>
      <c r="L1093" s="16"/>
      <c r="M1093" s="16"/>
      <c r="N1093" s="16"/>
      <c r="O1093" s="16"/>
      <c r="P1093" s="16"/>
      <c r="Q1093" s="16"/>
      <c r="R1093" s="16"/>
      <c r="S1093" s="16"/>
      <c r="T1093" s="16"/>
    </row>
    <row r="1094" spans="7:20" s="15" customFormat="1" x14ac:dyDescent="0.25">
      <c r="G1094" s="16"/>
      <c r="H1094" s="16"/>
      <c r="I1094" s="16"/>
      <c r="J1094" s="16"/>
      <c r="K1094" s="16"/>
      <c r="L1094" s="16"/>
      <c r="M1094" s="16"/>
      <c r="N1094" s="16"/>
      <c r="O1094" s="16"/>
      <c r="P1094" s="16"/>
      <c r="Q1094" s="16"/>
      <c r="R1094" s="16"/>
      <c r="S1094" s="16"/>
      <c r="T1094" s="16"/>
    </row>
    <row r="1095" spans="7:20" s="15" customFormat="1" x14ac:dyDescent="0.25">
      <c r="G1095" s="16"/>
      <c r="H1095" s="16"/>
      <c r="I1095" s="16"/>
      <c r="J1095" s="16"/>
      <c r="K1095" s="16"/>
      <c r="L1095" s="16"/>
      <c r="M1095" s="16"/>
      <c r="N1095" s="16"/>
      <c r="O1095" s="16"/>
      <c r="P1095" s="16"/>
      <c r="Q1095" s="16"/>
      <c r="R1095" s="16"/>
      <c r="S1095" s="16"/>
      <c r="T1095" s="16"/>
    </row>
    <row r="1096" spans="7:20" s="15" customFormat="1" x14ac:dyDescent="0.25">
      <c r="G1096" s="16"/>
      <c r="H1096" s="16"/>
      <c r="I1096" s="16"/>
      <c r="J1096" s="16"/>
      <c r="K1096" s="16"/>
      <c r="L1096" s="16"/>
      <c r="M1096" s="16"/>
      <c r="N1096" s="16"/>
      <c r="O1096" s="16"/>
      <c r="P1096" s="16"/>
      <c r="Q1096" s="16"/>
      <c r="R1096" s="16"/>
      <c r="S1096" s="16"/>
      <c r="T1096" s="16"/>
    </row>
    <row r="1097" spans="7:20" s="15" customFormat="1" x14ac:dyDescent="0.25">
      <c r="G1097" s="16"/>
      <c r="H1097" s="16"/>
      <c r="I1097" s="16"/>
      <c r="J1097" s="16"/>
      <c r="K1097" s="16"/>
      <c r="L1097" s="16"/>
      <c r="M1097" s="16"/>
      <c r="N1097" s="16"/>
      <c r="O1097" s="16"/>
      <c r="P1097" s="16"/>
      <c r="Q1097" s="16"/>
      <c r="R1097" s="16"/>
      <c r="S1097" s="16"/>
      <c r="T1097" s="16"/>
    </row>
    <row r="1098" spans="7:20" s="15" customFormat="1" x14ac:dyDescent="0.25">
      <c r="G1098" s="16"/>
      <c r="H1098" s="16"/>
      <c r="I1098" s="16"/>
      <c r="J1098" s="16"/>
      <c r="K1098" s="16"/>
      <c r="L1098" s="16"/>
      <c r="M1098" s="16"/>
      <c r="N1098" s="16"/>
      <c r="O1098" s="16"/>
      <c r="P1098" s="16"/>
      <c r="Q1098" s="16"/>
      <c r="R1098" s="16"/>
      <c r="S1098" s="16"/>
      <c r="T1098" s="16"/>
    </row>
    <row r="1099" spans="7:20" s="15" customFormat="1" x14ac:dyDescent="0.25">
      <c r="G1099" s="16"/>
      <c r="H1099" s="16"/>
      <c r="I1099" s="16"/>
      <c r="J1099" s="16"/>
      <c r="K1099" s="16"/>
      <c r="L1099" s="16"/>
      <c r="M1099" s="16"/>
      <c r="N1099" s="16"/>
      <c r="O1099" s="16"/>
      <c r="P1099" s="16"/>
      <c r="Q1099" s="16"/>
      <c r="R1099" s="16"/>
      <c r="S1099" s="16"/>
      <c r="T1099" s="16"/>
    </row>
    <row r="1100" spans="7:20" s="15" customFormat="1" x14ac:dyDescent="0.25">
      <c r="G1100" s="16"/>
      <c r="H1100" s="16"/>
      <c r="I1100" s="16"/>
      <c r="J1100" s="16"/>
      <c r="K1100" s="16"/>
      <c r="L1100" s="16"/>
      <c r="M1100" s="16"/>
      <c r="N1100" s="16"/>
      <c r="O1100" s="16"/>
      <c r="P1100" s="16"/>
      <c r="Q1100" s="16"/>
      <c r="R1100" s="16"/>
      <c r="S1100" s="16"/>
      <c r="T1100" s="16"/>
    </row>
    <row r="1101" spans="7:20" s="15" customFormat="1" x14ac:dyDescent="0.25">
      <c r="G1101" s="16"/>
      <c r="H1101" s="16"/>
      <c r="I1101" s="16"/>
      <c r="J1101" s="16"/>
      <c r="K1101" s="16"/>
      <c r="L1101" s="16"/>
      <c r="M1101" s="16"/>
      <c r="N1101" s="16"/>
      <c r="O1101" s="16"/>
      <c r="P1101" s="16"/>
      <c r="Q1101" s="16"/>
      <c r="R1101" s="16"/>
      <c r="S1101" s="16"/>
      <c r="T1101" s="16"/>
    </row>
    <row r="1102" spans="7:20" s="15" customFormat="1" x14ac:dyDescent="0.25">
      <c r="G1102" s="16"/>
      <c r="H1102" s="16"/>
      <c r="I1102" s="16"/>
      <c r="J1102" s="16"/>
      <c r="K1102" s="16"/>
      <c r="L1102" s="16"/>
      <c r="M1102" s="16"/>
      <c r="N1102" s="16"/>
      <c r="O1102" s="16"/>
      <c r="P1102" s="16"/>
      <c r="Q1102" s="16"/>
      <c r="R1102" s="16"/>
      <c r="S1102" s="16"/>
      <c r="T1102" s="16"/>
    </row>
    <row r="1103" spans="7:20" s="15" customFormat="1" x14ac:dyDescent="0.25">
      <c r="G1103" s="16"/>
      <c r="H1103" s="16"/>
      <c r="I1103" s="16"/>
      <c r="J1103" s="16"/>
      <c r="K1103" s="16"/>
      <c r="L1103" s="16"/>
      <c r="M1103" s="16"/>
      <c r="N1103" s="16"/>
      <c r="O1103" s="16"/>
      <c r="P1103" s="16"/>
      <c r="Q1103" s="16"/>
      <c r="R1103" s="16"/>
      <c r="S1103" s="16"/>
      <c r="T1103" s="16"/>
    </row>
    <row r="1104" spans="7:20" s="15" customFormat="1" x14ac:dyDescent="0.25">
      <c r="G1104" s="16"/>
      <c r="H1104" s="16"/>
      <c r="I1104" s="16"/>
      <c r="J1104" s="16"/>
      <c r="K1104" s="16"/>
      <c r="L1104" s="16"/>
      <c r="M1104" s="16"/>
      <c r="N1104" s="16"/>
      <c r="O1104" s="16"/>
      <c r="P1104" s="16"/>
      <c r="Q1104" s="16"/>
      <c r="R1104" s="16"/>
      <c r="S1104" s="16"/>
      <c r="T1104" s="16"/>
    </row>
    <row r="1105" spans="7:20" s="15" customFormat="1" x14ac:dyDescent="0.25">
      <c r="G1105" s="16"/>
      <c r="H1105" s="16"/>
      <c r="I1105" s="16"/>
      <c r="J1105" s="16"/>
      <c r="K1105" s="16"/>
      <c r="L1105" s="16"/>
      <c r="M1105" s="16"/>
      <c r="N1105" s="16"/>
      <c r="O1105" s="16"/>
      <c r="P1105" s="16"/>
      <c r="Q1105" s="16"/>
      <c r="R1105" s="16"/>
      <c r="S1105" s="16"/>
      <c r="T1105" s="16"/>
    </row>
    <row r="1106" spans="7:20" s="15" customFormat="1" x14ac:dyDescent="0.25">
      <c r="G1106" s="16"/>
      <c r="H1106" s="16"/>
      <c r="I1106" s="16"/>
      <c r="J1106" s="16"/>
      <c r="K1106" s="16"/>
      <c r="L1106" s="16"/>
      <c r="M1106" s="16"/>
      <c r="N1106" s="16"/>
      <c r="O1106" s="16"/>
      <c r="P1106" s="16"/>
      <c r="Q1106" s="16"/>
      <c r="R1106" s="16"/>
      <c r="S1106" s="16"/>
      <c r="T1106" s="16"/>
    </row>
    <row r="1107" spans="7:20" s="15" customFormat="1" x14ac:dyDescent="0.25">
      <c r="G1107" s="16"/>
      <c r="H1107" s="16"/>
      <c r="I1107" s="16"/>
      <c r="J1107" s="16"/>
      <c r="K1107" s="16"/>
      <c r="L1107" s="16"/>
      <c r="M1107" s="16"/>
      <c r="N1107" s="16"/>
      <c r="O1107" s="16"/>
      <c r="P1107" s="16"/>
      <c r="Q1107" s="16"/>
      <c r="R1107" s="16"/>
      <c r="S1107" s="16"/>
      <c r="T1107" s="16"/>
    </row>
    <row r="1108" spans="7:20" s="15" customFormat="1" x14ac:dyDescent="0.25">
      <c r="G1108" s="16"/>
      <c r="H1108" s="16"/>
      <c r="I1108" s="16"/>
      <c r="J1108" s="16"/>
      <c r="K1108" s="16"/>
      <c r="L1108" s="16"/>
      <c r="M1108" s="16"/>
      <c r="N1108" s="16"/>
      <c r="O1108" s="16"/>
      <c r="P1108" s="16"/>
      <c r="Q1108" s="16"/>
      <c r="R1108" s="16"/>
      <c r="S1108" s="16"/>
      <c r="T1108" s="16"/>
    </row>
    <row r="1109" spans="7:20" s="15" customFormat="1" x14ac:dyDescent="0.25">
      <c r="G1109" s="16"/>
      <c r="H1109" s="16"/>
      <c r="I1109" s="16"/>
      <c r="J1109" s="16"/>
      <c r="K1109" s="16"/>
      <c r="L1109" s="16"/>
      <c r="M1109" s="16"/>
      <c r="N1109" s="16"/>
      <c r="O1109" s="16"/>
      <c r="P1109" s="16"/>
      <c r="Q1109" s="16"/>
      <c r="R1109" s="16"/>
      <c r="S1109" s="16"/>
      <c r="T1109" s="16"/>
    </row>
    <row r="1110" spans="7:20" s="15" customFormat="1" x14ac:dyDescent="0.25">
      <c r="G1110" s="16"/>
      <c r="H1110" s="16"/>
      <c r="I1110" s="16"/>
      <c r="J1110" s="16"/>
      <c r="K1110" s="16"/>
      <c r="L1110" s="16"/>
      <c r="M1110" s="16"/>
      <c r="N1110" s="16"/>
      <c r="O1110" s="16"/>
      <c r="P1110" s="16"/>
      <c r="Q1110" s="16"/>
      <c r="R1110" s="16"/>
      <c r="S1110" s="16"/>
      <c r="T1110" s="16"/>
    </row>
    <row r="1111" spans="7:20" s="15" customFormat="1" x14ac:dyDescent="0.25">
      <c r="G1111" s="16"/>
      <c r="H1111" s="16"/>
      <c r="I1111" s="16"/>
      <c r="J1111" s="16"/>
      <c r="K1111" s="16"/>
      <c r="L1111" s="16"/>
      <c r="M1111" s="16"/>
      <c r="N1111" s="16"/>
      <c r="O1111" s="16"/>
      <c r="P1111" s="16"/>
      <c r="Q1111" s="16"/>
      <c r="R1111" s="16"/>
      <c r="S1111" s="16"/>
      <c r="T1111" s="16"/>
    </row>
    <row r="1112" spans="7:20" s="15" customFormat="1" x14ac:dyDescent="0.25">
      <c r="G1112" s="16"/>
      <c r="H1112" s="16"/>
      <c r="I1112" s="16"/>
      <c r="J1112" s="16"/>
      <c r="K1112" s="16"/>
      <c r="L1112" s="16"/>
      <c r="M1112" s="16"/>
      <c r="N1112" s="16"/>
      <c r="O1112" s="16"/>
      <c r="P1112" s="16"/>
      <c r="Q1112" s="16"/>
      <c r="R1112" s="16"/>
      <c r="S1112" s="16"/>
      <c r="T1112" s="16"/>
    </row>
    <row r="1113" spans="7:20" s="15" customFormat="1" x14ac:dyDescent="0.25">
      <c r="G1113" s="16"/>
      <c r="H1113" s="16"/>
      <c r="I1113" s="16"/>
      <c r="J1113" s="16"/>
      <c r="K1113" s="16"/>
      <c r="L1113" s="16"/>
      <c r="M1113" s="16"/>
      <c r="N1113" s="16"/>
      <c r="O1113" s="16"/>
      <c r="P1113" s="16"/>
      <c r="Q1113" s="16"/>
      <c r="R1113" s="16"/>
      <c r="S1113" s="16"/>
      <c r="T1113" s="16"/>
    </row>
    <row r="1114" spans="7:20" s="15" customFormat="1" x14ac:dyDescent="0.25">
      <c r="G1114" s="16"/>
      <c r="H1114" s="16"/>
      <c r="I1114" s="16"/>
      <c r="J1114" s="16"/>
      <c r="K1114" s="16"/>
      <c r="L1114" s="16"/>
      <c r="M1114" s="16"/>
      <c r="N1114" s="16"/>
      <c r="O1114" s="16"/>
      <c r="P1114" s="16"/>
      <c r="Q1114" s="16"/>
      <c r="R1114" s="16"/>
      <c r="S1114" s="16"/>
      <c r="T1114" s="16"/>
    </row>
    <row r="1115" spans="7:20" s="15" customFormat="1" x14ac:dyDescent="0.25">
      <c r="G1115" s="16"/>
      <c r="H1115" s="16"/>
      <c r="I1115" s="16"/>
      <c r="J1115" s="16"/>
      <c r="K1115" s="16"/>
      <c r="L1115" s="16"/>
      <c r="M1115" s="16"/>
      <c r="N1115" s="16"/>
      <c r="O1115" s="16"/>
      <c r="P1115" s="16"/>
      <c r="Q1115" s="16"/>
      <c r="R1115" s="16"/>
      <c r="S1115" s="16"/>
      <c r="T1115" s="16"/>
    </row>
    <row r="1116" spans="7:20" s="15" customFormat="1" x14ac:dyDescent="0.25">
      <c r="G1116" s="16"/>
      <c r="H1116" s="16"/>
      <c r="I1116" s="16"/>
      <c r="J1116" s="16"/>
      <c r="K1116" s="16"/>
      <c r="L1116" s="16"/>
      <c r="M1116" s="16"/>
      <c r="N1116" s="16"/>
      <c r="O1116" s="16"/>
      <c r="P1116" s="16"/>
      <c r="Q1116" s="16"/>
      <c r="R1116" s="16"/>
      <c r="S1116" s="16"/>
      <c r="T1116" s="16"/>
    </row>
    <row r="1117" spans="7:20" s="15" customFormat="1" x14ac:dyDescent="0.25">
      <c r="G1117" s="16"/>
      <c r="H1117" s="16"/>
      <c r="I1117" s="16"/>
      <c r="J1117" s="16"/>
      <c r="K1117" s="16"/>
      <c r="L1117" s="16"/>
      <c r="M1117" s="16"/>
      <c r="N1117" s="16"/>
      <c r="O1117" s="16"/>
      <c r="P1117" s="16"/>
      <c r="Q1117" s="16"/>
      <c r="R1117" s="16"/>
      <c r="S1117" s="16"/>
      <c r="T1117" s="16"/>
    </row>
    <row r="1118" spans="7:20" s="15" customFormat="1" x14ac:dyDescent="0.25">
      <c r="G1118" s="16"/>
      <c r="H1118" s="16"/>
      <c r="I1118" s="16"/>
      <c r="J1118" s="16"/>
      <c r="K1118" s="16"/>
      <c r="L1118" s="16"/>
      <c r="M1118" s="16"/>
      <c r="N1118" s="16"/>
      <c r="O1118" s="16"/>
      <c r="P1118" s="16"/>
      <c r="Q1118" s="16"/>
      <c r="R1118" s="16"/>
      <c r="S1118" s="16"/>
      <c r="T1118" s="16"/>
    </row>
    <row r="1119" spans="7:20" s="15" customFormat="1" x14ac:dyDescent="0.25">
      <c r="G1119" s="16"/>
      <c r="H1119" s="16"/>
      <c r="I1119" s="16"/>
      <c r="J1119" s="16"/>
      <c r="K1119" s="16"/>
      <c r="L1119" s="16"/>
      <c r="M1119" s="16"/>
      <c r="N1119" s="16"/>
      <c r="O1119" s="16"/>
      <c r="P1119" s="16"/>
      <c r="Q1119" s="16"/>
      <c r="R1119" s="16"/>
      <c r="S1119" s="16"/>
      <c r="T1119" s="16"/>
    </row>
    <row r="1120" spans="7:20" s="15" customFormat="1" x14ac:dyDescent="0.25">
      <c r="G1120" s="16"/>
      <c r="H1120" s="16"/>
      <c r="I1120" s="16"/>
      <c r="J1120" s="16"/>
      <c r="K1120" s="16"/>
      <c r="L1120" s="16"/>
      <c r="M1120" s="16"/>
      <c r="N1120" s="16"/>
      <c r="O1120" s="16"/>
      <c r="P1120" s="16"/>
      <c r="Q1120" s="16"/>
      <c r="R1120" s="16"/>
      <c r="S1120" s="16"/>
      <c r="T1120" s="16"/>
    </row>
    <row r="1121" spans="7:20" s="15" customFormat="1" x14ac:dyDescent="0.25">
      <c r="G1121" s="16"/>
      <c r="H1121" s="16"/>
      <c r="I1121" s="16"/>
      <c r="J1121" s="16"/>
      <c r="K1121" s="16"/>
      <c r="L1121" s="16"/>
      <c r="M1121" s="16"/>
      <c r="N1121" s="16"/>
      <c r="O1121" s="16"/>
      <c r="P1121" s="16"/>
      <c r="Q1121" s="16"/>
      <c r="R1121" s="16"/>
      <c r="S1121" s="16"/>
      <c r="T1121" s="16"/>
    </row>
    <row r="1122" spans="7:20" s="15" customFormat="1" x14ac:dyDescent="0.25">
      <c r="G1122" s="16"/>
      <c r="H1122" s="16"/>
      <c r="I1122" s="16"/>
      <c r="J1122" s="16"/>
      <c r="K1122" s="16"/>
      <c r="L1122" s="16"/>
      <c r="M1122" s="16"/>
      <c r="N1122" s="16"/>
      <c r="O1122" s="16"/>
      <c r="P1122" s="16"/>
      <c r="Q1122" s="16"/>
      <c r="R1122" s="16"/>
      <c r="S1122" s="16"/>
      <c r="T1122" s="16"/>
    </row>
    <row r="1123" spans="7:20" s="15" customFormat="1" x14ac:dyDescent="0.25">
      <c r="G1123" s="16"/>
      <c r="H1123" s="16"/>
      <c r="I1123" s="16"/>
      <c r="J1123" s="16"/>
      <c r="K1123" s="16"/>
      <c r="L1123" s="16"/>
      <c r="M1123" s="16"/>
      <c r="N1123" s="16"/>
      <c r="O1123" s="16"/>
      <c r="P1123" s="16"/>
      <c r="Q1123" s="16"/>
      <c r="R1123" s="16"/>
      <c r="S1123" s="16"/>
      <c r="T1123" s="16"/>
    </row>
    <row r="1124" spans="7:20" s="15" customFormat="1" x14ac:dyDescent="0.25">
      <c r="G1124" s="16"/>
      <c r="H1124" s="16"/>
      <c r="I1124" s="16"/>
      <c r="J1124" s="16"/>
      <c r="K1124" s="16"/>
      <c r="L1124" s="16"/>
      <c r="M1124" s="16"/>
      <c r="N1124" s="16"/>
      <c r="O1124" s="16"/>
      <c r="P1124" s="16"/>
      <c r="Q1124" s="16"/>
      <c r="R1124" s="16"/>
      <c r="S1124" s="16"/>
      <c r="T1124" s="16"/>
    </row>
    <row r="1125" spans="7:20" s="15" customFormat="1" x14ac:dyDescent="0.25">
      <c r="G1125" s="16"/>
      <c r="H1125" s="16"/>
      <c r="I1125" s="16"/>
      <c r="J1125" s="16"/>
      <c r="K1125" s="16"/>
      <c r="L1125" s="16"/>
      <c r="M1125" s="16"/>
      <c r="N1125" s="16"/>
      <c r="O1125" s="16"/>
      <c r="P1125" s="16"/>
      <c r="Q1125" s="16"/>
      <c r="R1125" s="16"/>
      <c r="S1125" s="16"/>
      <c r="T1125" s="16"/>
    </row>
    <row r="1126" spans="7:20" s="15" customFormat="1" x14ac:dyDescent="0.25">
      <c r="G1126" s="16"/>
      <c r="H1126" s="16"/>
      <c r="I1126" s="16"/>
      <c r="J1126" s="16"/>
      <c r="K1126" s="16"/>
      <c r="L1126" s="16"/>
      <c r="M1126" s="16"/>
      <c r="N1126" s="16"/>
      <c r="O1126" s="16"/>
      <c r="P1126" s="16"/>
      <c r="Q1126" s="16"/>
      <c r="R1126" s="16"/>
      <c r="S1126" s="16"/>
      <c r="T1126" s="16"/>
    </row>
    <row r="1127" spans="7:20" s="15" customFormat="1" x14ac:dyDescent="0.25">
      <c r="G1127" s="16"/>
      <c r="H1127" s="16"/>
      <c r="I1127" s="16"/>
      <c r="J1127" s="16"/>
      <c r="K1127" s="16"/>
      <c r="L1127" s="16"/>
      <c r="M1127" s="16"/>
      <c r="N1127" s="16"/>
      <c r="O1127" s="16"/>
      <c r="P1127" s="16"/>
      <c r="Q1127" s="16"/>
      <c r="R1127" s="16"/>
      <c r="S1127" s="16"/>
      <c r="T1127" s="16"/>
    </row>
    <row r="1128" spans="7:20" s="15" customFormat="1" x14ac:dyDescent="0.25">
      <c r="G1128" s="16"/>
      <c r="H1128" s="16"/>
      <c r="I1128" s="16"/>
      <c r="J1128" s="16"/>
      <c r="K1128" s="16"/>
      <c r="L1128" s="16"/>
      <c r="M1128" s="16"/>
      <c r="N1128" s="16"/>
      <c r="O1128" s="16"/>
      <c r="P1128" s="16"/>
      <c r="Q1128" s="16"/>
      <c r="R1128" s="16"/>
      <c r="S1128" s="16"/>
      <c r="T1128" s="16"/>
    </row>
    <row r="1129" spans="7:20" s="15" customFormat="1" x14ac:dyDescent="0.25">
      <c r="G1129" s="16"/>
      <c r="H1129" s="16"/>
      <c r="I1129" s="16"/>
      <c r="J1129" s="16"/>
      <c r="K1129" s="16"/>
      <c r="L1129" s="16"/>
      <c r="M1129" s="16"/>
      <c r="N1129" s="16"/>
      <c r="O1129" s="16"/>
      <c r="P1129" s="16"/>
      <c r="Q1129" s="16"/>
      <c r="R1129" s="16"/>
      <c r="S1129" s="16"/>
      <c r="T1129" s="16"/>
    </row>
    <row r="1130" spans="7:20" s="15" customFormat="1" x14ac:dyDescent="0.25">
      <c r="G1130" s="16"/>
      <c r="H1130" s="16"/>
      <c r="I1130" s="16"/>
      <c r="J1130" s="16"/>
      <c r="K1130" s="16"/>
      <c r="L1130" s="16"/>
      <c r="M1130" s="16"/>
      <c r="N1130" s="16"/>
      <c r="O1130" s="16"/>
      <c r="P1130" s="16"/>
      <c r="Q1130" s="16"/>
      <c r="R1130" s="16"/>
      <c r="S1130" s="16"/>
      <c r="T1130" s="16"/>
    </row>
    <row r="1131" spans="7:20" s="15" customFormat="1" x14ac:dyDescent="0.25">
      <c r="G1131" s="16"/>
      <c r="H1131" s="16"/>
      <c r="I1131" s="16"/>
      <c r="J1131" s="16"/>
      <c r="K1131" s="16"/>
      <c r="L1131" s="16"/>
      <c r="M1131" s="16"/>
      <c r="N1131" s="16"/>
      <c r="O1131" s="16"/>
      <c r="P1131" s="16"/>
      <c r="Q1131" s="16"/>
      <c r="R1131" s="16"/>
      <c r="S1131" s="16"/>
      <c r="T1131" s="16"/>
    </row>
    <row r="1132" spans="7:20" s="15" customFormat="1" x14ac:dyDescent="0.25">
      <c r="G1132" s="16"/>
      <c r="H1132" s="16"/>
      <c r="I1132" s="16"/>
      <c r="J1132" s="16"/>
      <c r="K1132" s="16"/>
      <c r="L1132" s="16"/>
      <c r="M1132" s="16"/>
      <c r="N1132" s="16"/>
      <c r="O1132" s="16"/>
      <c r="P1132" s="16"/>
      <c r="Q1132" s="16"/>
      <c r="R1132" s="16"/>
      <c r="S1132" s="16"/>
      <c r="T1132" s="16"/>
    </row>
    <row r="1133" spans="7:20" s="15" customFormat="1" x14ac:dyDescent="0.25">
      <c r="G1133" s="16"/>
      <c r="H1133" s="16"/>
      <c r="I1133" s="16"/>
      <c r="J1133" s="16"/>
      <c r="K1133" s="16"/>
      <c r="L1133" s="16"/>
      <c r="M1133" s="16"/>
      <c r="N1133" s="16"/>
      <c r="O1133" s="16"/>
      <c r="P1133" s="16"/>
      <c r="Q1133" s="16"/>
      <c r="R1133" s="16"/>
      <c r="S1133" s="16"/>
      <c r="T1133" s="16"/>
    </row>
    <row r="1134" spans="7:20" s="15" customFormat="1" x14ac:dyDescent="0.25">
      <c r="G1134" s="16"/>
      <c r="H1134" s="16"/>
      <c r="I1134" s="16"/>
      <c r="J1134" s="16"/>
      <c r="K1134" s="16"/>
      <c r="L1134" s="16"/>
      <c r="M1134" s="16"/>
      <c r="N1134" s="16"/>
      <c r="O1134" s="16"/>
      <c r="P1134" s="16"/>
      <c r="Q1134" s="16"/>
      <c r="R1134" s="16"/>
      <c r="S1134" s="16"/>
      <c r="T1134" s="16"/>
    </row>
    <row r="1135" spans="7:20" s="15" customFormat="1" x14ac:dyDescent="0.25">
      <c r="G1135" s="16"/>
      <c r="H1135" s="16"/>
      <c r="I1135" s="16"/>
      <c r="J1135" s="16"/>
      <c r="K1135" s="16"/>
      <c r="L1135" s="16"/>
      <c r="M1135" s="16"/>
      <c r="N1135" s="16"/>
      <c r="O1135" s="16"/>
      <c r="P1135" s="16"/>
      <c r="Q1135" s="16"/>
      <c r="R1135" s="16"/>
      <c r="S1135" s="16"/>
      <c r="T1135" s="16"/>
    </row>
    <row r="1136" spans="7:20" s="15" customFormat="1" x14ac:dyDescent="0.25">
      <c r="G1136" s="16"/>
      <c r="H1136" s="16"/>
      <c r="I1136" s="16"/>
      <c r="J1136" s="16"/>
      <c r="K1136" s="16"/>
      <c r="L1136" s="16"/>
      <c r="M1136" s="16"/>
      <c r="N1136" s="16"/>
      <c r="O1136" s="16"/>
      <c r="P1136" s="16"/>
      <c r="Q1136" s="16"/>
      <c r="R1136" s="16"/>
      <c r="S1136" s="16"/>
      <c r="T1136" s="16"/>
    </row>
    <row r="1137" spans="7:20" s="15" customFormat="1" x14ac:dyDescent="0.25">
      <c r="G1137" s="16"/>
      <c r="H1137" s="16"/>
      <c r="I1137" s="16"/>
      <c r="J1137" s="16"/>
      <c r="K1137" s="16"/>
      <c r="L1137" s="16"/>
      <c r="M1137" s="16"/>
      <c r="N1137" s="16"/>
      <c r="O1137" s="16"/>
      <c r="P1137" s="16"/>
      <c r="Q1137" s="16"/>
      <c r="R1137" s="16"/>
      <c r="S1137" s="16"/>
      <c r="T1137" s="16"/>
    </row>
    <row r="1138" spans="7:20" s="15" customFormat="1" x14ac:dyDescent="0.25">
      <c r="G1138" s="16"/>
      <c r="H1138" s="16"/>
      <c r="I1138" s="16"/>
      <c r="J1138" s="16"/>
      <c r="K1138" s="16"/>
      <c r="L1138" s="16"/>
      <c r="M1138" s="16"/>
      <c r="N1138" s="16"/>
      <c r="O1138" s="16"/>
      <c r="P1138" s="16"/>
      <c r="Q1138" s="16"/>
      <c r="R1138" s="16"/>
      <c r="S1138" s="16"/>
      <c r="T1138" s="16"/>
    </row>
    <row r="1139" spans="7:20" s="15" customFormat="1" x14ac:dyDescent="0.25">
      <c r="G1139" s="16"/>
      <c r="H1139" s="16"/>
      <c r="I1139" s="16"/>
      <c r="J1139" s="16"/>
      <c r="K1139" s="16"/>
      <c r="L1139" s="16"/>
      <c r="M1139" s="16"/>
      <c r="N1139" s="16"/>
      <c r="O1139" s="16"/>
      <c r="P1139" s="16"/>
      <c r="Q1139" s="16"/>
      <c r="R1139" s="16"/>
      <c r="S1139" s="16"/>
      <c r="T1139" s="16"/>
    </row>
    <row r="1140" spans="7:20" s="15" customFormat="1" x14ac:dyDescent="0.25">
      <c r="G1140" s="16"/>
      <c r="H1140" s="16"/>
      <c r="I1140" s="16"/>
      <c r="J1140" s="16"/>
      <c r="K1140" s="16"/>
      <c r="L1140" s="16"/>
      <c r="M1140" s="16"/>
      <c r="N1140" s="16"/>
      <c r="O1140" s="16"/>
      <c r="P1140" s="16"/>
      <c r="Q1140" s="16"/>
      <c r="R1140" s="16"/>
      <c r="S1140" s="16"/>
      <c r="T1140" s="16"/>
    </row>
    <row r="1141" spans="7:20" s="15" customFormat="1" x14ac:dyDescent="0.25">
      <c r="G1141" s="16"/>
      <c r="H1141" s="16"/>
      <c r="I1141" s="16"/>
      <c r="J1141" s="16"/>
      <c r="K1141" s="16"/>
      <c r="L1141" s="16"/>
      <c r="M1141" s="16"/>
      <c r="N1141" s="16"/>
      <c r="O1141" s="16"/>
      <c r="P1141" s="16"/>
      <c r="Q1141" s="16"/>
      <c r="R1141" s="16"/>
      <c r="S1141" s="16"/>
      <c r="T1141" s="16"/>
    </row>
    <row r="1142" spans="7:20" s="15" customFormat="1" x14ac:dyDescent="0.25">
      <c r="G1142" s="16"/>
      <c r="H1142" s="16"/>
      <c r="I1142" s="16"/>
      <c r="J1142" s="16"/>
      <c r="K1142" s="16"/>
      <c r="L1142" s="16"/>
      <c r="M1142" s="16"/>
      <c r="N1142" s="16"/>
      <c r="O1142" s="16"/>
      <c r="P1142" s="16"/>
      <c r="Q1142" s="16"/>
      <c r="R1142" s="16"/>
      <c r="S1142" s="16"/>
      <c r="T1142" s="16"/>
    </row>
    <row r="1143" spans="7:20" s="15" customFormat="1" x14ac:dyDescent="0.25">
      <c r="G1143" s="16"/>
      <c r="H1143" s="16"/>
      <c r="I1143" s="16"/>
      <c r="J1143" s="16"/>
      <c r="K1143" s="16"/>
      <c r="L1143" s="16"/>
      <c r="M1143" s="16"/>
      <c r="N1143" s="16"/>
      <c r="O1143" s="16"/>
      <c r="P1143" s="16"/>
      <c r="Q1143" s="16"/>
      <c r="R1143" s="16"/>
      <c r="S1143" s="16"/>
      <c r="T1143" s="16"/>
    </row>
    <row r="1144" spans="7:20" s="15" customFormat="1" x14ac:dyDescent="0.25">
      <c r="G1144" s="16"/>
      <c r="H1144" s="16"/>
      <c r="I1144" s="16"/>
      <c r="J1144" s="16"/>
      <c r="K1144" s="16"/>
      <c r="L1144" s="16"/>
      <c r="M1144" s="16"/>
      <c r="N1144" s="16"/>
      <c r="O1144" s="16"/>
      <c r="P1144" s="16"/>
      <c r="Q1144" s="16"/>
      <c r="R1144" s="16"/>
      <c r="S1144" s="16"/>
      <c r="T1144" s="16"/>
    </row>
    <row r="1145" spans="7:20" s="15" customFormat="1" x14ac:dyDescent="0.25">
      <c r="G1145" s="16"/>
      <c r="H1145" s="16"/>
      <c r="I1145" s="16"/>
      <c r="J1145" s="16"/>
      <c r="K1145" s="16"/>
      <c r="L1145" s="16"/>
      <c r="M1145" s="16"/>
      <c r="N1145" s="16"/>
      <c r="O1145" s="16"/>
      <c r="P1145" s="16"/>
      <c r="Q1145" s="16"/>
      <c r="R1145" s="16"/>
      <c r="S1145" s="16"/>
      <c r="T1145" s="16"/>
    </row>
    <row r="1146" spans="7:20" s="15" customFormat="1" x14ac:dyDescent="0.25">
      <c r="G1146" s="16"/>
      <c r="H1146" s="16"/>
      <c r="I1146" s="16"/>
      <c r="J1146" s="16"/>
      <c r="K1146" s="16"/>
      <c r="L1146" s="16"/>
      <c r="M1146" s="16"/>
      <c r="N1146" s="16"/>
      <c r="O1146" s="16"/>
      <c r="P1146" s="16"/>
      <c r="Q1146" s="16"/>
      <c r="R1146" s="16"/>
      <c r="S1146" s="16"/>
      <c r="T1146" s="16"/>
    </row>
    <row r="1147" spans="7:20" s="15" customFormat="1" x14ac:dyDescent="0.25">
      <c r="G1147" s="16"/>
      <c r="H1147" s="16"/>
      <c r="I1147" s="16"/>
      <c r="J1147" s="16"/>
      <c r="K1147" s="16"/>
      <c r="L1147" s="16"/>
      <c r="M1147" s="16"/>
      <c r="N1147" s="16"/>
      <c r="O1147" s="16"/>
      <c r="P1147" s="16"/>
      <c r="Q1147" s="16"/>
      <c r="R1147" s="16"/>
      <c r="S1147" s="16"/>
      <c r="T1147" s="16"/>
    </row>
    <row r="1148" spans="7:20" s="15" customFormat="1" x14ac:dyDescent="0.25">
      <c r="G1148" s="16"/>
      <c r="H1148" s="16"/>
      <c r="I1148" s="16"/>
      <c r="J1148" s="16"/>
      <c r="K1148" s="16"/>
      <c r="L1148" s="16"/>
      <c r="M1148" s="16"/>
      <c r="N1148" s="16"/>
      <c r="O1148" s="16"/>
      <c r="P1148" s="16"/>
      <c r="Q1148" s="16"/>
      <c r="R1148" s="16"/>
      <c r="S1148" s="16"/>
      <c r="T1148" s="16"/>
    </row>
    <row r="1149" spans="7:20" s="15" customFormat="1" x14ac:dyDescent="0.25">
      <c r="G1149" s="16"/>
      <c r="H1149" s="16"/>
      <c r="I1149" s="16"/>
      <c r="J1149" s="16"/>
      <c r="K1149" s="16"/>
      <c r="L1149" s="16"/>
      <c r="M1149" s="16"/>
      <c r="N1149" s="16"/>
      <c r="O1149" s="16"/>
      <c r="P1149" s="16"/>
      <c r="Q1149" s="16"/>
      <c r="R1149" s="16"/>
      <c r="S1149" s="16"/>
      <c r="T1149" s="16"/>
    </row>
    <row r="1150" spans="7:20" s="15" customFormat="1" x14ac:dyDescent="0.25">
      <c r="G1150" s="16"/>
      <c r="H1150" s="16"/>
      <c r="I1150" s="16"/>
      <c r="J1150" s="16"/>
      <c r="K1150" s="16"/>
      <c r="L1150" s="16"/>
      <c r="M1150" s="16"/>
      <c r="N1150" s="16"/>
      <c r="O1150" s="16"/>
      <c r="P1150" s="16"/>
      <c r="Q1150" s="16"/>
      <c r="R1150" s="16"/>
      <c r="S1150" s="16"/>
      <c r="T1150" s="16"/>
    </row>
    <row r="1151" spans="7:20" s="15" customFormat="1" x14ac:dyDescent="0.25">
      <c r="G1151" s="16"/>
      <c r="H1151" s="16"/>
      <c r="I1151" s="16"/>
      <c r="J1151" s="16"/>
      <c r="K1151" s="16"/>
      <c r="L1151" s="16"/>
      <c r="M1151" s="16"/>
      <c r="N1151" s="16"/>
      <c r="O1151" s="16"/>
      <c r="P1151" s="16"/>
      <c r="Q1151" s="16"/>
      <c r="R1151" s="16"/>
      <c r="S1151" s="16"/>
      <c r="T1151" s="16"/>
    </row>
    <row r="1152" spans="7:20" s="15" customFormat="1" x14ac:dyDescent="0.25">
      <c r="G1152" s="16"/>
      <c r="H1152" s="16"/>
      <c r="I1152" s="16"/>
      <c r="J1152" s="16"/>
      <c r="K1152" s="16"/>
      <c r="L1152" s="16"/>
      <c r="M1152" s="16"/>
      <c r="N1152" s="16"/>
      <c r="O1152" s="16"/>
      <c r="P1152" s="16"/>
      <c r="Q1152" s="16"/>
      <c r="R1152" s="16"/>
      <c r="S1152" s="16"/>
      <c r="T1152" s="16"/>
    </row>
    <row r="1153" spans="7:20" s="15" customFormat="1" x14ac:dyDescent="0.25">
      <c r="G1153" s="16"/>
      <c r="H1153" s="16"/>
      <c r="I1153" s="16"/>
      <c r="J1153" s="16"/>
      <c r="K1153" s="16"/>
      <c r="L1153" s="16"/>
      <c r="M1153" s="16"/>
      <c r="N1153" s="16"/>
      <c r="O1153" s="16"/>
      <c r="P1153" s="16"/>
      <c r="Q1153" s="16"/>
      <c r="R1153" s="16"/>
      <c r="S1153" s="16"/>
      <c r="T1153" s="16"/>
    </row>
    <row r="1154" spans="7:20" s="15" customFormat="1" x14ac:dyDescent="0.25">
      <c r="G1154" s="16"/>
      <c r="H1154" s="16"/>
      <c r="I1154" s="16"/>
      <c r="J1154" s="16"/>
      <c r="K1154" s="16"/>
      <c r="L1154" s="16"/>
      <c r="M1154" s="16"/>
      <c r="N1154" s="16"/>
      <c r="O1154" s="16"/>
      <c r="P1154" s="16"/>
      <c r="Q1154" s="16"/>
      <c r="R1154" s="16"/>
      <c r="S1154" s="16"/>
      <c r="T1154" s="16"/>
    </row>
    <row r="1155" spans="7:20" s="15" customFormat="1" x14ac:dyDescent="0.25">
      <c r="G1155" s="16"/>
      <c r="H1155" s="16"/>
      <c r="I1155" s="16"/>
      <c r="J1155" s="16"/>
      <c r="K1155" s="16"/>
      <c r="L1155" s="16"/>
      <c r="M1155" s="16"/>
      <c r="N1155" s="16"/>
      <c r="O1155" s="16"/>
      <c r="P1155" s="16"/>
      <c r="Q1155" s="16"/>
      <c r="R1155" s="16"/>
      <c r="S1155" s="16"/>
      <c r="T1155" s="16"/>
    </row>
    <row r="1156" spans="7:20" s="15" customFormat="1" x14ac:dyDescent="0.25">
      <c r="G1156" s="16"/>
      <c r="H1156" s="16"/>
      <c r="I1156" s="16"/>
      <c r="J1156" s="16"/>
      <c r="K1156" s="16"/>
      <c r="L1156" s="16"/>
      <c r="M1156" s="16"/>
      <c r="N1156" s="16"/>
      <c r="O1156" s="16"/>
      <c r="P1156" s="16"/>
      <c r="Q1156" s="16"/>
      <c r="R1156" s="16"/>
      <c r="S1156" s="16"/>
      <c r="T1156" s="16"/>
    </row>
    <row r="1157" spans="7:20" s="15" customFormat="1" x14ac:dyDescent="0.25">
      <c r="G1157" s="16"/>
      <c r="H1157" s="16"/>
      <c r="I1157" s="16"/>
      <c r="J1157" s="16"/>
      <c r="K1157" s="16"/>
      <c r="L1157" s="16"/>
      <c r="M1157" s="16"/>
      <c r="N1157" s="16"/>
      <c r="O1157" s="16"/>
      <c r="P1157" s="16"/>
      <c r="Q1157" s="16"/>
      <c r="R1157" s="16"/>
      <c r="S1157" s="16"/>
      <c r="T1157" s="16"/>
    </row>
    <row r="1158" spans="7:20" s="15" customFormat="1" x14ac:dyDescent="0.25">
      <c r="G1158" s="16"/>
      <c r="H1158" s="16"/>
      <c r="I1158" s="16"/>
      <c r="J1158" s="16"/>
      <c r="K1158" s="16"/>
      <c r="L1158" s="16"/>
      <c r="M1158" s="16"/>
      <c r="N1158" s="16"/>
      <c r="O1158" s="16"/>
      <c r="P1158" s="16"/>
      <c r="Q1158" s="16"/>
      <c r="R1158" s="16"/>
      <c r="S1158" s="16"/>
      <c r="T1158" s="16"/>
    </row>
    <row r="1159" spans="7:20" s="15" customFormat="1" x14ac:dyDescent="0.25">
      <c r="G1159" s="16"/>
      <c r="H1159" s="16"/>
      <c r="I1159" s="16"/>
      <c r="J1159" s="16"/>
      <c r="K1159" s="16"/>
      <c r="L1159" s="16"/>
      <c r="M1159" s="16"/>
      <c r="N1159" s="16"/>
      <c r="O1159" s="16"/>
      <c r="P1159" s="16"/>
      <c r="Q1159" s="16"/>
      <c r="R1159" s="16"/>
      <c r="S1159" s="16"/>
      <c r="T1159" s="16"/>
    </row>
    <row r="1160" spans="7:20" s="15" customFormat="1" x14ac:dyDescent="0.25">
      <c r="G1160" s="16"/>
      <c r="H1160" s="16"/>
      <c r="I1160" s="16"/>
      <c r="J1160" s="16"/>
      <c r="K1160" s="16"/>
      <c r="L1160" s="16"/>
      <c r="M1160" s="16"/>
      <c r="N1160" s="16"/>
      <c r="O1160" s="16"/>
      <c r="P1160" s="16"/>
      <c r="Q1160" s="16"/>
      <c r="R1160" s="16"/>
      <c r="S1160" s="16"/>
      <c r="T1160" s="16"/>
    </row>
    <row r="1161" spans="7:20" s="15" customFormat="1" x14ac:dyDescent="0.25">
      <c r="G1161" s="16"/>
      <c r="H1161" s="16"/>
      <c r="I1161" s="16"/>
      <c r="J1161" s="16"/>
      <c r="K1161" s="16"/>
      <c r="L1161" s="16"/>
      <c r="M1161" s="16"/>
      <c r="N1161" s="16"/>
      <c r="O1161" s="16"/>
      <c r="P1161" s="16"/>
      <c r="Q1161" s="16"/>
      <c r="R1161" s="16"/>
      <c r="S1161" s="16"/>
      <c r="T1161" s="16"/>
    </row>
    <row r="1162" spans="7:20" s="15" customFormat="1" x14ac:dyDescent="0.25">
      <c r="G1162" s="16"/>
      <c r="H1162" s="16"/>
      <c r="I1162" s="16"/>
      <c r="J1162" s="16"/>
      <c r="K1162" s="16"/>
      <c r="L1162" s="16"/>
      <c r="M1162" s="16"/>
      <c r="N1162" s="16"/>
      <c r="O1162" s="16"/>
      <c r="P1162" s="16"/>
      <c r="Q1162" s="16"/>
      <c r="R1162" s="16"/>
      <c r="S1162" s="16"/>
      <c r="T1162" s="16"/>
    </row>
    <row r="1163" spans="7:20" s="15" customFormat="1" x14ac:dyDescent="0.25">
      <c r="G1163" s="16"/>
      <c r="H1163" s="16"/>
      <c r="I1163" s="16"/>
      <c r="J1163" s="16"/>
      <c r="K1163" s="16"/>
      <c r="L1163" s="16"/>
      <c r="M1163" s="16"/>
      <c r="N1163" s="16"/>
      <c r="O1163" s="16"/>
      <c r="P1163" s="16"/>
      <c r="Q1163" s="16"/>
      <c r="R1163" s="16"/>
      <c r="S1163" s="16"/>
      <c r="T1163" s="16"/>
    </row>
    <row r="1164" spans="7:20" s="15" customFormat="1" x14ac:dyDescent="0.25">
      <c r="G1164" s="16"/>
      <c r="H1164" s="16"/>
      <c r="I1164" s="16"/>
      <c r="J1164" s="16"/>
      <c r="K1164" s="16"/>
      <c r="L1164" s="16"/>
      <c r="M1164" s="16"/>
      <c r="N1164" s="16"/>
      <c r="O1164" s="16"/>
      <c r="P1164" s="16"/>
      <c r="Q1164" s="16"/>
      <c r="R1164" s="16"/>
      <c r="S1164" s="16"/>
      <c r="T1164" s="16"/>
    </row>
    <row r="1165" spans="7:20" s="15" customFormat="1" x14ac:dyDescent="0.25">
      <c r="G1165" s="16"/>
      <c r="H1165" s="16"/>
      <c r="I1165" s="16"/>
      <c r="J1165" s="16"/>
      <c r="K1165" s="16"/>
      <c r="L1165" s="16"/>
      <c r="M1165" s="16"/>
      <c r="N1165" s="16"/>
      <c r="O1165" s="16"/>
      <c r="P1165" s="16"/>
      <c r="Q1165" s="16"/>
      <c r="R1165" s="16"/>
      <c r="S1165" s="16"/>
      <c r="T1165" s="16"/>
    </row>
    <row r="1166" spans="7:20" s="15" customFormat="1" x14ac:dyDescent="0.25">
      <c r="G1166" s="16"/>
      <c r="H1166" s="16"/>
      <c r="I1166" s="16"/>
      <c r="J1166" s="16"/>
      <c r="K1166" s="16"/>
      <c r="L1166" s="16"/>
      <c r="M1166" s="16"/>
      <c r="N1166" s="16"/>
      <c r="O1166" s="16"/>
      <c r="P1166" s="16"/>
      <c r="Q1166" s="16"/>
      <c r="R1166" s="16"/>
      <c r="S1166" s="16"/>
      <c r="T1166" s="16"/>
    </row>
    <row r="1167" spans="7:20" s="15" customFormat="1" x14ac:dyDescent="0.25">
      <c r="G1167" s="16"/>
      <c r="H1167" s="16"/>
      <c r="I1167" s="16"/>
      <c r="J1167" s="16"/>
      <c r="K1167" s="16"/>
      <c r="L1167" s="16"/>
      <c r="M1167" s="16"/>
      <c r="N1167" s="16"/>
      <c r="O1167" s="16"/>
      <c r="P1167" s="16"/>
      <c r="Q1167" s="16"/>
      <c r="R1167" s="16"/>
      <c r="S1167" s="16"/>
      <c r="T1167" s="16"/>
    </row>
    <row r="1168" spans="7:20" s="15" customFormat="1" x14ac:dyDescent="0.25">
      <c r="G1168" s="16"/>
      <c r="H1168" s="16"/>
      <c r="I1168" s="16"/>
      <c r="J1168" s="16"/>
      <c r="K1168" s="16"/>
      <c r="L1168" s="16"/>
      <c r="M1168" s="16"/>
      <c r="N1168" s="16"/>
      <c r="O1168" s="16"/>
      <c r="P1168" s="16"/>
      <c r="Q1168" s="16"/>
      <c r="R1168" s="16"/>
      <c r="S1168" s="16"/>
      <c r="T1168" s="16"/>
    </row>
    <row r="1169" spans="7:20" s="15" customFormat="1" x14ac:dyDescent="0.25">
      <c r="G1169" s="16"/>
      <c r="H1169" s="16"/>
      <c r="I1169" s="16"/>
      <c r="J1169" s="16"/>
      <c r="K1169" s="16"/>
      <c r="L1169" s="16"/>
      <c r="M1169" s="16"/>
      <c r="N1169" s="16"/>
      <c r="O1169" s="16"/>
      <c r="P1169" s="16"/>
      <c r="Q1169" s="16"/>
      <c r="R1169" s="16"/>
      <c r="S1169" s="16"/>
      <c r="T1169" s="16"/>
    </row>
    <row r="1170" spans="7:20" s="15" customFormat="1" x14ac:dyDescent="0.25">
      <c r="G1170" s="16"/>
      <c r="H1170" s="16"/>
      <c r="I1170" s="16"/>
      <c r="J1170" s="16"/>
      <c r="K1170" s="16"/>
      <c r="L1170" s="16"/>
      <c r="M1170" s="16"/>
      <c r="N1170" s="16"/>
      <c r="O1170" s="16"/>
      <c r="P1170" s="16"/>
      <c r="Q1170" s="16"/>
      <c r="R1170" s="16"/>
      <c r="S1170" s="16"/>
      <c r="T1170" s="16"/>
    </row>
    <row r="1171" spans="7:20" s="15" customFormat="1" x14ac:dyDescent="0.25">
      <c r="G1171" s="16"/>
      <c r="H1171" s="16"/>
      <c r="I1171" s="16"/>
      <c r="J1171" s="16"/>
      <c r="K1171" s="16"/>
      <c r="L1171" s="16"/>
      <c r="M1171" s="16"/>
      <c r="N1171" s="16"/>
      <c r="O1171" s="16"/>
      <c r="P1171" s="16"/>
      <c r="Q1171" s="16"/>
      <c r="R1171" s="16"/>
      <c r="S1171" s="16"/>
      <c r="T1171" s="16"/>
    </row>
    <row r="1172" spans="7:20" s="15" customFormat="1" x14ac:dyDescent="0.25">
      <c r="G1172" s="16"/>
      <c r="H1172" s="16"/>
      <c r="I1172" s="16"/>
      <c r="J1172" s="16"/>
      <c r="K1172" s="16"/>
      <c r="L1172" s="16"/>
      <c r="M1172" s="16"/>
      <c r="N1172" s="16"/>
      <c r="O1172" s="16"/>
      <c r="P1172" s="16"/>
      <c r="Q1172" s="16"/>
      <c r="R1172" s="16"/>
      <c r="S1172" s="16"/>
      <c r="T1172" s="16"/>
    </row>
    <row r="1173" spans="7:20" s="15" customFormat="1" x14ac:dyDescent="0.25">
      <c r="G1173" s="16"/>
      <c r="H1173" s="16"/>
      <c r="I1173" s="16"/>
      <c r="J1173" s="16"/>
      <c r="K1173" s="16"/>
      <c r="L1173" s="16"/>
      <c r="M1173" s="16"/>
      <c r="N1173" s="16"/>
      <c r="O1173" s="16"/>
      <c r="P1173" s="16"/>
      <c r="Q1173" s="16"/>
      <c r="R1173" s="16"/>
      <c r="S1173" s="16"/>
      <c r="T1173" s="16"/>
    </row>
    <row r="1174" spans="7:20" s="15" customFormat="1" x14ac:dyDescent="0.25">
      <c r="G1174" s="16"/>
      <c r="H1174" s="16"/>
      <c r="I1174" s="16"/>
      <c r="J1174" s="16"/>
      <c r="K1174" s="16"/>
      <c r="L1174" s="16"/>
      <c r="M1174" s="16"/>
      <c r="N1174" s="16"/>
      <c r="O1174" s="16"/>
      <c r="P1174" s="16"/>
      <c r="Q1174" s="16"/>
      <c r="R1174" s="16"/>
      <c r="S1174" s="16"/>
      <c r="T1174" s="16"/>
    </row>
    <row r="1175" spans="7:20" s="15" customFormat="1" x14ac:dyDescent="0.25">
      <c r="G1175" s="16"/>
      <c r="H1175" s="16"/>
      <c r="I1175" s="16"/>
      <c r="J1175" s="16"/>
      <c r="K1175" s="16"/>
      <c r="L1175" s="16"/>
      <c r="M1175" s="16"/>
      <c r="N1175" s="16"/>
      <c r="O1175" s="16"/>
      <c r="P1175" s="16"/>
      <c r="Q1175" s="16"/>
      <c r="R1175" s="16"/>
      <c r="S1175" s="16"/>
      <c r="T1175" s="16"/>
    </row>
    <row r="1176" spans="7:20" s="15" customFormat="1" x14ac:dyDescent="0.25">
      <c r="G1176" s="16"/>
      <c r="H1176" s="16"/>
      <c r="I1176" s="16"/>
      <c r="J1176" s="16"/>
      <c r="K1176" s="16"/>
      <c r="L1176" s="16"/>
      <c r="M1176" s="16"/>
      <c r="N1176" s="16"/>
      <c r="O1176" s="16"/>
      <c r="P1176" s="16"/>
      <c r="Q1176" s="16"/>
      <c r="R1176" s="16"/>
      <c r="S1176" s="16"/>
      <c r="T1176" s="16"/>
    </row>
    <row r="1177" spans="7:20" s="15" customFormat="1" x14ac:dyDescent="0.25">
      <c r="G1177" s="16"/>
      <c r="H1177" s="16"/>
      <c r="I1177" s="16"/>
      <c r="J1177" s="16"/>
      <c r="K1177" s="16"/>
      <c r="L1177" s="16"/>
      <c r="M1177" s="16"/>
      <c r="N1177" s="16"/>
      <c r="O1177" s="16"/>
      <c r="P1177" s="16"/>
      <c r="Q1177" s="16"/>
      <c r="R1177" s="16"/>
      <c r="S1177" s="16"/>
      <c r="T1177" s="16"/>
    </row>
    <row r="1178" spans="7:20" s="15" customFormat="1" x14ac:dyDescent="0.25">
      <c r="G1178" s="16"/>
      <c r="H1178" s="16"/>
      <c r="I1178" s="16"/>
      <c r="J1178" s="16"/>
      <c r="K1178" s="16"/>
      <c r="L1178" s="16"/>
      <c r="M1178" s="16"/>
      <c r="N1178" s="16"/>
      <c r="O1178" s="16"/>
      <c r="P1178" s="16"/>
      <c r="Q1178" s="16"/>
      <c r="R1178" s="16"/>
      <c r="S1178" s="16"/>
      <c r="T1178" s="16"/>
    </row>
    <row r="1179" spans="7:20" s="15" customFormat="1" x14ac:dyDescent="0.25">
      <c r="G1179" s="16"/>
      <c r="H1179" s="16"/>
      <c r="I1179" s="16"/>
      <c r="J1179" s="16"/>
      <c r="K1179" s="16"/>
      <c r="L1179" s="16"/>
      <c r="M1179" s="16"/>
      <c r="N1179" s="16"/>
      <c r="O1179" s="16"/>
      <c r="P1179" s="16"/>
      <c r="Q1179" s="16"/>
      <c r="R1179" s="16"/>
      <c r="S1179" s="16"/>
      <c r="T1179" s="16"/>
    </row>
    <row r="1180" spans="7:20" s="15" customFormat="1" x14ac:dyDescent="0.25">
      <c r="G1180" s="16"/>
      <c r="H1180" s="16"/>
      <c r="I1180" s="16"/>
      <c r="J1180" s="16"/>
      <c r="K1180" s="16"/>
      <c r="L1180" s="16"/>
      <c r="M1180" s="16"/>
      <c r="N1180" s="16"/>
      <c r="O1180" s="16"/>
      <c r="P1180" s="16"/>
      <c r="Q1180" s="16"/>
      <c r="R1180" s="16"/>
      <c r="S1180" s="16"/>
      <c r="T1180" s="16"/>
    </row>
    <row r="1181" spans="7:20" s="15" customFormat="1" x14ac:dyDescent="0.25">
      <c r="G1181" s="16"/>
      <c r="H1181" s="16"/>
      <c r="I1181" s="16"/>
      <c r="J1181" s="16"/>
      <c r="K1181" s="16"/>
      <c r="L1181" s="16"/>
      <c r="M1181" s="16"/>
      <c r="N1181" s="16"/>
      <c r="O1181" s="16"/>
      <c r="P1181" s="16"/>
      <c r="Q1181" s="16"/>
      <c r="R1181" s="16"/>
      <c r="S1181" s="16"/>
      <c r="T1181" s="16"/>
    </row>
    <row r="1182" spans="7:20" s="15" customFormat="1" x14ac:dyDescent="0.25">
      <c r="G1182" s="16"/>
      <c r="H1182" s="16"/>
      <c r="I1182" s="16"/>
      <c r="J1182" s="16"/>
      <c r="K1182" s="16"/>
      <c r="L1182" s="16"/>
      <c r="M1182" s="16"/>
      <c r="N1182" s="16"/>
      <c r="O1182" s="16"/>
      <c r="P1182" s="16"/>
      <c r="Q1182" s="16"/>
      <c r="R1182" s="16"/>
      <c r="S1182" s="16"/>
      <c r="T1182" s="16"/>
    </row>
    <row r="1183" spans="7:20" s="15" customFormat="1" x14ac:dyDescent="0.25">
      <c r="G1183" s="16"/>
      <c r="H1183" s="16"/>
      <c r="I1183" s="16"/>
      <c r="J1183" s="16"/>
      <c r="K1183" s="16"/>
      <c r="L1183" s="16"/>
      <c r="M1183" s="16"/>
      <c r="N1183" s="16"/>
      <c r="O1183" s="16"/>
      <c r="P1183" s="16"/>
      <c r="Q1183" s="16"/>
      <c r="R1183" s="16"/>
      <c r="S1183" s="16"/>
      <c r="T1183" s="16"/>
    </row>
    <row r="1184" spans="7:20" s="15" customFormat="1" x14ac:dyDescent="0.25">
      <c r="G1184" s="16"/>
      <c r="H1184" s="16"/>
      <c r="I1184" s="16"/>
      <c r="J1184" s="16"/>
      <c r="K1184" s="16"/>
      <c r="L1184" s="16"/>
      <c r="M1184" s="16"/>
      <c r="N1184" s="16"/>
      <c r="O1184" s="16"/>
      <c r="P1184" s="16"/>
      <c r="Q1184" s="16"/>
      <c r="R1184" s="16"/>
      <c r="S1184" s="16"/>
      <c r="T1184" s="16"/>
    </row>
    <row r="1185" spans="7:20" s="15" customFormat="1" x14ac:dyDescent="0.25">
      <c r="G1185" s="16"/>
      <c r="H1185" s="16"/>
      <c r="I1185" s="16"/>
      <c r="J1185" s="16"/>
      <c r="K1185" s="16"/>
      <c r="L1185" s="16"/>
      <c r="M1185" s="16"/>
      <c r="N1185" s="16"/>
      <c r="O1185" s="16"/>
      <c r="P1185" s="16"/>
      <c r="Q1185" s="16"/>
      <c r="R1185" s="16"/>
      <c r="S1185" s="16"/>
      <c r="T1185" s="16"/>
    </row>
    <row r="1186" spans="7:20" s="15" customFormat="1" x14ac:dyDescent="0.25">
      <c r="G1186" s="16"/>
      <c r="H1186" s="16"/>
      <c r="I1186" s="16"/>
      <c r="J1186" s="16"/>
      <c r="K1186" s="16"/>
      <c r="L1186" s="16"/>
      <c r="M1186" s="16"/>
      <c r="N1186" s="16"/>
      <c r="O1186" s="16"/>
      <c r="P1186" s="16"/>
      <c r="Q1186" s="16"/>
      <c r="R1186" s="16"/>
      <c r="S1186" s="16"/>
      <c r="T1186" s="16"/>
    </row>
    <row r="1187" spans="7:20" s="15" customFormat="1" x14ac:dyDescent="0.25">
      <c r="G1187" s="16"/>
      <c r="H1187" s="16"/>
      <c r="I1187" s="16"/>
      <c r="J1187" s="16"/>
      <c r="K1187" s="16"/>
      <c r="L1187" s="16"/>
      <c r="M1187" s="16"/>
      <c r="N1187" s="16"/>
      <c r="O1187" s="16"/>
      <c r="P1187" s="16"/>
      <c r="Q1187" s="16"/>
      <c r="R1187" s="16"/>
      <c r="S1187" s="16"/>
      <c r="T1187" s="16"/>
    </row>
    <row r="1188" spans="7:20" s="15" customFormat="1" x14ac:dyDescent="0.25">
      <c r="G1188" s="16"/>
      <c r="H1188" s="16"/>
      <c r="I1188" s="16"/>
      <c r="J1188" s="16"/>
      <c r="K1188" s="16"/>
      <c r="L1188" s="16"/>
      <c r="M1188" s="16"/>
      <c r="N1188" s="16"/>
      <c r="O1188" s="16"/>
      <c r="P1188" s="16"/>
      <c r="Q1188" s="16"/>
      <c r="R1188" s="16"/>
      <c r="S1188" s="16"/>
      <c r="T1188" s="16"/>
    </row>
    <row r="1189" spans="7:20" s="15" customFormat="1" x14ac:dyDescent="0.25">
      <c r="G1189" s="16"/>
      <c r="H1189" s="16"/>
      <c r="I1189" s="16"/>
      <c r="J1189" s="16"/>
      <c r="K1189" s="16"/>
      <c r="L1189" s="16"/>
      <c r="M1189" s="16"/>
      <c r="N1189" s="16"/>
      <c r="O1189" s="16"/>
      <c r="P1189" s="16"/>
      <c r="Q1189" s="16"/>
      <c r="R1189" s="16"/>
      <c r="S1189" s="16"/>
      <c r="T1189" s="16"/>
    </row>
    <row r="1190" spans="7:20" s="15" customFormat="1" x14ac:dyDescent="0.25">
      <c r="G1190" s="16"/>
      <c r="H1190" s="16"/>
      <c r="I1190" s="16"/>
      <c r="J1190" s="16"/>
      <c r="K1190" s="16"/>
      <c r="L1190" s="16"/>
      <c r="M1190" s="16"/>
      <c r="N1190" s="16"/>
      <c r="O1190" s="16"/>
      <c r="P1190" s="16"/>
      <c r="Q1190" s="16"/>
      <c r="R1190" s="16"/>
      <c r="S1190" s="16"/>
      <c r="T1190" s="16"/>
    </row>
    <row r="1191" spans="7:20" s="15" customFormat="1" x14ac:dyDescent="0.25">
      <c r="G1191" s="16"/>
      <c r="H1191" s="16"/>
      <c r="I1191" s="16"/>
      <c r="J1191" s="16"/>
      <c r="K1191" s="16"/>
      <c r="L1191" s="16"/>
      <c r="M1191" s="16"/>
      <c r="N1191" s="16"/>
      <c r="O1191" s="16"/>
      <c r="P1191" s="16"/>
      <c r="Q1191" s="16"/>
      <c r="R1191" s="16"/>
      <c r="S1191" s="16"/>
      <c r="T1191" s="16"/>
    </row>
    <row r="1192" spans="7:20" s="15" customFormat="1" x14ac:dyDescent="0.25">
      <c r="G1192" s="16"/>
      <c r="H1192" s="16"/>
      <c r="I1192" s="16"/>
      <c r="J1192" s="16"/>
      <c r="K1192" s="16"/>
      <c r="L1192" s="16"/>
      <c r="M1192" s="16"/>
      <c r="N1192" s="16"/>
      <c r="O1192" s="16"/>
      <c r="P1192" s="16"/>
      <c r="Q1192" s="16"/>
      <c r="R1192" s="16"/>
      <c r="S1192" s="16"/>
      <c r="T1192" s="16"/>
    </row>
    <row r="1193" spans="7:20" s="15" customFormat="1" x14ac:dyDescent="0.25">
      <c r="G1193" s="16"/>
      <c r="H1193" s="16"/>
      <c r="I1193" s="16"/>
      <c r="J1193" s="16"/>
      <c r="K1193" s="16"/>
      <c r="L1193" s="16"/>
      <c r="M1193" s="16"/>
      <c r="N1193" s="16"/>
      <c r="O1193" s="16"/>
      <c r="P1193" s="16"/>
      <c r="Q1193" s="16"/>
      <c r="R1193" s="16"/>
      <c r="S1193" s="16"/>
      <c r="T1193" s="16"/>
    </row>
    <row r="1194" spans="7:20" s="15" customFormat="1" x14ac:dyDescent="0.25">
      <c r="G1194" s="16"/>
      <c r="H1194" s="16"/>
      <c r="I1194" s="16"/>
      <c r="J1194" s="16"/>
      <c r="K1194" s="16"/>
      <c r="L1194" s="16"/>
      <c r="M1194" s="16"/>
      <c r="N1194" s="16"/>
      <c r="O1194" s="16"/>
      <c r="P1194" s="16"/>
      <c r="Q1194" s="16"/>
      <c r="R1194" s="16"/>
      <c r="S1194" s="16"/>
      <c r="T1194" s="16"/>
    </row>
    <row r="1195" spans="7:20" s="15" customFormat="1" x14ac:dyDescent="0.25">
      <c r="G1195" s="16"/>
      <c r="H1195" s="16"/>
      <c r="I1195" s="16"/>
      <c r="J1195" s="16"/>
      <c r="K1195" s="16"/>
      <c r="L1195" s="16"/>
      <c r="M1195" s="16"/>
      <c r="N1195" s="16"/>
      <c r="O1195" s="16"/>
      <c r="P1195" s="16"/>
      <c r="Q1195" s="16"/>
      <c r="R1195" s="16"/>
      <c r="S1195" s="16"/>
      <c r="T1195" s="16"/>
    </row>
    <row r="1196" spans="7:20" s="15" customFormat="1" x14ac:dyDescent="0.25">
      <c r="G1196" s="16"/>
      <c r="H1196" s="16"/>
      <c r="I1196" s="16"/>
      <c r="J1196" s="16"/>
      <c r="K1196" s="16"/>
      <c r="L1196" s="16"/>
      <c r="M1196" s="16"/>
      <c r="N1196" s="16"/>
      <c r="O1196" s="16"/>
      <c r="P1196" s="16"/>
      <c r="Q1196" s="16"/>
      <c r="R1196" s="16"/>
      <c r="S1196" s="16"/>
      <c r="T1196" s="16"/>
    </row>
    <row r="1197" spans="7:20" s="15" customFormat="1" x14ac:dyDescent="0.25">
      <c r="G1197" s="16"/>
      <c r="H1197" s="16"/>
      <c r="I1197" s="16"/>
      <c r="J1197" s="16"/>
      <c r="K1197" s="16"/>
      <c r="L1197" s="16"/>
      <c r="M1197" s="16"/>
      <c r="N1197" s="16"/>
      <c r="O1197" s="16"/>
      <c r="P1197" s="16"/>
      <c r="Q1197" s="16"/>
      <c r="R1197" s="16"/>
      <c r="S1197" s="16"/>
      <c r="T1197" s="16"/>
    </row>
    <row r="1198" spans="7:20" s="15" customFormat="1" x14ac:dyDescent="0.25">
      <c r="G1198" s="16"/>
      <c r="H1198" s="16"/>
      <c r="I1198" s="16"/>
      <c r="J1198" s="16"/>
      <c r="K1198" s="16"/>
      <c r="L1198" s="16"/>
      <c r="M1198" s="16"/>
      <c r="N1198" s="16"/>
      <c r="O1198" s="16"/>
      <c r="P1198" s="16"/>
      <c r="Q1198" s="16"/>
      <c r="R1198" s="16"/>
      <c r="S1198" s="16"/>
      <c r="T1198" s="16"/>
    </row>
    <row r="1199" spans="7:20" s="15" customFormat="1" x14ac:dyDescent="0.25">
      <c r="G1199" s="16"/>
      <c r="H1199" s="16"/>
      <c r="I1199" s="16"/>
      <c r="J1199" s="16"/>
      <c r="K1199" s="16"/>
      <c r="L1199" s="16"/>
      <c r="M1199" s="16"/>
      <c r="N1199" s="16"/>
      <c r="O1199" s="16"/>
      <c r="P1199" s="16"/>
      <c r="Q1199" s="16"/>
      <c r="R1199" s="16"/>
      <c r="S1199" s="16"/>
      <c r="T1199" s="16"/>
    </row>
    <row r="1200" spans="7:20" s="15" customFormat="1" x14ac:dyDescent="0.25">
      <c r="G1200" s="16"/>
      <c r="H1200" s="16"/>
      <c r="I1200" s="16"/>
      <c r="J1200" s="16"/>
      <c r="K1200" s="16"/>
      <c r="L1200" s="16"/>
      <c r="M1200" s="16"/>
      <c r="N1200" s="16"/>
      <c r="O1200" s="16"/>
      <c r="P1200" s="16"/>
      <c r="Q1200" s="16"/>
      <c r="R1200" s="16"/>
      <c r="S1200" s="16"/>
      <c r="T1200" s="16"/>
    </row>
    <row r="1201" spans="7:20" s="15" customFormat="1" x14ac:dyDescent="0.25">
      <c r="G1201" s="16"/>
      <c r="H1201" s="16"/>
      <c r="I1201" s="16"/>
      <c r="J1201" s="16"/>
      <c r="K1201" s="16"/>
      <c r="L1201" s="16"/>
      <c r="M1201" s="16"/>
      <c r="N1201" s="16"/>
      <c r="O1201" s="16"/>
      <c r="P1201" s="16"/>
      <c r="Q1201" s="16"/>
      <c r="R1201" s="16"/>
      <c r="S1201" s="16"/>
      <c r="T1201" s="16"/>
    </row>
    <row r="1202" spans="7:20" s="15" customFormat="1" x14ac:dyDescent="0.25">
      <c r="G1202" s="16"/>
      <c r="H1202" s="16"/>
      <c r="I1202" s="16"/>
      <c r="J1202" s="16"/>
      <c r="K1202" s="16"/>
      <c r="L1202" s="16"/>
      <c r="M1202" s="16"/>
      <c r="N1202" s="16"/>
      <c r="O1202" s="16"/>
      <c r="P1202" s="16"/>
      <c r="Q1202" s="16"/>
      <c r="R1202" s="16"/>
      <c r="S1202" s="16"/>
      <c r="T1202" s="16"/>
    </row>
    <row r="1203" spans="7:20" s="15" customFormat="1" x14ac:dyDescent="0.25">
      <c r="G1203" s="16"/>
      <c r="H1203" s="16"/>
      <c r="I1203" s="16"/>
      <c r="J1203" s="16"/>
      <c r="K1203" s="16"/>
      <c r="L1203" s="16"/>
      <c r="M1203" s="16"/>
      <c r="N1203" s="16"/>
      <c r="O1203" s="16"/>
      <c r="P1203" s="16"/>
      <c r="Q1203" s="16"/>
      <c r="R1203" s="16"/>
      <c r="S1203" s="16"/>
      <c r="T1203" s="16"/>
    </row>
    <row r="1204" spans="7:20" s="15" customFormat="1" x14ac:dyDescent="0.25">
      <c r="G1204" s="16"/>
      <c r="H1204" s="16"/>
      <c r="I1204" s="16"/>
      <c r="J1204" s="16"/>
      <c r="K1204" s="16"/>
      <c r="L1204" s="16"/>
      <c r="M1204" s="16"/>
      <c r="N1204" s="16"/>
      <c r="O1204" s="16"/>
      <c r="P1204" s="16"/>
      <c r="Q1204" s="16"/>
      <c r="R1204" s="16"/>
      <c r="S1204" s="16"/>
      <c r="T1204" s="16"/>
    </row>
    <row r="1205" spans="7:20" s="15" customFormat="1" x14ac:dyDescent="0.25">
      <c r="G1205" s="16"/>
      <c r="H1205" s="16"/>
      <c r="I1205" s="16"/>
      <c r="J1205" s="16"/>
      <c r="K1205" s="16"/>
      <c r="L1205" s="16"/>
      <c r="M1205" s="16"/>
      <c r="N1205" s="16"/>
      <c r="O1205" s="16"/>
      <c r="P1205" s="16"/>
      <c r="Q1205" s="16"/>
      <c r="R1205" s="16"/>
      <c r="S1205" s="16"/>
      <c r="T1205" s="16"/>
    </row>
    <row r="1206" spans="7:20" s="15" customFormat="1" x14ac:dyDescent="0.25">
      <c r="G1206" s="16"/>
      <c r="H1206" s="16"/>
      <c r="I1206" s="16"/>
      <c r="J1206" s="16"/>
      <c r="K1206" s="16"/>
      <c r="L1206" s="16"/>
      <c r="M1206" s="16"/>
      <c r="N1206" s="16"/>
      <c r="O1206" s="16"/>
      <c r="P1206" s="16"/>
      <c r="Q1206" s="16"/>
      <c r="R1206" s="16"/>
      <c r="S1206" s="16"/>
      <c r="T1206" s="16"/>
    </row>
    <row r="1207" spans="7:20" s="15" customFormat="1" x14ac:dyDescent="0.25">
      <c r="G1207" s="16"/>
      <c r="H1207" s="16"/>
      <c r="I1207" s="16"/>
      <c r="J1207" s="16"/>
      <c r="K1207" s="16"/>
      <c r="L1207" s="16"/>
      <c r="M1207" s="16"/>
      <c r="N1207" s="16"/>
      <c r="O1207" s="16"/>
      <c r="P1207" s="16"/>
      <c r="Q1207" s="16"/>
      <c r="R1207" s="16"/>
      <c r="S1207" s="16"/>
      <c r="T1207" s="16"/>
    </row>
    <row r="1208" spans="7:20" s="15" customFormat="1" x14ac:dyDescent="0.25">
      <c r="G1208" s="16"/>
      <c r="H1208" s="16"/>
      <c r="I1208" s="16"/>
      <c r="J1208" s="16"/>
      <c r="K1208" s="16"/>
      <c r="L1208" s="16"/>
      <c r="M1208" s="16"/>
      <c r="N1208" s="16"/>
      <c r="O1208" s="16"/>
      <c r="P1208" s="16"/>
      <c r="Q1208" s="16"/>
      <c r="R1208" s="16"/>
      <c r="S1208" s="16"/>
      <c r="T1208" s="16"/>
    </row>
    <row r="1209" spans="7:20" s="15" customFormat="1" x14ac:dyDescent="0.25">
      <c r="G1209" s="16"/>
      <c r="H1209" s="16"/>
      <c r="I1209" s="16"/>
      <c r="J1209" s="16"/>
      <c r="K1209" s="16"/>
      <c r="L1209" s="16"/>
      <c r="M1209" s="16"/>
      <c r="N1209" s="16"/>
      <c r="O1209" s="16"/>
      <c r="P1209" s="16"/>
      <c r="Q1209" s="16"/>
      <c r="R1209" s="16"/>
      <c r="S1209" s="16"/>
      <c r="T1209" s="16"/>
    </row>
    <row r="1210" spans="7:20" s="15" customFormat="1" x14ac:dyDescent="0.25">
      <c r="G1210" s="16"/>
      <c r="H1210" s="16"/>
      <c r="I1210" s="16"/>
      <c r="J1210" s="16"/>
      <c r="K1210" s="16"/>
      <c r="L1210" s="16"/>
      <c r="M1210" s="16"/>
      <c r="N1210" s="16"/>
      <c r="O1210" s="16"/>
      <c r="P1210" s="16"/>
      <c r="Q1210" s="16"/>
      <c r="R1210" s="16"/>
      <c r="S1210" s="16"/>
      <c r="T1210" s="16"/>
    </row>
    <row r="1211" spans="7:20" s="15" customFormat="1" x14ac:dyDescent="0.25">
      <c r="G1211" s="16"/>
      <c r="H1211" s="16"/>
      <c r="I1211" s="16"/>
      <c r="J1211" s="16"/>
      <c r="K1211" s="16"/>
      <c r="L1211" s="16"/>
      <c r="M1211" s="16"/>
      <c r="N1211" s="16"/>
      <c r="O1211" s="16"/>
      <c r="P1211" s="16"/>
      <c r="Q1211" s="16"/>
      <c r="R1211" s="16"/>
      <c r="S1211" s="16"/>
      <c r="T1211" s="16"/>
    </row>
    <row r="1212" spans="7:20" s="15" customFormat="1" x14ac:dyDescent="0.25">
      <c r="G1212" s="16"/>
      <c r="H1212" s="16"/>
      <c r="I1212" s="16"/>
      <c r="J1212" s="16"/>
      <c r="K1212" s="16"/>
      <c r="L1212" s="16"/>
      <c r="M1212" s="16"/>
      <c r="N1212" s="16"/>
      <c r="O1212" s="16"/>
      <c r="P1212" s="16"/>
      <c r="Q1212" s="16"/>
      <c r="R1212" s="16"/>
      <c r="S1212" s="16"/>
      <c r="T1212" s="16"/>
    </row>
    <row r="1213" spans="7:20" s="15" customFormat="1" x14ac:dyDescent="0.25">
      <c r="G1213" s="16"/>
      <c r="H1213" s="16"/>
      <c r="I1213" s="16"/>
      <c r="J1213" s="16"/>
      <c r="K1213" s="16"/>
      <c r="L1213" s="16"/>
      <c r="M1213" s="16"/>
      <c r="N1213" s="16"/>
      <c r="O1213" s="16"/>
      <c r="P1213" s="16"/>
      <c r="Q1213" s="16"/>
      <c r="R1213" s="16"/>
      <c r="S1213" s="16"/>
      <c r="T1213" s="16"/>
    </row>
    <row r="1214" spans="7:20" s="15" customFormat="1" x14ac:dyDescent="0.25">
      <c r="G1214" s="16"/>
      <c r="H1214" s="16"/>
      <c r="I1214" s="16"/>
      <c r="J1214" s="16"/>
      <c r="K1214" s="16"/>
      <c r="L1214" s="16"/>
      <c r="M1214" s="16"/>
      <c r="N1214" s="16"/>
      <c r="O1214" s="16"/>
      <c r="P1214" s="16"/>
      <c r="Q1214" s="16"/>
      <c r="R1214" s="16"/>
      <c r="S1214" s="16"/>
      <c r="T1214" s="16"/>
    </row>
    <row r="1215" spans="7:20" s="15" customFormat="1" x14ac:dyDescent="0.25">
      <c r="G1215" s="16"/>
      <c r="H1215" s="16"/>
      <c r="I1215" s="16"/>
      <c r="J1215" s="16"/>
      <c r="K1215" s="16"/>
      <c r="L1215" s="16"/>
      <c r="M1215" s="16"/>
      <c r="N1215" s="16"/>
      <c r="O1215" s="16"/>
      <c r="P1215" s="16"/>
      <c r="Q1215" s="16"/>
      <c r="R1215" s="16"/>
      <c r="S1215" s="16"/>
      <c r="T1215" s="16"/>
    </row>
    <row r="1216" spans="7:20" s="15" customFormat="1" x14ac:dyDescent="0.25">
      <c r="G1216" s="16"/>
      <c r="H1216" s="16"/>
      <c r="I1216" s="16"/>
      <c r="J1216" s="16"/>
      <c r="K1216" s="16"/>
      <c r="L1216" s="16"/>
      <c r="M1216" s="16"/>
      <c r="N1216" s="16"/>
      <c r="O1216" s="16"/>
      <c r="P1216" s="16"/>
      <c r="Q1216" s="16"/>
      <c r="R1216" s="16"/>
      <c r="S1216" s="16"/>
      <c r="T1216" s="16"/>
    </row>
    <row r="1217" spans="7:20" s="15" customFormat="1" x14ac:dyDescent="0.25">
      <c r="G1217" s="16"/>
      <c r="H1217" s="16"/>
      <c r="I1217" s="16"/>
      <c r="J1217" s="16"/>
      <c r="K1217" s="16"/>
      <c r="L1217" s="16"/>
      <c r="M1217" s="16"/>
      <c r="N1217" s="16"/>
      <c r="O1217" s="16"/>
      <c r="P1217" s="16"/>
      <c r="Q1217" s="16"/>
      <c r="R1217" s="16"/>
      <c r="S1217" s="16"/>
      <c r="T1217" s="16"/>
    </row>
    <row r="1218" spans="7:20" s="15" customFormat="1" x14ac:dyDescent="0.25">
      <c r="G1218" s="16"/>
      <c r="H1218" s="16"/>
      <c r="I1218" s="16"/>
      <c r="J1218" s="16"/>
      <c r="K1218" s="16"/>
      <c r="L1218" s="16"/>
      <c r="M1218" s="16"/>
      <c r="N1218" s="16"/>
      <c r="O1218" s="16"/>
      <c r="P1218" s="16"/>
      <c r="Q1218" s="16"/>
      <c r="R1218" s="16"/>
      <c r="S1218" s="16"/>
      <c r="T1218" s="16"/>
    </row>
    <row r="1219" spans="7:20" s="15" customFormat="1" x14ac:dyDescent="0.25">
      <c r="G1219" s="16"/>
      <c r="H1219" s="16"/>
      <c r="I1219" s="16"/>
      <c r="J1219" s="16"/>
      <c r="K1219" s="16"/>
      <c r="L1219" s="16"/>
      <c r="M1219" s="16"/>
      <c r="N1219" s="16"/>
      <c r="O1219" s="16"/>
      <c r="P1219" s="16"/>
      <c r="Q1219" s="16"/>
      <c r="R1219" s="16"/>
      <c r="S1219" s="16"/>
      <c r="T1219" s="16"/>
    </row>
    <row r="1220" spans="7:20" s="15" customFormat="1" x14ac:dyDescent="0.25">
      <c r="G1220" s="16"/>
      <c r="H1220" s="16"/>
      <c r="I1220" s="16"/>
      <c r="J1220" s="16"/>
      <c r="K1220" s="16"/>
      <c r="L1220" s="16"/>
      <c r="M1220" s="16"/>
      <c r="N1220" s="16"/>
      <c r="O1220" s="16"/>
      <c r="P1220" s="16"/>
      <c r="Q1220" s="16"/>
      <c r="R1220" s="16"/>
      <c r="S1220" s="16"/>
      <c r="T1220" s="16"/>
    </row>
    <row r="1221" spans="7:20" s="15" customFormat="1" x14ac:dyDescent="0.25">
      <c r="G1221" s="16"/>
      <c r="H1221" s="16"/>
      <c r="I1221" s="16"/>
      <c r="J1221" s="16"/>
      <c r="K1221" s="16"/>
      <c r="L1221" s="16"/>
      <c r="M1221" s="16"/>
      <c r="N1221" s="16"/>
      <c r="O1221" s="16"/>
      <c r="P1221" s="16"/>
      <c r="Q1221" s="16"/>
      <c r="R1221" s="16"/>
      <c r="S1221" s="16"/>
      <c r="T1221" s="16"/>
    </row>
    <row r="1222" spans="7:20" s="15" customFormat="1" x14ac:dyDescent="0.25">
      <c r="G1222" s="16"/>
      <c r="H1222" s="16"/>
      <c r="I1222" s="16"/>
      <c r="J1222" s="16"/>
      <c r="K1222" s="16"/>
      <c r="L1222" s="16"/>
      <c r="M1222" s="16"/>
      <c r="N1222" s="16"/>
      <c r="O1222" s="16"/>
      <c r="P1222" s="16"/>
      <c r="Q1222" s="16"/>
      <c r="R1222" s="16"/>
      <c r="S1222" s="16"/>
      <c r="T1222" s="16"/>
    </row>
    <row r="1223" spans="7:20" s="15" customFormat="1" x14ac:dyDescent="0.25">
      <c r="G1223" s="16"/>
      <c r="H1223" s="16"/>
      <c r="I1223" s="16"/>
      <c r="J1223" s="16"/>
      <c r="K1223" s="16"/>
      <c r="L1223" s="16"/>
      <c r="M1223" s="16"/>
      <c r="N1223" s="16"/>
      <c r="O1223" s="16"/>
      <c r="P1223" s="16"/>
      <c r="Q1223" s="16"/>
      <c r="R1223" s="16"/>
      <c r="S1223" s="16"/>
      <c r="T1223" s="16"/>
    </row>
    <row r="1224" spans="7:20" s="15" customFormat="1" x14ac:dyDescent="0.25">
      <c r="G1224" s="16"/>
      <c r="H1224" s="16"/>
      <c r="I1224" s="16"/>
      <c r="J1224" s="16"/>
      <c r="K1224" s="16"/>
      <c r="L1224" s="16"/>
      <c r="M1224" s="16"/>
      <c r="N1224" s="16"/>
      <c r="O1224" s="16"/>
      <c r="P1224" s="16"/>
      <c r="Q1224" s="16"/>
      <c r="R1224" s="16"/>
      <c r="S1224" s="16"/>
      <c r="T1224" s="16"/>
    </row>
    <row r="1225" spans="7:20" s="15" customFormat="1" x14ac:dyDescent="0.25">
      <c r="G1225" s="16"/>
      <c r="H1225" s="16"/>
      <c r="I1225" s="16"/>
      <c r="J1225" s="16"/>
      <c r="K1225" s="16"/>
      <c r="L1225" s="16"/>
      <c r="M1225" s="16"/>
      <c r="N1225" s="16"/>
      <c r="O1225" s="16"/>
      <c r="P1225" s="16"/>
      <c r="Q1225" s="16"/>
      <c r="R1225" s="16"/>
      <c r="S1225" s="16"/>
      <c r="T1225" s="16"/>
    </row>
    <row r="1226" spans="7:20" s="15" customFormat="1" x14ac:dyDescent="0.25">
      <c r="G1226" s="16"/>
      <c r="H1226" s="16"/>
      <c r="I1226" s="16"/>
      <c r="J1226" s="16"/>
      <c r="K1226" s="16"/>
      <c r="L1226" s="16"/>
      <c r="M1226" s="16"/>
      <c r="N1226" s="16"/>
      <c r="O1226" s="16"/>
      <c r="P1226" s="16"/>
      <c r="Q1226" s="16"/>
      <c r="R1226" s="16"/>
      <c r="S1226" s="16"/>
      <c r="T1226" s="16"/>
    </row>
    <row r="1227" spans="7:20" s="15" customFormat="1" x14ac:dyDescent="0.25">
      <c r="G1227" s="16"/>
      <c r="H1227" s="16"/>
      <c r="I1227" s="16"/>
      <c r="J1227" s="16"/>
      <c r="K1227" s="16"/>
      <c r="L1227" s="16"/>
      <c r="M1227" s="16"/>
      <c r="N1227" s="16"/>
      <c r="O1227" s="16"/>
      <c r="P1227" s="16"/>
      <c r="Q1227" s="16"/>
      <c r="R1227" s="16"/>
      <c r="S1227" s="16"/>
      <c r="T1227" s="16"/>
    </row>
    <row r="1228" spans="7:20" s="15" customFormat="1" x14ac:dyDescent="0.25">
      <c r="G1228" s="16"/>
      <c r="H1228" s="16"/>
      <c r="I1228" s="16"/>
      <c r="J1228" s="16"/>
      <c r="K1228" s="16"/>
      <c r="L1228" s="16"/>
      <c r="M1228" s="16"/>
      <c r="N1228" s="16"/>
      <c r="O1228" s="16"/>
      <c r="P1228" s="16"/>
      <c r="Q1228" s="16"/>
      <c r="R1228" s="16"/>
      <c r="S1228" s="16"/>
      <c r="T1228" s="16"/>
    </row>
    <row r="1229" spans="7:20" s="15" customFormat="1" x14ac:dyDescent="0.25">
      <c r="G1229" s="16"/>
      <c r="H1229" s="16"/>
      <c r="I1229" s="16"/>
      <c r="J1229" s="16"/>
      <c r="K1229" s="16"/>
      <c r="L1229" s="16"/>
      <c r="M1229" s="16"/>
      <c r="N1229" s="16"/>
      <c r="O1229" s="16"/>
      <c r="P1229" s="16"/>
      <c r="Q1229" s="16"/>
      <c r="R1229" s="16"/>
      <c r="S1229" s="16"/>
      <c r="T1229" s="16"/>
    </row>
    <row r="1230" spans="7:20" s="15" customFormat="1" x14ac:dyDescent="0.25">
      <c r="G1230" s="16"/>
      <c r="H1230" s="16"/>
      <c r="I1230" s="16"/>
      <c r="J1230" s="16"/>
      <c r="K1230" s="16"/>
      <c r="L1230" s="16"/>
      <c r="M1230" s="16"/>
      <c r="N1230" s="16"/>
      <c r="O1230" s="16"/>
      <c r="P1230" s="16"/>
      <c r="Q1230" s="16"/>
      <c r="R1230" s="16"/>
      <c r="S1230" s="16"/>
      <c r="T1230" s="16"/>
    </row>
    <row r="1231" spans="7:20" s="15" customFormat="1" x14ac:dyDescent="0.25">
      <c r="G1231" s="16"/>
      <c r="H1231" s="16"/>
      <c r="I1231" s="16"/>
      <c r="J1231" s="16"/>
      <c r="K1231" s="16"/>
      <c r="L1231" s="16"/>
      <c r="M1231" s="16"/>
      <c r="N1231" s="16"/>
      <c r="O1231" s="16"/>
      <c r="P1231" s="16"/>
      <c r="Q1231" s="16"/>
      <c r="R1231" s="16"/>
      <c r="S1231" s="16"/>
      <c r="T1231" s="16"/>
    </row>
    <row r="1232" spans="7:20" s="15" customFormat="1" x14ac:dyDescent="0.25">
      <c r="G1232" s="16"/>
      <c r="H1232" s="16"/>
      <c r="I1232" s="16"/>
      <c r="J1232" s="16"/>
      <c r="K1232" s="16"/>
      <c r="L1232" s="16"/>
      <c r="M1232" s="16"/>
      <c r="N1232" s="16"/>
      <c r="O1232" s="16"/>
      <c r="P1232" s="16"/>
      <c r="Q1232" s="16"/>
      <c r="R1232" s="16"/>
      <c r="S1232" s="16"/>
      <c r="T1232" s="16"/>
    </row>
    <row r="1233" spans="7:20" s="15" customFormat="1" x14ac:dyDescent="0.25">
      <c r="G1233" s="16"/>
      <c r="H1233" s="16"/>
      <c r="I1233" s="16"/>
      <c r="J1233" s="16"/>
      <c r="K1233" s="16"/>
      <c r="L1233" s="16"/>
      <c r="M1233" s="16"/>
      <c r="N1233" s="16"/>
      <c r="O1233" s="16"/>
      <c r="P1233" s="16"/>
      <c r="Q1233" s="16"/>
      <c r="R1233" s="16"/>
      <c r="S1233" s="16"/>
      <c r="T1233" s="16"/>
    </row>
    <row r="1234" spans="7:20" s="15" customFormat="1" x14ac:dyDescent="0.25">
      <c r="G1234" s="16"/>
      <c r="H1234" s="16"/>
      <c r="I1234" s="16"/>
      <c r="J1234" s="16"/>
      <c r="K1234" s="16"/>
      <c r="L1234" s="16"/>
      <c r="M1234" s="16"/>
      <c r="N1234" s="16"/>
      <c r="O1234" s="16"/>
      <c r="P1234" s="16"/>
      <c r="Q1234" s="16"/>
      <c r="R1234" s="16"/>
      <c r="S1234" s="16"/>
      <c r="T1234" s="16"/>
    </row>
    <row r="1235" spans="7:20" s="15" customFormat="1" x14ac:dyDescent="0.25">
      <c r="G1235" s="16"/>
      <c r="H1235" s="16"/>
      <c r="I1235" s="16"/>
      <c r="J1235" s="16"/>
      <c r="K1235" s="16"/>
      <c r="L1235" s="16"/>
      <c r="M1235" s="16"/>
      <c r="N1235" s="16"/>
      <c r="O1235" s="16"/>
      <c r="P1235" s="16"/>
      <c r="Q1235" s="16"/>
      <c r="R1235" s="16"/>
      <c r="S1235" s="16"/>
      <c r="T1235" s="16"/>
    </row>
    <row r="1236" spans="7:20" s="15" customFormat="1" x14ac:dyDescent="0.25">
      <c r="G1236" s="16"/>
      <c r="H1236" s="16"/>
      <c r="I1236" s="16"/>
      <c r="J1236" s="16"/>
      <c r="K1236" s="16"/>
      <c r="L1236" s="16"/>
      <c r="M1236" s="16"/>
      <c r="N1236" s="16"/>
      <c r="O1236" s="16"/>
      <c r="P1236" s="16"/>
      <c r="Q1236" s="16"/>
      <c r="R1236" s="16"/>
      <c r="S1236" s="16"/>
      <c r="T1236" s="16"/>
    </row>
    <row r="1237" spans="7:20" s="15" customFormat="1" x14ac:dyDescent="0.25">
      <c r="G1237" s="16"/>
      <c r="H1237" s="16"/>
      <c r="I1237" s="16"/>
      <c r="J1237" s="16"/>
      <c r="K1237" s="16"/>
      <c r="L1237" s="16"/>
      <c r="M1237" s="16"/>
      <c r="N1237" s="16"/>
      <c r="O1237" s="16"/>
      <c r="P1237" s="16"/>
      <c r="Q1237" s="16"/>
      <c r="R1237" s="16"/>
      <c r="S1237" s="16"/>
      <c r="T1237" s="16"/>
    </row>
    <row r="1238" spans="7:20" s="15" customFormat="1" x14ac:dyDescent="0.25">
      <c r="G1238" s="16"/>
      <c r="H1238" s="16"/>
      <c r="I1238" s="16"/>
      <c r="J1238" s="16"/>
      <c r="K1238" s="16"/>
      <c r="L1238" s="16"/>
      <c r="M1238" s="16"/>
      <c r="N1238" s="16"/>
      <c r="O1238" s="16"/>
      <c r="P1238" s="16"/>
      <c r="Q1238" s="16"/>
      <c r="R1238" s="16"/>
      <c r="S1238" s="16"/>
      <c r="T1238" s="16"/>
    </row>
    <row r="1239" spans="7:20" s="15" customFormat="1" x14ac:dyDescent="0.25">
      <c r="G1239" s="16"/>
      <c r="H1239" s="16"/>
      <c r="I1239" s="16"/>
      <c r="J1239" s="16"/>
      <c r="K1239" s="16"/>
      <c r="L1239" s="16"/>
      <c r="M1239" s="16"/>
      <c r="N1239" s="16"/>
      <c r="O1239" s="16"/>
      <c r="P1239" s="16"/>
      <c r="Q1239" s="16"/>
      <c r="R1239" s="16"/>
      <c r="S1239" s="16"/>
      <c r="T1239" s="16"/>
    </row>
    <row r="1240" spans="7:20" s="15" customFormat="1" x14ac:dyDescent="0.25">
      <c r="G1240" s="16"/>
      <c r="H1240" s="16"/>
      <c r="I1240" s="16"/>
      <c r="J1240" s="16"/>
      <c r="K1240" s="16"/>
      <c r="L1240" s="16"/>
      <c r="M1240" s="16"/>
      <c r="N1240" s="16"/>
      <c r="O1240" s="16"/>
      <c r="P1240" s="16"/>
      <c r="Q1240" s="16"/>
      <c r="R1240" s="16"/>
      <c r="S1240" s="16"/>
      <c r="T1240" s="16"/>
    </row>
    <row r="1241" spans="7:20" s="15" customFormat="1" x14ac:dyDescent="0.25">
      <c r="G1241" s="16"/>
      <c r="H1241" s="16"/>
      <c r="I1241" s="16"/>
      <c r="J1241" s="16"/>
      <c r="K1241" s="16"/>
      <c r="L1241" s="16"/>
      <c r="M1241" s="16"/>
      <c r="N1241" s="16"/>
      <c r="O1241" s="16"/>
      <c r="P1241" s="16"/>
      <c r="Q1241" s="16"/>
      <c r="R1241" s="16"/>
      <c r="S1241" s="16"/>
      <c r="T1241" s="16"/>
    </row>
    <row r="1242" spans="7:20" s="15" customFormat="1" x14ac:dyDescent="0.25">
      <c r="G1242" s="16"/>
      <c r="H1242" s="16"/>
      <c r="I1242" s="16"/>
      <c r="J1242" s="16"/>
      <c r="K1242" s="16"/>
      <c r="L1242" s="16"/>
      <c r="M1242" s="16"/>
      <c r="N1242" s="16"/>
      <c r="O1242" s="16"/>
      <c r="P1242" s="16"/>
      <c r="Q1242" s="16"/>
      <c r="R1242" s="16"/>
      <c r="S1242" s="16"/>
      <c r="T1242" s="16"/>
    </row>
    <row r="1243" spans="7:20" s="15" customFormat="1" x14ac:dyDescent="0.25">
      <c r="G1243" s="16"/>
      <c r="H1243" s="16"/>
      <c r="I1243" s="16"/>
      <c r="J1243" s="16"/>
      <c r="K1243" s="16"/>
      <c r="L1243" s="16"/>
      <c r="M1243" s="16"/>
      <c r="N1243" s="16"/>
      <c r="O1243" s="16"/>
      <c r="P1243" s="16"/>
      <c r="Q1243" s="16"/>
      <c r="R1243" s="16"/>
      <c r="S1243" s="16"/>
      <c r="T1243" s="16"/>
    </row>
    <row r="1244" spans="7:20" s="15" customFormat="1" x14ac:dyDescent="0.25">
      <c r="G1244" s="16"/>
      <c r="H1244" s="16"/>
      <c r="I1244" s="16"/>
      <c r="J1244" s="16"/>
      <c r="K1244" s="16"/>
      <c r="L1244" s="16"/>
      <c r="M1244" s="16"/>
      <c r="N1244" s="16"/>
      <c r="O1244" s="16"/>
      <c r="P1244" s="16"/>
      <c r="Q1244" s="16"/>
      <c r="R1244" s="16"/>
      <c r="S1244" s="16"/>
      <c r="T1244" s="16"/>
    </row>
    <row r="1245" spans="7:20" s="15" customFormat="1" x14ac:dyDescent="0.25">
      <c r="G1245" s="16"/>
      <c r="H1245" s="16"/>
      <c r="I1245" s="16"/>
      <c r="J1245" s="16"/>
      <c r="K1245" s="16"/>
      <c r="L1245" s="16"/>
      <c r="M1245" s="16"/>
      <c r="N1245" s="16"/>
      <c r="O1245" s="16"/>
      <c r="P1245" s="16"/>
      <c r="Q1245" s="16"/>
      <c r="R1245" s="16"/>
      <c r="S1245" s="16"/>
      <c r="T1245" s="16"/>
    </row>
    <row r="1246" spans="7:20" s="15" customFormat="1" x14ac:dyDescent="0.25">
      <c r="G1246" s="16"/>
      <c r="H1246" s="16"/>
      <c r="I1246" s="16"/>
      <c r="J1246" s="16"/>
      <c r="K1246" s="16"/>
      <c r="L1246" s="16"/>
      <c r="M1246" s="16"/>
      <c r="N1246" s="16"/>
      <c r="O1246" s="16"/>
      <c r="P1246" s="16"/>
      <c r="Q1246" s="16"/>
      <c r="R1246" s="16"/>
      <c r="S1246" s="16"/>
      <c r="T1246" s="16"/>
    </row>
    <row r="1247" spans="7:20" s="15" customFormat="1" x14ac:dyDescent="0.25">
      <c r="G1247" s="16"/>
      <c r="H1247" s="16"/>
      <c r="I1247" s="16"/>
      <c r="J1247" s="16"/>
      <c r="K1247" s="16"/>
      <c r="L1247" s="16"/>
      <c r="M1247" s="16"/>
      <c r="N1247" s="16"/>
      <c r="O1247" s="16"/>
      <c r="P1247" s="16"/>
      <c r="Q1247" s="16"/>
      <c r="R1247" s="16"/>
      <c r="S1247" s="16"/>
      <c r="T1247" s="16"/>
    </row>
    <row r="1248" spans="7:20" s="15" customFormat="1" x14ac:dyDescent="0.25">
      <c r="G1248" s="16"/>
      <c r="H1248" s="16"/>
      <c r="I1248" s="16"/>
      <c r="J1248" s="16"/>
      <c r="K1248" s="16"/>
      <c r="L1248" s="16"/>
      <c r="M1248" s="16"/>
      <c r="N1248" s="16"/>
      <c r="O1248" s="16"/>
      <c r="P1248" s="16"/>
      <c r="Q1248" s="16"/>
      <c r="R1248" s="16"/>
      <c r="S1248" s="16"/>
      <c r="T1248" s="16"/>
    </row>
    <row r="1249" spans="7:20" s="15" customFormat="1" x14ac:dyDescent="0.25">
      <c r="G1249" s="16"/>
      <c r="H1249" s="16"/>
      <c r="I1249" s="16"/>
      <c r="J1249" s="16"/>
      <c r="K1249" s="16"/>
      <c r="L1249" s="16"/>
      <c r="M1249" s="16"/>
      <c r="N1249" s="16"/>
      <c r="O1249" s="16"/>
      <c r="P1249" s="16"/>
      <c r="Q1249" s="16"/>
      <c r="R1249" s="16"/>
      <c r="S1249" s="16"/>
      <c r="T1249" s="16"/>
    </row>
    <row r="1250" spans="7:20" s="15" customFormat="1" x14ac:dyDescent="0.25">
      <c r="G1250" s="16"/>
      <c r="H1250" s="16"/>
      <c r="I1250" s="16"/>
      <c r="J1250" s="16"/>
      <c r="K1250" s="16"/>
      <c r="L1250" s="16"/>
      <c r="M1250" s="16"/>
      <c r="N1250" s="16"/>
      <c r="O1250" s="16"/>
      <c r="P1250" s="16"/>
      <c r="Q1250" s="16"/>
      <c r="R1250" s="16"/>
      <c r="S1250" s="16"/>
      <c r="T1250" s="16"/>
    </row>
    <row r="1251" spans="7:20" s="15" customFormat="1" x14ac:dyDescent="0.25">
      <c r="G1251" s="16"/>
      <c r="H1251" s="16"/>
      <c r="I1251" s="16"/>
      <c r="J1251" s="16"/>
      <c r="K1251" s="16"/>
      <c r="L1251" s="16"/>
      <c r="M1251" s="16"/>
      <c r="N1251" s="16"/>
      <c r="O1251" s="16"/>
      <c r="P1251" s="16"/>
      <c r="Q1251" s="16"/>
      <c r="R1251" s="16"/>
      <c r="S1251" s="16"/>
      <c r="T1251" s="16"/>
    </row>
    <row r="1252" spans="7:20" s="15" customFormat="1" x14ac:dyDescent="0.25">
      <c r="G1252" s="16"/>
      <c r="H1252" s="16"/>
      <c r="I1252" s="16"/>
      <c r="J1252" s="16"/>
      <c r="K1252" s="16"/>
      <c r="L1252" s="16"/>
      <c r="M1252" s="16"/>
      <c r="N1252" s="16"/>
      <c r="O1252" s="16"/>
      <c r="P1252" s="16"/>
      <c r="Q1252" s="16"/>
      <c r="R1252" s="16"/>
      <c r="S1252" s="16"/>
      <c r="T1252" s="16"/>
    </row>
    <row r="1253" spans="7:20" s="15" customFormat="1" x14ac:dyDescent="0.25">
      <c r="G1253" s="16"/>
      <c r="H1253" s="16"/>
      <c r="I1253" s="16"/>
      <c r="J1253" s="16"/>
      <c r="K1253" s="16"/>
      <c r="L1253" s="16"/>
      <c r="M1253" s="16"/>
      <c r="N1253" s="16"/>
      <c r="O1253" s="16"/>
      <c r="P1253" s="16"/>
      <c r="Q1253" s="16"/>
      <c r="R1253" s="16"/>
      <c r="S1253" s="16"/>
      <c r="T1253" s="16"/>
    </row>
    <row r="1254" spans="7:20" s="15" customFormat="1" x14ac:dyDescent="0.25">
      <c r="G1254" s="16"/>
      <c r="H1254" s="16"/>
      <c r="I1254" s="16"/>
      <c r="J1254" s="16"/>
      <c r="K1254" s="16"/>
      <c r="L1254" s="16"/>
      <c r="M1254" s="16"/>
      <c r="N1254" s="16"/>
      <c r="O1254" s="16"/>
      <c r="P1254" s="16"/>
      <c r="Q1254" s="16"/>
      <c r="R1254" s="16"/>
      <c r="S1254" s="16"/>
      <c r="T1254" s="16"/>
    </row>
    <row r="1255" spans="7:20" s="15" customFormat="1" x14ac:dyDescent="0.25">
      <c r="G1255" s="16"/>
      <c r="H1255" s="16"/>
      <c r="I1255" s="16"/>
      <c r="J1255" s="16"/>
      <c r="K1255" s="16"/>
      <c r="L1255" s="16"/>
      <c r="M1255" s="16"/>
      <c r="N1255" s="16"/>
      <c r="O1255" s="16"/>
      <c r="P1255" s="16"/>
      <c r="Q1255" s="16"/>
      <c r="R1255" s="16"/>
      <c r="S1255" s="16"/>
      <c r="T1255" s="16"/>
    </row>
    <row r="1256" spans="7:20" s="15" customFormat="1" x14ac:dyDescent="0.25">
      <c r="G1256" s="16"/>
      <c r="H1256" s="16"/>
      <c r="I1256" s="16"/>
      <c r="J1256" s="16"/>
      <c r="K1256" s="16"/>
      <c r="L1256" s="16"/>
      <c r="M1256" s="16"/>
      <c r="N1256" s="16"/>
      <c r="O1256" s="16"/>
      <c r="P1256" s="16"/>
      <c r="Q1256" s="16"/>
      <c r="R1256" s="16"/>
      <c r="S1256" s="16"/>
      <c r="T1256" s="16"/>
    </row>
    <row r="1257" spans="7:20" s="15" customFormat="1" x14ac:dyDescent="0.25">
      <c r="G1257" s="16"/>
      <c r="H1257" s="16"/>
      <c r="I1257" s="16"/>
      <c r="J1257" s="16"/>
      <c r="K1257" s="16"/>
      <c r="L1257" s="16"/>
      <c r="M1257" s="16"/>
      <c r="N1257" s="16"/>
      <c r="O1257" s="16"/>
      <c r="P1257" s="16"/>
      <c r="Q1257" s="16"/>
      <c r="R1257" s="16"/>
      <c r="S1257" s="16"/>
      <c r="T1257" s="16"/>
    </row>
    <row r="1258" spans="7:20" s="15" customFormat="1" x14ac:dyDescent="0.25">
      <c r="G1258" s="16"/>
      <c r="H1258" s="16"/>
      <c r="I1258" s="16"/>
      <c r="J1258" s="16"/>
      <c r="K1258" s="16"/>
      <c r="L1258" s="16"/>
      <c r="M1258" s="16"/>
      <c r="N1258" s="16"/>
      <c r="O1258" s="16"/>
      <c r="P1258" s="16"/>
      <c r="Q1258" s="16"/>
      <c r="R1258" s="16"/>
      <c r="S1258" s="16"/>
      <c r="T1258" s="16"/>
    </row>
    <row r="1259" spans="7:20" s="15" customFormat="1" x14ac:dyDescent="0.25">
      <c r="G1259" s="16"/>
      <c r="H1259" s="16"/>
      <c r="I1259" s="16"/>
      <c r="J1259" s="16"/>
      <c r="K1259" s="16"/>
      <c r="L1259" s="16"/>
      <c r="M1259" s="16"/>
      <c r="N1259" s="16"/>
      <c r="O1259" s="16"/>
      <c r="P1259" s="16"/>
      <c r="Q1259" s="16"/>
      <c r="R1259" s="16"/>
      <c r="S1259" s="16"/>
      <c r="T1259" s="16"/>
    </row>
    <row r="1260" spans="7:20" s="15" customFormat="1" x14ac:dyDescent="0.25">
      <c r="G1260" s="16"/>
      <c r="H1260" s="16"/>
      <c r="I1260" s="16"/>
      <c r="J1260" s="16"/>
      <c r="K1260" s="16"/>
      <c r="L1260" s="16"/>
      <c r="M1260" s="16"/>
      <c r="N1260" s="16"/>
      <c r="O1260" s="16"/>
      <c r="P1260" s="16"/>
      <c r="Q1260" s="16"/>
      <c r="R1260" s="16"/>
      <c r="S1260" s="16"/>
      <c r="T1260" s="16"/>
    </row>
    <row r="1261" spans="7:20" s="15" customFormat="1" x14ac:dyDescent="0.25">
      <c r="G1261" s="16"/>
      <c r="H1261" s="16"/>
      <c r="I1261" s="16"/>
      <c r="J1261" s="16"/>
      <c r="K1261" s="16"/>
      <c r="L1261" s="16"/>
      <c r="M1261" s="16"/>
      <c r="N1261" s="16"/>
      <c r="O1261" s="16"/>
      <c r="P1261" s="16"/>
      <c r="Q1261" s="16"/>
      <c r="R1261" s="16"/>
      <c r="S1261" s="16"/>
      <c r="T1261" s="16"/>
    </row>
    <row r="1262" spans="7:20" s="15" customFormat="1" x14ac:dyDescent="0.25">
      <c r="G1262" s="16"/>
      <c r="H1262" s="16"/>
      <c r="I1262" s="16"/>
      <c r="J1262" s="16"/>
      <c r="K1262" s="16"/>
      <c r="L1262" s="16"/>
      <c r="M1262" s="16"/>
      <c r="N1262" s="16"/>
      <c r="O1262" s="16"/>
      <c r="P1262" s="16"/>
      <c r="Q1262" s="16"/>
      <c r="R1262" s="16"/>
      <c r="S1262" s="16"/>
      <c r="T1262" s="16"/>
    </row>
    <row r="1263" spans="7:20" s="15" customFormat="1" x14ac:dyDescent="0.25">
      <c r="G1263" s="16"/>
      <c r="H1263" s="16"/>
      <c r="I1263" s="16"/>
      <c r="J1263" s="16"/>
      <c r="K1263" s="16"/>
      <c r="L1263" s="16"/>
      <c r="M1263" s="16"/>
      <c r="N1263" s="16"/>
      <c r="O1263" s="16"/>
      <c r="P1263" s="16"/>
      <c r="Q1263" s="16"/>
      <c r="R1263" s="16"/>
      <c r="S1263" s="16"/>
      <c r="T1263" s="16"/>
    </row>
    <row r="1264" spans="7:20" s="15" customFormat="1" x14ac:dyDescent="0.25">
      <c r="G1264" s="16"/>
      <c r="H1264" s="16"/>
      <c r="I1264" s="16"/>
      <c r="J1264" s="16"/>
      <c r="K1264" s="16"/>
      <c r="L1264" s="16"/>
      <c r="M1264" s="16"/>
      <c r="N1264" s="16"/>
      <c r="O1264" s="16"/>
      <c r="P1264" s="16"/>
      <c r="Q1264" s="16"/>
      <c r="R1264" s="16"/>
      <c r="S1264" s="16"/>
      <c r="T1264" s="16"/>
    </row>
    <row r="1265" spans="7:20" s="15" customFormat="1" x14ac:dyDescent="0.25">
      <c r="G1265" s="16"/>
      <c r="H1265" s="16"/>
      <c r="I1265" s="16"/>
      <c r="J1265" s="16"/>
      <c r="K1265" s="16"/>
      <c r="L1265" s="16"/>
      <c r="M1265" s="16"/>
      <c r="N1265" s="16"/>
      <c r="O1265" s="16"/>
      <c r="P1265" s="16"/>
      <c r="Q1265" s="16"/>
      <c r="R1265" s="16"/>
      <c r="S1265" s="16"/>
      <c r="T1265" s="16"/>
    </row>
    <row r="1266" spans="7:20" s="15" customFormat="1" x14ac:dyDescent="0.25">
      <c r="G1266" s="16"/>
      <c r="H1266" s="16"/>
      <c r="I1266" s="16"/>
      <c r="J1266" s="16"/>
      <c r="K1266" s="16"/>
      <c r="L1266" s="16"/>
      <c r="M1266" s="16"/>
      <c r="N1266" s="16"/>
      <c r="O1266" s="16"/>
      <c r="P1266" s="16"/>
      <c r="Q1266" s="16"/>
      <c r="R1266" s="16"/>
      <c r="S1266" s="16"/>
      <c r="T1266" s="16"/>
    </row>
    <row r="1267" spans="7:20" s="15" customFormat="1" x14ac:dyDescent="0.25">
      <c r="G1267" s="16"/>
      <c r="H1267" s="16"/>
      <c r="I1267" s="16"/>
      <c r="J1267" s="16"/>
      <c r="K1267" s="16"/>
      <c r="L1267" s="16"/>
      <c r="M1267" s="16"/>
      <c r="N1267" s="16"/>
      <c r="O1267" s="16"/>
      <c r="P1267" s="16"/>
      <c r="Q1267" s="16"/>
      <c r="R1267" s="16"/>
      <c r="S1267" s="16"/>
      <c r="T1267" s="16"/>
    </row>
    <row r="1268" spans="7:20" s="15" customFormat="1" x14ac:dyDescent="0.25">
      <c r="G1268" s="16"/>
      <c r="H1268" s="16"/>
      <c r="I1268" s="16"/>
      <c r="J1268" s="16"/>
      <c r="K1268" s="16"/>
      <c r="L1268" s="16"/>
      <c r="M1268" s="16"/>
      <c r="N1268" s="16"/>
      <c r="O1268" s="16"/>
      <c r="P1268" s="16"/>
      <c r="Q1268" s="16"/>
      <c r="R1268" s="16"/>
      <c r="S1268" s="16"/>
      <c r="T1268" s="16"/>
    </row>
    <row r="1269" spans="7:20" s="15" customFormat="1" x14ac:dyDescent="0.25">
      <c r="G1269" s="16"/>
      <c r="H1269" s="16"/>
      <c r="I1269" s="16"/>
      <c r="J1269" s="16"/>
      <c r="K1269" s="16"/>
      <c r="L1269" s="16"/>
      <c r="M1269" s="16"/>
      <c r="N1269" s="16"/>
      <c r="O1269" s="16"/>
      <c r="P1269" s="16"/>
      <c r="Q1269" s="16"/>
      <c r="R1269" s="16"/>
      <c r="S1269" s="16"/>
      <c r="T1269" s="16"/>
    </row>
    <row r="1270" spans="7:20" s="15" customFormat="1" x14ac:dyDescent="0.25">
      <c r="G1270" s="16"/>
      <c r="H1270" s="16"/>
      <c r="I1270" s="16"/>
      <c r="J1270" s="16"/>
      <c r="K1270" s="16"/>
      <c r="L1270" s="16"/>
      <c r="M1270" s="16"/>
      <c r="N1270" s="16"/>
      <c r="O1270" s="16"/>
      <c r="P1270" s="16"/>
      <c r="Q1270" s="16"/>
      <c r="R1270" s="16"/>
      <c r="S1270" s="16"/>
      <c r="T1270" s="16"/>
    </row>
    <row r="1271" spans="7:20" s="15" customFormat="1" x14ac:dyDescent="0.25">
      <c r="G1271" s="16"/>
      <c r="H1271" s="16"/>
      <c r="I1271" s="16"/>
      <c r="J1271" s="16"/>
      <c r="K1271" s="16"/>
      <c r="L1271" s="16"/>
      <c r="M1271" s="16"/>
      <c r="N1271" s="16"/>
      <c r="O1271" s="16"/>
      <c r="P1271" s="16"/>
      <c r="Q1271" s="16"/>
      <c r="R1271" s="16"/>
      <c r="S1271" s="16"/>
      <c r="T1271" s="16"/>
    </row>
    <row r="1272" spans="7:20" s="15" customFormat="1" x14ac:dyDescent="0.25">
      <c r="G1272" s="16"/>
      <c r="H1272" s="16"/>
      <c r="I1272" s="16"/>
      <c r="J1272" s="16"/>
      <c r="K1272" s="16"/>
      <c r="L1272" s="16"/>
      <c r="M1272" s="16"/>
      <c r="N1272" s="16"/>
      <c r="O1272" s="16"/>
      <c r="P1272" s="16"/>
      <c r="Q1272" s="16"/>
      <c r="R1272" s="16"/>
      <c r="S1272" s="16"/>
      <c r="T1272" s="16"/>
    </row>
    <row r="1273" spans="7:20" s="15" customFormat="1" x14ac:dyDescent="0.25">
      <c r="G1273" s="16"/>
      <c r="H1273" s="16"/>
      <c r="I1273" s="16"/>
      <c r="J1273" s="16"/>
      <c r="K1273" s="16"/>
      <c r="L1273" s="16"/>
      <c r="M1273" s="16"/>
      <c r="N1273" s="16"/>
      <c r="O1273" s="16"/>
      <c r="P1273" s="16"/>
      <c r="Q1273" s="16"/>
      <c r="R1273" s="16"/>
      <c r="S1273" s="16"/>
      <c r="T1273" s="16"/>
    </row>
    <row r="1274" spans="7:20" s="15" customFormat="1" x14ac:dyDescent="0.25">
      <c r="G1274" s="16"/>
      <c r="H1274" s="16"/>
      <c r="I1274" s="16"/>
      <c r="J1274" s="16"/>
      <c r="K1274" s="16"/>
      <c r="L1274" s="16"/>
      <c r="M1274" s="16"/>
      <c r="N1274" s="16"/>
      <c r="O1274" s="16"/>
      <c r="P1274" s="16"/>
      <c r="Q1274" s="16"/>
      <c r="R1274" s="16"/>
      <c r="S1274" s="16"/>
      <c r="T1274" s="16"/>
    </row>
    <row r="1275" spans="7:20" s="15" customFormat="1" x14ac:dyDescent="0.25">
      <c r="G1275" s="16"/>
      <c r="H1275" s="16"/>
      <c r="I1275" s="16"/>
      <c r="J1275" s="16"/>
      <c r="K1275" s="16"/>
      <c r="L1275" s="16"/>
      <c r="M1275" s="16"/>
      <c r="N1275" s="16"/>
      <c r="O1275" s="16"/>
      <c r="P1275" s="16"/>
      <c r="Q1275" s="16"/>
      <c r="R1275" s="16"/>
      <c r="S1275" s="16"/>
      <c r="T1275" s="16"/>
    </row>
    <row r="1276" spans="7:20" s="15" customFormat="1" x14ac:dyDescent="0.25">
      <c r="G1276" s="16"/>
      <c r="H1276" s="16"/>
      <c r="I1276" s="16"/>
      <c r="J1276" s="16"/>
      <c r="K1276" s="16"/>
      <c r="L1276" s="16"/>
      <c r="M1276" s="16"/>
      <c r="N1276" s="16"/>
      <c r="O1276" s="16"/>
      <c r="P1276" s="16"/>
      <c r="Q1276" s="16"/>
      <c r="R1276" s="16"/>
      <c r="S1276" s="16"/>
      <c r="T1276" s="16"/>
    </row>
    <row r="1277" spans="7:20" s="15" customFormat="1" x14ac:dyDescent="0.25">
      <c r="G1277" s="16"/>
      <c r="H1277" s="16"/>
      <c r="I1277" s="16"/>
      <c r="J1277" s="16"/>
      <c r="K1277" s="16"/>
      <c r="L1277" s="16"/>
      <c r="M1277" s="16"/>
      <c r="N1277" s="16"/>
      <c r="O1277" s="16"/>
      <c r="P1277" s="16"/>
      <c r="Q1277" s="16"/>
      <c r="R1277" s="16"/>
      <c r="S1277" s="16"/>
      <c r="T1277" s="16"/>
    </row>
    <row r="1278" spans="7:20" s="15" customFormat="1" x14ac:dyDescent="0.25">
      <c r="G1278" s="16"/>
      <c r="H1278" s="16"/>
      <c r="I1278" s="16"/>
      <c r="J1278" s="16"/>
      <c r="K1278" s="16"/>
      <c r="L1278" s="16"/>
      <c r="M1278" s="16"/>
      <c r="N1278" s="16"/>
      <c r="O1278" s="16"/>
      <c r="P1278" s="16"/>
      <c r="Q1278" s="16"/>
      <c r="R1278" s="16"/>
      <c r="S1278" s="16"/>
      <c r="T1278" s="16"/>
    </row>
    <row r="1279" spans="7:20" s="15" customFormat="1" x14ac:dyDescent="0.25">
      <c r="G1279" s="16"/>
      <c r="H1279" s="16"/>
      <c r="I1279" s="16"/>
      <c r="J1279" s="16"/>
      <c r="K1279" s="16"/>
      <c r="L1279" s="16"/>
      <c r="M1279" s="16"/>
      <c r="N1279" s="16"/>
      <c r="O1279" s="16"/>
      <c r="P1279" s="16"/>
      <c r="Q1279" s="16"/>
      <c r="R1279" s="16"/>
      <c r="S1279" s="16"/>
      <c r="T1279" s="16"/>
    </row>
    <row r="1280" spans="7:20" s="15" customFormat="1" x14ac:dyDescent="0.25">
      <c r="G1280" s="16"/>
      <c r="H1280" s="16"/>
      <c r="I1280" s="16"/>
      <c r="J1280" s="16"/>
      <c r="K1280" s="16"/>
      <c r="L1280" s="16"/>
      <c r="M1280" s="16"/>
      <c r="N1280" s="16"/>
      <c r="O1280" s="16"/>
      <c r="P1280" s="16"/>
      <c r="Q1280" s="16"/>
      <c r="R1280" s="16"/>
      <c r="S1280" s="16"/>
      <c r="T1280" s="16"/>
    </row>
    <row r="1281" spans="7:20" s="15" customFormat="1" x14ac:dyDescent="0.25">
      <c r="G1281" s="16"/>
      <c r="H1281" s="16"/>
      <c r="I1281" s="16"/>
      <c r="J1281" s="16"/>
      <c r="K1281" s="16"/>
      <c r="L1281" s="16"/>
      <c r="M1281" s="16"/>
      <c r="N1281" s="16"/>
      <c r="O1281" s="16"/>
      <c r="P1281" s="16"/>
      <c r="Q1281" s="16"/>
      <c r="R1281" s="16"/>
      <c r="S1281" s="16"/>
      <c r="T1281" s="16"/>
    </row>
    <row r="1282" spans="7:20" s="15" customFormat="1" x14ac:dyDescent="0.25">
      <c r="G1282" s="16"/>
      <c r="H1282" s="16"/>
      <c r="I1282" s="16"/>
      <c r="J1282" s="16"/>
      <c r="K1282" s="16"/>
      <c r="L1282" s="16"/>
      <c r="M1282" s="16"/>
      <c r="N1282" s="16"/>
      <c r="O1282" s="16"/>
      <c r="P1282" s="16"/>
      <c r="Q1282" s="16"/>
      <c r="R1282" s="16"/>
      <c r="S1282" s="16"/>
      <c r="T1282" s="16"/>
    </row>
    <row r="1283" spans="7:20" s="15" customFormat="1" x14ac:dyDescent="0.25">
      <c r="G1283" s="16"/>
      <c r="H1283" s="16"/>
      <c r="I1283" s="16"/>
      <c r="J1283" s="16"/>
      <c r="K1283" s="16"/>
      <c r="L1283" s="16"/>
      <c r="M1283" s="16"/>
      <c r="N1283" s="16"/>
      <c r="O1283" s="16"/>
      <c r="P1283" s="16"/>
      <c r="Q1283" s="16"/>
      <c r="R1283" s="16"/>
      <c r="S1283" s="16"/>
      <c r="T1283" s="16"/>
    </row>
    <row r="1284" spans="7:20" s="15" customFormat="1" x14ac:dyDescent="0.25">
      <c r="G1284" s="16"/>
      <c r="H1284" s="16"/>
      <c r="I1284" s="16"/>
      <c r="J1284" s="16"/>
      <c r="K1284" s="16"/>
      <c r="L1284" s="16"/>
      <c r="M1284" s="16"/>
      <c r="N1284" s="16"/>
      <c r="O1284" s="16"/>
      <c r="P1284" s="16"/>
      <c r="Q1284" s="16"/>
      <c r="R1284" s="16"/>
      <c r="S1284" s="16"/>
      <c r="T1284" s="16"/>
    </row>
    <row r="1285" spans="7:20" s="15" customFormat="1" x14ac:dyDescent="0.25">
      <c r="G1285" s="16"/>
      <c r="H1285" s="16"/>
      <c r="I1285" s="16"/>
      <c r="J1285" s="16"/>
      <c r="K1285" s="16"/>
      <c r="L1285" s="16"/>
      <c r="M1285" s="16"/>
      <c r="N1285" s="16"/>
      <c r="O1285" s="16"/>
      <c r="P1285" s="16"/>
      <c r="Q1285" s="16"/>
      <c r="R1285" s="16"/>
      <c r="S1285" s="16"/>
      <c r="T1285" s="16"/>
    </row>
    <row r="1286" spans="7:20" s="15" customFormat="1" x14ac:dyDescent="0.25">
      <c r="G1286" s="16"/>
      <c r="H1286" s="16"/>
      <c r="I1286" s="16"/>
      <c r="J1286" s="16"/>
      <c r="K1286" s="16"/>
      <c r="L1286" s="16"/>
      <c r="M1286" s="16"/>
      <c r="N1286" s="16"/>
      <c r="O1286" s="16"/>
      <c r="P1286" s="16"/>
      <c r="Q1286" s="16"/>
      <c r="R1286" s="16"/>
      <c r="S1286" s="16"/>
      <c r="T1286" s="16"/>
    </row>
    <row r="1287" spans="7:20" s="15" customFormat="1" x14ac:dyDescent="0.25">
      <c r="G1287" s="16"/>
      <c r="H1287" s="16"/>
      <c r="I1287" s="16"/>
      <c r="J1287" s="16"/>
      <c r="K1287" s="16"/>
      <c r="L1287" s="16"/>
      <c r="M1287" s="16"/>
      <c r="N1287" s="16"/>
      <c r="O1287" s="16"/>
      <c r="P1287" s="16"/>
      <c r="Q1287" s="16"/>
      <c r="R1287" s="16"/>
      <c r="S1287" s="16"/>
      <c r="T1287" s="16"/>
    </row>
    <row r="1288" spans="7:20" s="15" customFormat="1" x14ac:dyDescent="0.25">
      <c r="G1288" s="16"/>
      <c r="H1288" s="16"/>
      <c r="I1288" s="16"/>
      <c r="J1288" s="16"/>
      <c r="K1288" s="16"/>
      <c r="L1288" s="16"/>
      <c r="M1288" s="16"/>
      <c r="N1288" s="16"/>
      <c r="O1288" s="16"/>
      <c r="P1288" s="16"/>
      <c r="Q1288" s="16"/>
      <c r="R1288" s="16"/>
      <c r="S1288" s="16"/>
      <c r="T1288" s="16"/>
    </row>
    <row r="1289" spans="7:20" s="15" customFormat="1" x14ac:dyDescent="0.25">
      <c r="G1289" s="16"/>
      <c r="H1289" s="16"/>
      <c r="I1289" s="16"/>
      <c r="J1289" s="16"/>
      <c r="K1289" s="16"/>
      <c r="L1289" s="16"/>
      <c r="M1289" s="16"/>
      <c r="N1289" s="16"/>
      <c r="O1289" s="16"/>
      <c r="P1289" s="16"/>
      <c r="Q1289" s="16"/>
      <c r="R1289" s="16"/>
      <c r="S1289" s="16"/>
      <c r="T1289" s="16"/>
    </row>
    <row r="1290" spans="7:20" s="15" customFormat="1" x14ac:dyDescent="0.25">
      <c r="G1290" s="16"/>
      <c r="H1290" s="16"/>
      <c r="I1290" s="16"/>
      <c r="J1290" s="16"/>
      <c r="K1290" s="16"/>
      <c r="L1290" s="16"/>
      <c r="M1290" s="16"/>
      <c r="N1290" s="16"/>
      <c r="O1290" s="16"/>
      <c r="P1290" s="16"/>
      <c r="Q1290" s="16"/>
      <c r="R1290" s="16"/>
      <c r="S1290" s="16"/>
      <c r="T1290" s="16"/>
    </row>
    <row r="1291" spans="7:20" s="15" customFormat="1" x14ac:dyDescent="0.25">
      <c r="G1291" s="16"/>
      <c r="H1291" s="16"/>
      <c r="I1291" s="16"/>
      <c r="J1291" s="16"/>
      <c r="K1291" s="16"/>
      <c r="L1291" s="16"/>
      <c r="M1291" s="16"/>
      <c r="N1291" s="16"/>
      <c r="O1291" s="16"/>
      <c r="P1291" s="16"/>
      <c r="Q1291" s="16"/>
      <c r="R1291" s="16"/>
      <c r="S1291" s="16"/>
      <c r="T1291" s="16"/>
    </row>
    <row r="1292" spans="7:20" s="15" customFormat="1" x14ac:dyDescent="0.25">
      <c r="G1292" s="16"/>
      <c r="H1292" s="16"/>
      <c r="I1292" s="16"/>
      <c r="J1292" s="16"/>
      <c r="K1292" s="16"/>
      <c r="L1292" s="16"/>
      <c r="M1292" s="16"/>
      <c r="N1292" s="16"/>
      <c r="O1292" s="16"/>
      <c r="P1292" s="16"/>
      <c r="Q1292" s="16"/>
      <c r="R1292" s="16"/>
      <c r="S1292" s="16"/>
      <c r="T1292" s="16"/>
    </row>
    <row r="1293" spans="7:20" s="15" customFormat="1" x14ac:dyDescent="0.25">
      <c r="G1293" s="16"/>
      <c r="H1293" s="16"/>
      <c r="I1293" s="16"/>
      <c r="J1293" s="16"/>
      <c r="K1293" s="16"/>
      <c r="L1293" s="16"/>
      <c r="M1293" s="16"/>
      <c r="N1293" s="16"/>
      <c r="O1293" s="16"/>
      <c r="P1293" s="16"/>
      <c r="Q1293" s="16"/>
      <c r="R1293" s="16"/>
      <c r="S1293" s="16"/>
      <c r="T1293" s="16"/>
    </row>
    <row r="1294" spans="7:20" s="15" customFormat="1" x14ac:dyDescent="0.25">
      <c r="G1294" s="16"/>
      <c r="H1294" s="16"/>
      <c r="I1294" s="16"/>
      <c r="J1294" s="16"/>
      <c r="K1294" s="16"/>
      <c r="L1294" s="16"/>
      <c r="M1294" s="16"/>
      <c r="N1294" s="16"/>
      <c r="O1294" s="16"/>
      <c r="P1294" s="16"/>
      <c r="Q1294" s="16"/>
      <c r="R1294" s="16"/>
      <c r="S1294" s="16"/>
      <c r="T1294" s="16"/>
    </row>
    <row r="1295" spans="7:20" s="15" customFormat="1" x14ac:dyDescent="0.25">
      <c r="G1295" s="16"/>
      <c r="H1295" s="16"/>
      <c r="I1295" s="16"/>
      <c r="J1295" s="16"/>
      <c r="K1295" s="16"/>
      <c r="L1295" s="16"/>
      <c r="M1295" s="16"/>
      <c r="N1295" s="16"/>
      <c r="O1295" s="16"/>
      <c r="P1295" s="16"/>
      <c r="Q1295" s="16"/>
      <c r="R1295" s="16"/>
      <c r="S1295" s="16"/>
      <c r="T1295" s="16"/>
    </row>
    <row r="1296" spans="7:20" s="15" customFormat="1" x14ac:dyDescent="0.25">
      <c r="G1296" s="16"/>
      <c r="H1296" s="16"/>
      <c r="I1296" s="16"/>
      <c r="J1296" s="16"/>
      <c r="K1296" s="16"/>
      <c r="L1296" s="16"/>
      <c r="M1296" s="16"/>
      <c r="N1296" s="16"/>
      <c r="O1296" s="16"/>
      <c r="P1296" s="16"/>
      <c r="Q1296" s="16"/>
      <c r="R1296" s="16"/>
      <c r="S1296" s="16"/>
      <c r="T1296" s="16"/>
    </row>
    <row r="1297" spans="7:20" s="15" customFormat="1" x14ac:dyDescent="0.25">
      <c r="G1297" s="16"/>
      <c r="H1297" s="16"/>
      <c r="I1297" s="16"/>
      <c r="J1297" s="16"/>
      <c r="K1297" s="16"/>
      <c r="L1297" s="16"/>
      <c r="M1297" s="16"/>
      <c r="N1297" s="16"/>
      <c r="O1297" s="16"/>
      <c r="P1297" s="16"/>
      <c r="Q1297" s="16"/>
      <c r="R1297" s="16"/>
      <c r="S1297" s="16"/>
      <c r="T1297" s="16"/>
    </row>
    <row r="1298" spans="7:20" s="15" customFormat="1" x14ac:dyDescent="0.25">
      <c r="G1298" s="16"/>
      <c r="H1298" s="16"/>
      <c r="I1298" s="16"/>
      <c r="J1298" s="16"/>
      <c r="K1298" s="16"/>
      <c r="L1298" s="16"/>
      <c r="M1298" s="16"/>
      <c r="N1298" s="16"/>
      <c r="O1298" s="16"/>
      <c r="P1298" s="16"/>
      <c r="Q1298" s="16"/>
      <c r="R1298" s="16"/>
      <c r="S1298" s="16"/>
      <c r="T1298" s="16"/>
    </row>
    <row r="1299" spans="7:20" s="15" customFormat="1" x14ac:dyDescent="0.25">
      <c r="G1299" s="16"/>
      <c r="H1299" s="16"/>
      <c r="I1299" s="16"/>
      <c r="J1299" s="16"/>
      <c r="K1299" s="16"/>
      <c r="L1299" s="16"/>
      <c r="M1299" s="16"/>
      <c r="N1299" s="16"/>
      <c r="O1299" s="16"/>
      <c r="P1299" s="16"/>
      <c r="Q1299" s="16"/>
      <c r="R1299" s="16"/>
      <c r="S1299" s="16"/>
      <c r="T1299" s="16"/>
    </row>
    <row r="1300" spans="7:20" s="15" customFormat="1" x14ac:dyDescent="0.25">
      <c r="G1300" s="16"/>
      <c r="H1300" s="16"/>
      <c r="I1300" s="16"/>
      <c r="J1300" s="16"/>
      <c r="K1300" s="16"/>
      <c r="L1300" s="16"/>
      <c r="M1300" s="16"/>
      <c r="N1300" s="16"/>
      <c r="O1300" s="16"/>
      <c r="P1300" s="16"/>
      <c r="Q1300" s="16"/>
      <c r="R1300" s="16"/>
      <c r="S1300" s="16"/>
      <c r="T1300" s="16"/>
    </row>
    <row r="1301" spans="7:20" s="15" customFormat="1" x14ac:dyDescent="0.25">
      <c r="G1301" s="16"/>
      <c r="H1301" s="16"/>
      <c r="I1301" s="16"/>
      <c r="J1301" s="16"/>
      <c r="K1301" s="16"/>
      <c r="L1301" s="16"/>
      <c r="M1301" s="16"/>
      <c r="N1301" s="16"/>
      <c r="O1301" s="16"/>
      <c r="P1301" s="16"/>
      <c r="Q1301" s="16"/>
      <c r="R1301" s="16"/>
      <c r="S1301" s="16"/>
      <c r="T1301" s="16"/>
    </row>
    <row r="1302" spans="7:20" s="15" customFormat="1" x14ac:dyDescent="0.25">
      <c r="G1302" s="16"/>
      <c r="H1302" s="16"/>
      <c r="I1302" s="16"/>
      <c r="J1302" s="16"/>
      <c r="K1302" s="16"/>
      <c r="L1302" s="16"/>
      <c r="M1302" s="16"/>
      <c r="N1302" s="16"/>
      <c r="O1302" s="16"/>
      <c r="P1302" s="16"/>
      <c r="Q1302" s="16"/>
      <c r="R1302" s="16"/>
      <c r="S1302" s="16"/>
      <c r="T1302" s="16"/>
    </row>
    <row r="1303" spans="7:20" s="15" customFormat="1" x14ac:dyDescent="0.25">
      <c r="G1303" s="16"/>
      <c r="H1303" s="16"/>
      <c r="I1303" s="16"/>
      <c r="J1303" s="16"/>
      <c r="K1303" s="16"/>
      <c r="L1303" s="16"/>
      <c r="M1303" s="16"/>
      <c r="N1303" s="16"/>
      <c r="O1303" s="16"/>
      <c r="P1303" s="16"/>
      <c r="Q1303" s="16"/>
      <c r="R1303" s="16"/>
      <c r="S1303" s="16"/>
      <c r="T1303" s="16"/>
    </row>
    <row r="1304" spans="7:20" s="15" customFormat="1" x14ac:dyDescent="0.25">
      <c r="G1304" s="16"/>
      <c r="H1304" s="16"/>
      <c r="I1304" s="16"/>
      <c r="J1304" s="16"/>
      <c r="K1304" s="16"/>
      <c r="L1304" s="16"/>
      <c r="M1304" s="16"/>
      <c r="N1304" s="16"/>
      <c r="O1304" s="16"/>
      <c r="P1304" s="16"/>
      <c r="Q1304" s="16"/>
      <c r="R1304" s="16"/>
      <c r="S1304" s="16"/>
      <c r="T1304" s="16"/>
    </row>
    <row r="1305" spans="7:20" s="15" customFormat="1" x14ac:dyDescent="0.25">
      <c r="G1305" s="16"/>
      <c r="H1305" s="16"/>
      <c r="I1305" s="16"/>
      <c r="J1305" s="16"/>
      <c r="K1305" s="16"/>
      <c r="L1305" s="16"/>
      <c r="M1305" s="16"/>
      <c r="N1305" s="16"/>
      <c r="O1305" s="16"/>
      <c r="P1305" s="16"/>
      <c r="Q1305" s="16"/>
      <c r="R1305" s="16"/>
      <c r="S1305" s="16"/>
      <c r="T1305" s="16"/>
    </row>
    <row r="1306" spans="7:20" s="15" customFormat="1" x14ac:dyDescent="0.25">
      <c r="G1306" s="16"/>
      <c r="H1306" s="16"/>
      <c r="I1306" s="16"/>
      <c r="J1306" s="16"/>
      <c r="K1306" s="16"/>
      <c r="L1306" s="16"/>
      <c r="M1306" s="16"/>
      <c r="N1306" s="16"/>
      <c r="O1306" s="16"/>
      <c r="P1306" s="16"/>
      <c r="Q1306" s="16"/>
      <c r="R1306" s="16"/>
      <c r="S1306" s="16"/>
      <c r="T1306" s="16"/>
    </row>
    <row r="1307" spans="7:20" s="15" customFormat="1" x14ac:dyDescent="0.25">
      <c r="G1307" s="16"/>
      <c r="H1307" s="16"/>
      <c r="I1307" s="16"/>
      <c r="J1307" s="16"/>
      <c r="K1307" s="16"/>
      <c r="L1307" s="16"/>
      <c r="M1307" s="16"/>
      <c r="N1307" s="16"/>
      <c r="O1307" s="16"/>
      <c r="P1307" s="16"/>
      <c r="Q1307" s="16"/>
      <c r="R1307" s="16"/>
      <c r="S1307" s="16"/>
      <c r="T1307" s="16"/>
    </row>
    <row r="1308" spans="7:20" s="15" customFormat="1" x14ac:dyDescent="0.25">
      <c r="G1308" s="16"/>
      <c r="H1308" s="16"/>
      <c r="I1308" s="16"/>
      <c r="J1308" s="16"/>
      <c r="K1308" s="16"/>
      <c r="L1308" s="16"/>
      <c r="M1308" s="16"/>
      <c r="N1308" s="16"/>
      <c r="O1308" s="16"/>
      <c r="P1308" s="16"/>
      <c r="Q1308" s="16"/>
      <c r="R1308" s="16"/>
      <c r="S1308" s="16"/>
      <c r="T1308" s="16"/>
    </row>
    <row r="1309" spans="7:20" s="15" customFormat="1" x14ac:dyDescent="0.25">
      <c r="G1309" s="16"/>
      <c r="H1309" s="16"/>
      <c r="I1309" s="16"/>
      <c r="J1309" s="16"/>
      <c r="K1309" s="16"/>
      <c r="L1309" s="16"/>
      <c r="M1309" s="16"/>
      <c r="N1309" s="16"/>
      <c r="O1309" s="16"/>
      <c r="P1309" s="16"/>
      <c r="Q1309" s="16"/>
      <c r="R1309" s="16"/>
      <c r="S1309" s="16"/>
      <c r="T1309" s="16"/>
    </row>
    <row r="1310" spans="7:20" s="15" customFormat="1" x14ac:dyDescent="0.25">
      <c r="G1310" s="16"/>
      <c r="H1310" s="16"/>
      <c r="I1310" s="16"/>
      <c r="J1310" s="16"/>
      <c r="K1310" s="16"/>
      <c r="L1310" s="16"/>
      <c r="M1310" s="16"/>
      <c r="N1310" s="16"/>
      <c r="O1310" s="16"/>
      <c r="P1310" s="16"/>
      <c r="Q1310" s="16"/>
      <c r="R1310" s="16"/>
      <c r="S1310" s="16"/>
      <c r="T1310" s="16"/>
    </row>
    <row r="1311" spans="7:20" s="15" customFormat="1" x14ac:dyDescent="0.25">
      <c r="G1311" s="16"/>
      <c r="H1311" s="16"/>
      <c r="I1311" s="16"/>
      <c r="J1311" s="16"/>
      <c r="K1311" s="16"/>
      <c r="L1311" s="16"/>
      <c r="M1311" s="16"/>
      <c r="N1311" s="16"/>
      <c r="O1311" s="16"/>
      <c r="P1311" s="16"/>
      <c r="Q1311" s="16"/>
      <c r="R1311" s="16"/>
      <c r="S1311" s="16"/>
      <c r="T1311" s="16"/>
    </row>
    <row r="1312" spans="7:20" s="15" customFormat="1" x14ac:dyDescent="0.25">
      <c r="G1312" s="16"/>
      <c r="H1312" s="16"/>
      <c r="I1312" s="16"/>
      <c r="J1312" s="16"/>
      <c r="K1312" s="16"/>
      <c r="L1312" s="16"/>
      <c r="M1312" s="16"/>
      <c r="N1312" s="16"/>
      <c r="O1312" s="16"/>
      <c r="P1312" s="16"/>
      <c r="Q1312" s="16"/>
      <c r="R1312" s="16"/>
      <c r="S1312" s="16"/>
      <c r="T1312" s="16"/>
    </row>
    <row r="1313" spans="7:20" s="15" customFormat="1" x14ac:dyDescent="0.25">
      <c r="G1313" s="16"/>
      <c r="H1313" s="16"/>
      <c r="I1313" s="16"/>
      <c r="J1313" s="16"/>
      <c r="K1313" s="16"/>
      <c r="L1313" s="16"/>
      <c r="M1313" s="16"/>
      <c r="N1313" s="16"/>
      <c r="O1313" s="16"/>
      <c r="P1313" s="16"/>
      <c r="Q1313" s="16"/>
      <c r="R1313" s="16"/>
      <c r="S1313" s="16"/>
      <c r="T1313" s="16"/>
    </row>
    <row r="1314" spans="7:20" s="15" customFormat="1" x14ac:dyDescent="0.25">
      <c r="G1314" s="16"/>
      <c r="H1314" s="16"/>
      <c r="I1314" s="16"/>
      <c r="J1314" s="16"/>
      <c r="K1314" s="16"/>
      <c r="L1314" s="16"/>
      <c r="M1314" s="16"/>
      <c r="N1314" s="16"/>
      <c r="O1314" s="16"/>
      <c r="P1314" s="16"/>
      <c r="Q1314" s="16"/>
      <c r="R1314" s="16"/>
      <c r="S1314" s="16"/>
      <c r="T1314" s="16"/>
    </row>
    <row r="1315" spans="7:20" s="15" customFormat="1" x14ac:dyDescent="0.25">
      <c r="G1315" s="16"/>
      <c r="H1315" s="16"/>
      <c r="I1315" s="16"/>
      <c r="J1315" s="16"/>
      <c r="K1315" s="16"/>
      <c r="L1315" s="16"/>
      <c r="M1315" s="16"/>
      <c r="N1315" s="16"/>
      <c r="O1315" s="16"/>
      <c r="P1315" s="16"/>
      <c r="Q1315" s="16"/>
      <c r="R1315" s="16"/>
      <c r="S1315" s="16"/>
      <c r="T1315" s="16"/>
    </row>
    <row r="1316" spans="7:20" s="15" customFormat="1" x14ac:dyDescent="0.25">
      <c r="G1316" s="16"/>
      <c r="H1316" s="16"/>
      <c r="I1316" s="16"/>
      <c r="J1316" s="16"/>
      <c r="K1316" s="16"/>
      <c r="L1316" s="16"/>
      <c r="M1316" s="16"/>
      <c r="N1316" s="16"/>
      <c r="O1316" s="16"/>
      <c r="P1316" s="16"/>
      <c r="Q1316" s="16"/>
      <c r="R1316" s="16"/>
      <c r="S1316" s="16"/>
      <c r="T1316" s="16"/>
    </row>
    <row r="1317" spans="7:20" s="15" customFormat="1" x14ac:dyDescent="0.25">
      <c r="G1317" s="16"/>
      <c r="H1317" s="16"/>
      <c r="I1317" s="16"/>
      <c r="J1317" s="16"/>
      <c r="K1317" s="16"/>
      <c r="L1317" s="16"/>
      <c r="M1317" s="16"/>
      <c r="N1317" s="16"/>
      <c r="O1317" s="16"/>
      <c r="P1317" s="16"/>
      <c r="Q1317" s="16"/>
      <c r="R1317" s="16"/>
      <c r="S1317" s="16"/>
      <c r="T1317" s="16"/>
    </row>
    <row r="1318" spans="7:20" s="15" customFormat="1" x14ac:dyDescent="0.25">
      <c r="G1318" s="16"/>
      <c r="H1318" s="16"/>
      <c r="I1318" s="16"/>
      <c r="J1318" s="16"/>
      <c r="K1318" s="16"/>
      <c r="L1318" s="16"/>
      <c r="M1318" s="16"/>
      <c r="N1318" s="16"/>
      <c r="O1318" s="16"/>
      <c r="P1318" s="16"/>
      <c r="Q1318" s="16"/>
      <c r="R1318" s="16"/>
      <c r="S1318" s="16"/>
      <c r="T1318" s="16"/>
    </row>
    <row r="1319" spans="7:20" s="15" customFormat="1" x14ac:dyDescent="0.25">
      <c r="G1319" s="16"/>
      <c r="H1319" s="16"/>
      <c r="I1319" s="16"/>
      <c r="J1319" s="16"/>
      <c r="K1319" s="16"/>
      <c r="L1319" s="16"/>
      <c r="M1319" s="16"/>
      <c r="N1319" s="16"/>
      <c r="O1319" s="16"/>
      <c r="P1319" s="16"/>
      <c r="Q1319" s="16"/>
      <c r="R1319" s="16"/>
      <c r="S1319" s="16"/>
      <c r="T1319" s="16"/>
    </row>
    <row r="1320" spans="7:20" s="15" customFormat="1" x14ac:dyDescent="0.25">
      <c r="G1320" s="16"/>
      <c r="H1320" s="16"/>
      <c r="I1320" s="16"/>
      <c r="J1320" s="16"/>
      <c r="K1320" s="16"/>
      <c r="L1320" s="16"/>
      <c r="M1320" s="16"/>
      <c r="N1320" s="16"/>
      <c r="O1320" s="16"/>
      <c r="P1320" s="16"/>
      <c r="Q1320" s="16"/>
      <c r="R1320" s="16"/>
      <c r="S1320" s="16"/>
      <c r="T1320" s="16"/>
    </row>
    <row r="1321" spans="7:20" s="15" customFormat="1" x14ac:dyDescent="0.25">
      <c r="G1321" s="16"/>
      <c r="H1321" s="16"/>
      <c r="I1321" s="16"/>
      <c r="J1321" s="16"/>
      <c r="K1321" s="16"/>
      <c r="L1321" s="16"/>
      <c r="M1321" s="16"/>
      <c r="N1321" s="16"/>
      <c r="O1321" s="16"/>
      <c r="P1321" s="16"/>
      <c r="Q1321" s="16"/>
      <c r="R1321" s="16"/>
      <c r="S1321" s="16"/>
      <c r="T1321" s="16"/>
    </row>
    <row r="1322" spans="7:20" s="15" customFormat="1" x14ac:dyDescent="0.25">
      <c r="G1322" s="16"/>
      <c r="H1322" s="16"/>
      <c r="I1322" s="16"/>
      <c r="J1322" s="16"/>
      <c r="K1322" s="16"/>
      <c r="L1322" s="16"/>
      <c r="M1322" s="16"/>
      <c r="N1322" s="16"/>
      <c r="O1322" s="16"/>
      <c r="P1322" s="16"/>
      <c r="Q1322" s="16"/>
      <c r="R1322" s="16"/>
      <c r="S1322" s="16"/>
      <c r="T1322" s="16"/>
    </row>
    <row r="1323" spans="7:20" s="15" customFormat="1" x14ac:dyDescent="0.25">
      <c r="G1323" s="16"/>
      <c r="H1323" s="16"/>
      <c r="I1323" s="16"/>
      <c r="J1323" s="16"/>
      <c r="K1323" s="16"/>
      <c r="L1323" s="16"/>
      <c r="M1323" s="16"/>
      <c r="N1323" s="16"/>
      <c r="O1323" s="16"/>
      <c r="P1323" s="16"/>
      <c r="Q1323" s="16"/>
      <c r="R1323" s="16"/>
      <c r="S1323" s="16"/>
      <c r="T1323" s="16"/>
    </row>
    <row r="1324" spans="7:20" s="15" customFormat="1" x14ac:dyDescent="0.25">
      <c r="G1324" s="16"/>
      <c r="H1324" s="16"/>
      <c r="I1324" s="16"/>
      <c r="J1324" s="16"/>
      <c r="K1324" s="16"/>
      <c r="L1324" s="16"/>
      <c r="M1324" s="16"/>
      <c r="N1324" s="16"/>
      <c r="O1324" s="16"/>
      <c r="P1324" s="16"/>
      <c r="Q1324" s="16"/>
      <c r="R1324" s="16"/>
      <c r="S1324" s="16"/>
      <c r="T1324" s="16"/>
    </row>
    <row r="1325" spans="7:20" s="15" customFormat="1" x14ac:dyDescent="0.25">
      <c r="G1325" s="16"/>
      <c r="H1325" s="16"/>
      <c r="I1325" s="16"/>
      <c r="J1325" s="16"/>
      <c r="K1325" s="16"/>
      <c r="L1325" s="16"/>
      <c r="M1325" s="16"/>
      <c r="N1325" s="16"/>
      <c r="O1325" s="16"/>
      <c r="P1325" s="16"/>
      <c r="Q1325" s="16"/>
      <c r="R1325" s="16"/>
      <c r="S1325" s="16"/>
      <c r="T1325" s="16"/>
    </row>
    <row r="1326" spans="7:20" s="15" customFormat="1" x14ac:dyDescent="0.25">
      <c r="G1326" s="16"/>
      <c r="H1326" s="16"/>
      <c r="I1326" s="16"/>
      <c r="J1326" s="16"/>
      <c r="K1326" s="16"/>
      <c r="L1326" s="16"/>
      <c r="M1326" s="16"/>
      <c r="N1326" s="16"/>
      <c r="O1326" s="16"/>
      <c r="P1326" s="16"/>
      <c r="Q1326" s="16"/>
      <c r="R1326" s="16"/>
      <c r="S1326" s="16"/>
      <c r="T1326" s="16"/>
    </row>
    <row r="1327" spans="7:20" s="15" customFormat="1" x14ac:dyDescent="0.25">
      <c r="G1327" s="16"/>
      <c r="H1327" s="16"/>
      <c r="I1327" s="16"/>
      <c r="J1327" s="16"/>
      <c r="K1327" s="16"/>
      <c r="L1327" s="16"/>
      <c r="M1327" s="16"/>
      <c r="N1327" s="16"/>
      <c r="O1327" s="16"/>
      <c r="P1327" s="16"/>
      <c r="Q1327" s="16"/>
      <c r="R1327" s="16"/>
      <c r="S1327" s="16"/>
      <c r="T1327" s="16"/>
    </row>
    <row r="1328" spans="7:20" s="15" customFormat="1" x14ac:dyDescent="0.25">
      <c r="G1328" s="16"/>
      <c r="H1328" s="16"/>
      <c r="I1328" s="16"/>
      <c r="J1328" s="16"/>
      <c r="K1328" s="16"/>
      <c r="L1328" s="16"/>
      <c r="M1328" s="16"/>
      <c r="N1328" s="16"/>
      <c r="O1328" s="16"/>
      <c r="P1328" s="16"/>
      <c r="Q1328" s="16"/>
      <c r="R1328" s="16"/>
      <c r="S1328" s="16"/>
      <c r="T1328" s="16"/>
    </row>
    <row r="1329" spans="7:20" s="15" customFormat="1" x14ac:dyDescent="0.25">
      <c r="G1329" s="16"/>
      <c r="H1329" s="16"/>
      <c r="I1329" s="16"/>
      <c r="J1329" s="16"/>
      <c r="K1329" s="16"/>
      <c r="L1329" s="16"/>
      <c r="M1329" s="16"/>
      <c r="N1329" s="16"/>
      <c r="O1329" s="16"/>
      <c r="P1329" s="16"/>
      <c r="Q1329" s="16"/>
      <c r="R1329" s="16"/>
      <c r="S1329" s="16"/>
      <c r="T1329" s="16"/>
    </row>
    <row r="1330" spans="7:20" s="15" customFormat="1" x14ac:dyDescent="0.25">
      <c r="G1330" s="16"/>
      <c r="H1330" s="16"/>
      <c r="I1330" s="16"/>
      <c r="J1330" s="16"/>
      <c r="K1330" s="16"/>
      <c r="L1330" s="16"/>
      <c r="M1330" s="16"/>
      <c r="N1330" s="16"/>
      <c r="O1330" s="16"/>
      <c r="P1330" s="16"/>
      <c r="Q1330" s="16"/>
      <c r="R1330" s="16"/>
      <c r="S1330" s="16"/>
      <c r="T1330" s="16"/>
    </row>
    <row r="1331" spans="7:20" s="15" customFormat="1" x14ac:dyDescent="0.25">
      <c r="G1331" s="16"/>
      <c r="H1331" s="16"/>
      <c r="I1331" s="16"/>
      <c r="J1331" s="16"/>
      <c r="K1331" s="16"/>
      <c r="L1331" s="16"/>
      <c r="M1331" s="16"/>
      <c r="N1331" s="16"/>
      <c r="O1331" s="16"/>
      <c r="P1331" s="16"/>
      <c r="Q1331" s="16"/>
      <c r="R1331" s="16"/>
      <c r="S1331" s="16"/>
      <c r="T1331" s="16"/>
    </row>
    <row r="1332" spans="7:20" s="15" customFormat="1" x14ac:dyDescent="0.25">
      <c r="G1332" s="16"/>
      <c r="H1332" s="16"/>
      <c r="I1332" s="16"/>
      <c r="J1332" s="16"/>
      <c r="K1332" s="16"/>
      <c r="L1332" s="16"/>
      <c r="M1332" s="16"/>
      <c r="N1332" s="16"/>
      <c r="O1332" s="16"/>
      <c r="P1332" s="16"/>
      <c r="Q1332" s="16"/>
      <c r="R1332" s="16"/>
      <c r="S1332" s="16"/>
      <c r="T1332" s="16"/>
    </row>
    <row r="1333" spans="7:20" s="15" customFormat="1" x14ac:dyDescent="0.25">
      <c r="G1333" s="16"/>
      <c r="H1333" s="16"/>
      <c r="I1333" s="16"/>
      <c r="J1333" s="16"/>
      <c r="K1333" s="16"/>
      <c r="L1333" s="16"/>
      <c r="M1333" s="16"/>
      <c r="N1333" s="16"/>
      <c r="O1333" s="16"/>
      <c r="P1333" s="16"/>
      <c r="Q1333" s="16"/>
      <c r="R1333" s="16"/>
      <c r="S1333" s="16"/>
      <c r="T1333" s="16"/>
    </row>
    <row r="1334" spans="7:20" s="15" customFormat="1" x14ac:dyDescent="0.25">
      <c r="G1334" s="16"/>
      <c r="H1334" s="16"/>
      <c r="I1334" s="16"/>
      <c r="J1334" s="16"/>
      <c r="K1334" s="16"/>
      <c r="L1334" s="16"/>
      <c r="M1334" s="16"/>
      <c r="N1334" s="16"/>
      <c r="O1334" s="16"/>
      <c r="P1334" s="16"/>
      <c r="Q1334" s="16"/>
      <c r="R1334" s="16"/>
      <c r="S1334" s="16"/>
      <c r="T1334" s="16"/>
    </row>
    <row r="1335" spans="7:20" s="15" customFormat="1" x14ac:dyDescent="0.25">
      <c r="G1335" s="16"/>
      <c r="H1335" s="16"/>
      <c r="I1335" s="16"/>
      <c r="J1335" s="16"/>
      <c r="K1335" s="16"/>
      <c r="L1335" s="16"/>
      <c r="M1335" s="16"/>
      <c r="N1335" s="16"/>
      <c r="O1335" s="16"/>
      <c r="P1335" s="16"/>
      <c r="Q1335" s="16"/>
      <c r="R1335" s="16"/>
      <c r="S1335" s="16"/>
      <c r="T1335" s="16"/>
    </row>
    <row r="1336" spans="7:20" s="15" customFormat="1" x14ac:dyDescent="0.25">
      <c r="G1336" s="16"/>
      <c r="H1336" s="16"/>
      <c r="I1336" s="16"/>
      <c r="J1336" s="16"/>
      <c r="K1336" s="16"/>
      <c r="L1336" s="16"/>
      <c r="M1336" s="16"/>
      <c r="N1336" s="16"/>
      <c r="O1336" s="16"/>
      <c r="P1336" s="16"/>
      <c r="Q1336" s="16"/>
      <c r="R1336" s="16"/>
      <c r="S1336" s="16"/>
      <c r="T1336" s="16"/>
    </row>
    <row r="1337" spans="7:20" s="15" customFormat="1" x14ac:dyDescent="0.25">
      <c r="G1337" s="16"/>
      <c r="H1337" s="16"/>
      <c r="I1337" s="16"/>
      <c r="J1337" s="16"/>
      <c r="K1337" s="16"/>
      <c r="L1337" s="16"/>
      <c r="M1337" s="16"/>
      <c r="N1337" s="16"/>
      <c r="O1337" s="16"/>
      <c r="P1337" s="16"/>
      <c r="Q1337" s="16"/>
      <c r="R1337" s="16"/>
      <c r="S1337" s="16"/>
      <c r="T1337" s="16"/>
    </row>
    <row r="1338" spans="7:20" s="15" customFormat="1" x14ac:dyDescent="0.25">
      <c r="G1338" s="16"/>
      <c r="H1338" s="16"/>
      <c r="I1338" s="16"/>
      <c r="J1338" s="16"/>
      <c r="K1338" s="16"/>
      <c r="L1338" s="16"/>
      <c r="M1338" s="16"/>
      <c r="N1338" s="16"/>
      <c r="O1338" s="16"/>
      <c r="P1338" s="16"/>
      <c r="Q1338" s="16"/>
      <c r="R1338" s="16"/>
      <c r="S1338" s="16"/>
      <c r="T1338" s="16"/>
    </row>
    <row r="1339" spans="7:20" s="15" customFormat="1" x14ac:dyDescent="0.25">
      <c r="G1339" s="16"/>
      <c r="H1339" s="16"/>
      <c r="I1339" s="16"/>
      <c r="J1339" s="16"/>
      <c r="K1339" s="16"/>
      <c r="L1339" s="16"/>
      <c r="M1339" s="16"/>
      <c r="N1339" s="16"/>
      <c r="O1339" s="16"/>
      <c r="P1339" s="16"/>
      <c r="Q1339" s="16"/>
      <c r="R1339" s="16"/>
      <c r="S1339" s="16"/>
      <c r="T1339" s="16"/>
    </row>
    <row r="1340" spans="7:20" s="15" customFormat="1" x14ac:dyDescent="0.25">
      <c r="G1340" s="16"/>
      <c r="H1340" s="16"/>
      <c r="I1340" s="16"/>
      <c r="J1340" s="16"/>
      <c r="K1340" s="16"/>
      <c r="L1340" s="16"/>
      <c r="M1340" s="16"/>
      <c r="N1340" s="16"/>
      <c r="O1340" s="16"/>
      <c r="P1340" s="16"/>
      <c r="Q1340" s="16"/>
      <c r="R1340" s="16"/>
      <c r="S1340" s="16"/>
      <c r="T1340" s="16"/>
    </row>
    <row r="1341" spans="7:20" s="15" customFormat="1" x14ac:dyDescent="0.25">
      <c r="G1341" s="16"/>
      <c r="H1341" s="16"/>
      <c r="I1341" s="16"/>
      <c r="J1341" s="16"/>
      <c r="K1341" s="16"/>
      <c r="L1341" s="16"/>
      <c r="M1341" s="16"/>
      <c r="N1341" s="16"/>
      <c r="O1341" s="16"/>
      <c r="P1341" s="16"/>
      <c r="Q1341" s="16"/>
      <c r="R1341" s="16"/>
      <c r="S1341" s="16"/>
      <c r="T1341" s="16"/>
    </row>
    <row r="1342" spans="7:20" s="15" customFormat="1" x14ac:dyDescent="0.25">
      <c r="G1342" s="16"/>
      <c r="H1342" s="16"/>
      <c r="I1342" s="16"/>
      <c r="J1342" s="16"/>
      <c r="K1342" s="16"/>
      <c r="L1342" s="16"/>
      <c r="M1342" s="16"/>
      <c r="N1342" s="16"/>
      <c r="O1342" s="16"/>
      <c r="P1342" s="16"/>
      <c r="Q1342" s="16"/>
      <c r="R1342" s="16"/>
      <c r="S1342" s="16"/>
      <c r="T1342" s="16"/>
    </row>
    <row r="1343" spans="7:20" s="15" customFormat="1" x14ac:dyDescent="0.25">
      <c r="G1343" s="16"/>
      <c r="H1343" s="16"/>
      <c r="I1343" s="16"/>
      <c r="J1343" s="16"/>
      <c r="K1343" s="16"/>
      <c r="L1343" s="16"/>
      <c r="M1343" s="16"/>
      <c r="N1343" s="16"/>
      <c r="O1343" s="16"/>
      <c r="P1343" s="16"/>
      <c r="Q1343" s="16"/>
      <c r="R1343" s="16"/>
      <c r="S1343" s="16"/>
      <c r="T1343" s="16"/>
    </row>
    <row r="1344" spans="7:20" s="15" customFormat="1" x14ac:dyDescent="0.25">
      <c r="G1344" s="16"/>
      <c r="H1344" s="16"/>
      <c r="I1344" s="16"/>
      <c r="J1344" s="16"/>
      <c r="K1344" s="16"/>
      <c r="L1344" s="16"/>
      <c r="M1344" s="16"/>
      <c r="N1344" s="16"/>
      <c r="O1344" s="16"/>
      <c r="P1344" s="16"/>
      <c r="Q1344" s="16"/>
      <c r="R1344" s="16"/>
      <c r="S1344" s="16"/>
      <c r="T1344" s="16"/>
    </row>
    <row r="1345" spans="7:20" s="15" customFormat="1" x14ac:dyDescent="0.25">
      <c r="G1345" s="16"/>
      <c r="H1345" s="16"/>
      <c r="I1345" s="16"/>
      <c r="J1345" s="16"/>
      <c r="K1345" s="16"/>
      <c r="L1345" s="16"/>
      <c r="M1345" s="16"/>
      <c r="N1345" s="16"/>
      <c r="O1345" s="16"/>
      <c r="P1345" s="16"/>
      <c r="Q1345" s="16"/>
      <c r="R1345" s="16"/>
      <c r="S1345" s="16"/>
      <c r="T1345" s="16"/>
    </row>
    <row r="1346" spans="7:20" s="15" customFormat="1" x14ac:dyDescent="0.25">
      <c r="G1346" s="16"/>
      <c r="H1346" s="16"/>
      <c r="I1346" s="16"/>
      <c r="J1346" s="16"/>
      <c r="K1346" s="16"/>
      <c r="L1346" s="16"/>
      <c r="M1346" s="16"/>
      <c r="N1346" s="16"/>
      <c r="O1346" s="16"/>
      <c r="P1346" s="16"/>
      <c r="Q1346" s="16"/>
      <c r="R1346" s="16"/>
      <c r="S1346" s="16"/>
      <c r="T1346" s="16"/>
    </row>
    <row r="1347" spans="7:20" s="15" customFormat="1" x14ac:dyDescent="0.25">
      <c r="G1347" s="16"/>
      <c r="H1347" s="16"/>
      <c r="I1347" s="16"/>
      <c r="J1347" s="16"/>
      <c r="K1347" s="16"/>
      <c r="L1347" s="16"/>
      <c r="M1347" s="16"/>
      <c r="N1347" s="16"/>
      <c r="O1347" s="16"/>
      <c r="P1347" s="16"/>
      <c r="Q1347" s="16"/>
      <c r="R1347" s="16"/>
      <c r="S1347" s="16"/>
      <c r="T1347" s="16"/>
    </row>
    <row r="1348" spans="7:20" s="15" customFormat="1" x14ac:dyDescent="0.25">
      <c r="G1348" s="16"/>
      <c r="H1348" s="16"/>
      <c r="I1348" s="16"/>
      <c r="J1348" s="16"/>
      <c r="K1348" s="16"/>
      <c r="L1348" s="16"/>
      <c r="M1348" s="16"/>
      <c r="N1348" s="16"/>
      <c r="O1348" s="16"/>
      <c r="P1348" s="16"/>
      <c r="Q1348" s="16"/>
      <c r="R1348" s="16"/>
      <c r="S1348" s="16"/>
      <c r="T1348" s="16"/>
    </row>
    <row r="1349" spans="7:20" s="15" customFormat="1" x14ac:dyDescent="0.25">
      <c r="G1349" s="16"/>
      <c r="H1349" s="16"/>
      <c r="I1349" s="16"/>
      <c r="J1349" s="16"/>
      <c r="K1349" s="16"/>
      <c r="L1349" s="16"/>
      <c r="M1349" s="16"/>
      <c r="N1349" s="16"/>
      <c r="O1349" s="16"/>
      <c r="P1349" s="16"/>
      <c r="Q1349" s="16"/>
      <c r="R1349" s="16"/>
      <c r="S1349" s="16"/>
      <c r="T1349" s="16"/>
    </row>
    <row r="1350" spans="7:20" s="15" customFormat="1" x14ac:dyDescent="0.25">
      <c r="G1350" s="16"/>
      <c r="H1350" s="16"/>
      <c r="I1350" s="16"/>
      <c r="J1350" s="16"/>
      <c r="K1350" s="16"/>
      <c r="L1350" s="16"/>
      <c r="M1350" s="16"/>
      <c r="N1350" s="16"/>
      <c r="O1350" s="16"/>
      <c r="P1350" s="16"/>
      <c r="Q1350" s="16"/>
      <c r="R1350" s="16"/>
      <c r="S1350" s="16"/>
      <c r="T1350" s="16"/>
    </row>
    <row r="1351" spans="7:20" s="15" customFormat="1" x14ac:dyDescent="0.25">
      <c r="G1351" s="16"/>
      <c r="H1351" s="16"/>
      <c r="I1351" s="16"/>
      <c r="J1351" s="16"/>
      <c r="K1351" s="16"/>
      <c r="L1351" s="16"/>
      <c r="M1351" s="16"/>
      <c r="N1351" s="16"/>
      <c r="O1351" s="16"/>
      <c r="P1351" s="16"/>
      <c r="Q1351" s="16"/>
      <c r="R1351" s="16"/>
      <c r="S1351" s="16"/>
      <c r="T1351" s="16"/>
    </row>
    <row r="1352" spans="7:20" s="15" customFormat="1" x14ac:dyDescent="0.25">
      <c r="G1352" s="16"/>
      <c r="H1352" s="16"/>
      <c r="I1352" s="16"/>
      <c r="J1352" s="16"/>
      <c r="K1352" s="16"/>
      <c r="L1352" s="16"/>
      <c r="M1352" s="16"/>
      <c r="N1352" s="16"/>
      <c r="O1352" s="16"/>
      <c r="P1352" s="16"/>
      <c r="Q1352" s="16"/>
      <c r="R1352" s="16"/>
      <c r="S1352" s="16"/>
      <c r="T1352" s="16"/>
    </row>
    <row r="1353" spans="7:20" s="15" customFormat="1" x14ac:dyDescent="0.25">
      <c r="G1353" s="16"/>
      <c r="H1353" s="16"/>
      <c r="I1353" s="16"/>
      <c r="J1353" s="16"/>
      <c r="K1353" s="16"/>
      <c r="L1353" s="16"/>
      <c r="M1353" s="16"/>
      <c r="N1353" s="16"/>
      <c r="O1353" s="16"/>
      <c r="P1353" s="16"/>
      <c r="Q1353" s="16"/>
      <c r="R1353" s="16"/>
      <c r="S1353" s="16"/>
      <c r="T1353" s="16"/>
    </row>
    <row r="1354" spans="7:20" s="15" customFormat="1" x14ac:dyDescent="0.25">
      <c r="G1354" s="16"/>
      <c r="H1354" s="16"/>
      <c r="I1354" s="16"/>
      <c r="J1354" s="16"/>
      <c r="K1354" s="16"/>
      <c r="L1354" s="16"/>
      <c r="M1354" s="16"/>
      <c r="N1354" s="16"/>
      <c r="O1354" s="16"/>
      <c r="P1354" s="16"/>
      <c r="Q1354" s="16"/>
      <c r="R1354" s="16"/>
      <c r="S1354" s="16"/>
      <c r="T1354" s="16"/>
    </row>
    <row r="1355" spans="7:20" s="15" customFormat="1" x14ac:dyDescent="0.25">
      <c r="G1355" s="16"/>
      <c r="H1355" s="16"/>
      <c r="I1355" s="16"/>
      <c r="J1355" s="16"/>
      <c r="K1355" s="16"/>
      <c r="L1355" s="16"/>
      <c r="M1355" s="16"/>
      <c r="N1355" s="16"/>
      <c r="O1355" s="16"/>
      <c r="P1355" s="16"/>
      <c r="Q1355" s="16"/>
      <c r="R1355" s="16"/>
      <c r="S1355" s="16"/>
      <c r="T1355" s="16"/>
    </row>
    <row r="1356" spans="7:20" s="15" customFormat="1" x14ac:dyDescent="0.25">
      <c r="G1356" s="16"/>
      <c r="H1356" s="16"/>
      <c r="I1356" s="16"/>
      <c r="J1356" s="16"/>
      <c r="K1356" s="16"/>
      <c r="L1356" s="16"/>
      <c r="M1356" s="16"/>
      <c r="N1356" s="16"/>
      <c r="O1356" s="16"/>
      <c r="P1356" s="16"/>
      <c r="Q1356" s="16"/>
      <c r="R1356" s="16"/>
      <c r="S1356" s="16"/>
      <c r="T1356" s="16"/>
    </row>
    <row r="1357" spans="7:20" s="15" customFormat="1" x14ac:dyDescent="0.25">
      <c r="G1357" s="16"/>
      <c r="H1357" s="16"/>
      <c r="I1357" s="16"/>
      <c r="J1357" s="16"/>
      <c r="K1357" s="16"/>
      <c r="L1357" s="16"/>
      <c r="M1357" s="16"/>
      <c r="N1357" s="16"/>
      <c r="O1357" s="16"/>
      <c r="P1357" s="16"/>
      <c r="Q1357" s="16"/>
      <c r="R1357" s="16"/>
      <c r="S1357" s="16"/>
      <c r="T1357" s="16"/>
    </row>
    <row r="1358" spans="7:20" s="15" customFormat="1" x14ac:dyDescent="0.25">
      <c r="G1358" s="16"/>
      <c r="H1358" s="16"/>
      <c r="I1358" s="16"/>
      <c r="J1358" s="16"/>
      <c r="K1358" s="16"/>
      <c r="L1358" s="16"/>
      <c r="M1358" s="16"/>
      <c r="N1358" s="16"/>
      <c r="O1358" s="16"/>
      <c r="P1358" s="16"/>
      <c r="Q1358" s="16"/>
      <c r="R1358" s="16"/>
      <c r="S1358" s="16"/>
      <c r="T1358" s="16"/>
    </row>
    <row r="1359" spans="7:20" s="15" customFormat="1" x14ac:dyDescent="0.25">
      <c r="G1359" s="16"/>
      <c r="H1359" s="16"/>
      <c r="I1359" s="16"/>
      <c r="J1359" s="16"/>
      <c r="K1359" s="16"/>
      <c r="L1359" s="16"/>
      <c r="M1359" s="16"/>
      <c r="N1359" s="16"/>
      <c r="O1359" s="16"/>
      <c r="P1359" s="16"/>
      <c r="Q1359" s="16"/>
      <c r="R1359" s="16"/>
      <c r="S1359" s="16"/>
      <c r="T1359" s="16"/>
    </row>
    <row r="1360" spans="7:20" s="15" customFormat="1" x14ac:dyDescent="0.25">
      <c r="G1360" s="16"/>
      <c r="H1360" s="16"/>
      <c r="I1360" s="16"/>
      <c r="J1360" s="16"/>
      <c r="K1360" s="16"/>
      <c r="L1360" s="16"/>
      <c r="M1360" s="16"/>
      <c r="N1360" s="16"/>
      <c r="O1360" s="16"/>
      <c r="P1360" s="16"/>
      <c r="Q1360" s="16"/>
      <c r="R1360" s="16"/>
      <c r="S1360" s="16"/>
      <c r="T1360" s="16"/>
    </row>
    <row r="1361" spans="7:20" s="15" customFormat="1" x14ac:dyDescent="0.25">
      <c r="G1361" s="16"/>
      <c r="H1361" s="16"/>
      <c r="I1361" s="16"/>
      <c r="J1361" s="16"/>
      <c r="K1361" s="16"/>
      <c r="L1361" s="16"/>
      <c r="M1361" s="16"/>
      <c r="N1361" s="16"/>
      <c r="O1361" s="16"/>
      <c r="P1361" s="16"/>
      <c r="Q1361" s="16"/>
      <c r="R1361" s="16"/>
      <c r="S1361" s="16"/>
      <c r="T1361" s="16"/>
    </row>
    <row r="1362" spans="7:20" s="15" customFormat="1" x14ac:dyDescent="0.25">
      <c r="G1362" s="16"/>
      <c r="H1362" s="16"/>
      <c r="I1362" s="16"/>
      <c r="J1362" s="16"/>
      <c r="K1362" s="16"/>
      <c r="L1362" s="16"/>
      <c r="M1362" s="16"/>
      <c r="N1362" s="16"/>
      <c r="O1362" s="16"/>
      <c r="P1362" s="16"/>
      <c r="Q1362" s="16"/>
      <c r="R1362" s="16"/>
      <c r="S1362" s="16"/>
      <c r="T1362" s="16"/>
    </row>
    <row r="1363" spans="7:20" s="15" customFormat="1" x14ac:dyDescent="0.25">
      <c r="G1363" s="16"/>
      <c r="H1363" s="16"/>
      <c r="I1363" s="16"/>
      <c r="J1363" s="16"/>
      <c r="K1363" s="16"/>
      <c r="L1363" s="16"/>
      <c r="M1363" s="16"/>
      <c r="N1363" s="16"/>
      <c r="O1363" s="16"/>
      <c r="P1363" s="16"/>
      <c r="Q1363" s="16"/>
      <c r="R1363" s="16"/>
      <c r="S1363" s="16"/>
      <c r="T1363" s="16"/>
    </row>
    <row r="1364" spans="7:20" s="15" customFormat="1" x14ac:dyDescent="0.25">
      <c r="G1364" s="16"/>
      <c r="H1364" s="16"/>
      <c r="I1364" s="16"/>
      <c r="J1364" s="16"/>
      <c r="K1364" s="16"/>
      <c r="L1364" s="16"/>
      <c r="M1364" s="16"/>
      <c r="N1364" s="16"/>
      <c r="O1364" s="16"/>
      <c r="P1364" s="16"/>
      <c r="Q1364" s="16"/>
      <c r="R1364" s="16"/>
      <c r="S1364" s="16"/>
      <c r="T1364" s="16"/>
    </row>
    <row r="1365" spans="7:20" s="15" customFormat="1" x14ac:dyDescent="0.25">
      <c r="G1365" s="16"/>
      <c r="H1365" s="16"/>
      <c r="I1365" s="16"/>
      <c r="J1365" s="16"/>
      <c r="K1365" s="16"/>
      <c r="L1365" s="16"/>
      <c r="M1365" s="16"/>
      <c r="N1365" s="16"/>
      <c r="O1365" s="16"/>
      <c r="P1365" s="16"/>
      <c r="Q1365" s="16"/>
      <c r="R1365" s="16"/>
      <c r="S1365" s="16"/>
      <c r="T1365" s="16"/>
    </row>
    <row r="1366" spans="7:20" s="15" customFormat="1" x14ac:dyDescent="0.25">
      <c r="G1366" s="16"/>
      <c r="H1366" s="16"/>
      <c r="I1366" s="16"/>
      <c r="J1366" s="16"/>
      <c r="K1366" s="16"/>
      <c r="L1366" s="16"/>
      <c r="M1366" s="16"/>
      <c r="N1366" s="16"/>
      <c r="O1366" s="16"/>
      <c r="P1366" s="16"/>
      <c r="Q1366" s="16"/>
      <c r="R1366" s="16"/>
      <c r="S1366" s="16"/>
      <c r="T1366" s="16"/>
    </row>
    <row r="1367" spans="7:20" s="15" customFormat="1" x14ac:dyDescent="0.25">
      <c r="G1367" s="16"/>
      <c r="H1367" s="16"/>
      <c r="I1367" s="16"/>
      <c r="J1367" s="16"/>
      <c r="K1367" s="16"/>
      <c r="L1367" s="16"/>
      <c r="M1367" s="16"/>
      <c r="N1367" s="16"/>
      <c r="O1367" s="16"/>
      <c r="P1367" s="16"/>
      <c r="Q1367" s="16"/>
      <c r="R1367" s="16"/>
      <c r="S1367" s="16"/>
      <c r="T1367" s="16"/>
    </row>
    <row r="1368" spans="7:20" s="15" customFormat="1" x14ac:dyDescent="0.25">
      <c r="G1368" s="16"/>
      <c r="H1368" s="16"/>
      <c r="I1368" s="16"/>
      <c r="J1368" s="16"/>
      <c r="K1368" s="16"/>
      <c r="L1368" s="16"/>
      <c r="M1368" s="16"/>
      <c r="N1368" s="16"/>
      <c r="O1368" s="16"/>
      <c r="P1368" s="16"/>
      <c r="Q1368" s="16"/>
      <c r="R1368" s="16"/>
      <c r="S1368" s="16"/>
      <c r="T1368" s="16"/>
    </row>
    <row r="1369" spans="7:20" s="15" customFormat="1" x14ac:dyDescent="0.25">
      <c r="G1369" s="16"/>
      <c r="H1369" s="16"/>
      <c r="I1369" s="16"/>
      <c r="J1369" s="16"/>
      <c r="K1369" s="16"/>
      <c r="L1369" s="16"/>
      <c r="M1369" s="16"/>
      <c r="N1369" s="16"/>
      <c r="O1369" s="16"/>
      <c r="P1369" s="16"/>
      <c r="Q1369" s="16"/>
      <c r="R1369" s="16"/>
      <c r="S1369" s="16"/>
      <c r="T1369" s="16"/>
    </row>
    <row r="1370" spans="7:20" s="15" customFormat="1" x14ac:dyDescent="0.25">
      <c r="G1370" s="16"/>
      <c r="H1370" s="16"/>
      <c r="I1370" s="16"/>
      <c r="J1370" s="16"/>
      <c r="K1370" s="16"/>
      <c r="L1370" s="16"/>
      <c r="M1370" s="16"/>
      <c r="N1370" s="16"/>
      <c r="O1370" s="16"/>
      <c r="P1370" s="16"/>
      <c r="Q1370" s="16"/>
      <c r="R1370" s="16"/>
      <c r="S1370" s="16"/>
      <c r="T1370" s="16"/>
    </row>
    <row r="1371" spans="7:20" s="15" customFormat="1" x14ac:dyDescent="0.25">
      <c r="G1371" s="16"/>
      <c r="H1371" s="16"/>
      <c r="I1371" s="16"/>
      <c r="J1371" s="16"/>
      <c r="K1371" s="16"/>
      <c r="L1371" s="16"/>
      <c r="M1371" s="16"/>
      <c r="N1371" s="16"/>
      <c r="O1371" s="16"/>
      <c r="P1371" s="16"/>
      <c r="Q1371" s="16"/>
      <c r="R1371" s="16"/>
      <c r="S1371" s="16"/>
      <c r="T1371" s="16"/>
    </row>
    <row r="1372" spans="7:20" s="15" customFormat="1" x14ac:dyDescent="0.25">
      <c r="G1372" s="16"/>
      <c r="H1372" s="16"/>
      <c r="I1372" s="16"/>
      <c r="J1372" s="16"/>
      <c r="K1372" s="16"/>
      <c r="L1372" s="16"/>
      <c r="M1372" s="16"/>
      <c r="N1372" s="16"/>
      <c r="O1372" s="16"/>
      <c r="P1372" s="16"/>
      <c r="Q1372" s="16"/>
      <c r="R1372" s="16"/>
      <c r="S1372" s="16"/>
      <c r="T1372" s="16"/>
    </row>
    <row r="1373" spans="7:20" s="15" customFormat="1" x14ac:dyDescent="0.25">
      <c r="G1373" s="16"/>
      <c r="H1373" s="16"/>
      <c r="I1373" s="16"/>
      <c r="J1373" s="16"/>
      <c r="K1373" s="16"/>
      <c r="L1373" s="16"/>
      <c r="M1373" s="16"/>
      <c r="N1373" s="16"/>
      <c r="O1373" s="16"/>
      <c r="P1373" s="16"/>
      <c r="Q1373" s="16"/>
      <c r="R1373" s="16"/>
      <c r="S1373" s="16"/>
      <c r="T1373" s="16"/>
    </row>
    <row r="1374" spans="7:20" s="15" customFormat="1" x14ac:dyDescent="0.25">
      <c r="G1374" s="16"/>
      <c r="H1374" s="16"/>
      <c r="I1374" s="16"/>
      <c r="J1374" s="16"/>
      <c r="K1374" s="16"/>
      <c r="L1374" s="16"/>
      <c r="M1374" s="16"/>
      <c r="N1374" s="16"/>
      <c r="O1374" s="16"/>
      <c r="P1374" s="16"/>
      <c r="Q1374" s="16"/>
      <c r="R1374" s="16"/>
      <c r="S1374" s="16"/>
      <c r="T1374" s="16"/>
    </row>
    <row r="1375" spans="7:20" s="15" customFormat="1" x14ac:dyDescent="0.25">
      <c r="G1375" s="16"/>
      <c r="H1375" s="16"/>
      <c r="I1375" s="16"/>
      <c r="J1375" s="16"/>
      <c r="K1375" s="16"/>
      <c r="L1375" s="16"/>
      <c r="M1375" s="16"/>
      <c r="N1375" s="16"/>
      <c r="O1375" s="16"/>
      <c r="P1375" s="16"/>
      <c r="Q1375" s="16"/>
      <c r="R1375" s="16"/>
      <c r="S1375" s="16"/>
      <c r="T1375" s="16"/>
    </row>
    <row r="1376" spans="7:20" s="15" customFormat="1" x14ac:dyDescent="0.25">
      <c r="G1376" s="16"/>
      <c r="H1376" s="16"/>
      <c r="I1376" s="16"/>
      <c r="J1376" s="16"/>
      <c r="K1376" s="16"/>
      <c r="L1376" s="16"/>
      <c r="M1376" s="16"/>
      <c r="N1376" s="16"/>
      <c r="O1376" s="16"/>
      <c r="P1376" s="16"/>
      <c r="Q1376" s="16"/>
      <c r="R1376" s="16"/>
      <c r="S1376" s="16"/>
      <c r="T1376" s="16"/>
    </row>
    <row r="1377" spans="7:20" s="15" customFormat="1" x14ac:dyDescent="0.25">
      <c r="G1377" s="16"/>
      <c r="H1377" s="16"/>
      <c r="I1377" s="16"/>
      <c r="J1377" s="16"/>
      <c r="K1377" s="16"/>
      <c r="L1377" s="16"/>
      <c r="M1377" s="16"/>
      <c r="N1377" s="16"/>
      <c r="O1377" s="16"/>
      <c r="P1377" s="16"/>
      <c r="Q1377" s="16"/>
      <c r="R1377" s="16"/>
      <c r="S1377" s="16"/>
      <c r="T1377" s="16"/>
    </row>
    <row r="1378" spans="7:20" s="15" customFormat="1" x14ac:dyDescent="0.25">
      <c r="G1378" s="16"/>
      <c r="H1378" s="16"/>
      <c r="I1378" s="16"/>
      <c r="J1378" s="16"/>
      <c r="K1378" s="16"/>
      <c r="L1378" s="16"/>
      <c r="M1378" s="16"/>
      <c r="N1378" s="16"/>
      <c r="O1378" s="16"/>
      <c r="P1378" s="16"/>
      <c r="Q1378" s="16"/>
      <c r="R1378" s="16"/>
      <c r="S1378" s="16"/>
      <c r="T1378" s="16"/>
    </row>
    <row r="1379" spans="7:20" s="15" customFormat="1" x14ac:dyDescent="0.25">
      <c r="G1379" s="16"/>
      <c r="H1379" s="16"/>
      <c r="I1379" s="16"/>
      <c r="J1379" s="16"/>
      <c r="K1379" s="16"/>
      <c r="L1379" s="16"/>
      <c r="M1379" s="16"/>
      <c r="N1379" s="16"/>
      <c r="O1379" s="16"/>
      <c r="P1379" s="16"/>
      <c r="Q1379" s="16"/>
      <c r="R1379" s="16"/>
      <c r="S1379" s="16"/>
      <c r="T1379" s="16"/>
    </row>
    <row r="1380" spans="7:20" s="15" customFormat="1" x14ac:dyDescent="0.25">
      <c r="G1380" s="16"/>
      <c r="H1380" s="16"/>
      <c r="I1380" s="16"/>
      <c r="J1380" s="16"/>
      <c r="K1380" s="16"/>
      <c r="L1380" s="16"/>
      <c r="M1380" s="16"/>
      <c r="N1380" s="16"/>
      <c r="O1380" s="16"/>
      <c r="P1380" s="16"/>
      <c r="Q1380" s="16"/>
      <c r="R1380" s="16"/>
      <c r="S1380" s="16"/>
      <c r="T1380" s="16"/>
    </row>
    <row r="1381" spans="7:20" s="15" customFormat="1" x14ac:dyDescent="0.25">
      <c r="G1381" s="16"/>
      <c r="H1381" s="16"/>
      <c r="I1381" s="16"/>
      <c r="J1381" s="16"/>
      <c r="K1381" s="16"/>
      <c r="L1381" s="16"/>
      <c r="M1381" s="16"/>
      <c r="N1381" s="16"/>
      <c r="O1381" s="16"/>
      <c r="P1381" s="16"/>
      <c r="Q1381" s="16"/>
      <c r="R1381" s="16"/>
      <c r="S1381" s="16"/>
      <c r="T1381" s="16"/>
    </row>
    <row r="1382" spans="7:20" s="15" customFormat="1" x14ac:dyDescent="0.25">
      <c r="G1382" s="16"/>
      <c r="H1382" s="16"/>
      <c r="I1382" s="16"/>
      <c r="J1382" s="16"/>
      <c r="K1382" s="16"/>
      <c r="L1382" s="16"/>
      <c r="M1382" s="16"/>
      <c r="N1382" s="16"/>
      <c r="O1382" s="16"/>
      <c r="P1382" s="16"/>
      <c r="Q1382" s="16"/>
      <c r="R1382" s="16"/>
      <c r="S1382" s="16"/>
      <c r="T1382" s="16"/>
    </row>
    <row r="1383" spans="7:20" s="15" customFormat="1" x14ac:dyDescent="0.25">
      <c r="G1383" s="16"/>
      <c r="H1383" s="16"/>
      <c r="I1383" s="16"/>
      <c r="J1383" s="16"/>
      <c r="K1383" s="16"/>
      <c r="L1383" s="16"/>
      <c r="M1383" s="16"/>
      <c r="N1383" s="16"/>
      <c r="O1383" s="16"/>
      <c r="P1383" s="16"/>
      <c r="Q1383" s="16"/>
      <c r="R1383" s="16"/>
      <c r="S1383" s="16"/>
      <c r="T1383" s="16"/>
    </row>
    <row r="1384" spans="7:20" s="15" customFormat="1" x14ac:dyDescent="0.25">
      <c r="G1384" s="16"/>
      <c r="H1384" s="16"/>
      <c r="I1384" s="16"/>
      <c r="J1384" s="16"/>
      <c r="K1384" s="16"/>
      <c r="L1384" s="16"/>
      <c r="M1384" s="16"/>
      <c r="N1384" s="16"/>
      <c r="O1384" s="16"/>
      <c r="P1384" s="16"/>
      <c r="Q1384" s="16"/>
      <c r="R1384" s="16"/>
      <c r="S1384" s="16"/>
      <c r="T1384" s="16"/>
    </row>
    <row r="1385" spans="7:20" s="15" customFormat="1" x14ac:dyDescent="0.25">
      <c r="G1385" s="16"/>
      <c r="H1385" s="16"/>
      <c r="I1385" s="16"/>
      <c r="J1385" s="16"/>
      <c r="K1385" s="16"/>
      <c r="L1385" s="16"/>
      <c r="M1385" s="16"/>
      <c r="N1385" s="16"/>
      <c r="O1385" s="16"/>
      <c r="P1385" s="16"/>
      <c r="Q1385" s="16"/>
      <c r="R1385" s="16"/>
      <c r="S1385" s="16"/>
      <c r="T1385" s="16"/>
    </row>
    <row r="1386" spans="7:20" s="15" customFormat="1" x14ac:dyDescent="0.25">
      <c r="G1386" s="16"/>
      <c r="H1386" s="16"/>
      <c r="I1386" s="16"/>
      <c r="J1386" s="16"/>
      <c r="K1386" s="16"/>
      <c r="L1386" s="16"/>
      <c r="M1386" s="16"/>
      <c r="N1386" s="16"/>
      <c r="O1386" s="16"/>
      <c r="P1386" s="16"/>
      <c r="Q1386" s="16"/>
      <c r="R1386" s="16"/>
      <c r="S1386" s="16"/>
      <c r="T1386" s="16"/>
    </row>
    <row r="1387" spans="7:20" s="15" customFormat="1" x14ac:dyDescent="0.25">
      <c r="G1387" s="16"/>
      <c r="H1387" s="16"/>
      <c r="I1387" s="16"/>
      <c r="J1387" s="16"/>
      <c r="K1387" s="16"/>
      <c r="L1387" s="16"/>
      <c r="M1387" s="16"/>
      <c r="N1387" s="16"/>
      <c r="O1387" s="16"/>
      <c r="P1387" s="16"/>
      <c r="Q1387" s="16"/>
      <c r="R1387" s="16"/>
      <c r="S1387" s="16"/>
      <c r="T1387" s="16"/>
    </row>
    <row r="1388" spans="7:20" s="15" customFormat="1" x14ac:dyDescent="0.25">
      <c r="G1388" s="16"/>
      <c r="H1388" s="16"/>
      <c r="I1388" s="16"/>
      <c r="J1388" s="16"/>
      <c r="K1388" s="16"/>
      <c r="L1388" s="16"/>
      <c r="M1388" s="16"/>
      <c r="N1388" s="16"/>
      <c r="O1388" s="16"/>
      <c r="P1388" s="16"/>
      <c r="Q1388" s="16"/>
      <c r="R1388" s="16"/>
      <c r="S1388" s="16"/>
      <c r="T1388" s="16"/>
    </row>
    <row r="1389" spans="7:20" s="15" customFormat="1" x14ac:dyDescent="0.25">
      <c r="G1389" s="16"/>
      <c r="H1389" s="16"/>
      <c r="I1389" s="16"/>
      <c r="J1389" s="16"/>
      <c r="K1389" s="16"/>
      <c r="L1389" s="16"/>
      <c r="M1389" s="16"/>
      <c r="N1389" s="16"/>
      <c r="O1389" s="16"/>
      <c r="P1389" s="16"/>
      <c r="Q1389" s="16"/>
      <c r="R1389" s="16"/>
      <c r="S1389" s="16"/>
      <c r="T1389" s="16"/>
    </row>
    <row r="1390" spans="7:20" s="15" customFormat="1" x14ac:dyDescent="0.25">
      <c r="G1390" s="16"/>
      <c r="H1390" s="16"/>
      <c r="I1390" s="16"/>
      <c r="J1390" s="16"/>
      <c r="K1390" s="16"/>
      <c r="L1390" s="16"/>
      <c r="M1390" s="16"/>
      <c r="N1390" s="16"/>
      <c r="O1390" s="16"/>
      <c r="P1390" s="16"/>
      <c r="Q1390" s="16"/>
      <c r="R1390" s="16"/>
      <c r="S1390" s="16"/>
      <c r="T1390" s="16"/>
    </row>
    <row r="1391" spans="7:20" s="15" customFormat="1" x14ac:dyDescent="0.25">
      <c r="G1391" s="16"/>
      <c r="H1391" s="16"/>
      <c r="I1391" s="16"/>
      <c r="J1391" s="16"/>
      <c r="K1391" s="16"/>
      <c r="L1391" s="16"/>
      <c r="M1391" s="16"/>
      <c r="N1391" s="16"/>
      <c r="O1391" s="16"/>
      <c r="P1391" s="16"/>
      <c r="Q1391" s="16"/>
      <c r="R1391" s="16"/>
      <c r="S1391" s="16"/>
      <c r="T1391" s="16"/>
    </row>
    <row r="1392" spans="7:20" s="15" customFormat="1" x14ac:dyDescent="0.25">
      <c r="G1392" s="16"/>
      <c r="H1392" s="16"/>
      <c r="I1392" s="16"/>
      <c r="J1392" s="16"/>
      <c r="K1392" s="16"/>
      <c r="L1392" s="16"/>
      <c r="M1392" s="16"/>
      <c r="N1392" s="16"/>
      <c r="O1392" s="16"/>
      <c r="P1392" s="16"/>
      <c r="Q1392" s="16"/>
      <c r="R1392" s="16"/>
      <c r="S1392" s="16"/>
      <c r="T1392" s="16"/>
    </row>
    <row r="1393" spans="7:20" s="15" customFormat="1" x14ac:dyDescent="0.25">
      <c r="G1393" s="16"/>
      <c r="H1393" s="16"/>
      <c r="I1393" s="16"/>
      <c r="J1393" s="16"/>
      <c r="K1393" s="16"/>
      <c r="L1393" s="16"/>
      <c r="M1393" s="16"/>
      <c r="N1393" s="16"/>
      <c r="O1393" s="16"/>
      <c r="P1393" s="16"/>
      <c r="Q1393" s="16"/>
      <c r="R1393" s="16"/>
      <c r="S1393" s="16"/>
      <c r="T1393" s="16"/>
    </row>
    <row r="1394" spans="7:20" s="15" customFormat="1" x14ac:dyDescent="0.25">
      <c r="G1394" s="16"/>
      <c r="H1394" s="16"/>
      <c r="I1394" s="16"/>
      <c r="J1394" s="16"/>
      <c r="K1394" s="16"/>
      <c r="L1394" s="16"/>
      <c r="M1394" s="16"/>
      <c r="N1394" s="16"/>
      <c r="O1394" s="16"/>
      <c r="P1394" s="16"/>
      <c r="Q1394" s="16"/>
      <c r="R1394" s="16"/>
      <c r="S1394" s="16"/>
      <c r="T1394" s="16"/>
    </row>
    <row r="1395" spans="7:20" s="15" customFormat="1" x14ac:dyDescent="0.25">
      <c r="G1395" s="16"/>
      <c r="H1395" s="16"/>
      <c r="I1395" s="16"/>
      <c r="J1395" s="16"/>
      <c r="K1395" s="16"/>
      <c r="L1395" s="16"/>
      <c r="M1395" s="16"/>
      <c r="N1395" s="16"/>
      <c r="O1395" s="16"/>
      <c r="P1395" s="16"/>
      <c r="Q1395" s="16"/>
      <c r="R1395" s="16"/>
      <c r="S1395" s="16"/>
      <c r="T1395" s="16"/>
    </row>
    <row r="1396" spans="7:20" s="15" customFormat="1" x14ac:dyDescent="0.25">
      <c r="G1396" s="16"/>
      <c r="H1396" s="16"/>
      <c r="I1396" s="16"/>
      <c r="J1396" s="16"/>
      <c r="K1396" s="16"/>
      <c r="L1396" s="16"/>
      <c r="M1396" s="16"/>
      <c r="N1396" s="16"/>
      <c r="O1396" s="16"/>
      <c r="P1396" s="16"/>
      <c r="Q1396" s="16"/>
      <c r="R1396" s="16"/>
      <c r="S1396" s="16"/>
      <c r="T1396" s="16"/>
    </row>
    <row r="1397" spans="7:20" s="15" customFormat="1" x14ac:dyDescent="0.25">
      <c r="G1397" s="16"/>
      <c r="H1397" s="16"/>
      <c r="I1397" s="16"/>
      <c r="J1397" s="16"/>
      <c r="K1397" s="16"/>
      <c r="L1397" s="16"/>
      <c r="M1397" s="16"/>
      <c r="N1397" s="16"/>
      <c r="O1397" s="16"/>
      <c r="P1397" s="16"/>
      <c r="Q1397" s="16"/>
      <c r="R1397" s="16"/>
      <c r="S1397" s="16"/>
      <c r="T1397" s="16"/>
    </row>
    <row r="1398" spans="7:20" s="15" customFormat="1" x14ac:dyDescent="0.25">
      <c r="G1398" s="16"/>
      <c r="H1398" s="16"/>
      <c r="I1398" s="16"/>
      <c r="J1398" s="16"/>
      <c r="K1398" s="16"/>
      <c r="L1398" s="16"/>
      <c r="M1398" s="16"/>
      <c r="N1398" s="16"/>
      <c r="O1398" s="16"/>
      <c r="P1398" s="16"/>
      <c r="Q1398" s="16"/>
      <c r="R1398" s="16"/>
      <c r="S1398" s="16"/>
      <c r="T1398" s="16"/>
    </row>
    <row r="1399" spans="7:20" s="15" customFormat="1" x14ac:dyDescent="0.25">
      <c r="G1399" s="16"/>
      <c r="H1399" s="16"/>
      <c r="I1399" s="16"/>
      <c r="J1399" s="16"/>
      <c r="K1399" s="16"/>
      <c r="L1399" s="16"/>
      <c r="M1399" s="16"/>
      <c r="N1399" s="16"/>
      <c r="O1399" s="16"/>
      <c r="P1399" s="16"/>
      <c r="Q1399" s="16"/>
      <c r="R1399" s="16"/>
      <c r="S1399" s="16"/>
      <c r="T1399" s="16"/>
    </row>
    <row r="1400" spans="7:20" s="15" customFormat="1" x14ac:dyDescent="0.25">
      <c r="G1400" s="16"/>
      <c r="H1400" s="16"/>
      <c r="I1400" s="16"/>
      <c r="J1400" s="16"/>
      <c r="K1400" s="16"/>
      <c r="L1400" s="16"/>
      <c r="M1400" s="16"/>
      <c r="N1400" s="16"/>
      <c r="O1400" s="16"/>
      <c r="P1400" s="16"/>
      <c r="Q1400" s="16"/>
      <c r="R1400" s="16"/>
      <c r="S1400" s="16"/>
      <c r="T1400" s="16"/>
    </row>
    <row r="1401" spans="7:20" s="15" customFormat="1" x14ac:dyDescent="0.25">
      <c r="G1401" s="16"/>
      <c r="H1401" s="16"/>
      <c r="I1401" s="16"/>
      <c r="J1401" s="16"/>
      <c r="K1401" s="16"/>
      <c r="L1401" s="16"/>
      <c r="M1401" s="16"/>
      <c r="N1401" s="16"/>
      <c r="O1401" s="16"/>
      <c r="P1401" s="16"/>
      <c r="Q1401" s="16"/>
      <c r="R1401" s="16"/>
      <c r="S1401" s="16"/>
      <c r="T1401" s="16"/>
    </row>
    <row r="1402" spans="7:20" s="15" customFormat="1" x14ac:dyDescent="0.25">
      <c r="G1402" s="16"/>
      <c r="H1402" s="16"/>
      <c r="I1402" s="16"/>
      <c r="J1402" s="16"/>
      <c r="K1402" s="16"/>
      <c r="L1402" s="16"/>
      <c r="M1402" s="16"/>
      <c r="N1402" s="16"/>
      <c r="O1402" s="16"/>
      <c r="P1402" s="16"/>
      <c r="Q1402" s="16"/>
      <c r="R1402" s="16"/>
      <c r="S1402" s="16"/>
      <c r="T1402" s="16"/>
    </row>
    <row r="1403" spans="7:20" s="15" customFormat="1" x14ac:dyDescent="0.25">
      <c r="G1403" s="16"/>
      <c r="H1403" s="16"/>
      <c r="I1403" s="16"/>
      <c r="J1403" s="16"/>
      <c r="K1403" s="16"/>
      <c r="L1403" s="16"/>
      <c r="M1403" s="16"/>
      <c r="N1403" s="16"/>
      <c r="O1403" s="16"/>
      <c r="P1403" s="16"/>
      <c r="Q1403" s="16"/>
      <c r="R1403" s="16"/>
      <c r="S1403" s="16"/>
      <c r="T1403" s="16"/>
    </row>
    <row r="1404" spans="7:20" s="15" customFormat="1" x14ac:dyDescent="0.25">
      <c r="G1404" s="16"/>
      <c r="H1404" s="16"/>
      <c r="I1404" s="16"/>
      <c r="J1404" s="16"/>
      <c r="K1404" s="16"/>
      <c r="L1404" s="16"/>
      <c r="M1404" s="16"/>
      <c r="N1404" s="16"/>
      <c r="O1404" s="16"/>
      <c r="P1404" s="16"/>
      <c r="Q1404" s="16"/>
      <c r="R1404" s="16"/>
      <c r="S1404" s="16"/>
      <c r="T1404" s="16"/>
    </row>
    <row r="1405" spans="7:20" s="15" customFormat="1" x14ac:dyDescent="0.25">
      <c r="G1405" s="16"/>
      <c r="H1405" s="16"/>
      <c r="I1405" s="16"/>
      <c r="J1405" s="16"/>
      <c r="K1405" s="16"/>
      <c r="L1405" s="16"/>
      <c r="M1405" s="16"/>
      <c r="N1405" s="16"/>
      <c r="O1405" s="16"/>
      <c r="P1405" s="16"/>
      <c r="Q1405" s="16"/>
      <c r="R1405" s="16"/>
      <c r="S1405" s="16"/>
      <c r="T1405" s="16"/>
    </row>
    <row r="1406" spans="7:20" s="15" customFormat="1" x14ac:dyDescent="0.25">
      <c r="G1406" s="16"/>
      <c r="H1406" s="16"/>
      <c r="I1406" s="16"/>
      <c r="J1406" s="16"/>
      <c r="K1406" s="16"/>
      <c r="L1406" s="16"/>
      <c r="M1406" s="16"/>
      <c r="N1406" s="16"/>
      <c r="O1406" s="16"/>
      <c r="P1406" s="16"/>
      <c r="Q1406" s="16"/>
      <c r="R1406" s="16"/>
      <c r="S1406" s="16"/>
      <c r="T1406" s="16"/>
    </row>
    <row r="1407" spans="7:20" s="15" customFormat="1" x14ac:dyDescent="0.25">
      <c r="G1407" s="16"/>
      <c r="H1407" s="16"/>
      <c r="I1407" s="16"/>
      <c r="J1407" s="16"/>
      <c r="K1407" s="16"/>
      <c r="L1407" s="16"/>
      <c r="M1407" s="16"/>
      <c r="N1407" s="16"/>
      <c r="O1407" s="16"/>
      <c r="P1407" s="16"/>
      <c r="Q1407" s="16"/>
      <c r="R1407" s="16"/>
      <c r="S1407" s="16"/>
      <c r="T1407" s="16"/>
    </row>
    <row r="1408" spans="7:20" s="15" customFormat="1" x14ac:dyDescent="0.25">
      <c r="G1408" s="16"/>
      <c r="H1408" s="16"/>
      <c r="I1408" s="16"/>
      <c r="J1408" s="16"/>
      <c r="K1408" s="16"/>
      <c r="L1408" s="16"/>
      <c r="M1408" s="16"/>
      <c r="N1408" s="16"/>
      <c r="O1408" s="16"/>
      <c r="P1408" s="16"/>
      <c r="Q1408" s="16"/>
      <c r="R1408" s="16"/>
      <c r="S1408" s="16"/>
      <c r="T1408" s="16"/>
    </row>
    <row r="1409" spans="7:20" s="15" customFormat="1" x14ac:dyDescent="0.25">
      <c r="G1409" s="16"/>
      <c r="H1409" s="16"/>
      <c r="I1409" s="16"/>
      <c r="J1409" s="16"/>
      <c r="K1409" s="16"/>
      <c r="L1409" s="16"/>
      <c r="M1409" s="16"/>
      <c r="N1409" s="16"/>
      <c r="O1409" s="16"/>
      <c r="P1409" s="16"/>
      <c r="Q1409" s="16"/>
      <c r="R1409" s="16"/>
      <c r="S1409" s="16"/>
      <c r="T1409" s="16"/>
    </row>
    <row r="1410" spans="7:20" s="15" customFormat="1" x14ac:dyDescent="0.25">
      <c r="G1410" s="16"/>
      <c r="H1410" s="16"/>
      <c r="I1410" s="16"/>
      <c r="J1410" s="16"/>
      <c r="K1410" s="16"/>
      <c r="L1410" s="16"/>
      <c r="M1410" s="16"/>
      <c r="N1410" s="16"/>
      <c r="O1410" s="16"/>
      <c r="P1410" s="16"/>
      <c r="Q1410" s="16"/>
      <c r="R1410" s="16"/>
      <c r="S1410" s="16"/>
      <c r="T1410" s="16"/>
    </row>
    <row r="1411" spans="7:20" s="15" customFormat="1" x14ac:dyDescent="0.25">
      <c r="G1411" s="16"/>
      <c r="H1411" s="16"/>
      <c r="I1411" s="16"/>
      <c r="J1411" s="16"/>
      <c r="K1411" s="16"/>
      <c r="L1411" s="16"/>
      <c r="M1411" s="16"/>
      <c r="N1411" s="16"/>
      <c r="O1411" s="16"/>
      <c r="P1411" s="16"/>
      <c r="Q1411" s="16"/>
      <c r="R1411" s="16"/>
      <c r="S1411" s="16"/>
      <c r="T1411" s="16"/>
    </row>
    <row r="1412" spans="7:20" s="15" customFormat="1" x14ac:dyDescent="0.25">
      <c r="G1412" s="16"/>
      <c r="H1412" s="16"/>
      <c r="I1412" s="16"/>
      <c r="J1412" s="16"/>
      <c r="K1412" s="16"/>
      <c r="L1412" s="16"/>
      <c r="M1412" s="16"/>
      <c r="N1412" s="16"/>
      <c r="O1412" s="16"/>
      <c r="P1412" s="16"/>
      <c r="Q1412" s="16"/>
      <c r="R1412" s="16"/>
      <c r="S1412" s="16"/>
      <c r="T1412" s="16"/>
    </row>
    <row r="1413" spans="7:20" s="15" customFormat="1" x14ac:dyDescent="0.25">
      <c r="G1413" s="16"/>
      <c r="H1413" s="16"/>
      <c r="I1413" s="16"/>
      <c r="J1413" s="16"/>
      <c r="K1413" s="16"/>
      <c r="L1413" s="16"/>
      <c r="M1413" s="16"/>
      <c r="N1413" s="16"/>
      <c r="O1413" s="16"/>
      <c r="P1413" s="16"/>
      <c r="Q1413" s="16"/>
      <c r="R1413" s="16"/>
      <c r="S1413" s="16"/>
      <c r="T1413" s="16"/>
    </row>
    <row r="1414" spans="7:20" s="15" customFormat="1" x14ac:dyDescent="0.25">
      <c r="G1414" s="16"/>
      <c r="H1414" s="16"/>
      <c r="I1414" s="16"/>
      <c r="J1414" s="16"/>
      <c r="K1414" s="16"/>
      <c r="L1414" s="16"/>
      <c r="M1414" s="16"/>
      <c r="N1414" s="16"/>
      <c r="O1414" s="16"/>
      <c r="P1414" s="16"/>
      <c r="Q1414" s="16"/>
      <c r="R1414" s="16"/>
      <c r="S1414" s="16"/>
      <c r="T1414" s="16"/>
    </row>
    <row r="1415" spans="7:20" s="15" customFormat="1" x14ac:dyDescent="0.25">
      <c r="G1415" s="16"/>
      <c r="H1415" s="16"/>
      <c r="I1415" s="16"/>
      <c r="J1415" s="16"/>
      <c r="K1415" s="16"/>
      <c r="L1415" s="16"/>
      <c r="M1415" s="16"/>
      <c r="N1415" s="16"/>
      <c r="O1415" s="16"/>
      <c r="P1415" s="16"/>
      <c r="Q1415" s="16"/>
      <c r="R1415" s="16"/>
      <c r="S1415" s="16"/>
      <c r="T1415" s="16"/>
    </row>
    <row r="1416" spans="7:20" s="15" customFormat="1" x14ac:dyDescent="0.25">
      <c r="G1416" s="16"/>
      <c r="H1416" s="16"/>
      <c r="I1416" s="16"/>
      <c r="J1416" s="16"/>
      <c r="K1416" s="16"/>
      <c r="L1416" s="16"/>
      <c r="M1416" s="16"/>
      <c r="N1416" s="16"/>
      <c r="O1416" s="16"/>
      <c r="P1416" s="16"/>
      <c r="Q1416" s="16"/>
      <c r="R1416" s="16"/>
      <c r="S1416" s="16"/>
      <c r="T1416" s="16"/>
    </row>
    <row r="1417" spans="7:20" s="15" customFormat="1" x14ac:dyDescent="0.25">
      <c r="G1417" s="16"/>
      <c r="H1417" s="16"/>
      <c r="I1417" s="16"/>
      <c r="J1417" s="16"/>
      <c r="K1417" s="16"/>
      <c r="L1417" s="16"/>
      <c r="M1417" s="16"/>
      <c r="N1417" s="16"/>
      <c r="O1417" s="16"/>
      <c r="P1417" s="16"/>
      <c r="Q1417" s="16"/>
      <c r="R1417" s="16"/>
      <c r="S1417" s="16"/>
      <c r="T1417" s="16"/>
    </row>
    <row r="1418" spans="7:20" s="15" customFormat="1" x14ac:dyDescent="0.25">
      <c r="G1418" s="16"/>
      <c r="H1418" s="16"/>
      <c r="I1418" s="16"/>
      <c r="J1418" s="16"/>
      <c r="K1418" s="16"/>
      <c r="L1418" s="16"/>
      <c r="M1418" s="16"/>
      <c r="N1418" s="16"/>
      <c r="O1418" s="16"/>
      <c r="P1418" s="16"/>
      <c r="Q1418" s="16"/>
      <c r="R1418" s="16"/>
      <c r="S1418" s="16"/>
      <c r="T1418" s="16"/>
    </row>
    <row r="1419" spans="7:20" s="15" customFormat="1" x14ac:dyDescent="0.25">
      <c r="G1419" s="16"/>
      <c r="H1419" s="16"/>
      <c r="I1419" s="16"/>
      <c r="J1419" s="16"/>
      <c r="K1419" s="16"/>
      <c r="L1419" s="16"/>
      <c r="M1419" s="16"/>
      <c r="N1419" s="16"/>
      <c r="O1419" s="16"/>
      <c r="P1419" s="16"/>
      <c r="Q1419" s="16"/>
      <c r="R1419" s="16"/>
      <c r="S1419" s="16"/>
      <c r="T1419" s="16"/>
    </row>
    <row r="1420" spans="7:20" s="15" customFormat="1" x14ac:dyDescent="0.25">
      <c r="G1420" s="16"/>
      <c r="H1420" s="16"/>
      <c r="I1420" s="16"/>
      <c r="J1420" s="16"/>
      <c r="K1420" s="16"/>
      <c r="L1420" s="16"/>
      <c r="M1420" s="16"/>
      <c r="N1420" s="16"/>
      <c r="O1420" s="16"/>
      <c r="P1420" s="16"/>
      <c r="Q1420" s="16"/>
      <c r="R1420" s="16"/>
      <c r="S1420" s="16"/>
      <c r="T1420" s="16"/>
    </row>
    <row r="1421" spans="7:20" s="15" customFormat="1" x14ac:dyDescent="0.25">
      <c r="G1421" s="16"/>
      <c r="H1421" s="16"/>
      <c r="I1421" s="16"/>
      <c r="J1421" s="16"/>
      <c r="K1421" s="16"/>
      <c r="L1421" s="16"/>
      <c r="M1421" s="16"/>
      <c r="N1421" s="16"/>
      <c r="O1421" s="16"/>
      <c r="P1421" s="16"/>
      <c r="Q1421" s="16"/>
      <c r="R1421" s="16"/>
      <c r="S1421" s="16"/>
      <c r="T1421" s="16"/>
    </row>
    <row r="1422" spans="7:20" s="15" customFormat="1" x14ac:dyDescent="0.25">
      <c r="G1422" s="16"/>
      <c r="H1422" s="16"/>
      <c r="I1422" s="16"/>
      <c r="J1422" s="16"/>
      <c r="K1422" s="16"/>
      <c r="L1422" s="16"/>
      <c r="M1422" s="16"/>
      <c r="N1422" s="16"/>
      <c r="O1422" s="16"/>
      <c r="P1422" s="16"/>
      <c r="Q1422" s="16"/>
      <c r="R1422" s="16"/>
      <c r="S1422" s="16"/>
      <c r="T1422" s="16"/>
    </row>
    <row r="1423" spans="7:20" s="15" customFormat="1" x14ac:dyDescent="0.25">
      <c r="G1423" s="16"/>
      <c r="H1423" s="16"/>
      <c r="I1423" s="16"/>
      <c r="J1423" s="16"/>
      <c r="K1423" s="16"/>
      <c r="L1423" s="16"/>
      <c r="M1423" s="16"/>
      <c r="N1423" s="16"/>
      <c r="O1423" s="16"/>
      <c r="P1423" s="16"/>
      <c r="Q1423" s="16"/>
      <c r="R1423" s="16"/>
      <c r="S1423" s="16"/>
      <c r="T1423" s="16"/>
    </row>
    <row r="1424" spans="7:20" s="15" customFormat="1" x14ac:dyDescent="0.25">
      <c r="G1424" s="16"/>
      <c r="H1424" s="16"/>
      <c r="I1424" s="16"/>
      <c r="J1424" s="16"/>
      <c r="K1424" s="16"/>
      <c r="L1424" s="16"/>
      <c r="M1424" s="16"/>
      <c r="N1424" s="16"/>
      <c r="O1424" s="16"/>
      <c r="P1424" s="16"/>
      <c r="Q1424" s="16"/>
      <c r="R1424" s="16"/>
      <c r="S1424" s="16"/>
      <c r="T1424" s="16"/>
    </row>
    <row r="1425" spans="7:20" s="15" customFormat="1" x14ac:dyDescent="0.25">
      <c r="G1425" s="16"/>
      <c r="H1425" s="16"/>
      <c r="I1425" s="16"/>
      <c r="J1425" s="16"/>
      <c r="K1425" s="16"/>
      <c r="L1425" s="16"/>
      <c r="M1425" s="16"/>
      <c r="N1425" s="16"/>
      <c r="O1425" s="16"/>
      <c r="P1425" s="16"/>
      <c r="Q1425" s="16"/>
      <c r="R1425" s="16"/>
      <c r="S1425" s="16"/>
      <c r="T1425" s="16"/>
    </row>
    <row r="1426" spans="7:20" s="15" customFormat="1" x14ac:dyDescent="0.25">
      <c r="G1426" s="16"/>
      <c r="H1426" s="16"/>
      <c r="I1426" s="16"/>
      <c r="J1426" s="16"/>
      <c r="K1426" s="16"/>
      <c r="L1426" s="16"/>
      <c r="M1426" s="16"/>
      <c r="N1426" s="16"/>
      <c r="O1426" s="16"/>
      <c r="P1426" s="16"/>
      <c r="Q1426" s="16"/>
      <c r="R1426" s="16"/>
      <c r="S1426" s="16"/>
      <c r="T1426" s="16"/>
    </row>
    <row r="1427" spans="7:20" s="15" customFormat="1" x14ac:dyDescent="0.25">
      <c r="G1427" s="16"/>
      <c r="H1427" s="16"/>
      <c r="I1427" s="16"/>
      <c r="J1427" s="16"/>
      <c r="K1427" s="16"/>
      <c r="L1427" s="16"/>
      <c r="M1427" s="16"/>
      <c r="N1427" s="16"/>
      <c r="O1427" s="16"/>
      <c r="P1427" s="16"/>
      <c r="Q1427" s="16"/>
      <c r="R1427" s="16"/>
      <c r="S1427" s="16"/>
      <c r="T1427" s="16"/>
    </row>
    <row r="1428" spans="7:20" s="15" customFormat="1" x14ac:dyDescent="0.25">
      <c r="G1428" s="16"/>
      <c r="H1428" s="16"/>
      <c r="I1428" s="16"/>
      <c r="J1428" s="16"/>
      <c r="K1428" s="16"/>
      <c r="L1428" s="16"/>
      <c r="M1428" s="16"/>
      <c r="N1428" s="16"/>
      <c r="O1428" s="16"/>
      <c r="P1428" s="16"/>
      <c r="Q1428" s="16"/>
      <c r="R1428" s="16"/>
      <c r="S1428" s="16"/>
      <c r="T1428" s="16"/>
    </row>
    <row r="1429" spans="7:20" s="15" customFormat="1" x14ac:dyDescent="0.25">
      <c r="G1429" s="16"/>
      <c r="H1429" s="16"/>
      <c r="I1429" s="16"/>
      <c r="J1429" s="16"/>
      <c r="K1429" s="16"/>
      <c r="L1429" s="16"/>
      <c r="M1429" s="16"/>
      <c r="N1429" s="16"/>
      <c r="O1429" s="16"/>
      <c r="P1429" s="16"/>
      <c r="Q1429" s="16"/>
      <c r="R1429" s="16"/>
      <c r="S1429" s="16"/>
      <c r="T1429" s="16"/>
    </row>
    <row r="1430" spans="7:20" s="15" customFormat="1" x14ac:dyDescent="0.25">
      <c r="G1430" s="16"/>
      <c r="H1430" s="16"/>
      <c r="I1430" s="16"/>
      <c r="J1430" s="16"/>
      <c r="K1430" s="16"/>
      <c r="L1430" s="16"/>
      <c r="M1430" s="16"/>
      <c r="N1430" s="16"/>
      <c r="O1430" s="16"/>
      <c r="P1430" s="16"/>
      <c r="Q1430" s="16"/>
      <c r="R1430" s="16"/>
      <c r="S1430" s="16"/>
      <c r="T1430" s="16"/>
    </row>
    <row r="1431" spans="7:20" s="15" customFormat="1" x14ac:dyDescent="0.25">
      <c r="G1431" s="16"/>
      <c r="H1431" s="16"/>
      <c r="I1431" s="16"/>
      <c r="J1431" s="16"/>
      <c r="K1431" s="16"/>
      <c r="L1431" s="16"/>
      <c r="M1431" s="16"/>
      <c r="N1431" s="16"/>
      <c r="O1431" s="16"/>
      <c r="P1431" s="16"/>
      <c r="Q1431" s="16"/>
      <c r="R1431" s="16"/>
      <c r="S1431" s="16"/>
      <c r="T1431" s="16"/>
    </row>
    <row r="1432" spans="7:20" s="15" customFormat="1" x14ac:dyDescent="0.25">
      <c r="G1432" s="16"/>
      <c r="H1432" s="16"/>
      <c r="I1432" s="16"/>
      <c r="J1432" s="16"/>
      <c r="K1432" s="16"/>
      <c r="L1432" s="16"/>
      <c r="M1432" s="16"/>
      <c r="N1432" s="16"/>
      <c r="O1432" s="16"/>
      <c r="P1432" s="16"/>
      <c r="Q1432" s="16"/>
      <c r="R1432" s="16"/>
      <c r="S1432" s="16"/>
      <c r="T1432" s="16"/>
    </row>
    <row r="1433" spans="7:20" s="15" customFormat="1" x14ac:dyDescent="0.25">
      <c r="G1433" s="16"/>
      <c r="H1433" s="16"/>
      <c r="I1433" s="16"/>
      <c r="J1433" s="16"/>
      <c r="K1433" s="16"/>
      <c r="L1433" s="16"/>
      <c r="M1433" s="16"/>
      <c r="N1433" s="16"/>
      <c r="O1433" s="16"/>
      <c r="P1433" s="16"/>
      <c r="Q1433" s="16"/>
      <c r="R1433" s="16"/>
      <c r="S1433" s="16"/>
      <c r="T1433" s="16"/>
    </row>
    <row r="1434" spans="7:20" s="15" customFormat="1" x14ac:dyDescent="0.25">
      <c r="G1434" s="16"/>
      <c r="H1434" s="16"/>
      <c r="I1434" s="16"/>
      <c r="J1434" s="16"/>
      <c r="K1434" s="16"/>
      <c r="L1434" s="16"/>
      <c r="M1434" s="16"/>
      <c r="N1434" s="16"/>
      <c r="O1434" s="16"/>
      <c r="P1434" s="16"/>
      <c r="Q1434" s="16"/>
      <c r="R1434" s="16"/>
      <c r="S1434" s="16"/>
      <c r="T1434" s="16"/>
    </row>
    <row r="1435" spans="7:20" s="15" customFormat="1" x14ac:dyDescent="0.25">
      <c r="G1435" s="16"/>
      <c r="H1435" s="16"/>
      <c r="I1435" s="16"/>
      <c r="J1435" s="16"/>
      <c r="K1435" s="16"/>
      <c r="L1435" s="16"/>
      <c r="M1435" s="16"/>
      <c r="N1435" s="16"/>
      <c r="O1435" s="16"/>
      <c r="P1435" s="16"/>
      <c r="Q1435" s="16"/>
      <c r="R1435" s="16"/>
      <c r="S1435" s="16"/>
      <c r="T1435" s="16"/>
    </row>
    <row r="1436" spans="7:20" s="15" customFormat="1" x14ac:dyDescent="0.25">
      <c r="G1436" s="16"/>
      <c r="H1436" s="16"/>
      <c r="I1436" s="16"/>
      <c r="J1436" s="16"/>
      <c r="K1436" s="16"/>
      <c r="L1436" s="16"/>
      <c r="M1436" s="16"/>
      <c r="N1436" s="16"/>
      <c r="O1436" s="16"/>
      <c r="P1436" s="16"/>
      <c r="Q1436" s="16"/>
      <c r="R1436" s="16"/>
      <c r="S1436" s="16"/>
      <c r="T1436" s="16"/>
    </row>
    <row r="1437" spans="7:20" s="15" customFormat="1" x14ac:dyDescent="0.25">
      <c r="G1437" s="16"/>
      <c r="H1437" s="16"/>
      <c r="I1437" s="16"/>
      <c r="J1437" s="16"/>
      <c r="K1437" s="16"/>
      <c r="L1437" s="16"/>
      <c r="M1437" s="16"/>
      <c r="N1437" s="16"/>
      <c r="O1437" s="16"/>
      <c r="P1437" s="16"/>
      <c r="Q1437" s="16"/>
      <c r="R1437" s="16"/>
      <c r="S1437" s="16"/>
      <c r="T1437" s="16"/>
    </row>
    <row r="1438" spans="7:20" s="15" customFormat="1" x14ac:dyDescent="0.25">
      <c r="G1438" s="16"/>
      <c r="H1438" s="16"/>
      <c r="I1438" s="16"/>
      <c r="J1438" s="16"/>
      <c r="K1438" s="16"/>
      <c r="L1438" s="16"/>
      <c r="M1438" s="16"/>
      <c r="N1438" s="16"/>
      <c r="O1438" s="16"/>
      <c r="P1438" s="16"/>
      <c r="Q1438" s="16"/>
      <c r="R1438" s="16"/>
      <c r="S1438" s="16"/>
      <c r="T1438" s="16"/>
    </row>
    <row r="1439" spans="7:20" s="15" customFormat="1" x14ac:dyDescent="0.25">
      <c r="G1439" s="16"/>
      <c r="H1439" s="16"/>
      <c r="I1439" s="16"/>
      <c r="J1439" s="16"/>
      <c r="K1439" s="16"/>
      <c r="L1439" s="16"/>
      <c r="M1439" s="16"/>
      <c r="N1439" s="16"/>
      <c r="O1439" s="16"/>
      <c r="P1439" s="16"/>
      <c r="Q1439" s="16"/>
      <c r="R1439" s="16"/>
      <c r="S1439" s="16"/>
      <c r="T1439" s="16"/>
    </row>
    <row r="1440" spans="7:20" s="15" customFormat="1" x14ac:dyDescent="0.25">
      <c r="G1440" s="16"/>
      <c r="H1440" s="16"/>
      <c r="I1440" s="16"/>
      <c r="J1440" s="16"/>
      <c r="K1440" s="16"/>
      <c r="L1440" s="16"/>
      <c r="M1440" s="16"/>
      <c r="N1440" s="16"/>
      <c r="O1440" s="16"/>
      <c r="P1440" s="16"/>
      <c r="Q1440" s="16"/>
      <c r="R1440" s="16"/>
      <c r="S1440" s="16"/>
      <c r="T1440" s="16"/>
    </row>
    <row r="1441" spans="7:20" s="15" customFormat="1" x14ac:dyDescent="0.25">
      <c r="G1441" s="16"/>
      <c r="H1441" s="16"/>
      <c r="I1441" s="16"/>
      <c r="J1441" s="16"/>
      <c r="K1441" s="16"/>
      <c r="L1441" s="16"/>
      <c r="M1441" s="16"/>
      <c r="N1441" s="16"/>
      <c r="O1441" s="16"/>
      <c r="P1441" s="16"/>
      <c r="Q1441" s="16"/>
      <c r="R1441" s="16"/>
      <c r="S1441" s="16"/>
      <c r="T1441" s="16"/>
    </row>
    <row r="1442" spans="7:20" s="15" customFormat="1" x14ac:dyDescent="0.25">
      <c r="G1442" s="16"/>
      <c r="H1442" s="16"/>
      <c r="I1442" s="16"/>
      <c r="J1442" s="16"/>
      <c r="K1442" s="16"/>
      <c r="L1442" s="16"/>
      <c r="M1442" s="16"/>
      <c r="N1442" s="16"/>
      <c r="O1442" s="16"/>
      <c r="P1442" s="16"/>
      <c r="Q1442" s="16"/>
      <c r="R1442" s="16"/>
      <c r="S1442" s="16"/>
      <c r="T1442" s="16"/>
    </row>
    <row r="1443" spans="7:20" s="15" customFormat="1" x14ac:dyDescent="0.25">
      <c r="G1443" s="16"/>
      <c r="H1443" s="16"/>
      <c r="I1443" s="16"/>
      <c r="J1443" s="16"/>
      <c r="K1443" s="16"/>
      <c r="L1443" s="16"/>
      <c r="M1443" s="16"/>
      <c r="N1443" s="16"/>
      <c r="O1443" s="16"/>
      <c r="P1443" s="16"/>
      <c r="Q1443" s="16"/>
      <c r="R1443" s="16"/>
      <c r="S1443" s="16"/>
      <c r="T1443" s="16"/>
    </row>
    <row r="1444" spans="7:20" s="15" customFormat="1" x14ac:dyDescent="0.25">
      <c r="G1444" s="16"/>
      <c r="H1444" s="16"/>
      <c r="I1444" s="16"/>
      <c r="J1444" s="16"/>
      <c r="K1444" s="16"/>
      <c r="L1444" s="16"/>
      <c r="M1444" s="16"/>
      <c r="N1444" s="16"/>
      <c r="O1444" s="16"/>
      <c r="P1444" s="16"/>
      <c r="Q1444" s="16"/>
      <c r="R1444" s="16"/>
      <c r="S1444" s="16"/>
      <c r="T1444" s="16"/>
    </row>
    <row r="1445" spans="7:20" s="15" customFormat="1" x14ac:dyDescent="0.25">
      <c r="G1445" s="16"/>
      <c r="H1445" s="16"/>
      <c r="I1445" s="16"/>
      <c r="J1445" s="16"/>
      <c r="K1445" s="16"/>
      <c r="L1445" s="16"/>
      <c r="M1445" s="16"/>
      <c r="N1445" s="16"/>
      <c r="O1445" s="16"/>
      <c r="P1445" s="16"/>
      <c r="Q1445" s="16"/>
      <c r="R1445" s="16"/>
      <c r="S1445" s="16"/>
      <c r="T1445" s="16"/>
    </row>
    <row r="1446" spans="7:20" s="15" customFormat="1" x14ac:dyDescent="0.25">
      <c r="G1446" s="16"/>
      <c r="H1446" s="16"/>
      <c r="I1446" s="16"/>
      <c r="J1446" s="16"/>
      <c r="K1446" s="16"/>
      <c r="L1446" s="16"/>
      <c r="M1446" s="16"/>
      <c r="N1446" s="16"/>
      <c r="O1446" s="16"/>
      <c r="P1446" s="16"/>
      <c r="Q1446" s="16"/>
      <c r="R1446" s="16"/>
      <c r="S1446" s="16"/>
      <c r="T1446" s="16"/>
    </row>
    <row r="1447" spans="7:20" s="15" customFormat="1" x14ac:dyDescent="0.25">
      <c r="G1447" s="16"/>
      <c r="H1447" s="16"/>
      <c r="I1447" s="16"/>
      <c r="J1447" s="16"/>
      <c r="K1447" s="16"/>
      <c r="L1447" s="16"/>
      <c r="M1447" s="16"/>
      <c r="N1447" s="16"/>
      <c r="O1447" s="16"/>
      <c r="P1447" s="16"/>
      <c r="Q1447" s="16"/>
      <c r="R1447" s="16"/>
      <c r="S1447" s="16"/>
      <c r="T1447" s="16"/>
    </row>
    <row r="1448" spans="7:20" s="15" customFormat="1" x14ac:dyDescent="0.25">
      <c r="G1448" s="16"/>
      <c r="H1448" s="16"/>
      <c r="I1448" s="16"/>
      <c r="J1448" s="16"/>
      <c r="K1448" s="16"/>
      <c r="L1448" s="16"/>
      <c r="M1448" s="16"/>
      <c r="N1448" s="16"/>
      <c r="O1448" s="16"/>
      <c r="P1448" s="16"/>
      <c r="Q1448" s="16"/>
      <c r="R1448" s="16"/>
      <c r="S1448" s="16"/>
      <c r="T1448" s="16"/>
    </row>
    <row r="1449" spans="7:20" s="15" customFormat="1" x14ac:dyDescent="0.25">
      <c r="G1449" s="16"/>
      <c r="H1449" s="16"/>
      <c r="I1449" s="16"/>
      <c r="J1449" s="16"/>
      <c r="K1449" s="16"/>
      <c r="L1449" s="16"/>
      <c r="M1449" s="16"/>
      <c r="N1449" s="16"/>
      <c r="O1449" s="16"/>
      <c r="P1449" s="16"/>
      <c r="Q1449" s="16"/>
      <c r="R1449" s="16"/>
      <c r="S1449" s="16"/>
      <c r="T1449" s="16"/>
    </row>
    <row r="1450" spans="7:20" s="15" customFormat="1" x14ac:dyDescent="0.25">
      <c r="G1450" s="16"/>
      <c r="H1450" s="16"/>
      <c r="I1450" s="16"/>
      <c r="J1450" s="16"/>
      <c r="K1450" s="16"/>
      <c r="L1450" s="16"/>
      <c r="M1450" s="16"/>
      <c r="N1450" s="16"/>
      <c r="O1450" s="16"/>
      <c r="P1450" s="16"/>
      <c r="Q1450" s="16"/>
      <c r="R1450" s="16"/>
      <c r="S1450" s="16"/>
      <c r="T1450" s="16"/>
    </row>
    <row r="1451" spans="7:20" s="15" customFormat="1" x14ac:dyDescent="0.25">
      <c r="G1451" s="16"/>
      <c r="H1451" s="16"/>
      <c r="I1451" s="16"/>
      <c r="J1451" s="16"/>
      <c r="K1451" s="16"/>
      <c r="L1451" s="16"/>
      <c r="M1451" s="16"/>
      <c r="N1451" s="16"/>
      <c r="O1451" s="16"/>
      <c r="P1451" s="16"/>
      <c r="Q1451" s="16"/>
      <c r="R1451" s="16"/>
      <c r="S1451" s="16"/>
      <c r="T1451" s="16"/>
    </row>
    <row r="1452" spans="7:20" s="15" customFormat="1" x14ac:dyDescent="0.25">
      <c r="G1452" s="16"/>
      <c r="H1452" s="16"/>
      <c r="I1452" s="16"/>
      <c r="J1452" s="16"/>
      <c r="K1452" s="16"/>
      <c r="L1452" s="16"/>
      <c r="M1452" s="16"/>
      <c r="N1452" s="16"/>
      <c r="O1452" s="16"/>
      <c r="P1452" s="16"/>
      <c r="Q1452" s="16"/>
      <c r="R1452" s="16"/>
      <c r="S1452" s="16"/>
      <c r="T1452" s="16"/>
    </row>
    <row r="1453" spans="7:20" s="15" customFormat="1" x14ac:dyDescent="0.25">
      <c r="G1453" s="16"/>
      <c r="H1453" s="16"/>
      <c r="I1453" s="16"/>
      <c r="J1453" s="16"/>
      <c r="K1453" s="16"/>
      <c r="L1453" s="16"/>
      <c r="M1453" s="16"/>
      <c r="N1453" s="16"/>
      <c r="O1453" s="16"/>
      <c r="P1453" s="16"/>
      <c r="Q1453" s="16"/>
      <c r="R1453" s="16"/>
      <c r="S1453" s="16"/>
      <c r="T1453" s="16"/>
    </row>
    <row r="1454" spans="7:20" s="15" customFormat="1" x14ac:dyDescent="0.25">
      <c r="G1454" s="16"/>
      <c r="H1454" s="16"/>
      <c r="I1454" s="16"/>
      <c r="J1454" s="16"/>
      <c r="K1454" s="16"/>
      <c r="L1454" s="16"/>
      <c r="M1454" s="16"/>
      <c r="N1454" s="16"/>
      <c r="O1454" s="16"/>
      <c r="P1454" s="16"/>
      <c r="Q1454" s="16"/>
      <c r="R1454" s="16"/>
      <c r="S1454" s="16"/>
      <c r="T1454" s="16"/>
    </row>
    <row r="1455" spans="7:20" s="15" customFormat="1" x14ac:dyDescent="0.25">
      <c r="G1455" s="16"/>
      <c r="H1455" s="16"/>
      <c r="I1455" s="16"/>
      <c r="J1455" s="16"/>
      <c r="K1455" s="16"/>
      <c r="L1455" s="16"/>
      <c r="M1455" s="16"/>
      <c r="N1455" s="16"/>
      <c r="O1455" s="16"/>
      <c r="P1455" s="16"/>
      <c r="Q1455" s="16"/>
      <c r="R1455" s="16"/>
      <c r="S1455" s="16"/>
      <c r="T1455" s="16"/>
    </row>
    <row r="1456" spans="7:20" s="15" customFormat="1" x14ac:dyDescent="0.25">
      <c r="G1456" s="16"/>
      <c r="H1456" s="16"/>
      <c r="I1456" s="16"/>
      <c r="J1456" s="16"/>
      <c r="K1456" s="16"/>
      <c r="L1456" s="16"/>
      <c r="M1456" s="16"/>
      <c r="N1456" s="16"/>
      <c r="O1456" s="16"/>
      <c r="P1456" s="16"/>
      <c r="Q1456" s="16"/>
      <c r="R1456" s="16"/>
      <c r="S1456" s="16"/>
      <c r="T1456" s="16"/>
    </row>
    <row r="1457" spans="7:20" s="15" customFormat="1" x14ac:dyDescent="0.25">
      <c r="G1457" s="16"/>
      <c r="H1457" s="16"/>
      <c r="I1457" s="16"/>
      <c r="J1457" s="16"/>
      <c r="K1457" s="16"/>
      <c r="L1457" s="16"/>
      <c r="M1457" s="16"/>
      <c r="N1457" s="16"/>
      <c r="O1457" s="16"/>
      <c r="P1457" s="16"/>
      <c r="Q1457" s="16"/>
      <c r="R1457" s="16"/>
      <c r="S1457" s="16"/>
      <c r="T1457" s="16"/>
    </row>
    <row r="1458" spans="7:20" s="15" customFormat="1" x14ac:dyDescent="0.25">
      <c r="G1458" s="16"/>
      <c r="H1458" s="16"/>
      <c r="I1458" s="16"/>
      <c r="J1458" s="16"/>
      <c r="K1458" s="16"/>
      <c r="L1458" s="16"/>
      <c r="M1458" s="16"/>
      <c r="N1458" s="16"/>
      <c r="O1458" s="16"/>
      <c r="P1458" s="16"/>
      <c r="Q1458" s="16"/>
      <c r="R1458" s="16"/>
      <c r="S1458" s="16"/>
      <c r="T1458" s="16"/>
    </row>
    <row r="1459" spans="7:20" s="15" customFormat="1" x14ac:dyDescent="0.25">
      <c r="G1459" s="16"/>
      <c r="H1459" s="16"/>
      <c r="I1459" s="16"/>
      <c r="J1459" s="16"/>
      <c r="K1459" s="16"/>
      <c r="L1459" s="16"/>
      <c r="M1459" s="16"/>
      <c r="N1459" s="16"/>
      <c r="O1459" s="16"/>
      <c r="P1459" s="16"/>
      <c r="Q1459" s="16"/>
      <c r="R1459" s="16"/>
      <c r="S1459" s="16"/>
      <c r="T1459" s="16"/>
    </row>
    <row r="1460" spans="7:20" s="15" customFormat="1" x14ac:dyDescent="0.25">
      <c r="G1460" s="16"/>
      <c r="H1460" s="16"/>
      <c r="I1460" s="16"/>
      <c r="J1460" s="16"/>
      <c r="K1460" s="16"/>
      <c r="L1460" s="16"/>
      <c r="M1460" s="16"/>
      <c r="N1460" s="16"/>
      <c r="O1460" s="16"/>
      <c r="P1460" s="16"/>
      <c r="Q1460" s="16"/>
      <c r="R1460" s="16"/>
      <c r="S1460" s="16"/>
      <c r="T1460" s="16"/>
    </row>
    <row r="1461" spans="7:20" s="15" customFormat="1" x14ac:dyDescent="0.25">
      <c r="G1461" s="16"/>
      <c r="H1461" s="16"/>
      <c r="I1461" s="16"/>
      <c r="J1461" s="16"/>
      <c r="K1461" s="16"/>
      <c r="L1461" s="16"/>
      <c r="M1461" s="16"/>
      <c r="N1461" s="16"/>
      <c r="O1461" s="16"/>
      <c r="P1461" s="16"/>
      <c r="Q1461" s="16"/>
      <c r="R1461" s="16"/>
      <c r="S1461" s="16"/>
      <c r="T1461" s="16"/>
    </row>
    <row r="1462" spans="7:20" s="15" customFormat="1" x14ac:dyDescent="0.25">
      <c r="G1462" s="16"/>
      <c r="H1462" s="16"/>
      <c r="I1462" s="16"/>
      <c r="J1462" s="16"/>
      <c r="K1462" s="16"/>
      <c r="L1462" s="16"/>
      <c r="M1462" s="16"/>
      <c r="N1462" s="16"/>
      <c r="O1462" s="16"/>
      <c r="P1462" s="16"/>
      <c r="Q1462" s="16"/>
      <c r="R1462" s="16"/>
      <c r="S1462" s="16"/>
      <c r="T1462" s="16"/>
    </row>
    <row r="1463" spans="7:20" s="15" customFormat="1" x14ac:dyDescent="0.25">
      <c r="G1463" s="16"/>
      <c r="H1463" s="16"/>
      <c r="I1463" s="16"/>
      <c r="J1463" s="16"/>
      <c r="K1463" s="16"/>
      <c r="L1463" s="16"/>
      <c r="M1463" s="16"/>
      <c r="N1463" s="16"/>
      <c r="O1463" s="16"/>
      <c r="P1463" s="16"/>
      <c r="Q1463" s="16"/>
      <c r="R1463" s="16"/>
      <c r="S1463" s="16"/>
      <c r="T1463" s="16"/>
    </row>
    <row r="1464" spans="7:20" s="15" customFormat="1" x14ac:dyDescent="0.25">
      <c r="G1464" s="16"/>
      <c r="H1464" s="16"/>
      <c r="I1464" s="16"/>
      <c r="J1464" s="16"/>
      <c r="K1464" s="16"/>
      <c r="L1464" s="16"/>
      <c r="M1464" s="16"/>
      <c r="N1464" s="16"/>
      <c r="O1464" s="16"/>
      <c r="P1464" s="16"/>
      <c r="Q1464" s="16"/>
      <c r="R1464" s="16"/>
      <c r="S1464" s="16"/>
      <c r="T1464" s="16"/>
    </row>
    <row r="1465" spans="7:20" s="15" customFormat="1" x14ac:dyDescent="0.25">
      <c r="G1465" s="16"/>
      <c r="H1465" s="16"/>
      <c r="I1465" s="16"/>
      <c r="J1465" s="16"/>
      <c r="K1465" s="16"/>
      <c r="L1465" s="16"/>
      <c r="M1465" s="16"/>
      <c r="N1465" s="16"/>
      <c r="O1465" s="16"/>
      <c r="P1465" s="16"/>
      <c r="Q1465" s="16"/>
      <c r="R1465" s="16"/>
      <c r="S1465" s="16"/>
      <c r="T1465" s="16"/>
    </row>
    <row r="1466" spans="7:20" s="15" customFormat="1" x14ac:dyDescent="0.25">
      <c r="G1466" s="16"/>
      <c r="H1466" s="16"/>
      <c r="I1466" s="16"/>
      <c r="J1466" s="16"/>
      <c r="K1466" s="16"/>
      <c r="L1466" s="16"/>
      <c r="M1466" s="16"/>
      <c r="N1466" s="16"/>
      <c r="O1466" s="16"/>
      <c r="P1466" s="16"/>
      <c r="Q1466" s="16"/>
      <c r="R1466" s="16"/>
      <c r="S1466" s="16"/>
      <c r="T1466" s="16"/>
    </row>
    <row r="1467" spans="7:20" s="15" customFormat="1" x14ac:dyDescent="0.25">
      <c r="G1467" s="16"/>
      <c r="H1467" s="16"/>
      <c r="I1467" s="16"/>
      <c r="J1467" s="16"/>
      <c r="K1467" s="16"/>
      <c r="L1467" s="16"/>
      <c r="M1467" s="16"/>
      <c r="N1467" s="16"/>
      <c r="O1467" s="16"/>
      <c r="P1467" s="16"/>
      <c r="Q1467" s="16"/>
      <c r="R1467" s="16"/>
      <c r="S1467" s="16"/>
      <c r="T1467" s="16"/>
    </row>
    <row r="1468" spans="7:20" s="15" customFormat="1" x14ac:dyDescent="0.25">
      <c r="G1468" s="16"/>
      <c r="H1468" s="16"/>
      <c r="I1468" s="16"/>
      <c r="J1468" s="16"/>
      <c r="K1468" s="16"/>
      <c r="L1468" s="16"/>
      <c r="M1468" s="16"/>
      <c r="N1468" s="16"/>
      <c r="O1468" s="16"/>
      <c r="P1468" s="16"/>
      <c r="Q1468" s="16"/>
      <c r="R1468" s="16"/>
      <c r="S1468" s="16"/>
      <c r="T1468" s="16"/>
    </row>
    <row r="1469" spans="7:20" s="15" customFormat="1" x14ac:dyDescent="0.25">
      <c r="G1469" s="16"/>
      <c r="H1469" s="16"/>
      <c r="I1469" s="16"/>
      <c r="J1469" s="16"/>
      <c r="K1469" s="16"/>
      <c r="L1469" s="16"/>
      <c r="M1469" s="16"/>
      <c r="N1469" s="16"/>
      <c r="O1469" s="16"/>
      <c r="P1469" s="16"/>
      <c r="Q1469" s="16"/>
      <c r="R1469" s="16"/>
      <c r="S1469" s="16"/>
      <c r="T1469" s="16"/>
    </row>
    <row r="1470" spans="7:20" s="15" customFormat="1" x14ac:dyDescent="0.25">
      <c r="G1470" s="16"/>
      <c r="H1470" s="16"/>
      <c r="I1470" s="16"/>
      <c r="J1470" s="16"/>
      <c r="K1470" s="16"/>
      <c r="L1470" s="16"/>
      <c r="M1470" s="16"/>
      <c r="N1470" s="16"/>
      <c r="O1470" s="16"/>
      <c r="P1470" s="16"/>
      <c r="Q1470" s="16"/>
      <c r="R1470" s="16"/>
      <c r="S1470" s="16"/>
      <c r="T1470" s="16"/>
    </row>
    <row r="1471" spans="7:20" s="15" customFormat="1" x14ac:dyDescent="0.25">
      <c r="G1471" s="16"/>
      <c r="H1471" s="16"/>
      <c r="I1471" s="16"/>
      <c r="J1471" s="16"/>
      <c r="K1471" s="16"/>
      <c r="L1471" s="16"/>
      <c r="M1471" s="16"/>
      <c r="N1471" s="16"/>
      <c r="O1471" s="16"/>
      <c r="P1471" s="16"/>
      <c r="Q1471" s="16"/>
      <c r="R1471" s="16"/>
      <c r="S1471" s="16"/>
      <c r="T1471" s="16"/>
    </row>
    <row r="1472" spans="7:20" s="15" customFormat="1" x14ac:dyDescent="0.25">
      <c r="G1472" s="16"/>
      <c r="H1472" s="16"/>
      <c r="I1472" s="16"/>
      <c r="J1472" s="16"/>
      <c r="K1472" s="16"/>
      <c r="L1472" s="16"/>
      <c r="M1472" s="16"/>
      <c r="N1472" s="16"/>
      <c r="O1472" s="16"/>
      <c r="P1472" s="16"/>
      <c r="Q1472" s="16"/>
      <c r="R1472" s="16"/>
      <c r="S1472" s="16"/>
      <c r="T1472" s="16"/>
    </row>
    <row r="1473" spans="7:20" s="15" customFormat="1" x14ac:dyDescent="0.25">
      <c r="G1473" s="16"/>
      <c r="H1473" s="16"/>
      <c r="I1473" s="16"/>
      <c r="J1473" s="16"/>
      <c r="K1473" s="16"/>
      <c r="L1473" s="16"/>
      <c r="M1473" s="16"/>
      <c r="N1473" s="16"/>
      <c r="O1473" s="16"/>
      <c r="P1473" s="16"/>
      <c r="Q1473" s="16"/>
      <c r="R1473" s="16"/>
      <c r="S1473" s="16"/>
      <c r="T1473" s="16"/>
    </row>
    <row r="1474" spans="7:20" s="15" customFormat="1" x14ac:dyDescent="0.25">
      <c r="G1474" s="16"/>
      <c r="H1474" s="16"/>
      <c r="I1474" s="16"/>
      <c r="J1474" s="16"/>
      <c r="K1474" s="16"/>
      <c r="L1474" s="16"/>
      <c r="M1474" s="16"/>
      <c r="N1474" s="16"/>
      <c r="O1474" s="16"/>
      <c r="P1474" s="16"/>
      <c r="Q1474" s="16"/>
      <c r="R1474" s="16"/>
      <c r="S1474" s="16"/>
      <c r="T1474" s="16"/>
    </row>
    <row r="1475" spans="7:20" s="15" customFormat="1" x14ac:dyDescent="0.25">
      <c r="G1475" s="16"/>
      <c r="H1475" s="16"/>
      <c r="I1475" s="16"/>
      <c r="J1475" s="16"/>
      <c r="K1475" s="16"/>
      <c r="L1475" s="16"/>
      <c r="M1475" s="16"/>
      <c r="N1475" s="16"/>
      <c r="O1475" s="16"/>
      <c r="P1475" s="16"/>
      <c r="Q1475" s="16"/>
      <c r="R1475" s="16"/>
      <c r="S1475" s="16"/>
      <c r="T1475" s="16"/>
    </row>
    <row r="1476" spans="7:20" s="15" customFormat="1" x14ac:dyDescent="0.25">
      <c r="G1476" s="16"/>
      <c r="H1476" s="16"/>
      <c r="I1476" s="16"/>
      <c r="J1476" s="16"/>
      <c r="K1476" s="16"/>
      <c r="L1476" s="16"/>
      <c r="M1476" s="16"/>
      <c r="N1476" s="16"/>
      <c r="O1476" s="16"/>
      <c r="P1476" s="16"/>
      <c r="Q1476" s="16"/>
      <c r="R1476" s="16"/>
      <c r="S1476" s="16"/>
      <c r="T1476" s="16"/>
    </row>
    <row r="1477" spans="7:20" s="15" customFormat="1" x14ac:dyDescent="0.25">
      <c r="G1477" s="16"/>
      <c r="H1477" s="16"/>
      <c r="I1477" s="16"/>
      <c r="J1477" s="16"/>
      <c r="K1477" s="16"/>
      <c r="L1477" s="16"/>
      <c r="M1477" s="16"/>
      <c r="N1477" s="16"/>
      <c r="O1477" s="16"/>
      <c r="P1477" s="16"/>
      <c r="Q1477" s="16"/>
      <c r="R1477" s="16"/>
      <c r="S1477" s="16"/>
      <c r="T1477" s="16"/>
    </row>
    <row r="1478" spans="7:20" s="15" customFormat="1" x14ac:dyDescent="0.25">
      <c r="G1478" s="16"/>
      <c r="H1478" s="16"/>
      <c r="I1478" s="16"/>
      <c r="J1478" s="16"/>
      <c r="K1478" s="16"/>
      <c r="L1478" s="16"/>
      <c r="M1478" s="16"/>
      <c r="N1478" s="16"/>
      <c r="O1478" s="16"/>
      <c r="P1478" s="16"/>
      <c r="Q1478" s="16"/>
      <c r="R1478" s="16"/>
      <c r="S1478" s="16"/>
      <c r="T1478" s="16"/>
    </row>
    <row r="1479" spans="7:20" s="15" customFormat="1" x14ac:dyDescent="0.25">
      <c r="G1479" s="16"/>
      <c r="H1479" s="16"/>
      <c r="I1479" s="16"/>
      <c r="J1479" s="16"/>
      <c r="K1479" s="16"/>
      <c r="L1479" s="16"/>
      <c r="M1479" s="16"/>
      <c r="N1479" s="16"/>
      <c r="O1479" s="16"/>
      <c r="P1479" s="16"/>
      <c r="Q1479" s="16"/>
      <c r="R1479" s="16"/>
      <c r="S1479" s="16"/>
      <c r="T1479" s="16"/>
    </row>
    <row r="1480" spans="7:20" s="15" customFormat="1" x14ac:dyDescent="0.25">
      <c r="G1480" s="16"/>
      <c r="H1480" s="16"/>
      <c r="I1480" s="16"/>
      <c r="J1480" s="16"/>
      <c r="K1480" s="16"/>
      <c r="L1480" s="16"/>
      <c r="M1480" s="16"/>
      <c r="N1480" s="16"/>
      <c r="O1480" s="16"/>
      <c r="P1480" s="16"/>
      <c r="Q1480" s="16"/>
      <c r="R1480" s="16"/>
      <c r="S1480" s="16"/>
      <c r="T1480" s="16"/>
    </row>
    <row r="1481" spans="7:20" s="15" customFormat="1" x14ac:dyDescent="0.25">
      <c r="G1481" s="16"/>
      <c r="H1481" s="16"/>
      <c r="I1481" s="16"/>
      <c r="J1481" s="16"/>
      <c r="K1481" s="16"/>
      <c r="L1481" s="16"/>
      <c r="M1481" s="16"/>
      <c r="N1481" s="16"/>
      <c r="O1481" s="16"/>
      <c r="P1481" s="16"/>
      <c r="Q1481" s="16"/>
      <c r="R1481" s="16"/>
      <c r="S1481" s="16"/>
      <c r="T1481" s="16"/>
    </row>
    <row r="1482" spans="7:20" s="15" customFormat="1" x14ac:dyDescent="0.25">
      <c r="G1482" s="16"/>
      <c r="H1482" s="16"/>
      <c r="I1482" s="16"/>
      <c r="J1482" s="16"/>
      <c r="K1482" s="16"/>
      <c r="L1482" s="16"/>
      <c r="M1482" s="16"/>
      <c r="N1482" s="16"/>
      <c r="O1482" s="16"/>
      <c r="P1482" s="16"/>
      <c r="Q1482" s="16"/>
      <c r="R1482" s="16"/>
      <c r="S1482" s="16"/>
      <c r="T1482" s="16"/>
    </row>
    <row r="1483" spans="7:20" s="15" customFormat="1" x14ac:dyDescent="0.25">
      <c r="G1483" s="16"/>
      <c r="H1483" s="16"/>
      <c r="I1483" s="16"/>
      <c r="J1483" s="16"/>
      <c r="K1483" s="16"/>
      <c r="L1483" s="16"/>
      <c r="M1483" s="16"/>
      <c r="N1483" s="16"/>
      <c r="O1483" s="16"/>
      <c r="P1483" s="16"/>
      <c r="Q1483" s="16"/>
      <c r="R1483" s="16"/>
      <c r="S1483" s="16"/>
      <c r="T1483" s="16"/>
    </row>
    <row r="1484" spans="7:20" s="15" customFormat="1" x14ac:dyDescent="0.25">
      <c r="G1484" s="16"/>
      <c r="H1484" s="16"/>
      <c r="I1484" s="16"/>
      <c r="J1484" s="16"/>
      <c r="K1484" s="16"/>
      <c r="L1484" s="16"/>
      <c r="M1484" s="16"/>
      <c r="N1484" s="16"/>
      <c r="O1484" s="16"/>
      <c r="P1484" s="16"/>
      <c r="Q1484" s="16"/>
      <c r="R1484" s="16"/>
      <c r="S1484" s="16"/>
      <c r="T1484" s="16"/>
    </row>
    <row r="1485" spans="7:20" s="15" customFormat="1" x14ac:dyDescent="0.25">
      <c r="G1485" s="16"/>
      <c r="H1485" s="16"/>
      <c r="I1485" s="16"/>
      <c r="J1485" s="16"/>
      <c r="K1485" s="16"/>
      <c r="L1485" s="16"/>
      <c r="M1485" s="16"/>
      <c r="N1485" s="16"/>
      <c r="O1485" s="16"/>
      <c r="P1485" s="16"/>
      <c r="Q1485" s="16"/>
      <c r="R1485" s="16"/>
      <c r="S1485" s="16"/>
      <c r="T1485" s="16"/>
    </row>
    <row r="1486" spans="7:20" s="15" customFormat="1" x14ac:dyDescent="0.25">
      <c r="G1486" s="16"/>
      <c r="H1486" s="16"/>
      <c r="I1486" s="16"/>
      <c r="J1486" s="16"/>
      <c r="K1486" s="16"/>
      <c r="L1486" s="16"/>
      <c r="M1486" s="16"/>
      <c r="N1486" s="16"/>
      <c r="O1486" s="16"/>
      <c r="P1486" s="16"/>
      <c r="Q1486" s="16"/>
      <c r="R1486" s="16"/>
      <c r="S1486" s="16"/>
      <c r="T1486" s="16"/>
    </row>
    <row r="1487" spans="7:20" s="15" customFormat="1" x14ac:dyDescent="0.25">
      <c r="G1487" s="16"/>
      <c r="H1487" s="16"/>
      <c r="I1487" s="16"/>
      <c r="J1487" s="16"/>
      <c r="K1487" s="16"/>
      <c r="L1487" s="16"/>
      <c r="M1487" s="16"/>
      <c r="N1487" s="16"/>
      <c r="O1487" s="16"/>
      <c r="P1487" s="16"/>
      <c r="Q1487" s="16"/>
      <c r="R1487" s="16"/>
      <c r="S1487" s="16"/>
      <c r="T1487" s="16"/>
    </row>
    <row r="1488" spans="7:20" s="15" customFormat="1" x14ac:dyDescent="0.25">
      <c r="G1488" s="16"/>
      <c r="H1488" s="16"/>
      <c r="I1488" s="16"/>
      <c r="J1488" s="16"/>
      <c r="K1488" s="16"/>
      <c r="L1488" s="16"/>
      <c r="M1488" s="16"/>
      <c r="N1488" s="16"/>
      <c r="O1488" s="16"/>
      <c r="P1488" s="16"/>
      <c r="Q1488" s="16"/>
      <c r="R1488" s="16"/>
      <c r="S1488" s="16"/>
      <c r="T1488" s="16"/>
    </row>
    <row r="1489" spans="7:20" s="15" customFormat="1" x14ac:dyDescent="0.25">
      <c r="G1489" s="16"/>
      <c r="H1489" s="16"/>
      <c r="I1489" s="16"/>
      <c r="J1489" s="16"/>
      <c r="K1489" s="16"/>
      <c r="L1489" s="16"/>
      <c r="M1489" s="16"/>
      <c r="N1489" s="16"/>
      <c r="O1489" s="16"/>
      <c r="P1489" s="16"/>
      <c r="Q1489" s="16"/>
      <c r="R1489" s="16"/>
      <c r="S1489" s="16"/>
      <c r="T1489" s="16"/>
    </row>
    <row r="1490" spans="7:20" s="15" customFormat="1" x14ac:dyDescent="0.25">
      <c r="G1490" s="16"/>
      <c r="H1490" s="16"/>
      <c r="I1490" s="16"/>
      <c r="J1490" s="16"/>
      <c r="K1490" s="16"/>
      <c r="L1490" s="16"/>
      <c r="M1490" s="16"/>
      <c r="N1490" s="16"/>
      <c r="O1490" s="16"/>
      <c r="P1490" s="16"/>
      <c r="Q1490" s="16"/>
      <c r="R1490" s="16"/>
      <c r="S1490" s="16"/>
      <c r="T1490" s="16"/>
    </row>
    <row r="1491" spans="7:20" s="15" customFormat="1" x14ac:dyDescent="0.25">
      <c r="G1491" s="16"/>
      <c r="H1491" s="16"/>
      <c r="I1491" s="16"/>
      <c r="J1491" s="16"/>
      <c r="K1491" s="16"/>
      <c r="L1491" s="16"/>
      <c r="M1491" s="16"/>
      <c r="N1491" s="16"/>
      <c r="O1491" s="16"/>
      <c r="P1491" s="16"/>
      <c r="Q1491" s="16"/>
      <c r="R1491" s="16"/>
      <c r="S1491" s="16"/>
      <c r="T1491" s="16"/>
    </row>
    <row r="1492" spans="7:20" s="15" customFormat="1" x14ac:dyDescent="0.25">
      <c r="G1492" s="16"/>
      <c r="H1492" s="16"/>
      <c r="I1492" s="16"/>
      <c r="J1492" s="16"/>
      <c r="K1492" s="16"/>
      <c r="L1492" s="16"/>
      <c r="M1492" s="16"/>
      <c r="N1492" s="16"/>
      <c r="O1492" s="16"/>
      <c r="P1492" s="16"/>
      <c r="Q1492" s="16"/>
      <c r="R1492" s="16"/>
      <c r="S1492" s="16"/>
      <c r="T1492" s="16"/>
    </row>
    <row r="1493" spans="7:20" s="15" customFormat="1" x14ac:dyDescent="0.25">
      <c r="G1493" s="16"/>
      <c r="H1493" s="16"/>
      <c r="I1493" s="16"/>
      <c r="J1493" s="16"/>
      <c r="K1493" s="16"/>
      <c r="L1493" s="16"/>
      <c r="M1493" s="16"/>
      <c r="N1493" s="16"/>
      <c r="O1493" s="16"/>
      <c r="P1493" s="16"/>
      <c r="Q1493" s="16"/>
      <c r="R1493" s="16"/>
      <c r="S1493" s="16"/>
      <c r="T1493" s="16"/>
    </row>
    <row r="1494" spans="7:20" s="15" customFormat="1" x14ac:dyDescent="0.25">
      <c r="G1494" s="16"/>
      <c r="H1494" s="16"/>
      <c r="I1494" s="16"/>
      <c r="J1494" s="16"/>
      <c r="K1494" s="16"/>
      <c r="L1494" s="16"/>
      <c r="M1494" s="16"/>
      <c r="N1494" s="16"/>
      <c r="O1494" s="16"/>
      <c r="P1494" s="16"/>
      <c r="Q1494" s="16"/>
      <c r="R1494" s="16"/>
      <c r="S1494" s="16"/>
      <c r="T1494" s="16"/>
    </row>
    <row r="1495" spans="7:20" s="15" customFormat="1" x14ac:dyDescent="0.25">
      <c r="G1495" s="16"/>
      <c r="H1495" s="16"/>
      <c r="I1495" s="16"/>
      <c r="J1495" s="16"/>
      <c r="K1495" s="16"/>
      <c r="L1495" s="16"/>
      <c r="M1495" s="16"/>
      <c r="N1495" s="16"/>
      <c r="O1495" s="16"/>
      <c r="P1495" s="16"/>
      <c r="Q1495" s="16"/>
      <c r="R1495" s="16"/>
      <c r="S1495" s="16"/>
      <c r="T1495" s="16"/>
    </row>
    <row r="1496" spans="7:20" s="15" customFormat="1" x14ac:dyDescent="0.25">
      <c r="G1496" s="16"/>
      <c r="H1496" s="16"/>
      <c r="I1496" s="16"/>
      <c r="J1496" s="16"/>
      <c r="K1496" s="16"/>
      <c r="L1496" s="16"/>
      <c r="M1496" s="16"/>
      <c r="N1496" s="16"/>
      <c r="O1496" s="16"/>
      <c r="P1496" s="16"/>
      <c r="Q1496" s="16"/>
      <c r="R1496" s="16"/>
      <c r="S1496" s="16"/>
      <c r="T1496" s="16"/>
    </row>
    <row r="1497" spans="7:20" s="15" customFormat="1" x14ac:dyDescent="0.25">
      <c r="G1497" s="16"/>
      <c r="H1497" s="16"/>
      <c r="I1497" s="16"/>
      <c r="J1497" s="16"/>
      <c r="K1497" s="16"/>
      <c r="L1497" s="16"/>
      <c r="M1497" s="16"/>
      <c r="N1497" s="16"/>
      <c r="O1497" s="16"/>
      <c r="P1497" s="16"/>
      <c r="Q1497" s="16"/>
      <c r="R1497" s="16"/>
      <c r="S1497" s="16"/>
      <c r="T1497" s="16"/>
    </row>
    <row r="1498" spans="7:20" s="15" customFormat="1" x14ac:dyDescent="0.25">
      <c r="G1498" s="16"/>
      <c r="H1498" s="16"/>
      <c r="I1498" s="16"/>
      <c r="J1498" s="16"/>
      <c r="K1498" s="16"/>
      <c r="L1498" s="16"/>
      <c r="M1498" s="16"/>
      <c r="N1498" s="16"/>
      <c r="O1498" s="16"/>
      <c r="P1498" s="16"/>
      <c r="Q1498" s="16"/>
      <c r="R1498" s="16"/>
      <c r="S1498" s="16"/>
      <c r="T1498" s="16"/>
    </row>
    <row r="1499" spans="7:20" s="15" customFormat="1" x14ac:dyDescent="0.25">
      <c r="G1499" s="16"/>
      <c r="H1499" s="16"/>
      <c r="I1499" s="16"/>
      <c r="J1499" s="16"/>
      <c r="K1499" s="16"/>
      <c r="L1499" s="16"/>
      <c r="M1499" s="16"/>
      <c r="N1499" s="16"/>
      <c r="O1499" s="16"/>
      <c r="P1499" s="16"/>
      <c r="Q1499" s="16"/>
      <c r="R1499" s="16"/>
      <c r="S1499" s="16"/>
      <c r="T1499" s="16"/>
    </row>
    <row r="1500" spans="7:20" s="15" customFormat="1" x14ac:dyDescent="0.25">
      <c r="G1500" s="16"/>
      <c r="H1500" s="16"/>
      <c r="I1500" s="16"/>
      <c r="J1500" s="16"/>
      <c r="K1500" s="16"/>
      <c r="L1500" s="16"/>
      <c r="M1500" s="16"/>
      <c r="N1500" s="16"/>
      <c r="O1500" s="16"/>
      <c r="P1500" s="16"/>
      <c r="Q1500" s="16"/>
      <c r="R1500" s="16"/>
      <c r="S1500" s="16"/>
      <c r="T1500" s="16"/>
    </row>
    <row r="1501" spans="7:20" s="15" customFormat="1" x14ac:dyDescent="0.25">
      <c r="G1501" s="16"/>
      <c r="H1501" s="16"/>
      <c r="I1501" s="16"/>
      <c r="J1501" s="16"/>
      <c r="K1501" s="16"/>
      <c r="L1501" s="16"/>
      <c r="M1501" s="16"/>
      <c r="N1501" s="16"/>
      <c r="O1501" s="16"/>
      <c r="P1501" s="16"/>
      <c r="Q1501" s="16"/>
      <c r="R1501" s="16"/>
      <c r="S1501" s="16"/>
      <c r="T1501" s="16"/>
    </row>
    <row r="1502" spans="7:20" s="15" customFormat="1" x14ac:dyDescent="0.25">
      <c r="G1502" s="16"/>
      <c r="H1502" s="16"/>
      <c r="I1502" s="16"/>
      <c r="J1502" s="16"/>
      <c r="K1502" s="16"/>
      <c r="L1502" s="16"/>
      <c r="M1502" s="16"/>
      <c r="N1502" s="16"/>
      <c r="O1502" s="16"/>
      <c r="P1502" s="16"/>
      <c r="Q1502" s="16"/>
      <c r="R1502" s="16"/>
      <c r="S1502" s="16"/>
      <c r="T1502" s="16"/>
    </row>
    <row r="1503" spans="7:20" s="15" customFormat="1" x14ac:dyDescent="0.25">
      <c r="G1503" s="16"/>
      <c r="H1503" s="16"/>
      <c r="I1503" s="16"/>
      <c r="J1503" s="16"/>
      <c r="K1503" s="16"/>
      <c r="L1503" s="16"/>
      <c r="M1503" s="16"/>
      <c r="N1503" s="16"/>
      <c r="O1503" s="16"/>
      <c r="P1503" s="16"/>
      <c r="Q1503" s="16"/>
      <c r="R1503" s="16"/>
      <c r="S1503" s="16"/>
      <c r="T1503" s="16"/>
    </row>
    <row r="1504" spans="7:20" s="15" customFormat="1" x14ac:dyDescent="0.25">
      <c r="G1504" s="16"/>
      <c r="H1504" s="16"/>
      <c r="I1504" s="16"/>
      <c r="J1504" s="16"/>
      <c r="K1504" s="16"/>
      <c r="L1504" s="16"/>
      <c r="M1504" s="16"/>
      <c r="N1504" s="16"/>
      <c r="O1504" s="16"/>
      <c r="P1504" s="16"/>
      <c r="Q1504" s="16"/>
      <c r="R1504" s="16"/>
      <c r="S1504" s="16"/>
      <c r="T1504" s="16"/>
    </row>
    <row r="1505" spans="7:20" s="15" customFormat="1" x14ac:dyDescent="0.25">
      <c r="G1505" s="16"/>
      <c r="H1505" s="16"/>
      <c r="I1505" s="16"/>
      <c r="J1505" s="16"/>
      <c r="K1505" s="16"/>
      <c r="L1505" s="16"/>
      <c r="M1505" s="16"/>
      <c r="N1505" s="16"/>
      <c r="O1505" s="16"/>
      <c r="P1505" s="16"/>
      <c r="Q1505" s="16"/>
      <c r="R1505" s="16"/>
      <c r="S1505" s="16"/>
      <c r="T1505" s="16"/>
    </row>
    <row r="1506" spans="7:20" s="15" customFormat="1" x14ac:dyDescent="0.25">
      <c r="G1506" s="16"/>
      <c r="H1506" s="16"/>
      <c r="I1506" s="16"/>
      <c r="J1506" s="16"/>
      <c r="K1506" s="16"/>
      <c r="L1506" s="16"/>
      <c r="M1506" s="16"/>
      <c r="N1506" s="16"/>
      <c r="O1506" s="16"/>
      <c r="P1506" s="16"/>
      <c r="Q1506" s="16"/>
      <c r="R1506" s="16"/>
      <c r="S1506" s="16"/>
      <c r="T1506" s="16"/>
    </row>
    <row r="1507" spans="7:20" s="15" customFormat="1" x14ac:dyDescent="0.25">
      <c r="G1507" s="16"/>
      <c r="H1507" s="16"/>
      <c r="I1507" s="16"/>
      <c r="J1507" s="16"/>
      <c r="K1507" s="16"/>
      <c r="L1507" s="16"/>
      <c r="M1507" s="16"/>
      <c r="N1507" s="16"/>
      <c r="O1507" s="16"/>
      <c r="P1507" s="16"/>
      <c r="Q1507" s="16"/>
      <c r="R1507" s="16"/>
      <c r="S1507" s="16"/>
      <c r="T1507" s="16"/>
    </row>
    <row r="1508" spans="7:20" s="15" customFormat="1" x14ac:dyDescent="0.25">
      <c r="G1508" s="16"/>
      <c r="H1508" s="16"/>
      <c r="I1508" s="16"/>
      <c r="J1508" s="16"/>
      <c r="K1508" s="16"/>
      <c r="L1508" s="16"/>
      <c r="M1508" s="16"/>
      <c r="N1508" s="16"/>
      <c r="O1508" s="16"/>
      <c r="P1508" s="16"/>
      <c r="Q1508" s="16"/>
      <c r="R1508" s="16"/>
      <c r="S1508" s="16"/>
      <c r="T1508" s="16"/>
    </row>
    <row r="1509" spans="7:20" s="15" customFormat="1" x14ac:dyDescent="0.25">
      <c r="G1509" s="16"/>
      <c r="H1509" s="16"/>
      <c r="I1509" s="16"/>
      <c r="J1509" s="16"/>
      <c r="K1509" s="16"/>
      <c r="L1509" s="16"/>
      <c r="M1509" s="16"/>
      <c r="N1509" s="16"/>
      <c r="O1509" s="16"/>
      <c r="P1509" s="16"/>
      <c r="Q1509" s="16"/>
      <c r="R1509" s="16"/>
      <c r="S1509" s="16"/>
      <c r="T1509" s="16"/>
    </row>
    <row r="1510" spans="7:20" s="15" customFormat="1" x14ac:dyDescent="0.25">
      <c r="G1510" s="16"/>
      <c r="H1510" s="16"/>
      <c r="I1510" s="16"/>
      <c r="J1510" s="16"/>
      <c r="K1510" s="16"/>
      <c r="L1510" s="16"/>
      <c r="M1510" s="16"/>
      <c r="N1510" s="16"/>
      <c r="O1510" s="16"/>
      <c r="P1510" s="16"/>
      <c r="Q1510" s="16"/>
      <c r="R1510" s="16"/>
      <c r="S1510" s="16"/>
      <c r="T1510" s="16"/>
    </row>
    <row r="1511" spans="7:20" s="15" customFormat="1" x14ac:dyDescent="0.25">
      <c r="G1511" s="16"/>
      <c r="H1511" s="16"/>
      <c r="I1511" s="16"/>
      <c r="J1511" s="16"/>
      <c r="K1511" s="16"/>
      <c r="L1511" s="16"/>
      <c r="M1511" s="16"/>
      <c r="N1511" s="16"/>
      <c r="O1511" s="16"/>
      <c r="P1511" s="16"/>
      <c r="Q1511" s="16"/>
      <c r="R1511" s="16"/>
      <c r="S1511" s="16"/>
      <c r="T1511" s="16"/>
    </row>
    <row r="1512" spans="7:20" s="15" customFormat="1" x14ac:dyDescent="0.25">
      <c r="G1512" s="16"/>
      <c r="H1512" s="16"/>
      <c r="I1512" s="16"/>
      <c r="J1512" s="16"/>
      <c r="K1512" s="16"/>
      <c r="L1512" s="16"/>
      <c r="M1512" s="16"/>
      <c r="N1512" s="16"/>
      <c r="O1512" s="16"/>
      <c r="P1512" s="16"/>
      <c r="Q1512" s="16"/>
      <c r="R1512" s="16"/>
      <c r="S1512" s="16"/>
      <c r="T1512" s="16"/>
    </row>
    <row r="1513" spans="7:20" s="15" customFormat="1" x14ac:dyDescent="0.25">
      <c r="G1513" s="16"/>
      <c r="H1513" s="16"/>
      <c r="I1513" s="16"/>
      <c r="J1513" s="16"/>
      <c r="K1513" s="16"/>
      <c r="L1513" s="16"/>
      <c r="M1513" s="16"/>
      <c r="N1513" s="16"/>
      <c r="O1513" s="16"/>
      <c r="P1513" s="16"/>
      <c r="Q1513" s="16"/>
      <c r="R1513" s="16"/>
      <c r="S1513" s="16"/>
      <c r="T1513" s="16"/>
    </row>
    <row r="1514" spans="7:20" s="15" customFormat="1" x14ac:dyDescent="0.25">
      <c r="G1514" s="16"/>
      <c r="H1514" s="16"/>
      <c r="I1514" s="16"/>
      <c r="J1514" s="16"/>
      <c r="K1514" s="16"/>
      <c r="L1514" s="16"/>
      <c r="M1514" s="16"/>
      <c r="N1514" s="16"/>
      <c r="O1514" s="16"/>
      <c r="P1514" s="16"/>
      <c r="Q1514" s="16"/>
      <c r="R1514" s="16"/>
      <c r="S1514" s="16"/>
      <c r="T1514" s="16"/>
    </row>
    <row r="1515" spans="7:20" s="15" customFormat="1" x14ac:dyDescent="0.25">
      <c r="G1515" s="16"/>
      <c r="H1515" s="16"/>
      <c r="I1515" s="16"/>
      <c r="J1515" s="16"/>
      <c r="K1515" s="16"/>
      <c r="L1515" s="16"/>
      <c r="M1515" s="16"/>
      <c r="N1515" s="16"/>
      <c r="O1515" s="16"/>
      <c r="P1515" s="16"/>
      <c r="Q1515" s="16"/>
      <c r="R1515" s="16"/>
      <c r="S1515" s="16"/>
      <c r="T1515" s="16"/>
    </row>
    <row r="1516" spans="7:20" s="15" customFormat="1" x14ac:dyDescent="0.25">
      <c r="G1516" s="16"/>
      <c r="H1516" s="16"/>
      <c r="I1516" s="16"/>
      <c r="J1516" s="16"/>
      <c r="K1516" s="16"/>
      <c r="L1516" s="16"/>
      <c r="M1516" s="16"/>
      <c r="N1516" s="16"/>
      <c r="O1516" s="16"/>
      <c r="P1516" s="16"/>
      <c r="Q1516" s="16"/>
      <c r="R1516" s="16"/>
      <c r="S1516" s="16"/>
      <c r="T1516" s="16"/>
    </row>
    <row r="1517" spans="7:20" s="15" customFormat="1" x14ac:dyDescent="0.25">
      <c r="G1517" s="16"/>
      <c r="H1517" s="16"/>
      <c r="I1517" s="16"/>
      <c r="J1517" s="16"/>
      <c r="K1517" s="16"/>
      <c r="L1517" s="16"/>
      <c r="M1517" s="16"/>
      <c r="N1517" s="16"/>
      <c r="O1517" s="16"/>
      <c r="P1517" s="16"/>
      <c r="Q1517" s="16"/>
      <c r="R1517" s="16"/>
      <c r="S1517" s="16"/>
      <c r="T1517" s="16"/>
    </row>
    <row r="1518" spans="7:20" s="15" customFormat="1" x14ac:dyDescent="0.25">
      <c r="G1518" s="16"/>
      <c r="H1518" s="16"/>
      <c r="I1518" s="16"/>
      <c r="J1518" s="16"/>
      <c r="K1518" s="16"/>
      <c r="L1518" s="16"/>
      <c r="M1518" s="16"/>
      <c r="N1518" s="16"/>
      <c r="O1518" s="16"/>
      <c r="P1518" s="16"/>
      <c r="Q1518" s="16"/>
      <c r="R1518" s="16"/>
      <c r="S1518" s="16"/>
      <c r="T1518" s="16"/>
    </row>
    <row r="1519" spans="7:20" s="15" customFormat="1" x14ac:dyDescent="0.25">
      <c r="G1519" s="16"/>
      <c r="H1519" s="16"/>
      <c r="I1519" s="16"/>
      <c r="J1519" s="16"/>
      <c r="K1519" s="16"/>
      <c r="L1519" s="16"/>
      <c r="M1519" s="16"/>
      <c r="N1519" s="16"/>
      <c r="O1519" s="16"/>
      <c r="P1519" s="16"/>
      <c r="Q1519" s="16"/>
      <c r="R1519" s="16"/>
      <c r="S1519" s="16"/>
      <c r="T1519" s="16"/>
    </row>
    <row r="1520" spans="7:20" s="15" customFormat="1" x14ac:dyDescent="0.25">
      <c r="G1520" s="16"/>
      <c r="H1520" s="16"/>
      <c r="I1520" s="16"/>
      <c r="J1520" s="16"/>
      <c r="K1520" s="16"/>
      <c r="L1520" s="16"/>
      <c r="M1520" s="16"/>
      <c r="N1520" s="16"/>
      <c r="O1520" s="16"/>
      <c r="P1520" s="16"/>
      <c r="Q1520" s="16"/>
      <c r="R1520" s="16"/>
      <c r="S1520" s="16"/>
      <c r="T1520" s="16"/>
    </row>
    <row r="1521" spans="7:20" s="15" customFormat="1" x14ac:dyDescent="0.25">
      <c r="G1521" s="16"/>
      <c r="H1521" s="16"/>
      <c r="I1521" s="16"/>
      <c r="J1521" s="16"/>
      <c r="K1521" s="16"/>
      <c r="L1521" s="16"/>
      <c r="M1521" s="16"/>
      <c r="N1521" s="16"/>
      <c r="O1521" s="16"/>
      <c r="P1521" s="16"/>
      <c r="Q1521" s="16"/>
      <c r="R1521" s="16"/>
      <c r="S1521" s="16"/>
      <c r="T1521" s="16"/>
    </row>
    <row r="1522" spans="7:20" s="15" customFormat="1" x14ac:dyDescent="0.25">
      <c r="G1522" s="16"/>
      <c r="H1522" s="16"/>
      <c r="I1522" s="16"/>
      <c r="J1522" s="16"/>
      <c r="K1522" s="16"/>
      <c r="L1522" s="16"/>
      <c r="M1522" s="16"/>
      <c r="N1522" s="16"/>
      <c r="O1522" s="16"/>
      <c r="P1522" s="16"/>
      <c r="Q1522" s="16"/>
      <c r="R1522" s="16"/>
      <c r="S1522" s="16"/>
      <c r="T1522" s="16"/>
    </row>
    <row r="1523" spans="7:20" s="15" customFormat="1" x14ac:dyDescent="0.25">
      <c r="G1523" s="16"/>
      <c r="H1523" s="16"/>
      <c r="I1523" s="16"/>
      <c r="J1523" s="16"/>
      <c r="K1523" s="16"/>
      <c r="L1523" s="16"/>
      <c r="M1523" s="16"/>
      <c r="N1523" s="16"/>
      <c r="O1523" s="16"/>
      <c r="P1523" s="16"/>
      <c r="Q1523" s="16"/>
      <c r="R1523" s="16"/>
      <c r="S1523" s="16"/>
      <c r="T1523" s="16"/>
    </row>
    <row r="1524" spans="7:20" s="15" customFormat="1" x14ac:dyDescent="0.25">
      <c r="G1524" s="16"/>
      <c r="H1524" s="16"/>
      <c r="I1524" s="16"/>
      <c r="J1524" s="16"/>
      <c r="K1524" s="16"/>
      <c r="L1524" s="16"/>
      <c r="M1524" s="16"/>
      <c r="N1524" s="16"/>
      <c r="O1524" s="16"/>
      <c r="P1524" s="16"/>
      <c r="Q1524" s="16"/>
      <c r="R1524" s="16"/>
      <c r="S1524" s="16"/>
      <c r="T1524" s="16"/>
    </row>
    <row r="1525" spans="7:20" s="15" customFormat="1" x14ac:dyDescent="0.25">
      <c r="G1525" s="16"/>
      <c r="H1525" s="16"/>
      <c r="I1525" s="16"/>
      <c r="J1525" s="16"/>
      <c r="K1525" s="16"/>
      <c r="L1525" s="16"/>
      <c r="M1525" s="16"/>
      <c r="N1525" s="16"/>
      <c r="O1525" s="16"/>
      <c r="P1525" s="16"/>
      <c r="Q1525" s="16"/>
      <c r="R1525" s="16"/>
      <c r="S1525" s="16"/>
      <c r="T1525" s="16"/>
    </row>
    <row r="1526" spans="7:20" s="15" customFormat="1" x14ac:dyDescent="0.25">
      <c r="G1526" s="16"/>
      <c r="H1526" s="16"/>
      <c r="I1526" s="16"/>
      <c r="J1526" s="16"/>
      <c r="K1526" s="16"/>
      <c r="L1526" s="16"/>
      <c r="M1526" s="16"/>
      <c r="N1526" s="16"/>
      <c r="O1526" s="16"/>
      <c r="P1526" s="16"/>
      <c r="Q1526" s="16"/>
      <c r="R1526" s="16"/>
      <c r="S1526" s="16"/>
      <c r="T1526" s="16"/>
    </row>
    <row r="1527" spans="7:20" s="15" customFormat="1" x14ac:dyDescent="0.25">
      <c r="G1527" s="16"/>
      <c r="H1527" s="16"/>
      <c r="I1527" s="16"/>
      <c r="J1527" s="16"/>
      <c r="K1527" s="16"/>
      <c r="L1527" s="16"/>
      <c r="M1527" s="16"/>
      <c r="N1527" s="16"/>
      <c r="O1527" s="16"/>
      <c r="P1527" s="16"/>
      <c r="Q1527" s="16"/>
      <c r="R1527" s="16"/>
      <c r="S1527" s="16"/>
      <c r="T1527" s="16"/>
    </row>
    <row r="1528" spans="7:20" s="15" customFormat="1" x14ac:dyDescent="0.25">
      <c r="G1528" s="16"/>
      <c r="H1528" s="16"/>
      <c r="I1528" s="16"/>
      <c r="J1528" s="16"/>
      <c r="K1528" s="16"/>
      <c r="L1528" s="16"/>
      <c r="M1528" s="16"/>
      <c r="N1528" s="16"/>
      <c r="O1528" s="16"/>
      <c r="P1528" s="16"/>
      <c r="Q1528" s="16"/>
      <c r="R1528" s="16"/>
      <c r="S1528" s="16"/>
      <c r="T1528" s="16"/>
    </row>
    <row r="1529" spans="7:20" s="15" customFormat="1" x14ac:dyDescent="0.25">
      <c r="G1529" s="16"/>
      <c r="H1529" s="16"/>
      <c r="I1529" s="16"/>
      <c r="J1529" s="16"/>
      <c r="K1529" s="16"/>
      <c r="L1529" s="16"/>
      <c r="M1529" s="16"/>
      <c r="N1529" s="16"/>
      <c r="O1529" s="16"/>
      <c r="P1529" s="16"/>
      <c r="Q1529" s="16"/>
      <c r="R1529" s="16"/>
      <c r="S1529" s="16"/>
      <c r="T1529" s="16"/>
    </row>
    <row r="1530" spans="7:20" s="15" customFormat="1" x14ac:dyDescent="0.25">
      <c r="G1530" s="16"/>
      <c r="H1530" s="16"/>
      <c r="I1530" s="16"/>
      <c r="J1530" s="16"/>
      <c r="K1530" s="16"/>
      <c r="L1530" s="16"/>
      <c r="M1530" s="16"/>
      <c r="N1530" s="16"/>
      <c r="O1530" s="16"/>
      <c r="P1530" s="16"/>
      <c r="Q1530" s="16"/>
      <c r="R1530" s="16"/>
      <c r="S1530" s="16"/>
      <c r="T1530" s="16"/>
    </row>
    <row r="1531" spans="7:20" s="15" customFormat="1" x14ac:dyDescent="0.25">
      <c r="G1531" s="16"/>
      <c r="H1531" s="16"/>
      <c r="I1531" s="16"/>
      <c r="J1531" s="16"/>
      <c r="K1531" s="16"/>
      <c r="L1531" s="16"/>
      <c r="M1531" s="16"/>
      <c r="N1531" s="16"/>
      <c r="O1531" s="16"/>
      <c r="P1531" s="16"/>
      <c r="Q1531" s="16"/>
      <c r="R1531" s="16"/>
      <c r="S1531" s="16"/>
      <c r="T1531" s="16"/>
    </row>
    <row r="1532" spans="7:20" s="15" customFormat="1" x14ac:dyDescent="0.25">
      <c r="G1532" s="16"/>
      <c r="H1532" s="16"/>
      <c r="I1532" s="16"/>
      <c r="J1532" s="16"/>
      <c r="K1532" s="16"/>
      <c r="L1532" s="16"/>
      <c r="M1532" s="16"/>
      <c r="N1532" s="16"/>
      <c r="O1532" s="16"/>
      <c r="P1532" s="16"/>
      <c r="Q1532" s="16"/>
      <c r="R1532" s="16"/>
      <c r="S1532" s="16"/>
      <c r="T1532" s="16"/>
    </row>
    <row r="1533" spans="7:20" s="15" customFormat="1" x14ac:dyDescent="0.25">
      <c r="G1533" s="16"/>
      <c r="H1533" s="16"/>
      <c r="I1533" s="16"/>
      <c r="J1533" s="16"/>
      <c r="K1533" s="16"/>
      <c r="L1533" s="16"/>
      <c r="M1533" s="16"/>
      <c r="N1533" s="16"/>
      <c r="O1533" s="16"/>
      <c r="P1533" s="16"/>
      <c r="Q1533" s="16"/>
      <c r="R1533" s="16"/>
      <c r="S1533" s="16"/>
      <c r="T1533" s="16"/>
    </row>
    <row r="1534" spans="7:20" s="15" customFormat="1" x14ac:dyDescent="0.25">
      <c r="G1534" s="16"/>
      <c r="H1534" s="16"/>
      <c r="I1534" s="16"/>
      <c r="J1534" s="16"/>
      <c r="K1534" s="16"/>
      <c r="L1534" s="16"/>
      <c r="M1534" s="16"/>
      <c r="N1534" s="16"/>
      <c r="O1534" s="16"/>
      <c r="P1534" s="16"/>
      <c r="Q1534" s="16"/>
      <c r="R1534" s="16"/>
      <c r="S1534" s="16"/>
      <c r="T1534" s="16"/>
    </row>
    <row r="1535" spans="7:20" s="15" customFormat="1" x14ac:dyDescent="0.25">
      <c r="G1535" s="16"/>
      <c r="H1535" s="16"/>
      <c r="I1535" s="16"/>
      <c r="J1535" s="16"/>
      <c r="K1535" s="16"/>
      <c r="L1535" s="16"/>
      <c r="M1535" s="16"/>
      <c r="N1535" s="16"/>
      <c r="O1535" s="16"/>
      <c r="P1535" s="16"/>
      <c r="Q1535" s="16"/>
      <c r="R1535" s="16"/>
      <c r="S1535" s="16"/>
      <c r="T1535" s="16"/>
    </row>
    <row r="1536" spans="7:20" s="15" customFormat="1" x14ac:dyDescent="0.25">
      <c r="G1536" s="16"/>
      <c r="H1536" s="16"/>
      <c r="I1536" s="16"/>
      <c r="J1536" s="16"/>
      <c r="K1536" s="16"/>
      <c r="L1536" s="16"/>
      <c r="M1536" s="16"/>
      <c r="N1536" s="16"/>
      <c r="O1536" s="16"/>
      <c r="P1536" s="16"/>
      <c r="Q1536" s="16"/>
      <c r="R1536" s="16"/>
      <c r="S1536" s="16"/>
      <c r="T1536" s="16"/>
    </row>
    <row r="1537" spans="7:20" s="15" customFormat="1" x14ac:dyDescent="0.25">
      <c r="G1537" s="16"/>
      <c r="H1537" s="16"/>
      <c r="I1537" s="16"/>
      <c r="J1537" s="16"/>
      <c r="K1537" s="16"/>
      <c r="L1537" s="16"/>
      <c r="M1537" s="16"/>
      <c r="N1537" s="16"/>
      <c r="O1537" s="16"/>
      <c r="P1537" s="16"/>
      <c r="Q1537" s="16"/>
      <c r="R1537" s="16"/>
      <c r="S1537" s="16"/>
      <c r="T1537" s="16"/>
    </row>
    <row r="1538" spans="7:20" s="15" customFormat="1" x14ac:dyDescent="0.25">
      <c r="G1538" s="16"/>
      <c r="H1538" s="16"/>
      <c r="I1538" s="16"/>
      <c r="J1538" s="16"/>
      <c r="K1538" s="16"/>
      <c r="L1538" s="16"/>
      <c r="M1538" s="16"/>
      <c r="N1538" s="16"/>
      <c r="O1538" s="16"/>
      <c r="P1538" s="16"/>
      <c r="Q1538" s="16"/>
      <c r="R1538" s="16"/>
      <c r="S1538" s="16"/>
      <c r="T1538" s="16"/>
    </row>
    <row r="1539" spans="7:20" s="15" customFormat="1" x14ac:dyDescent="0.25">
      <c r="G1539" s="16"/>
      <c r="H1539" s="16"/>
      <c r="I1539" s="16"/>
      <c r="J1539" s="16"/>
      <c r="K1539" s="16"/>
      <c r="L1539" s="16"/>
      <c r="M1539" s="16"/>
      <c r="N1539" s="16"/>
      <c r="O1539" s="16"/>
      <c r="P1539" s="16"/>
      <c r="Q1539" s="16"/>
      <c r="R1539" s="16"/>
      <c r="S1539" s="16"/>
      <c r="T1539" s="16"/>
    </row>
    <row r="1540" spans="7:20" s="15" customFormat="1" x14ac:dyDescent="0.25">
      <c r="G1540" s="16"/>
      <c r="H1540" s="16"/>
      <c r="I1540" s="16"/>
      <c r="J1540" s="16"/>
      <c r="K1540" s="16"/>
      <c r="L1540" s="16"/>
      <c r="M1540" s="16"/>
      <c r="N1540" s="16"/>
      <c r="O1540" s="16"/>
      <c r="P1540" s="16"/>
      <c r="Q1540" s="16"/>
      <c r="R1540" s="16"/>
      <c r="S1540" s="16"/>
      <c r="T1540" s="16"/>
    </row>
    <row r="1541" spans="7:20" s="15" customFormat="1" x14ac:dyDescent="0.25">
      <c r="G1541" s="16"/>
      <c r="H1541" s="16"/>
      <c r="I1541" s="16"/>
      <c r="J1541" s="16"/>
      <c r="K1541" s="16"/>
      <c r="L1541" s="16"/>
      <c r="M1541" s="16"/>
      <c r="N1541" s="16"/>
      <c r="O1541" s="16"/>
      <c r="P1541" s="16"/>
      <c r="Q1541" s="16"/>
      <c r="R1541" s="16"/>
      <c r="S1541" s="16"/>
      <c r="T1541" s="16"/>
    </row>
    <row r="1542" spans="7:20" s="15" customFormat="1" x14ac:dyDescent="0.25">
      <c r="G1542" s="16"/>
      <c r="H1542" s="16"/>
      <c r="I1542" s="16"/>
      <c r="J1542" s="16"/>
      <c r="K1542" s="16"/>
      <c r="L1542" s="16"/>
      <c r="M1542" s="16"/>
      <c r="N1542" s="16"/>
      <c r="O1542" s="16"/>
      <c r="P1542" s="16"/>
      <c r="Q1542" s="16"/>
      <c r="R1542" s="16"/>
      <c r="S1542" s="16"/>
      <c r="T1542" s="16"/>
    </row>
    <row r="1543" spans="7:20" s="15" customFormat="1" x14ac:dyDescent="0.25">
      <c r="G1543" s="16"/>
      <c r="H1543" s="16"/>
      <c r="I1543" s="16"/>
      <c r="J1543" s="16"/>
      <c r="K1543" s="16"/>
      <c r="L1543" s="16"/>
      <c r="M1543" s="16"/>
      <c r="N1543" s="16"/>
      <c r="O1543" s="16"/>
      <c r="P1543" s="16"/>
      <c r="Q1543" s="16"/>
      <c r="R1543" s="16"/>
      <c r="S1543" s="16"/>
      <c r="T1543" s="16"/>
    </row>
    <row r="1544" spans="7:20" s="15" customFormat="1" x14ac:dyDescent="0.25">
      <c r="G1544" s="16"/>
      <c r="H1544" s="16"/>
      <c r="I1544" s="16"/>
      <c r="J1544" s="16"/>
      <c r="K1544" s="16"/>
      <c r="L1544" s="16"/>
      <c r="M1544" s="16"/>
      <c r="N1544" s="16"/>
      <c r="O1544" s="16"/>
      <c r="P1544" s="16"/>
      <c r="Q1544" s="16"/>
      <c r="R1544" s="16"/>
      <c r="S1544" s="16"/>
      <c r="T1544" s="16"/>
    </row>
    <row r="1545" spans="7:20" s="15" customFormat="1" x14ac:dyDescent="0.25">
      <c r="G1545" s="16"/>
      <c r="H1545" s="16"/>
      <c r="I1545" s="16"/>
      <c r="J1545" s="16"/>
      <c r="K1545" s="16"/>
      <c r="L1545" s="16"/>
      <c r="M1545" s="16"/>
      <c r="N1545" s="16"/>
      <c r="O1545" s="16"/>
      <c r="P1545" s="16"/>
      <c r="Q1545" s="16"/>
      <c r="R1545" s="16"/>
      <c r="S1545" s="16"/>
      <c r="T1545" s="16"/>
    </row>
    <row r="1546" spans="7:20" s="15" customFormat="1" x14ac:dyDescent="0.25">
      <c r="G1546" s="16"/>
      <c r="H1546" s="16"/>
      <c r="I1546" s="16"/>
      <c r="J1546" s="16"/>
      <c r="K1546" s="16"/>
      <c r="L1546" s="16"/>
      <c r="M1546" s="16"/>
      <c r="N1546" s="16"/>
      <c r="O1546" s="16"/>
      <c r="P1546" s="16"/>
      <c r="Q1546" s="16"/>
      <c r="R1546" s="16"/>
      <c r="S1546" s="16"/>
      <c r="T1546" s="16"/>
    </row>
    <row r="1547" spans="7:20" s="15" customFormat="1" x14ac:dyDescent="0.25">
      <c r="G1547" s="16"/>
      <c r="H1547" s="16"/>
      <c r="I1547" s="16"/>
      <c r="J1547" s="16"/>
      <c r="K1547" s="16"/>
      <c r="L1547" s="16"/>
      <c r="M1547" s="16"/>
      <c r="N1547" s="16"/>
      <c r="O1547" s="16"/>
      <c r="P1547" s="16"/>
      <c r="Q1547" s="16"/>
      <c r="R1547" s="16"/>
      <c r="S1547" s="16"/>
      <c r="T1547" s="16"/>
    </row>
    <row r="1548" spans="7:20" s="15" customFormat="1" x14ac:dyDescent="0.25">
      <c r="G1548" s="16"/>
      <c r="H1548" s="16"/>
      <c r="I1548" s="16"/>
      <c r="J1548" s="16"/>
      <c r="K1548" s="16"/>
      <c r="L1548" s="16"/>
      <c r="M1548" s="16"/>
      <c r="N1548" s="16"/>
      <c r="O1548" s="16"/>
      <c r="P1548" s="16"/>
      <c r="Q1548" s="16"/>
      <c r="R1548" s="16"/>
      <c r="S1548" s="16"/>
      <c r="T1548" s="16"/>
    </row>
    <row r="1549" spans="7:20" s="15" customFormat="1" x14ac:dyDescent="0.25">
      <c r="G1549" s="16"/>
      <c r="H1549" s="16"/>
      <c r="I1549" s="16"/>
      <c r="J1549" s="16"/>
      <c r="K1549" s="16"/>
      <c r="L1549" s="16"/>
      <c r="M1549" s="16"/>
      <c r="N1549" s="16"/>
      <c r="O1549" s="16"/>
      <c r="P1549" s="16"/>
      <c r="Q1549" s="16"/>
      <c r="R1549" s="16"/>
      <c r="S1549" s="16"/>
      <c r="T1549" s="16"/>
    </row>
    <row r="1550" spans="7:20" s="15" customFormat="1" x14ac:dyDescent="0.25">
      <c r="G1550" s="16"/>
      <c r="H1550" s="16"/>
      <c r="I1550" s="16"/>
      <c r="J1550" s="16"/>
      <c r="K1550" s="16"/>
      <c r="L1550" s="16"/>
      <c r="M1550" s="16"/>
      <c r="N1550" s="16"/>
      <c r="O1550" s="16"/>
      <c r="P1550" s="16"/>
      <c r="Q1550" s="16"/>
      <c r="R1550" s="16"/>
      <c r="S1550" s="16"/>
      <c r="T1550" s="16"/>
    </row>
    <row r="1551" spans="7:20" s="15" customFormat="1" x14ac:dyDescent="0.25">
      <c r="G1551" s="16"/>
      <c r="H1551" s="16"/>
      <c r="I1551" s="16"/>
      <c r="J1551" s="16"/>
      <c r="K1551" s="16"/>
      <c r="L1551" s="16"/>
      <c r="M1551" s="16"/>
      <c r="N1551" s="16"/>
      <c r="O1551" s="16"/>
      <c r="P1551" s="16"/>
      <c r="Q1551" s="16"/>
      <c r="R1551" s="16"/>
      <c r="S1551" s="16"/>
      <c r="T1551" s="16"/>
    </row>
    <row r="1552" spans="7:20" s="15" customFormat="1" x14ac:dyDescent="0.25">
      <c r="G1552" s="16"/>
      <c r="H1552" s="16"/>
      <c r="I1552" s="16"/>
      <c r="J1552" s="16"/>
      <c r="K1552" s="16"/>
      <c r="L1552" s="16"/>
      <c r="M1552" s="16"/>
      <c r="N1552" s="16"/>
      <c r="O1552" s="16"/>
      <c r="P1552" s="16"/>
      <c r="Q1552" s="16"/>
      <c r="R1552" s="16"/>
      <c r="S1552" s="16"/>
      <c r="T1552" s="16"/>
    </row>
    <row r="1553" spans="7:20" s="15" customFormat="1" x14ac:dyDescent="0.25">
      <c r="G1553" s="16"/>
      <c r="H1553" s="16"/>
      <c r="I1553" s="16"/>
      <c r="J1553" s="16"/>
      <c r="K1553" s="16"/>
      <c r="L1553" s="16"/>
      <c r="M1553" s="16"/>
      <c r="N1553" s="16"/>
      <c r="O1553" s="16"/>
      <c r="P1553" s="16"/>
      <c r="Q1553" s="16"/>
      <c r="R1553" s="16"/>
      <c r="S1553" s="16"/>
      <c r="T1553" s="16"/>
    </row>
    <row r="1554" spans="7:20" s="15" customFormat="1" x14ac:dyDescent="0.25">
      <c r="G1554" s="16"/>
      <c r="H1554" s="16"/>
      <c r="I1554" s="16"/>
      <c r="J1554" s="16"/>
      <c r="K1554" s="16"/>
      <c r="L1554" s="16"/>
      <c r="M1554" s="16"/>
      <c r="N1554" s="16"/>
      <c r="O1554" s="16"/>
      <c r="P1554" s="16"/>
      <c r="Q1554" s="16"/>
      <c r="R1554" s="16"/>
      <c r="S1554" s="16"/>
      <c r="T1554" s="16"/>
    </row>
    <row r="1555" spans="7:20" s="15" customFormat="1" x14ac:dyDescent="0.25">
      <c r="G1555" s="16"/>
      <c r="H1555" s="16"/>
      <c r="I1555" s="16"/>
      <c r="J1555" s="16"/>
      <c r="K1555" s="16"/>
      <c r="L1555" s="16"/>
      <c r="M1555" s="16"/>
      <c r="N1555" s="16"/>
      <c r="O1555" s="16"/>
      <c r="P1555" s="16"/>
      <c r="Q1555" s="16"/>
      <c r="R1555" s="16"/>
      <c r="S1555" s="16"/>
      <c r="T1555" s="16"/>
    </row>
    <row r="1556" spans="7:20" s="15" customFormat="1" x14ac:dyDescent="0.25">
      <c r="G1556" s="16"/>
      <c r="H1556" s="16"/>
      <c r="I1556" s="16"/>
      <c r="J1556" s="16"/>
      <c r="K1556" s="16"/>
      <c r="L1556" s="16"/>
      <c r="M1556" s="16"/>
      <c r="N1556" s="16"/>
      <c r="O1556" s="16"/>
      <c r="P1556" s="16"/>
      <c r="Q1556" s="16"/>
      <c r="R1556" s="16"/>
      <c r="S1556" s="16"/>
      <c r="T1556" s="16"/>
    </row>
    <row r="1557" spans="7:20" s="15" customFormat="1" x14ac:dyDescent="0.25">
      <c r="G1557" s="16"/>
      <c r="H1557" s="16"/>
      <c r="I1557" s="16"/>
      <c r="J1557" s="16"/>
      <c r="K1557" s="16"/>
      <c r="L1557" s="16"/>
      <c r="M1557" s="16"/>
      <c r="N1557" s="16"/>
      <c r="O1557" s="16"/>
      <c r="P1557" s="16"/>
      <c r="Q1557" s="16"/>
      <c r="R1557" s="16"/>
      <c r="S1557" s="16"/>
      <c r="T1557" s="16"/>
    </row>
    <row r="1558" spans="7:20" s="15" customFormat="1" x14ac:dyDescent="0.25">
      <c r="G1558" s="16"/>
      <c r="H1558" s="16"/>
      <c r="I1558" s="16"/>
      <c r="J1558" s="16"/>
      <c r="K1558" s="16"/>
      <c r="L1558" s="16"/>
      <c r="M1558" s="16"/>
      <c r="N1558" s="16"/>
      <c r="O1558" s="16"/>
      <c r="P1558" s="16"/>
      <c r="Q1558" s="16"/>
      <c r="R1558" s="16"/>
      <c r="S1558" s="16"/>
      <c r="T1558" s="16"/>
    </row>
    <row r="1559" spans="7:20" s="15" customFormat="1" x14ac:dyDescent="0.25">
      <c r="G1559" s="16"/>
      <c r="H1559" s="16"/>
      <c r="I1559" s="16"/>
      <c r="J1559" s="16"/>
      <c r="K1559" s="16"/>
      <c r="L1559" s="16"/>
      <c r="M1559" s="16"/>
      <c r="N1559" s="16"/>
      <c r="O1559" s="16"/>
      <c r="P1559" s="16"/>
      <c r="Q1559" s="16"/>
      <c r="R1559" s="16"/>
      <c r="S1559" s="16"/>
      <c r="T1559" s="16"/>
    </row>
    <row r="1560" spans="7:20" s="15" customFormat="1" x14ac:dyDescent="0.25">
      <c r="G1560" s="16"/>
      <c r="H1560" s="16"/>
      <c r="I1560" s="16"/>
      <c r="J1560" s="16"/>
      <c r="K1560" s="16"/>
      <c r="L1560" s="16"/>
      <c r="M1560" s="16"/>
      <c r="N1560" s="16"/>
      <c r="O1560" s="16"/>
      <c r="P1560" s="16"/>
      <c r="Q1560" s="16"/>
      <c r="R1560" s="16"/>
      <c r="S1560" s="16"/>
      <c r="T1560" s="16"/>
    </row>
    <row r="1561" spans="7:20" s="15" customFormat="1" x14ac:dyDescent="0.25">
      <c r="G1561" s="16"/>
      <c r="H1561" s="16"/>
      <c r="I1561" s="16"/>
      <c r="J1561" s="16"/>
      <c r="K1561" s="16"/>
      <c r="L1561" s="16"/>
      <c r="M1561" s="16"/>
      <c r="N1561" s="16"/>
      <c r="O1561" s="16"/>
      <c r="P1561" s="16"/>
      <c r="Q1561" s="16"/>
      <c r="R1561" s="16"/>
      <c r="S1561" s="16"/>
      <c r="T1561" s="16"/>
    </row>
    <row r="1562" spans="7:20" s="15" customFormat="1" x14ac:dyDescent="0.25">
      <c r="G1562" s="16"/>
      <c r="H1562" s="16"/>
      <c r="I1562" s="16"/>
      <c r="J1562" s="16"/>
      <c r="K1562" s="16"/>
      <c r="L1562" s="16"/>
      <c r="M1562" s="16"/>
      <c r="N1562" s="16"/>
      <c r="O1562" s="16"/>
      <c r="P1562" s="16"/>
      <c r="Q1562" s="16"/>
      <c r="R1562" s="16"/>
      <c r="S1562" s="16"/>
      <c r="T1562" s="16"/>
    </row>
    <row r="1563" spans="7:20" s="15" customFormat="1" x14ac:dyDescent="0.25">
      <c r="G1563" s="16"/>
      <c r="H1563" s="16"/>
      <c r="I1563" s="16"/>
      <c r="J1563" s="16"/>
      <c r="K1563" s="16"/>
      <c r="L1563" s="16"/>
      <c r="M1563" s="16"/>
      <c r="N1563" s="16"/>
      <c r="O1563" s="16"/>
      <c r="P1563" s="16"/>
      <c r="Q1563" s="16"/>
      <c r="R1563" s="16"/>
      <c r="S1563" s="16"/>
      <c r="T1563" s="16"/>
    </row>
    <row r="1564" spans="7:20" s="15" customFormat="1" x14ac:dyDescent="0.25">
      <c r="G1564" s="16"/>
      <c r="H1564" s="16"/>
      <c r="I1564" s="16"/>
      <c r="J1564" s="16"/>
      <c r="K1564" s="16"/>
      <c r="L1564" s="16"/>
      <c r="M1564" s="16"/>
      <c r="N1564" s="16"/>
      <c r="O1564" s="16"/>
      <c r="P1564" s="16"/>
      <c r="Q1564" s="16"/>
      <c r="R1564" s="16"/>
      <c r="S1564" s="16"/>
      <c r="T1564" s="16"/>
    </row>
    <row r="1565" spans="7:20" s="15" customFormat="1" x14ac:dyDescent="0.25">
      <c r="G1565" s="16"/>
      <c r="H1565" s="16"/>
      <c r="I1565" s="16"/>
      <c r="J1565" s="16"/>
      <c r="K1565" s="16"/>
      <c r="L1565" s="16"/>
      <c r="M1565" s="16"/>
      <c r="N1565" s="16"/>
      <c r="O1565" s="16"/>
      <c r="P1565" s="16"/>
      <c r="Q1565" s="16"/>
      <c r="R1565" s="16"/>
      <c r="S1565" s="16"/>
      <c r="T1565" s="16"/>
    </row>
    <row r="1566" spans="7:20" s="15" customFormat="1" x14ac:dyDescent="0.25">
      <c r="G1566" s="16"/>
      <c r="H1566" s="16"/>
      <c r="I1566" s="16"/>
      <c r="J1566" s="16"/>
      <c r="K1566" s="16"/>
      <c r="L1566" s="16"/>
      <c r="M1566" s="16"/>
      <c r="N1566" s="16"/>
      <c r="O1566" s="16"/>
      <c r="P1566" s="16"/>
      <c r="Q1566" s="16"/>
      <c r="R1566" s="16"/>
      <c r="S1566" s="16"/>
      <c r="T1566" s="16"/>
    </row>
    <row r="1567" spans="7:20" s="15" customFormat="1" x14ac:dyDescent="0.25">
      <c r="G1567" s="16"/>
      <c r="H1567" s="16"/>
      <c r="I1567" s="16"/>
      <c r="J1567" s="16"/>
      <c r="K1567" s="16"/>
      <c r="L1567" s="16"/>
      <c r="M1567" s="16"/>
      <c r="N1567" s="16"/>
      <c r="O1567" s="16"/>
      <c r="P1567" s="16"/>
      <c r="Q1567" s="16"/>
      <c r="R1567" s="16"/>
      <c r="S1567" s="16"/>
      <c r="T1567" s="16"/>
    </row>
    <row r="1568" spans="7:20" s="15" customFormat="1" x14ac:dyDescent="0.25">
      <c r="G1568" s="16"/>
      <c r="H1568" s="16"/>
      <c r="I1568" s="16"/>
      <c r="J1568" s="16"/>
      <c r="K1568" s="16"/>
      <c r="L1568" s="16"/>
      <c r="M1568" s="16"/>
      <c r="N1568" s="16"/>
      <c r="O1568" s="16"/>
      <c r="P1568" s="16"/>
      <c r="Q1568" s="16"/>
      <c r="R1568" s="16"/>
      <c r="S1568" s="16"/>
      <c r="T1568" s="16"/>
    </row>
    <row r="1569" spans="7:20" s="15" customFormat="1" x14ac:dyDescent="0.25">
      <c r="G1569" s="16"/>
      <c r="H1569" s="16"/>
      <c r="I1569" s="16"/>
      <c r="J1569" s="16"/>
      <c r="K1569" s="16"/>
      <c r="L1569" s="16"/>
      <c r="M1569" s="16"/>
      <c r="N1569" s="16"/>
      <c r="O1569" s="16"/>
      <c r="P1569" s="16"/>
      <c r="Q1569" s="16"/>
      <c r="R1569" s="16"/>
      <c r="S1569" s="16"/>
      <c r="T1569" s="16"/>
    </row>
    <row r="1570" spans="7:20" s="15" customFormat="1" x14ac:dyDescent="0.25">
      <c r="G1570" s="16"/>
      <c r="H1570" s="16"/>
      <c r="I1570" s="16"/>
      <c r="J1570" s="16"/>
      <c r="K1570" s="16"/>
      <c r="L1570" s="16"/>
      <c r="M1570" s="16"/>
      <c r="N1570" s="16"/>
      <c r="O1570" s="16"/>
      <c r="P1570" s="16"/>
      <c r="Q1570" s="16"/>
      <c r="R1570" s="16"/>
      <c r="S1570" s="16"/>
      <c r="T1570" s="16"/>
    </row>
    <row r="1571" spans="7:20" s="15" customFormat="1" x14ac:dyDescent="0.25">
      <c r="G1571" s="16"/>
      <c r="H1571" s="16"/>
      <c r="I1571" s="16"/>
      <c r="J1571" s="16"/>
      <c r="K1571" s="16"/>
      <c r="L1571" s="16"/>
      <c r="M1571" s="16"/>
      <c r="N1571" s="16"/>
      <c r="O1571" s="16"/>
      <c r="P1571" s="16"/>
      <c r="Q1571" s="16"/>
      <c r="R1571" s="16"/>
      <c r="S1571" s="16"/>
      <c r="T1571" s="16"/>
    </row>
    <row r="1572" spans="7:20" s="15" customFormat="1" x14ac:dyDescent="0.25">
      <c r="G1572" s="16"/>
      <c r="H1572" s="16"/>
      <c r="I1572" s="16"/>
      <c r="J1572" s="16"/>
      <c r="K1572" s="16"/>
      <c r="L1572" s="16"/>
      <c r="M1572" s="16"/>
      <c r="N1572" s="16"/>
      <c r="O1572" s="16"/>
      <c r="P1572" s="16"/>
      <c r="Q1572" s="16"/>
      <c r="R1572" s="16"/>
      <c r="S1572" s="16"/>
      <c r="T1572" s="16"/>
    </row>
    <row r="1573" spans="7:20" s="15" customFormat="1" x14ac:dyDescent="0.25">
      <c r="G1573" s="16"/>
      <c r="H1573" s="16"/>
      <c r="I1573" s="16"/>
      <c r="J1573" s="16"/>
      <c r="K1573" s="16"/>
      <c r="L1573" s="16"/>
      <c r="M1573" s="16"/>
      <c r="N1573" s="16"/>
      <c r="O1573" s="16"/>
      <c r="P1573" s="16"/>
      <c r="Q1573" s="16"/>
      <c r="R1573" s="16"/>
      <c r="S1573" s="16"/>
      <c r="T1573" s="16"/>
    </row>
    <row r="1574" spans="7:20" s="15" customFormat="1" x14ac:dyDescent="0.25">
      <c r="G1574" s="16"/>
      <c r="H1574" s="16"/>
      <c r="I1574" s="16"/>
      <c r="J1574" s="16"/>
      <c r="K1574" s="16"/>
      <c r="L1574" s="16"/>
      <c r="M1574" s="16"/>
      <c r="N1574" s="16"/>
      <c r="O1574" s="16"/>
      <c r="P1574" s="16"/>
      <c r="Q1574" s="16"/>
      <c r="R1574" s="16"/>
      <c r="S1574" s="16"/>
      <c r="T1574" s="16"/>
    </row>
    <row r="1575" spans="7:20" s="15" customFormat="1" x14ac:dyDescent="0.25">
      <c r="G1575" s="16"/>
      <c r="H1575" s="16"/>
      <c r="I1575" s="16"/>
      <c r="J1575" s="16"/>
      <c r="K1575" s="16"/>
      <c r="L1575" s="16"/>
      <c r="M1575" s="16"/>
      <c r="N1575" s="16"/>
      <c r="O1575" s="16"/>
      <c r="P1575" s="16"/>
      <c r="Q1575" s="16"/>
      <c r="R1575" s="16"/>
      <c r="S1575" s="16"/>
      <c r="T1575" s="16"/>
    </row>
    <row r="1576" spans="7:20" s="15" customFormat="1" x14ac:dyDescent="0.25">
      <c r="G1576" s="16"/>
      <c r="H1576" s="16"/>
      <c r="I1576" s="16"/>
      <c r="J1576" s="16"/>
      <c r="K1576" s="16"/>
      <c r="L1576" s="16"/>
      <c r="M1576" s="16"/>
      <c r="N1576" s="16"/>
      <c r="O1576" s="16"/>
      <c r="P1576" s="16"/>
      <c r="Q1576" s="16"/>
      <c r="R1576" s="16"/>
      <c r="S1576" s="16"/>
      <c r="T1576" s="16"/>
    </row>
    <row r="1577" spans="7:20" s="15" customFormat="1" x14ac:dyDescent="0.25">
      <c r="G1577" s="16"/>
      <c r="H1577" s="16"/>
      <c r="I1577" s="16"/>
      <c r="J1577" s="16"/>
      <c r="K1577" s="16"/>
      <c r="L1577" s="16"/>
      <c r="M1577" s="16"/>
      <c r="N1577" s="16"/>
      <c r="O1577" s="16"/>
      <c r="P1577" s="16"/>
      <c r="Q1577" s="16"/>
      <c r="R1577" s="16"/>
      <c r="S1577" s="16"/>
      <c r="T1577" s="16"/>
    </row>
    <row r="1578" spans="7:20" s="15" customFormat="1" x14ac:dyDescent="0.25">
      <c r="G1578" s="16"/>
      <c r="H1578" s="16"/>
      <c r="I1578" s="16"/>
      <c r="J1578" s="16"/>
      <c r="K1578" s="16"/>
      <c r="L1578" s="16"/>
      <c r="M1578" s="16"/>
      <c r="N1578" s="16"/>
      <c r="O1578" s="16"/>
      <c r="P1578" s="16"/>
      <c r="Q1578" s="16"/>
      <c r="R1578" s="16"/>
      <c r="S1578" s="16"/>
      <c r="T1578" s="16"/>
    </row>
    <row r="1579" spans="7:20" s="15" customFormat="1" x14ac:dyDescent="0.25">
      <c r="G1579" s="16"/>
      <c r="H1579" s="16"/>
      <c r="I1579" s="16"/>
      <c r="J1579" s="16"/>
      <c r="K1579" s="16"/>
      <c r="L1579" s="16"/>
      <c r="M1579" s="16"/>
      <c r="N1579" s="16"/>
      <c r="O1579" s="16"/>
      <c r="P1579" s="16"/>
      <c r="Q1579" s="16"/>
      <c r="R1579" s="16"/>
      <c r="S1579" s="16"/>
      <c r="T1579" s="16"/>
    </row>
    <row r="1580" spans="7:20" s="15" customFormat="1" x14ac:dyDescent="0.25">
      <c r="G1580" s="16"/>
      <c r="H1580" s="16"/>
      <c r="I1580" s="16"/>
      <c r="J1580" s="16"/>
      <c r="K1580" s="16"/>
      <c r="L1580" s="16"/>
      <c r="M1580" s="16"/>
      <c r="N1580" s="16"/>
      <c r="O1580" s="16"/>
      <c r="P1580" s="16"/>
      <c r="Q1580" s="16"/>
      <c r="R1580" s="16"/>
      <c r="S1580" s="16"/>
      <c r="T1580" s="16"/>
    </row>
    <row r="1581" spans="7:20" s="15" customFormat="1" x14ac:dyDescent="0.25">
      <c r="G1581" s="16"/>
      <c r="H1581" s="16"/>
      <c r="I1581" s="16"/>
      <c r="J1581" s="16"/>
      <c r="K1581" s="16"/>
      <c r="L1581" s="16"/>
      <c r="M1581" s="16"/>
      <c r="N1581" s="16"/>
      <c r="O1581" s="16"/>
      <c r="P1581" s="16"/>
      <c r="Q1581" s="16"/>
      <c r="R1581" s="16"/>
      <c r="S1581" s="16"/>
      <c r="T1581" s="16"/>
    </row>
    <row r="1582" spans="7:20" s="15" customFormat="1" x14ac:dyDescent="0.25">
      <c r="G1582" s="16"/>
      <c r="H1582" s="16"/>
      <c r="I1582" s="16"/>
      <c r="J1582" s="16"/>
      <c r="K1582" s="16"/>
      <c r="L1582" s="16"/>
      <c r="M1582" s="16"/>
      <c r="N1582" s="16"/>
      <c r="O1582" s="16"/>
      <c r="P1582" s="16"/>
      <c r="Q1582" s="16"/>
      <c r="R1582" s="16"/>
      <c r="S1582" s="16"/>
      <c r="T1582" s="16"/>
    </row>
    <row r="1583" spans="7:20" s="15" customFormat="1" x14ac:dyDescent="0.25">
      <c r="G1583" s="16"/>
      <c r="H1583" s="16"/>
      <c r="I1583" s="16"/>
      <c r="J1583" s="16"/>
      <c r="K1583" s="16"/>
      <c r="L1583" s="16"/>
      <c r="M1583" s="16"/>
      <c r="N1583" s="16"/>
      <c r="O1583" s="16"/>
      <c r="P1583" s="16"/>
      <c r="Q1583" s="16"/>
      <c r="R1583" s="16"/>
      <c r="S1583" s="16"/>
      <c r="T1583" s="16"/>
    </row>
    <row r="1584" spans="7:20" s="15" customFormat="1" x14ac:dyDescent="0.25">
      <c r="G1584" s="16"/>
      <c r="H1584" s="16"/>
      <c r="I1584" s="16"/>
      <c r="J1584" s="16"/>
      <c r="K1584" s="16"/>
      <c r="L1584" s="16"/>
      <c r="M1584" s="16"/>
      <c r="N1584" s="16"/>
      <c r="O1584" s="16"/>
      <c r="P1584" s="16"/>
      <c r="Q1584" s="16"/>
      <c r="R1584" s="16"/>
      <c r="S1584" s="16"/>
      <c r="T1584" s="16"/>
    </row>
    <row r="1585" spans="7:20" s="15" customFormat="1" x14ac:dyDescent="0.25">
      <c r="G1585" s="16"/>
      <c r="H1585" s="16"/>
      <c r="I1585" s="16"/>
      <c r="J1585" s="16"/>
      <c r="K1585" s="16"/>
      <c r="L1585" s="16"/>
      <c r="M1585" s="16"/>
      <c r="N1585" s="16"/>
      <c r="O1585" s="16"/>
      <c r="P1585" s="16"/>
      <c r="Q1585" s="16"/>
      <c r="R1585" s="16"/>
      <c r="S1585" s="16"/>
      <c r="T1585" s="16"/>
    </row>
    <row r="1586" spans="7:20" s="15" customFormat="1" x14ac:dyDescent="0.25">
      <c r="G1586" s="16"/>
      <c r="H1586" s="16"/>
      <c r="I1586" s="16"/>
      <c r="J1586" s="16"/>
      <c r="K1586" s="16"/>
      <c r="L1586" s="16"/>
      <c r="M1586" s="16"/>
      <c r="N1586" s="16"/>
      <c r="O1586" s="16"/>
      <c r="P1586" s="16"/>
      <c r="Q1586" s="16"/>
      <c r="R1586" s="16"/>
      <c r="S1586" s="16"/>
      <c r="T1586" s="16"/>
    </row>
    <row r="1587" spans="7:20" s="15" customFormat="1" x14ac:dyDescent="0.25">
      <c r="G1587" s="16"/>
      <c r="H1587" s="16"/>
      <c r="I1587" s="16"/>
      <c r="J1587" s="16"/>
      <c r="K1587" s="16"/>
      <c r="L1587" s="16"/>
      <c r="M1587" s="16"/>
      <c r="N1587" s="16"/>
      <c r="O1587" s="16"/>
      <c r="P1587" s="16"/>
      <c r="Q1587" s="16"/>
      <c r="R1587" s="16"/>
      <c r="S1587" s="16"/>
      <c r="T1587" s="16"/>
    </row>
    <row r="1588" spans="7:20" s="15" customFormat="1" x14ac:dyDescent="0.25">
      <c r="G1588" s="16"/>
      <c r="H1588" s="16"/>
      <c r="I1588" s="16"/>
      <c r="J1588" s="16"/>
      <c r="K1588" s="16"/>
      <c r="L1588" s="16"/>
      <c r="M1588" s="16"/>
      <c r="N1588" s="16"/>
      <c r="O1588" s="16"/>
      <c r="P1588" s="16"/>
      <c r="Q1588" s="16"/>
      <c r="R1588" s="16"/>
      <c r="S1588" s="16"/>
      <c r="T1588" s="16"/>
    </row>
    <row r="1589" spans="7:20" s="15" customFormat="1" x14ac:dyDescent="0.25">
      <c r="G1589" s="16"/>
      <c r="H1589" s="16"/>
      <c r="I1589" s="16"/>
      <c r="J1589" s="16"/>
      <c r="K1589" s="16"/>
      <c r="L1589" s="16"/>
      <c r="M1589" s="16"/>
      <c r="N1589" s="16"/>
      <c r="O1589" s="16"/>
      <c r="P1589" s="16"/>
      <c r="Q1589" s="16"/>
      <c r="R1589" s="16"/>
      <c r="S1589" s="16"/>
      <c r="T1589" s="16"/>
    </row>
    <row r="1590" spans="7:20" s="15" customFormat="1" x14ac:dyDescent="0.25">
      <c r="G1590" s="16"/>
      <c r="H1590" s="16"/>
      <c r="I1590" s="16"/>
      <c r="J1590" s="16"/>
      <c r="K1590" s="16"/>
      <c r="L1590" s="16"/>
      <c r="M1590" s="16"/>
      <c r="N1590" s="16"/>
      <c r="O1590" s="16"/>
      <c r="P1590" s="16"/>
      <c r="Q1590" s="16"/>
      <c r="R1590" s="16"/>
      <c r="S1590" s="16"/>
      <c r="T1590" s="16"/>
    </row>
    <row r="1591" spans="7:20" s="15" customFormat="1" x14ac:dyDescent="0.25">
      <c r="G1591" s="16"/>
      <c r="H1591" s="16"/>
      <c r="I1591" s="16"/>
      <c r="J1591" s="16"/>
      <c r="K1591" s="16"/>
      <c r="L1591" s="16"/>
      <c r="M1591" s="16"/>
      <c r="N1591" s="16"/>
      <c r="O1591" s="16"/>
      <c r="P1591" s="16"/>
      <c r="Q1591" s="16"/>
      <c r="R1591" s="16"/>
      <c r="S1591" s="16"/>
      <c r="T1591" s="16"/>
    </row>
    <row r="1592" spans="7:20" s="15" customFormat="1" x14ac:dyDescent="0.25">
      <c r="G1592" s="16"/>
      <c r="H1592" s="16"/>
      <c r="I1592" s="16"/>
      <c r="J1592" s="16"/>
      <c r="K1592" s="16"/>
      <c r="L1592" s="16"/>
      <c r="M1592" s="16"/>
      <c r="N1592" s="16"/>
      <c r="O1592" s="16"/>
      <c r="P1592" s="16"/>
      <c r="Q1592" s="16"/>
      <c r="R1592" s="16"/>
      <c r="S1592" s="16"/>
      <c r="T1592" s="16"/>
    </row>
    <row r="1593" spans="7:20" s="15" customFormat="1" x14ac:dyDescent="0.25">
      <c r="G1593" s="16"/>
      <c r="H1593" s="16"/>
      <c r="I1593" s="16"/>
      <c r="J1593" s="16"/>
      <c r="K1593" s="16"/>
      <c r="L1593" s="16"/>
      <c r="M1593" s="16"/>
      <c r="N1593" s="16"/>
      <c r="O1593" s="16"/>
      <c r="P1593" s="16"/>
      <c r="Q1593" s="16"/>
      <c r="R1593" s="16"/>
      <c r="S1593" s="16"/>
      <c r="T1593" s="16"/>
    </row>
    <row r="1594" spans="7:20" s="15" customFormat="1" x14ac:dyDescent="0.25">
      <c r="G1594" s="16"/>
      <c r="H1594" s="16"/>
      <c r="I1594" s="16"/>
      <c r="J1594" s="16"/>
      <c r="K1594" s="16"/>
      <c r="L1594" s="16"/>
      <c r="M1594" s="16"/>
      <c r="N1594" s="16"/>
      <c r="O1594" s="16"/>
      <c r="P1594" s="16"/>
      <c r="Q1594" s="16"/>
      <c r="R1594" s="16"/>
      <c r="S1594" s="16"/>
      <c r="T1594" s="16"/>
    </row>
    <row r="1595" spans="7:20" s="15" customFormat="1" x14ac:dyDescent="0.25">
      <c r="G1595" s="16"/>
      <c r="H1595" s="16"/>
      <c r="I1595" s="16"/>
      <c r="J1595" s="16"/>
      <c r="K1595" s="16"/>
      <c r="L1595" s="16"/>
      <c r="M1595" s="16"/>
      <c r="N1595" s="16"/>
      <c r="O1595" s="16"/>
      <c r="P1595" s="16"/>
      <c r="Q1595" s="16"/>
      <c r="R1595" s="16"/>
      <c r="S1595" s="16"/>
      <c r="T1595" s="16"/>
    </row>
    <row r="1596" spans="7:20" s="15" customFormat="1" x14ac:dyDescent="0.25">
      <c r="G1596" s="16"/>
      <c r="H1596" s="16"/>
      <c r="I1596" s="16"/>
      <c r="J1596" s="16"/>
      <c r="K1596" s="16"/>
      <c r="L1596" s="16"/>
      <c r="M1596" s="16"/>
      <c r="N1596" s="16"/>
      <c r="O1596" s="16"/>
      <c r="P1596" s="16"/>
      <c r="Q1596" s="16"/>
      <c r="R1596" s="16"/>
      <c r="S1596" s="16"/>
      <c r="T1596" s="16"/>
    </row>
    <row r="1597" spans="7:20" s="15" customFormat="1" x14ac:dyDescent="0.25">
      <c r="G1597" s="16"/>
      <c r="H1597" s="16"/>
      <c r="I1597" s="16"/>
      <c r="J1597" s="16"/>
      <c r="K1597" s="16"/>
      <c r="L1597" s="16"/>
      <c r="M1597" s="16"/>
      <c r="N1597" s="16"/>
      <c r="O1597" s="16"/>
      <c r="P1597" s="16"/>
      <c r="Q1597" s="16"/>
      <c r="R1597" s="16"/>
      <c r="S1597" s="16"/>
      <c r="T1597" s="16"/>
    </row>
    <row r="1598" spans="7:20" s="15" customFormat="1" x14ac:dyDescent="0.25">
      <c r="G1598" s="16"/>
      <c r="H1598" s="16"/>
      <c r="I1598" s="16"/>
      <c r="J1598" s="16"/>
      <c r="K1598" s="16"/>
      <c r="L1598" s="16"/>
      <c r="M1598" s="16"/>
      <c r="N1598" s="16"/>
      <c r="O1598" s="16"/>
      <c r="P1598" s="16"/>
      <c r="Q1598" s="16"/>
      <c r="R1598" s="16"/>
      <c r="S1598" s="16"/>
      <c r="T1598" s="16"/>
    </row>
    <row r="1599" spans="7:20" s="15" customFormat="1" x14ac:dyDescent="0.25">
      <c r="G1599" s="16"/>
      <c r="H1599" s="16"/>
      <c r="I1599" s="16"/>
      <c r="J1599" s="16"/>
      <c r="K1599" s="16"/>
      <c r="L1599" s="16"/>
      <c r="M1599" s="16"/>
      <c r="N1599" s="16"/>
      <c r="O1599" s="16"/>
      <c r="P1599" s="16"/>
      <c r="Q1599" s="16"/>
      <c r="R1599" s="16"/>
      <c r="S1599" s="16"/>
      <c r="T1599" s="16"/>
    </row>
    <row r="1600" spans="7:20" s="15" customFormat="1" x14ac:dyDescent="0.25">
      <c r="G1600" s="16"/>
      <c r="H1600" s="16"/>
      <c r="I1600" s="16"/>
      <c r="J1600" s="16"/>
      <c r="K1600" s="16"/>
      <c r="L1600" s="16"/>
      <c r="M1600" s="16"/>
      <c r="N1600" s="16"/>
      <c r="O1600" s="16"/>
      <c r="P1600" s="16"/>
      <c r="Q1600" s="16"/>
      <c r="R1600" s="16"/>
      <c r="S1600" s="16"/>
      <c r="T1600" s="16"/>
    </row>
    <row r="1601" spans="7:20" s="15" customFormat="1" x14ac:dyDescent="0.25">
      <c r="G1601" s="16"/>
      <c r="H1601" s="16"/>
      <c r="I1601" s="16"/>
      <c r="J1601" s="16"/>
      <c r="K1601" s="16"/>
      <c r="L1601" s="16"/>
      <c r="M1601" s="16"/>
      <c r="N1601" s="16"/>
      <c r="O1601" s="16"/>
      <c r="P1601" s="16"/>
      <c r="Q1601" s="16"/>
      <c r="R1601" s="16"/>
      <c r="S1601" s="16"/>
      <c r="T1601" s="16"/>
    </row>
    <row r="1602" spans="7:20" s="15" customFormat="1" x14ac:dyDescent="0.25">
      <c r="G1602" s="16"/>
      <c r="H1602" s="16"/>
      <c r="I1602" s="16"/>
      <c r="J1602" s="16"/>
      <c r="K1602" s="16"/>
      <c r="L1602" s="16"/>
      <c r="M1602" s="16"/>
      <c r="N1602" s="16"/>
      <c r="O1602" s="16"/>
      <c r="P1602" s="16"/>
      <c r="Q1602" s="16"/>
      <c r="R1602" s="16"/>
      <c r="S1602" s="16"/>
      <c r="T1602" s="16"/>
    </row>
    <row r="1603" spans="7:20" s="15" customFormat="1" x14ac:dyDescent="0.25">
      <c r="G1603" s="16"/>
      <c r="H1603" s="16"/>
      <c r="I1603" s="16"/>
      <c r="J1603" s="16"/>
      <c r="K1603" s="16"/>
      <c r="L1603" s="16"/>
      <c r="M1603" s="16"/>
      <c r="N1603" s="16"/>
      <c r="O1603" s="16"/>
      <c r="P1603" s="16"/>
      <c r="Q1603" s="16"/>
      <c r="R1603" s="16"/>
      <c r="S1603" s="16"/>
      <c r="T1603" s="16"/>
    </row>
    <row r="1604" spans="7:20" s="15" customFormat="1" x14ac:dyDescent="0.25">
      <c r="G1604" s="16"/>
      <c r="H1604" s="16"/>
      <c r="I1604" s="16"/>
      <c r="J1604" s="16"/>
      <c r="K1604" s="16"/>
      <c r="L1604" s="16"/>
      <c r="M1604" s="16"/>
      <c r="N1604" s="16"/>
      <c r="O1604" s="16"/>
      <c r="P1604" s="16"/>
      <c r="Q1604" s="16"/>
      <c r="R1604" s="16"/>
      <c r="S1604" s="16"/>
      <c r="T1604" s="16"/>
    </row>
    <row r="1605" spans="7:20" s="15" customFormat="1" x14ac:dyDescent="0.25">
      <c r="G1605" s="16"/>
      <c r="H1605" s="16"/>
      <c r="I1605" s="16"/>
      <c r="J1605" s="16"/>
      <c r="K1605" s="16"/>
      <c r="L1605" s="16"/>
      <c r="M1605" s="16"/>
      <c r="N1605" s="16"/>
      <c r="O1605" s="16"/>
      <c r="P1605" s="16"/>
      <c r="Q1605" s="16"/>
      <c r="R1605" s="16"/>
      <c r="S1605" s="16"/>
      <c r="T1605" s="16"/>
    </row>
    <row r="1606" spans="7:20" s="15" customFormat="1" x14ac:dyDescent="0.25">
      <c r="G1606" s="16"/>
      <c r="H1606" s="16"/>
      <c r="I1606" s="16"/>
      <c r="J1606" s="16"/>
      <c r="K1606" s="16"/>
      <c r="L1606" s="16"/>
      <c r="M1606" s="16"/>
      <c r="N1606" s="16"/>
      <c r="O1606" s="16"/>
      <c r="P1606" s="16"/>
      <c r="Q1606" s="16"/>
      <c r="R1606" s="16"/>
      <c r="S1606" s="16"/>
      <c r="T1606" s="16"/>
    </row>
    <row r="1607" spans="7:20" s="15" customFormat="1" x14ac:dyDescent="0.25">
      <c r="G1607" s="16"/>
      <c r="H1607" s="16"/>
      <c r="I1607" s="16"/>
      <c r="J1607" s="16"/>
      <c r="K1607" s="16"/>
      <c r="L1607" s="16"/>
      <c r="M1607" s="16"/>
      <c r="N1607" s="16"/>
      <c r="O1607" s="16"/>
      <c r="P1607" s="16"/>
      <c r="Q1607" s="16"/>
      <c r="R1607" s="16"/>
      <c r="S1607" s="16"/>
      <c r="T1607" s="16"/>
    </row>
    <row r="1608" spans="7:20" s="15" customFormat="1" x14ac:dyDescent="0.25">
      <c r="G1608" s="16"/>
      <c r="H1608" s="16"/>
      <c r="I1608" s="16"/>
      <c r="J1608" s="16"/>
      <c r="K1608" s="16"/>
      <c r="L1608" s="16"/>
      <c r="M1608" s="16"/>
      <c r="N1608" s="16"/>
      <c r="O1608" s="16"/>
      <c r="P1608" s="16"/>
      <c r="Q1608" s="16"/>
      <c r="R1608" s="16"/>
      <c r="S1608" s="16"/>
      <c r="T1608" s="16"/>
    </row>
    <row r="1609" spans="7:20" s="15" customFormat="1" x14ac:dyDescent="0.25">
      <c r="G1609" s="16"/>
      <c r="H1609" s="16"/>
      <c r="I1609" s="16"/>
      <c r="J1609" s="16"/>
      <c r="K1609" s="16"/>
      <c r="L1609" s="16"/>
      <c r="M1609" s="16"/>
      <c r="N1609" s="16"/>
      <c r="O1609" s="16"/>
      <c r="P1609" s="16"/>
      <c r="Q1609" s="16"/>
      <c r="R1609" s="16"/>
      <c r="S1609" s="16"/>
      <c r="T1609" s="16"/>
    </row>
    <row r="1610" spans="7:20" s="15" customFormat="1" x14ac:dyDescent="0.25">
      <c r="G1610" s="16"/>
      <c r="H1610" s="16"/>
      <c r="I1610" s="16"/>
      <c r="J1610" s="16"/>
      <c r="K1610" s="16"/>
      <c r="L1610" s="16"/>
      <c r="M1610" s="16"/>
      <c r="N1610" s="16"/>
      <c r="O1610" s="16"/>
      <c r="P1610" s="16"/>
      <c r="Q1610" s="16"/>
      <c r="R1610" s="16"/>
      <c r="S1610" s="16"/>
      <c r="T1610" s="16"/>
    </row>
    <row r="1611" spans="7:20" s="15" customFormat="1" x14ac:dyDescent="0.25">
      <c r="G1611" s="16"/>
      <c r="H1611" s="16"/>
      <c r="I1611" s="16"/>
      <c r="J1611" s="16"/>
      <c r="K1611" s="16"/>
      <c r="L1611" s="16"/>
      <c r="M1611" s="16"/>
      <c r="N1611" s="16"/>
      <c r="O1611" s="16"/>
      <c r="P1611" s="16"/>
      <c r="Q1611" s="16"/>
      <c r="R1611" s="16"/>
      <c r="S1611" s="16"/>
      <c r="T1611" s="16"/>
    </row>
    <row r="1612" spans="7:20" s="15" customFormat="1" x14ac:dyDescent="0.25">
      <c r="G1612" s="16"/>
      <c r="H1612" s="16"/>
      <c r="I1612" s="16"/>
      <c r="J1612" s="16"/>
      <c r="K1612" s="16"/>
      <c r="L1612" s="16"/>
      <c r="M1612" s="16"/>
      <c r="N1612" s="16"/>
      <c r="O1612" s="16"/>
      <c r="P1612" s="16"/>
      <c r="Q1612" s="16"/>
      <c r="R1612" s="16"/>
      <c r="S1612" s="16"/>
      <c r="T1612" s="16"/>
    </row>
    <row r="1613" spans="7:20" s="15" customFormat="1" x14ac:dyDescent="0.25">
      <c r="G1613" s="16"/>
      <c r="H1613" s="16"/>
      <c r="I1613" s="16"/>
      <c r="J1613" s="16"/>
      <c r="K1613" s="16"/>
      <c r="L1613" s="16"/>
      <c r="M1613" s="16"/>
      <c r="N1613" s="16"/>
      <c r="O1613" s="16"/>
      <c r="P1613" s="16"/>
      <c r="Q1613" s="16"/>
      <c r="R1613" s="16"/>
      <c r="S1613" s="16"/>
      <c r="T1613" s="16"/>
    </row>
    <row r="1614" spans="7:20" s="15" customFormat="1" x14ac:dyDescent="0.25">
      <c r="G1614" s="16"/>
      <c r="H1614" s="16"/>
      <c r="I1614" s="16"/>
      <c r="J1614" s="16"/>
      <c r="K1614" s="16"/>
      <c r="L1614" s="16"/>
      <c r="M1614" s="16"/>
      <c r="N1614" s="16"/>
      <c r="O1614" s="16"/>
      <c r="P1614" s="16"/>
      <c r="Q1614" s="16"/>
      <c r="R1614" s="16"/>
      <c r="S1614" s="16"/>
      <c r="T1614" s="16"/>
    </row>
    <row r="1615" spans="7:20" s="15" customFormat="1" x14ac:dyDescent="0.25">
      <c r="G1615" s="16"/>
      <c r="H1615" s="16"/>
      <c r="I1615" s="16"/>
      <c r="J1615" s="16"/>
      <c r="K1615" s="16"/>
      <c r="L1615" s="16"/>
      <c r="M1615" s="16"/>
      <c r="N1615" s="16"/>
      <c r="O1615" s="16"/>
      <c r="P1615" s="16"/>
      <c r="Q1615" s="16"/>
      <c r="R1615" s="16"/>
      <c r="S1615" s="16"/>
      <c r="T1615" s="16"/>
    </row>
    <row r="1616" spans="7:20" s="15" customFormat="1" x14ac:dyDescent="0.25">
      <c r="G1616" s="16"/>
      <c r="H1616" s="16"/>
      <c r="I1616" s="16"/>
      <c r="J1616" s="16"/>
      <c r="K1616" s="16"/>
      <c r="L1616" s="16"/>
      <c r="M1616" s="16"/>
      <c r="N1616" s="16"/>
      <c r="O1616" s="16"/>
      <c r="P1616" s="16"/>
      <c r="Q1616" s="16"/>
      <c r="R1616" s="16"/>
      <c r="S1616" s="16"/>
      <c r="T1616" s="16"/>
    </row>
    <row r="1617" spans="7:20" s="15" customFormat="1" x14ac:dyDescent="0.25">
      <c r="G1617" s="16"/>
      <c r="H1617" s="16"/>
      <c r="I1617" s="16"/>
      <c r="J1617" s="16"/>
      <c r="K1617" s="16"/>
      <c r="L1617" s="16"/>
      <c r="M1617" s="16"/>
      <c r="N1617" s="16"/>
      <c r="O1617" s="16"/>
      <c r="P1617" s="16"/>
      <c r="Q1617" s="16"/>
      <c r="R1617" s="16"/>
      <c r="S1617" s="16"/>
      <c r="T1617" s="16"/>
    </row>
    <row r="1618" spans="7:20" s="15" customFormat="1" x14ac:dyDescent="0.25">
      <c r="G1618" s="16"/>
      <c r="H1618" s="16"/>
      <c r="I1618" s="16"/>
      <c r="J1618" s="16"/>
      <c r="K1618" s="16"/>
      <c r="L1618" s="16"/>
      <c r="M1618" s="16"/>
      <c r="N1618" s="16"/>
      <c r="O1618" s="16"/>
      <c r="P1618" s="16"/>
      <c r="Q1618" s="16"/>
      <c r="R1618" s="16"/>
      <c r="S1618" s="16"/>
      <c r="T1618" s="16"/>
    </row>
    <row r="1619" spans="7:20" s="15" customFormat="1" x14ac:dyDescent="0.25">
      <c r="G1619" s="16"/>
      <c r="H1619" s="16"/>
      <c r="I1619" s="16"/>
      <c r="J1619" s="16"/>
      <c r="K1619" s="16"/>
      <c r="L1619" s="16"/>
      <c r="M1619" s="16"/>
      <c r="N1619" s="16"/>
      <c r="O1619" s="16"/>
      <c r="P1619" s="16"/>
      <c r="Q1619" s="16"/>
      <c r="R1619" s="16"/>
      <c r="S1619" s="16"/>
      <c r="T1619" s="16"/>
    </row>
    <row r="1620" spans="7:20" s="15" customFormat="1" x14ac:dyDescent="0.25">
      <c r="G1620" s="16"/>
      <c r="H1620" s="16"/>
      <c r="I1620" s="16"/>
      <c r="J1620" s="16"/>
      <c r="K1620" s="16"/>
      <c r="L1620" s="16"/>
      <c r="M1620" s="16"/>
      <c r="N1620" s="16"/>
      <c r="O1620" s="16"/>
      <c r="P1620" s="16"/>
      <c r="Q1620" s="16"/>
      <c r="R1620" s="16"/>
      <c r="S1620" s="16"/>
      <c r="T1620" s="16"/>
    </row>
    <row r="1621" spans="7:20" s="15" customFormat="1" x14ac:dyDescent="0.25">
      <c r="G1621" s="16"/>
      <c r="H1621" s="16"/>
      <c r="I1621" s="16"/>
      <c r="J1621" s="16"/>
      <c r="K1621" s="16"/>
      <c r="L1621" s="16"/>
      <c r="M1621" s="16"/>
      <c r="N1621" s="16"/>
      <c r="O1621" s="16"/>
      <c r="P1621" s="16"/>
      <c r="Q1621" s="16"/>
      <c r="R1621" s="16"/>
      <c r="S1621" s="16"/>
      <c r="T1621" s="16"/>
    </row>
    <row r="1622" spans="7:20" s="15" customFormat="1" x14ac:dyDescent="0.25">
      <c r="G1622" s="16"/>
      <c r="H1622" s="16"/>
      <c r="I1622" s="16"/>
      <c r="J1622" s="16"/>
      <c r="K1622" s="16"/>
      <c r="L1622" s="16"/>
      <c r="M1622" s="16"/>
      <c r="N1622" s="16"/>
      <c r="O1622" s="16"/>
      <c r="P1622" s="16"/>
      <c r="Q1622" s="16"/>
      <c r="R1622" s="16"/>
      <c r="S1622" s="16"/>
      <c r="T1622" s="16"/>
    </row>
    <row r="1623" spans="7:20" s="15" customFormat="1" x14ac:dyDescent="0.25">
      <c r="G1623" s="16"/>
      <c r="H1623" s="16"/>
      <c r="I1623" s="16"/>
      <c r="J1623" s="16"/>
      <c r="K1623" s="16"/>
      <c r="L1623" s="16"/>
      <c r="M1623" s="16"/>
      <c r="N1623" s="16"/>
      <c r="O1623" s="16"/>
      <c r="P1623" s="16"/>
      <c r="Q1623" s="16"/>
      <c r="R1623" s="16"/>
      <c r="S1623" s="16"/>
      <c r="T1623" s="16"/>
    </row>
    <row r="1624" spans="7:20" s="15" customFormat="1" x14ac:dyDescent="0.25">
      <c r="G1624" s="16"/>
      <c r="H1624" s="16"/>
      <c r="I1624" s="16"/>
      <c r="J1624" s="16"/>
      <c r="K1624" s="16"/>
      <c r="L1624" s="16"/>
      <c r="M1624" s="16"/>
      <c r="N1624" s="16"/>
      <c r="O1624" s="16"/>
      <c r="P1624" s="16"/>
      <c r="Q1624" s="16"/>
      <c r="R1624" s="16"/>
      <c r="S1624" s="16"/>
      <c r="T1624" s="16"/>
    </row>
    <row r="1625" spans="7:20" s="15" customFormat="1" x14ac:dyDescent="0.25">
      <c r="G1625" s="16"/>
      <c r="H1625" s="16"/>
      <c r="I1625" s="16"/>
      <c r="J1625" s="16"/>
      <c r="K1625" s="16"/>
      <c r="L1625" s="16"/>
      <c r="M1625" s="16"/>
      <c r="N1625" s="16"/>
      <c r="O1625" s="16"/>
      <c r="P1625" s="16"/>
      <c r="Q1625" s="16"/>
      <c r="R1625" s="16"/>
      <c r="S1625" s="16"/>
      <c r="T1625" s="16"/>
    </row>
    <row r="1626" spans="7:20" s="15" customFormat="1" x14ac:dyDescent="0.25">
      <c r="G1626" s="16"/>
      <c r="H1626" s="16"/>
      <c r="I1626" s="16"/>
      <c r="J1626" s="16"/>
      <c r="K1626" s="16"/>
      <c r="L1626" s="16"/>
      <c r="M1626" s="16"/>
      <c r="N1626" s="16"/>
      <c r="O1626" s="16"/>
      <c r="P1626" s="16"/>
      <c r="Q1626" s="16"/>
      <c r="R1626" s="16"/>
      <c r="S1626" s="16"/>
      <c r="T1626" s="16"/>
    </row>
    <row r="1627" spans="7:20" s="15" customFormat="1" x14ac:dyDescent="0.25">
      <c r="G1627" s="16"/>
      <c r="H1627" s="16"/>
      <c r="I1627" s="16"/>
      <c r="J1627" s="16"/>
      <c r="K1627" s="16"/>
      <c r="L1627" s="16"/>
      <c r="M1627" s="16"/>
      <c r="N1627" s="16"/>
      <c r="O1627" s="16"/>
      <c r="P1627" s="16"/>
      <c r="Q1627" s="16"/>
      <c r="R1627" s="16"/>
      <c r="S1627" s="16"/>
      <c r="T1627" s="16"/>
    </row>
    <row r="1628" spans="7:20" s="15" customFormat="1" x14ac:dyDescent="0.25">
      <c r="G1628" s="16"/>
      <c r="H1628" s="16"/>
      <c r="I1628" s="16"/>
      <c r="J1628" s="16"/>
      <c r="K1628" s="16"/>
      <c r="L1628" s="16"/>
      <c r="M1628" s="16"/>
      <c r="N1628" s="16"/>
      <c r="O1628" s="16"/>
      <c r="P1628" s="16"/>
      <c r="Q1628" s="16"/>
      <c r="R1628" s="16"/>
      <c r="S1628" s="16"/>
      <c r="T1628" s="16"/>
    </row>
    <row r="1629" spans="7:20" s="15" customFormat="1" x14ac:dyDescent="0.25">
      <c r="G1629" s="16"/>
      <c r="H1629" s="16"/>
      <c r="I1629" s="16"/>
      <c r="J1629" s="16"/>
      <c r="K1629" s="16"/>
      <c r="L1629" s="16"/>
      <c r="M1629" s="16"/>
      <c r="N1629" s="16"/>
      <c r="O1629" s="16"/>
      <c r="P1629" s="16"/>
      <c r="Q1629" s="16"/>
      <c r="R1629" s="16"/>
      <c r="S1629" s="16"/>
      <c r="T1629" s="16"/>
    </row>
    <row r="1630" spans="7:20" s="15" customFormat="1" x14ac:dyDescent="0.25">
      <c r="G1630" s="16"/>
      <c r="H1630" s="16"/>
      <c r="I1630" s="16"/>
      <c r="J1630" s="16"/>
      <c r="K1630" s="16"/>
      <c r="L1630" s="16"/>
      <c r="M1630" s="16"/>
      <c r="N1630" s="16"/>
      <c r="O1630" s="16"/>
      <c r="P1630" s="16"/>
      <c r="Q1630" s="16"/>
      <c r="R1630" s="16"/>
      <c r="S1630" s="16"/>
      <c r="T1630" s="16"/>
    </row>
    <row r="1631" spans="7:20" s="15" customFormat="1" x14ac:dyDescent="0.25">
      <c r="G1631" s="16"/>
      <c r="H1631" s="16"/>
      <c r="I1631" s="16"/>
      <c r="J1631" s="16"/>
      <c r="K1631" s="16"/>
      <c r="L1631" s="16"/>
      <c r="M1631" s="16"/>
      <c r="N1631" s="16"/>
      <c r="O1631" s="16"/>
      <c r="P1631" s="16"/>
      <c r="Q1631" s="16"/>
      <c r="R1631" s="16"/>
      <c r="S1631" s="16"/>
      <c r="T1631" s="16"/>
    </row>
    <row r="1632" spans="7:20" s="15" customFormat="1" x14ac:dyDescent="0.25">
      <c r="G1632" s="16"/>
      <c r="H1632" s="16"/>
      <c r="I1632" s="16"/>
      <c r="J1632" s="16"/>
      <c r="K1632" s="16"/>
      <c r="L1632" s="16"/>
      <c r="M1632" s="16"/>
      <c r="N1632" s="16"/>
      <c r="O1632" s="16"/>
      <c r="P1632" s="16"/>
      <c r="Q1632" s="16"/>
      <c r="R1632" s="16"/>
      <c r="S1632" s="16"/>
      <c r="T1632" s="16"/>
    </row>
    <row r="1633" spans="7:20" s="15" customFormat="1" x14ac:dyDescent="0.25">
      <c r="G1633" s="16"/>
      <c r="H1633" s="16"/>
      <c r="I1633" s="16"/>
      <c r="J1633" s="16"/>
      <c r="K1633" s="16"/>
      <c r="L1633" s="16"/>
      <c r="M1633" s="16"/>
      <c r="N1633" s="16"/>
      <c r="O1633" s="16"/>
      <c r="P1633" s="16"/>
      <c r="Q1633" s="16"/>
      <c r="R1633" s="16"/>
      <c r="S1633" s="16"/>
      <c r="T1633" s="16"/>
    </row>
    <row r="1634" spans="7:20" s="15" customFormat="1" x14ac:dyDescent="0.25">
      <c r="G1634" s="16"/>
      <c r="H1634" s="16"/>
      <c r="I1634" s="16"/>
      <c r="J1634" s="16"/>
      <c r="K1634" s="16"/>
      <c r="L1634" s="16"/>
      <c r="M1634" s="16"/>
      <c r="N1634" s="16"/>
      <c r="O1634" s="16"/>
      <c r="P1634" s="16"/>
      <c r="Q1634" s="16"/>
      <c r="R1634" s="16"/>
      <c r="S1634" s="16"/>
      <c r="T1634" s="16"/>
    </row>
    <row r="1635" spans="7:20" s="15" customFormat="1" x14ac:dyDescent="0.25">
      <c r="G1635" s="16"/>
      <c r="H1635" s="16"/>
      <c r="I1635" s="16"/>
      <c r="J1635" s="16"/>
      <c r="K1635" s="16"/>
      <c r="L1635" s="16"/>
      <c r="M1635" s="16"/>
      <c r="N1635" s="16"/>
      <c r="O1635" s="16"/>
      <c r="P1635" s="16"/>
      <c r="Q1635" s="16"/>
      <c r="R1635" s="16"/>
      <c r="S1635" s="16"/>
      <c r="T1635" s="16"/>
    </row>
    <row r="1636" spans="7:20" s="15" customFormat="1" x14ac:dyDescent="0.25">
      <c r="G1636" s="16"/>
      <c r="H1636" s="16"/>
      <c r="I1636" s="16"/>
      <c r="J1636" s="16"/>
      <c r="K1636" s="16"/>
      <c r="L1636" s="16"/>
      <c r="M1636" s="16"/>
      <c r="N1636" s="16"/>
      <c r="O1636" s="16"/>
      <c r="P1636" s="16"/>
      <c r="Q1636" s="16"/>
      <c r="R1636" s="16"/>
      <c r="S1636" s="16"/>
      <c r="T1636" s="16"/>
    </row>
    <row r="1637" spans="7:20" s="15" customFormat="1" x14ac:dyDescent="0.25">
      <c r="G1637" s="16"/>
      <c r="H1637" s="16"/>
      <c r="I1637" s="16"/>
      <c r="J1637" s="16"/>
      <c r="K1637" s="16"/>
      <c r="L1637" s="16"/>
      <c r="M1637" s="16"/>
      <c r="N1637" s="16"/>
      <c r="O1637" s="16"/>
      <c r="P1637" s="16"/>
      <c r="Q1637" s="16"/>
      <c r="R1637" s="16"/>
      <c r="S1637" s="16"/>
      <c r="T1637" s="16"/>
    </row>
    <row r="1638" spans="7:20" s="15" customFormat="1" x14ac:dyDescent="0.25">
      <c r="G1638" s="16"/>
      <c r="H1638" s="16"/>
      <c r="I1638" s="16"/>
      <c r="J1638" s="16"/>
      <c r="K1638" s="16"/>
      <c r="L1638" s="16"/>
      <c r="M1638" s="16"/>
      <c r="N1638" s="16"/>
      <c r="O1638" s="16"/>
      <c r="P1638" s="16"/>
      <c r="Q1638" s="16"/>
      <c r="R1638" s="16"/>
      <c r="S1638" s="16"/>
      <c r="T1638" s="16"/>
    </row>
    <row r="1639" spans="7:20" s="15" customFormat="1" x14ac:dyDescent="0.25">
      <c r="G1639" s="16"/>
      <c r="H1639" s="16"/>
      <c r="I1639" s="16"/>
      <c r="J1639" s="16"/>
      <c r="K1639" s="16"/>
      <c r="L1639" s="16"/>
      <c r="M1639" s="16"/>
      <c r="N1639" s="16"/>
      <c r="O1639" s="16"/>
      <c r="P1639" s="16"/>
      <c r="Q1639" s="16"/>
      <c r="R1639" s="16"/>
      <c r="S1639" s="16"/>
      <c r="T1639" s="16"/>
    </row>
    <row r="1640" spans="7:20" s="15" customFormat="1" x14ac:dyDescent="0.25">
      <c r="G1640" s="16"/>
      <c r="H1640" s="16"/>
      <c r="I1640" s="16"/>
      <c r="J1640" s="16"/>
      <c r="K1640" s="16"/>
      <c r="L1640" s="16"/>
      <c r="M1640" s="16"/>
      <c r="N1640" s="16"/>
      <c r="O1640" s="16"/>
      <c r="P1640" s="16"/>
      <c r="Q1640" s="16"/>
      <c r="R1640" s="16"/>
      <c r="S1640" s="16"/>
      <c r="T1640" s="16"/>
    </row>
    <row r="1641" spans="7:20" s="15" customFormat="1" x14ac:dyDescent="0.25">
      <c r="G1641" s="16"/>
      <c r="H1641" s="16"/>
      <c r="I1641" s="16"/>
      <c r="J1641" s="16"/>
      <c r="K1641" s="16"/>
      <c r="L1641" s="16"/>
      <c r="M1641" s="16"/>
      <c r="N1641" s="16"/>
      <c r="O1641" s="16"/>
      <c r="P1641" s="16"/>
      <c r="Q1641" s="16"/>
      <c r="R1641" s="16"/>
      <c r="S1641" s="16"/>
      <c r="T1641" s="16"/>
    </row>
    <row r="1642" spans="7:20" s="15" customFormat="1" x14ac:dyDescent="0.25">
      <c r="G1642" s="16"/>
      <c r="H1642" s="16"/>
      <c r="I1642" s="16"/>
      <c r="J1642" s="16"/>
      <c r="K1642" s="16"/>
      <c r="L1642" s="16"/>
      <c r="M1642" s="16"/>
      <c r="N1642" s="16"/>
      <c r="O1642" s="16"/>
      <c r="P1642" s="16"/>
      <c r="Q1642" s="16"/>
      <c r="R1642" s="16"/>
      <c r="S1642" s="16"/>
      <c r="T1642" s="16"/>
    </row>
    <row r="1643" spans="7:20" s="15" customFormat="1" x14ac:dyDescent="0.25">
      <c r="G1643" s="16"/>
      <c r="H1643" s="16"/>
      <c r="I1643" s="16"/>
      <c r="J1643" s="16"/>
      <c r="K1643" s="16"/>
      <c r="L1643" s="16"/>
      <c r="M1643" s="16"/>
      <c r="N1643" s="16"/>
      <c r="O1643" s="16"/>
      <c r="P1643" s="16"/>
      <c r="Q1643" s="16"/>
      <c r="R1643" s="16"/>
      <c r="S1643" s="16"/>
      <c r="T1643" s="16"/>
    </row>
    <row r="1644" spans="7:20" s="15" customFormat="1" x14ac:dyDescent="0.25">
      <c r="G1644" s="16"/>
      <c r="H1644" s="16"/>
      <c r="I1644" s="16"/>
      <c r="J1644" s="16"/>
      <c r="K1644" s="16"/>
      <c r="L1644" s="16"/>
      <c r="M1644" s="16"/>
      <c r="N1644" s="16"/>
      <c r="O1644" s="16"/>
      <c r="P1644" s="16"/>
      <c r="Q1644" s="16"/>
      <c r="R1644" s="16"/>
      <c r="S1644" s="16"/>
      <c r="T1644" s="16"/>
    </row>
    <row r="1645" spans="7:20" s="15" customFormat="1" x14ac:dyDescent="0.25">
      <c r="G1645" s="16"/>
      <c r="H1645" s="16"/>
      <c r="I1645" s="16"/>
      <c r="J1645" s="16"/>
      <c r="K1645" s="16"/>
      <c r="L1645" s="16"/>
      <c r="M1645" s="16"/>
      <c r="N1645" s="16"/>
      <c r="O1645" s="16"/>
      <c r="P1645" s="16"/>
      <c r="Q1645" s="16"/>
      <c r="R1645" s="16"/>
      <c r="S1645" s="16"/>
      <c r="T1645" s="16"/>
    </row>
    <row r="1646" spans="7:20" s="15" customFormat="1" x14ac:dyDescent="0.25">
      <c r="G1646" s="16"/>
      <c r="H1646" s="16"/>
      <c r="I1646" s="16"/>
      <c r="J1646" s="16"/>
      <c r="K1646" s="16"/>
      <c r="L1646" s="16"/>
      <c r="M1646" s="16"/>
      <c r="N1646" s="16"/>
      <c r="O1646" s="16"/>
      <c r="P1646" s="16"/>
      <c r="Q1646" s="16"/>
      <c r="R1646" s="16"/>
      <c r="S1646" s="16"/>
      <c r="T1646" s="16"/>
    </row>
    <row r="1647" spans="7:20" s="15" customFormat="1" x14ac:dyDescent="0.25">
      <c r="G1647" s="16"/>
      <c r="H1647" s="16"/>
      <c r="I1647" s="16"/>
      <c r="J1647" s="16"/>
      <c r="K1647" s="16"/>
      <c r="L1647" s="16"/>
      <c r="M1647" s="16"/>
      <c r="N1647" s="16"/>
      <c r="O1647" s="16"/>
      <c r="P1647" s="16"/>
      <c r="Q1647" s="16"/>
      <c r="R1647" s="16"/>
      <c r="S1647" s="16"/>
      <c r="T1647" s="16"/>
    </row>
    <row r="1648" spans="7:20" s="15" customFormat="1" x14ac:dyDescent="0.25">
      <c r="G1648" s="16"/>
      <c r="H1648" s="16"/>
      <c r="I1648" s="16"/>
      <c r="J1648" s="16"/>
      <c r="K1648" s="16"/>
      <c r="L1648" s="16"/>
      <c r="M1648" s="16"/>
      <c r="N1648" s="16"/>
      <c r="O1648" s="16"/>
      <c r="P1648" s="16"/>
      <c r="Q1648" s="16"/>
      <c r="R1648" s="16"/>
      <c r="S1648" s="16"/>
      <c r="T1648" s="16"/>
    </row>
    <row r="1649" spans="7:20" s="15" customFormat="1" x14ac:dyDescent="0.25">
      <c r="G1649" s="16"/>
      <c r="H1649" s="16"/>
      <c r="I1649" s="16"/>
      <c r="J1649" s="16"/>
      <c r="K1649" s="16"/>
      <c r="L1649" s="16"/>
      <c r="M1649" s="16"/>
      <c r="N1649" s="16"/>
      <c r="O1649" s="16"/>
      <c r="P1649" s="16"/>
      <c r="Q1649" s="16"/>
      <c r="R1649" s="16"/>
      <c r="S1649" s="16"/>
      <c r="T1649" s="16"/>
    </row>
    <row r="1650" spans="7:20" s="15" customFormat="1" x14ac:dyDescent="0.25">
      <c r="G1650" s="16"/>
      <c r="H1650" s="16"/>
      <c r="I1650" s="16"/>
      <c r="J1650" s="16"/>
      <c r="K1650" s="16"/>
      <c r="L1650" s="16"/>
      <c r="M1650" s="16"/>
      <c r="N1650" s="16"/>
      <c r="O1650" s="16"/>
      <c r="P1650" s="16"/>
      <c r="Q1650" s="16"/>
      <c r="R1650" s="16"/>
      <c r="S1650" s="16"/>
      <c r="T1650" s="16"/>
    </row>
    <row r="1651" spans="7:20" s="15" customFormat="1" x14ac:dyDescent="0.25">
      <c r="G1651" s="16"/>
      <c r="H1651" s="16"/>
      <c r="I1651" s="16"/>
      <c r="J1651" s="16"/>
      <c r="K1651" s="16"/>
      <c r="L1651" s="16"/>
      <c r="M1651" s="16"/>
      <c r="N1651" s="16"/>
      <c r="O1651" s="16"/>
      <c r="P1651" s="16"/>
      <c r="Q1651" s="16"/>
      <c r="R1651" s="16"/>
      <c r="S1651" s="16"/>
      <c r="T1651" s="16"/>
    </row>
    <row r="1652" spans="7:20" s="15" customFormat="1" x14ac:dyDescent="0.25">
      <c r="G1652" s="16"/>
      <c r="H1652" s="16"/>
      <c r="I1652" s="16"/>
      <c r="J1652" s="16"/>
      <c r="K1652" s="16"/>
      <c r="L1652" s="16"/>
      <c r="M1652" s="16"/>
      <c r="N1652" s="16"/>
      <c r="O1652" s="16"/>
      <c r="P1652" s="16"/>
      <c r="Q1652" s="16"/>
      <c r="R1652" s="16"/>
      <c r="S1652" s="16"/>
      <c r="T1652" s="16"/>
    </row>
    <row r="1653" spans="7:20" s="15" customFormat="1" x14ac:dyDescent="0.25">
      <c r="G1653" s="16"/>
      <c r="H1653" s="16"/>
      <c r="I1653" s="16"/>
      <c r="J1653" s="16"/>
      <c r="K1653" s="16"/>
      <c r="L1653" s="16"/>
      <c r="M1653" s="16"/>
      <c r="N1653" s="16"/>
      <c r="O1653" s="16"/>
      <c r="P1653" s="16"/>
      <c r="Q1653" s="16"/>
      <c r="R1653" s="16"/>
      <c r="S1653" s="16"/>
      <c r="T1653" s="16"/>
    </row>
    <row r="1654" spans="7:20" s="15" customFormat="1" x14ac:dyDescent="0.25">
      <c r="G1654" s="16"/>
      <c r="H1654" s="16"/>
      <c r="I1654" s="16"/>
      <c r="J1654" s="16"/>
      <c r="K1654" s="16"/>
      <c r="L1654" s="16"/>
      <c r="M1654" s="16"/>
      <c r="N1654" s="16"/>
      <c r="O1654" s="16"/>
      <c r="P1654" s="16"/>
      <c r="Q1654" s="16"/>
      <c r="R1654" s="16"/>
      <c r="S1654" s="16"/>
      <c r="T1654" s="16"/>
    </row>
    <row r="1655" spans="7:20" s="15" customFormat="1" x14ac:dyDescent="0.25">
      <c r="G1655" s="16"/>
      <c r="H1655" s="16"/>
      <c r="I1655" s="16"/>
      <c r="J1655" s="16"/>
      <c r="K1655" s="16"/>
      <c r="L1655" s="16"/>
      <c r="M1655" s="16"/>
      <c r="N1655" s="16"/>
      <c r="O1655" s="16"/>
      <c r="P1655" s="16"/>
      <c r="Q1655" s="16"/>
      <c r="R1655" s="16"/>
      <c r="S1655" s="16"/>
      <c r="T1655" s="16"/>
    </row>
    <row r="1656" spans="7:20" s="15" customFormat="1" x14ac:dyDescent="0.25">
      <c r="G1656" s="16"/>
      <c r="H1656" s="16"/>
      <c r="I1656" s="16"/>
      <c r="J1656" s="16"/>
      <c r="K1656" s="16"/>
      <c r="L1656" s="16"/>
      <c r="M1656" s="16"/>
      <c r="N1656" s="16"/>
      <c r="O1656" s="16"/>
      <c r="P1656" s="16"/>
      <c r="Q1656" s="16"/>
      <c r="R1656" s="16"/>
      <c r="S1656" s="16"/>
      <c r="T1656" s="16"/>
    </row>
    <row r="1657" spans="7:20" s="15" customFormat="1" x14ac:dyDescent="0.25">
      <c r="G1657" s="16"/>
      <c r="H1657" s="16"/>
      <c r="I1657" s="16"/>
      <c r="J1657" s="16"/>
      <c r="K1657" s="16"/>
      <c r="L1657" s="16"/>
      <c r="M1657" s="16"/>
      <c r="N1657" s="16"/>
      <c r="O1657" s="16"/>
      <c r="P1657" s="16"/>
      <c r="Q1657" s="16"/>
      <c r="R1657" s="16"/>
      <c r="S1657" s="16"/>
      <c r="T1657" s="16"/>
    </row>
    <row r="1658" spans="7:20" s="15" customFormat="1" x14ac:dyDescent="0.25">
      <c r="G1658" s="16"/>
      <c r="H1658" s="16"/>
      <c r="I1658" s="16"/>
      <c r="J1658" s="16"/>
      <c r="K1658" s="16"/>
      <c r="L1658" s="16"/>
      <c r="M1658" s="16"/>
      <c r="N1658" s="16"/>
      <c r="O1658" s="16"/>
      <c r="P1658" s="16"/>
      <c r="Q1658" s="16"/>
      <c r="R1658" s="16"/>
      <c r="S1658" s="16"/>
      <c r="T1658" s="16"/>
    </row>
    <row r="1659" spans="7:20" s="15" customFormat="1" x14ac:dyDescent="0.25">
      <c r="G1659" s="16"/>
      <c r="H1659" s="16"/>
      <c r="I1659" s="16"/>
      <c r="J1659" s="16"/>
      <c r="K1659" s="16"/>
      <c r="L1659" s="16"/>
      <c r="M1659" s="16"/>
      <c r="N1659" s="16"/>
      <c r="O1659" s="16"/>
      <c r="P1659" s="16"/>
      <c r="Q1659" s="16"/>
      <c r="R1659" s="16"/>
      <c r="S1659" s="16"/>
      <c r="T1659" s="16"/>
    </row>
    <row r="1660" spans="7:20" s="15" customFormat="1" x14ac:dyDescent="0.25">
      <c r="G1660" s="16"/>
      <c r="H1660" s="16"/>
      <c r="I1660" s="16"/>
      <c r="J1660" s="16"/>
      <c r="K1660" s="16"/>
      <c r="L1660" s="16"/>
      <c r="M1660" s="16"/>
      <c r="N1660" s="16"/>
      <c r="O1660" s="16"/>
      <c r="P1660" s="16"/>
      <c r="Q1660" s="16"/>
      <c r="R1660" s="16"/>
      <c r="S1660" s="16"/>
      <c r="T1660" s="16"/>
    </row>
    <row r="1661" spans="7:20" s="15" customFormat="1" x14ac:dyDescent="0.25">
      <c r="G1661" s="16"/>
      <c r="H1661" s="16"/>
      <c r="I1661" s="16"/>
      <c r="J1661" s="16"/>
      <c r="K1661" s="16"/>
      <c r="L1661" s="16"/>
      <c r="M1661" s="16"/>
      <c r="N1661" s="16"/>
      <c r="O1661" s="16"/>
      <c r="P1661" s="16"/>
      <c r="Q1661" s="16"/>
      <c r="R1661" s="16"/>
      <c r="S1661" s="16"/>
      <c r="T1661" s="16"/>
    </row>
    <row r="1662" spans="7:20" s="15" customFormat="1" x14ac:dyDescent="0.25">
      <c r="G1662" s="16"/>
      <c r="H1662" s="16"/>
      <c r="I1662" s="16"/>
      <c r="J1662" s="16"/>
      <c r="K1662" s="16"/>
      <c r="L1662" s="16"/>
      <c r="M1662" s="16"/>
      <c r="N1662" s="16"/>
      <c r="O1662" s="16"/>
      <c r="P1662" s="16"/>
      <c r="Q1662" s="16"/>
      <c r="R1662" s="16"/>
      <c r="S1662" s="16"/>
      <c r="T1662" s="16"/>
    </row>
    <row r="1663" spans="7:20" s="15" customFormat="1" x14ac:dyDescent="0.25">
      <c r="G1663" s="16"/>
      <c r="H1663" s="16"/>
      <c r="I1663" s="16"/>
      <c r="J1663" s="16"/>
      <c r="K1663" s="16"/>
      <c r="L1663" s="16"/>
      <c r="M1663" s="16"/>
      <c r="N1663" s="16"/>
      <c r="O1663" s="16"/>
      <c r="P1663" s="16"/>
      <c r="Q1663" s="16"/>
      <c r="R1663" s="16"/>
      <c r="S1663" s="16"/>
      <c r="T1663" s="16"/>
    </row>
    <row r="1664" spans="7:20" s="15" customFormat="1" x14ac:dyDescent="0.25">
      <c r="G1664" s="16"/>
      <c r="H1664" s="16"/>
      <c r="I1664" s="16"/>
      <c r="J1664" s="16"/>
      <c r="K1664" s="16"/>
      <c r="L1664" s="16"/>
      <c r="M1664" s="16"/>
      <c r="N1664" s="16"/>
      <c r="O1664" s="16"/>
      <c r="P1664" s="16"/>
      <c r="Q1664" s="16"/>
      <c r="R1664" s="16"/>
      <c r="S1664" s="16"/>
      <c r="T1664" s="16"/>
    </row>
    <row r="1665" spans="7:20" s="15" customFormat="1" x14ac:dyDescent="0.25">
      <c r="G1665" s="16"/>
      <c r="H1665" s="16"/>
      <c r="I1665" s="16"/>
      <c r="J1665" s="16"/>
      <c r="K1665" s="16"/>
      <c r="L1665" s="16"/>
      <c r="M1665" s="16"/>
      <c r="N1665" s="16"/>
      <c r="O1665" s="16"/>
      <c r="P1665" s="16"/>
      <c r="Q1665" s="16"/>
      <c r="R1665" s="16"/>
      <c r="S1665" s="16"/>
      <c r="T1665" s="16"/>
    </row>
    <row r="1666" spans="7:20" s="15" customFormat="1" x14ac:dyDescent="0.25">
      <c r="G1666" s="16"/>
      <c r="H1666" s="16"/>
      <c r="I1666" s="16"/>
      <c r="J1666" s="16"/>
      <c r="K1666" s="16"/>
      <c r="L1666" s="16"/>
      <c r="M1666" s="16"/>
      <c r="N1666" s="16"/>
      <c r="O1666" s="16"/>
      <c r="P1666" s="16"/>
      <c r="Q1666" s="16"/>
      <c r="R1666" s="16"/>
      <c r="S1666" s="16"/>
      <c r="T1666" s="16"/>
    </row>
    <row r="1667" spans="7:20" s="15" customFormat="1" x14ac:dyDescent="0.25">
      <c r="G1667" s="16"/>
      <c r="H1667" s="16"/>
      <c r="I1667" s="16"/>
      <c r="J1667" s="16"/>
      <c r="K1667" s="16"/>
      <c r="L1667" s="16"/>
      <c r="M1667" s="16"/>
      <c r="N1667" s="16"/>
      <c r="O1667" s="16"/>
      <c r="P1667" s="16"/>
      <c r="Q1667" s="16"/>
      <c r="R1667" s="16"/>
      <c r="S1667" s="16"/>
      <c r="T1667" s="16"/>
    </row>
    <row r="1668" spans="7:20" s="15" customFormat="1" x14ac:dyDescent="0.25">
      <c r="G1668" s="16"/>
      <c r="H1668" s="16"/>
      <c r="I1668" s="16"/>
      <c r="J1668" s="16"/>
      <c r="K1668" s="16"/>
      <c r="L1668" s="16"/>
      <c r="M1668" s="16"/>
      <c r="N1668" s="16"/>
      <c r="O1668" s="16"/>
      <c r="P1668" s="16"/>
      <c r="Q1668" s="16"/>
      <c r="R1668" s="16"/>
      <c r="S1668" s="16"/>
      <c r="T1668" s="16"/>
    </row>
    <row r="1669" spans="7:20" s="15" customFormat="1" x14ac:dyDescent="0.25">
      <c r="G1669" s="16"/>
      <c r="H1669" s="16"/>
      <c r="I1669" s="16"/>
      <c r="J1669" s="16"/>
      <c r="K1669" s="16"/>
      <c r="L1669" s="16"/>
      <c r="M1669" s="16"/>
      <c r="N1669" s="16"/>
      <c r="O1669" s="16"/>
      <c r="P1669" s="16"/>
      <c r="Q1669" s="16"/>
      <c r="R1669" s="16"/>
      <c r="S1669" s="16"/>
      <c r="T1669" s="16"/>
    </row>
    <row r="1670" spans="7:20" s="15" customFormat="1" x14ac:dyDescent="0.25">
      <c r="G1670" s="16"/>
      <c r="H1670" s="16"/>
      <c r="I1670" s="16"/>
      <c r="J1670" s="16"/>
      <c r="K1670" s="16"/>
      <c r="L1670" s="16"/>
      <c r="M1670" s="16"/>
      <c r="N1670" s="16"/>
      <c r="O1670" s="16"/>
      <c r="P1670" s="16"/>
      <c r="Q1670" s="16"/>
      <c r="R1670" s="16"/>
      <c r="S1670" s="16"/>
      <c r="T1670" s="16"/>
    </row>
    <row r="1671" spans="7:20" s="15" customFormat="1" x14ac:dyDescent="0.25">
      <c r="G1671" s="16"/>
      <c r="H1671" s="16"/>
      <c r="I1671" s="16"/>
      <c r="J1671" s="16"/>
      <c r="K1671" s="16"/>
      <c r="L1671" s="16"/>
      <c r="M1671" s="16"/>
      <c r="N1671" s="16"/>
      <c r="O1671" s="16"/>
      <c r="P1671" s="16"/>
      <c r="Q1671" s="16"/>
      <c r="R1671" s="16"/>
      <c r="S1671" s="16"/>
      <c r="T1671" s="16"/>
    </row>
    <row r="1672" spans="7:20" s="15" customFormat="1" x14ac:dyDescent="0.25">
      <c r="G1672" s="16"/>
      <c r="H1672" s="16"/>
      <c r="I1672" s="16"/>
      <c r="J1672" s="16"/>
      <c r="K1672" s="16"/>
      <c r="L1672" s="16"/>
      <c r="M1672" s="16"/>
      <c r="N1672" s="16"/>
      <c r="O1672" s="16"/>
      <c r="P1672" s="16"/>
      <c r="Q1672" s="16"/>
      <c r="R1672" s="16"/>
      <c r="S1672" s="16"/>
      <c r="T1672" s="16"/>
    </row>
    <row r="1673" spans="7:20" s="15" customFormat="1" x14ac:dyDescent="0.25">
      <c r="G1673" s="16"/>
      <c r="H1673" s="16"/>
      <c r="I1673" s="16"/>
      <c r="J1673" s="16"/>
      <c r="K1673" s="16"/>
      <c r="L1673" s="16"/>
      <c r="M1673" s="16"/>
      <c r="N1673" s="16"/>
      <c r="O1673" s="16"/>
      <c r="P1673" s="16"/>
      <c r="Q1673" s="16"/>
      <c r="R1673" s="16"/>
      <c r="S1673" s="16"/>
      <c r="T1673" s="16"/>
    </row>
    <row r="1674" spans="7:20" s="15" customFormat="1" x14ac:dyDescent="0.25">
      <c r="G1674" s="16"/>
      <c r="H1674" s="16"/>
      <c r="I1674" s="16"/>
      <c r="J1674" s="16"/>
      <c r="K1674" s="16"/>
      <c r="L1674" s="16"/>
      <c r="M1674" s="16"/>
      <c r="N1674" s="16"/>
      <c r="O1674" s="16"/>
      <c r="P1674" s="16"/>
      <c r="Q1674" s="16"/>
      <c r="R1674" s="16"/>
      <c r="S1674" s="16"/>
      <c r="T1674" s="16"/>
    </row>
    <row r="1675" spans="7:20" s="15" customFormat="1" x14ac:dyDescent="0.25">
      <c r="G1675" s="16"/>
      <c r="H1675" s="16"/>
      <c r="I1675" s="16"/>
      <c r="J1675" s="16"/>
      <c r="K1675" s="16"/>
      <c r="L1675" s="16"/>
      <c r="M1675" s="16"/>
      <c r="N1675" s="16"/>
      <c r="O1675" s="16"/>
      <c r="P1675" s="16"/>
      <c r="Q1675" s="16"/>
      <c r="R1675" s="16"/>
      <c r="S1675" s="16"/>
      <c r="T1675" s="16"/>
    </row>
    <row r="1676" spans="7:20" s="15" customFormat="1" x14ac:dyDescent="0.25">
      <c r="G1676" s="16"/>
      <c r="H1676" s="16"/>
      <c r="I1676" s="16"/>
      <c r="J1676" s="16"/>
      <c r="K1676" s="16"/>
      <c r="L1676" s="16"/>
      <c r="M1676" s="16"/>
      <c r="N1676" s="16"/>
      <c r="O1676" s="16"/>
      <c r="P1676" s="16"/>
      <c r="Q1676" s="16"/>
      <c r="R1676" s="16"/>
      <c r="S1676" s="16"/>
      <c r="T1676" s="16"/>
    </row>
    <row r="1677" spans="7:20" s="15" customFormat="1" x14ac:dyDescent="0.25">
      <c r="G1677" s="16"/>
      <c r="H1677" s="16"/>
      <c r="I1677" s="16"/>
      <c r="J1677" s="16"/>
      <c r="K1677" s="16"/>
      <c r="L1677" s="16"/>
      <c r="M1677" s="16"/>
      <c r="N1677" s="16"/>
      <c r="O1677" s="16"/>
      <c r="P1677" s="16"/>
      <c r="Q1677" s="16"/>
      <c r="R1677" s="16"/>
      <c r="S1677" s="16"/>
      <c r="T1677" s="16"/>
    </row>
    <row r="1678" spans="7:20" s="15" customFormat="1" x14ac:dyDescent="0.25">
      <c r="G1678" s="16"/>
      <c r="H1678" s="16"/>
      <c r="I1678" s="16"/>
      <c r="J1678" s="16"/>
      <c r="K1678" s="16"/>
      <c r="L1678" s="16"/>
      <c r="M1678" s="16"/>
      <c r="N1678" s="16"/>
      <c r="O1678" s="16"/>
      <c r="P1678" s="16"/>
      <c r="Q1678" s="16"/>
      <c r="R1678" s="16"/>
      <c r="S1678" s="16"/>
      <c r="T1678" s="16"/>
    </row>
    <row r="1679" spans="7:20" s="15" customFormat="1" x14ac:dyDescent="0.25">
      <c r="G1679" s="16"/>
      <c r="H1679" s="16"/>
      <c r="I1679" s="16"/>
      <c r="J1679" s="16"/>
      <c r="K1679" s="16"/>
      <c r="L1679" s="16"/>
      <c r="M1679" s="16"/>
      <c r="N1679" s="16"/>
      <c r="O1679" s="16"/>
      <c r="P1679" s="16"/>
      <c r="Q1679" s="16"/>
      <c r="R1679" s="16"/>
      <c r="S1679" s="16"/>
      <c r="T1679" s="16"/>
    </row>
    <row r="1680" spans="7:20" s="15" customFormat="1" x14ac:dyDescent="0.25">
      <c r="G1680" s="16"/>
      <c r="H1680" s="16"/>
      <c r="I1680" s="16"/>
      <c r="J1680" s="16"/>
      <c r="K1680" s="16"/>
      <c r="L1680" s="16"/>
      <c r="M1680" s="16"/>
      <c r="N1680" s="16"/>
      <c r="O1680" s="16"/>
      <c r="P1680" s="16"/>
      <c r="Q1680" s="16"/>
      <c r="R1680" s="16"/>
      <c r="S1680" s="16"/>
      <c r="T1680" s="16"/>
    </row>
    <row r="1681" spans="7:20" s="15" customFormat="1" x14ac:dyDescent="0.25">
      <c r="G1681" s="16"/>
      <c r="H1681" s="16"/>
      <c r="I1681" s="16"/>
      <c r="J1681" s="16"/>
      <c r="K1681" s="16"/>
      <c r="L1681" s="16"/>
      <c r="M1681" s="16"/>
      <c r="N1681" s="16"/>
      <c r="O1681" s="16"/>
      <c r="P1681" s="16"/>
      <c r="Q1681" s="16"/>
      <c r="R1681" s="16"/>
      <c r="S1681" s="16"/>
      <c r="T1681" s="16"/>
    </row>
    <row r="1682" spans="7:20" s="15" customFormat="1" x14ac:dyDescent="0.25">
      <c r="G1682" s="16"/>
      <c r="H1682" s="16"/>
      <c r="I1682" s="16"/>
      <c r="J1682" s="16"/>
      <c r="K1682" s="16"/>
      <c r="L1682" s="16"/>
      <c r="M1682" s="16"/>
      <c r="N1682" s="16"/>
      <c r="O1682" s="16"/>
      <c r="P1682" s="16"/>
      <c r="Q1682" s="16"/>
      <c r="R1682" s="16"/>
      <c r="S1682" s="16"/>
      <c r="T1682" s="16"/>
    </row>
    <row r="1683" spans="7:20" s="15" customFormat="1" x14ac:dyDescent="0.25">
      <c r="G1683" s="16"/>
      <c r="H1683" s="16"/>
      <c r="I1683" s="16"/>
      <c r="J1683" s="16"/>
      <c r="K1683" s="16"/>
      <c r="L1683" s="16"/>
      <c r="M1683" s="16"/>
      <c r="N1683" s="16"/>
      <c r="O1683" s="16"/>
      <c r="P1683" s="16"/>
      <c r="Q1683" s="16"/>
      <c r="R1683" s="16"/>
      <c r="S1683" s="16"/>
      <c r="T1683" s="16"/>
    </row>
    <row r="1684" spans="7:20" s="15" customFormat="1" x14ac:dyDescent="0.25">
      <c r="G1684" s="16"/>
      <c r="H1684" s="16"/>
      <c r="I1684" s="16"/>
      <c r="J1684" s="16"/>
      <c r="K1684" s="16"/>
      <c r="L1684" s="16"/>
      <c r="M1684" s="16"/>
      <c r="N1684" s="16"/>
      <c r="O1684" s="16"/>
      <c r="P1684" s="16"/>
      <c r="Q1684" s="16"/>
      <c r="R1684" s="16"/>
      <c r="S1684" s="16"/>
      <c r="T1684" s="16"/>
    </row>
    <row r="1685" spans="7:20" s="15" customFormat="1" x14ac:dyDescent="0.25">
      <c r="G1685" s="16"/>
      <c r="H1685" s="16"/>
      <c r="I1685" s="16"/>
      <c r="J1685" s="16"/>
      <c r="K1685" s="16"/>
      <c r="L1685" s="16"/>
      <c r="M1685" s="16"/>
      <c r="N1685" s="16"/>
      <c r="O1685" s="16"/>
      <c r="P1685" s="16"/>
      <c r="Q1685" s="16"/>
      <c r="R1685" s="16"/>
      <c r="S1685" s="16"/>
      <c r="T1685" s="16"/>
    </row>
    <row r="1686" spans="7:20" s="15" customFormat="1" x14ac:dyDescent="0.25">
      <c r="G1686" s="16"/>
      <c r="H1686" s="16"/>
      <c r="I1686" s="16"/>
      <c r="J1686" s="16"/>
      <c r="K1686" s="16"/>
      <c r="L1686" s="16"/>
      <c r="M1686" s="16"/>
      <c r="N1686" s="16"/>
      <c r="O1686" s="16"/>
      <c r="P1686" s="16"/>
      <c r="Q1686" s="16"/>
      <c r="R1686" s="16"/>
      <c r="S1686" s="16"/>
      <c r="T1686" s="16"/>
    </row>
    <row r="1687" spans="7:20" s="15" customFormat="1" x14ac:dyDescent="0.25">
      <c r="G1687" s="16"/>
      <c r="H1687" s="16"/>
      <c r="I1687" s="16"/>
      <c r="J1687" s="16"/>
      <c r="K1687" s="16"/>
      <c r="L1687" s="16"/>
      <c r="M1687" s="16"/>
      <c r="N1687" s="16"/>
      <c r="O1687" s="16"/>
      <c r="P1687" s="16"/>
      <c r="Q1687" s="16"/>
      <c r="R1687" s="16"/>
      <c r="S1687" s="16"/>
      <c r="T1687" s="16"/>
    </row>
    <row r="1688" spans="7:20" s="15" customFormat="1" x14ac:dyDescent="0.25">
      <c r="G1688" s="16"/>
      <c r="H1688" s="16"/>
      <c r="I1688" s="16"/>
      <c r="J1688" s="16"/>
      <c r="K1688" s="16"/>
      <c r="L1688" s="16"/>
      <c r="M1688" s="16"/>
      <c r="N1688" s="16"/>
      <c r="O1688" s="16"/>
      <c r="P1688" s="16"/>
      <c r="Q1688" s="16"/>
      <c r="R1688" s="16"/>
      <c r="S1688" s="16"/>
      <c r="T1688" s="16"/>
    </row>
    <row r="1689" spans="7:20" s="15" customFormat="1" x14ac:dyDescent="0.25">
      <c r="G1689" s="16"/>
      <c r="H1689" s="16"/>
      <c r="I1689" s="16"/>
      <c r="J1689" s="16"/>
      <c r="K1689" s="16"/>
      <c r="L1689" s="16"/>
      <c r="M1689" s="16"/>
      <c r="N1689" s="16"/>
      <c r="O1689" s="16"/>
      <c r="P1689" s="16"/>
      <c r="Q1689" s="16"/>
      <c r="R1689" s="16"/>
      <c r="S1689" s="16"/>
      <c r="T1689" s="16"/>
    </row>
    <row r="1690" spans="7:20" s="15" customFormat="1" x14ac:dyDescent="0.25">
      <c r="G1690" s="16"/>
      <c r="H1690" s="16"/>
      <c r="I1690" s="16"/>
      <c r="J1690" s="16"/>
      <c r="K1690" s="16"/>
      <c r="L1690" s="16"/>
      <c r="M1690" s="16"/>
      <c r="N1690" s="16"/>
      <c r="O1690" s="16"/>
      <c r="P1690" s="16"/>
      <c r="Q1690" s="16"/>
      <c r="R1690" s="16"/>
      <c r="S1690" s="16"/>
      <c r="T1690" s="16"/>
    </row>
    <row r="1691" spans="7:20" s="15" customFormat="1" x14ac:dyDescent="0.25">
      <c r="G1691" s="16"/>
      <c r="H1691" s="16"/>
      <c r="I1691" s="16"/>
      <c r="J1691" s="16"/>
      <c r="K1691" s="16"/>
      <c r="L1691" s="16"/>
      <c r="M1691" s="16"/>
      <c r="N1691" s="16"/>
      <c r="O1691" s="16"/>
      <c r="P1691" s="16"/>
      <c r="Q1691" s="16"/>
      <c r="R1691" s="16"/>
      <c r="S1691" s="16"/>
      <c r="T1691" s="16"/>
    </row>
    <row r="1692" spans="7:20" s="15" customFormat="1" x14ac:dyDescent="0.25">
      <c r="G1692" s="16"/>
      <c r="H1692" s="16"/>
      <c r="I1692" s="16"/>
      <c r="J1692" s="16"/>
      <c r="K1692" s="16"/>
      <c r="L1692" s="16"/>
      <c r="M1692" s="16"/>
      <c r="N1692" s="16"/>
      <c r="O1692" s="16"/>
      <c r="P1692" s="16"/>
      <c r="Q1692" s="16"/>
      <c r="R1692" s="16"/>
      <c r="S1692" s="16"/>
      <c r="T1692" s="16"/>
    </row>
    <row r="1693" spans="7:20" s="15" customFormat="1" x14ac:dyDescent="0.25">
      <c r="G1693" s="16"/>
      <c r="H1693" s="16"/>
      <c r="I1693" s="16"/>
      <c r="J1693" s="16"/>
      <c r="K1693" s="16"/>
      <c r="L1693" s="16"/>
      <c r="M1693" s="16"/>
      <c r="N1693" s="16"/>
      <c r="O1693" s="16"/>
      <c r="P1693" s="16"/>
      <c r="Q1693" s="16"/>
      <c r="R1693" s="16"/>
      <c r="S1693" s="16"/>
      <c r="T1693" s="16"/>
    </row>
    <row r="1694" spans="7:20" s="15" customFormat="1" x14ac:dyDescent="0.25">
      <c r="G1694" s="16"/>
      <c r="H1694" s="16"/>
      <c r="I1694" s="16"/>
      <c r="J1694" s="16"/>
      <c r="K1694" s="16"/>
      <c r="L1694" s="16"/>
      <c r="M1694" s="16"/>
      <c r="N1694" s="16"/>
      <c r="O1694" s="16"/>
      <c r="P1694" s="16"/>
      <c r="Q1694" s="16"/>
      <c r="R1694" s="16"/>
      <c r="S1694" s="16"/>
      <c r="T1694" s="16"/>
    </row>
    <row r="1695" spans="7:20" s="15" customFormat="1" x14ac:dyDescent="0.25">
      <c r="G1695" s="16"/>
      <c r="H1695" s="16"/>
      <c r="I1695" s="16"/>
      <c r="J1695" s="16"/>
      <c r="K1695" s="16"/>
      <c r="L1695" s="16"/>
      <c r="M1695" s="16"/>
      <c r="N1695" s="16"/>
      <c r="O1695" s="16"/>
      <c r="P1695" s="16"/>
      <c r="Q1695" s="16"/>
      <c r="R1695" s="16"/>
      <c r="S1695" s="16"/>
      <c r="T1695" s="16"/>
    </row>
    <row r="1696" spans="7:20" s="15" customFormat="1" x14ac:dyDescent="0.25">
      <c r="G1696" s="16"/>
      <c r="H1696" s="16"/>
      <c r="I1696" s="16"/>
      <c r="J1696" s="16"/>
      <c r="K1696" s="16"/>
      <c r="L1696" s="16"/>
      <c r="M1696" s="16"/>
      <c r="N1696" s="16"/>
      <c r="O1696" s="16"/>
      <c r="P1696" s="16"/>
      <c r="Q1696" s="16"/>
      <c r="R1696" s="16"/>
      <c r="S1696" s="16"/>
      <c r="T1696" s="16"/>
    </row>
    <row r="1697" spans="7:20" s="15" customFormat="1" x14ac:dyDescent="0.25">
      <c r="G1697" s="16"/>
      <c r="H1697" s="16"/>
      <c r="I1697" s="16"/>
      <c r="J1697" s="16"/>
      <c r="K1697" s="16"/>
      <c r="L1697" s="16"/>
      <c r="M1697" s="16"/>
      <c r="N1697" s="16"/>
      <c r="O1697" s="16"/>
      <c r="P1697" s="16"/>
      <c r="Q1697" s="16"/>
      <c r="R1697" s="16"/>
      <c r="S1697" s="16"/>
      <c r="T1697" s="16"/>
    </row>
    <row r="1698" spans="7:20" s="15" customFormat="1" x14ac:dyDescent="0.25">
      <c r="G1698" s="16"/>
      <c r="H1698" s="16"/>
      <c r="I1698" s="16"/>
      <c r="J1698" s="16"/>
      <c r="K1698" s="16"/>
      <c r="L1698" s="16"/>
      <c r="M1698" s="16"/>
      <c r="N1698" s="16"/>
      <c r="O1698" s="16"/>
      <c r="P1698" s="16"/>
      <c r="Q1698" s="16"/>
      <c r="R1698" s="16"/>
      <c r="S1698" s="16"/>
      <c r="T1698" s="16"/>
    </row>
    <row r="1699" spans="7:20" s="15" customFormat="1" x14ac:dyDescent="0.25">
      <c r="G1699" s="16"/>
      <c r="H1699" s="16"/>
      <c r="I1699" s="16"/>
      <c r="J1699" s="16"/>
      <c r="K1699" s="16"/>
      <c r="L1699" s="16"/>
      <c r="M1699" s="16"/>
      <c r="N1699" s="16"/>
      <c r="O1699" s="16"/>
      <c r="P1699" s="16"/>
      <c r="Q1699" s="16"/>
      <c r="R1699" s="16"/>
      <c r="S1699" s="16"/>
      <c r="T1699" s="16"/>
    </row>
    <row r="1700" spans="7:20" s="15" customFormat="1" x14ac:dyDescent="0.25">
      <c r="G1700" s="16"/>
      <c r="H1700" s="16"/>
      <c r="I1700" s="16"/>
      <c r="J1700" s="16"/>
      <c r="K1700" s="16"/>
      <c r="L1700" s="16"/>
      <c r="M1700" s="16"/>
      <c r="N1700" s="16"/>
      <c r="O1700" s="16"/>
      <c r="P1700" s="16"/>
      <c r="Q1700" s="16"/>
      <c r="R1700" s="16"/>
      <c r="S1700" s="16"/>
      <c r="T1700" s="16"/>
    </row>
    <row r="1701" spans="7:20" s="15" customFormat="1" x14ac:dyDescent="0.25">
      <c r="G1701" s="16"/>
      <c r="H1701" s="16"/>
      <c r="I1701" s="16"/>
      <c r="J1701" s="16"/>
      <c r="K1701" s="16"/>
      <c r="L1701" s="16"/>
      <c r="M1701" s="16"/>
      <c r="N1701" s="16"/>
      <c r="O1701" s="16"/>
      <c r="P1701" s="16"/>
      <c r="Q1701" s="16"/>
      <c r="R1701" s="16"/>
      <c r="S1701" s="16"/>
      <c r="T1701" s="16"/>
    </row>
    <row r="1702" spans="7:20" s="15" customFormat="1" x14ac:dyDescent="0.25">
      <c r="G1702" s="16"/>
      <c r="H1702" s="16"/>
      <c r="I1702" s="16"/>
      <c r="J1702" s="16"/>
      <c r="K1702" s="16"/>
      <c r="L1702" s="16"/>
      <c r="M1702" s="16"/>
      <c r="N1702" s="16"/>
      <c r="O1702" s="16"/>
      <c r="P1702" s="16"/>
      <c r="Q1702" s="16"/>
      <c r="R1702" s="16"/>
      <c r="S1702" s="16"/>
      <c r="T1702" s="16"/>
    </row>
    <row r="1703" spans="7:20" s="15" customFormat="1" x14ac:dyDescent="0.25">
      <c r="G1703" s="16"/>
      <c r="H1703" s="16"/>
      <c r="I1703" s="16"/>
      <c r="J1703" s="16"/>
      <c r="K1703" s="16"/>
      <c r="L1703" s="16"/>
      <c r="M1703" s="16"/>
      <c r="N1703" s="16"/>
      <c r="O1703" s="16"/>
      <c r="P1703" s="16"/>
      <c r="Q1703" s="16"/>
      <c r="R1703" s="16"/>
      <c r="S1703" s="16"/>
      <c r="T1703" s="16"/>
    </row>
    <row r="1704" spans="7:20" s="15" customFormat="1" x14ac:dyDescent="0.25">
      <c r="G1704" s="16"/>
      <c r="H1704" s="16"/>
      <c r="I1704" s="16"/>
      <c r="J1704" s="16"/>
      <c r="K1704" s="16"/>
      <c r="L1704" s="16"/>
      <c r="M1704" s="16"/>
      <c r="N1704" s="16"/>
      <c r="O1704" s="16"/>
      <c r="P1704" s="16"/>
      <c r="Q1704" s="16"/>
      <c r="R1704" s="16"/>
      <c r="S1704" s="16"/>
      <c r="T1704" s="16"/>
    </row>
    <row r="1705" spans="7:20" s="15" customFormat="1" x14ac:dyDescent="0.25">
      <c r="G1705" s="16"/>
      <c r="H1705" s="16"/>
      <c r="I1705" s="16"/>
      <c r="J1705" s="16"/>
      <c r="K1705" s="16"/>
      <c r="L1705" s="16"/>
      <c r="M1705" s="16"/>
      <c r="N1705" s="16"/>
      <c r="O1705" s="16"/>
      <c r="P1705" s="16"/>
      <c r="Q1705" s="16"/>
      <c r="R1705" s="16"/>
      <c r="S1705" s="16"/>
      <c r="T1705" s="16"/>
    </row>
    <row r="1706" spans="7:20" s="15" customFormat="1" x14ac:dyDescent="0.25">
      <c r="G1706" s="16"/>
      <c r="H1706" s="16"/>
      <c r="I1706" s="16"/>
      <c r="J1706" s="16"/>
      <c r="K1706" s="16"/>
      <c r="L1706" s="16"/>
      <c r="M1706" s="16"/>
      <c r="N1706" s="16"/>
      <c r="O1706" s="16"/>
      <c r="P1706" s="16"/>
      <c r="Q1706" s="16"/>
      <c r="R1706" s="16"/>
      <c r="S1706" s="16"/>
      <c r="T1706" s="16"/>
    </row>
    <row r="1707" spans="7:20" s="15" customFormat="1" x14ac:dyDescent="0.25">
      <c r="G1707" s="16"/>
      <c r="H1707" s="16"/>
      <c r="I1707" s="16"/>
      <c r="J1707" s="16"/>
      <c r="K1707" s="16"/>
      <c r="L1707" s="16"/>
      <c r="M1707" s="16"/>
      <c r="N1707" s="16"/>
      <c r="O1707" s="16"/>
      <c r="P1707" s="16"/>
      <c r="Q1707" s="16"/>
      <c r="R1707" s="16"/>
      <c r="S1707" s="16"/>
      <c r="T1707" s="16"/>
    </row>
    <row r="1708" spans="7:20" s="15" customFormat="1" x14ac:dyDescent="0.25">
      <c r="G1708" s="16"/>
      <c r="H1708" s="16"/>
      <c r="I1708" s="16"/>
      <c r="J1708" s="16"/>
      <c r="K1708" s="16"/>
      <c r="L1708" s="16"/>
      <c r="M1708" s="16"/>
      <c r="N1708" s="16"/>
      <c r="O1708" s="16"/>
      <c r="P1708" s="16"/>
      <c r="Q1708" s="16"/>
      <c r="R1708" s="16"/>
      <c r="S1708" s="16"/>
      <c r="T1708" s="16"/>
    </row>
    <row r="1709" spans="7:20" s="15" customFormat="1" x14ac:dyDescent="0.25">
      <c r="G1709" s="16"/>
      <c r="H1709" s="16"/>
      <c r="I1709" s="16"/>
      <c r="J1709" s="16"/>
      <c r="K1709" s="16"/>
      <c r="L1709" s="16"/>
      <c r="M1709" s="16"/>
      <c r="N1709" s="16"/>
      <c r="O1709" s="16"/>
      <c r="P1709" s="16"/>
      <c r="Q1709" s="16"/>
      <c r="R1709" s="16"/>
      <c r="S1709" s="16"/>
      <c r="T1709" s="16"/>
    </row>
    <row r="1710" spans="7:20" s="15" customFormat="1" x14ac:dyDescent="0.25">
      <c r="G1710" s="16"/>
      <c r="H1710" s="16"/>
      <c r="I1710" s="16"/>
      <c r="J1710" s="16"/>
      <c r="K1710" s="16"/>
      <c r="L1710" s="16"/>
      <c r="M1710" s="16"/>
      <c r="N1710" s="16"/>
      <c r="O1710" s="16"/>
      <c r="P1710" s="16"/>
      <c r="Q1710" s="16"/>
      <c r="R1710" s="16"/>
      <c r="S1710" s="16"/>
      <c r="T1710" s="16"/>
    </row>
    <row r="1711" spans="7:20" s="15" customFormat="1" x14ac:dyDescent="0.25">
      <c r="G1711" s="16"/>
      <c r="H1711" s="16"/>
      <c r="I1711" s="16"/>
      <c r="J1711" s="16"/>
      <c r="K1711" s="16"/>
      <c r="L1711" s="16"/>
      <c r="M1711" s="16"/>
      <c r="N1711" s="16"/>
      <c r="O1711" s="16"/>
      <c r="P1711" s="16"/>
      <c r="Q1711" s="16"/>
      <c r="R1711" s="16"/>
      <c r="S1711" s="16"/>
      <c r="T1711" s="16"/>
    </row>
    <row r="1712" spans="7:20" s="15" customFormat="1" x14ac:dyDescent="0.25">
      <c r="G1712" s="16"/>
      <c r="H1712" s="16"/>
      <c r="I1712" s="16"/>
      <c r="J1712" s="16"/>
      <c r="K1712" s="16"/>
      <c r="L1712" s="16"/>
      <c r="M1712" s="16"/>
      <c r="N1712" s="16"/>
      <c r="O1712" s="16"/>
      <c r="P1712" s="16"/>
      <c r="Q1712" s="16"/>
      <c r="R1712" s="16"/>
      <c r="S1712" s="16"/>
      <c r="T1712" s="16"/>
    </row>
    <row r="1713" spans="7:20" s="15" customFormat="1" x14ac:dyDescent="0.25">
      <c r="G1713" s="16"/>
      <c r="H1713" s="16"/>
      <c r="I1713" s="16"/>
      <c r="J1713" s="16"/>
      <c r="K1713" s="16"/>
      <c r="L1713" s="16"/>
      <c r="M1713" s="16"/>
      <c r="N1713" s="16"/>
      <c r="O1713" s="16"/>
      <c r="P1713" s="16"/>
      <c r="Q1713" s="16"/>
      <c r="R1713" s="16"/>
      <c r="S1713" s="16"/>
      <c r="T1713" s="16"/>
    </row>
    <row r="1714" spans="7:20" s="15" customFormat="1" x14ac:dyDescent="0.25">
      <c r="G1714" s="16"/>
      <c r="H1714" s="16"/>
      <c r="I1714" s="16"/>
      <c r="J1714" s="16"/>
      <c r="K1714" s="16"/>
      <c r="L1714" s="16"/>
      <c r="M1714" s="16"/>
      <c r="N1714" s="16"/>
      <c r="O1714" s="16"/>
      <c r="P1714" s="16"/>
      <c r="Q1714" s="16"/>
      <c r="R1714" s="16"/>
      <c r="S1714" s="16"/>
      <c r="T1714" s="16"/>
    </row>
    <row r="1715" spans="7:20" s="15" customFormat="1" x14ac:dyDescent="0.25">
      <c r="G1715" s="16"/>
      <c r="H1715" s="16"/>
      <c r="I1715" s="16"/>
      <c r="J1715" s="16"/>
      <c r="K1715" s="16"/>
      <c r="L1715" s="16"/>
      <c r="M1715" s="16"/>
      <c r="N1715" s="16"/>
      <c r="O1715" s="16"/>
      <c r="P1715" s="16"/>
      <c r="Q1715" s="16"/>
      <c r="R1715" s="16"/>
      <c r="S1715" s="16"/>
      <c r="T1715" s="16"/>
    </row>
    <row r="1716" spans="7:20" s="15" customFormat="1" x14ac:dyDescent="0.25">
      <c r="G1716" s="16"/>
      <c r="H1716" s="16"/>
      <c r="I1716" s="16"/>
      <c r="J1716" s="16"/>
      <c r="K1716" s="16"/>
      <c r="L1716" s="16"/>
      <c r="M1716" s="16"/>
      <c r="N1716" s="16"/>
      <c r="O1716" s="16"/>
      <c r="P1716" s="16"/>
      <c r="Q1716" s="16"/>
      <c r="R1716" s="16"/>
      <c r="S1716" s="16"/>
      <c r="T1716" s="16"/>
    </row>
    <row r="1717" spans="7:20" s="15" customFormat="1" x14ac:dyDescent="0.25">
      <c r="G1717" s="16"/>
      <c r="H1717" s="16"/>
      <c r="I1717" s="16"/>
      <c r="J1717" s="16"/>
      <c r="K1717" s="16"/>
      <c r="L1717" s="16"/>
      <c r="M1717" s="16"/>
      <c r="N1717" s="16"/>
      <c r="O1717" s="16"/>
      <c r="P1717" s="16"/>
      <c r="Q1717" s="16"/>
      <c r="R1717" s="16"/>
      <c r="S1717" s="16"/>
      <c r="T1717" s="16"/>
    </row>
    <row r="1718" spans="7:20" s="15" customFormat="1" x14ac:dyDescent="0.25">
      <c r="G1718" s="16"/>
      <c r="H1718" s="16"/>
      <c r="I1718" s="16"/>
      <c r="J1718" s="16"/>
      <c r="K1718" s="16"/>
      <c r="L1718" s="16"/>
      <c r="M1718" s="16"/>
      <c r="N1718" s="16"/>
      <c r="O1718" s="16"/>
      <c r="P1718" s="16"/>
      <c r="Q1718" s="16"/>
      <c r="R1718" s="16"/>
      <c r="S1718" s="16"/>
      <c r="T1718" s="16"/>
    </row>
    <row r="1719" spans="7:20" s="15" customFormat="1" x14ac:dyDescent="0.25">
      <c r="G1719" s="16"/>
      <c r="H1719" s="16"/>
      <c r="I1719" s="16"/>
      <c r="J1719" s="16"/>
      <c r="K1719" s="16"/>
      <c r="L1719" s="16"/>
      <c r="M1719" s="16"/>
      <c r="N1719" s="16"/>
      <c r="O1719" s="16"/>
      <c r="P1719" s="16"/>
      <c r="Q1719" s="16"/>
      <c r="R1719" s="16"/>
      <c r="S1719" s="16"/>
      <c r="T1719" s="16"/>
    </row>
    <row r="1720" spans="7:20" s="15" customFormat="1" x14ac:dyDescent="0.25">
      <c r="G1720" s="16"/>
      <c r="H1720" s="16"/>
      <c r="I1720" s="16"/>
      <c r="J1720" s="16"/>
      <c r="K1720" s="16"/>
      <c r="L1720" s="16"/>
      <c r="M1720" s="16"/>
      <c r="N1720" s="16"/>
      <c r="O1720" s="16"/>
      <c r="P1720" s="16"/>
      <c r="Q1720" s="16"/>
      <c r="R1720" s="16"/>
      <c r="S1720" s="16"/>
      <c r="T1720" s="16"/>
    </row>
    <row r="1721" spans="7:20" s="15" customFormat="1" x14ac:dyDescent="0.25">
      <c r="G1721" s="16"/>
      <c r="H1721" s="16"/>
      <c r="I1721" s="16"/>
      <c r="J1721" s="16"/>
      <c r="K1721" s="16"/>
      <c r="L1721" s="16"/>
      <c r="M1721" s="16"/>
      <c r="N1721" s="16"/>
      <c r="O1721" s="16"/>
      <c r="P1721" s="16"/>
      <c r="Q1721" s="16"/>
      <c r="R1721" s="16"/>
      <c r="S1721" s="16"/>
      <c r="T1721" s="16"/>
    </row>
    <row r="1722" spans="7:20" s="15" customFormat="1" x14ac:dyDescent="0.25">
      <c r="G1722" s="16"/>
      <c r="H1722" s="16"/>
      <c r="I1722" s="16"/>
      <c r="J1722" s="16"/>
      <c r="K1722" s="16"/>
      <c r="L1722" s="16"/>
      <c r="M1722" s="16"/>
      <c r="N1722" s="16"/>
      <c r="O1722" s="16"/>
      <c r="P1722" s="16"/>
      <c r="Q1722" s="16"/>
      <c r="R1722" s="16"/>
      <c r="S1722" s="16"/>
      <c r="T1722" s="16"/>
    </row>
    <row r="1723" spans="7:20" s="15" customFormat="1" x14ac:dyDescent="0.25">
      <c r="G1723" s="16"/>
      <c r="H1723" s="16"/>
      <c r="I1723" s="16"/>
      <c r="J1723" s="16"/>
      <c r="K1723" s="16"/>
      <c r="L1723" s="16"/>
      <c r="M1723" s="16"/>
      <c r="N1723" s="16"/>
      <c r="O1723" s="16"/>
      <c r="P1723" s="16"/>
      <c r="Q1723" s="16"/>
      <c r="R1723" s="16"/>
      <c r="S1723" s="16"/>
      <c r="T1723" s="16"/>
    </row>
    <row r="1724" spans="7:20" s="15" customFormat="1" x14ac:dyDescent="0.25">
      <c r="G1724" s="16"/>
      <c r="H1724" s="16"/>
      <c r="I1724" s="16"/>
      <c r="J1724" s="16"/>
      <c r="K1724" s="16"/>
      <c r="L1724" s="16"/>
      <c r="M1724" s="16"/>
      <c r="N1724" s="16"/>
      <c r="O1724" s="16"/>
      <c r="P1724" s="16"/>
      <c r="Q1724" s="16"/>
      <c r="R1724" s="16"/>
      <c r="S1724" s="16"/>
      <c r="T1724" s="16"/>
    </row>
    <row r="1725" spans="7:20" s="15" customFormat="1" x14ac:dyDescent="0.25">
      <c r="G1725" s="16"/>
      <c r="H1725" s="16"/>
      <c r="I1725" s="16"/>
      <c r="J1725" s="16"/>
      <c r="K1725" s="16"/>
      <c r="L1725" s="16"/>
      <c r="M1725" s="16"/>
      <c r="N1725" s="16"/>
      <c r="O1725" s="16"/>
      <c r="P1725" s="16"/>
      <c r="Q1725" s="16"/>
      <c r="R1725" s="16"/>
      <c r="S1725" s="16"/>
      <c r="T1725" s="16"/>
    </row>
    <row r="1726" spans="7:20" s="15" customFormat="1" x14ac:dyDescent="0.25">
      <c r="G1726" s="16"/>
      <c r="H1726" s="16"/>
      <c r="I1726" s="16"/>
      <c r="J1726" s="16"/>
      <c r="K1726" s="16"/>
      <c r="L1726" s="16"/>
      <c r="M1726" s="16"/>
      <c r="N1726" s="16"/>
      <c r="O1726" s="16"/>
      <c r="P1726" s="16"/>
      <c r="Q1726" s="16"/>
      <c r="R1726" s="16"/>
      <c r="S1726" s="16"/>
      <c r="T1726" s="16"/>
    </row>
    <row r="1727" spans="7:20" s="15" customFormat="1" x14ac:dyDescent="0.25">
      <c r="G1727" s="16"/>
      <c r="H1727" s="16"/>
      <c r="I1727" s="16"/>
      <c r="J1727" s="16"/>
      <c r="K1727" s="16"/>
      <c r="L1727" s="16"/>
      <c r="M1727" s="16"/>
      <c r="N1727" s="16"/>
      <c r="O1727" s="16"/>
      <c r="P1727" s="16"/>
      <c r="Q1727" s="16"/>
      <c r="R1727" s="16"/>
      <c r="S1727" s="16"/>
      <c r="T1727" s="16"/>
    </row>
    <row r="1728" spans="7:20" s="15" customFormat="1" x14ac:dyDescent="0.25">
      <c r="G1728" s="16"/>
      <c r="H1728" s="16"/>
      <c r="I1728" s="16"/>
      <c r="J1728" s="16"/>
      <c r="K1728" s="16"/>
      <c r="L1728" s="16"/>
      <c r="M1728" s="16"/>
      <c r="N1728" s="16"/>
      <c r="O1728" s="16"/>
      <c r="P1728" s="16"/>
      <c r="Q1728" s="16"/>
      <c r="R1728" s="16"/>
      <c r="S1728" s="16"/>
      <c r="T1728" s="16"/>
    </row>
    <row r="1729" spans="7:20" s="15" customFormat="1" x14ac:dyDescent="0.25">
      <c r="G1729" s="16"/>
      <c r="H1729" s="16"/>
      <c r="I1729" s="16"/>
      <c r="J1729" s="16"/>
      <c r="K1729" s="16"/>
      <c r="L1729" s="16"/>
      <c r="M1729" s="16"/>
      <c r="N1729" s="16"/>
      <c r="O1729" s="16"/>
      <c r="P1729" s="16"/>
      <c r="Q1729" s="16"/>
      <c r="R1729" s="16"/>
      <c r="S1729" s="16"/>
      <c r="T1729" s="16"/>
    </row>
    <row r="1730" spans="7:20" s="15" customFormat="1" x14ac:dyDescent="0.25">
      <c r="G1730" s="16"/>
      <c r="H1730" s="16"/>
      <c r="I1730" s="16"/>
      <c r="J1730" s="16"/>
      <c r="K1730" s="16"/>
      <c r="L1730" s="16"/>
      <c r="M1730" s="16"/>
      <c r="N1730" s="16"/>
      <c r="O1730" s="16"/>
      <c r="P1730" s="16"/>
      <c r="Q1730" s="16"/>
      <c r="R1730" s="16"/>
      <c r="S1730" s="16"/>
      <c r="T1730" s="16"/>
    </row>
    <row r="1731" spans="7:20" s="15" customFormat="1" x14ac:dyDescent="0.25">
      <c r="G1731" s="16"/>
      <c r="H1731" s="16"/>
      <c r="I1731" s="16"/>
      <c r="J1731" s="16"/>
      <c r="K1731" s="16"/>
      <c r="L1731" s="16"/>
      <c r="M1731" s="16"/>
      <c r="N1731" s="16"/>
      <c r="O1731" s="16"/>
      <c r="P1731" s="16"/>
      <c r="Q1731" s="16"/>
      <c r="R1731" s="16"/>
      <c r="S1731" s="16"/>
      <c r="T1731" s="16"/>
    </row>
    <row r="1732" spans="7:20" s="15" customFormat="1" x14ac:dyDescent="0.25">
      <c r="G1732" s="16"/>
      <c r="H1732" s="16"/>
      <c r="I1732" s="16"/>
      <c r="J1732" s="16"/>
      <c r="K1732" s="16"/>
      <c r="L1732" s="16"/>
      <c r="M1732" s="16"/>
      <c r="N1732" s="16"/>
      <c r="O1732" s="16"/>
      <c r="P1732" s="16"/>
      <c r="Q1732" s="16"/>
      <c r="R1732" s="16"/>
      <c r="S1732" s="16"/>
      <c r="T1732" s="16"/>
    </row>
    <row r="1733" spans="7:20" s="15" customFormat="1" x14ac:dyDescent="0.25">
      <c r="G1733" s="16"/>
      <c r="H1733" s="16"/>
      <c r="I1733" s="16"/>
      <c r="J1733" s="16"/>
      <c r="K1733" s="16"/>
      <c r="L1733" s="16"/>
      <c r="M1733" s="16"/>
      <c r="N1733" s="16"/>
      <c r="O1733" s="16"/>
      <c r="P1733" s="16"/>
      <c r="Q1733" s="16"/>
      <c r="R1733" s="16"/>
      <c r="S1733" s="16"/>
      <c r="T1733" s="16"/>
    </row>
    <row r="1734" spans="7:20" s="15" customFormat="1" x14ac:dyDescent="0.25">
      <c r="G1734" s="16"/>
      <c r="H1734" s="16"/>
      <c r="I1734" s="16"/>
      <c r="J1734" s="16"/>
      <c r="K1734" s="16"/>
      <c r="L1734" s="16"/>
      <c r="M1734" s="16"/>
      <c r="N1734" s="16"/>
      <c r="O1734" s="16"/>
      <c r="P1734" s="16"/>
      <c r="Q1734" s="16"/>
      <c r="R1734" s="16"/>
      <c r="S1734" s="16"/>
      <c r="T1734" s="16"/>
    </row>
    <row r="1735" spans="7:20" s="15" customFormat="1" x14ac:dyDescent="0.25">
      <c r="G1735" s="16"/>
      <c r="H1735" s="16"/>
      <c r="I1735" s="16"/>
      <c r="J1735" s="16"/>
      <c r="K1735" s="16"/>
      <c r="L1735" s="16"/>
      <c r="M1735" s="16"/>
      <c r="N1735" s="16"/>
      <c r="O1735" s="16"/>
      <c r="P1735" s="16"/>
      <c r="Q1735" s="16"/>
      <c r="R1735" s="16"/>
      <c r="S1735" s="16"/>
      <c r="T1735" s="16"/>
    </row>
    <row r="1736" spans="7:20" s="15" customFormat="1" x14ac:dyDescent="0.25">
      <c r="G1736" s="16"/>
      <c r="H1736" s="16"/>
      <c r="I1736" s="16"/>
      <c r="J1736" s="16"/>
      <c r="K1736" s="16"/>
      <c r="L1736" s="16"/>
      <c r="M1736" s="16"/>
      <c r="N1736" s="16"/>
      <c r="O1736" s="16"/>
      <c r="P1736" s="16"/>
      <c r="Q1736" s="16"/>
      <c r="R1736" s="16"/>
      <c r="S1736" s="16"/>
      <c r="T1736" s="16"/>
    </row>
    <row r="1737" spans="7:20" s="15" customFormat="1" x14ac:dyDescent="0.25">
      <c r="G1737" s="16"/>
      <c r="H1737" s="16"/>
      <c r="I1737" s="16"/>
      <c r="J1737" s="16"/>
      <c r="K1737" s="16"/>
      <c r="L1737" s="16"/>
      <c r="M1737" s="16"/>
      <c r="N1737" s="16"/>
      <c r="O1737" s="16"/>
      <c r="P1737" s="16"/>
      <c r="Q1737" s="16"/>
      <c r="R1737" s="16"/>
      <c r="S1737" s="16"/>
      <c r="T1737" s="16"/>
    </row>
    <row r="1738" spans="7:20" s="15" customFormat="1" x14ac:dyDescent="0.25">
      <c r="G1738" s="16"/>
      <c r="H1738" s="16"/>
      <c r="I1738" s="16"/>
      <c r="J1738" s="16"/>
      <c r="K1738" s="16"/>
      <c r="L1738" s="16"/>
      <c r="M1738" s="16"/>
      <c r="N1738" s="16"/>
      <c r="O1738" s="16"/>
      <c r="P1738" s="16"/>
      <c r="Q1738" s="16"/>
      <c r="R1738" s="16"/>
      <c r="S1738" s="16"/>
      <c r="T1738" s="16"/>
    </row>
    <row r="1739" spans="7:20" s="15" customFormat="1" x14ac:dyDescent="0.25">
      <c r="G1739" s="16"/>
      <c r="H1739" s="16"/>
      <c r="I1739" s="16"/>
      <c r="J1739" s="16"/>
      <c r="K1739" s="16"/>
      <c r="L1739" s="16"/>
      <c r="M1739" s="16"/>
      <c r="N1739" s="16"/>
      <c r="O1739" s="16"/>
      <c r="P1739" s="16"/>
      <c r="Q1739" s="16"/>
      <c r="R1739" s="16"/>
      <c r="S1739" s="16"/>
      <c r="T1739" s="16"/>
    </row>
    <row r="1740" spans="7:20" s="15" customFormat="1" x14ac:dyDescent="0.25">
      <c r="G1740" s="16"/>
      <c r="H1740" s="16"/>
      <c r="I1740" s="16"/>
      <c r="J1740" s="16"/>
      <c r="K1740" s="16"/>
      <c r="L1740" s="16"/>
      <c r="M1740" s="16"/>
      <c r="N1740" s="16"/>
      <c r="O1740" s="16"/>
      <c r="P1740" s="16"/>
      <c r="Q1740" s="16"/>
      <c r="R1740" s="16"/>
      <c r="S1740" s="16"/>
      <c r="T1740" s="16"/>
    </row>
    <row r="1741" spans="7:20" s="15" customFormat="1" x14ac:dyDescent="0.25">
      <c r="G1741" s="16"/>
      <c r="H1741" s="16"/>
      <c r="I1741" s="16"/>
      <c r="J1741" s="16"/>
      <c r="K1741" s="16"/>
      <c r="L1741" s="16"/>
      <c r="M1741" s="16"/>
      <c r="N1741" s="16"/>
      <c r="O1741" s="16"/>
      <c r="P1741" s="16"/>
      <c r="Q1741" s="16"/>
      <c r="R1741" s="16"/>
      <c r="S1741" s="16"/>
      <c r="T1741" s="16"/>
    </row>
    <row r="1742" spans="7:20" s="15" customFormat="1" x14ac:dyDescent="0.25">
      <c r="G1742" s="16"/>
      <c r="H1742" s="16"/>
      <c r="I1742" s="16"/>
      <c r="J1742" s="16"/>
      <c r="K1742" s="16"/>
      <c r="L1742" s="16"/>
      <c r="M1742" s="16"/>
      <c r="N1742" s="16"/>
      <c r="O1742" s="16"/>
      <c r="P1742" s="16"/>
      <c r="Q1742" s="16"/>
      <c r="R1742" s="16"/>
      <c r="S1742" s="16"/>
      <c r="T1742" s="16"/>
    </row>
    <row r="1743" spans="7:20" s="15" customFormat="1" x14ac:dyDescent="0.25">
      <c r="G1743" s="16"/>
      <c r="H1743" s="16"/>
      <c r="I1743" s="16"/>
      <c r="J1743" s="16"/>
      <c r="K1743" s="16"/>
      <c r="L1743" s="16"/>
      <c r="M1743" s="16"/>
      <c r="N1743" s="16"/>
      <c r="O1743" s="16"/>
      <c r="P1743" s="16"/>
      <c r="Q1743" s="16"/>
      <c r="R1743" s="16"/>
      <c r="S1743" s="16"/>
      <c r="T1743" s="16"/>
    </row>
    <row r="1744" spans="7:20" s="15" customFormat="1" x14ac:dyDescent="0.25">
      <c r="G1744" s="16"/>
      <c r="H1744" s="16"/>
      <c r="I1744" s="16"/>
      <c r="J1744" s="16"/>
      <c r="K1744" s="16"/>
      <c r="L1744" s="16"/>
      <c r="M1744" s="16"/>
      <c r="N1744" s="16"/>
      <c r="O1744" s="16"/>
      <c r="P1744" s="16"/>
      <c r="Q1744" s="16"/>
      <c r="R1744" s="16"/>
      <c r="S1744" s="16"/>
      <c r="T1744" s="16"/>
    </row>
    <row r="1745" spans="7:20" s="15" customFormat="1" x14ac:dyDescent="0.25">
      <c r="G1745" s="16"/>
      <c r="H1745" s="16"/>
      <c r="I1745" s="16"/>
      <c r="J1745" s="16"/>
      <c r="K1745" s="16"/>
      <c r="L1745" s="16"/>
      <c r="M1745" s="16"/>
      <c r="N1745" s="16"/>
      <c r="O1745" s="16"/>
      <c r="P1745" s="16"/>
      <c r="Q1745" s="16"/>
      <c r="R1745" s="16"/>
      <c r="S1745" s="16"/>
      <c r="T1745" s="16"/>
    </row>
    <row r="1746" spans="7:20" s="15" customFormat="1" x14ac:dyDescent="0.25">
      <c r="G1746" s="16"/>
      <c r="H1746" s="16"/>
      <c r="I1746" s="16"/>
      <c r="J1746" s="16"/>
      <c r="K1746" s="16"/>
      <c r="L1746" s="16"/>
      <c r="M1746" s="16"/>
      <c r="N1746" s="16"/>
      <c r="O1746" s="16"/>
      <c r="P1746" s="16"/>
      <c r="Q1746" s="16"/>
      <c r="R1746" s="16"/>
      <c r="S1746" s="16"/>
      <c r="T1746" s="16"/>
    </row>
    <row r="1747" spans="7:20" s="15" customFormat="1" x14ac:dyDescent="0.25">
      <c r="G1747" s="16"/>
      <c r="H1747" s="16"/>
      <c r="I1747" s="16"/>
      <c r="J1747" s="16"/>
      <c r="K1747" s="16"/>
      <c r="L1747" s="16"/>
      <c r="M1747" s="16"/>
      <c r="N1747" s="16"/>
      <c r="O1747" s="16"/>
      <c r="P1747" s="16"/>
      <c r="Q1747" s="16"/>
      <c r="R1747" s="16"/>
      <c r="S1747" s="16"/>
      <c r="T1747" s="16"/>
    </row>
    <row r="1748" spans="7:20" s="15" customFormat="1" x14ac:dyDescent="0.25">
      <c r="G1748" s="16"/>
      <c r="H1748" s="16"/>
      <c r="I1748" s="16"/>
      <c r="J1748" s="16"/>
      <c r="K1748" s="16"/>
      <c r="L1748" s="16"/>
      <c r="M1748" s="16"/>
      <c r="N1748" s="16"/>
      <c r="O1748" s="16"/>
      <c r="P1748" s="16"/>
      <c r="Q1748" s="16"/>
      <c r="R1748" s="16"/>
      <c r="S1748" s="16"/>
      <c r="T1748" s="16"/>
    </row>
    <row r="1749" spans="7:20" s="15" customFormat="1" x14ac:dyDescent="0.25">
      <c r="G1749" s="16"/>
      <c r="H1749" s="16"/>
      <c r="I1749" s="16"/>
      <c r="J1749" s="16"/>
      <c r="K1749" s="16"/>
      <c r="L1749" s="16"/>
      <c r="M1749" s="16"/>
      <c r="N1749" s="16"/>
      <c r="O1749" s="16"/>
      <c r="P1749" s="16"/>
      <c r="Q1749" s="16"/>
      <c r="R1749" s="16"/>
      <c r="S1749" s="16"/>
      <c r="T1749" s="16"/>
    </row>
    <row r="1750" spans="7:20" s="15" customFormat="1" x14ac:dyDescent="0.25">
      <c r="G1750" s="16"/>
      <c r="H1750" s="16"/>
      <c r="I1750" s="16"/>
      <c r="J1750" s="16"/>
      <c r="K1750" s="16"/>
      <c r="L1750" s="16"/>
      <c r="M1750" s="16"/>
      <c r="N1750" s="16"/>
      <c r="O1750" s="16"/>
      <c r="P1750" s="16"/>
      <c r="Q1750" s="16"/>
      <c r="R1750" s="16"/>
      <c r="S1750" s="16"/>
      <c r="T1750" s="16"/>
    </row>
    <row r="1751" spans="7:20" s="15" customFormat="1" x14ac:dyDescent="0.25">
      <c r="G1751" s="16"/>
      <c r="H1751" s="16"/>
      <c r="I1751" s="16"/>
      <c r="J1751" s="16"/>
      <c r="K1751" s="16"/>
      <c r="L1751" s="16"/>
      <c r="M1751" s="16"/>
      <c r="N1751" s="16"/>
      <c r="O1751" s="16"/>
      <c r="P1751" s="16"/>
      <c r="Q1751" s="16"/>
      <c r="R1751" s="16"/>
      <c r="S1751" s="16"/>
      <c r="T1751" s="16"/>
    </row>
    <row r="1752" spans="7:20" s="15" customFormat="1" x14ac:dyDescent="0.25">
      <c r="G1752" s="16"/>
      <c r="H1752" s="16"/>
      <c r="I1752" s="16"/>
      <c r="J1752" s="16"/>
      <c r="K1752" s="16"/>
      <c r="L1752" s="16"/>
      <c r="M1752" s="16"/>
      <c r="N1752" s="16"/>
      <c r="O1752" s="16"/>
      <c r="P1752" s="16"/>
      <c r="Q1752" s="16"/>
      <c r="R1752" s="16"/>
      <c r="S1752" s="16"/>
      <c r="T1752" s="16"/>
    </row>
    <row r="1753" spans="7:20" s="15" customFormat="1" x14ac:dyDescent="0.25">
      <c r="G1753" s="16"/>
      <c r="H1753" s="16"/>
      <c r="I1753" s="16"/>
      <c r="J1753" s="16"/>
      <c r="K1753" s="16"/>
      <c r="L1753" s="16"/>
      <c r="M1753" s="16"/>
      <c r="N1753" s="16"/>
      <c r="O1753" s="16"/>
      <c r="P1753" s="16"/>
      <c r="Q1753" s="16"/>
      <c r="R1753" s="16"/>
      <c r="S1753" s="16"/>
      <c r="T1753" s="16"/>
    </row>
    <row r="1754" spans="7:20" s="15" customFormat="1" x14ac:dyDescent="0.25">
      <c r="G1754" s="16"/>
      <c r="H1754" s="16"/>
      <c r="I1754" s="16"/>
      <c r="J1754" s="16"/>
      <c r="K1754" s="16"/>
      <c r="L1754" s="16"/>
      <c r="M1754" s="16"/>
      <c r="N1754" s="16"/>
      <c r="O1754" s="16"/>
      <c r="P1754" s="16"/>
      <c r="Q1754" s="16"/>
      <c r="R1754" s="16"/>
      <c r="S1754" s="16"/>
      <c r="T1754" s="16"/>
    </row>
    <row r="1755" spans="7:20" s="15" customFormat="1" x14ac:dyDescent="0.25">
      <c r="G1755" s="16"/>
      <c r="H1755" s="16"/>
      <c r="I1755" s="16"/>
      <c r="J1755" s="16"/>
      <c r="K1755" s="16"/>
      <c r="L1755" s="16"/>
      <c r="M1755" s="16"/>
      <c r="N1755" s="16"/>
      <c r="O1755" s="16"/>
      <c r="P1755" s="16"/>
      <c r="Q1755" s="16"/>
      <c r="R1755" s="16"/>
      <c r="S1755" s="16"/>
      <c r="T1755" s="16"/>
    </row>
    <row r="1756" spans="7:20" s="15" customFormat="1" x14ac:dyDescent="0.25">
      <c r="G1756" s="16"/>
      <c r="H1756" s="16"/>
      <c r="I1756" s="16"/>
      <c r="J1756" s="16"/>
      <c r="K1756" s="16"/>
      <c r="L1756" s="16"/>
      <c r="M1756" s="16"/>
      <c r="N1756" s="16"/>
      <c r="O1756" s="16"/>
      <c r="P1756" s="16"/>
      <c r="Q1756" s="16"/>
      <c r="R1756" s="16"/>
      <c r="S1756" s="16"/>
      <c r="T1756" s="16"/>
    </row>
    <row r="1757" spans="7:20" s="15" customFormat="1" x14ac:dyDescent="0.25">
      <c r="G1757" s="16"/>
      <c r="H1757" s="16"/>
      <c r="I1757" s="16"/>
      <c r="J1757" s="16"/>
      <c r="K1757" s="16"/>
      <c r="L1757" s="16"/>
      <c r="M1757" s="16"/>
      <c r="N1757" s="16"/>
      <c r="O1757" s="16"/>
      <c r="P1757" s="16"/>
      <c r="Q1757" s="16"/>
      <c r="R1757" s="16"/>
      <c r="S1757" s="16"/>
      <c r="T1757" s="16"/>
    </row>
    <row r="1758" spans="7:20" s="15" customFormat="1" x14ac:dyDescent="0.25">
      <c r="G1758" s="16"/>
      <c r="H1758" s="16"/>
      <c r="I1758" s="16"/>
      <c r="J1758" s="16"/>
      <c r="K1758" s="16"/>
      <c r="L1758" s="16"/>
      <c r="M1758" s="16"/>
      <c r="N1758" s="16"/>
      <c r="O1758" s="16"/>
      <c r="P1758" s="16"/>
      <c r="Q1758" s="16"/>
      <c r="R1758" s="16"/>
      <c r="S1758" s="16"/>
      <c r="T1758" s="16"/>
    </row>
    <row r="1759" spans="7:20" s="15" customFormat="1" x14ac:dyDescent="0.25">
      <c r="G1759" s="16"/>
      <c r="H1759" s="16"/>
      <c r="I1759" s="16"/>
      <c r="J1759" s="16"/>
      <c r="K1759" s="16"/>
      <c r="L1759" s="16"/>
      <c r="M1759" s="16"/>
      <c r="N1759" s="16"/>
      <c r="O1759" s="16"/>
      <c r="P1759" s="16"/>
      <c r="Q1759" s="16"/>
      <c r="R1759" s="16"/>
      <c r="S1759" s="16"/>
      <c r="T1759" s="16"/>
    </row>
    <row r="1760" spans="7:20" s="15" customFormat="1" x14ac:dyDescent="0.25">
      <c r="G1760" s="16"/>
      <c r="H1760" s="16"/>
      <c r="I1760" s="16"/>
      <c r="J1760" s="16"/>
      <c r="K1760" s="16"/>
      <c r="L1760" s="16"/>
      <c r="M1760" s="16"/>
      <c r="N1760" s="16"/>
      <c r="O1760" s="16"/>
      <c r="P1760" s="16"/>
      <c r="Q1760" s="16"/>
      <c r="R1760" s="16"/>
      <c r="S1760" s="16"/>
      <c r="T1760" s="16"/>
    </row>
    <row r="1761" spans="7:20" s="15" customFormat="1" x14ac:dyDescent="0.25">
      <c r="G1761" s="16"/>
      <c r="H1761" s="16"/>
      <c r="I1761" s="16"/>
      <c r="J1761" s="16"/>
      <c r="K1761" s="16"/>
      <c r="L1761" s="16"/>
      <c r="M1761" s="16"/>
      <c r="N1761" s="16"/>
      <c r="O1761" s="16"/>
      <c r="P1761" s="16"/>
      <c r="Q1761" s="16"/>
      <c r="R1761" s="16"/>
      <c r="S1761" s="16"/>
      <c r="T1761" s="16"/>
    </row>
    <row r="1762" spans="7:20" s="15" customFormat="1" x14ac:dyDescent="0.25">
      <c r="G1762" s="16"/>
      <c r="H1762" s="16"/>
      <c r="I1762" s="16"/>
      <c r="J1762" s="16"/>
      <c r="K1762" s="16"/>
      <c r="L1762" s="16"/>
      <c r="M1762" s="16"/>
      <c r="N1762" s="16"/>
      <c r="O1762" s="16"/>
      <c r="P1762" s="16"/>
      <c r="Q1762" s="16"/>
      <c r="R1762" s="16"/>
      <c r="S1762" s="16"/>
      <c r="T1762" s="16"/>
    </row>
    <row r="1763" spans="7:20" s="15" customFormat="1" x14ac:dyDescent="0.25">
      <c r="G1763" s="16"/>
      <c r="H1763" s="16"/>
      <c r="I1763" s="16"/>
      <c r="J1763" s="16"/>
      <c r="K1763" s="16"/>
      <c r="L1763" s="16"/>
      <c r="M1763" s="16"/>
      <c r="N1763" s="16"/>
      <c r="O1763" s="16"/>
      <c r="P1763" s="16"/>
      <c r="Q1763" s="16"/>
      <c r="R1763" s="16"/>
      <c r="S1763" s="16"/>
      <c r="T1763" s="16"/>
    </row>
    <row r="1764" spans="7:20" s="15" customFormat="1" x14ac:dyDescent="0.25">
      <c r="G1764" s="16"/>
      <c r="H1764" s="16"/>
      <c r="I1764" s="16"/>
      <c r="J1764" s="16"/>
      <c r="K1764" s="16"/>
      <c r="L1764" s="16"/>
      <c r="M1764" s="16"/>
      <c r="N1764" s="16"/>
      <c r="O1764" s="16"/>
      <c r="P1764" s="16"/>
      <c r="Q1764" s="16"/>
      <c r="R1764" s="16"/>
      <c r="S1764" s="16"/>
      <c r="T1764" s="16"/>
    </row>
    <row r="1765" spans="7:20" s="15" customFormat="1" x14ac:dyDescent="0.25">
      <c r="G1765" s="16"/>
      <c r="H1765" s="16"/>
      <c r="I1765" s="16"/>
      <c r="J1765" s="16"/>
      <c r="K1765" s="16"/>
      <c r="L1765" s="16"/>
      <c r="M1765" s="16"/>
      <c r="N1765" s="16"/>
      <c r="O1765" s="16"/>
      <c r="P1765" s="16"/>
      <c r="Q1765" s="16"/>
      <c r="R1765" s="16"/>
      <c r="S1765" s="16"/>
      <c r="T1765" s="16"/>
    </row>
    <row r="1766" spans="7:20" s="15" customFormat="1" x14ac:dyDescent="0.25">
      <c r="G1766" s="16"/>
      <c r="H1766" s="16"/>
      <c r="I1766" s="16"/>
      <c r="J1766" s="16"/>
      <c r="K1766" s="16"/>
      <c r="L1766" s="16"/>
      <c r="M1766" s="16"/>
      <c r="N1766" s="16"/>
      <c r="O1766" s="16"/>
      <c r="P1766" s="16"/>
      <c r="Q1766" s="16"/>
      <c r="R1766" s="16"/>
      <c r="S1766" s="16"/>
      <c r="T1766" s="16"/>
    </row>
    <row r="1767" spans="7:20" s="15" customFormat="1" x14ac:dyDescent="0.25">
      <c r="G1767" s="16"/>
      <c r="H1767" s="16"/>
      <c r="I1767" s="16"/>
      <c r="J1767" s="16"/>
      <c r="K1767" s="16"/>
      <c r="L1767" s="16"/>
      <c r="M1767" s="16"/>
      <c r="N1767" s="16"/>
      <c r="O1767" s="16"/>
      <c r="P1767" s="16"/>
      <c r="Q1767" s="16"/>
      <c r="R1767" s="16"/>
      <c r="S1767" s="16"/>
      <c r="T1767" s="16"/>
    </row>
    <row r="1768" spans="7:20" s="15" customFormat="1" x14ac:dyDescent="0.25">
      <c r="G1768" s="16"/>
      <c r="H1768" s="16"/>
      <c r="I1768" s="16"/>
      <c r="J1768" s="16"/>
      <c r="K1768" s="16"/>
      <c r="L1768" s="16"/>
      <c r="M1768" s="16"/>
      <c r="N1768" s="16"/>
      <c r="O1768" s="16"/>
      <c r="P1768" s="16"/>
      <c r="Q1768" s="16"/>
      <c r="R1768" s="16"/>
      <c r="S1768" s="16"/>
      <c r="T1768" s="16"/>
    </row>
    <row r="1769" spans="7:20" s="15" customFormat="1" x14ac:dyDescent="0.25">
      <c r="G1769" s="16"/>
      <c r="H1769" s="16"/>
      <c r="I1769" s="16"/>
      <c r="J1769" s="16"/>
      <c r="K1769" s="16"/>
      <c r="L1769" s="16"/>
      <c r="M1769" s="16"/>
      <c r="N1769" s="16"/>
      <c r="O1769" s="16"/>
      <c r="P1769" s="16"/>
      <c r="Q1769" s="16"/>
      <c r="R1769" s="16"/>
      <c r="S1769" s="16"/>
      <c r="T1769" s="16"/>
    </row>
    <row r="1770" spans="7:20" s="15" customFormat="1" x14ac:dyDescent="0.25">
      <c r="G1770" s="16"/>
      <c r="H1770" s="16"/>
      <c r="I1770" s="16"/>
      <c r="J1770" s="16"/>
      <c r="K1770" s="16"/>
      <c r="L1770" s="16"/>
      <c r="M1770" s="16"/>
      <c r="N1770" s="16"/>
      <c r="O1770" s="16"/>
      <c r="P1770" s="16"/>
      <c r="Q1770" s="16"/>
      <c r="R1770" s="16"/>
      <c r="S1770" s="16"/>
      <c r="T1770" s="16"/>
    </row>
    <row r="1771" spans="7:20" s="15" customFormat="1" x14ac:dyDescent="0.25">
      <c r="G1771" s="16"/>
      <c r="H1771" s="16"/>
      <c r="I1771" s="16"/>
      <c r="J1771" s="16"/>
      <c r="K1771" s="16"/>
      <c r="L1771" s="16"/>
      <c r="M1771" s="16"/>
      <c r="N1771" s="16"/>
      <c r="O1771" s="16"/>
      <c r="P1771" s="16"/>
      <c r="Q1771" s="16"/>
      <c r="R1771" s="16"/>
      <c r="S1771" s="16"/>
      <c r="T1771" s="16"/>
    </row>
    <row r="1772" spans="7:20" s="15" customFormat="1" x14ac:dyDescent="0.25">
      <c r="G1772" s="16"/>
      <c r="H1772" s="16"/>
      <c r="I1772" s="16"/>
      <c r="J1772" s="16"/>
      <c r="K1772" s="16"/>
      <c r="L1772" s="16"/>
      <c r="M1772" s="16"/>
      <c r="N1772" s="16"/>
      <c r="O1772" s="16"/>
      <c r="P1772" s="16"/>
      <c r="Q1772" s="16"/>
      <c r="R1772" s="16"/>
      <c r="S1772" s="16"/>
      <c r="T1772" s="16"/>
    </row>
    <row r="1773" spans="7:20" s="15" customFormat="1" x14ac:dyDescent="0.25">
      <c r="G1773" s="16"/>
      <c r="H1773" s="16"/>
      <c r="I1773" s="16"/>
      <c r="J1773" s="16"/>
      <c r="K1773" s="16"/>
      <c r="L1773" s="16"/>
      <c r="M1773" s="16"/>
      <c r="N1773" s="16"/>
      <c r="O1773" s="16"/>
      <c r="P1773" s="16"/>
      <c r="Q1773" s="16"/>
      <c r="R1773" s="16"/>
      <c r="S1773" s="16"/>
      <c r="T1773" s="16"/>
    </row>
    <row r="1774" spans="7:20" s="15" customFormat="1" x14ac:dyDescent="0.25">
      <c r="G1774" s="16"/>
      <c r="H1774" s="16"/>
      <c r="I1774" s="16"/>
      <c r="J1774" s="16"/>
      <c r="K1774" s="16"/>
      <c r="L1774" s="16"/>
      <c r="M1774" s="16"/>
      <c r="N1774" s="16"/>
      <c r="O1774" s="16"/>
      <c r="P1774" s="16"/>
      <c r="Q1774" s="16"/>
      <c r="R1774" s="16"/>
      <c r="S1774" s="16"/>
      <c r="T1774" s="16"/>
    </row>
    <row r="1775" spans="7:20" s="15" customFormat="1" x14ac:dyDescent="0.25">
      <c r="G1775" s="16"/>
      <c r="H1775" s="16"/>
      <c r="I1775" s="16"/>
      <c r="J1775" s="16"/>
      <c r="K1775" s="16"/>
      <c r="L1775" s="16"/>
      <c r="M1775" s="16"/>
      <c r="N1775" s="16"/>
      <c r="O1775" s="16"/>
      <c r="P1775" s="16"/>
      <c r="Q1775" s="16"/>
      <c r="R1775" s="16"/>
      <c r="S1775" s="16"/>
      <c r="T1775" s="16"/>
    </row>
    <row r="1776" spans="7:20" s="15" customFormat="1" x14ac:dyDescent="0.25">
      <c r="G1776" s="16"/>
      <c r="H1776" s="16"/>
      <c r="I1776" s="16"/>
      <c r="J1776" s="16"/>
      <c r="K1776" s="16"/>
      <c r="L1776" s="16"/>
      <c r="M1776" s="16"/>
      <c r="N1776" s="16"/>
      <c r="O1776" s="16"/>
      <c r="P1776" s="16"/>
      <c r="Q1776" s="16"/>
      <c r="R1776" s="16"/>
      <c r="S1776" s="16"/>
      <c r="T1776" s="16"/>
    </row>
    <row r="1777" spans="7:20" s="15" customFormat="1" x14ac:dyDescent="0.25">
      <c r="G1777" s="16"/>
      <c r="H1777" s="16"/>
      <c r="I1777" s="16"/>
      <c r="J1777" s="16"/>
      <c r="K1777" s="16"/>
      <c r="L1777" s="16"/>
      <c r="M1777" s="16"/>
      <c r="N1777" s="16"/>
      <c r="O1777" s="16"/>
      <c r="P1777" s="16"/>
      <c r="Q1777" s="16"/>
      <c r="R1777" s="16"/>
      <c r="S1777" s="16"/>
      <c r="T1777" s="16"/>
    </row>
    <row r="1778" spans="7:20" s="15" customFormat="1" x14ac:dyDescent="0.25">
      <c r="G1778" s="16"/>
      <c r="H1778" s="16"/>
      <c r="I1778" s="16"/>
      <c r="J1778" s="16"/>
      <c r="K1778" s="16"/>
      <c r="L1778" s="16"/>
      <c r="M1778" s="16"/>
      <c r="N1778" s="16"/>
      <c r="O1778" s="16"/>
      <c r="P1778" s="16"/>
      <c r="Q1778" s="16"/>
      <c r="R1778" s="16"/>
      <c r="S1778" s="16"/>
      <c r="T1778" s="16"/>
    </row>
    <row r="1779" spans="7:20" s="15" customFormat="1" x14ac:dyDescent="0.25">
      <c r="G1779" s="16"/>
      <c r="H1779" s="16"/>
      <c r="I1779" s="16"/>
      <c r="J1779" s="16"/>
      <c r="K1779" s="16"/>
      <c r="L1779" s="16"/>
      <c r="M1779" s="16"/>
      <c r="N1779" s="16"/>
      <c r="O1779" s="16"/>
      <c r="P1779" s="16"/>
      <c r="Q1779" s="16"/>
      <c r="R1779" s="16"/>
      <c r="S1779" s="16"/>
      <c r="T1779" s="16"/>
    </row>
    <row r="1780" spans="7:20" s="15" customFormat="1" x14ac:dyDescent="0.25">
      <c r="G1780" s="16"/>
      <c r="H1780" s="16"/>
      <c r="I1780" s="16"/>
      <c r="J1780" s="16"/>
      <c r="K1780" s="16"/>
      <c r="L1780" s="16"/>
      <c r="M1780" s="16"/>
      <c r="N1780" s="16"/>
      <c r="O1780" s="16"/>
      <c r="P1780" s="16"/>
      <c r="Q1780" s="16"/>
      <c r="R1780" s="16"/>
      <c r="S1780" s="16"/>
      <c r="T1780" s="16"/>
    </row>
    <row r="1781" spans="7:20" s="15" customFormat="1" x14ac:dyDescent="0.25">
      <c r="G1781" s="16"/>
      <c r="H1781" s="16"/>
      <c r="I1781" s="16"/>
      <c r="J1781" s="16"/>
      <c r="K1781" s="16"/>
      <c r="L1781" s="16"/>
      <c r="M1781" s="16"/>
      <c r="N1781" s="16"/>
      <c r="O1781" s="16"/>
      <c r="P1781" s="16"/>
      <c r="Q1781" s="16"/>
      <c r="R1781" s="16"/>
      <c r="S1781" s="16"/>
      <c r="T1781" s="16"/>
    </row>
    <row r="1782" spans="7:20" s="15" customFormat="1" x14ac:dyDescent="0.25">
      <c r="G1782" s="16"/>
      <c r="H1782" s="16"/>
      <c r="I1782" s="16"/>
      <c r="J1782" s="16"/>
      <c r="K1782" s="16"/>
      <c r="L1782" s="16"/>
      <c r="M1782" s="16"/>
      <c r="N1782" s="16"/>
      <c r="O1782" s="16"/>
      <c r="P1782" s="16"/>
      <c r="Q1782" s="16"/>
      <c r="R1782" s="16"/>
      <c r="S1782" s="16"/>
      <c r="T1782" s="16"/>
    </row>
    <row r="1783" spans="7:20" s="15" customFormat="1" x14ac:dyDescent="0.25">
      <c r="G1783" s="16"/>
      <c r="H1783" s="16"/>
      <c r="I1783" s="16"/>
      <c r="J1783" s="16"/>
      <c r="K1783" s="16"/>
      <c r="L1783" s="16"/>
      <c r="M1783" s="16"/>
      <c r="N1783" s="16"/>
      <c r="O1783" s="16"/>
      <c r="P1783" s="16"/>
      <c r="Q1783" s="16"/>
      <c r="R1783" s="16"/>
      <c r="S1783" s="16"/>
      <c r="T1783" s="16"/>
    </row>
    <row r="1784" spans="7:20" s="15" customFormat="1" x14ac:dyDescent="0.25">
      <c r="G1784" s="16"/>
      <c r="H1784" s="16"/>
      <c r="I1784" s="16"/>
      <c r="J1784" s="16"/>
      <c r="K1784" s="16"/>
      <c r="L1784" s="16"/>
      <c r="M1784" s="16"/>
      <c r="N1784" s="16"/>
      <c r="O1784" s="16"/>
      <c r="P1784" s="16"/>
      <c r="Q1784" s="16"/>
      <c r="R1784" s="16"/>
      <c r="S1784" s="16"/>
      <c r="T1784" s="16"/>
    </row>
    <row r="1785" spans="7:20" s="15" customFormat="1" x14ac:dyDescent="0.25">
      <c r="G1785" s="16"/>
      <c r="H1785" s="16"/>
      <c r="I1785" s="16"/>
      <c r="J1785" s="16"/>
      <c r="K1785" s="16"/>
      <c r="L1785" s="16"/>
      <c r="M1785" s="16"/>
      <c r="N1785" s="16"/>
      <c r="O1785" s="16"/>
      <c r="P1785" s="16"/>
      <c r="Q1785" s="16"/>
      <c r="R1785" s="16"/>
      <c r="S1785" s="16"/>
      <c r="T1785" s="16"/>
    </row>
    <row r="1786" spans="7:20" s="15" customFormat="1" x14ac:dyDescent="0.25">
      <c r="G1786" s="16"/>
      <c r="H1786" s="16"/>
      <c r="I1786" s="16"/>
      <c r="J1786" s="16"/>
      <c r="K1786" s="16"/>
      <c r="L1786" s="16"/>
      <c r="M1786" s="16"/>
      <c r="N1786" s="16"/>
      <c r="O1786" s="16"/>
      <c r="P1786" s="16"/>
      <c r="Q1786" s="16"/>
      <c r="R1786" s="16"/>
      <c r="S1786" s="16"/>
      <c r="T1786" s="16"/>
    </row>
    <row r="1787" spans="7:20" s="15" customFormat="1" x14ac:dyDescent="0.25">
      <c r="G1787" s="16"/>
      <c r="H1787" s="16"/>
      <c r="I1787" s="16"/>
      <c r="J1787" s="16"/>
      <c r="K1787" s="16"/>
      <c r="L1787" s="16"/>
      <c r="M1787" s="16"/>
      <c r="N1787" s="16"/>
      <c r="O1787" s="16"/>
      <c r="P1787" s="16"/>
      <c r="Q1787" s="16"/>
      <c r="R1787" s="16"/>
      <c r="S1787" s="16"/>
      <c r="T1787" s="16"/>
    </row>
    <row r="1788" spans="7:20" s="15" customFormat="1" x14ac:dyDescent="0.25">
      <c r="G1788" s="16"/>
      <c r="H1788" s="16"/>
      <c r="I1788" s="16"/>
      <c r="J1788" s="16"/>
      <c r="K1788" s="16"/>
      <c r="L1788" s="16"/>
      <c r="M1788" s="16"/>
      <c r="N1788" s="16"/>
      <c r="O1788" s="16"/>
      <c r="P1788" s="16"/>
      <c r="Q1788" s="16"/>
      <c r="R1788" s="16"/>
      <c r="S1788" s="16"/>
      <c r="T1788" s="16"/>
    </row>
    <row r="1789" spans="7:20" s="15" customFormat="1" x14ac:dyDescent="0.25">
      <c r="G1789" s="16"/>
      <c r="H1789" s="16"/>
      <c r="I1789" s="16"/>
      <c r="J1789" s="16"/>
      <c r="K1789" s="16"/>
      <c r="L1789" s="16"/>
      <c r="M1789" s="16"/>
      <c r="N1789" s="16"/>
      <c r="O1789" s="16"/>
      <c r="P1789" s="16"/>
      <c r="Q1789" s="16"/>
      <c r="R1789" s="16"/>
      <c r="S1789" s="16"/>
      <c r="T1789" s="16"/>
    </row>
    <row r="1790" spans="7:20" s="15" customFormat="1" x14ac:dyDescent="0.25">
      <c r="G1790" s="16"/>
      <c r="H1790" s="16"/>
      <c r="I1790" s="16"/>
      <c r="J1790" s="16"/>
      <c r="K1790" s="16"/>
      <c r="L1790" s="16"/>
      <c r="M1790" s="16"/>
      <c r="N1790" s="16"/>
      <c r="O1790" s="16"/>
      <c r="P1790" s="16"/>
      <c r="Q1790" s="16"/>
      <c r="R1790" s="16"/>
      <c r="S1790" s="16"/>
      <c r="T1790" s="16"/>
    </row>
    <row r="1791" spans="7:20" s="15" customFormat="1" x14ac:dyDescent="0.25">
      <c r="G1791" s="16"/>
      <c r="H1791" s="16"/>
      <c r="I1791" s="16"/>
      <c r="J1791" s="16"/>
      <c r="K1791" s="16"/>
      <c r="L1791" s="16"/>
      <c r="M1791" s="16"/>
      <c r="N1791" s="16"/>
      <c r="O1791" s="16"/>
      <c r="P1791" s="16"/>
      <c r="Q1791" s="16"/>
      <c r="R1791" s="16"/>
      <c r="S1791" s="16"/>
      <c r="T1791" s="16"/>
    </row>
    <row r="1792" spans="7:20" s="15" customFormat="1" x14ac:dyDescent="0.25">
      <c r="G1792" s="16"/>
      <c r="H1792" s="16"/>
      <c r="I1792" s="16"/>
      <c r="J1792" s="16"/>
      <c r="K1792" s="16"/>
      <c r="L1792" s="16"/>
      <c r="M1792" s="16"/>
      <c r="N1792" s="16"/>
      <c r="O1792" s="16"/>
      <c r="P1792" s="16"/>
      <c r="Q1792" s="16"/>
      <c r="R1792" s="16"/>
      <c r="S1792" s="16"/>
      <c r="T1792" s="16"/>
    </row>
    <row r="1793" spans="7:20" s="15" customFormat="1" x14ac:dyDescent="0.25">
      <c r="G1793" s="16"/>
      <c r="H1793" s="16"/>
      <c r="I1793" s="16"/>
      <c r="J1793" s="16"/>
      <c r="K1793" s="16"/>
      <c r="L1793" s="16"/>
      <c r="M1793" s="16"/>
      <c r="N1793" s="16"/>
      <c r="O1793" s="16"/>
      <c r="P1793" s="16"/>
      <c r="Q1793" s="16"/>
      <c r="R1793" s="16"/>
      <c r="S1793" s="16"/>
      <c r="T1793" s="16"/>
    </row>
    <row r="1794" spans="7:20" s="15" customFormat="1" x14ac:dyDescent="0.25">
      <c r="G1794" s="16"/>
      <c r="H1794" s="16"/>
      <c r="I1794" s="16"/>
      <c r="J1794" s="16"/>
      <c r="K1794" s="16"/>
      <c r="L1794" s="16"/>
      <c r="M1794" s="16"/>
      <c r="N1794" s="16"/>
      <c r="O1794" s="16"/>
      <c r="P1794" s="16"/>
      <c r="Q1794" s="16"/>
      <c r="R1794" s="16"/>
      <c r="S1794" s="16"/>
      <c r="T1794" s="16"/>
    </row>
    <row r="1795" spans="7:20" s="15" customFormat="1" x14ac:dyDescent="0.25">
      <c r="G1795" s="16"/>
      <c r="H1795" s="16"/>
      <c r="I1795" s="16"/>
      <c r="J1795" s="16"/>
      <c r="K1795" s="16"/>
      <c r="L1795" s="16"/>
      <c r="M1795" s="16"/>
      <c r="N1795" s="16"/>
      <c r="O1795" s="16"/>
      <c r="P1795" s="16"/>
      <c r="Q1795" s="16"/>
      <c r="R1795" s="16"/>
      <c r="S1795" s="16"/>
      <c r="T1795" s="16"/>
    </row>
    <row r="1796" spans="7:20" s="15" customFormat="1" x14ac:dyDescent="0.25">
      <c r="G1796" s="16"/>
      <c r="H1796" s="16"/>
      <c r="I1796" s="16"/>
      <c r="J1796" s="16"/>
      <c r="K1796" s="16"/>
      <c r="L1796" s="16"/>
      <c r="M1796" s="16"/>
      <c r="N1796" s="16"/>
      <c r="O1796" s="16"/>
      <c r="P1796" s="16"/>
      <c r="Q1796" s="16"/>
      <c r="R1796" s="16"/>
      <c r="S1796" s="16"/>
      <c r="T1796" s="16"/>
    </row>
    <row r="1797" spans="7:20" s="15" customFormat="1" x14ac:dyDescent="0.25">
      <c r="G1797" s="16"/>
      <c r="H1797" s="16"/>
      <c r="I1797" s="16"/>
      <c r="J1797" s="16"/>
      <c r="K1797" s="16"/>
      <c r="L1797" s="16"/>
      <c r="M1797" s="16"/>
      <c r="N1797" s="16"/>
      <c r="O1797" s="16"/>
      <c r="P1797" s="16"/>
      <c r="Q1797" s="16"/>
      <c r="R1797" s="16"/>
      <c r="S1797" s="16"/>
      <c r="T1797" s="16"/>
    </row>
    <row r="1798" spans="7:20" s="15" customFormat="1" x14ac:dyDescent="0.25">
      <c r="G1798" s="16"/>
      <c r="H1798" s="16"/>
      <c r="I1798" s="16"/>
      <c r="J1798" s="16"/>
      <c r="K1798" s="16"/>
      <c r="L1798" s="16"/>
      <c r="M1798" s="16"/>
      <c r="N1798" s="16"/>
      <c r="O1798" s="16"/>
      <c r="P1798" s="16"/>
      <c r="Q1798" s="16"/>
      <c r="R1798" s="16"/>
      <c r="S1798" s="16"/>
      <c r="T1798" s="16"/>
    </row>
    <row r="1799" spans="7:20" s="15" customFormat="1" x14ac:dyDescent="0.25">
      <c r="G1799" s="16"/>
      <c r="H1799" s="16"/>
      <c r="I1799" s="16"/>
      <c r="J1799" s="16"/>
      <c r="K1799" s="16"/>
      <c r="L1799" s="16"/>
      <c r="M1799" s="16"/>
      <c r="N1799" s="16"/>
      <c r="O1799" s="16"/>
      <c r="P1799" s="16"/>
      <c r="Q1799" s="16"/>
      <c r="R1799" s="16"/>
      <c r="S1799" s="16"/>
      <c r="T1799" s="16"/>
    </row>
    <row r="1800" spans="7:20" s="15" customFormat="1" x14ac:dyDescent="0.25">
      <c r="G1800" s="16"/>
      <c r="H1800" s="16"/>
      <c r="I1800" s="16"/>
      <c r="J1800" s="16"/>
      <c r="K1800" s="16"/>
      <c r="L1800" s="16"/>
      <c r="M1800" s="16"/>
      <c r="N1800" s="16"/>
      <c r="O1800" s="16"/>
      <c r="P1800" s="16"/>
      <c r="Q1800" s="16"/>
      <c r="R1800" s="16"/>
      <c r="S1800" s="16"/>
      <c r="T1800" s="16"/>
    </row>
    <row r="1801" spans="7:20" s="15" customFormat="1" x14ac:dyDescent="0.25">
      <c r="G1801" s="16"/>
      <c r="H1801" s="16"/>
      <c r="I1801" s="16"/>
      <c r="J1801" s="16"/>
      <c r="K1801" s="16"/>
      <c r="L1801" s="16"/>
      <c r="M1801" s="16"/>
      <c r="N1801" s="16"/>
      <c r="O1801" s="16"/>
      <c r="P1801" s="16"/>
      <c r="Q1801" s="16"/>
      <c r="R1801" s="16"/>
      <c r="S1801" s="16"/>
      <c r="T1801" s="16"/>
    </row>
    <row r="1802" spans="7:20" s="15" customFormat="1" x14ac:dyDescent="0.25">
      <c r="G1802" s="16"/>
      <c r="H1802" s="16"/>
      <c r="I1802" s="16"/>
      <c r="J1802" s="16"/>
      <c r="K1802" s="16"/>
      <c r="L1802" s="16"/>
      <c r="M1802" s="16"/>
      <c r="N1802" s="16"/>
      <c r="O1802" s="16"/>
      <c r="P1802" s="16"/>
      <c r="Q1802" s="16"/>
      <c r="R1802" s="16"/>
      <c r="S1802" s="16"/>
      <c r="T1802" s="16"/>
    </row>
    <row r="1803" spans="7:20" s="15" customFormat="1" x14ac:dyDescent="0.25">
      <c r="G1803" s="16"/>
      <c r="H1803" s="16"/>
      <c r="I1803" s="16"/>
      <c r="J1803" s="16"/>
      <c r="K1803" s="16"/>
      <c r="L1803" s="16"/>
      <c r="M1803" s="16"/>
      <c r="N1803" s="16"/>
      <c r="O1803" s="16"/>
      <c r="P1803" s="16"/>
      <c r="Q1803" s="16"/>
      <c r="R1803" s="16"/>
      <c r="S1803" s="16"/>
      <c r="T1803" s="16"/>
    </row>
    <row r="1804" spans="7:20" s="15" customFormat="1" x14ac:dyDescent="0.25">
      <c r="G1804" s="16"/>
      <c r="H1804" s="16"/>
      <c r="I1804" s="16"/>
      <c r="J1804" s="16"/>
      <c r="K1804" s="16"/>
      <c r="L1804" s="16"/>
      <c r="M1804" s="16"/>
      <c r="N1804" s="16"/>
      <c r="O1804" s="16"/>
      <c r="P1804" s="16"/>
      <c r="Q1804" s="16"/>
      <c r="R1804" s="16"/>
      <c r="S1804" s="16"/>
      <c r="T1804" s="16"/>
    </row>
    <row r="1805" spans="7:20" s="15" customFormat="1" x14ac:dyDescent="0.25">
      <c r="G1805" s="16"/>
      <c r="H1805" s="16"/>
      <c r="I1805" s="16"/>
      <c r="J1805" s="16"/>
      <c r="K1805" s="16"/>
      <c r="L1805" s="16"/>
      <c r="M1805" s="16"/>
      <c r="N1805" s="16"/>
      <c r="O1805" s="16"/>
      <c r="P1805" s="16"/>
      <c r="Q1805" s="16"/>
      <c r="R1805" s="16"/>
      <c r="S1805" s="16"/>
      <c r="T1805" s="16"/>
    </row>
    <row r="1806" spans="7:20" s="15" customFormat="1" x14ac:dyDescent="0.25">
      <c r="G1806" s="16"/>
      <c r="H1806" s="16"/>
      <c r="I1806" s="16"/>
      <c r="J1806" s="16"/>
      <c r="K1806" s="16"/>
      <c r="L1806" s="16"/>
      <c r="M1806" s="16"/>
      <c r="N1806" s="16"/>
      <c r="O1806" s="16"/>
      <c r="P1806" s="16"/>
      <c r="Q1806" s="16"/>
      <c r="R1806" s="16"/>
      <c r="S1806" s="16"/>
      <c r="T1806" s="16"/>
    </row>
    <row r="1807" spans="7:20" s="15" customFormat="1" x14ac:dyDescent="0.25">
      <c r="G1807" s="16"/>
      <c r="H1807" s="16"/>
      <c r="I1807" s="16"/>
      <c r="J1807" s="16"/>
      <c r="K1807" s="16"/>
      <c r="L1807" s="16"/>
      <c r="M1807" s="16"/>
      <c r="N1807" s="16"/>
      <c r="O1807" s="16"/>
      <c r="P1807" s="16"/>
      <c r="Q1807" s="16"/>
      <c r="R1807" s="16"/>
      <c r="S1807" s="16"/>
      <c r="T1807" s="16"/>
    </row>
    <row r="1808" spans="7:20" s="15" customFormat="1" x14ac:dyDescent="0.25">
      <c r="G1808" s="16"/>
      <c r="H1808" s="16"/>
      <c r="I1808" s="16"/>
      <c r="J1808" s="16"/>
      <c r="K1808" s="16"/>
      <c r="L1808" s="16"/>
      <c r="M1808" s="16"/>
      <c r="N1808" s="16"/>
      <c r="O1808" s="16"/>
      <c r="P1808" s="16"/>
      <c r="Q1808" s="16"/>
      <c r="R1808" s="16"/>
      <c r="S1808" s="16"/>
      <c r="T1808" s="16"/>
    </row>
    <row r="1809" spans="7:20" s="15" customFormat="1" x14ac:dyDescent="0.25">
      <c r="G1809" s="16"/>
      <c r="H1809" s="16"/>
      <c r="I1809" s="16"/>
      <c r="J1809" s="16"/>
      <c r="K1809" s="16"/>
      <c r="L1809" s="16"/>
      <c r="M1809" s="16"/>
      <c r="N1809" s="16"/>
      <c r="O1809" s="16"/>
      <c r="P1809" s="16"/>
      <c r="Q1809" s="16"/>
      <c r="R1809" s="16"/>
      <c r="S1809" s="16"/>
      <c r="T1809" s="16"/>
    </row>
    <row r="1810" spans="7:20" s="15" customFormat="1" x14ac:dyDescent="0.25">
      <c r="G1810" s="16"/>
      <c r="H1810" s="16"/>
      <c r="I1810" s="16"/>
      <c r="J1810" s="16"/>
      <c r="K1810" s="16"/>
      <c r="L1810" s="16"/>
      <c r="M1810" s="16"/>
      <c r="N1810" s="16"/>
      <c r="O1810" s="16"/>
      <c r="P1810" s="16"/>
      <c r="Q1810" s="16"/>
      <c r="R1810" s="16"/>
      <c r="S1810" s="16"/>
      <c r="T1810" s="16"/>
    </row>
    <row r="1811" spans="7:20" s="15" customFormat="1" x14ac:dyDescent="0.25">
      <c r="G1811" s="16"/>
      <c r="H1811" s="16"/>
      <c r="I1811" s="16"/>
      <c r="J1811" s="16"/>
      <c r="K1811" s="16"/>
      <c r="L1811" s="16"/>
      <c r="M1811" s="16"/>
      <c r="N1811" s="16"/>
      <c r="O1811" s="16"/>
      <c r="P1811" s="16"/>
      <c r="Q1811" s="16"/>
      <c r="R1811" s="16"/>
      <c r="S1811" s="16"/>
      <c r="T1811" s="16"/>
    </row>
    <row r="1812" spans="7:20" s="15" customFormat="1" x14ac:dyDescent="0.25">
      <c r="G1812" s="16"/>
      <c r="H1812" s="16"/>
      <c r="I1812" s="16"/>
      <c r="J1812" s="16"/>
      <c r="K1812" s="16"/>
      <c r="L1812" s="16"/>
      <c r="M1812" s="16"/>
      <c r="N1812" s="16"/>
      <c r="O1812" s="16"/>
      <c r="P1812" s="16"/>
      <c r="Q1812" s="16"/>
      <c r="R1812" s="16"/>
      <c r="S1812" s="16"/>
      <c r="T1812" s="16"/>
    </row>
    <row r="1813" spans="7:20" s="15" customFormat="1" x14ac:dyDescent="0.25">
      <c r="G1813" s="16"/>
      <c r="H1813" s="16"/>
      <c r="I1813" s="16"/>
      <c r="J1813" s="16"/>
      <c r="K1813" s="16"/>
      <c r="L1813" s="16"/>
      <c r="M1813" s="16"/>
      <c r="N1813" s="16"/>
      <c r="O1813" s="16"/>
      <c r="P1813" s="16"/>
      <c r="Q1813" s="16"/>
      <c r="R1813" s="16"/>
      <c r="S1813" s="16"/>
      <c r="T1813" s="16"/>
    </row>
    <row r="1814" spans="7:20" s="15" customFormat="1" x14ac:dyDescent="0.25">
      <c r="G1814" s="16"/>
      <c r="H1814" s="16"/>
      <c r="I1814" s="16"/>
      <c r="J1814" s="16"/>
      <c r="K1814" s="16"/>
      <c r="L1814" s="16"/>
      <c r="M1814" s="16"/>
      <c r="N1814" s="16"/>
      <c r="O1814" s="16"/>
      <c r="P1814" s="16"/>
      <c r="Q1814" s="16"/>
      <c r="R1814" s="16"/>
      <c r="S1814" s="16"/>
      <c r="T1814" s="16"/>
    </row>
    <row r="1815" spans="7:20" s="15" customFormat="1" x14ac:dyDescent="0.25">
      <c r="G1815" s="16"/>
      <c r="H1815" s="16"/>
      <c r="I1815" s="16"/>
      <c r="J1815" s="16"/>
      <c r="K1815" s="16"/>
      <c r="L1815" s="16"/>
      <c r="M1815" s="16"/>
      <c r="N1815" s="16"/>
      <c r="O1815" s="16"/>
      <c r="P1815" s="16"/>
      <c r="Q1815" s="16"/>
      <c r="R1815" s="16"/>
      <c r="S1815" s="16"/>
      <c r="T1815" s="16"/>
    </row>
    <row r="1816" spans="7:20" s="15" customFormat="1" x14ac:dyDescent="0.25">
      <c r="G1816" s="16"/>
      <c r="H1816" s="16"/>
      <c r="I1816" s="16"/>
      <c r="J1816" s="16"/>
      <c r="K1816" s="16"/>
      <c r="L1816" s="16"/>
      <c r="M1816" s="16"/>
      <c r="N1816" s="16"/>
      <c r="O1816" s="16"/>
      <c r="P1816" s="16"/>
      <c r="Q1816" s="16"/>
      <c r="R1816" s="16"/>
      <c r="S1816" s="16"/>
      <c r="T1816" s="16"/>
    </row>
    <row r="1817" spans="7:20" s="15" customFormat="1" x14ac:dyDescent="0.25">
      <c r="G1817" s="16"/>
      <c r="H1817" s="16"/>
      <c r="I1817" s="16"/>
      <c r="J1817" s="16"/>
      <c r="K1817" s="16"/>
      <c r="L1817" s="16"/>
      <c r="M1817" s="16"/>
      <c r="N1817" s="16"/>
      <c r="O1817" s="16"/>
      <c r="P1817" s="16"/>
      <c r="Q1817" s="16"/>
      <c r="R1817" s="16"/>
      <c r="S1817" s="16"/>
      <c r="T1817" s="16"/>
    </row>
    <row r="1818" spans="7:20" s="15" customFormat="1" x14ac:dyDescent="0.25">
      <c r="G1818" s="16"/>
      <c r="H1818" s="16"/>
      <c r="I1818" s="16"/>
      <c r="J1818" s="16"/>
      <c r="K1818" s="16"/>
      <c r="L1818" s="16"/>
      <c r="M1818" s="16"/>
      <c r="N1818" s="16"/>
      <c r="O1818" s="16"/>
      <c r="P1818" s="16"/>
      <c r="Q1818" s="16"/>
      <c r="R1818" s="16"/>
      <c r="S1818" s="16"/>
      <c r="T1818" s="16"/>
    </row>
    <row r="1819" spans="7:20" s="15" customFormat="1" x14ac:dyDescent="0.25">
      <c r="G1819" s="16"/>
      <c r="H1819" s="16"/>
      <c r="I1819" s="16"/>
      <c r="J1819" s="16"/>
      <c r="K1819" s="16"/>
      <c r="L1819" s="16"/>
      <c r="M1819" s="16"/>
      <c r="N1819" s="16"/>
      <c r="O1819" s="16"/>
      <c r="P1819" s="16"/>
      <c r="Q1819" s="16"/>
      <c r="R1819" s="16"/>
      <c r="S1819" s="16"/>
      <c r="T1819" s="16"/>
    </row>
    <row r="1820" spans="7:20" s="15" customFormat="1" x14ac:dyDescent="0.25">
      <c r="G1820" s="16"/>
      <c r="H1820" s="16"/>
      <c r="I1820" s="16"/>
      <c r="J1820" s="16"/>
      <c r="K1820" s="16"/>
      <c r="L1820" s="16"/>
      <c r="M1820" s="16"/>
      <c r="N1820" s="16"/>
      <c r="O1820" s="16"/>
      <c r="P1820" s="16"/>
      <c r="Q1820" s="16"/>
      <c r="R1820" s="16"/>
      <c r="S1820" s="16"/>
      <c r="T1820" s="16"/>
    </row>
    <row r="1821" spans="7:20" s="15" customFormat="1" x14ac:dyDescent="0.25">
      <c r="G1821" s="16"/>
      <c r="H1821" s="16"/>
      <c r="I1821" s="16"/>
      <c r="J1821" s="16"/>
      <c r="K1821" s="16"/>
      <c r="L1821" s="16"/>
      <c r="M1821" s="16"/>
      <c r="N1821" s="16"/>
      <c r="O1821" s="16"/>
      <c r="P1821" s="16"/>
      <c r="Q1821" s="16"/>
      <c r="R1821" s="16"/>
      <c r="S1821" s="16"/>
      <c r="T1821" s="16"/>
    </row>
    <row r="1822" spans="7:20" s="15" customFormat="1" x14ac:dyDescent="0.25">
      <c r="G1822" s="16"/>
      <c r="H1822" s="16"/>
      <c r="I1822" s="16"/>
      <c r="J1822" s="16"/>
      <c r="K1822" s="16"/>
      <c r="L1822" s="16"/>
      <c r="M1822" s="16"/>
      <c r="N1822" s="16"/>
      <c r="O1822" s="16"/>
      <c r="P1822" s="16"/>
      <c r="Q1822" s="16"/>
      <c r="R1822" s="16"/>
      <c r="S1822" s="16"/>
      <c r="T1822" s="16"/>
    </row>
    <row r="1823" spans="7:20" s="15" customFormat="1" x14ac:dyDescent="0.25">
      <c r="G1823" s="16"/>
      <c r="H1823" s="16"/>
      <c r="I1823" s="16"/>
      <c r="J1823" s="16"/>
      <c r="K1823" s="16"/>
      <c r="L1823" s="16"/>
      <c r="M1823" s="16"/>
      <c r="N1823" s="16"/>
      <c r="O1823" s="16"/>
      <c r="P1823" s="16"/>
      <c r="Q1823" s="16"/>
      <c r="R1823" s="16"/>
      <c r="S1823" s="16"/>
      <c r="T1823" s="16"/>
    </row>
    <row r="1824" spans="7:20" s="15" customFormat="1" x14ac:dyDescent="0.25">
      <c r="G1824" s="16"/>
      <c r="H1824" s="16"/>
      <c r="I1824" s="16"/>
      <c r="J1824" s="16"/>
      <c r="K1824" s="16"/>
      <c r="L1824" s="16"/>
      <c r="M1824" s="16"/>
      <c r="N1824" s="16"/>
      <c r="O1824" s="16"/>
      <c r="P1824" s="16"/>
      <c r="Q1824" s="16"/>
      <c r="R1824" s="16"/>
      <c r="S1824" s="16"/>
      <c r="T1824" s="16"/>
    </row>
    <row r="1825" spans="7:20" s="15" customFormat="1" x14ac:dyDescent="0.25">
      <c r="G1825" s="16"/>
      <c r="H1825" s="16"/>
      <c r="I1825" s="16"/>
      <c r="J1825" s="16"/>
      <c r="K1825" s="16"/>
      <c r="L1825" s="16"/>
      <c r="M1825" s="16"/>
      <c r="N1825" s="16"/>
      <c r="O1825" s="16"/>
      <c r="P1825" s="16"/>
      <c r="Q1825" s="16"/>
      <c r="R1825" s="16"/>
      <c r="S1825" s="16"/>
      <c r="T1825" s="16"/>
    </row>
    <row r="1826" spans="7:20" s="15" customFormat="1" x14ac:dyDescent="0.25">
      <c r="G1826" s="16"/>
      <c r="H1826" s="16"/>
      <c r="I1826" s="16"/>
      <c r="J1826" s="16"/>
      <c r="K1826" s="16"/>
      <c r="L1826" s="16"/>
      <c r="M1826" s="16"/>
      <c r="N1826" s="16"/>
      <c r="O1826" s="16"/>
      <c r="P1826" s="16"/>
      <c r="Q1826" s="16"/>
      <c r="R1826" s="16"/>
      <c r="S1826" s="16"/>
      <c r="T1826" s="16"/>
    </row>
    <row r="1827" spans="7:20" s="15" customFormat="1" x14ac:dyDescent="0.25">
      <c r="G1827" s="16"/>
      <c r="H1827" s="16"/>
      <c r="I1827" s="16"/>
      <c r="J1827" s="16"/>
      <c r="K1827" s="16"/>
      <c r="L1827" s="16"/>
      <c r="M1827" s="16"/>
      <c r="N1827" s="16"/>
      <c r="O1827" s="16"/>
      <c r="P1827" s="16"/>
      <c r="Q1827" s="16"/>
      <c r="R1827" s="16"/>
      <c r="S1827" s="16"/>
      <c r="T1827" s="16"/>
    </row>
    <row r="1828" spans="7:20" s="15" customFormat="1" x14ac:dyDescent="0.25">
      <c r="G1828" s="16"/>
      <c r="H1828" s="16"/>
      <c r="I1828" s="16"/>
      <c r="J1828" s="16"/>
      <c r="K1828" s="16"/>
      <c r="L1828" s="16"/>
      <c r="M1828" s="16"/>
      <c r="N1828" s="16"/>
      <c r="O1828" s="16"/>
      <c r="P1828" s="16"/>
      <c r="Q1828" s="16"/>
      <c r="R1828" s="16"/>
      <c r="S1828" s="16"/>
      <c r="T1828" s="16"/>
    </row>
    <row r="1829" spans="7:20" s="15" customFormat="1" x14ac:dyDescent="0.25">
      <c r="G1829" s="16"/>
      <c r="H1829" s="16"/>
      <c r="I1829" s="16"/>
      <c r="J1829" s="16"/>
      <c r="K1829" s="16"/>
      <c r="L1829" s="16"/>
      <c r="M1829" s="16"/>
      <c r="N1829" s="16"/>
      <c r="O1829" s="16"/>
      <c r="P1829" s="16"/>
      <c r="Q1829" s="16"/>
      <c r="R1829" s="16"/>
      <c r="S1829" s="16"/>
      <c r="T1829" s="16"/>
    </row>
    <row r="1830" spans="7:20" s="15" customFormat="1" x14ac:dyDescent="0.25">
      <c r="G1830" s="16"/>
      <c r="H1830" s="16"/>
      <c r="I1830" s="16"/>
      <c r="J1830" s="16"/>
      <c r="K1830" s="16"/>
      <c r="L1830" s="16"/>
      <c r="M1830" s="16"/>
      <c r="N1830" s="16"/>
      <c r="O1830" s="16"/>
      <c r="P1830" s="16"/>
      <c r="Q1830" s="16"/>
      <c r="R1830" s="16"/>
      <c r="S1830" s="16"/>
      <c r="T1830" s="16"/>
    </row>
    <row r="1831" spans="7:20" s="15" customFormat="1" x14ac:dyDescent="0.25">
      <c r="G1831" s="16"/>
      <c r="H1831" s="16"/>
      <c r="I1831" s="16"/>
      <c r="J1831" s="16"/>
      <c r="K1831" s="16"/>
      <c r="L1831" s="16"/>
      <c r="M1831" s="16"/>
      <c r="N1831" s="16"/>
      <c r="O1831" s="16"/>
      <c r="P1831" s="16"/>
      <c r="Q1831" s="16"/>
      <c r="R1831" s="16"/>
      <c r="S1831" s="16"/>
      <c r="T1831" s="16"/>
    </row>
    <row r="1832" spans="7:20" s="15" customFormat="1" x14ac:dyDescent="0.25">
      <c r="G1832" s="16"/>
      <c r="H1832" s="16"/>
      <c r="I1832" s="16"/>
      <c r="J1832" s="16"/>
      <c r="K1832" s="16"/>
      <c r="L1832" s="16"/>
      <c r="M1832" s="16"/>
      <c r="N1832" s="16"/>
      <c r="O1832" s="16"/>
      <c r="P1832" s="16"/>
      <c r="Q1832" s="16"/>
      <c r="R1832" s="16"/>
      <c r="S1832" s="16"/>
      <c r="T1832" s="16"/>
    </row>
    <row r="1833" spans="7:20" s="15" customFormat="1" x14ac:dyDescent="0.25">
      <c r="G1833" s="16"/>
      <c r="H1833" s="16"/>
      <c r="I1833" s="16"/>
      <c r="J1833" s="16"/>
      <c r="K1833" s="16"/>
      <c r="L1833" s="16"/>
      <c r="M1833" s="16"/>
      <c r="N1833" s="16"/>
      <c r="O1833" s="16"/>
      <c r="P1833" s="16"/>
      <c r="Q1833" s="16"/>
      <c r="R1833" s="16"/>
      <c r="S1833" s="16"/>
      <c r="T1833" s="16"/>
    </row>
    <row r="1834" spans="7:20" s="15" customFormat="1" x14ac:dyDescent="0.25">
      <c r="G1834" s="16"/>
      <c r="H1834" s="16"/>
      <c r="I1834" s="16"/>
      <c r="J1834" s="16"/>
      <c r="K1834" s="16"/>
      <c r="L1834" s="16"/>
      <c r="M1834" s="16"/>
      <c r="N1834" s="16"/>
      <c r="O1834" s="16"/>
      <c r="P1834" s="16"/>
      <c r="Q1834" s="16"/>
      <c r="R1834" s="16"/>
      <c r="S1834" s="16"/>
      <c r="T1834" s="16"/>
    </row>
    <row r="1835" spans="7:20" s="15" customFormat="1" x14ac:dyDescent="0.25">
      <c r="G1835" s="16"/>
      <c r="H1835" s="16"/>
      <c r="I1835" s="16"/>
      <c r="J1835" s="16"/>
      <c r="K1835" s="16"/>
      <c r="L1835" s="16"/>
      <c r="M1835" s="16"/>
      <c r="N1835" s="16"/>
      <c r="O1835" s="16"/>
      <c r="P1835" s="16"/>
      <c r="Q1835" s="16"/>
      <c r="R1835" s="16"/>
      <c r="S1835" s="16"/>
      <c r="T1835" s="16"/>
    </row>
    <row r="1836" spans="7:20" s="15" customFormat="1" x14ac:dyDescent="0.25">
      <c r="G1836" s="16"/>
      <c r="H1836" s="16"/>
      <c r="I1836" s="16"/>
      <c r="J1836" s="16"/>
      <c r="K1836" s="16"/>
      <c r="L1836" s="16"/>
      <c r="M1836" s="16"/>
      <c r="N1836" s="16"/>
      <c r="O1836" s="16"/>
      <c r="P1836" s="16"/>
      <c r="Q1836" s="16"/>
      <c r="R1836" s="16"/>
      <c r="S1836" s="16"/>
      <c r="T1836" s="16"/>
    </row>
    <row r="1837" spans="7:20" s="15" customFormat="1" x14ac:dyDescent="0.25">
      <c r="G1837" s="16"/>
      <c r="H1837" s="16"/>
      <c r="I1837" s="16"/>
      <c r="J1837" s="16"/>
      <c r="K1837" s="16"/>
      <c r="L1837" s="16"/>
      <c r="M1837" s="16"/>
      <c r="N1837" s="16"/>
      <c r="O1837" s="16"/>
      <c r="P1837" s="16"/>
      <c r="Q1837" s="16"/>
      <c r="R1837" s="16"/>
      <c r="S1837" s="16"/>
      <c r="T1837" s="16"/>
    </row>
    <row r="1838" spans="7:20" s="15" customFormat="1" x14ac:dyDescent="0.25">
      <c r="G1838" s="16"/>
      <c r="H1838" s="16"/>
      <c r="I1838" s="16"/>
      <c r="J1838" s="16"/>
      <c r="K1838" s="16"/>
      <c r="L1838" s="16"/>
      <c r="M1838" s="16"/>
      <c r="N1838" s="16"/>
      <c r="O1838" s="16"/>
      <c r="P1838" s="16"/>
      <c r="Q1838" s="16"/>
      <c r="R1838" s="16"/>
      <c r="S1838" s="16"/>
      <c r="T1838" s="16"/>
    </row>
    <row r="1839" spans="7:20" s="15" customFormat="1" x14ac:dyDescent="0.25">
      <c r="G1839" s="16"/>
      <c r="H1839" s="16"/>
      <c r="I1839" s="16"/>
      <c r="J1839" s="16"/>
      <c r="K1839" s="16"/>
      <c r="L1839" s="16"/>
      <c r="M1839" s="16"/>
      <c r="N1839" s="16"/>
      <c r="O1839" s="16"/>
      <c r="P1839" s="16"/>
      <c r="Q1839" s="16"/>
      <c r="R1839" s="16"/>
      <c r="S1839" s="16"/>
      <c r="T1839" s="16"/>
    </row>
    <row r="1840" spans="7:20" s="15" customFormat="1" x14ac:dyDescent="0.25">
      <c r="G1840" s="16"/>
      <c r="H1840" s="16"/>
      <c r="I1840" s="16"/>
      <c r="J1840" s="16"/>
      <c r="K1840" s="16"/>
      <c r="L1840" s="16"/>
      <c r="M1840" s="16"/>
      <c r="N1840" s="16"/>
      <c r="O1840" s="16"/>
      <c r="P1840" s="16"/>
      <c r="Q1840" s="16"/>
      <c r="R1840" s="16"/>
      <c r="S1840" s="16"/>
      <c r="T1840" s="16"/>
    </row>
    <row r="1841" spans="7:20" s="15" customFormat="1" x14ac:dyDescent="0.25">
      <c r="G1841" s="16"/>
      <c r="H1841" s="16"/>
      <c r="I1841" s="16"/>
      <c r="J1841" s="16"/>
      <c r="K1841" s="16"/>
      <c r="L1841" s="16"/>
      <c r="M1841" s="16"/>
      <c r="N1841" s="16"/>
      <c r="O1841" s="16"/>
      <c r="P1841" s="16"/>
      <c r="Q1841" s="16"/>
      <c r="R1841" s="16"/>
      <c r="S1841" s="16"/>
      <c r="T1841" s="16"/>
    </row>
    <row r="1842" spans="7:20" s="15" customFormat="1" x14ac:dyDescent="0.25">
      <c r="G1842" s="16"/>
      <c r="H1842" s="16"/>
      <c r="I1842" s="16"/>
      <c r="J1842" s="16"/>
      <c r="K1842" s="16"/>
      <c r="L1842" s="16"/>
      <c r="M1842" s="16"/>
      <c r="N1842" s="16"/>
      <c r="O1842" s="16"/>
      <c r="P1842" s="16"/>
      <c r="Q1842" s="16"/>
      <c r="R1842" s="16"/>
      <c r="S1842" s="16"/>
      <c r="T1842" s="16"/>
    </row>
    <row r="1843" spans="7:20" s="15" customFormat="1" x14ac:dyDescent="0.25">
      <c r="G1843" s="16"/>
      <c r="H1843" s="16"/>
      <c r="I1843" s="16"/>
      <c r="J1843" s="16"/>
      <c r="K1843" s="16"/>
      <c r="L1843" s="16"/>
      <c r="M1843" s="16"/>
      <c r="N1843" s="16"/>
      <c r="O1843" s="16"/>
      <c r="P1843" s="16"/>
      <c r="Q1843" s="16"/>
      <c r="R1843" s="16"/>
      <c r="S1843" s="16"/>
      <c r="T1843" s="16"/>
    </row>
    <row r="1844" spans="7:20" s="15" customFormat="1" x14ac:dyDescent="0.25">
      <c r="G1844" s="16"/>
      <c r="H1844" s="16"/>
      <c r="I1844" s="16"/>
      <c r="J1844" s="16"/>
      <c r="K1844" s="16"/>
      <c r="L1844" s="16"/>
      <c r="M1844" s="16"/>
      <c r="N1844" s="16"/>
      <c r="O1844" s="16"/>
      <c r="P1844" s="16"/>
      <c r="Q1844" s="16"/>
      <c r="R1844" s="16"/>
      <c r="S1844" s="16"/>
      <c r="T1844" s="16"/>
    </row>
    <row r="1845" spans="7:20" s="15" customFormat="1" x14ac:dyDescent="0.25">
      <c r="G1845" s="16"/>
      <c r="H1845" s="16"/>
      <c r="I1845" s="16"/>
      <c r="J1845" s="16"/>
      <c r="K1845" s="16"/>
      <c r="L1845" s="16"/>
      <c r="M1845" s="16"/>
      <c r="N1845" s="16"/>
      <c r="O1845" s="16"/>
      <c r="P1845" s="16"/>
      <c r="Q1845" s="16"/>
      <c r="R1845" s="16"/>
      <c r="S1845" s="16"/>
      <c r="T1845" s="16"/>
    </row>
    <row r="1846" spans="7:20" s="15" customFormat="1" x14ac:dyDescent="0.25">
      <c r="G1846" s="16"/>
      <c r="H1846" s="16"/>
      <c r="I1846" s="16"/>
      <c r="J1846" s="16"/>
      <c r="K1846" s="16"/>
      <c r="L1846" s="16"/>
      <c r="M1846" s="16"/>
      <c r="N1846" s="16"/>
      <c r="O1846" s="16"/>
      <c r="P1846" s="16"/>
      <c r="Q1846" s="16"/>
      <c r="R1846" s="16"/>
      <c r="S1846" s="16"/>
      <c r="T1846" s="16"/>
    </row>
    <row r="1847" spans="7:20" s="15" customFormat="1" x14ac:dyDescent="0.25">
      <c r="G1847" s="16"/>
      <c r="H1847" s="16"/>
      <c r="I1847" s="16"/>
      <c r="J1847" s="16"/>
      <c r="K1847" s="16"/>
      <c r="L1847" s="16"/>
      <c r="M1847" s="16"/>
      <c r="N1847" s="16"/>
      <c r="O1847" s="16"/>
      <c r="P1847" s="16"/>
      <c r="Q1847" s="16"/>
      <c r="R1847" s="16"/>
      <c r="S1847" s="16"/>
      <c r="T1847" s="16"/>
    </row>
    <row r="1848" spans="7:20" s="15" customFormat="1" x14ac:dyDescent="0.25">
      <c r="G1848" s="16"/>
      <c r="H1848" s="16"/>
      <c r="I1848" s="16"/>
      <c r="J1848" s="16"/>
      <c r="K1848" s="16"/>
      <c r="L1848" s="16"/>
      <c r="M1848" s="16"/>
      <c r="N1848" s="16"/>
      <c r="O1848" s="16"/>
      <c r="P1848" s="16"/>
      <c r="Q1848" s="16"/>
      <c r="R1848" s="16"/>
      <c r="S1848" s="16"/>
      <c r="T1848" s="16"/>
    </row>
    <row r="1849" spans="7:20" s="15" customFormat="1" x14ac:dyDescent="0.25">
      <c r="G1849" s="16"/>
      <c r="H1849" s="16"/>
      <c r="I1849" s="16"/>
      <c r="J1849" s="16"/>
      <c r="K1849" s="16"/>
      <c r="L1849" s="16"/>
      <c r="M1849" s="16"/>
      <c r="N1849" s="16"/>
      <c r="O1849" s="16"/>
      <c r="P1849" s="16"/>
      <c r="Q1849" s="16"/>
      <c r="R1849" s="16"/>
      <c r="S1849" s="16"/>
      <c r="T1849" s="16"/>
    </row>
    <row r="1850" spans="7:20" s="15" customFormat="1" x14ac:dyDescent="0.25">
      <c r="G1850" s="16"/>
      <c r="H1850" s="16"/>
      <c r="I1850" s="16"/>
      <c r="J1850" s="16"/>
      <c r="K1850" s="16"/>
      <c r="L1850" s="16"/>
      <c r="M1850" s="16"/>
      <c r="N1850" s="16"/>
      <c r="O1850" s="16"/>
      <c r="P1850" s="16"/>
      <c r="Q1850" s="16"/>
      <c r="R1850" s="16"/>
      <c r="S1850" s="16"/>
      <c r="T1850" s="16"/>
    </row>
    <row r="1851" spans="7:20" s="15" customFormat="1" x14ac:dyDescent="0.25">
      <c r="G1851" s="16"/>
      <c r="H1851" s="16"/>
      <c r="I1851" s="16"/>
      <c r="J1851" s="16"/>
      <c r="K1851" s="16"/>
      <c r="L1851" s="16"/>
      <c r="M1851" s="16"/>
      <c r="N1851" s="16"/>
      <c r="O1851" s="16"/>
      <c r="P1851" s="16"/>
      <c r="Q1851" s="16"/>
      <c r="R1851" s="16"/>
      <c r="S1851" s="16"/>
      <c r="T1851" s="16"/>
    </row>
    <row r="1852" spans="7:20" s="15" customFormat="1" x14ac:dyDescent="0.25">
      <c r="G1852" s="16"/>
      <c r="H1852" s="16"/>
      <c r="I1852" s="16"/>
      <c r="J1852" s="16"/>
      <c r="K1852" s="16"/>
      <c r="L1852" s="16"/>
      <c r="M1852" s="16"/>
      <c r="N1852" s="16"/>
      <c r="O1852" s="16"/>
      <c r="P1852" s="16"/>
      <c r="Q1852" s="16"/>
      <c r="R1852" s="16"/>
      <c r="S1852" s="16"/>
      <c r="T1852" s="16"/>
    </row>
    <row r="1853" spans="7:20" s="15" customFormat="1" x14ac:dyDescent="0.25">
      <c r="G1853" s="16"/>
      <c r="H1853" s="16"/>
      <c r="I1853" s="16"/>
      <c r="J1853" s="16"/>
      <c r="K1853" s="16"/>
      <c r="L1853" s="16"/>
      <c r="M1853" s="16"/>
      <c r="N1853" s="16"/>
      <c r="O1853" s="16"/>
      <c r="P1853" s="16"/>
      <c r="Q1853" s="16"/>
      <c r="R1853" s="16"/>
      <c r="S1853" s="16"/>
      <c r="T1853" s="16"/>
    </row>
    <row r="1854" spans="7:20" s="15" customFormat="1" x14ac:dyDescent="0.25">
      <c r="G1854" s="16"/>
      <c r="H1854" s="16"/>
      <c r="I1854" s="16"/>
      <c r="J1854" s="16"/>
      <c r="K1854" s="16"/>
      <c r="L1854" s="16"/>
      <c r="M1854" s="16"/>
      <c r="N1854" s="16"/>
      <c r="O1854" s="16"/>
      <c r="P1854" s="16"/>
      <c r="Q1854" s="16"/>
      <c r="R1854" s="16"/>
      <c r="S1854" s="16"/>
      <c r="T1854" s="16"/>
    </row>
    <row r="1855" spans="7:20" s="15" customFormat="1" x14ac:dyDescent="0.25">
      <c r="G1855" s="16"/>
      <c r="H1855" s="16"/>
      <c r="I1855" s="16"/>
      <c r="J1855" s="16"/>
      <c r="K1855" s="16"/>
      <c r="L1855" s="16"/>
      <c r="M1855" s="16"/>
      <c r="N1855" s="16"/>
      <c r="O1855" s="16"/>
      <c r="P1855" s="16"/>
      <c r="Q1855" s="16"/>
      <c r="R1855" s="16"/>
      <c r="S1855" s="16"/>
      <c r="T1855" s="16"/>
    </row>
    <row r="1856" spans="7:20" s="15" customFormat="1" x14ac:dyDescent="0.25">
      <c r="G1856" s="16"/>
      <c r="H1856" s="16"/>
      <c r="I1856" s="16"/>
      <c r="J1856" s="16"/>
      <c r="K1856" s="16"/>
      <c r="L1856" s="16"/>
      <c r="M1856" s="16"/>
      <c r="N1856" s="16"/>
      <c r="O1856" s="16"/>
      <c r="P1856" s="16"/>
      <c r="Q1856" s="16"/>
      <c r="R1856" s="16"/>
      <c r="S1856" s="16"/>
      <c r="T1856" s="16"/>
    </row>
    <row r="1857" spans="7:20" s="15" customFormat="1" x14ac:dyDescent="0.25">
      <c r="G1857" s="16"/>
      <c r="H1857" s="16"/>
      <c r="I1857" s="16"/>
      <c r="J1857" s="16"/>
      <c r="K1857" s="16"/>
      <c r="L1857" s="16"/>
      <c r="M1857" s="16"/>
      <c r="N1857" s="16"/>
      <c r="O1857" s="16"/>
      <c r="P1857" s="16"/>
      <c r="Q1857" s="16"/>
      <c r="R1857" s="16"/>
      <c r="S1857" s="16"/>
      <c r="T1857" s="16"/>
    </row>
    <row r="1858" spans="7:20" s="15" customFormat="1" x14ac:dyDescent="0.25">
      <c r="G1858" s="16"/>
      <c r="H1858" s="16"/>
      <c r="I1858" s="16"/>
      <c r="J1858" s="16"/>
      <c r="K1858" s="16"/>
      <c r="L1858" s="16"/>
      <c r="M1858" s="16"/>
      <c r="N1858" s="16"/>
      <c r="O1858" s="16"/>
      <c r="P1858" s="16"/>
      <c r="Q1858" s="16"/>
      <c r="R1858" s="16"/>
      <c r="S1858" s="16"/>
      <c r="T1858" s="16"/>
    </row>
    <row r="1859" spans="7:20" s="15" customFormat="1" x14ac:dyDescent="0.25">
      <c r="G1859" s="16"/>
      <c r="H1859" s="16"/>
      <c r="I1859" s="16"/>
      <c r="J1859" s="16"/>
      <c r="K1859" s="16"/>
      <c r="L1859" s="16"/>
      <c r="M1859" s="16"/>
      <c r="N1859" s="16"/>
      <c r="O1859" s="16"/>
      <c r="P1859" s="16"/>
      <c r="Q1859" s="16"/>
      <c r="R1859" s="16"/>
      <c r="S1859" s="16"/>
      <c r="T1859" s="16"/>
    </row>
    <row r="1860" spans="7:20" s="15" customFormat="1" x14ac:dyDescent="0.25">
      <c r="G1860" s="16"/>
      <c r="H1860" s="16"/>
      <c r="I1860" s="16"/>
      <c r="J1860" s="16"/>
      <c r="K1860" s="16"/>
      <c r="L1860" s="16"/>
      <c r="M1860" s="16"/>
      <c r="N1860" s="16"/>
      <c r="O1860" s="16"/>
      <c r="P1860" s="16"/>
      <c r="Q1860" s="16"/>
      <c r="R1860" s="16"/>
      <c r="S1860" s="16"/>
      <c r="T1860" s="16"/>
    </row>
    <row r="1861" spans="7:20" s="15" customFormat="1" x14ac:dyDescent="0.25">
      <c r="G1861" s="16"/>
      <c r="H1861" s="16"/>
      <c r="I1861" s="16"/>
      <c r="J1861" s="16"/>
      <c r="K1861" s="16"/>
      <c r="L1861" s="16"/>
      <c r="M1861" s="16"/>
      <c r="N1861" s="16"/>
      <c r="O1861" s="16"/>
      <c r="P1861" s="16"/>
      <c r="Q1861" s="16"/>
      <c r="R1861" s="16"/>
      <c r="S1861" s="16"/>
      <c r="T1861" s="16"/>
    </row>
    <row r="1862" spans="7:20" s="15" customFormat="1" x14ac:dyDescent="0.25">
      <c r="G1862" s="16"/>
      <c r="H1862" s="16"/>
      <c r="I1862" s="16"/>
      <c r="J1862" s="16"/>
      <c r="K1862" s="16"/>
      <c r="L1862" s="16"/>
      <c r="M1862" s="16"/>
      <c r="N1862" s="16"/>
      <c r="O1862" s="16"/>
      <c r="P1862" s="16"/>
      <c r="Q1862" s="16"/>
      <c r="R1862" s="16"/>
      <c r="S1862" s="16"/>
      <c r="T1862" s="16"/>
    </row>
    <row r="1863" spans="7:20" s="15" customFormat="1" x14ac:dyDescent="0.25">
      <c r="G1863" s="16"/>
      <c r="H1863" s="16"/>
      <c r="I1863" s="16"/>
      <c r="J1863" s="16"/>
      <c r="K1863" s="16"/>
      <c r="L1863" s="16"/>
      <c r="M1863" s="16"/>
      <c r="N1863" s="16"/>
      <c r="O1863" s="16"/>
      <c r="P1863" s="16"/>
      <c r="Q1863" s="16"/>
      <c r="R1863" s="16"/>
      <c r="S1863" s="16"/>
      <c r="T1863" s="16"/>
    </row>
    <row r="1864" spans="7:20" s="15" customFormat="1" x14ac:dyDescent="0.25">
      <c r="G1864" s="16"/>
      <c r="H1864" s="16"/>
      <c r="I1864" s="16"/>
      <c r="J1864" s="16"/>
      <c r="K1864" s="16"/>
      <c r="L1864" s="16"/>
      <c r="M1864" s="16"/>
      <c r="N1864" s="16"/>
      <c r="O1864" s="16"/>
      <c r="P1864" s="16"/>
      <c r="Q1864" s="16"/>
      <c r="R1864" s="16"/>
      <c r="S1864" s="16"/>
      <c r="T1864" s="16"/>
    </row>
    <row r="1865" spans="7:20" s="15" customFormat="1" x14ac:dyDescent="0.25">
      <c r="G1865" s="16"/>
      <c r="H1865" s="16"/>
      <c r="I1865" s="16"/>
      <c r="J1865" s="16"/>
      <c r="K1865" s="16"/>
      <c r="L1865" s="16"/>
      <c r="M1865" s="16"/>
      <c r="N1865" s="16"/>
      <c r="O1865" s="16"/>
      <c r="P1865" s="16"/>
      <c r="Q1865" s="16"/>
      <c r="R1865" s="16"/>
      <c r="S1865" s="16"/>
      <c r="T1865" s="16"/>
    </row>
    <row r="1866" spans="7:20" s="15" customFormat="1" x14ac:dyDescent="0.25">
      <c r="G1866" s="16"/>
      <c r="H1866" s="16"/>
      <c r="I1866" s="16"/>
      <c r="J1866" s="16"/>
      <c r="K1866" s="16"/>
      <c r="L1866" s="16"/>
      <c r="M1866" s="16"/>
      <c r="N1866" s="16"/>
      <c r="O1866" s="16"/>
      <c r="P1866" s="16"/>
      <c r="Q1866" s="16"/>
      <c r="R1866" s="16"/>
      <c r="S1866" s="16"/>
      <c r="T1866" s="16"/>
    </row>
    <row r="1867" spans="7:20" s="15" customFormat="1" x14ac:dyDescent="0.25">
      <c r="G1867" s="16"/>
      <c r="H1867" s="16"/>
      <c r="I1867" s="16"/>
      <c r="J1867" s="16"/>
      <c r="K1867" s="16"/>
      <c r="L1867" s="16"/>
      <c r="M1867" s="16"/>
      <c r="N1867" s="16"/>
      <c r="O1867" s="16"/>
      <c r="P1867" s="16"/>
      <c r="Q1867" s="16"/>
      <c r="R1867" s="16"/>
      <c r="S1867" s="16"/>
      <c r="T1867" s="16"/>
    </row>
    <row r="1868" spans="7:20" s="15" customFormat="1" x14ac:dyDescent="0.25">
      <c r="G1868" s="16"/>
      <c r="H1868" s="16"/>
      <c r="I1868" s="16"/>
      <c r="J1868" s="16"/>
      <c r="K1868" s="16"/>
      <c r="L1868" s="16"/>
      <c r="M1868" s="16"/>
      <c r="N1868" s="16"/>
      <c r="O1868" s="16"/>
      <c r="P1868" s="16"/>
      <c r="Q1868" s="16"/>
      <c r="R1868" s="16"/>
      <c r="S1868" s="16"/>
      <c r="T1868" s="16"/>
    </row>
    <row r="1869" spans="7:20" s="15" customFormat="1" x14ac:dyDescent="0.25">
      <c r="G1869" s="16"/>
      <c r="H1869" s="16"/>
      <c r="I1869" s="16"/>
      <c r="J1869" s="16"/>
      <c r="K1869" s="16"/>
      <c r="L1869" s="16"/>
      <c r="M1869" s="16"/>
      <c r="N1869" s="16"/>
      <c r="O1869" s="16"/>
      <c r="P1869" s="16"/>
      <c r="Q1869" s="16"/>
      <c r="R1869" s="16"/>
      <c r="S1869" s="16"/>
      <c r="T1869" s="16"/>
    </row>
    <row r="1870" spans="7:20" s="15" customFormat="1" x14ac:dyDescent="0.25">
      <c r="G1870" s="16"/>
      <c r="H1870" s="16"/>
      <c r="I1870" s="16"/>
      <c r="J1870" s="16"/>
      <c r="K1870" s="16"/>
      <c r="L1870" s="16"/>
      <c r="M1870" s="16"/>
      <c r="N1870" s="16"/>
      <c r="O1870" s="16"/>
      <c r="P1870" s="16"/>
      <c r="Q1870" s="16"/>
      <c r="R1870" s="16"/>
      <c r="S1870" s="16"/>
      <c r="T1870" s="16"/>
    </row>
    <row r="1871" spans="7:20" s="15" customFormat="1" x14ac:dyDescent="0.25">
      <c r="G1871" s="16"/>
      <c r="H1871" s="16"/>
      <c r="I1871" s="16"/>
      <c r="J1871" s="16"/>
      <c r="K1871" s="16"/>
      <c r="L1871" s="16"/>
      <c r="M1871" s="16"/>
      <c r="N1871" s="16"/>
      <c r="O1871" s="16"/>
      <c r="P1871" s="16"/>
      <c r="Q1871" s="16"/>
      <c r="R1871" s="16"/>
      <c r="S1871" s="16"/>
      <c r="T1871" s="16"/>
    </row>
    <row r="1872" spans="7:20" s="15" customFormat="1" x14ac:dyDescent="0.25">
      <c r="G1872" s="16"/>
      <c r="H1872" s="16"/>
      <c r="I1872" s="16"/>
      <c r="J1872" s="16"/>
      <c r="K1872" s="16"/>
      <c r="L1872" s="16"/>
      <c r="M1872" s="16"/>
      <c r="N1872" s="16"/>
      <c r="O1872" s="16"/>
      <c r="P1872" s="16"/>
      <c r="Q1872" s="16"/>
      <c r="R1872" s="16"/>
      <c r="S1872" s="16"/>
      <c r="T1872" s="16"/>
    </row>
    <row r="1873" spans="7:20" s="15" customFormat="1" x14ac:dyDescent="0.25">
      <c r="G1873" s="16"/>
      <c r="H1873" s="16"/>
      <c r="I1873" s="16"/>
      <c r="J1873" s="16"/>
      <c r="K1873" s="16"/>
      <c r="L1873" s="16"/>
      <c r="M1873" s="16"/>
      <c r="N1873" s="16"/>
      <c r="O1873" s="16"/>
      <c r="P1873" s="16"/>
      <c r="Q1873" s="16"/>
      <c r="R1873" s="16"/>
      <c r="S1873" s="16"/>
      <c r="T1873" s="16"/>
    </row>
    <row r="1874" spans="7:20" s="15" customFormat="1" x14ac:dyDescent="0.25">
      <c r="G1874" s="16"/>
      <c r="H1874" s="16"/>
      <c r="I1874" s="16"/>
      <c r="J1874" s="16"/>
      <c r="K1874" s="16"/>
      <c r="L1874" s="16"/>
      <c r="M1874" s="16"/>
      <c r="N1874" s="16"/>
      <c r="O1874" s="16"/>
      <c r="P1874" s="16"/>
      <c r="Q1874" s="16"/>
      <c r="R1874" s="16"/>
      <c r="S1874" s="16"/>
      <c r="T1874" s="16"/>
    </row>
    <row r="1875" spans="7:20" s="15" customFormat="1" x14ac:dyDescent="0.25">
      <c r="G1875" s="16"/>
      <c r="H1875" s="16"/>
      <c r="I1875" s="16"/>
      <c r="J1875" s="16"/>
      <c r="K1875" s="16"/>
      <c r="L1875" s="16"/>
      <c r="M1875" s="16"/>
      <c r="N1875" s="16"/>
      <c r="O1875" s="16"/>
      <c r="P1875" s="16"/>
      <c r="Q1875" s="16"/>
      <c r="R1875" s="16"/>
      <c r="S1875" s="16"/>
      <c r="T1875" s="16"/>
    </row>
    <row r="1876" spans="7:20" s="15" customFormat="1" x14ac:dyDescent="0.25">
      <c r="G1876" s="16"/>
      <c r="H1876" s="16"/>
      <c r="I1876" s="16"/>
      <c r="J1876" s="16"/>
      <c r="K1876" s="16"/>
      <c r="L1876" s="16"/>
      <c r="M1876" s="16"/>
      <c r="N1876" s="16"/>
      <c r="O1876" s="16"/>
      <c r="P1876" s="16"/>
      <c r="Q1876" s="16"/>
      <c r="R1876" s="16"/>
      <c r="S1876" s="16"/>
      <c r="T1876" s="16"/>
    </row>
    <row r="1877" spans="7:20" s="15" customFormat="1" x14ac:dyDescent="0.25">
      <c r="G1877" s="16"/>
      <c r="H1877" s="16"/>
      <c r="I1877" s="16"/>
      <c r="J1877" s="16"/>
      <c r="K1877" s="16"/>
      <c r="L1877" s="16"/>
      <c r="M1877" s="16"/>
      <c r="N1877" s="16"/>
      <c r="O1877" s="16"/>
      <c r="P1877" s="16"/>
      <c r="Q1877" s="16"/>
      <c r="R1877" s="16"/>
      <c r="S1877" s="16"/>
      <c r="T1877" s="16"/>
    </row>
    <row r="1878" spans="7:20" s="15" customFormat="1" x14ac:dyDescent="0.25">
      <c r="G1878" s="16"/>
      <c r="H1878" s="16"/>
      <c r="I1878" s="16"/>
      <c r="J1878" s="16"/>
      <c r="K1878" s="16"/>
      <c r="L1878" s="16"/>
      <c r="M1878" s="16"/>
      <c r="N1878" s="16"/>
      <c r="O1878" s="16"/>
      <c r="P1878" s="16"/>
      <c r="Q1878" s="16"/>
      <c r="R1878" s="16"/>
      <c r="S1878" s="16"/>
      <c r="T1878" s="16"/>
    </row>
    <row r="1879" spans="7:20" s="15" customFormat="1" x14ac:dyDescent="0.25">
      <c r="G1879" s="16"/>
      <c r="H1879" s="16"/>
      <c r="I1879" s="16"/>
      <c r="J1879" s="16"/>
      <c r="K1879" s="16"/>
      <c r="L1879" s="16"/>
      <c r="M1879" s="16"/>
      <c r="N1879" s="16"/>
      <c r="O1879" s="16"/>
      <c r="P1879" s="16"/>
      <c r="Q1879" s="16"/>
      <c r="R1879" s="16"/>
      <c r="S1879" s="16"/>
      <c r="T1879" s="16"/>
    </row>
    <row r="1880" spans="7:20" s="15" customFormat="1" x14ac:dyDescent="0.25">
      <c r="G1880" s="16"/>
      <c r="H1880" s="16"/>
      <c r="I1880" s="16"/>
      <c r="J1880" s="16"/>
      <c r="K1880" s="16"/>
      <c r="L1880" s="16"/>
      <c r="M1880" s="16"/>
      <c r="N1880" s="16"/>
      <c r="O1880" s="16"/>
      <c r="P1880" s="16"/>
      <c r="Q1880" s="16"/>
      <c r="R1880" s="16"/>
      <c r="S1880" s="16"/>
      <c r="T1880" s="16"/>
    </row>
    <row r="1881" spans="7:20" s="15" customFormat="1" x14ac:dyDescent="0.25">
      <c r="G1881" s="16"/>
      <c r="H1881" s="16"/>
      <c r="I1881" s="16"/>
      <c r="J1881" s="16"/>
      <c r="K1881" s="16"/>
      <c r="L1881" s="16"/>
      <c r="M1881" s="16"/>
      <c r="N1881" s="16"/>
      <c r="O1881" s="16"/>
      <c r="P1881" s="16"/>
      <c r="Q1881" s="16"/>
      <c r="R1881" s="16"/>
      <c r="S1881" s="16"/>
      <c r="T1881" s="16"/>
    </row>
    <row r="1882" spans="7:20" s="15" customFormat="1" x14ac:dyDescent="0.25">
      <c r="G1882" s="16"/>
      <c r="H1882" s="16"/>
      <c r="I1882" s="16"/>
      <c r="J1882" s="16"/>
      <c r="K1882" s="16"/>
      <c r="L1882" s="16"/>
      <c r="M1882" s="16"/>
      <c r="N1882" s="16"/>
      <c r="O1882" s="16"/>
      <c r="P1882" s="16"/>
      <c r="Q1882" s="16"/>
      <c r="R1882" s="16"/>
      <c r="S1882" s="16"/>
      <c r="T1882" s="16"/>
    </row>
    <row r="1883" spans="7:20" s="15" customFormat="1" x14ac:dyDescent="0.25">
      <c r="G1883" s="16"/>
      <c r="H1883" s="16"/>
      <c r="I1883" s="16"/>
      <c r="J1883" s="16"/>
      <c r="K1883" s="16"/>
      <c r="L1883" s="16"/>
      <c r="M1883" s="16"/>
      <c r="N1883" s="16"/>
      <c r="O1883" s="16"/>
      <c r="P1883" s="16"/>
      <c r="Q1883" s="16"/>
      <c r="R1883" s="16"/>
      <c r="S1883" s="16"/>
      <c r="T1883" s="16"/>
    </row>
    <row r="1884" spans="7:20" s="15" customFormat="1" x14ac:dyDescent="0.25">
      <c r="G1884" s="16"/>
      <c r="H1884" s="16"/>
      <c r="I1884" s="16"/>
      <c r="J1884" s="16"/>
      <c r="K1884" s="16"/>
      <c r="L1884" s="16"/>
      <c r="M1884" s="16"/>
      <c r="N1884" s="16"/>
      <c r="O1884" s="16"/>
      <c r="P1884" s="16"/>
      <c r="Q1884" s="16"/>
      <c r="R1884" s="16"/>
      <c r="S1884" s="16"/>
      <c r="T1884" s="16"/>
    </row>
    <row r="1885" spans="7:20" s="15" customFormat="1" x14ac:dyDescent="0.25">
      <c r="G1885" s="16"/>
      <c r="H1885" s="16"/>
      <c r="I1885" s="16"/>
      <c r="J1885" s="16"/>
      <c r="K1885" s="16"/>
      <c r="L1885" s="16"/>
      <c r="M1885" s="16"/>
      <c r="N1885" s="16"/>
      <c r="O1885" s="16"/>
      <c r="P1885" s="16"/>
      <c r="Q1885" s="16"/>
      <c r="R1885" s="16"/>
      <c r="S1885" s="16"/>
      <c r="T1885" s="16"/>
    </row>
    <row r="1886" spans="7:20" s="15" customFormat="1" x14ac:dyDescent="0.25">
      <c r="G1886" s="16"/>
      <c r="H1886" s="16"/>
      <c r="I1886" s="16"/>
      <c r="J1886" s="16"/>
      <c r="K1886" s="16"/>
      <c r="L1886" s="16"/>
      <c r="M1886" s="16"/>
      <c r="N1886" s="16"/>
      <c r="O1886" s="16"/>
      <c r="P1886" s="16"/>
      <c r="Q1886" s="16"/>
      <c r="R1886" s="16"/>
      <c r="S1886" s="16"/>
      <c r="T1886" s="16"/>
    </row>
    <row r="1887" spans="7:20" s="15" customFormat="1" x14ac:dyDescent="0.25">
      <c r="G1887" s="16"/>
      <c r="H1887" s="16"/>
      <c r="I1887" s="16"/>
      <c r="J1887" s="16"/>
      <c r="K1887" s="16"/>
      <c r="L1887" s="16"/>
      <c r="M1887" s="16"/>
      <c r="N1887" s="16"/>
      <c r="O1887" s="16"/>
      <c r="P1887" s="16"/>
      <c r="Q1887" s="16"/>
      <c r="R1887" s="16"/>
      <c r="S1887" s="16"/>
      <c r="T1887" s="16"/>
    </row>
    <row r="1888" spans="7:20" s="15" customFormat="1" x14ac:dyDescent="0.25">
      <c r="G1888" s="16"/>
      <c r="H1888" s="16"/>
      <c r="I1888" s="16"/>
      <c r="J1888" s="16"/>
      <c r="K1888" s="16"/>
      <c r="L1888" s="16"/>
      <c r="M1888" s="16"/>
      <c r="N1888" s="16"/>
      <c r="O1888" s="16"/>
      <c r="P1888" s="16"/>
      <c r="Q1888" s="16"/>
      <c r="R1888" s="16"/>
      <c r="S1888" s="16"/>
      <c r="T1888" s="16"/>
    </row>
    <row r="1889" spans="7:20" s="15" customFormat="1" x14ac:dyDescent="0.25">
      <c r="G1889" s="16"/>
      <c r="H1889" s="16"/>
      <c r="I1889" s="16"/>
      <c r="J1889" s="16"/>
      <c r="K1889" s="16"/>
      <c r="L1889" s="16"/>
      <c r="M1889" s="16"/>
      <c r="N1889" s="16"/>
      <c r="O1889" s="16"/>
      <c r="P1889" s="16"/>
      <c r="Q1889" s="16"/>
      <c r="R1889" s="16"/>
      <c r="S1889" s="16"/>
      <c r="T1889" s="16"/>
    </row>
    <row r="1890" spans="7:20" s="15" customFormat="1" x14ac:dyDescent="0.25">
      <c r="G1890" s="16"/>
      <c r="H1890" s="16"/>
      <c r="I1890" s="16"/>
      <c r="J1890" s="16"/>
      <c r="K1890" s="16"/>
      <c r="L1890" s="16"/>
      <c r="M1890" s="16"/>
      <c r="N1890" s="16"/>
      <c r="O1890" s="16"/>
      <c r="P1890" s="16"/>
      <c r="Q1890" s="16"/>
      <c r="R1890" s="16"/>
      <c r="S1890" s="16"/>
      <c r="T1890" s="16"/>
    </row>
    <row r="1891" spans="7:20" s="15" customFormat="1" x14ac:dyDescent="0.25">
      <c r="G1891" s="16"/>
      <c r="H1891" s="16"/>
      <c r="I1891" s="16"/>
      <c r="J1891" s="16"/>
      <c r="K1891" s="16"/>
      <c r="L1891" s="16"/>
      <c r="M1891" s="16"/>
      <c r="N1891" s="16"/>
      <c r="O1891" s="16"/>
      <c r="P1891" s="16"/>
      <c r="Q1891" s="16"/>
      <c r="R1891" s="16"/>
      <c r="S1891" s="16"/>
      <c r="T1891" s="16"/>
    </row>
    <row r="1892" spans="7:20" s="15" customFormat="1" x14ac:dyDescent="0.25">
      <c r="G1892" s="16"/>
      <c r="H1892" s="16"/>
      <c r="I1892" s="16"/>
      <c r="J1892" s="16"/>
      <c r="K1892" s="16"/>
      <c r="L1892" s="16"/>
      <c r="M1892" s="16"/>
      <c r="N1892" s="16"/>
      <c r="O1892" s="16"/>
      <c r="P1892" s="16"/>
      <c r="Q1892" s="16"/>
      <c r="R1892" s="16"/>
      <c r="S1892" s="16"/>
      <c r="T1892" s="16"/>
    </row>
    <row r="1893" spans="7:20" s="15" customFormat="1" x14ac:dyDescent="0.25">
      <c r="G1893" s="16"/>
      <c r="H1893" s="16"/>
      <c r="I1893" s="16"/>
      <c r="J1893" s="16"/>
      <c r="K1893" s="16"/>
      <c r="L1893" s="16"/>
      <c r="M1893" s="16"/>
      <c r="N1893" s="16"/>
      <c r="O1893" s="16"/>
      <c r="P1893" s="16"/>
      <c r="Q1893" s="16"/>
      <c r="R1893" s="16"/>
      <c r="S1893" s="16"/>
      <c r="T1893" s="16"/>
    </row>
    <row r="1894" spans="7:20" s="15" customFormat="1" x14ac:dyDescent="0.25">
      <c r="G1894" s="16"/>
      <c r="H1894" s="16"/>
      <c r="I1894" s="16"/>
      <c r="J1894" s="16"/>
      <c r="K1894" s="16"/>
      <c r="L1894" s="16"/>
      <c r="M1894" s="16"/>
      <c r="N1894" s="16"/>
      <c r="O1894" s="16"/>
      <c r="P1894" s="16"/>
      <c r="Q1894" s="16"/>
      <c r="R1894" s="16"/>
      <c r="S1894" s="16"/>
      <c r="T1894" s="16"/>
    </row>
    <row r="1895" spans="7:20" s="15" customFormat="1" x14ac:dyDescent="0.25">
      <c r="G1895" s="16"/>
      <c r="H1895" s="16"/>
      <c r="I1895" s="16"/>
      <c r="J1895" s="16"/>
      <c r="K1895" s="16"/>
      <c r="L1895" s="16"/>
      <c r="M1895" s="16"/>
      <c r="N1895" s="16"/>
      <c r="O1895" s="16"/>
      <c r="P1895" s="16"/>
      <c r="Q1895" s="16"/>
      <c r="R1895" s="16"/>
      <c r="S1895" s="16"/>
      <c r="T1895" s="16"/>
    </row>
    <row r="1896" spans="7:20" s="15" customFormat="1" x14ac:dyDescent="0.25">
      <c r="G1896" s="16"/>
      <c r="H1896" s="16"/>
      <c r="I1896" s="16"/>
      <c r="J1896" s="16"/>
      <c r="K1896" s="16"/>
      <c r="L1896" s="16"/>
      <c r="M1896" s="16"/>
      <c r="N1896" s="16"/>
      <c r="O1896" s="16"/>
      <c r="P1896" s="16"/>
      <c r="Q1896" s="16"/>
      <c r="R1896" s="16"/>
      <c r="S1896" s="16"/>
      <c r="T1896" s="16"/>
    </row>
    <row r="1897" spans="7:20" s="15" customFormat="1" x14ac:dyDescent="0.25">
      <c r="G1897" s="16"/>
      <c r="H1897" s="16"/>
      <c r="I1897" s="16"/>
      <c r="J1897" s="16"/>
      <c r="K1897" s="16"/>
      <c r="L1897" s="16"/>
      <c r="M1897" s="16"/>
      <c r="N1897" s="16"/>
      <c r="O1897" s="16"/>
      <c r="P1897" s="16"/>
      <c r="Q1897" s="16"/>
      <c r="R1897" s="16"/>
      <c r="S1897" s="16"/>
      <c r="T1897" s="16"/>
    </row>
    <row r="1898" spans="7:20" s="15" customFormat="1" x14ac:dyDescent="0.25">
      <c r="G1898" s="16"/>
      <c r="H1898" s="16"/>
      <c r="I1898" s="16"/>
      <c r="J1898" s="16"/>
      <c r="K1898" s="16"/>
      <c r="L1898" s="16"/>
      <c r="M1898" s="16"/>
      <c r="N1898" s="16"/>
      <c r="O1898" s="16"/>
      <c r="P1898" s="16"/>
      <c r="Q1898" s="16"/>
      <c r="R1898" s="16"/>
      <c r="S1898" s="16"/>
      <c r="T1898" s="16"/>
    </row>
    <row r="1899" spans="7:20" s="15" customFormat="1" x14ac:dyDescent="0.25">
      <c r="G1899" s="16"/>
      <c r="H1899" s="16"/>
      <c r="I1899" s="16"/>
      <c r="J1899" s="16"/>
      <c r="K1899" s="16"/>
      <c r="L1899" s="16"/>
      <c r="M1899" s="16"/>
      <c r="N1899" s="16"/>
      <c r="O1899" s="16"/>
      <c r="P1899" s="16"/>
      <c r="Q1899" s="16"/>
      <c r="R1899" s="16"/>
      <c r="S1899" s="16"/>
      <c r="T1899" s="16"/>
    </row>
    <row r="1900" spans="7:20" s="15" customFormat="1" x14ac:dyDescent="0.25">
      <c r="G1900" s="16"/>
      <c r="H1900" s="16"/>
      <c r="I1900" s="16"/>
      <c r="J1900" s="16"/>
      <c r="K1900" s="16"/>
      <c r="L1900" s="16"/>
      <c r="M1900" s="16"/>
      <c r="N1900" s="16"/>
      <c r="O1900" s="16"/>
      <c r="P1900" s="16"/>
      <c r="Q1900" s="16"/>
      <c r="R1900" s="16"/>
      <c r="S1900" s="16"/>
      <c r="T1900" s="16"/>
    </row>
    <row r="1901" spans="7:20" s="15" customFormat="1" x14ac:dyDescent="0.25">
      <c r="G1901" s="16"/>
      <c r="H1901" s="16"/>
      <c r="I1901" s="16"/>
      <c r="J1901" s="16"/>
      <c r="K1901" s="16"/>
      <c r="L1901" s="16"/>
      <c r="M1901" s="16"/>
      <c r="N1901" s="16"/>
      <c r="O1901" s="16"/>
      <c r="P1901" s="16"/>
      <c r="Q1901" s="16"/>
      <c r="R1901" s="16"/>
      <c r="S1901" s="16"/>
      <c r="T1901" s="16"/>
    </row>
    <row r="1902" spans="7:20" s="15" customFormat="1" x14ac:dyDescent="0.25">
      <c r="G1902" s="16"/>
      <c r="H1902" s="16"/>
      <c r="I1902" s="16"/>
      <c r="J1902" s="16"/>
      <c r="K1902" s="16"/>
      <c r="L1902" s="16"/>
      <c r="M1902" s="16"/>
      <c r="N1902" s="16"/>
      <c r="O1902" s="16"/>
      <c r="P1902" s="16"/>
      <c r="Q1902" s="16"/>
      <c r="R1902" s="16"/>
      <c r="S1902" s="16"/>
      <c r="T1902" s="16"/>
    </row>
    <row r="1903" spans="7:20" s="15" customFormat="1" x14ac:dyDescent="0.25">
      <c r="G1903" s="16"/>
      <c r="H1903" s="16"/>
      <c r="I1903" s="16"/>
      <c r="J1903" s="16"/>
      <c r="K1903" s="16"/>
      <c r="L1903" s="16"/>
      <c r="M1903" s="16"/>
      <c r="N1903" s="16"/>
      <c r="O1903" s="16"/>
      <c r="P1903" s="16"/>
      <c r="Q1903" s="16"/>
      <c r="R1903" s="16"/>
      <c r="S1903" s="16"/>
      <c r="T1903" s="16"/>
    </row>
    <row r="1904" spans="7:20" s="15" customFormat="1" x14ac:dyDescent="0.25">
      <c r="G1904" s="16"/>
      <c r="H1904" s="16"/>
      <c r="I1904" s="16"/>
      <c r="J1904" s="16"/>
      <c r="K1904" s="16"/>
      <c r="L1904" s="16"/>
      <c r="M1904" s="16"/>
      <c r="N1904" s="16"/>
      <c r="O1904" s="16"/>
      <c r="P1904" s="16"/>
      <c r="Q1904" s="16"/>
      <c r="R1904" s="16"/>
      <c r="S1904" s="16"/>
      <c r="T1904" s="16"/>
    </row>
    <row r="1905" spans="7:20" s="15" customFormat="1" x14ac:dyDescent="0.25">
      <c r="G1905" s="16"/>
      <c r="H1905" s="16"/>
      <c r="I1905" s="16"/>
      <c r="J1905" s="16"/>
      <c r="K1905" s="16"/>
      <c r="L1905" s="16"/>
      <c r="M1905" s="16"/>
      <c r="N1905" s="16"/>
      <c r="O1905" s="16"/>
      <c r="P1905" s="16"/>
      <c r="Q1905" s="16"/>
      <c r="R1905" s="16"/>
      <c r="S1905" s="16"/>
      <c r="T1905" s="16"/>
    </row>
    <row r="1906" spans="7:20" s="15" customFormat="1" x14ac:dyDescent="0.25">
      <c r="G1906" s="16"/>
      <c r="H1906" s="16"/>
      <c r="I1906" s="16"/>
      <c r="J1906" s="16"/>
      <c r="K1906" s="16"/>
      <c r="L1906" s="16"/>
      <c r="M1906" s="16"/>
      <c r="N1906" s="16"/>
      <c r="O1906" s="16"/>
      <c r="P1906" s="16"/>
      <c r="Q1906" s="16"/>
      <c r="R1906" s="16"/>
      <c r="S1906" s="16"/>
      <c r="T1906" s="16"/>
    </row>
    <row r="1907" spans="7:20" s="15" customFormat="1" x14ac:dyDescent="0.25">
      <c r="G1907" s="16"/>
      <c r="H1907" s="16"/>
      <c r="I1907" s="16"/>
      <c r="J1907" s="16"/>
      <c r="K1907" s="16"/>
      <c r="L1907" s="16"/>
      <c r="M1907" s="16"/>
      <c r="N1907" s="16"/>
      <c r="O1907" s="16"/>
      <c r="P1907" s="16"/>
      <c r="Q1907" s="16"/>
      <c r="R1907" s="16"/>
      <c r="S1907" s="16"/>
      <c r="T1907" s="16"/>
    </row>
    <row r="1908" spans="7:20" s="15" customFormat="1" x14ac:dyDescent="0.25">
      <c r="G1908" s="16"/>
      <c r="H1908" s="16"/>
      <c r="I1908" s="16"/>
      <c r="J1908" s="16"/>
      <c r="K1908" s="16"/>
      <c r="L1908" s="16"/>
      <c r="M1908" s="16"/>
      <c r="N1908" s="16"/>
      <c r="O1908" s="16"/>
      <c r="P1908" s="16"/>
      <c r="Q1908" s="16"/>
      <c r="R1908" s="16"/>
      <c r="S1908" s="16"/>
      <c r="T1908" s="16"/>
    </row>
    <row r="1909" spans="7:20" s="15" customFormat="1" x14ac:dyDescent="0.25">
      <c r="G1909" s="16"/>
      <c r="H1909" s="16"/>
      <c r="I1909" s="16"/>
      <c r="J1909" s="16"/>
      <c r="K1909" s="16"/>
      <c r="L1909" s="16"/>
      <c r="M1909" s="16"/>
      <c r="N1909" s="16"/>
      <c r="O1909" s="16"/>
      <c r="P1909" s="16"/>
      <c r="Q1909" s="16"/>
      <c r="R1909" s="16"/>
      <c r="S1909" s="16"/>
      <c r="T1909" s="16"/>
    </row>
    <row r="1910" spans="7:20" s="15" customFormat="1" x14ac:dyDescent="0.25">
      <c r="G1910" s="16"/>
      <c r="H1910" s="16"/>
      <c r="I1910" s="16"/>
      <c r="J1910" s="16"/>
      <c r="K1910" s="16"/>
      <c r="L1910" s="16"/>
      <c r="M1910" s="16"/>
      <c r="N1910" s="16"/>
      <c r="O1910" s="16"/>
      <c r="P1910" s="16"/>
      <c r="Q1910" s="16"/>
      <c r="R1910" s="16"/>
      <c r="S1910" s="16"/>
      <c r="T1910" s="16"/>
    </row>
    <row r="1911" spans="7:20" s="15" customFormat="1" x14ac:dyDescent="0.25">
      <c r="G1911" s="16"/>
      <c r="H1911" s="16"/>
      <c r="I1911" s="16"/>
      <c r="J1911" s="16"/>
      <c r="K1911" s="16"/>
      <c r="L1911" s="16"/>
      <c r="M1911" s="16"/>
      <c r="N1911" s="16"/>
      <c r="O1911" s="16"/>
      <c r="P1911" s="16"/>
      <c r="Q1911" s="16"/>
      <c r="R1911" s="16"/>
      <c r="S1911" s="16"/>
      <c r="T1911" s="16"/>
    </row>
    <row r="1912" spans="7:20" s="15" customFormat="1" x14ac:dyDescent="0.25">
      <c r="G1912" s="16"/>
      <c r="H1912" s="16"/>
      <c r="I1912" s="16"/>
      <c r="J1912" s="16"/>
      <c r="K1912" s="16"/>
      <c r="L1912" s="16"/>
      <c r="M1912" s="16"/>
      <c r="N1912" s="16"/>
      <c r="O1912" s="16"/>
      <c r="P1912" s="16"/>
      <c r="Q1912" s="16"/>
      <c r="R1912" s="16"/>
      <c r="S1912" s="16"/>
      <c r="T1912" s="16"/>
    </row>
    <row r="1913" spans="7:20" s="15" customFormat="1" x14ac:dyDescent="0.25">
      <c r="G1913" s="16"/>
      <c r="H1913" s="16"/>
      <c r="I1913" s="16"/>
      <c r="J1913" s="16"/>
      <c r="K1913" s="16"/>
      <c r="L1913" s="16"/>
      <c r="M1913" s="16"/>
      <c r="N1913" s="16"/>
      <c r="O1913" s="16"/>
      <c r="P1913" s="16"/>
      <c r="Q1913" s="16"/>
      <c r="R1913" s="16"/>
      <c r="S1913" s="16"/>
      <c r="T1913" s="16"/>
    </row>
    <row r="1914" spans="7:20" s="15" customFormat="1" x14ac:dyDescent="0.25">
      <c r="G1914" s="16"/>
      <c r="H1914" s="16"/>
      <c r="I1914" s="16"/>
      <c r="J1914" s="16"/>
      <c r="K1914" s="16"/>
      <c r="L1914" s="16"/>
      <c r="M1914" s="16"/>
      <c r="N1914" s="16"/>
      <c r="O1914" s="16"/>
      <c r="P1914" s="16"/>
      <c r="Q1914" s="16"/>
      <c r="R1914" s="16"/>
      <c r="S1914" s="16"/>
      <c r="T1914" s="16"/>
    </row>
    <row r="1915" spans="7:20" s="15" customFormat="1" x14ac:dyDescent="0.25">
      <c r="G1915" s="16"/>
      <c r="H1915" s="16"/>
      <c r="I1915" s="16"/>
      <c r="J1915" s="16"/>
      <c r="K1915" s="16"/>
      <c r="L1915" s="16"/>
      <c r="M1915" s="16"/>
      <c r="N1915" s="16"/>
      <c r="O1915" s="16"/>
      <c r="P1915" s="16"/>
      <c r="Q1915" s="16"/>
      <c r="R1915" s="16"/>
      <c r="S1915" s="16"/>
      <c r="T1915" s="16"/>
    </row>
    <row r="1916" spans="7:20" s="15" customFormat="1" x14ac:dyDescent="0.25">
      <c r="G1916" s="16"/>
      <c r="H1916" s="16"/>
      <c r="I1916" s="16"/>
      <c r="J1916" s="16"/>
      <c r="K1916" s="16"/>
      <c r="L1916" s="16"/>
      <c r="M1916" s="16"/>
      <c r="N1916" s="16"/>
      <c r="O1916" s="16"/>
      <c r="P1916" s="16"/>
      <c r="Q1916" s="16"/>
      <c r="R1916" s="16"/>
      <c r="S1916" s="16"/>
      <c r="T1916" s="16"/>
    </row>
    <row r="1917" spans="7:20" s="15" customFormat="1" x14ac:dyDescent="0.25">
      <c r="G1917" s="16"/>
      <c r="H1917" s="16"/>
      <c r="I1917" s="16"/>
      <c r="J1917" s="16"/>
      <c r="K1917" s="16"/>
      <c r="L1917" s="16"/>
      <c r="M1917" s="16"/>
      <c r="N1917" s="16"/>
      <c r="O1917" s="16"/>
      <c r="P1917" s="16"/>
      <c r="Q1917" s="16"/>
      <c r="R1917" s="16"/>
      <c r="S1917" s="16"/>
      <c r="T1917" s="16"/>
    </row>
    <row r="1918" spans="7:20" s="15" customFormat="1" x14ac:dyDescent="0.25">
      <c r="G1918" s="16"/>
      <c r="H1918" s="16"/>
      <c r="I1918" s="16"/>
      <c r="J1918" s="16"/>
      <c r="K1918" s="16"/>
      <c r="L1918" s="16"/>
      <c r="M1918" s="16"/>
      <c r="N1918" s="16"/>
      <c r="O1918" s="16"/>
      <c r="P1918" s="16"/>
      <c r="Q1918" s="16"/>
      <c r="R1918" s="16"/>
      <c r="S1918" s="16"/>
      <c r="T1918" s="16"/>
    </row>
    <row r="1919" spans="7:20" s="15" customFormat="1" x14ac:dyDescent="0.25">
      <c r="G1919" s="16"/>
      <c r="H1919" s="16"/>
      <c r="I1919" s="16"/>
      <c r="J1919" s="16"/>
      <c r="K1919" s="16"/>
      <c r="L1919" s="16"/>
      <c r="M1919" s="16"/>
      <c r="N1919" s="16"/>
      <c r="O1919" s="16"/>
      <c r="P1919" s="16"/>
      <c r="Q1919" s="16"/>
      <c r="R1919" s="16"/>
      <c r="S1919" s="16"/>
      <c r="T1919" s="16"/>
    </row>
    <row r="1920" spans="7:20" s="15" customFormat="1" x14ac:dyDescent="0.25">
      <c r="G1920" s="16"/>
      <c r="H1920" s="16"/>
      <c r="I1920" s="16"/>
      <c r="J1920" s="16"/>
      <c r="K1920" s="16"/>
      <c r="L1920" s="16"/>
      <c r="M1920" s="16"/>
      <c r="N1920" s="16"/>
      <c r="O1920" s="16"/>
      <c r="P1920" s="16"/>
      <c r="Q1920" s="16"/>
      <c r="R1920" s="16"/>
      <c r="S1920" s="16"/>
      <c r="T1920" s="16"/>
    </row>
    <row r="1921" spans="7:20" s="15" customFormat="1" x14ac:dyDescent="0.25">
      <c r="G1921" s="16"/>
      <c r="H1921" s="16"/>
      <c r="I1921" s="16"/>
      <c r="J1921" s="16"/>
      <c r="K1921" s="16"/>
      <c r="L1921" s="16"/>
      <c r="M1921" s="16"/>
      <c r="N1921" s="16"/>
      <c r="O1921" s="16"/>
      <c r="P1921" s="16"/>
      <c r="Q1921" s="16"/>
      <c r="R1921" s="16"/>
      <c r="S1921" s="16"/>
      <c r="T1921" s="16"/>
    </row>
    <row r="1922" spans="7:20" s="15" customFormat="1" x14ac:dyDescent="0.25">
      <c r="G1922" s="16"/>
      <c r="H1922" s="16"/>
      <c r="I1922" s="16"/>
      <c r="J1922" s="16"/>
      <c r="K1922" s="16"/>
      <c r="L1922" s="16"/>
      <c r="M1922" s="16"/>
      <c r="N1922" s="16"/>
      <c r="O1922" s="16"/>
      <c r="P1922" s="16"/>
      <c r="Q1922" s="16"/>
      <c r="R1922" s="16"/>
      <c r="S1922" s="16"/>
      <c r="T1922" s="16"/>
    </row>
    <row r="1923" spans="7:20" s="15" customFormat="1" x14ac:dyDescent="0.25">
      <c r="G1923" s="16"/>
      <c r="H1923" s="16"/>
      <c r="I1923" s="16"/>
      <c r="J1923" s="16"/>
      <c r="K1923" s="16"/>
      <c r="L1923" s="16"/>
      <c r="M1923" s="16"/>
      <c r="N1923" s="16"/>
      <c r="O1923" s="16"/>
      <c r="P1923" s="16"/>
      <c r="Q1923" s="16"/>
      <c r="R1923" s="16"/>
      <c r="S1923" s="16"/>
      <c r="T1923" s="16"/>
    </row>
    <row r="1924" spans="7:20" s="15" customFormat="1" x14ac:dyDescent="0.25">
      <c r="G1924" s="16"/>
      <c r="H1924" s="16"/>
      <c r="I1924" s="16"/>
      <c r="J1924" s="16"/>
      <c r="K1924" s="16"/>
      <c r="L1924" s="16"/>
      <c r="M1924" s="16"/>
      <c r="N1924" s="16"/>
      <c r="O1924" s="16"/>
      <c r="P1924" s="16"/>
      <c r="Q1924" s="16"/>
      <c r="R1924" s="16"/>
      <c r="S1924" s="16"/>
      <c r="T1924" s="16"/>
    </row>
    <row r="1925" spans="7:20" s="15" customFormat="1" x14ac:dyDescent="0.25">
      <c r="G1925" s="16"/>
      <c r="H1925" s="16"/>
      <c r="I1925" s="16"/>
      <c r="J1925" s="16"/>
      <c r="K1925" s="16"/>
      <c r="L1925" s="16"/>
      <c r="M1925" s="16"/>
      <c r="N1925" s="16"/>
      <c r="O1925" s="16"/>
      <c r="P1925" s="16"/>
      <c r="Q1925" s="16"/>
      <c r="R1925" s="16"/>
      <c r="S1925" s="16"/>
      <c r="T1925" s="16"/>
    </row>
    <row r="1926" spans="7:20" s="15" customFormat="1" x14ac:dyDescent="0.25">
      <c r="G1926" s="16"/>
      <c r="H1926" s="16"/>
      <c r="I1926" s="16"/>
      <c r="J1926" s="16"/>
      <c r="K1926" s="16"/>
      <c r="L1926" s="16"/>
      <c r="M1926" s="16"/>
      <c r="N1926" s="16"/>
      <c r="O1926" s="16"/>
      <c r="P1926" s="16"/>
      <c r="Q1926" s="16"/>
      <c r="R1926" s="16"/>
      <c r="S1926" s="16"/>
      <c r="T1926" s="16"/>
    </row>
    <row r="1927" spans="7:20" s="15" customFormat="1" x14ac:dyDescent="0.25">
      <c r="G1927" s="16"/>
      <c r="H1927" s="16"/>
      <c r="I1927" s="16"/>
      <c r="J1927" s="16"/>
      <c r="K1927" s="16"/>
      <c r="L1927" s="16"/>
      <c r="M1927" s="16"/>
      <c r="N1927" s="16"/>
      <c r="O1927" s="16"/>
      <c r="P1927" s="16"/>
      <c r="Q1927" s="16"/>
      <c r="R1927" s="16"/>
      <c r="S1927" s="16"/>
      <c r="T1927" s="16"/>
    </row>
    <row r="1928" spans="7:20" s="15" customFormat="1" x14ac:dyDescent="0.25">
      <c r="G1928" s="16"/>
      <c r="H1928" s="16"/>
      <c r="I1928" s="16"/>
      <c r="J1928" s="16"/>
      <c r="K1928" s="16"/>
      <c r="L1928" s="16"/>
      <c r="M1928" s="16"/>
      <c r="N1928" s="16"/>
      <c r="O1928" s="16"/>
      <c r="P1928" s="16"/>
      <c r="Q1928" s="16"/>
      <c r="R1928" s="16"/>
      <c r="S1928" s="16"/>
      <c r="T1928" s="16"/>
    </row>
    <row r="1929" spans="7:20" s="15" customFormat="1" x14ac:dyDescent="0.25">
      <c r="G1929" s="16"/>
      <c r="H1929" s="16"/>
      <c r="I1929" s="16"/>
      <c r="J1929" s="16"/>
      <c r="K1929" s="16"/>
      <c r="L1929" s="16"/>
      <c r="M1929" s="16"/>
      <c r="N1929" s="16"/>
      <c r="O1929" s="16"/>
      <c r="P1929" s="16"/>
      <c r="Q1929" s="16"/>
      <c r="R1929" s="16"/>
      <c r="S1929" s="16"/>
      <c r="T1929" s="16"/>
    </row>
    <row r="1930" spans="7:20" s="15" customFormat="1" x14ac:dyDescent="0.25">
      <c r="G1930" s="16"/>
      <c r="H1930" s="16"/>
      <c r="I1930" s="16"/>
      <c r="J1930" s="16"/>
      <c r="K1930" s="16"/>
      <c r="L1930" s="16"/>
      <c r="M1930" s="16"/>
      <c r="N1930" s="16"/>
      <c r="O1930" s="16"/>
      <c r="P1930" s="16"/>
      <c r="Q1930" s="16"/>
      <c r="R1930" s="16"/>
      <c r="S1930" s="16"/>
      <c r="T1930" s="16"/>
    </row>
    <row r="1931" spans="7:20" s="15" customFormat="1" x14ac:dyDescent="0.25">
      <c r="G1931" s="16"/>
      <c r="H1931" s="16"/>
      <c r="I1931" s="16"/>
      <c r="J1931" s="16"/>
      <c r="K1931" s="16"/>
      <c r="L1931" s="16"/>
      <c r="M1931" s="16"/>
      <c r="N1931" s="16"/>
      <c r="O1931" s="16"/>
      <c r="P1931" s="16"/>
      <c r="Q1931" s="16"/>
      <c r="R1931" s="16"/>
      <c r="S1931" s="16"/>
      <c r="T1931" s="16"/>
    </row>
    <row r="1932" spans="7:20" s="15" customFormat="1" x14ac:dyDescent="0.25">
      <c r="G1932" s="16"/>
      <c r="H1932" s="16"/>
      <c r="I1932" s="16"/>
      <c r="J1932" s="16"/>
      <c r="K1932" s="16"/>
      <c r="L1932" s="16"/>
      <c r="M1932" s="16"/>
      <c r="N1932" s="16"/>
      <c r="O1932" s="16"/>
      <c r="P1932" s="16"/>
      <c r="Q1932" s="16"/>
      <c r="R1932" s="16"/>
      <c r="S1932" s="16"/>
      <c r="T1932" s="16"/>
    </row>
    <row r="1933" spans="7:20" s="15" customFormat="1" x14ac:dyDescent="0.25">
      <c r="G1933" s="16"/>
      <c r="H1933" s="16"/>
      <c r="I1933" s="16"/>
      <c r="J1933" s="16"/>
      <c r="K1933" s="16"/>
      <c r="L1933" s="16"/>
      <c r="M1933" s="16"/>
      <c r="N1933" s="16"/>
      <c r="O1933" s="16"/>
      <c r="P1933" s="16"/>
      <c r="Q1933" s="16"/>
      <c r="R1933" s="16"/>
      <c r="S1933" s="16"/>
      <c r="T1933" s="16"/>
    </row>
    <row r="1934" spans="7:20" s="15" customFormat="1" x14ac:dyDescent="0.25">
      <c r="G1934" s="16"/>
      <c r="H1934" s="16"/>
      <c r="I1934" s="16"/>
      <c r="J1934" s="16"/>
      <c r="K1934" s="16"/>
      <c r="L1934" s="16"/>
      <c r="M1934" s="16"/>
      <c r="N1934" s="16"/>
      <c r="O1934" s="16"/>
      <c r="P1934" s="16"/>
      <c r="Q1934" s="16"/>
      <c r="R1934" s="16"/>
      <c r="S1934" s="16"/>
      <c r="T1934" s="16"/>
    </row>
    <row r="1935" spans="7:20" s="15" customFormat="1" x14ac:dyDescent="0.25">
      <c r="G1935" s="16"/>
      <c r="H1935" s="16"/>
      <c r="I1935" s="16"/>
      <c r="J1935" s="16"/>
      <c r="K1935" s="16"/>
      <c r="L1935" s="16"/>
      <c r="M1935" s="16"/>
      <c r="N1935" s="16"/>
      <c r="O1935" s="16"/>
      <c r="P1935" s="16"/>
      <c r="Q1935" s="16"/>
      <c r="R1935" s="16"/>
      <c r="S1935" s="16"/>
      <c r="T1935" s="16"/>
    </row>
    <row r="1936" spans="7:20" s="15" customFormat="1" x14ac:dyDescent="0.25">
      <c r="G1936" s="16"/>
      <c r="H1936" s="16"/>
      <c r="I1936" s="16"/>
      <c r="J1936" s="16"/>
      <c r="K1936" s="16"/>
      <c r="L1936" s="16"/>
      <c r="M1936" s="16"/>
      <c r="N1936" s="16"/>
      <c r="O1936" s="16"/>
      <c r="P1936" s="16"/>
      <c r="Q1936" s="16"/>
      <c r="R1936" s="16"/>
      <c r="S1936" s="16"/>
      <c r="T1936" s="16"/>
    </row>
    <row r="1937" spans="7:20" s="15" customFormat="1" x14ac:dyDescent="0.25">
      <c r="G1937" s="16"/>
      <c r="H1937" s="16"/>
      <c r="I1937" s="16"/>
      <c r="J1937" s="16"/>
      <c r="K1937" s="16"/>
      <c r="L1937" s="16"/>
      <c r="M1937" s="16"/>
      <c r="N1937" s="16"/>
      <c r="O1937" s="16"/>
      <c r="P1937" s="16"/>
      <c r="Q1937" s="16"/>
      <c r="R1937" s="16"/>
      <c r="S1937" s="16"/>
      <c r="T1937" s="16"/>
    </row>
    <row r="1938" spans="7:20" s="15" customFormat="1" x14ac:dyDescent="0.25">
      <c r="G1938" s="16"/>
      <c r="H1938" s="16"/>
      <c r="I1938" s="16"/>
      <c r="J1938" s="16"/>
      <c r="K1938" s="16"/>
      <c r="L1938" s="16"/>
      <c r="M1938" s="16"/>
      <c r="N1938" s="16"/>
      <c r="O1938" s="16"/>
      <c r="P1938" s="16"/>
      <c r="Q1938" s="16"/>
      <c r="R1938" s="16"/>
      <c r="S1938" s="16"/>
      <c r="T1938" s="16"/>
    </row>
    <row r="1939" spans="7:20" s="15" customFormat="1" x14ac:dyDescent="0.25">
      <c r="G1939" s="16"/>
      <c r="H1939" s="16"/>
      <c r="I1939" s="16"/>
      <c r="J1939" s="16"/>
      <c r="K1939" s="16"/>
      <c r="L1939" s="16"/>
      <c r="M1939" s="16"/>
      <c r="N1939" s="16"/>
      <c r="O1939" s="16"/>
      <c r="P1939" s="16"/>
      <c r="Q1939" s="16"/>
      <c r="R1939" s="16"/>
      <c r="S1939" s="16"/>
      <c r="T1939" s="16"/>
    </row>
    <row r="1940" spans="7:20" s="15" customFormat="1" x14ac:dyDescent="0.25">
      <c r="G1940" s="16"/>
      <c r="H1940" s="16"/>
      <c r="I1940" s="16"/>
      <c r="J1940" s="16"/>
      <c r="K1940" s="16"/>
      <c r="L1940" s="16"/>
      <c r="M1940" s="16"/>
      <c r="N1940" s="16"/>
      <c r="O1940" s="16"/>
      <c r="P1940" s="16"/>
      <c r="Q1940" s="16"/>
      <c r="R1940" s="16"/>
      <c r="S1940" s="16"/>
      <c r="T1940" s="16"/>
    </row>
    <row r="1941" spans="7:20" s="15" customFormat="1" x14ac:dyDescent="0.25">
      <c r="G1941" s="16"/>
      <c r="H1941" s="16"/>
      <c r="I1941" s="16"/>
      <c r="J1941" s="16"/>
      <c r="K1941" s="16"/>
      <c r="L1941" s="16"/>
      <c r="M1941" s="16"/>
      <c r="N1941" s="16"/>
      <c r="O1941" s="16"/>
      <c r="P1941" s="16"/>
      <c r="Q1941" s="16"/>
      <c r="R1941" s="16"/>
      <c r="S1941" s="16"/>
      <c r="T1941" s="16"/>
    </row>
    <row r="1942" spans="7:20" s="15" customFormat="1" x14ac:dyDescent="0.25">
      <c r="G1942" s="16"/>
      <c r="H1942" s="16"/>
      <c r="I1942" s="16"/>
      <c r="J1942" s="16"/>
      <c r="K1942" s="16"/>
      <c r="L1942" s="16"/>
      <c r="M1942" s="16"/>
      <c r="N1942" s="16"/>
      <c r="O1942" s="16"/>
      <c r="P1942" s="16"/>
      <c r="Q1942" s="16"/>
      <c r="R1942" s="16"/>
      <c r="S1942" s="16"/>
      <c r="T1942" s="16"/>
    </row>
    <row r="1943" spans="7:20" s="15" customFormat="1" x14ac:dyDescent="0.25">
      <c r="G1943" s="16"/>
      <c r="H1943" s="16"/>
      <c r="I1943" s="16"/>
      <c r="J1943" s="16"/>
      <c r="K1943" s="16"/>
      <c r="L1943" s="16"/>
      <c r="M1943" s="16"/>
      <c r="N1943" s="16"/>
      <c r="O1943" s="16"/>
      <c r="P1943" s="16"/>
      <c r="Q1943" s="16"/>
      <c r="R1943" s="16"/>
      <c r="S1943" s="16"/>
      <c r="T1943" s="16"/>
    </row>
    <row r="1944" spans="7:20" s="15" customFormat="1" x14ac:dyDescent="0.25">
      <c r="G1944" s="16"/>
      <c r="H1944" s="16"/>
      <c r="I1944" s="16"/>
      <c r="J1944" s="16"/>
      <c r="K1944" s="16"/>
      <c r="L1944" s="16"/>
      <c r="M1944" s="16"/>
      <c r="N1944" s="16"/>
      <c r="O1944" s="16"/>
      <c r="P1944" s="16"/>
      <c r="Q1944" s="16"/>
      <c r="R1944" s="16"/>
      <c r="S1944" s="16"/>
      <c r="T1944" s="16"/>
    </row>
    <row r="1945" spans="7:20" s="15" customFormat="1" x14ac:dyDescent="0.25">
      <c r="G1945" s="16"/>
      <c r="H1945" s="16"/>
      <c r="I1945" s="16"/>
      <c r="J1945" s="16"/>
      <c r="K1945" s="16"/>
      <c r="L1945" s="16"/>
      <c r="M1945" s="16"/>
      <c r="N1945" s="16"/>
      <c r="O1945" s="16"/>
      <c r="P1945" s="16"/>
      <c r="Q1945" s="16"/>
      <c r="R1945" s="16"/>
      <c r="S1945" s="16"/>
      <c r="T1945" s="16"/>
    </row>
    <row r="1946" spans="7:20" s="15" customFormat="1" x14ac:dyDescent="0.25">
      <c r="G1946" s="16"/>
      <c r="H1946" s="16"/>
      <c r="I1946" s="16"/>
      <c r="J1946" s="16"/>
      <c r="K1946" s="16"/>
      <c r="L1946" s="16"/>
      <c r="M1946" s="16"/>
      <c r="N1946" s="16"/>
      <c r="O1946" s="16"/>
      <c r="P1946" s="16"/>
      <c r="Q1946" s="16"/>
      <c r="R1946" s="16"/>
      <c r="S1946" s="16"/>
      <c r="T1946" s="16"/>
    </row>
    <row r="1947" spans="7:20" s="15" customFormat="1" x14ac:dyDescent="0.25">
      <c r="G1947" s="16"/>
      <c r="H1947" s="16"/>
      <c r="I1947" s="16"/>
      <c r="J1947" s="16"/>
      <c r="K1947" s="16"/>
      <c r="L1947" s="16"/>
      <c r="M1947" s="16"/>
      <c r="N1947" s="16"/>
      <c r="O1947" s="16"/>
      <c r="P1947" s="16"/>
      <c r="Q1947" s="16"/>
      <c r="R1947" s="16"/>
      <c r="S1947" s="16"/>
      <c r="T1947" s="16"/>
    </row>
    <row r="1948" spans="7:20" s="15" customFormat="1" x14ac:dyDescent="0.25">
      <c r="G1948" s="16"/>
      <c r="H1948" s="16"/>
      <c r="I1948" s="16"/>
      <c r="J1948" s="16"/>
      <c r="K1948" s="16"/>
      <c r="L1948" s="16"/>
      <c r="M1948" s="16"/>
      <c r="N1948" s="16"/>
      <c r="O1948" s="16"/>
      <c r="P1948" s="16"/>
      <c r="Q1948" s="16"/>
      <c r="R1948" s="16"/>
      <c r="S1948" s="16"/>
      <c r="T1948" s="16"/>
    </row>
    <row r="1949" spans="7:20" s="15" customFormat="1" x14ac:dyDescent="0.25">
      <c r="G1949" s="16"/>
      <c r="H1949" s="16"/>
      <c r="I1949" s="16"/>
      <c r="J1949" s="16"/>
      <c r="K1949" s="16"/>
      <c r="L1949" s="16"/>
      <c r="M1949" s="16"/>
      <c r="N1949" s="16"/>
      <c r="O1949" s="16"/>
      <c r="P1949" s="16"/>
      <c r="Q1949" s="16"/>
      <c r="R1949" s="16"/>
      <c r="S1949" s="16"/>
      <c r="T1949" s="16"/>
    </row>
    <row r="1950" spans="7:20" s="15" customFormat="1" x14ac:dyDescent="0.25">
      <c r="G1950" s="16"/>
      <c r="H1950" s="16"/>
      <c r="I1950" s="16"/>
      <c r="J1950" s="16"/>
      <c r="K1950" s="16"/>
      <c r="L1950" s="16"/>
      <c r="M1950" s="16"/>
      <c r="N1950" s="16"/>
      <c r="O1950" s="16"/>
      <c r="P1950" s="16"/>
      <c r="Q1950" s="16"/>
      <c r="R1950" s="16"/>
      <c r="S1950" s="16"/>
      <c r="T1950" s="16"/>
    </row>
    <row r="1951" spans="7:20" s="15" customFormat="1" x14ac:dyDescent="0.25">
      <c r="G1951" s="16"/>
      <c r="H1951" s="16"/>
      <c r="I1951" s="16"/>
      <c r="J1951" s="16"/>
      <c r="K1951" s="16"/>
      <c r="L1951" s="16"/>
      <c r="M1951" s="16"/>
      <c r="N1951" s="16"/>
      <c r="O1951" s="16"/>
      <c r="P1951" s="16"/>
      <c r="Q1951" s="16"/>
      <c r="R1951" s="16"/>
      <c r="S1951" s="16"/>
      <c r="T1951" s="16"/>
    </row>
    <row r="1952" spans="7:20" s="15" customFormat="1" x14ac:dyDescent="0.25">
      <c r="G1952" s="16"/>
      <c r="H1952" s="16"/>
      <c r="I1952" s="16"/>
      <c r="J1952" s="16"/>
      <c r="K1952" s="16"/>
      <c r="L1952" s="16"/>
      <c r="M1952" s="16"/>
      <c r="N1952" s="16"/>
      <c r="O1952" s="16"/>
      <c r="P1952" s="16"/>
      <c r="Q1952" s="16"/>
      <c r="R1952" s="16"/>
      <c r="S1952" s="16"/>
      <c r="T1952" s="16"/>
    </row>
    <row r="1953" spans="7:20" s="15" customFormat="1" x14ac:dyDescent="0.25">
      <c r="G1953" s="16"/>
      <c r="H1953" s="16"/>
      <c r="I1953" s="16"/>
      <c r="J1953" s="16"/>
      <c r="K1953" s="16"/>
      <c r="L1953" s="16"/>
      <c r="M1953" s="16"/>
      <c r="N1953" s="16"/>
      <c r="O1953" s="16"/>
      <c r="P1953" s="16"/>
      <c r="Q1953" s="16"/>
      <c r="R1953" s="16"/>
      <c r="S1953" s="16"/>
      <c r="T1953" s="16"/>
    </row>
    <row r="1954" spans="7:20" s="15" customFormat="1" x14ac:dyDescent="0.25">
      <c r="G1954" s="16"/>
      <c r="H1954" s="16"/>
      <c r="I1954" s="16"/>
      <c r="J1954" s="16"/>
      <c r="K1954" s="16"/>
      <c r="L1954" s="16"/>
      <c r="M1954" s="16"/>
      <c r="N1954" s="16"/>
      <c r="O1954" s="16"/>
      <c r="P1954" s="16"/>
      <c r="Q1954" s="16"/>
      <c r="R1954" s="16"/>
      <c r="S1954" s="16"/>
      <c r="T1954" s="16"/>
    </row>
    <row r="1955" spans="7:20" s="15" customFormat="1" x14ac:dyDescent="0.25">
      <c r="G1955" s="16"/>
      <c r="H1955" s="16"/>
      <c r="I1955" s="16"/>
      <c r="J1955" s="16"/>
      <c r="K1955" s="16"/>
      <c r="L1955" s="16"/>
      <c r="M1955" s="16"/>
      <c r="N1955" s="16"/>
      <c r="O1955" s="16"/>
      <c r="P1955" s="16"/>
      <c r="Q1955" s="16"/>
      <c r="R1955" s="16"/>
      <c r="S1955" s="16"/>
      <c r="T1955" s="16"/>
    </row>
    <row r="1956" spans="7:20" s="15" customFormat="1" x14ac:dyDescent="0.25">
      <c r="G1956" s="16"/>
      <c r="H1956" s="16"/>
      <c r="I1956" s="16"/>
      <c r="J1956" s="16"/>
      <c r="K1956" s="16"/>
      <c r="L1956" s="16"/>
      <c r="M1956" s="16"/>
      <c r="N1956" s="16"/>
      <c r="O1956" s="16"/>
      <c r="P1956" s="16"/>
      <c r="Q1956" s="16"/>
      <c r="R1956" s="16"/>
      <c r="S1956" s="16"/>
      <c r="T1956" s="16"/>
    </row>
    <row r="1957" spans="7:20" s="15" customFormat="1" x14ac:dyDescent="0.25">
      <c r="G1957" s="16"/>
      <c r="H1957" s="16"/>
      <c r="I1957" s="16"/>
      <c r="J1957" s="16"/>
      <c r="K1957" s="16"/>
      <c r="L1957" s="16"/>
      <c r="M1957" s="16"/>
      <c r="N1957" s="16"/>
      <c r="O1957" s="16"/>
      <c r="P1957" s="16"/>
      <c r="Q1957" s="16"/>
      <c r="R1957" s="16"/>
      <c r="S1957" s="16"/>
      <c r="T1957" s="16"/>
    </row>
    <row r="1958" spans="7:20" s="15" customFormat="1" x14ac:dyDescent="0.25">
      <c r="G1958" s="16"/>
      <c r="H1958" s="16"/>
      <c r="I1958" s="16"/>
      <c r="J1958" s="16"/>
      <c r="K1958" s="16"/>
      <c r="L1958" s="16"/>
      <c r="M1958" s="16"/>
      <c r="N1958" s="16"/>
      <c r="O1958" s="16"/>
      <c r="P1958" s="16"/>
      <c r="Q1958" s="16"/>
      <c r="R1958" s="16"/>
      <c r="S1958" s="16"/>
      <c r="T1958" s="16"/>
    </row>
    <row r="1959" spans="7:20" s="15" customFormat="1" x14ac:dyDescent="0.25">
      <c r="G1959" s="16"/>
      <c r="H1959" s="16"/>
      <c r="I1959" s="16"/>
      <c r="J1959" s="16"/>
      <c r="K1959" s="16"/>
      <c r="L1959" s="16"/>
      <c r="M1959" s="16"/>
      <c r="N1959" s="16"/>
      <c r="O1959" s="16"/>
      <c r="P1959" s="16"/>
      <c r="Q1959" s="16"/>
      <c r="R1959" s="16"/>
      <c r="S1959" s="16"/>
      <c r="T1959" s="16"/>
    </row>
    <row r="1960" spans="7:20" s="15" customFormat="1" x14ac:dyDescent="0.25">
      <c r="G1960" s="16"/>
      <c r="H1960" s="16"/>
      <c r="I1960" s="16"/>
      <c r="J1960" s="16"/>
      <c r="K1960" s="16"/>
      <c r="L1960" s="16"/>
      <c r="M1960" s="16"/>
      <c r="N1960" s="16"/>
      <c r="O1960" s="16"/>
      <c r="P1960" s="16"/>
      <c r="Q1960" s="16"/>
      <c r="R1960" s="16"/>
      <c r="S1960" s="16"/>
      <c r="T1960" s="16"/>
    </row>
    <row r="1961" spans="7:20" s="15" customFormat="1" x14ac:dyDescent="0.25">
      <c r="G1961" s="16"/>
      <c r="H1961" s="16"/>
      <c r="I1961" s="16"/>
      <c r="J1961" s="16"/>
      <c r="K1961" s="16"/>
      <c r="L1961" s="16"/>
      <c r="M1961" s="16"/>
      <c r="N1961" s="16"/>
      <c r="O1961" s="16"/>
      <c r="P1961" s="16"/>
      <c r="Q1961" s="16"/>
      <c r="R1961" s="16"/>
      <c r="S1961" s="16"/>
      <c r="T1961" s="16"/>
    </row>
    <row r="1962" spans="7:20" s="15" customFormat="1" x14ac:dyDescent="0.25">
      <c r="G1962" s="16"/>
      <c r="H1962" s="16"/>
      <c r="I1962" s="16"/>
      <c r="J1962" s="16"/>
      <c r="K1962" s="16"/>
      <c r="L1962" s="16"/>
      <c r="M1962" s="16"/>
      <c r="N1962" s="16"/>
      <c r="O1962" s="16"/>
      <c r="P1962" s="16"/>
      <c r="Q1962" s="16"/>
      <c r="R1962" s="16"/>
      <c r="S1962" s="16"/>
      <c r="T1962" s="16"/>
    </row>
    <row r="1963" spans="7:20" s="15" customFormat="1" x14ac:dyDescent="0.25">
      <c r="G1963" s="16"/>
      <c r="H1963" s="16"/>
      <c r="I1963" s="16"/>
      <c r="J1963" s="16"/>
      <c r="K1963" s="16"/>
      <c r="L1963" s="16"/>
      <c r="M1963" s="16"/>
      <c r="N1963" s="16"/>
      <c r="O1963" s="16"/>
      <c r="P1963" s="16"/>
      <c r="Q1963" s="16"/>
      <c r="R1963" s="16"/>
      <c r="S1963" s="16"/>
      <c r="T1963" s="16"/>
    </row>
    <row r="1964" spans="7:20" s="15" customFormat="1" x14ac:dyDescent="0.25">
      <c r="G1964" s="16"/>
      <c r="H1964" s="16"/>
      <c r="I1964" s="16"/>
      <c r="J1964" s="16"/>
      <c r="K1964" s="16"/>
      <c r="L1964" s="16"/>
      <c r="M1964" s="16"/>
      <c r="N1964" s="16"/>
      <c r="O1964" s="16"/>
      <c r="P1964" s="16"/>
      <c r="Q1964" s="16"/>
      <c r="R1964" s="16"/>
      <c r="S1964" s="16"/>
      <c r="T1964" s="16"/>
    </row>
    <row r="1965" spans="7:20" s="15" customFormat="1" x14ac:dyDescent="0.25">
      <c r="G1965" s="16"/>
      <c r="H1965" s="16"/>
      <c r="I1965" s="16"/>
      <c r="J1965" s="16"/>
      <c r="K1965" s="16"/>
      <c r="L1965" s="16"/>
      <c r="M1965" s="16"/>
      <c r="N1965" s="16"/>
      <c r="O1965" s="16"/>
      <c r="P1965" s="16"/>
      <c r="Q1965" s="16"/>
      <c r="R1965" s="16"/>
      <c r="S1965" s="16"/>
      <c r="T1965" s="16"/>
    </row>
    <row r="1966" spans="7:20" s="15" customFormat="1" x14ac:dyDescent="0.25">
      <c r="G1966" s="16"/>
      <c r="H1966" s="16"/>
      <c r="I1966" s="16"/>
      <c r="J1966" s="16"/>
      <c r="K1966" s="16"/>
      <c r="L1966" s="16"/>
      <c r="M1966" s="16"/>
      <c r="N1966" s="16"/>
      <c r="O1966" s="16"/>
      <c r="P1966" s="16"/>
      <c r="Q1966" s="16"/>
      <c r="R1966" s="16"/>
      <c r="S1966" s="16"/>
      <c r="T1966" s="16"/>
    </row>
    <row r="1967" spans="7:20" s="15" customFormat="1" x14ac:dyDescent="0.25">
      <c r="G1967" s="16"/>
      <c r="H1967" s="16"/>
      <c r="I1967" s="16"/>
      <c r="J1967" s="16"/>
      <c r="K1967" s="16"/>
      <c r="L1967" s="16"/>
      <c r="M1967" s="16"/>
      <c r="N1967" s="16"/>
      <c r="O1967" s="16"/>
      <c r="P1967" s="16"/>
      <c r="Q1967" s="16"/>
      <c r="R1967" s="16"/>
      <c r="S1967" s="16"/>
      <c r="T1967" s="16"/>
    </row>
    <row r="1968" spans="7:20" s="15" customFormat="1" x14ac:dyDescent="0.25">
      <c r="G1968" s="16"/>
      <c r="H1968" s="16"/>
      <c r="I1968" s="16"/>
      <c r="J1968" s="16"/>
      <c r="K1968" s="16"/>
      <c r="L1968" s="16"/>
      <c r="M1968" s="16"/>
      <c r="N1968" s="16"/>
      <c r="O1968" s="16"/>
      <c r="P1968" s="16"/>
      <c r="Q1968" s="16"/>
      <c r="R1968" s="16"/>
      <c r="S1968" s="16"/>
      <c r="T1968" s="16"/>
    </row>
    <row r="1969" spans="7:20" s="15" customFormat="1" x14ac:dyDescent="0.25">
      <c r="G1969" s="16"/>
      <c r="H1969" s="16"/>
      <c r="I1969" s="16"/>
      <c r="J1969" s="16"/>
      <c r="K1969" s="16"/>
      <c r="L1969" s="16"/>
      <c r="M1969" s="16"/>
      <c r="N1969" s="16"/>
      <c r="O1969" s="16"/>
      <c r="P1969" s="16"/>
      <c r="Q1969" s="16"/>
      <c r="R1969" s="16"/>
      <c r="S1969" s="16"/>
      <c r="T1969" s="16"/>
    </row>
    <row r="1970" spans="7:20" s="15" customFormat="1" x14ac:dyDescent="0.25">
      <c r="G1970" s="16"/>
      <c r="H1970" s="16"/>
      <c r="I1970" s="16"/>
      <c r="J1970" s="16"/>
      <c r="K1970" s="16"/>
      <c r="L1970" s="16"/>
      <c r="M1970" s="16"/>
      <c r="N1970" s="16"/>
      <c r="O1970" s="16"/>
      <c r="P1970" s="16"/>
      <c r="Q1970" s="16"/>
      <c r="R1970" s="16"/>
      <c r="S1970" s="16"/>
      <c r="T1970" s="16"/>
    </row>
    <row r="1971" spans="7:20" s="15" customFormat="1" x14ac:dyDescent="0.25">
      <c r="G1971" s="16"/>
      <c r="H1971" s="16"/>
      <c r="I1971" s="16"/>
      <c r="J1971" s="16"/>
      <c r="K1971" s="16"/>
      <c r="L1971" s="16"/>
      <c r="M1971" s="16"/>
      <c r="N1971" s="16"/>
      <c r="O1971" s="16"/>
      <c r="P1971" s="16"/>
      <c r="Q1971" s="16"/>
      <c r="R1971" s="16"/>
      <c r="S1971" s="16"/>
      <c r="T1971" s="16"/>
    </row>
    <row r="1972" spans="7:20" s="15" customFormat="1" x14ac:dyDescent="0.25">
      <c r="G1972" s="16"/>
      <c r="H1972" s="16"/>
      <c r="I1972" s="16"/>
      <c r="J1972" s="16"/>
      <c r="K1972" s="16"/>
      <c r="L1972" s="16"/>
      <c r="M1972" s="16"/>
      <c r="N1972" s="16"/>
      <c r="O1972" s="16"/>
      <c r="P1972" s="16"/>
      <c r="Q1972" s="16"/>
      <c r="R1972" s="16"/>
      <c r="S1972" s="16"/>
      <c r="T1972" s="16"/>
    </row>
    <row r="1973" spans="7:20" s="15" customFormat="1" x14ac:dyDescent="0.25">
      <c r="G1973" s="16"/>
      <c r="H1973" s="16"/>
      <c r="I1973" s="16"/>
      <c r="J1973" s="16"/>
      <c r="K1973" s="16"/>
      <c r="L1973" s="16"/>
      <c r="M1973" s="16"/>
      <c r="N1973" s="16"/>
      <c r="O1973" s="16"/>
      <c r="P1973" s="16"/>
      <c r="Q1973" s="16"/>
      <c r="R1973" s="16"/>
      <c r="S1973" s="16"/>
      <c r="T1973" s="16"/>
    </row>
    <row r="1974" spans="7:20" s="15" customFormat="1" x14ac:dyDescent="0.25">
      <c r="G1974" s="16"/>
      <c r="H1974" s="16"/>
      <c r="I1974" s="16"/>
      <c r="J1974" s="16"/>
      <c r="K1974" s="16"/>
      <c r="L1974" s="16"/>
      <c r="M1974" s="16"/>
      <c r="N1974" s="16"/>
      <c r="O1974" s="16"/>
      <c r="P1974" s="16"/>
      <c r="Q1974" s="16"/>
      <c r="R1974" s="16"/>
      <c r="S1974" s="16"/>
      <c r="T1974" s="16"/>
    </row>
    <row r="1975" spans="7:20" s="15" customFormat="1" x14ac:dyDescent="0.25">
      <c r="G1975" s="16"/>
      <c r="H1975" s="16"/>
      <c r="I1975" s="16"/>
      <c r="J1975" s="16"/>
      <c r="K1975" s="16"/>
      <c r="L1975" s="16"/>
      <c r="M1975" s="16"/>
      <c r="N1975" s="16"/>
      <c r="O1975" s="16"/>
      <c r="P1975" s="16"/>
      <c r="Q1975" s="16"/>
      <c r="R1975" s="16"/>
      <c r="S1975" s="16"/>
      <c r="T1975" s="16"/>
    </row>
    <row r="1976" spans="7:20" s="15" customFormat="1" x14ac:dyDescent="0.25">
      <c r="G1976" s="16"/>
      <c r="H1976" s="16"/>
      <c r="I1976" s="16"/>
      <c r="J1976" s="16"/>
      <c r="K1976" s="16"/>
      <c r="L1976" s="16"/>
      <c r="M1976" s="16"/>
      <c r="N1976" s="16"/>
      <c r="O1976" s="16"/>
      <c r="P1976" s="16"/>
      <c r="Q1976" s="16"/>
      <c r="R1976" s="16"/>
      <c r="S1976" s="16"/>
      <c r="T1976" s="16"/>
    </row>
    <row r="1977" spans="7:20" s="15" customFormat="1" x14ac:dyDescent="0.25">
      <c r="G1977" s="16"/>
      <c r="H1977" s="16"/>
      <c r="I1977" s="16"/>
      <c r="J1977" s="16"/>
      <c r="K1977" s="16"/>
      <c r="L1977" s="16"/>
      <c r="M1977" s="16"/>
      <c r="N1977" s="16"/>
      <c r="O1977" s="16"/>
      <c r="P1977" s="16"/>
      <c r="Q1977" s="16"/>
      <c r="R1977" s="16"/>
      <c r="S1977" s="16"/>
      <c r="T1977" s="16"/>
    </row>
    <row r="1978" spans="7:20" s="15" customFormat="1" x14ac:dyDescent="0.25">
      <c r="G1978" s="16"/>
      <c r="H1978" s="16"/>
      <c r="I1978" s="16"/>
      <c r="J1978" s="16"/>
      <c r="K1978" s="16"/>
      <c r="L1978" s="16"/>
      <c r="M1978" s="16"/>
      <c r="N1978" s="16"/>
      <c r="O1978" s="16"/>
      <c r="P1978" s="16"/>
      <c r="Q1978" s="16"/>
      <c r="R1978" s="16"/>
      <c r="S1978" s="16"/>
      <c r="T1978" s="16"/>
    </row>
    <row r="1979" spans="7:20" s="15" customFormat="1" x14ac:dyDescent="0.25">
      <c r="G1979" s="16"/>
      <c r="H1979" s="16"/>
      <c r="I1979" s="16"/>
      <c r="J1979" s="16"/>
      <c r="K1979" s="16"/>
      <c r="L1979" s="16"/>
      <c r="M1979" s="16"/>
      <c r="N1979" s="16"/>
      <c r="O1979" s="16"/>
      <c r="P1979" s="16"/>
      <c r="Q1979" s="16"/>
      <c r="R1979" s="16"/>
      <c r="S1979" s="16"/>
      <c r="T1979" s="16"/>
    </row>
    <row r="1980" spans="7:20" s="15" customFormat="1" x14ac:dyDescent="0.25">
      <c r="G1980" s="16"/>
      <c r="H1980" s="16"/>
      <c r="I1980" s="16"/>
      <c r="J1980" s="16"/>
      <c r="K1980" s="16"/>
      <c r="L1980" s="16"/>
      <c r="M1980" s="16"/>
      <c r="N1980" s="16"/>
      <c r="O1980" s="16"/>
      <c r="P1980" s="16"/>
      <c r="Q1980" s="16"/>
      <c r="R1980" s="16"/>
      <c r="S1980" s="16"/>
      <c r="T1980" s="16"/>
    </row>
    <row r="1981" spans="7:20" s="15" customFormat="1" x14ac:dyDescent="0.25">
      <c r="G1981" s="16"/>
      <c r="H1981" s="16"/>
      <c r="I1981" s="16"/>
      <c r="J1981" s="16"/>
      <c r="K1981" s="16"/>
      <c r="L1981" s="16"/>
      <c r="M1981" s="16"/>
      <c r="N1981" s="16"/>
      <c r="O1981" s="16"/>
      <c r="P1981" s="16"/>
      <c r="Q1981" s="16"/>
      <c r="R1981" s="16"/>
      <c r="S1981" s="16"/>
      <c r="T1981" s="16"/>
    </row>
    <row r="1982" spans="7:20" s="15" customFormat="1" x14ac:dyDescent="0.25">
      <c r="G1982" s="16"/>
      <c r="H1982" s="16"/>
      <c r="I1982" s="16"/>
      <c r="J1982" s="16"/>
      <c r="K1982" s="16"/>
      <c r="L1982" s="16"/>
      <c r="M1982" s="16"/>
      <c r="N1982" s="16"/>
      <c r="O1982" s="16"/>
      <c r="P1982" s="16"/>
      <c r="Q1982" s="16"/>
      <c r="R1982" s="16"/>
      <c r="S1982" s="16"/>
      <c r="T1982" s="16"/>
    </row>
    <row r="1983" spans="7:20" s="15" customFormat="1" x14ac:dyDescent="0.25">
      <c r="G1983" s="16"/>
      <c r="H1983" s="16"/>
      <c r="I1983" s="16"/>
      <c r="J1983" s="16"/>
      <c r="K1983" s="16"/>
      <c r="L1983" s="16"/>
      <c r="M1983" s="16"/>
      <c r="N1983" s="16"/>
      <c r="O1983" s="16"/>
      <c r="P1983" s="16"/>
      <c r="Q1983" s="16"/>
      <c r="R1983" s="16"/>
      <c r="S1983" s="16"/>
      <c r="T1983" s="16"/>
    </row>
    <row r="1984" spans="7:20" s="15" customFormat="1" x14ac:dyDescent="0.25">
      <c r="G1984" s="16"/>
      <c r="H1984" s="16"/>
      <c r="I1984" s="16"/>
      <c r="J1984" s="16"/>
      <c r="K1984" s="16"/>
      <c r="L1984" s="16"/>
      <c r="M1984" s="16"/>
      <c r="N1984" s="16"/>
      <c r="O1984" s="16"/>
      <c r="P1984" s="16"/>
      <c r="Q1984" s="16"/>
      <c r="R1984" s="16"/>
      <c r="S1984" s="16"/>
      <c r="T1984" s="16"/>
    </row>
    <row r="1985" spans="7:20" s="15" customFormat="1" x14ac:dyDescent="0.25">
      <c r="G1985" s="16"/>
      <c r="H1985" s="16"/>
      <c r="I1985" s="16"/>
      <c r="J1985" s="16"/>
      <c r="K1985" s="16"/>
      <c r="L1985" s="16"/>
      <c r="M1985" s="16"/>
      <c r="N1985" s="16"/>
      <c r="O1985" s="16"/>
      <c r="P1985" s="16"/>
      <c r="Q1985" s="16"/>
      <c r="R1985" s="16"/>
      <c r="S1985" s="16"/>
      <c r="T1985" s="16"/>
    </row>
    <row r="1986" spans="7:20" s="15" customFormat="1" x14ac:dyDescent="0.25">
      <c r="G1986" s="16"/>
      <c r="H1986" s="16"/>
      <c r="I1986" s="16"/>
      <c r="J1986" s="16"/>
      <c r="K1986" s="16"/>
      <c r="L1986" s="16"/>
      <c r="M1986" s="16"/>
      <c r="N1986" s="16"/>
      <c r="O1986" s="16"/>
      <c r="P1986" s="16"/>
      <c r="Q1986" s="16"/>
      <c r="R1986" s="16"/>
      <c r="S1986" s="16"/>
      <c r="T1986" s="16"/>
    </row>
    <row r="1987" spans="7:20" s="15" customFormat="1" x14ac:dyDescent="0.25">
      <c r="G1987" s="16"/>
      <c r="H1987" s="16"/>
      <c r="I1987" s="16"/>
      <c r="J1987" s="16"/>
      <c r="K1987" s="16"/>
      <c r="L1987" s="16"/>
      <c r="M1987" s="16"/>
      <c r="N1987" s="16"/>
      <c r="O1987" s="16"/>
      <c r="P1987" s="16"/>
      <c r="Q1987" s="16"/>
      <c r="R1987" s="16"/>
      <c r="S1987" s="16"/>
      <c r="T1987" s="16"/>
    </row>
    <row r="1988" spans="7:20" s="15" customFormat="1" x14ac:dyDescent="0.25">
      <c r="G1988" s="16"/>
      <c r="H1988" s="16"/>
      <c r="I1988" s="16"/>
      <c r="J1988" s="16"/>
      <c r="K1988" s="16"/>
      <c r="L1988" s="16"/>
      <c r="M1988" s="16"/>
      <c r="N1988" s="16"/>
      <c r="O1988" s="16"/>
      <c r="P1988" s="16"/>
      <c r="Q1988" s="16"/>
      <c r="R1988" s="16"/>
      <c r="S1988" s="16"/>
      <c r="T1988" s="16"/>
    </row>
    <row r="1989" spans="7:20" s="15" customFormat="1" x14ac:dyDescent="0.25">
      <c r="G1989" s="16"/>
      <c r="H1989" s="16"/>
      <c r="I1989" s="16"/>
      <c r="J1989" s="16"/>
      <c r="K1989" s="16"/>
      <c r="L1989" s="16"/>
      <c r="M1989" s="16"/>
      <c r="N1989" s="16"/>
      <c r="O1989" s="16"/>
      <c r="P1989" s="16"/>
      <c r="Q1989" s="16"/>
      <c r="R1989" s="16"/>
      <c r="S1989" s="16"/>
      <c r="T1989" s="16"/>
    </row>
    <row r="1990" spans="7:20" s="15" customFormat="1" x14ac:dyDescent="0.25">
      <c r="G1990" s="16"/>
      <c r="H1990" s="16"/>
      <c r="I1990" s="16"/>
      <c r="J1990" s="16"/>
      <c r="K1990" s="16"/>
      <c r="L1990" s="16"/>
      <c r="M1990" s="16"/>
      <c r="N1990" s="16"/>
      <c r="O1990" s="16"/>
      <c r="P1990" s="16"/>
      <c r="Q1990" s="16"/>
      <c r="R1990" s="16"/>
      <c r="S1990" s="16"/>
      <c r="T1990" s="16"/>
    </row>
    <row r="1991" spans="7:20" s="15" customFormat="1" x14ac:dyDescent="0.25">
      <c r="G1991" s="16"/>
      <c r="H1991" s="16"/>
      <c r="I1991" s="16"/>
      <c r="J1991" s="16"/>
      <c r="K1991" s="16"/>
      <c r="L1991" s="16"/>
      <c r="M1991" s="16"/>
      <c r="N1991" s="16"/>
      <c r="O1991" s="16"/>
      <c r="P1991" s="16"/>
      <c r="Q1991" s="16"/>
      <c r="R1991" s="16"/>
      <c r="S1991" s="16"/>
      <c r="T1991" s="16"/>
    </row>
    <row r="1992" spans="7:20" s="15" customFormat="1" x14ac:dyDescent="0.25">
      <c r="G1992" s="16"/>
      <c r="H1992" s="16"/>
      <c r="I1992" s="16"/>
      <c r="J1992" s="16"/>
      <c r="K1992" s="16"/>
      <c r="L1992" s="16"/>
      <c r="M1992" s="16"/>
      <c r="N1992" s="16"/>
      <c r="O1992" s="16"/>
      <c r="P1992" s="16"/>
      <c r="Q1992" s="16"/>
      <c r="R1992" s="16"/>
      <c r="S1992" s="16"/>
      <c r="T1992" s="16"/>
    </row>
    <row r="1993" spans="7:20" s="15" customFormat="1" x14ac:dyDescent="0.25">
      <c r="G1993" s="16"/>
      <c r="H1993" s="16"/>
      <c r="I1993" s="16"/>
      <c r="J1993" s="16"/>
      <c r="K1993" s="16"/>
      <c r="L1993" s="16"/>
      <c r="M1993" s="16"/>
      <c r="N1993" s="16"/>
      <c r="O1993" s="16"/>
      <c r="P1993" s="16"/>
      <c r="Q1993" s="16"/>
      <c r="R1993" s="16"/>
      <c r="S1993" s="16"/>
      <c r="T1993" s="16"/>
    </row>
    <row r="1994" spans="7:20" s="15" customFormat="1" x14ac:dyDescent="0.25">
      <c r="G1994" s="16"/>
      <c r="H1994" s="16"/>
      <c r="I1994" s="16"/>
      <c r="J1994" s="16"/>
      <c r="K1994" s="16"/>
      <c r="L1994" s="16"/>
      <c r="M1994" s="16"/>
      <c r="N1994" s="16"/>
      <c r="O1994" s="16"/>
      <c r="P1994" s="16"/>
      <c r="Q1994" s="16"/>
      <c r="R1994" s="16"/>
      <c r="S1994" s="16"/>
      <c r="T1994" s="16"/>
    </row>
    <row r="1995" spans="7:20" s="15" customFormat="1" x14ac:dyDescent="0.25">
      <c r="G1995" s="16"/>
      <c r="H1995" s="16"/>
      <c r="I1995" s="16"/>
      <c r="J1995" s="16"/>
      <c r="K1995" s="16"/>
      <c r="L1995" s="16"/>
      <c r="M1995" s="16"/>
      <c r="N1995" s="16"/>
      <c r="O1995" s="16"/>
      <c r="P1995" s="16"/>
      <c r="Q1995" s="16"/>
      <c r="R1995" s="16"/>
      <c r="S1995" s="16"/>
      <c r="T1995" s="16"/>
    </row>
    <row r="1996" spans="7:20" s="15" customFormat="1" x14ac:dyDescent="0.25">
      <c r="G1996" s="16"/>
      <c r="H1996" s="16"/>
      <c r="I1996" s="16"/>
      <c r="J1996" s="16"/>
      <c r="K1996" s="16"/>
      <c r="L1996" s="16"/>
      <c r="M1996" s="16"/>
      <c r="N1996" s="16"/>
      <c r="O1996" s="16"/>
      <c r="P1996" s="16"/>
      <c r="Q1996" s="16"/>
      <c r="R1996" s="16"/>
      <c r="S1996" s="16"/>
      <c r="T1996" s="16"/>
    </row>
    <row r="1997" spans="7:20" s="15" customFormat="1" x14ac:dyDescent="0.25">
      <c r="G1997" s="16"/>
      <c r="H1997" s="16"/>
      <c r="I1997" s="16"/>
      <c r="J1997" s="16"/>
      <c r="K1997" s="16"/>
      <c r="L1997" s="16"/>
      <c r="M1997" s="16"/>
      <c r="N1997" s="16"/>
      <c r="O1997" s="16"/>
      <c r="P1997" s="16"/>
      <c r="Q1997" s="16"/>
      <c r="R1997" s="16"/>
      <c r="S1997" s="16"/>
      <c r="T1997" s="16"/>
    </row>
    <row r="1998" spans="7:20" s="15" customFormat="1" x14ac:dyDescent="0.25">
      <c r="G1998" s="16"/>
      <c r="H1998" s="16"/>
      <c r="I1998" s="16"/>
      <c r="J1998" s="16"/>
      <c r="K1998" s="16"/>
      <c r="L1998" s="16"/>
      <c r="M1998" s="16"/>
      <c r="N1998" s="16"/>
      <c r="O1998" s="16"/>
      <c r="P1998" s="16"/>
      <c r="Q1998" s="16"/>
      <c r="R1998" s="16"/>
      <c r="S1998" s="16"/>
      <c r="T1998" s="16"/>
    </row>
    <row r="1999" spans="7:20" s="15" customFormat="1" x14ac:dyDescent="0.25">
      <c r="G1999" s="16"/>
      <c r="H1999" s="16"/>
      <c r="I1999" s="16"/>
      <c r="J1999" s="16"/>
      <c r="K1999" s="16"/>
      <c r="L1999" s="16"/>
      <c r="M1999" s="16"/>
      <c r="N1999" s="16"/>
      <c r="O1999" s="16"/>
      <c r="P1999" s="16"/>
      <c r="Q1999" s="16"/>
      <c r="R1999" s="16"/>
      <c r="S1999" s="16"/>
      <c r="T1999" s="16"/>
    </row>
    <row r="2000" spans="7:20" s="15" customFormat="1" x14ac:dyDescent="0.25">
      <c r="G2000" s="16"/>
      <c r="H2000" s="16"/>
      <c r="I2000" s="16"/>
      <c r="J2000" s="16"/>
      <c r="K2000" s="16"/>
      <c r="L2000" s="16"/>
      <c r="M2000" s="16"/>
      <c r="N2000" s="16"/>
      <c r="O2000" s="16"/>
      <c r="P2000" s="16"/>
      <c r="Q2000" s="16"/>
      <c r="R2000" s="16"/>
      <c r="S2000" s="16"/>
      <c r="T2000" s="16"/>
    </row>
    <row r="2001" spans="7:20" s="15" customFormat="1" x14ac:dyDescent="0.25">
      <c r="G2001" s="16"/>
      <c r="H2001" s="16"/>
      <c r="I2001" s="16"/>
      <c r="J2001" s="16"/>
      <c r="K2001" s="16"/>
      <c r="L2001" s="16"/>
      <c r="M2001" s="16"/>
      <c r="N2001" s="16"/>
      <c r="O2001" s="16"/>
      <c r="P2001" s="16"/>
      <c r="Q2001" s="16"/>
      <c r="R2001" s="16"/>
      <c r="S2001" s="16"/>
      <c r="T2001" s="16"/>
    </row>
    <row r="2002" spans="7:20" s="15" customFormat="1" x14ac:dyDescent="0.25">
      <c r="G2002" s="16"/>
      <c r="H2002" s="16"/>
      <c r="I2002" s="16"/>
      <c r="J2002" s="16"/>
      <c r="K2002" s="16"/>
      <c r="L2002" s="16"/>
      <c r="M2002" s="16"/>
      <c r="N2002" s="16"/>
      <c r="O2002" s="16"/>
      <c r="P2002" s="16"/>
      <c r="Q2002" s="16"/>
      <c r="R2002" s="16"/>
      <c r="S2002" s="16"/>
      <c r="T2002" s="16"/>
    </row>
    <row r="2003" spans="7:20" s="15" customFormat="1" x14ac:dyDescent="0.25">
      <c r="G2003" s="16"/>
      <c r="H2003" s="16"/>
      <c r="I2003" s="16"/>
      <c r="J2003" s="16"/>
      <c r="K2003" s="16"/>
      <c r="L2003" s="16"/>
      <c r="M2003" s="16"/>
      <c r="N2003" s="16"/>
      <c r="O2003" s="16"/>
      <c r="P2003" s="16"/>
      <c r="Q2003" s="16"/>
      <c r="R2003" s="16"/>
      <c r="S2003" s="16"/>
      <c r="T2003" s="16"/>
    </row>
    <row r="2004" spans="7:20" s="15" customFormat="1" x14ac:dyDescent="0.25">
      <c r="G2004" s="16"/>
      <c r="H2004" s="16"/>
      <c r="I2004" s="16"/>
      <c r="J2004" s="16"/>
      <c r="K2004" s="16"/>
      <c r="L2004" s="16"/>
      <c r="M2004" s="16"/>
      <c r="N2004" s="16"/>
      <c r="O2004" s="16"/>
      <c r="P2004" s="16"/>
      <c r="Q2004" s="16"/>
      <c r="R2004" s="16"/>
      <c r="S2004" s="16"/>
      <c r="T2004" s="16"/>
    </row>
    <row r="2005" spans="7:20" s="15" customFormat="1" x14ac:dyDescent="0.25">
      <c r="G2005" s="16"/>
      <c r="H2005" s="16"/>
      <c r="I2005" s="16"/>
      <c r="J2005" s="16"/>
      <c r="K2005" s="16"/>
      <c r="L2005" s="16"/>
      <c r="M2005" s="16"/>
      <c r="N2005" s="16"/>
      <c r="O2005" s="16"/>
      <c r="P2005" s="16"/>
      <c r="Q2005" s="16"/>
      <c r="R2005" s="16"/>
      <c r="S2005" s="16"/>
      <c r="T2005" s="16"/>
    </row>
    <row r="2006" spans="7:20" s="15" customFormat="1" x14ac:dyDescent="0.25">
      <c r="G2006" s="16"/>
      <c r="H2006" s="16"/>
      <c r="I2006" s="16"/>
      <c r="J2006" s="16"/>
      <c r="K2006" s="16"/>
      <c r="L2006" s="16"/>
      <c r="M2006" s="16"/>
      <c r="N2006" s="16"/>
      <c r="O2006" s="16"/>
      <c r="P2006" s="16"/>
      <c r="Q2006" s="16"/>
      <c r="R2006" s="16"/>
      <c r="S2006" s="16"/>
      <c r="T2006" s="16"/>
    </row>
    <row r="2007" spans="7:20" s="15" customFormat="1" x14ac:dyDescent="0.25">
      <c r="G2007" s="16"/>
      <c r="H2007" s="16"/>
      <c r="I2007" s="16"/>
      <c r="J2007" s="16"/>
      <c r="K2007" s="16"/>
      <c r="L2007" s="16"/>
      <c r="M2007" s="16"/>
      <c r="N2007" s="16"/>
      <c r="O2007" s="16"/>
      <c r="P2007" s="16"/>
      <c r="Q2007" s="16"/>
      <c r="R2007" s="16"/>
      <c r="S2007" s="16"/>
      <c r="T2007" s="16"/>
    </row>
    <row r="2008" spans="7:20" s="15" customFormat="1" x14ac:dyDescent="0.25">
      <c r="G2008" s="16"/>
      <c r="H2008" s="16"/>
      <c r="I2008" s="16"/>
      <c r="J2008" s="16"/>
      <c r="K2008" s="16"/>
      <c r="L2008" s="16"/>
      <c r="M2008" s="16"/>
      <c r="N2008" s="16"/>
      <c r="O2008" s="16"/>
      <c r="P2008" s="16"/>
      <c r="Q2008" s="16"/>
      <c r="R2008" s="16"/>
      <c r="S2008" s="16"/>
      <c r="T2008" s="16"/>
    </row>
    <row r="2009" spans="7:20" s="15" customFormat="1" x14ac:dyDescent="0.25">
      <c r="G2009" s="16"/>
      <c r="H2009" s="16"/>
      <c r="I2009" s="16"/>
      <c r="J2009" s="16"/>
      <c r="K2009" s="16"/>
      <c r="L2009" s="16"/>
      <c r="M2009" s="16"/>
      <c r="N2009" s="16"/>
      <c r="O2009" s="16"/>
      <c r="P2009" s="16"/>
      <c r="Q2009" s="16"/>
      <c r="R2009" s="16"/>
      <c r="S2009" s="16"/>
      <c r="T2009" s="16"/>
    </row>
    <row r="2010" spans="7:20" s="15" customFormat="1" x14ac:dyDescent="0.25">
      <c r="G2010" s="16"/>
      <c r="H2010" s="16"/>
      <c r="I2010" s="16"/>
      <c r="J2010" s="16"/>
      <c r="K2010" s="16"/>
      <c r="L2010" s="16"/>
      <c r="M2010" s="16"/>
      <c r="N2010" s="16"/>
      <c r="O2010" s="16"/>
      <c r="P2010" s="16"/>
      <c r="Q2010" s="16"/>
      <c r="R2010" s="16"/>
      <c r="S2010" s="16"/>
      <c r="T2010" s="16"/>
    </row>
    <row r="2011" spans="7:20" s="15" customFormat="1" x14ac:dyDescent="0.25">
      <c r="G2011" s="16"/>
      <c r="H2011" s="16"/>
      <c r="I2011" s="16"/>
      <c r="J2011" s="16"/>
      <c r="K2011" s="16"/>
      <c r="L2011" s="16"/>
      <c r="M2011" s="16"/>
      <c r="N2011" s="16"/>
      <c r="O2011" s="16"/>
      <c r="P2011" s="16"/>
      <c r="Q2011" s="16"/>
      <c r="R2011" s="16"/>
      <c r="S2011" s="16"/>
      <c r="T2011" s="16"/>
    </row>
    <row r="2012" spans="7:20" s="15" customFormat="1" x14ac:dyDescent="0.25">
      <c r="G2012" s="16"/>
      <c r="H2012" s="16"/>
      <c r="I2012" s="16"/>
      <c r="J2012" s="16"/>
      <c r="K2012" s="16"/>
      <c r="L2012" s="16"/>
      <c r="M2012" s="16"/>
      <c r="N2012" s="16"/>
      <c r="O2012" s="16"/>
      <c r="P2012" s="16"/>
      <c r="Q2012" s="16"/>
      <c r="R2012" s="16"/>
      <c r="S2012" s="16"/>
      <c r="T2012" s="16"/>
    </row>
    <row r="2013" spans="7:20" s="15" customFormat="1" x14ac:dyDescent="0.25">
      <c r="G2013" s="16"/>
      <c r="H2013" s="16"/>
      <c r="I2013" s="16"/>
      <c r="J2013" s="16"/>
      <c r="K2013" s="16"/>
      <c r="L2013" s="16"/>
      <c r="M2013" s="16"/>
      <c r="N2013" s="16"/>
      <c r="O2013" s="16"/>
      <c r="P2013" s="16"/>
      <c r="Q2013" s="16"/>
      <c r="R2013" s="16"/>
      <c r="S2013" s="16"/>
      <c r="T2013" s="16"/>
    </row>
    <row r="2014" spans="7:20" s="15" customFormat="1" x14ac:dyDescent="0.25">
      <c r="G2014" s="16"/>
      <c r="H2014" s="16"/>
      <c r="I2014" s="16"/>
      <c r="J2014" s="16"/>
      <c r="K2014" s="16"/>
      <c r="L2014" s="16"/>
      <c r="M2014" s="16"/>
      <c r="N2014" s="16"/>
      <c r="O2014" s="16"/>
      <c r="P2014" s="16"/>
      <c r="Q2014" s="16"/>
      <c r="R2014" s="16"/>
      <c r="S2014" s="16"/>
      <c r="T2014" s="16"/>
    </row>
    <row r="2015" spans="7:20" s="15" customFormat="1" x14ac:dyDescent="0.25">
      <c r="G2015" s="16"/>
      <c r="H2015" s="16"/>
      <c r="I2015" s="16"/>
      <c r="J2015" s="16"/>
      <c r="K2015" s="16"/>
      <c r="L2015" s="16"/>
      <c r="M2015" s="16"/>
      <c r="N2015" s="16"/>
      <c r="O2015" s="16"/>
      <c r="P2015" s="16"/>
      <c r="Q2015" s="16"/>
      <c r="R2015" s="16"/>
      <c r="S2015" s="16"/>
      <c r="T2015" s="16"/>
    </row>
    <row r="2016" spans="7:20" s="15" customFormat="1" x14ac:dyDescent="0.25">
      <c r="G2016" s="16"/>
      <c r="H2016" s="16"/>
      <c r="I2016" s="16"/>
      <c r="J2016" s="16"/>
      <c r="K2016" s="16"/>
      <c r="L2016" s="16"/>
      <c r="M2016" s="16"/>
      <c r="N2016" s="16"/>
      <c r="O2016" s="16"/>
      <c r="P2016" s="16"/>
      <c r="Q2016" s="16"/>
      <c r="R2016" s="16"/>
      <c r="S2016" s="16"/>
      <c r="T2016" s="16"/>
    </row>
    <row r="2017" spans="7:20" s="15" customFormat="1" x14ac:dyDescent="0.25">
      <c r="G2017" s="16"/>
      <c r="H2017" s="16"/>
      <c r="I2017" s="16"/>
      <c r="J2017" s="16"/>
      <c r="K2017" s="16"/>
      <c r="L2017" s="16"/>
      <c r="M2017" s="16"/>
      <c r="N2017" s="16"/>
      <c r="O2017" s="16"/>
      <c r="P2017" s="16"/>
      <c r="Q2017" s="16"/>
      <c r="R2017" s="16"/>
      <c r="S2017" s="16"/>
      <c r="T2017" s="16"/>
    </row>
    <row r="2018" spans="7:20" s="15" customFormat="1" x14ac:dyDescent="0.25">
      <c r="G2018" s="16"/>
      <c r="H2018" s="16"/>
      <c r="I2018" s="16"/>
      <c r="J2018" s="16"/>
      <c r="K2018" s="16"/>
      <c r="L2018" s="16"/>
      <c r="M2018" s="16"/>
      <c r="N2018" s="16"/>
      <c r="O2018" s="16"/>
      <c r="P2018" s="16"/>
      <c r="Q2018" s="16"/>
      <c r="R2018" s="16"/>
      <c r="S2018" s="16"/>
      <c r="T2018" s="16"/>
    </row>
    <row r="2019" spans="7:20" s="15" customFormat="1" x14ac:dyDescent="0.25">
      <c r="G2019" s="16"/>
      <c r="H2019" s="16"/>
      <c r="I2019" s="16"/>
      <c r="J2019" s="16"/>
      <c r="K2019" s="16"/>
      <c r="L2019" s="16"/>
      <c r="M2019" s="16"/>
      <c r="N2019" s="16"/>
      <c r="O2019" s="16"/>
      <c r="P2019" s="16"/>
      <c r="Q2019" s="16"/>
      <c r="R2019" s="16"/>
      <c r="S2019" s="16"/>
      <c r="T2019" s="16"/>
    </row>
    <row r="2020" spans="7:20" s="15" customFormat="1" x14ac:dyDescent="0.25">
      <c r="G2020" s="16"/>
      <c r="H2020" s="16"/>
      <c r="I2020" s="16"/>
      <c r="J2020" s="16"/>
      <c r="K2020" s="16"/>
      <c r="L2020" s="16"/>
      <c r="M2020" s="16"/>
      <c r="N2020" s="16"/>
      <c r="O2020" s="16"/>
      <c r="P2020" s="16"/>
      <c r="Q2020" s="16"/>
      <c r="R2020" s="16"/>
      <c r="S2020" s="16"/>
      <c r="T2020" s="16"/>
    </row>
    <row r="2021" spans="7:20" s="15" customFormat="1" x14ac:dyDescent="0.25">
      <c r="G2021" s="16"/>
      <c r="H2021" s="16"/>
      <c r="I2021" s="16"/>
      <c r="J2021" s="16"/>
      <c r="K2021" s="16"/>
      <c r="L2021" s="16"/>
      <c r="M2021" s="16"/>
      <c r="N2021" s="16"/>
      <c r="O2021" s="16"/>
      <c r="P2021" s="16"/>
      <c r="Q2021" s="16"/>
      <c r="R2021" s="16"/>
      <c r="S2021" s="16"/>
      <c r="T2021" s="16"/>
    </row>
    <row r="2022" spans="7:20" s="15" customFormat="1" x14ac:dyDescent="0.25">
      <c r="G2022" s="16"/>
      <c r="H2022" s="16"/>
      <c r="I2022" s="16"/>
      <c r="J2022" s="16"/>
      <c r="K2022" s="16"/>
      <c r="L2022" s="16"/>
      <c r="M2022" s="16"/>
      <c r="N2022" s="16"/>
      <c r="O2022" s="16"/>
      <c r="P2022" s="16"/>
      <c r="Q2022" s="16"/>
      <c r="R2022" s="16"/>
      <c r="S2022" s="16"/>
      <c r="T2022" s="16"/>
    </row>
    <row r="2023" spans="7:20" s="15" customFormat="1" x14ac:dyDescent="0.25">
      <c r="G2023" s="16"/>
      <c r="H2023" s="16"/>
      <c r="I2023" s="16"/>
      <c r="J2023" s="16"/>
      <c r="K2023" s="16"/>
      <c r="L2023" s="16"/>
      <c r="M2023" s="16"/>
      <c r="N2023" s="16"/>
      <c r="O2023" s="16"/>
      <c r="P2023" s="16"/>
      <c r="Q2023" s="16"/>
      <c r="R2023" s="16"/>
      <c r="S2023" s="16"/>
      <c r="T2023" s="16"/>
    </row>
    <row r="2024" spans="7:20" s="15" customFormat="1" x14ac:dyDescent="0.25">
      <c r="G2024" s="16"/>
      <c r="H2024" s="16"/>
      <c r="I2024" s="16"/>
      <c r="J2024" s="16"/>
      <c r="K2024" s="16"/>
      <c r="L2024" s="16"/>
      <c r="M2024" s="16"/>
      <c r="N2024" s="16"/>
      <c r="O2024" s="16"/>
      <c r="P2024" s="16"/>
      <c r="Q2024" s="16"/>
      <c r="R2024" s="16"/>
      <c r="S2024" s="16"/>
      <c r="T2024" s="16"/>
    </row>
    <row r="2025" spans="7:20" s="15" customFormat="1" x14ac:dyDescent="0.25">
      <c r="G2025" s="16"/>
      <c r="H2025" s="16"/>
      <c r="I2025" s="16"/>
      <c r="J2025" s="16"/>
      <c r="K2025" s="16"/>
      <c r="L2025" s="16"/>
      <c r="M2025" s="16"/>
      <c r="N2025" s="16"/>
      <c r="O2025" s="16"/>
      <c r="P2025" s="16"/>
      <c r="Q2025" s="16"/>
      <c r="R2025" s="16"/>
      <c r="S2025" s="16"/>
      <c r="T2025" s="16"/>
    </row>
    <row r="2026" spans="7:20" s="15" customFormat="1" x14ac:dyDescent="0.25">
      <c r="G2026" s="16"/>
      <c r="H2026" s="16"/>
      <c r="I2026" s="16"/>
      <c r="J2026" s="16"/>
      <c r="K2026" s="16"/>
      <c r="L2026" s="16"/>
      <c r="M2026" s="16"/>
      <c r="N2026" s="16"/>
      <c r="O2026" s="16"/>
      <c r="P2026" s="16"/>
      <c r="Q2026" s="16"/>
      <c r="R2026" s="16"/>
      <c r="S2026" s="16"/>
      <c r="T2026" s="16"/>
    </row>
    <row r="2027" spans="7:20" s="15" customFormat="1" x14ac:dyDescent="0.25">
      <c r="G2027" s="16"/>
      <c r="H2027" s="16"/>
      <c r="I2027" s="16"/>
      <c r="J2027" s="16"/>
      <c r="K2027" s="16"/>
      <c r="L2027" s="16"/>
      <c r="M2027" s="16"/>
      <c r="N2027" s="16"/>
      <c r="O2027" s="16"/>
      <c r="P2027" s="16"/>
      <c r="Q2027" s="16"/>
      <c r="R2027" s="16"/>
      <c r="S2027" s="16"/>
      <c r="T2027" s="16"/>
    </row>
    <row r="2028" spans="7:20" s="15" customFormat="1" x14ac:dyDescent="0.25">
      <c r="G2028" s="16"/>
      <c r="H2028" s="16"/>
      <c r="I2028" s="16"/>
      <c r="J2028" s="16"/>
      <c r="K2028" s="16"/>
      <c r="L2028" s="16"/>
      <c r="M2028" s="16"/>
      <c r="N2028" s="16"/>
      <c r="O2028" s="16"/>
      <c r="P2028" s="16"/>
      <c r="Q2028" s="16"/>
      <c r="R2028" s="16"/>
      <c r="S2028" s="16"/>
      <c r="T2028" s="16"/>
    </row>
    <row r="2029" spans="7:20" s="15" customFormat="1" x14ac:dyDescent="0.25">
      <c r="G2029" s="16"/>
      <c r="H2029" s="16"/>
      <c r="I2029" s="16"/>
      <c r="J2029" s="16"/>
      <c r="K2029" s="16"/>
      <c r="L2029" s="16"/>
      <c r="M2029" s="16"/>
      <c r="N2029" s="16"/>
      <c r="O2029" s="16"/>
      <c r="P2029" s="16"/>
      <c r="Q2029" s="16"/>
      <c r="R2029" s="16"/>
      <c r="S2029" s="16"/>
      <c r="T2029" s="16"/>
    </row>
    <row r="2030" spans="7:20" s="15" customFormat="1" x14ac:dyDescent="0.25">
      <c r="G2030" s="16"/>
      <c r="H2030" s="16"/>
      <c r="I2030" s="16"/>
      <c r="J2030" s="16"/>
      <c r="K2030" s="16"/>
      <c r="L2030" s="16"/>
      <c r="M2030" s="16"/>
      <c r="N2030" s="16"/>
      <c r="O2030" s="16"/>
      <c r="P2030" s="16"/>
      <c r="Q2030" s="16"/>
      <c r="R2030" s="16"/>
      <c r="S2030" s="16"/>
      <c r="T2030" s="16"/>
    </row>
    <row r="2031" spans="7:20" s="15" customFormat="1" x14ac:dyDescent="0.25">
      <c r="G2031" s="16"/>
      <c r="H2031" s="16"/>
      <c r="I2031" s="16"/>
      <c r="J2031" s="16"/>
      <c r="K2031" s="16"/>
      <c r="L2031" s="16"/>
      <c r="M2031" s="16"/>
      <c r="N2031" s="16"/>
      <c r="O2031" s="16"/>
      <c r="P2031" s="16"/>
      <c r="Q2031" s="16"/>
      <c r="R2031" s="16"/>
      <c r="S2031" s="16"/>
      <c r="T2031" s="16"/>
    </row>
    <row r="2032" spans="7:20" s="15" customFormat="1" x14ac:dyDescent="0.25">
      <c r="G2032" s="16"/>
      <c r="H2032" s="16"/>
      <c r="I2032" s="16"/>
      <c r="J2032" s="16"/>
      <c r="K2032" s="16"/>
      <c r="L2032" s="16"/>
      <c r="M2032" s="16"/>
      <c r="N2032" s="16"/>
      <c r="O2032" s="16"/>
      <c r="P2032" s="16"/>
      <c r="Q2032" s="16"/>
      <c r="R2032" s="16"/>
      <c r="S2032" s="16"/>
      <c r="T2032" s="16"/>
    </row>
    <row r="2033" spans="7:20" s="15" customFormat="1" x14ac:dyDescent="0.25">
      <c r="G2033" s="16"/>
      <c r="H2033" s="16"/>
      <c r="I2033" s="16"/>
      <c r="J2033" s="16"/>
      <c r="K2033" s="16"/>
      <c r="L2033" s="16"/>
      <c r="M2033" s="16"/>
      <c r="N2033" s="16"/>
      <c r="O2033" s="16"/>
      <c r="P2033" s="16"/>
      <c r="Q2033" s="16"/>
      <c r="R2033" s="16"/>
      <c r="S2033" s="16"/>
      <c r="T2033" s="16"/>
    </row>
    <row r="2034" spans="7:20" s="15" customFormat="1" x14ac:dyDescent="0.25">
      <c r="G2034" s="16"/>
      <c r="H2034" s="16"/>
      <c r="I2034" s="16"/>
      <c r="J2034" s="16"/>
      <c r="K2034" s="16"/>
      <c r="L2034" s="16"/>
      <c r="M2034" s="16"/>
      <c r="N2034" s="16"/>
      <c r="O2034" s="16"/>
      <c r="P2034" s="16"/>
      <c r="Q2034" s="16"/>
      <c r="R2034" s="16"/>
      <c r="S2034" s="16"/>
      <c r="T2034" s="16"/>
    </row>
    <row r="2035" spans="7:20" s="15" customFormat="1" x14ac:dyDescent="0.25">
      <c r="G2035" s="16"/>
      <c r="H2035" s="16"/>
      <c r="I2035" s="16"/>
      <c r="J2035" s="16"/>
      <c r="K2035" s="16"/>
      <c r="L2035" s="16"/>
      <c r="M2035" s="16"/>
      <c r="N2035" s="16"/>
      <c r="O2035" s="16"/>
      <c r="P2035" s="16"/>
      <c r="Q2035" s="16"/>
      <c r="R2035" s="16"/>
      <c r="S2035" s="16"/>
      <c r="T2035" s="16"/>
    </row>
    <row r="2036" spans="7:20" s="15" customFormat="1" x14ac:dyDescent="0.25">
      <c r="G2036" s="16"/>
      <c r="H2036" s="16"/>
      <c r="I2036" s="16"/>
      <c r="J2036" s="16"/>
      <c r="K2036" s="16"/>
      <c r="L2036" s="16"/>
      <c r="M2036" s="16"/>
      <c r="N2036" s="16"/>
      <c r="O2036" s="16"/>
      <c r="P2036" s="16"/>
      <c r="Q2036" s="16"/>
      <c r="R2036" s="16"/>
      <c r="S2036" s="16"/>
      <c r="T2036" s="16"/>
    </row>
    <row r="2037" spans="7:20" s="15" customFormat="1" x14ac:dyDescent="0.25">
      <c r="G2037" s="16"/>
      <c r="H2037" s="16"/>
      <c r="I2037" s="16"/>
      <c r="J2037" s="16"/>
      <c r="K2037" s="16"/>
      <c r="L2037" s="16"/>
      <c r="M2037" s="16"/>
      <c r="N2037" s="16"/>
      <c r="O2037" s="16"/>
      <c r="P2037" s="16"/>
      <c r="Q2037" s="16"/>
      <c r="R2037" s="16"/>
      <c r="S2037" s="16"/>
      <c r="T2037" s="16"/>
    </row>
    <row r="2038" spans="7:20" s="15" customFormat="1" x14ac:dyDescent="0.25">
      <c r="G2038" s="16"/>
      <c r="H2038" s="16"/>
      <c r="I2038" s="16"/>
      <c r="J2038" s="16"/>
      <c r="K2038" s="16"/>
      <c r="L2038" s="16"/>
      <c r="M2038" s="16"/>
      <c r="N2038" s="16"/>
      <c r="O2038" s="16"/>
      <c r="P2038" s="16"/>
      <c r="Q2038" s="16"/>
      <c r="R2038" s="16"/>
      <c r="S2038" s="16"/>
      <c r="T2038" s="16"/>
    </row>
    <row r="2039" spans="7:20" s="15" customFormat="1" x14ac:dyDescent="0.25">
      <c r="G2039" s="16"/>
      <c r="H2039" s="16"/>
      <c r="I2039" s="16"/>
      <c r="J2039" s="16"/>
      <c r="K2039" s="16"/>
      <c r="L2039" s="16"/>
      <c r="M2039" s="16"/>
      <c r="N2039" s="16"/>
      <c r="O2039" s="16"/>
      <c r="P2039" s="16"/>
      <c r="Q2039" s="16"/>
      <c r="R2039" s="16"/>
      <c r="S2039" s="16"/>
      <c r="T2039" s="16"/>
    </row>
    <row r="2040" spans="7:20" s="15" customFormat="1" x14ac:dyDescent="0.25">
      <c r="G2040" s="16"/>
      <c r="H2040" s="16"/>
      <c r="I2040" s="16"/>
      <c r="J2040" s="16"/>
      <c r="K2040" s="16"/>
      <c r="L2040" s="16"/>
      <c r="M2040" s="16"/>
      <c r="N2040" s="16"/>
      <c r="O2040" s="16"/>
      <c r="P2040" s="16"/>
      <c r="Q2040" s="16"/>
      <c r="R2040" s="16"/>
      <c r="S2040" s="16"/>
      <c r="T2040" s="16"/>
    </row>
    <row r="2041" spans="7:20" s="15" customFormat="1" x14ac:dyDescent="0.25">
      <c r="G2041" s="16"/>
      <c r="H2041" s="16"/>
      <c r="I2041" s="16"/>
      <c r="J2041" s="16"/>
      <c r="K2041" s="16"/>
      <c r="L2041" s="16"/>
      <c r="M2041" s="16"/>
      <c r="N2041" s="16"/>
      <c r="O2041" s="16"/>
      <c r="P2041" s="16"/>
      <c r="Q2041" s="16"/>
      <c r="R2041" s="16"/>
      <c r="S2041" s="16"/>
      <c r="T2041" s="16"/>
    </row>
    <row r="2042" spans="7:20" s="15" customFormat="1" x14ac:dyDescent="0.25">
      <c r="G2042" s="16"/>
      <c r="H2042" s="16"/>
      <c r="I2042" s="16"/>
      <c r="J2042" s="16"/>
      <c r="K2042" s="16"/>
      <c r="L2042" s="16"/>
      <c r="M2042" s="16"/>
      <c r="N2042" s="16"/>
      <c r="O2042" s="16"/>
      <c r="P2042" s="16"/>
      <c r="Q2042" s="16"/>
      <c r="R2042" s="16"/>
      <c r="S2042" s="16"/>
      <c r="T2042" s="16"/>
    </row>
    <row r="2043" spans="7:20" s="15" customFormat="1" x14ac:dyDescent="0.25">
      <c r="G2043" s="16"/>
      <c r="H2043" s="16"/>
      <c r="I2043" s="16"/>
      <c r="J2043" s="16"/>
      <c r="K2043" s="16"/>
      <c r="L2043" s="16"/>
      <c r="M2043" s="16"/>
      <c r="N2043" s="16"/>
      <c r="O2043" s="16"/>
      <c r="P2043" s="16"/>
      <c r="Q2043" s="16"/>
      <c r="R2043" s="16"/>
      <c r="S2043" s="16"/>
      <c r="T2043" s="16"/>
    </row>
    <row r="2044" spans="7:20" s="15" customFormat="1" x14ac:dyDescent="0.25">
      <c r="G2044" s="16"/>
      <c r="H2044" s="16"/>
      <c r="I2044" s="16"/>
      <c r="J2044" s="16"/>
      <c r="K2044" s="16"/>
      <c r="L2044" s="16"/>
      <c r="M2044" s="16"/>
      <c r="N2044" s="16"/>
      <c r="O2044" s="16"/>
      <c r="P2044" s="16"/>
      <c r="Q2044" s="16"/>
      <c r="R2044" s="16"/>
      <c r="S2044" s="16"/>
      <c r="T2044" s="16"/>
    </row>
    <row r="2045" spans="7:20" s="15" customFormat="1" x14ac:dyDescent="0.25">
      <c r="G2045" s="16"/>
      <c r="H2045" s="16"/>
      <c r="I2045" s="16"/>
      <c r="J2045" s="16"/>
      <c r="K2045" s="16"/>
      <c r="L2045" s="16"/>
      <c r="M2045" s="16"/>
      <c r="N2045" s="16"/>
      <c r="O2045" s="16"/>
      <c r="P2045" s="16"/>
      <c r="Q2045" s="16"/>
      <c r="R2045" s="16"/>
      <c r="S2045" s="16"/>
      <c r="T2045" s="16"/>
    </row>
    <row r="2046" spans="7:20" s="15" customFormat="1" x14ac:dyDescent="0.25">
      <c r="G2046" s="16"/>
      <c r="H2046" s="16"/>
      <c r="I2046" s="16"/>
      <c r="J2046" s="16"/>
      <c r="K2046" s="16"/>
      <c r="L2046" s="16"/>
      <c r="M2046" s="16"/>
      <c r="N2046" s="16"/>
      <c r="O2046" s="16"/>
      <c r="P2046" s="16"/>
      <c r="Q2046" s="16"/>
      <c r="R2046" s="16"/>
      <c r="S2046" s="16"/>
      <c r="T2046" s="16"/>
    </row>
    <row r="2047" spans="7:20" s="15" customFormat="1" x14ac:dyDescent="0.25">
      <c r="G2047" s="16"/>
      <c r="H2047" s="16"/>
      <c r="I2047" s="16"/>
      <c r="J2047" s="16"/>
      <c r="K2047" s="16"/>
      <c r="L2047" s="16"/>
      <c r="M2047" s="16"/>
      <c r="N2047" s="16"/>
      <c r="O2047" s="16"/>
      <c r="P2047" s="16"/>
      <c r="Q2047" s="16"/>
      <c r="R2047" s="16"/>
      <c r="S2047" s="16"/>
      <c r="T2047" s="16"/>
    </row>
    <row r="2048" spans="7:20" s="15" customFormat="1" x14ac:dyDescent="0.25">
      <c r="G2048" s="16"/>
      <c r="H2048" s="16"/>
      <c r="I2048" s="16"/>
      <c r="J2048" s="16"/>
      <c r="K2048" s="16"/>
      <c r="L2048" s="16"/>
      <c r="M2048" s="16"/>
      <c r="N2048" s="16"/>
      <c r="O2048" s="16"/>
      <c r="P2048" s="16"/>
      <c r="Q2048" s="16"/>
      <c r="R2048" s="16"/>
      <c r="S2048" s="16"/>
      <c r="T2048" s="16"/>
    </row>
    <row r="2049" spans="7:20" s="15" customFormat="1" x14ac:dyDescent="0.25">
      <c r="G2049" s="16"/>
      <c r="H2049" s="16"/>
      <c r="I2049" s="16"/>
      <c r="J2049" s="16"/>
      <c r="K2049" s="16"/>
      <c r="L2049" s="16"/>
      <c r="M2049" s="16"/>
      <c r="N2049" s="16"/>
      <c r="O2049" s="16"/>
      <c r="P2049" s="16"/>
      <c r="Q2049" s="16"/>
      <c r="R2049" s="16"/>
      <c r="S2049" s="16"/>
      <c r="T2049" s="16"/>
    </row>
    <row r="2050" spans="7:20" s="15" customFormat="1" x14ac:dyDescent="0.25">
      <c r="G2050" s="16"/>
      <c r="H2050" s="16"/>
      <c r="I2050" s="16"/>
      <c r="J2050" s="16"/>
      <c r="K2050" s="16"/>
      <c r="L2050" s="16"/>
      <c r="M2050" s="16"/>
      <c r="N2050" s="16"/>
      <c r="O2050" s="16"/>
      <c r="P2050" s="16"/>
      <c r="Q2050" s="16"/>
      <c r="R2050" s="16"/>
      <c r="S2050" s="16"/>
      <c r="T2050" s="16"/>
    </row>
    <row r="2051" spans="7:20" s="15" customFormat="1" x14ac:dyDescent="0.25">
      <c r="G2051" s="16"/>
      <c r="H2051" s="16"/>
      <c r="I2051" s="16"/>
      <c r="J2051" s="16"/>
      <c r="K2051" s="16"/>
      <c r="L2051" s="16"/>
      <c r="M2051" s="16"/>
      <c r="N2051" s="16"/>
      <c r="O2051" s="16"/>
      <c r="P2051" s="16"/>
      <c r="Q2051" s="16"/>
      <c r="R2051" s="16"/>
      <c r="S2051" s="16"/>
      <c r="T2051" s="16"/>
    </row>
    <row r="2052" spans="7:20" s="15" customFormat="1" x14ac:dyDescent="0.25">
      <c r="G2052" s="16"/>
      <c r="H2052" s="16"/>
      <c r="I2052" s="16"/>
      <c r="J2052" s="16"/>
      <c r="K2052" s="16"/>
      <c r="L2052" s="16"/>
      <c r="M2052" s="16"/>
      <c r="N2052" s="16"/>
      <c r="O2052" s="16"/>
      <c r="P2052" s="16"/>
      <c r="Q2052" s="16"/>
      <c r="R2052" s="16"/>
      <c r="S2052" s="16"/>
      <c r="T2052" s="16"/>
    </row>
    <row r="2053" spans="7:20" s="15" customFormat="1" x14ac:dyDescent="0.25">
      <c r="G2053" s="16"/>
      <c r="H2053" s="16"/>
      <c r="I2053" s="16"/>
      <c r="J2053" s="16"/>
      <c r="K2053" s="16"/>
      <c r="L2053" s="16"/>
      <c r="M2053" s="16"/>
      <c r="N2053" s="16"/>
      <c r="O2053" s="16"/>
      <c r="P2053" s="16"/>
      <c r="Q2053" s="16"/>
      <c r="R2053" s="16"/>
      <c r="S2053" s="16"/>
      <c r="T2053" s="16"/>
    </row>
    <row r="2054" spans="7:20" s="15" customFormat="1" x14ac:dyDescent="0.25">
      <c r="G2054" s="16"/>
      <c r="H2054" s="16"/>
      <c r="I2054" s="16"/>
      <c r="J2054" s="16"/>
      <c r="K2054" s="16"/>
      <c r="L2054" s="16"/>
      <c r="M2054" s="16"/>
      <c r="N2054" s="16"/>
      <c r="O2054" s="16"/>
      <c r="P2054" s="16"/>
      <c r="Q2054" s="16"/>
      <c r="R2054" s="16"/>
      <c r="S2054" s="16"/>
      <c r="T2054" s="16"/>
    </row>
    <row r="2055" spans="7:20" s="15" customFormat="1" x14ac:dyDescent="0.25">
      <c r="G2055" s="16"/>
      <c r="H2055" s="16"/>
      <c r="I2055" s="16"/>
      <c r="J2055" s="16"/>
      <c r="K2055" s="16"/>
      <c r="L2055" s="16"/>
      <c r="M2055" s="16"/>
      <c r="N2055" s="16"/>
      <c r="O2055" s="16"/>
      <c r="P2055" s="16"/>
      <c r="Q2055" s="16"/>
      <c r="R2055" s="16"/>
      <c r="S2055" s="16"/>
      <c r="T2055" s="16"/>
    </row>
    <row r="2056" spans="7:20" s="15" customFormat="1" x14ac:dyDescent="0.25">
      <c r="G2056" s="16"/>
      <c r="H2056" s="16"/>
      <c r="I2056" s="16"/>
      <c r="J2056" s="16"/>
      <c r="K2056" s="16"/>
      <c r="L2056" s="16"/>
      <c r="M2056" s="16"/>
      <c r="N2056" s="16"/>
      <c r="O2056" s="16"/>
      <c r="P2056" s="16"/>
      <c r="Q2056" s="16"/>
      <c r="R2056" s="16"/>
      <c r="S2056" s="16"/>
      <c r="T2056" s="16"/>
    </row>
    <row r="2057" spans="7:20" s="15" customFormat="1" x14ac:dyDescent="0.25">
      <c r="G2057" s="16"/>
      <c r="H2057" s="16"/>
      <c r="I2057" s="16"/>
      <c r="J2057" s="16"/>
      <c r="K2057" s="16"/>
      <c r="L2057" s="16"/>
      <c r="M2057" s="16"/>
      <c r="N2057" s="16"/>
      <c r="O2057" s="16"/>
      <c r="P2057" s="16"/>
      <c r="Q2057" s="16"/>
      <c r="R2057" s="16"/>
      <c r="S2057" s="16"/>
      <c r="T2057" s="16"/>
    </row>
    <row r="2058" spans="7:20" s="15" customFormat="1" x14ac:dyDescent="0.25">
      <c r="G2058" s="16"/>
      <c r="H2058" s="16"/>
      <c r="I2058" s="16"/>
      <c r="J2058" s="16"/>
      <c r="K2058" s="16"/>
      <c r="L2058" s="16"/>
      <c r="M2058" s="16"/>
      <c r="N2058" s="16"/>
      <c r="O2058" s="16"/>
      <c r="P2058" s="16"/>
      <c r="Q2058" s="16"/>
      <c r="R2058" s="16"/>
      <c r="S2058" s="16"/>
      <c r="T2058" s="16"/>
    </row>
    <row r="2059" spans="7:20" s="15" customFormat="1" x14ac:dyDescent="0.25">
      <c r="G2059" s="16"/>
      <c r="H2059" s="16"/>
      <c r="I2059" s="16"/>
      <c r="J2059" s="16"/>
      <c r="K2059" s="16"/>
      <c r="L2059" s="16"/>
      <c r="M2059" s="16"/>
      <c r="N2059" s="16"/>
      <c r="O2059" s="16"/>
      <c r="P2059" s="16"/>
      <c r="Q2059" s="16"/>
      <c r="R2059" s="16"/>
      <c r="S2059" s="16"/>
      <c r="T2059" s="16"/>
    </row>
    <row r="2060" spans="7:20" s="15" customFormat="1" x14ac:dyDescent="0.25">
      <c r="G2060" s="16"/>
      <c r="H2060" s="16"/>
      <c r="I2060" s="16"/>
      <c r="J2060" s="16"/>
      <c r="K2060" s="16"/>
      <c r="L2060" s="16"/>
      <c r="M2060" s="16"/>
      <c r="N2060" s="16"/>
      <c r="O2060" s="16"/>
      <c r="P2060" s="16"/>
      <c r="Q2060" s="16"/>
      <c r="R2060" s="16"/>
      <c r="S2060" s="16"/>
      <c r="T2060" s="16"/>
    </row>
    <row r="2061" spans="7:20" s="15" customFormat="1" x14ac:dyDescent="0.25">
      <c r="G2061" s="16"/>
      <c r="H2061" s="16"/>
      <c r="I2061" s="16"/>
      <c r="J2061" s="16"/>
      <c r="K2061" s="16"/>
      <c r="L2061" s="16"/>
      <c r="M2061" s="16"/>
      <c r="N2061" s="16"/>
      <c r="O2061" s="16"/>
      <c r="P2061" s="16"/>
      <c r="Q2061" s="16"/>
      <c r="R2061" s="16"/>
      <c r="S2061" s="16"/>
      <c r="T2061" s="16"/>
    </row>
    <row r="2062" spans="7:20" s="15" customFormat="1" x14ac:dyDescent="0.25">
      <c r="G2062" s="16"/>
      <c r="H2062" s="16"/>
      <c r="I2062" s="16"/>
      <c r="J2062" s="16"/>
      <c r="K2062" s="16"/>
      <c r="L2062" s="16"/>
      <c r="M2062" s="16"/>
      <c r="N2062" s="16"/>
      <c r="O2062" s="16"/>
      <c r="P2062" s="16"/>
      <c r="Q2062" s="16"/>
      <c r="R2062" s="16"/>
      <c r="S2062" s="16"/>
      <c r="T2062" s="16"/>
    </row>
    <row r="2063" spans="7:20" s="15" customFormat="1" x14ac:dyDescent="0.25">
      <c r="G2063" s="16"/>
      <c r="H2063" s="16"/>
      <c r="I2063" s="16"/>
      <c r="J2063" s="16"/>
      <c r="K2063" s="16"/>
      <c r="L2063" s="16"/>
      <c r="M2063" s="16"/>
      <c r="N2063" s="16"/>
      <c r="O2063" s="16"/>
      <c r="P2063" s="16"/>
      <c r="Q2063" s="16"/>
      <c r="R2063" s="16"/>
      <c r="S2063" s="16"/>
      <c r="T2063" s="16"/>
    </row>
    <row r="2064" spans="7:20" s="15" customFormat="1" x14ac:dyDescent="0.25">
      <c r="G2064" s="16"/>
      <c r="H2064" s="16"/>
      <c r="I2064" s="16"/>
      <c r="J2064" s="16"/>
      <c r="K2064" s="16"/>
      <c r="L2064" s="16"/>
      <c r="M2064" s="16"/>
      <c r="N2064" s="16"/>
      <c r="O2064" s="16"/>
      <c r="P2064" s="16"/>
      <c r="Q2064" s="16"/>
      <c r="R2064" s="16"/>
      <c r="S2064" s="16"/>
      <c r="T2064" s="16"/>
    </row>
    <row r="2065" spans="7:20" s="15" customFormat="1" x14ac:dyDescent="0.25">
      <c r="G2065" s="16"/>
      <c r="H2065" s="16"/>
      <c r="I2065" s="16"/>
      <c r="J2065" s="16"/>
      <c r="K2065" s="16"/>
      <c r="L2065" s="16"/>
      <c r="M2065" s="16"/>
      <c r="N2065" s="16"/>
      <c r="O2065" s="16"/>
      <c r="P2065" s="16"/>
      <c r="Q2065" s="16"/>
      <c r="R2065" s="16"/>
      <c r="S2065" s="16"/>
      <c r="T2065" s="16"/>
    </row>
    <row r="2066" spans="7:20" s="15" customFormat="1" x14ac:dyDescent="0.25">
      <c r="G2066" s="16"/>
      <c r="H2066" s="16"/>
      <c r="I2066" s="16"/>
      <c r="J2066" s="16"/>
      <c r="K2066" s="16"/>
      <c r="L2066" s="16"/>
      <c r="M2066" s="16"/>
      <c r="N2066" s="16"/>
      <c r="O2066" s="16"/>
      <c r="P2066" s="16"/>
      <c r="Q2066" s="16"/>
      <c r="R2066" s="16"/>
      <c r="S2066" s="16"/>
      <c r="T2066" s="16"/>
    </row>
    <row r="2067" spans="7:20" s="15" customFormat="1" x14ac:dyDescent="0.25">
      <c r="G2067" s="16"/>
      <c r="H2067" s="16"/>
      <c r="I2067" s="16"/>
      <c r="J2067" s="16"/>
      <c r="K2067" s="16"/>
      <c r="L2067" s="16"/>
      <c r="M2067" s="16"/>
      <c r="N2067" s="16"/>
      <c r="O2067" s="16"/>
      <c r="P2067" s="16"/>
      <c r="Q2067" s="16"/>
      <c r="R2067" s="16"/>
      <c r="S2067" s="16"/>
      <c r="T2067" s="16"/>
    </row>
    <row r="2068" spans="7:20" s="15" customFormat="1" x14ac:dyDescent="0.25">
      <c r="G2068" s="16"/>
      <c r="H2068" s="16"/>
      <c r="I2068" s="16"/>
      <c r="J2068" s="16"/>
      <c r="K2068" s="16"/>
      <c r="L2068" s="16"/>
      <c r="M2068" s="16"/>
      <c r="N2068" s="16"/>
      <c r="O2068" s="16"/>
      <c r="P2068" s="16"/>
      <c r="Q2068" s="16"/>
      <c r="R2068" s="16"/>
      <c r="S2068" s="16"/>
      <c r="T2068" s="16"/>
    </row>
    <row r="2069" spans="7:20" s="15" customFormat="1" x14ac:dyDescent="0.25">
      <c r="G2069" s="16"/>
      <c r="H2069" s="16"/>
      <c r="I2069" s="16"/>
      <c r="J2069" s="16"/>
      <c r="K2069" s="16"/>
      <c r="L2069" s="16"/>
      <c r="M2069" s="16"/>
      <c r="N2069" s="16"/>
      <c r="O2069" s="16"/>
      <c r="P2069" s="16"/>
      <c r="Q2069" s="16"/>
      <c r="R2069" s="16"/>
      <c r="S2069" s="16"/>
      <c r="T2069" s="16"/>
    </row>
    <row r="2070" spans="7:20" s="15" customFormat="1" x14ac:dyDescent="0.25">
      <c r="G2070" s="16"/>
      <c r="H2070" s="16"/>
      <c r="I2070" s="16"/>
      <c r="J2070" s="16"/>
      <c r="K2070" s="16"/>
      <c r="L2070" s="16"/>
      <c r="M2070" s="16"/>
      <c r="N2070" s="16"/>
      <c r="O2070" s="16"/>
      <c r="P2070" s="16"/>
      <c r="Q2070" s="16"/>
      <c r="R2070" s="16"/>
      <c r="S2070" s="16"/>
      <c r="T2070" s="16"/>
    </row>
    <row r="2071" spans="7:20" s="15" customFormat="1" x14ac:dyDescent="0.25">
      <c r="G2071" s="16"/>
      <c r="H2071" s="16"/>
      <c r="I2071" s="16"/>
      <c r="J2071" s="16"/>
      <c r="K2071" s="16"/>
      <c r="L2071" s="16"/>
      <c r="M2071" s="16"/>
      <c r="N2071" s="16"/>
      <c r="O2071" s="16"/>
      <c r="P2071" s="16"/>
      <c r="Q2071" s="16"/>
      <c r="R2071" s="16"/>
      <c r="S2071" s="16"/>
      <c r="T2071" s="16"/>
    </row>
    <row r="2072" spans="7:20" s="15" customFormat="1" x14ac:dyDescent="0.25">
      <c r="G2072" s="16"/>
      <c r="H2072" s="16"/>
      <c r="I2072" s="16"/>
      <c r="J2072" s="16"/>
      <c r="K2072" s="16"/>
      <c r="L2072" s="16"/>
      <c r="M2072" s="16"/>
      <c r="N2072" s="16"/>
      <c r="O2072" s="16"/>
      <c r="P2072" s="16"/>
      <c r="Q2072" s="16"/>
      <c r="R2072" s="16"/>
      <c r="S2072" s="16"/>
      <c r="T2072" s="16"/>
    </row>
    <row r="2073" spans="7:20" s="15" customFormat="1" x14ac:dyDescent="0.25">
      <c r="G2073" s="16"/>
      <c r="H2073" s="16"/>
      <c r="I2073" s="16"/>
      <c r="J2073" s="16"/>
      <c r="K2073" s="16"/>
      <c r="L2073" s="16"/>
      <c r="M2073" s="16"/>
      <c r="N2073" s="16"/>
      <c r="O2073" s="16"/>
      <c r="P2073" s="16"/>
      <c r="Q2073" s="16"/>
      <c r="R2073" s="16"/>
      <c r="S2073" s="16"/>
      <c r="T2073" s="16"/>
    </row>
    <row r="2074" spans="7:20" s="15" customFormat="1" x14ac:dyDescent="0.25">
      <c r="G2074" s="16"/>
      <c r="H2074" s="16"/>
      <c r="I2074" s="16"/>
      <c r="J2074" s="16"/>
      <c r="K2074" s="16"/>
      <c r="L2074" s="16"/>
      <c r="M2074" s="16"/>
      <c r="N2074" s="16"/>
      <c r="O2074" s="16"/>
      <c r="P2074" s="16"/>
      <c r="Q2074" s="16"/>
      <c r="R2074" s="16"/>
      <c r="S2074" s="16"/>
      <c r="T2074" s="16"/>
    </row>
    <row r="2075" spans="7:20" s="15" customFormat="1" x14ac:dyDescent="0.25">
      <c r="G2075" s="16"/>
      <c r="H2075" s="16"/>
      <c r="I2075" s="16"/>
      <c r="J2075" s="16"/>
      <c r="K2075" s="16"/>
      <c r="L2075" s="16"/>
      <c r="M2075" s="16"/>
      <c r="N2075" s="16"/>
      <c r="O2075" s="16"/>
      <c r="P2075" s="16"/>
      <c r="Q2075" s="16"/>
      <c r="R2075" s="16"/>
      <c r="S2075" s="16"/>
      <c r="T2075" s="16"/>
    </row>
    <row r="2076" spans="7:20" s="15" customFormat="1" x14ac:dyDescent="0.25">
      <c r="G2076" s="16"/>
      <c r="H2076" s="16"/>
      <c r="I2076" s="16"/>
      <c r="J2076" s="16"/>
      <c r="K2076" s="16"/>
      <c r="L2076" s="16"/>
      <c r="M2076" s="16"/>
      <c r="N2076" s="16"/>
      <c r="O2076" s="16"/>
      <c r="P2076" s="16"/>
      <c r="Q2076" s="16"/>
      <c r="R2076" s="16"/>
      <c r="S2076" s="16"/>
      <c r="T2076" s="16"/>
    </row>
    <row r="2077" spans="7:20" s="15" customFormat="1" x14ac:dyDescent="0.25">
      <c r="G2077" s="16"/>
      <c r="H2077" s="16"/>
      <c r="I2077" s="16"/>
      <c r="J2077" s="16"/>
      <c r="K2077" s="16"/>
      <c r="L2077" s="16"/>
      <c r="M2077" s="16"/>
      <c r="N2077" s="16"/>
      <c r="O2077" s="16"/>
      <c r="P2077" s="16"/>
      <c r="Q2077" s="16"/>
      <c r="R2077" s="16"/>
      <c r="S2077" s="16"/>
      <c r="T2077" s="16"/>
    </row>
    <row r="2078" spans="7:20" s="15" customFormat="1" x14ac:dyDescent="0.25">
      <c r="G2078" s="16"/>
      <c r="H2078" s="16"/>
      <c r="I2078" s="16"/>
      <c r="J2078" s="16"/>
      <c r="K2078" s="16"/>
      <c r="L2078" s="16"/>
      <c r="M2078" s="16"/>
      <c r="N2078" s="16"/>
      <c r="O2078" s="16"/>
      <c r="P2078" s="16"/>
      <c r="Q2078" s="16"/>
      <c r="R2078" s="16"/>
      <c r="S2078" s="16"/>
      <c r="T2078" s="16"/>
    </row>
    <row r="2079" spans="7:20" s="15" customFormat="1" x14ac:dyDescent="0.25">
      <c r="G2079" s="16"/>
      <c r="H2079" s="16"/>
      <c r="I2079" s="16"/>
      <c r="J2079" s="16"/>
      <c r="K2079" s="16"/>
      <c r="L2079" s="16"/>
      <c r="M2079" s="16"/>
      <c r="N2079" s="16"/>
      <c r="O2079" s="16"/>
      <c r="P2079" s="16"/>
      <c r="Q2079" s="16"/>
      <c r="R2079" s="16"/>
      <c r="S2079" s="16"/>
      <c r="T2079" s="16"/>
    </row>
    <row r="2080" spans="7:20" s="15" customFormat="1" x14ac:dyDescent="0.25">
      <c r="G2080" s="16"/>
      <c r="H2080" s="16"/>
      <c r="I2080" s="16"/>
      <c r="J2080" s="16"/>
      <c r="K2080" s="16"/>
      <c r="L2080" s="16"/>
      <c r="M2080" s="16"/>
      <c r="N2080" s="16"/>
      <c r="O2080" s="16"/>
      <c r="P2080" s="16"/>
      <c r="Q2080" s="16"/>
      <c r="R2080" s="16"/>
      <c r="S2080" s="16"/>
      <c r="T2080" s="16"/>
    </row>
    <row r="2081" spans="7:20" s="15" customFormat="1" x14ac:dyDescent="0.25">
      <c r="G2081" s="16"/>
      <c r="H2081" s="16"/>
      <c r="I2081" s="16"/>
      <c r="J2081" s="16"/>
      <c r="K2081" s="16"/>
      <c r="L2081" s="16"/>
      <c r="M2081" s="16"/>
      <c r="N2081" s="16"/>
      <c r="O2081" s="16"/>
      <c r="P2081" s="16"/>
      <c r="Q2081" s="16"/>
      <c r="R2081" s="16"/>
      <c r="S2081" s="16"/>
      <c r="T2081" s="16"/>
    </row>
    <row r="2082" spans="7:20" s="15" customFormat="1" x14ac:dyDescent="0.25">
      <c r="G2082" s="16"/>
      <c r="H2082" s="16"/>
      <c r="I2082" s="16"/>
      <c r="J2082" s="16"/>
      <c r="K2082" s="16"/>
      <c r="L2082" s="16"/>
      <c r="M2082" s="16"/>
      <c r="N2082" s="16"/>
      <c r="O2082" s="16"/>
      <c r="P2082" s="16"/>
      <c r="Q2082" s="16"/>
      <c r="R2082" s="16"/>
      <c r="S2082" s="16"/>
      <c r="T2082" s="16"/>
    </row>
    <row r="2083" spans="7:20" s="15" customFormat="1" x14ac:dyDescent="0.25">
      <c r="G2083" s="16"/>
      <c r="H2083" s="16"/>
      <c r="I2083" s="16"/>
      <c r="J2083" s="16"/>
      <c r="K2083" s="16"/>
      <c r="L2083" s="16"/>
      <c r="M2083" s="16"/>
      <c r="N2083" s="16"/>
      <c r="O2083" s="16"/>
      <c r="P2083" s="16"/>
      <c r="Q2083" s="16"/>
      <c r="R2083" s="16"/>
      <c r="S2083" s="16"/>
      <c r="T2083" s="16"/>
    </row>
    <row r="2084" spans="7:20" s="15" customFormat="1" x14ac:dyDescent="0.25">
      <c r="G2084" s="16"/>
      <c r="H2084" s="16"/>
      <c r="I2084" s="16"/>
      <c r="J2084" s="16"/>
      <c r="K2084" s="16"/>
      <c r="L2084" s="16"/>
      <c r="M2084" s="16"/>
      <c r="N2084" s="16"/>
      <c r="O2084" s="16"/>
      <c r="P2084" s="16"/>
      <c r="Q2084" s="16"/>
      <c r="R2084" s="16"/>
      <c r="S2084" s="16"/>
      <c r="T2084" s="16"/>
    </row>
    <row r="2085" spans="7:20" s="15" customFormat="1" x14ac:dyDescent="0.25">
      <c r="G2085" s="16"/>
      <c r="H2085" s="16"/>
      <c r="I2085" s="16"/>
      <c r="J2085" s="16"/>
      <c r="K2085" s="16"/>
      <c r="L2085" s="16"/>
      <c r="M2085" s="16"/>
      <c r="N2085" s="16"/>
      <c r="O2085" s="16"/>
      <c r="P2085" s="16"/>
      <c r="Q2085" s="16"/>
      <c r="R2085" s="16"/>
      <c r="S2085" s="16"/>
      <c r="T2085" s="16"/>
    </row>
    <row r="2086" spans="7:20" s="15" customFormat="1" x14ac:dyDescent="0.25">
      <c r="G2086" s="16"/>
      <c r="H2086" s="16"/>
      <c r="I2086" s="16"/>
      <c r="J2086" s="16"/>
      <c r="K2086" s="16"/>
      <c r="L2086" s="16"/>
      <c r="M2086" s="16"/>
      <c r="N2086" s="16"/>
      <c r="O2086" s="16"/>
      <c r="P2086" s="16"/>
      <c r="Q2086" s="16"/>
      <c r="R2086" s="16"/>
      <c r="S2086" s="16"/>
      <c r="T2086" s="16"/>
    </row>
    <row r="2087" spans="7:20" s="15" customFormat="1" x14ac:dyDescent="0.25">
      <c r="G2087" s="16"/>
      <c r="H2087" s="16"/>
      <c r="I2087" s="16"/>
      <c r="J2087" s="16"/>
      <c r="K2087" s="16"/>
      <c r="L2087" s="16"/>
      <c r="M2087" s="16"/>
      <c r="N2087" s="16"/>
      <c r="O2087" s="16"/>
      <c r="P2087" s="16"/>
      <c r="Q2087" s="16"/>
      <c r="R2087" s="16"/>
      <c r="S2087" s="16"/>
      <c r="T2087" s="16"/>
    </row>
    <row r="2088" spans="7:20" s="15" customFormat="1" x14ac:dyDescent="0.25">
      <c r="G2088" s="16"/>
      <c r="H2088" s="16"/>
      <c r="I2088" s="16"/>
      <c r="J2088" s="16"/>
      <c r="K2088" s="16"/>
      <c r="L2088" s="16"/>
      <c r="M2088" s="16"/>
      <c r="N2088" s="16"/>
      <c r="O2088" s="16"/>
      <c r="P2088" s="16"/>
      <c r="Q2088" s="16"/>
      <c r="R2088" s="16"/>
      <c r="S2088" s="16"/>
      <c r="T2088" s="16"/>
    </row>
    <row r="2089" spans="7:20" s="15" customFormat="1" x14ac:dyDescent="0.25">
      <c r="G2089" s="16"/>
      <c r="H2089" s="16"/>
      <c r="I2089" s="16"/>
      <c r="J2089" s="16"/>
      <c r="K2089" s="16"/>
      <c r="L2089" s="16"/>
      <c r="M2089" s="16"/>
      <c r="N2089" s="16"/>
      <c r="O2089" s="16"/>
      <c r="P2089" s="16"/>
      <c r="Q2089" s="16"/>
      <c r="R2089" s="16"/>
      <c r="S2089" s="16"/>
      <c r="T2089" s="16"/>
    </row>
    <row r="2090" spans="7:20" s="15" customFormat="1" x14ac:dyDescent="0.25">
      <c r="G2090" s="16"/>
      <c r="H2090" s="16"/>
      <c r="I2090" s="16"/>
      <c r="J2090" s="16"/>
      <c r="K2090" s="16"/>
      <c r="L2090" s="16"/>
      <c r="M2090" s="16"/>
      <c r="N2090" s="16"/>
      <c r="O2090" s="16"/>
      <c r="P2090" s="16"/>
      <c r="Q2090" s="16"/>
      <c r="R2090" s="16"/>
      <c r="S2090" s="16"/>
      <c r="T2090" s="16"/>
    </row>
    <row r="2091" spans="7:20" s="15" customFormat="1" x14ac:dyDescent="0.25">
      <c r="G2091" s="16"/>
      <c r="H2091" s="16"/>
      <c r="I2091" s="16"/>
      <c r="J2091" s="16"/>
      <c r="K2091" s="16"/>
      <c r="L2091" s="16"/>
      <c r="M2091" s="16"/>
      <c r="N2091" s="16"/>
      <c r="O2091" s="16"/>
      <c r="P2091" s="16"/>
      <c r="Q2091" s="16"/>
      <c r="R2091" s="16"/>
      <c r="S2091" s="16"/>
      <c r="T2091" s="16"/>
    </row>
    <row r="2092" spans="7:20" s="15" customFormat="1" x14ac:dyDescent="0.25">
      <c r="G2092" s="16"/>
      <c r="H2092" s="16"/>
      <c r="I2092" s="16"/>
      <c r="J2092" s="16"/>
      <c r="K2092" s="16"/>
      <c r="L2092" s="16"/>
      <c r="M2092" s="16"/>
      <c r="N2092" s="16"/>
      <c r="O2092" s="16"/>
      <c r="P2092" s="16"/>
      <c r="Q2092" s="16"/>
      <c r="R2092" s="16"/>
      <c r="S2092" s="16"/>
      <c r="T2092" s="16"/>
    </row>
    <row r="2093" spans="7:20" s="15" customFormat="1" x14ac:dyDescent="0.25">
      <c r="G2093" s="16"/>
      <c r="H2093" s="16"/>
      <c r="I2093" s="16"/>
      <c r="J2093" s="16"/>
      <c r="K2093" s="16"/>
      <c r="L2093" s="16"/>
      <c r="M2093" s="16"/>
      <c r="N2093" s="16"/>
      <c r="O2093" s="16"/>
      <c r="P2093" s="16"/>
      <c r="Q2093" s="16"/>
      <c r="R2093" s="16"/>
      <c r="S2093" s="16"/>
      <c r="T2093" s="16"/>
    </row>
    <row r="2094" spans="7:20" s="15" customFormat="1" x14ac:dyDescent="0.25">
      <c r="G2094" s="16"/>
      <c r="H2094" s="16"/>
      <c r="I2094" s="16"/>
      <c r="J2094" s="16"/>
      <c r="K2094" s="16"/>
      <c r="L2094" s="16"/>
      <c r="M2094" s="16"/>
      <c r="N2094" s="16"/>
      <c r="O2094" s="16"/>
      <c r="P2094" s="16"/>
      <c r="Q2094" s="16"/>
      <c r="R2094" s="16"/>
      <c r="S2094" s="16"/>
      <c r="T2094" s="16"/>
    </row>
    <row r="2095" spans="7:20" s="15" customFormat="1" x14ac:dyDescent="0.25">
      <c r="G2095" s="16"/>
      <c r="H2095" s="16"/>
      <c r="I2095" s="16"/>
      <c r="J2095" s="16"/>
      <c r="K2095" s="16"/>
      <c r="L2095" s="16"/>
      <c r="M2095" s="16"/>
      <c r="N2095" s="16"/>
      <c r="O2095" s="16"/>
      <c r="P2095" s="16"/>
      <c r="Q2095" s="16"/>
      <c r="R2095" s="16"/>
      <c r="S2095" s="16"/>
      <c r="T2095" s="16"/>
    </row>
    <row r="2096" spans="7:20" s="15" customFormat="1" x14ac:dyDescent="0.25">
      <c r="G2096" s="16"/>
      <c r="H2096" s="16"/>
      <c r="I2096" s="16"/>
      <c r="J2096" s="16"/>
      <c r="K2096" s="16"/>
      <c r="L2096" s="16"/>
      <c r="M2096" s="16"/>
      <c r="N2096" s="16"/>
      <c r="O2096" s="16"/>
      <c r="P2096" s="16"/>
      <c r="Q2096" s="16"/>
      <c r="R2096" s="16"/>
      <c r="S2096" s="16"/>
      <c r="T2096" s="16"/>
    </row>
    <row r="2097" spans="7:20" s="15" customFormat="1" x14ac:dyDescent="0.25">
      <c r="G2097" s="16"/>
      <c r="H2097" s="16"/>
      <c r="I2097" s="16"/>
      <c r="J2097" s="16"/>
      <c r="K2097" s="16"/>
      <c r="L2097" s="16"/>
      <c r="M2097" s="16"/>
      <c r="N2097" s="16"/>
      <c r="O2097" s="16"/>
      <c r="P2097" s="16"/>
      <c r="Q2097" s="16"/>
      <c r="R2097" s="16"/>
      <c r="S2097" s="16"/>
      <c r="T2097" s="16"/>
    </row>
    <row r="2098" spans="7:20" s="15" customFormat="1" x14ac:dyDescent="0.25">
      <c r="G2098" s="16"/>
      <c r="H2098" s="16"/>
      <c r="I2098" s="16"/>
      <c r="J2098" s="16"/>
      <c r="K2098" s="16"/>
      <c r="L2098" s="16"/>
      <c r="M2098" s="16"/>
      <c r="N2098" s="16"/>
      <c r="O2098" s="16"/>
      <c r="P2098" s="16"/>
      <c r="Q2098" s="16"/>
      <c r="R2098" s="16"/>
      <c r="S2098" s="16"/>
      <c r="T2098" s="16"/>
    </row>
    <row r="2099" spans="7:20" s="15" customFormat="1" x14ac:dyDescent="0.25">
      <c r="G2099" s="16"/>
      <c r="H2099" s="16"/>
      <c r="I2099" s="16"/>
      <c r="J2099" s="16"/>
      <c r="K2099" s="16"/>
      <c r="L2099" s="16"/>
      <c r="M2099" s="16"/>
      <c r="N2099" s="16"/>
      <c r="O2099" s="16"/>
      <c r="P2099" s="16"/>
      <c r="Q2099" s="16"/>
      <c r="R2099" s="16"/>
      <c r="S2099" s="16"/>
      <c r="T2099" s="16"/>
    </row>
    <row r="2100" spans="7:20" s="15" customFormat="1" x14ac:dyDescent="0.25">
      <c r="G2100" s="16"/>
      <c r="H2100" s="16"/>
      <c r="I2100" s="16"/>
      <c r="J2100" s="16"/>
      <c r="K2100" s="16"/>
      <c r="L2100" s="16"/>
      <c r="M2100" s="16"/>
      <c r="N2100" s="16"/>
      <c r="O2100" s="16"/>
      <c r="P2100" s="16"/>
      <c r="Q2100" s="16"/>
      <c r="R2100" s="16"/>
      <c r="S2100" s="16"/>
      <c r="T2100" s="16"/>
    </row>
    <row r="2101" spans="7:20" s="15" customFormat="1" x14ac:dyDescent="0.25">
      <c r="G2101" s="16"/>
      <c r="H2101" s="16"/>
      <c r="I2101" s="16"/>
      <c r="J2101" s="16"/>
      <c r="K2101" s="16"/>
      <c r="L2101" s="16"/>
      <c r="M2101" s="16"/>
      <c r="N2101" s="16"/>
      <c r="O2101" s="16"/>
      <c r="P2101" s="16"/>
      <c r="Q2101" s="16"/>
      <c r="R2101" s="16"/>
      <c r="S2101" s="16"/>
      <c r="T2101" s="16"/>
    </row>
    <row r="2102" spans="7:20" s="15" customFormat="1" x14ac:dyDescent="0.25">
      <c r="G2102" s="16"/>
      <c r="H2102" s="16"/>
      <c r="I2102" s="16"/>
      <c r="J2102" s="16"/>
      <c r="K2102" s="16"/>
      <c r="L2102" s="16"/>
      <c r="M2102" s="16"/>
      <c r="N2102" s="16"/>
      <c r="O2102" s="16"/>
      <c r="P2102" s="16"/>
      <c r="Q2102" s="16"/>
      <c r="R2102" s="16"/>
      <c r="S2102" s="16"/>
      <c r="T2102" s="16"/>
    </row>
    <row r="2103" spans="7:20" s="15" customFormat="1" x14ac:dyDescent="0.25">
      <c r="G2103" s="16"/>
      <c r="H2103" s="16"/>
      <c r="I2103" s="16"/>
      <c r="J2103" s="16"/>
      <c r="K2103" s="16"/>
      <c r="L2103" s="16"/>
      <c r="M2103" s="16"/>
      <c r="N2103" s="16"/>
      <c r="O2103" s="16"/>
      <c r="P2103" s="16"/>
      <c r="Q2103" s="16"/>
      <c r="R2103" s="16"/>
      <c r="S2103" s="16"/>
      <c r="T2103" s="16"/>
    </row>
    <row r="2104" spans="7:20" s="15" customFormat="1" x14ac:dyDescent="0.25">
      <c r="G2104" s="16"/>
      <c r="H2104" s="16"/>
      <c r="I2104" s="16"/>
      <c r="J2104" s="16"/>
      <c r="K2104" s="16"/>
      <c r="L2104" s="16"/>
      <c r="M2104" s="16"/>
      <c r="N2104" s="16"/>
      <c r="O2104" s="16"/>
      <c r="P2104" s="16"/>
      <c r="Q2104" s="16"/>
      <c r="R2104" s="16"/>
      <c r="S2104" s="16"/>
      <c r="T2104" s="16"/>
    </row>
    <row r="2105" spans="7:20" s="15" customFormat="1" x14ac:dyDescent="0.25">
      <c r="G2105" s="16"/>
      <c r="H2105" s="16"/>
      <c r="I2105" s="16"/>
      <c r="J2105" s="16"/>
      <c r="K2105" s="16"/>
      <c r="L2105" s="16"/>
      <c r="M2105" s="16"/>
      <c r="N2105" s="16"/>
      <c r="O2105" s="16"/>
      <c r="P2105" s="16"/>
      <c r="Q2105" s="16"/>
      <c r="R2105" s="16"/>
      <c r="S2105" s="16"/>
      <c r="T2105" s="16"/>
    </row>
    <row r="2106" spans="7:20" s="15" customFormat="1" x14ac:dyDescent="0.25">
      <c r="G2106" s="16"/>
      <c r="H2106" s="16"/>
      <c r="I2106" s="16"/>
      <c r="J2106" s="16"/>
      <c r="K2106" s="16"/>
      <c r="L2106" s="16"/>
      <c r="M2106" s="16"/>
      <c r="N2106" s="16"/>
      <c r="O2106" s="16"/>
      <c r="P2106" s="16"/>
      <c r="Q2106" s="16"/>
      <c r="R2106" s="16"/>
      <c r="S2106" s="16"/>
      <c r="T2106" s="16"/>
    </row>
    <row r="2107" spans="7:20" s="15" customFormat="1" x14ac:dyDescent="0.25">
      <c r="G2107" s="16"/>
      <c r="H2107" s="16"/>
      <c r="I2107" s="16"/>
      <c r="J2107" s="16"/>
      <c r="K2107" s="16"/>
      <c r="L2107" s="16"/>
      <c r="M2107" s="16"/>
      <c r="N2107" s="16"/>
      <c r="O2107" s="16"/>
      <c r="P2107" s="16"/>
      <c r="Q2107" s="16"/>
      <c r="R2107" s="16"/>
      <c r="S2107" s="16"/>
      <c r="T2107" s="16"/>
    </row>
    <row r="2108" spans="7:20" s="15" customFormat="1" x14ac:dyDescent="0.25">
      <c r="G2108" s="16"/>
      <c r="H2108" s="16"/>
      <c r="I2108" s="16"/>
      <c r="J2108" s="16"/>
      <c r="K2108" s="16"/>
      <c r="L2108" s="16"/>
      <c r="M2108" s="16"/>
      <c r="N2108" s="16"/>
      <c r="O2108" s="16"/>
      <c r="P2108" s="16"/>
      <c r="Q2108" s="16"/>
      <c r="R2108" s="16"/>
      <c r="S2108" s="16"/>
      <c r="T2108" s="16"/>
    </row>
    <row r="2109" spans="7:20" s="15" customFormat="1" x14ac:dyDescent="0.25">
      <c r="G2109" s="16"/>
      <c r="H2109" s="16"/>
      <c r="I2109" s="16"/>
      <c r="J2109" s="16"/>
      <c r="K2109" s="16"/>
      <c r="L2109" s="16"/>
      <c r="M2109" s="16"/>
      <c r="N2109" s="16"/>
      <c r="O2109" s="16"/>
      <c r="P2109" s="16"/>
      <c r="Q2109" s="16"/>
      <c r="R2109" s="16"/>
      <c r="S2109" s="16"/>
      <c r="T2109" s="16"/>
    </row>
    <row r="2110" spans="7:20" s="15" customFormat="1" x14ac:dyDescent="0.25">
      <c r="G2110" s="16"/>
      <c r="H2110" s="16"/>
      <c r="I2110" s="16"/>
      <c r="J2110" s="16"/>
      <c r="K2110" s="16"/>
      <c r="L2110" s="16"/>
      <c r="M2110" s="16"/>
      <c r="N2110" s="16"/>
      <c r="O2110" s="16"/>
      <c r="P2110" s="16"/>
      <c r="Q2110" s="16"/>
      <c r="R2110" s="16"/>
      <c r="S2110" s="16"/>
      <c r="T2110" s="16"/>
    </row>
    <row r="2111" spans="7:20" s="15" customFormat="1" x14ac:dyDescent="0.25">
      <c r="G2111" s="16"/>
      <c r="H2111" s="16"/>
      <c r="I2111" s="16"/>
      <c r="J2111" s="16"/>
      <c r="K2111" s="16"/>
      <c r="L2111" s="16"/>
      <c r="M2111" s="16"/>
      <c r="N2111" s="16"/>
      <c r="O2111" s="16"/>
      <c r="P2111" s="16"/>
      <c r="Q2111" s="16"/>
      <c r="R2111" s="16"/>
      <c r="S2111" s="16"/>
      <c r="T2111" s="16"/>
    </row>
    <row r="2112" spans="7:20" s="15" customFormat="1" x14ac:dyDescent="0.25">
      <c r="G2112" s="16"/>
      <c r="H2112" s="16"/>
      <c r="I2112" s="16"/>
      <c r="J2112" s="16"/>
      <c r="K2112" s="16"/>
      <c r="L2112" s="16"/>
      <c r="M2112" s="16"/>
      <c r="N2112" s="16"/>
      <c r="O2112" s="16"/>
      <c r="P2112" s="16"/>
      <c r="Q2112" s="16"/>
      <c r="R2112" s="16"/>
      <c r="S2112" s="16"/>
      <c r="T2112" s="16"/>
    </row>
    <row r="2113" spans="7:20" s="15" customFormat="1" x14ac:dyDescent="0.25">
      <c r="G2113" s="16"/>
      <c r="H2113" s="16"/>
      <c r="I2113" s="16"/>
      <c r="J2113" s="16"/>
      <c r="K2113" s="16"/>
      <c r="L2113" s="16"/>
      <c r="M2113" s="16"/>
      <c r="N2113" s="16"/>
      <c r="O2113" s="16"/>
      <c r="P2113" s="16"/>
      <c r="Q2113" s="16"/>
      <c r="R2113" s="16"/>
      <c r="S2113" s="16"/>
      <c r="T2113" s="16"/>
    </row>
    <row r="2114" spans="7:20" s="15" customFormat="1" x14ac:dyDescent="0.25">
      <c r="G2114" s="16"/>
      <c r="H2114" s="16"/>
      <c r="I2114" s="16"/>
      <c r="J2114" s="16"/>
      <c r="K2114" s="16"/>
      <c r="L2114" s="16"/>
      <c r="M2114" s="16"/>
      <c r="N2114" s="16"/>
      <c r="O2114" s="16"/>
      <c r="P2114" s="16"/>
      <c r="Q2114" s="16"/>
      <c r="R2114" s="16"/>
      <c r="S2114" s="16"/>
      <c r="T2114" s="16"/>
    </row>
    <row r="2115" spans="7:20" s="15" customFormat="1" x14ac:dyDescent="0.25">
      <c r="G2115" s="16"/>
      <c r="H2115" s="16"/>
      <c r="I2115" s="16"/>
      <c r="J2115" s="16"/>
      <c r="K2115" s="16"/>
      <c r="L2115" s="16"/>
      <c r="M2115" s="16"/>
      <c r="N2115" s="16"/>
      <c r="O2115" s="16"/>
      <c r="P2115" s="16"/>
      <c r="Q2115" s="16"/>
      <c r="R2115" s="16"/>
      <c r="S2115" s="16"/>
      <c r="T2115" s="16"/>
    </row>
    <row r="2116" spans="7:20" s="15" customFormat="1" x14ac:dyDescent="0.25">
      <c r="G2116" s="16"/>
      <c r="H2116" s="16"/>
      <c r="I2116" s="16"/>
      <c r="J2116" s="16"/>
      <c r="K2116" s="16"/>
      <c r="L2116" s="16"/>
      <c r="M2116" s="16"/>
      <c r="N2116" s="16"/>
      <c r="O2116" s="16"/>
      <c r="P2116" s="16"/>
      <c r="Q2116" s="16"/>
      <c r="R2116" s="16"/>
      <c r="S2116" s="16"/>
      <c r="T2116" s="16"/>
    </row>
    <row r="2117" spans="7:20" s="15" customFormat="1" x14ac:dyDescent="0.25">
      <c r="G2117" s="16"/>
      <c r="H2117" s="16"/>
      <c r="I2117" s="16"/>
      <c r="J2117" s="16"/>
      <c r="K2117" s="16"/>
      <c r="L2117" s="16"/>
      <c r="M2117" s="16"/>
      <c r="N2117" s="16"/>
      <c r="O2117" s="16"/>
      <c r="P2117" s="16"/>
      <c r="Q2117" s="16"/>
      <c r="R2117" s="16"/>
      <c r="S2117" s="16"/>
      <c r="T2117" s="16"/>
    </row>
    <row r="2118" spans="7:20" s="15" customFormat="1" x14ac:dyDescent="0.25">
      <c r="G2118" s="16"/>
      <c r="H2118" s="16"/>
      <c r="I2118" s="16"/>
      <c r="J2118" s="16"/>
      <c r="K2118" s="16"/>
      <c r="L2118" s="16"/>
      <c r="M2118" s="16"/>
      <c r="N2118" s="16"/>
      <c r="O2118" s="16"/>
      <c r="P2118" s="16"/>
      <c r="Q2118" s="16"/>
      <c r="R2118" s="16"/>
      <c r="S2118" s="16"/>
      <c r="T2118" s="16"/>
    </row>
    <row r="2119" spans="7:20" s="15" customFormat="1" x14ac:dyDescent="0.25">
      <c r="G2119" s="16"/>
      <c r="H2119" s="16"/>
      <c r="I2119" s="16"/>
      <c r="J2119" s="16"/>
      <c r="K2119" s="16"/>
      <c r="L2119" s="16"/>
      <c r="M2119" s="16"/>
      <c r="N2119" s="16"/>
      <c r="O2119" s="16"/>
      <c r="P2119" s="16"/>
      <c r="Q2119" s="16"/>
      <c r="R2119" s="16"/>
      <c r="S2119" s="16"/>
      <c r="T2119" s="16"/>
    </row>
    <row r="2120" spans="7:20" s="15" customFormat="1" x14ac:dyDescent="0.25">
      <c r="G2120" s="16"/>
      <c r="H2120" s="16"/>
      <c r="I2120" s="16"/>
      <c r="J2120" s="16"/>
      <c r="K2120" s="16"/>
      <c r="L2120" s="16"/>
      <c r="M2120" s="16"/>
      <c r="N2120" s="16"/>
      <c r="O2120" s="16"/>
      <c r="P2120" s="16"/>
      <c r="Q2120" s="16"/>
      <c r="R2120" s="16"/>
      <c r="S2120" s="16"/>
      <c r="T2120" s="16"/>
    </row>
    <row r="2121" spans="7:20" s="15" customFormat="1" x14ac:dyDescent="0.25">
      <c r="G2121" s="16"/>
      <c r="H2121" s="16"/>
      <c r="I2121" s="16"/>
      <c r="J2121" s="16"/>
      <c r="K2121" s="16"/>
      <c r="L2121" s="16"/>
      <c r="M2121" s="16"/>
      <c r="N2121" s="16"/>
      <c r="O2121" s="16"/>
      <c r="P2121" s="16"/>
      <c r="Q2121" s="16"/>
      <c r="R2121" s="16"/>
      <c r="S2121" s="16"/>
      <c r="T2121" s="16"/>
    </row>
    <row r="2122" spans="7:20" s="15" customFormat="1" x14ac:dyDescent="0.25">
      <c r="G2122" s="16"/>
      <c r="H2122" s="16"/>
      <c r="I2122" s="16"/>
      <c r="J2122" s="16"/>
      <c r="K2122" s="16"/>
      <c r="L2122" s="16"/>
      <c r="M2122" s="16"/>
      <c r="N2122" s="16"/>
      <c r="O2122" s="16"/>
      <c r="P2122" s="16"/>
      <c r="Q2122" s="16"/>
      <c r="R2122" s="16"/>
      <c r="S2122" s="16"/>
      <c r="T2122" s="16"/>
    </row>
    <row r="2123" spans="7:20" s="15" customFormat="1" x14ac:dyDescent="0.25">
      <c r="G2123" s="16"/>
      <c r="H2123" s="16"/>
      <c r="I2123" s="16"/>
      <c r="J2123" s="16"/>
      <c r="K2123" s="16"/>
      <c r="L2123" s="16"/>
      <c r="M2123" s="16"/>
      <c r="N2123" s="16"/>
      <c r="O2123" s="16"/>
      <c r="P2123" s="16"/>
      <c r="Q2123" s="16"/>
      <c r="R2123" s="16"/>
      <c r="S2123" s="16"/>
      <c r="T2123" s="16"/>
    </row>
    <row r="2124" spans="7:20" s="15" customFormat="1" x14ac:dyDescent="0.25">
      <c r="G2124" s="16"/>
      <c r="H2124" s="16"/>
      <c r="I2124" s="16"/>
      <c r="J2124" s="16"/>
      <c r="K2124" s="16"/>
      <c r="L2124" s="16"/>
      <c r="M2124" s="16"/>
      <c r="N2124" s="16"/>
      <c r="O2124" s="16"/>
      <c r="P2124" s="16"/>
      <c r="Q2124" s="16"/>
      <c r="R2124" s="16"/>
      <c r="S2124" s="16"/>
      <c r="T2124" s="16"/>
    </row>
    <row r="2125" spans="7:20" s="15" customFormat="1" x14ac:dyDescent="0.25">
      <c r="G2125" s="16"/>
      <c r="H2125" s="16"/>
      <c r="I2125" s="16"/>
      <c r="J2125" s="16"/>
      <c r="K2125" s="16"/>
      <c r="L2125" s="16"/>
      <c r="M2125" s="16"/>
      <c r="N2125" s="16"/>
      <c r="O2125" s="16"/>
      <c r="P2125" s="16"/>
      <c r="Q2125" s="16"/>
      <c r="R2125" s="16"/>
      <c r="S2125" s="16"/>
      <c r="T2125" s="16"/>
    </row>
    <row r="2126" spans="7:20" s="15" customFormat="1" x14ac:dyDescent="0.25">
      <c r="G2126" s="16"/>
      <c r="H2126" s="16"/>
      <c r="I2126" s="16"/>
      <c r="J2126" s="16"/>
      <c r="K2126" s="16"/>
      <c r="L2126" s="16"/>
      <c r="M2126" s="16"/>
      <c r="N2126" s="16"/>
      <c r="O2126" s="16"/>
      <c r="P2126" s="16"/>
      <c r="Q2126" s="16"/>
      <c r="R2126" s="16"/>
      <c r="S2126" s="16"/>
      <c r="T2126" s="16"/>
    </row>
    <row r="2127" spans="7:20" s="15" customFormat="1" x14ac:dyDescent="0.25">
      <c r="G2127" s="16"/>
      <c r="H2127" s="16"/>
      <c r="I2127" s="16"/>
      <c r="J2127" s="16"/>
      <c r="K2127" s="16"/>
      <c r="L2127" s="16"/>
      <c r="M2127" s="16"/>
      <c r="N2127" s="16"/>
      <c r="O2127" s="16"/>
      <c r="P2127" s="16"/>
      <c r="Q2127" s="16"/>
      <c r="R2127" s="16"/>
      <c r="S2127" s="16"/>
      <c r="T2127" s="16"/>
    </row>
    <row r="2128" spans="7:20" s="15" customFormat="1" x14ac:dyDescent="0.25">
      <c r="G2128" s="16"/>
      <c r="H2128" s="16"/>
      <c r="I2128" s="16"/>
      <c r="J2128" s="16"/>
      <c r="K2128" s="16"/>
      <c r="L2128" s="16"/>
      <c r="M2128" s="16"/>
      <c r="N2128" s="16"/>
      <c r="O2128" s="16"/>
      <c r="P2128" s="16"/>
      <c r="Q2128" s="16"/>
      <c r="R2128" s="16"/>
      <c r="S2128" s="16"/>
      <c r="T2128" s="16"/>
    </row>
    <row r="2129" spans="7:20" s="15" customFormat="1" x14ac:dyDescent="0.25">
      <c r="G2129" s="16"/>
      <c r="H2129" s="16"/>
      <c r="I2129" s="16"/>
      <c r="J2129" s="16"/>
      <c r="K2129" s="16"/>
      <c r="L2129" s="16"/>
      <c r="M2129" s="16"/>
      <c r="N2129" s="16"/>
      <c r="O2129" s="16"/>
      <c r="P2129" s="16"/>
      <c r="Q2129" s="16"/>
      <c r="R2129" s="16"/>
      <c r="S2129" s="16"/>
      <c r="T2129" s="16"/>
    </row>
    <row r="2130" spans="7:20" s="15" customFormat="1" x14ac:dyDescent="0.25">
      <c r="G2130" s="16"/>
      <c r="H2130" s="16"/>
      <c r="I2130" s="16"/>
      <c r="J2130" s="16"/>
      <c r="K2130" s="16"/>
      <c r="L2130" s="16"/>
      <c r="M2130" s="16"/>
      <c r="N2130" s="16"/>
      <c r="O2130" s="16"/>
      <c r="P2130" s="16"/>
      <c r="Q2130" s="16"/>
      <c r="R2130" s="16"/>
      <c r="S2130" s="16"/>
      <c r="T2130" s="16"/>
    </row>
    <row r="2131" spans="7:20" s="15" customFormat="1" x14ac:dyDescent="0.25">
      <c r="G2131" s="16"/>
      <c r="H2131" s="16"/>
      <c r="I2131" s="16"/>
      <c r="J2131" s="16"/>
      <c r="K2131" s="16"/>
      <c r="L2131" s="16"/>
      <c r="M2131" s="16"/>
      <c r="N2131" s="16"/>
      <c r="O2131" s="16"/>
      <c r="P2131" s="16"/>
      <c r="Q2131" s="16"/>
      <c r="R2131" s="16"/>
      <c r="S2131" s="16"/>
      <c r="T2131" s="16"/>
    </row>
    <row r="2132" spans="7:20" s="15" customFormat="1" x14ac:dyDescent="0.25">
      <c r="G2132" s="16"/>
      <c r="H2132" s="16"/>
      <c r="I2132" s="16"/>
      <c r="J2132" s="16"/>
      <c r="K2132" s="16"/>
      <c r="L2132" s="16"/>
      <c r="M2132" s="16"/>
      <c r="N2132" s="16"/>
      <c r="O2132" s="16"/>
      <c r="P2132" s="16"/>
      <c r="Q2132" s="16"/>
      <c r="R2132" s="16"/>
      <c r="S2132" s="16"/>
      <c r="T2132" s="16"/>
    </row>
    <row r="2133" spans="7:20" s="15" customFormat="1" x14ac:dyDescent="0.25">
      <c r="G2133" s="16"/>
      <c r="H2133" s="16"/>
      <c r="I2133" s="16"/>
      <c r="J2133" s="16"/>
      <c r="K2133" s="16"/>
      <c r="L2133" s="16"/>
      <c r="M2133" s="16"/>
      <c r="N2133" s="16"/>
      <c r="O2133" s="16"/>
      <c r="P2133" s="16"/>
      <c r="Q2133" s="16"/>
      <c r="R2133" s="16"/>
      <c r="S2133" s="16"/>
      <c r="T2133" s="16"/>
    </row>
    <row r="2134" spans="7:20" s="15" customFormat="1" x14ac:dyDescent="0.25">
      <c r="G2134" s="16"/>
      <c r="H2134" s="16"/>
      <c r="I2134" s="16"/>
      <c r="J2134" s="16"/>
      <c r="K2134" s="16"/>
      <c r="L2134" s="16"/>
      <c r="M2134" s="16"/>
      <c r="N2134" s="16"/>
      <c r="O2134" s="16"/>
      <c r="P2134" s="16"/>
      <c r="Q2134" s="16"/>
      <c r="R2134" s="16"/>
      <c r="S2134" s="16"/>
      <c r="T2134" s="16"/>
    </row>
    <row r="2135" spans="7:20" s="15" customFormat="1" x14ac:dyDescent="0.25">
      <c r="G2135" s="16"/>
      <c r="H2135" s="16"/>
      <c r="I2135" s="16"/>
      <c r="J2135" s="16"/>
      <c r="K2135" s="16"/>
      <c r="L2135" s="16"/>
      <c r="M2135" s="16"/>
      <c r="N2135" s="16"/>
      <c r="O2135" s="16"/>
      <c r="P2135" s="16"/>
      <c r="Q2135" s="16"/>
      <c r="R2135" s="16"/>
      <c r="S2135" s="16"/>
      <c r="T2135" s="16"/>
    </row>
    <row r="2136" spans="7:20" s="15" customFormat="1" x14ac:dyDescent="0.25">
      <c r="G2136" s="16"/>
      <c r="H2136" s="16"/>
      <c r="I2136" s="16"/>
      <c r="J2136" s="16"/>
      <c r="K2136" s="16"/>
      <c r="L2136" s="16"/>
      <c r="M2136" s="16"/>
      <c r="N2136" s="16"/>
      <c r="O2136" s="16"/>
      <c r="P2136" s="16"/>
      <c r="Q2136" s="16"/>
      <c r="R2136" s="16"/>
      <c r="S2136" s="16"/>
      <c r="T2136" s="16"/>
    </row>
    <row r="2137" spans="7:20" s="15" customFormat="1" x14ac:dyDescent="0.25">
      <c r="G2137" s="16"/>
      <c r="H2137" s="16"/>
      <c r="I2137" s="16"/>
      <c r="J2137" s="16"/>
      <c r="K2137" s="16"/>
      <c r="L2137" s="16"/>
      <c r="M2137" s="16"/>
      <c r="N2137" s="16"/>
      <c r="O2137" s="16"/>
      <c r="P2137" s="16"/>
      <c r="Q2137" s="16"/>
      <c r="R2137" s="16"/>
      <c r="S2137" s="16"/>
      <c r="T2137" s="16"/>
    </row>
    <row r="2138" spans="7:20" s="15" customFormat="1" x14ac:dyDescent="0.25">
      <c r="G2138" s="16"/>
      <c r="H2138" s="16"/>
      <c r="I2138" s="16"/>
      <c r="J2138" s="16"/>
      <c r="K2138" s="16"/>
      <c r="L2138" s="16"/>
      <c r="M2138" s="16"/>
      <c r="N2138" s="16"/>
      <c r="O2138" s="16"/>
      <c r="P2138" s="16"/>
      <c r="Q2138" s="16"/>
      <c r="R2138" s="16"/>
      <c r="S2138" s="16"/>
      <c r="T2138" s="16"/>
    </row>
    <row r="2139" spans="7:20" s="15" customFormat="1" x14ac:dyDescent="0.25">
      <c r="G2139" s="16"/>
      <c r="H2139" s="16"/>
      <c r="I2139" s="16"/>
      <c r="J2139" s="16"/>
      <c r="K2139" s="16"/>
      <c r="L2139" s="16"/>
      <c r="M2139" s="16"/>
      <c r="N2139" s="16"/>
      <c r="O2139" s="16"/>
      <c r="P2139" s="16"/>
      <c r="Q2139" s="16"/>
      <c r="R2139" s="16"/>
      <c r="S2139" s="16"/>
      <c r="T2139" s="16"/>
    </row>
    <row r="2140" spans="7:20" s="15" customFormat="1" x14ac:dyDescent="0.25">
      <c r="G2140" s="16"/>
      <c r="H2140" s="16"/>
      <c r="I2140" s="16"/>
      <c r="J2140" s="16"/>
      <c r="K2140" s="16"/>
      <c r="L2140" s="16"/>
      <c r="M2140" s="16"/>
      <c r="N2140" s="16"/>
      <c r="O2140" s="16"/>
      <c r="P2140" s="16"/>
      <c r="Q2140" s="16"/>
      <c r="R2140" s="16"/>
      <c r="S2140" s="16"/>
      <c r="T2140" s="16"/>
    </row>
    <row r="2141" spans="7:20" s="15" customFormat="1" x14ac:dyDescent="0.25">
      <c r="G2141" s="16"/>
      <c r="H2141" s="16"/>
      <c r="I2141" s="16"/>
      <c r="J2141" s="16"/>
      <c r="K2141" s="16"/>
      <c r="L2141" s="16"/>
      <c r="M2141" s="16"/>
      <c r="N2141" s="16"/>
      <c r="O2141" s="16"/>
      <c r="P2141" s="16"/>
      <c r="Q2141" s="16"/>
      <c r="R2141" s="16"/>
      <c r="S2141" s="16"/>
      <c r="T2141" s="16"/>
    </row>
    <row r="2142" spans="7:20" s="15" customFormat="1" x14ac:dyDescent="0.25">
      <c r="G2142" s="16"/>
      <c r="H2142" s="16"/>
      <c r="I2142" s="16"/>
      <c r="J2142" s="16"/>
      <c r="K2142" s="16"/>
      <c r="L2142" s="16"/>
      <c r="M2142" s="16"/>
      <c r="N2142" s="16"/>
      <c r="O2142" s="16"/>
      <c r="P2142" s="16"/>
      <c r="Q2142" s="16"/>
      <c r="R2142" s="16"/>
      <c r="S2142" s="16"/>
      <c r="T2142" s="16"/>
    </row>
    <row r="2143" spans="7:20" s="15" customFormat="1" x14ac:dyDescent="0.25">
      <c r="G2143" s="16"/>
      <c r="H2143" s="16"/>
      <c r="I2143" s="16"/>
      <c r="J2143" s="16"/>
      <c r="K2143" s="16"/>
      <c r="L2143" s="16"/>
      <c r="M2143" s="16"/>
      <c r="N2143" s="16"/>
      <c r="O2143" s="16"/>
      <c r="P2143" s="16"/>
      <c r="Q2143" s="16"/>
      <c r="R2143" s="16"/>
      <c r="S2143" s="16"/>
      <c r="T2143" s="16"/>
    </row>
    <row r="2144" spans="7:20" s="15" customFormat="1" x14ac:dyDescent="0.25">
      <c r="G2144" s="16"/>
      <c r="H2144" s="16"/>
      <c r="I2144" s="16"/>
      <c r="J2144" s="16"/>
      <c r="K2144" s="16"/>
      <c r="L2144" s="16"/>
      <c r="M2144" s="16"/>
      <c r="N2144" s="16"/>
      <c r="O2144" s="16"/>
      <c r="P2144" s="16"/>
      <c r="Q2144" s="16"/>
      <c r="R2144" s="16"/>
      <c r="S2144" s="16"/>
      <c r="T2144" s="16"/>
    </row>
    <row r="2145" spans="7:20" s="15" customFormat="1" x14ac:dyDescent="0.25">
      <c r="G2145" s="16"/>
      <c r="H2145" s="16"/>
      <c r="I2145" s="16"/>
      <c r="J2145" s="16"/>
      <c r="K2145" s="16"/>
      <c r="L2145" s="16"/>
      <c r="M2145" s="16"/>
      <c r="N2145" s="16"/>
      <c r="O2145" s="16"/>
      <c r="P2145" s="16"/>
      <c r="Q2145" s="16"/>
      <c r="R2145" s="16"/>
      <c r="S2145" s="16"/>
      <c r="T2145" s="16"/>
    </row>
    <row r="2146" spans="7:20" s="15" customFormat="1" x14ac:dyDescent="0.25">
      <c r="G2146" s="16"/>
      <c r="H2146" s="16"/>
      <c r="I2146" s="16"/>
      <c r="J2146" s="16"/>
      <c r="K2146" s="16"/>
      <c r="L2146" s="16"/>
      <c r="M2146" s="16"/>
      <c r="N2146" s="16"/>
      <c r="O2146" s="16"/>
      <c r="P2146" s="16"/>
      <c r="Q2146" s="16"/>
      <c r="R2146" s="16"/>
      <c r="S2146" s="16"/>
      <c r="T2146" s="16"/>
    </row>
    <row r="2147" spans="7:20" s="15" customFormat="1" x14ac:dyDescent="0.25">
      <c r="G2147" s="16"/>
      <c r="H2147" s="16"/>
      <c r="I2147" s="16"/>
      <c r="J2147" s="16"/>
      <c r="K2147" s="16"/>
      <c r="L2147" s="16"/>
      <c r="M2147" s="16"/>
      <c r="N2147" s="16"/>
      <c r="O2147" s="16"/>
      <c r="P2147" s="16"/>
      <c r="Q2147" s="16"/>
      <c r="R2147" s="16"/>
      <c r="S2147" s="16"/>
      <c r="T2147" s="16"/>
    </row>
    <row r="2148" spans="7:20" s="15" customFormat="1" x14ac:dyDescent="0.25">
      <c r="G2148" s="16"/>
      <c r="H2148" s="16"/>
      <c r="I2148" s="16"/>
      <c r="J2148" s="16"/>
      <c r="K2148" s="16"/>
      <c r="L2148" s="16"/>
      <c r="M2148" s="16"/>
      <c r="N2148" s="16"/>
      <c r="O2148" s="16"/>
      <c r="P2148" s="16"/>
      <c r="Q2148" s="16"/>
      <c r="R2148" s="16"/>
      <c r="S2148" s="16"/>
      <c r="T2148" s="16"/>
    </row>
    <row r="2149" spans="7:20" s="15" customFormat="1" x14ac:dyDescent="0.25">
      <c r="G2149" s="16"/>
      <c r="H2149" s="16"/>
      <c r="I2149" s="16"/>
      <c r="J2149" s="16"/>
      <c r="K2149" s="16"/>
      <c r="L2149" s="16"/>
      <c r="M2149" s="16"/>
      <c r="N2149" s="16"/>
      <c r="O2149" s="16"/>
      <c r="P2149" s="16"/>
      <c r="Q2149" s="16"/>
      <c r="R2149" s="16"/>
      <c r="S2149" s="16"/>
      <c r="T2149" s="16"/>
    </row>
    <row r="2150" spans="7:20" s="15" customFormat="1" x14ac:dyDescent="0.25">
      <c r="G2150" s="16"/>
      <c r="H2150" s="16"/>
      <c r="I2150" s="16"/>
      <c r="J2150" s="16"/>
      <c r="K2150" s="16"/>
      <c r="L2150" s="16"/>
      <c r="M2150" s="16"/>
      <c r="N2150" s="16"/>
      <c r="O2150" s="16"/>
      <c r="P2150" s="16"/>
      <c r="Q2150" s="16"/>
      <c r="R2150" s="16"/>
      <c r="S2150" s="16"/>
      <c r="T2150" s="16"/>
    </row>
    <row r="2151" spans="7:20" s="15" customFormat="1" x14ac:dyDescent="0.25">
      <c r="G2151" s="16"/>
      <c r="H2151" s="16"/>
      <c r="I2151" s="16"/>
      <c r="J2151" s="16"/>
      <c r="K2151" s="16"/>
      <c r="L2151" s="16"/>
      <c r="M2151" s="16"/>
      <c r="N2151" s="16"/>
      <c r="O2151" s="16"/>
      <c r="P2151" s="16"/>
      <c r="Q2151" s="16"/>
      <c r="R2151" s="16"/>
      <c r="S2151" s="16"/>
      <c r="T2151" s="16"/>
    </row>
    <row r="2152" spans="7:20" s="15" customFormat="1" x14ac:dyDescent="0.25">
      <c r="G2152" s="16"/>
      <c r="H2152" s="16"/>
      <c r="I2152" s="16"/>
      <c r="J2152" s="16"/>
      <c r="K2152" s="16"/>
      <c r="L2152" s="16"/>
      <c r="M2152" s="16"/>
      <c r="N2152" s="16"/>
      <c r="O2152" s="16"/>
      <c r="P2152" s="16"/>
      <c r="Q2152" s="16"/>
      <c r="R2152" s="16"/>
      <c r="S2152" s="16"/>
      <c r="T2152" s="16"/>
    </row>
    <row r="2153" spans="7:20" s="15" customFormat="1" x14ac:dyDescent="0.25">
      <c r="G2153" s="16"/>
      <c r="H2153" s="16"/>
      <c r="I2153" s="16"/>
      <c r="J2153" s="16"/>
      <c r="K2153" s="16"/>
      <c r="L2153" s="16"/>
      <c r="M2153" s="16"/>
      <c r="N2153" s="16"/>
      <c r="O2153" s="16"/>
      <c r="P2153" s="16"/>
      <c r="Q2153" s="16"/>
      <c r="R2153" s="16"/>
      <c r="S2153" s="16"/>
      <c r="T2153" s="16"/>
    </row>
    <row r="2154" spans="7:20" s="15" customFormat="1" x14ac:dyDescent="0.25">
      <c r="G2154" s="16"/>
      <c r="H2154" s="16"/>
      <c r="I2154" s="16"/>
      <c r="J2154" s="16"/>
      <c r="K2154" s="16"/>
      <c r="L2154" s="16"/>
      <c r="M2154" s="16"/>
      <c r="N2154" s="16"/>
      <c r="O2154" s="16"/>
      <c r="P2154" s="16"/>
      <c r="Q2154" s="16"/>
      <c r="R2154" s="16"/>
      <c r="S2154" s="16"/>
      <c r="T2154" s="16"/>
    </row>
    <row r="2155" spans="7:20" s="15" customFormat="1" x14ac:dyDescent="0.25">
      <c r="G2155" s="16"/>
      <c r="H2155" s="16"/>
      <c r="I2155" s="16"/>
      <c r="J2155" s="16"/>
      <c r="K2155" s="16"/>
      <c r="L2155" s="16"/>
      <c r="M2155" s="16"/>
      <c r="N2155" s="16"/>
      <c r="O2155" s="16"/>
      <c r="P2155" s="16"/>
      <c r="Q2155" s="16"/>
      <c r="R2155" s="16"/>
      <c r="S2155" s="16"/>
      <c r="T2155" s="16"/>
    </row>
    <row r="2156" spans="7:20" s="15" customFormat="1" x14ac:dyDescent="0.25">
      <c r="G2156" s="16"/>
      <c r="H2156" s="16"/>
      <c r="I2156" s="16"/>
      <c r="J2156" s="16"/>
      <c r="K2156" s="16"/>
      <c r="L2156" s="16"/>
      <c r="M2156" s="16"/>
      <c r="N2156" s="16"/>
      <c r="O2156" s="16"/>
      <c r="P2156" s="16"/>
      <c r="Q2156" s="16"/>
      <c r="R2156" s="16"/>
      <c r="S2156" s="16"/>
      <c r="T2156" s="16"/>
    </row>
    <row r="2157" spans="7:20" s="15" customFormat="1" x14ac:dyDescent="0.25">
      <c r="G2157" s="16"/>
      <c r="H2157" s="16"/>
      <c r="I2157" s="16"/>
      <c r="J2157" s="16"/>
      <c r="K2157" s="16"/>
      <c r="L2157" s="16"/>
      <c r="M2157" s="16"/>
      <c r="N2157" s="16"/>
      <c r="O2157" s="16"/>
      <c r="P2157" s="16"/>
      <c r="Q2157" s="16"/>
      <c r="R2157" s="16"/>
      <c r="S2157" s="16"/>
      <c r="T2157" s="16"/>
    </row>
    <row r="2158" spans="7:20" s="15" customFormat="1" x14ac:dyDescent="0.25">
      <c r="G2158" s="16"/>
      <c r="H2158" s="16"/>
      <c r="I2158" s="16"/>
      <c r="J2158" s="16"/>
      <c r="K2158" s="16"/>
      <c r="L2158" s="16"/>
      <c r="M2158" s="16"/>
      <c r="N2158" s="16"/>
      <c r="O2158" s="16"/>
      <c r="P2158" s="16"/>
      <c r="Q2158" s="16"/>
      <c r="R2158" s="16"/>
      <c r="S2158" s="16"/>
      <c r="T2158" s="16"/>
    </row>
    <row r="2159" spans="7:20" s="15" customFormat="1" x14ac:dyDescent="0.25">
      <c r="G2159" s="16"/>
      <c r="H2159" s="16"/>
      <c r="I2159" s="16"/>
      <c r="J2159" s="16"/>
      <c r="K2159" s="16"/>
      <c r="L2159" s="16"/>
      <c r="M2159" s="16"/>
      <c r="N2159" s="16"/>
      <c r="O2159" s="16"/>
      <c r="P2159" s="16"/>
      <c r="Q2159" s="16"/>
      <c r="R2159" s="16"/>
      <c r="S2159" s="16"/>
      <c r="T2159" s="16"/>
    </row>
    <row r="2160" spans="7:20" s="15" customFormat="1" x14ac:dyDescent="0.25">
      <c r="G2160" s="16"/>
      <c r="H2160" s="16"/>
      <c r="I2160" s="16"/>
      <c r="J2160" s="16"/>
      <c r="K2160" s="16"/>
      <c r="L2160" s="16"/>
      <c r="M2160" s="16"/>
      <c r="N2160" s="16"/>
      <c r="O2160" s="16"/>
      <c r="P2160" s="16"/>
      <c r="Q2160" s="16"/>
      <c r="R2160" s="16"/>
      <c r="S2160" s="16"/>
      <c r="T2160" s="16"/>
    </row>
    <row r="2161" spans="7:20" s="15" customFormat="1" x14ac:dyDescent="0.25">
      <c r="G2161" s="16"/>
      <c r="H2161" s="16"/>
      <c r="I2161" s="16"/>
      <c r="J2161" s="16"/>
      <c r="K2161" s="16"/>
      <c r="L2161" s="16"/>
      <c r="M2161" s="16"/>
      <c r="N2161" s="16"/>
      <c r="O2161" s="16"/>
      <c r="P2161" s="16"/>
      <c r="Q2161" s="16"/>
      <c r="R2161" s="16"/>
      <c r="S2161" s="16"/>
      <c r="T2161" s="16"/>
    </row>
    <row r="2162" spans="7:20" s="15" customFormat="1" x14ac:dyDescent="0.25">
      <c r="G2162" s="16"/>
      <c r="H2162" s="16"/>
      <c r="I2162" s="16"/>
      <c r="J2162" s="16"/>
      <c r="K2162" s="16"/>
      <c r="L2162" s="16"/>
      <c r="M2162" s="16"/>
      <c r="N2162" s="16"/>
      <c r="O2162" s="16"/>
      <c r="P2162" s="16"/>
      <c r="Q2162" s="16"/>
      <c r="R2162" s="16"/>
      <c r="S2162" s="16"/>
      <c r="T2162" s="16"/>
    </row>
    <row r="2163" spans="7:20" s="15" customFormat="1" x14ac:dyDescent="0.25">
      <c r="G2163" s="16"/>
      <c r="H2163" s="16"/>
      <c r="I2163" s="16"/>
      <c r="J2163" s="16"/>
      <c r="K2163" s="16"/>
      <c r="L2163" s="16"/>
      <c r="M2163" s="16"/>
      <c r="N2163" s="16"/>
      <c r="O2163" s="16"/>
      <c r="P2163" s="16"/>
      <c r="Q2163" s="16"/>
      <c r="R2163" s="16"/>
      <c r="S2163" s="16"/>
      <c r="T2163" s="16"/>
    </row>
    <row r="2164" spans="7:20" s="15" customFormat="1" x14ac:dyDescent="0.25">
      <c r="G2164" s="16"/>
      <c r="H2164" s="16"/>
      <c r="I2164" s="16"/>
      <c r="J2164" s="16"/>
      <c r="K2164" s="16"/>
      <c r="L2164" s="16"/>
      <c r="M2164" s="16"/>
      <c r="N2164" s="16"/>
      <c r="O2164" s="16"/>
      <c r="P2164" s="16"/>
      <c r="Q2164" s="16"/>
      <c r="R2164" s="16"/>
      <c r="S2164" s="16"/>
      <c r="T2164" s="16"/>
    </row>
    <row r="2165" spans="7:20" s="15" customFormat="1" x14ac:dyDescent="0.25">
      <c r="G2165" s="16"/>
      <c r="H2165" s="16"/>
      <c r="I2165" s="16"/>
      <c r="J2165" s="16"/>
      <c r="K2165" s="16"/>
      <c r="L2165" s="16"/>
      <c r="M2165" s="16"/>
      <c r="N2165" s="16"/>
      <c r="O2165" s="16"/>
      <c r="P2165" s="16"/>
      <c r="Q2165" s="16"/>
      <c r="R2165" s="16"/>
      <c r="S2165" s="16"/>
      <c r="T2165" s="16"/>
    </row>
    <row r="2166" spans="7:20" s="15" customFormat="1" x14ac:dyDescent="0.25">
      <c r="G2166" s="16"/>
      <c r="H2166" s="16"/>
      <c r="I2166" s="16"/>
      <c r="J2166" s="16"/>
      <c r="K2166" s="16"/>
      <c r="L2166" s="16"/>
      <c r="M2166" s="16"/>
      <c r="N2166" s="16"/>
      <c r="O2166" s="16"/>
      <c r="P2166" s="16"/>
      <c r="Q2166" s="16"/>
      <c r="R2166" s="16"/>
      <c r="S2166" s="16"/>
      <c r="T2166" s="16"/>
    </row>
    <row r="2167" spans="7:20" s="15" customFormat="1" x14ac:dyDescent="0.25">
      <c r="G2167" s="16"/>
      <c r="H2167" s="16"/>
      <c r="I2167" s="16"/>
      <c r="J2167" s="16"/>
      <c r="K2167" s="16"/>
      <c r="L2167" s="16"/>
      <c r="M2167" s="16"/>
      <c r="N2167" s="16"/>
      <c r="O2167" s="16"/>
      <c r="P2167" s="16"/>
      <c r="Q2167" s="16"/>
      <c r="R2167" s="16"/>
      <c r="S2167" s="16"/>
      <c r="T2167" s="16"/>
    </row>
    <row r="2168" spans="7:20" s="15" customFormat="1" x14ac:dyDescent="0.25">
      <c r="G2168" s="16"/>
      <c r="H2168" s="16"/>
      <c r="I2168" s="16"/>
      <c r="J2168" s="16"/>
      <c r="K2168" s="16"/>
      <c r="L2168" s="16"/>
      <c r="M2168" s="16"/>
      <c r="N2168" s="16"/>
      <c r="O2168" s="16"/>
      <c r="P2168" s="16"/>
      <c r="Q2168" s="16"/>
      <c r="R2168" s="16"/>
      <c r="S2168" s="16"/>
      <c r="T2168" s="16"/>
    </row>
    <row r="2169" spans="7:20" s="15" customFormat="1" x14ac:dyDescent="0.25">
      <c r="G2169" s="16"/>
      <c r="H2169" s="16"/>
      <c r="I2169" s="16"/>
      <c r="J2169" s="16"/>
      <c r="K2169" s="16"/>
      <c r="L2169" s="16"/>
      <c r="M2169" s="16"/>
      <c r="N2169" s="16"/>
      <c r="O2169" s="16"/>
      <c r="P2169" s="16"/>
      <c r="Q2169" s="16"/>
      <c r="R2169" s="16"/>
      <c r="S2169" s="16"/>
      <c r="T2169" s="16"/>
    </row>
    <row r="2170" spans="7:20" s="15" customFormat="1" x14ac:dyDescent="0.25">
      <c r="G2170" s="16"/>
      <c r="H2170" s="16"/>
      <c r="I2170" s="16"/>
      <c r="J2170" s="16"/>
      <c r="K2170" s="16"/>
      <c r="L2170" s="16"/>
      <c r="M2170" s="16"/>
      <c r="N2170" s="16"/>
      <c r="O2170" s="16"/>
      <c r="P2170" s="16"/>
      <c r="Q2170" s="16"/>
      <c r="R2170" s="16"/>
      <c r="S2170" s="16"/>
      <c r="T2170" s="16"/>
    </row>
    <row r="2171" spans="7:20" s="15" customFormat="1" x14ac:dyDescent="0.25">
      <c r="G2171" s="16"/>
      <c r="H2171" s="16"/>
      <c r="I2171" s="16"/>
      <c r="J2171" s="16"/>
      <c r="K2171" s="16"/>
      <c r="L2171" s="16"/>
      <c r="M2171" s="16"/>
      <c r="N2171" s="16"/>
      <c r="O2171" s="16"/>
      <c r="P2171" s="16"/>
      <c r="Q2171" s="16"/>
      <c r="R2171" s="16"/>
      <c r="S2171" s="16"/>
      <c r="T2171" s="16"/>
    </row>
    <row r="2172" spans="7:20" s="15" customFormat="1" x14ac:dyDescent="0.25">
      <c r="G2172" s="16"/>
      <c r="H2172" s="16"/>
      <c r="I2172" s="16"/>
      <c r="J2172" s="16"/>
      <c r="K2172" s="16"/>
      <c r="L2172" s="16"/>
      <c r="M2172" s="16"/>
      <c r="N2172" s="16"/>
      <c r="O2172" s="16"/>
      <c r="P2172" s="16"/>
      <c r="Q2172" s="16"/>
      <c r="R2172" s="16"/>
      <c r="S2172" s="16"/>
      <c r="T2172" s="16"/>
    </row>
    <row r="2173" spans="7:20" s="15" customFormat="1" x14ac:dyDescent="0.25">
      <c r="G2173" s="16"/>
      <c r="H2173" s="16"/>
      <c r="I2173" s="16"/>
      <c r="J2173" s="16"/>
      <c r="K2173" s="16"/>
      <c r="L2173" s="16"/>
      <c r="M2173" s="16"/>
      <c r="N2173" s="16"/>
      <c r="O2173" s="16"/>
      <c r="P2173" s="16"/>
      <c r="Q2173" s="16"/>
      <c r="R2173" s="16"/>
      <c r="S2173" s="16"/>
      <c r="T2173" s="16"/>
    </row>
    <row r="2174" spans="7:20" s="15" customFormat="1" x14ac:dyDescent="0.25">
      <c r="G2174" s="16"/>
      <c r="H2174" s="16"/>
      <c r="I2174" s="16"/>
      <c r="J2174" s="16"/>
      <c r="K2174" s="16"/>
      <c r="L2174" s="16"/>
      <c r="M2174" s="16"/>
      <c r="N2174" s="16"/>
      <c r="O2174" s="16"/>
      <c r="P2174" s="16"/>
      <c r="Q2174" s="16"/>
      <c r="R2174" s="16"/>
      <c r="S2174" s="16"/>
      <c r="T2174" s="16"/>
    </row>
    <row r="2175" spans="7:20" s="15" customFormat="1" x14ac:dyDescent="0.25">
      <c r="G2175" s="16"/>
      <c r="H2175" s="16"/>
      <c r="I2175" s="16"/>
      <c r="J2175" s="16"/>
      <c r="K2175" s="16"/>
      <c r="L2175" s="16"/>
      <c r="M2175" s="16"/>
      <c r="N2175" s="16"/>
      <c r="O2175" s="16"/>
      <c r="P2175" s="16"/>
      <c r="Q2175" s="16"/>
      <c r="R2175" s="16"/>
      <c r="S2175" s="16"/>
      <c r="T2175" s="16"/>
    </row>
    <row r="2176" spans="7:20" s="15" customFormat="1" x14ac:dyDescent="0.25">
      <c r="G2176" s="16"/>
      <c r="H2176" s="16"/>
      <c r="I2176" s="16"/>
      <c r="J2176" s="16"/>
      <c r="K2176" s="16"/>
      <c r="L2176" s="16"/>
      <c r="M2176" s="16"/>
      <c r="N2176" s="16"/>
      <c r="O2176" s="16"/>
      <c r="P2176" s="16"/>
      <c r="Q2176" s="16"/>
      <c r="R2176" s="16"/>
      <c r="S2176" s="16"/>
      <c r="T2176" s="16"/>
    </row>
    <row r="2177" spans="7:20" s="15" customFormat="1" x14ac:dyDescent="0.25">
      <c r="G2177" s="16"/>
      <c r="H2177" s="16"/>
      <c r="I2177" s="16"/>
      <c r="J2177" s="16"/>
      <c r="K2177" s="16"/>
      <c r="L2177" s="16"/>
      <c r="M2177" s="16"/>
      <c r="N2177" s="16"/>
      <c r="O2177" s="16"/>
      <c r="P2177" s="16"/>
      <c r="Q2177" s="16"/>
      <c r="R2177" s="16"/>
      <c r="S2177" s="16"/>
      <c r="T2177" s="16"/>
    </row>
    <row r="2178" spans="7:20" s="15" customFormat="1" x14ac:dyDescent="0.25">
      <c r="G2178" s="16"/>
      <c r="H2178" s="16"/>
      <c r="I2178" s="16"/>
      <c r="J2178" s="16"/>
      <c r="K2178" s="16"/>
      <c r="L2178" s="16"/>
      <c r="M2178" s="16"/>
      <c r="N2178" s="16"/>
      <c r="O2178" s="16"/>
      <c r="P2178" s="16"/>
      <c r="Q2178" s="16"/>
      <c r="R2178" s="16"/>
      <c r="S2178" s="16"/>
      <c r="T2178" s="16"/>
    </row>
    <row r="2179" spans="7:20" s="15" customFormat="1" x14ac:dyDescent="0.25">
      <c r="G2179" s="16"/>
      <c r="H2179" s="16"/>
      <c r="I2179" s="16"/>
      <c r="J2179" s="16"/>
      <c r="K2179" s="16"/>
      <c r="L2179" s="16"/>
      <c r="M2179" s="16"/>
      <c r="N2179" s="16"/>
      <c r="O2179" s="16"/>
      <c r="P2179" s="16"/>
      <c r="Q2179" s="16"/>
      <c r="R2179" s="16"/>
      <c r="S2179" s="16"/>
      <c r="T2179" s="16"/>
    </row>
    <row r="2180" spans="7:20" s="15" customFormat="1" x14ac:dyDescent="0.25">
      <c r="G2180" s="16"/>
      <c r="H2180" s="16"/>
      <c r="I2180" s="16"/>
      <c r="J2180" s="16"/>
      <c r="K2180" s="16"/>
      <c r="L2180" s="16"/>
      <c r="M2180" s="16"/>
      <c r="N2180" s="16"/>
      <c r="O2180" s="16"/>
      <c r="P2180" s="16"/>
      <c r="Q2180" s="16"/>
      <c r="R2180" s="16"/>
      <c r="S2180" s="16"/>
      <c r="T2180" s="16"/>
    </row>
    <row r="2181" spans="7:20" s="15" customFormat="1" x14ac:dyDescent="0.25">
      <c r="G2181" s="16"/>
      <c r="H2181" s="16"/>
      <c r="I2181" s="16"/>
      <c r="J2181" s="16"/>
      <c r="K2181" s="16"/>
      <c r="L2181" s="16"/>
      <c r="M2181" s="16"/>
      <c r="N2181" s="16"/>
      <c r="O2181" s="16"/>
      <c r="P2181" s="16"/>
      <c r="Q2181" s="16"/>
      <c r="R2181" s="16"/>
      <c r="S2181" s="16"/>
      <c r="T2181" s="16"/>
    </row>
    <row r="2182" spans="7:20" s="15" customFormat="1" x14ac:dyDescent="0.25">
      <c r="G2182" s="16"/>
      <c r="H2182" s="16"/>
      <c r="I2182" s="16"/>
      <c r="J2182" s="16"/>
      <c r="K2182" s="16"/>
      <c r="L2182" s="16"/>
      <c r="M2182" s="16"/>
      <c r="N2182" s="16"/>
      <c r="O2182" s="16"/>
      <c r="P2182" s="16"/>
      <c r="Q2182" s="16"/>
      <c r="R2182" s="16"/>
      <c r="S2182" s="16"/>
      <c r="T2182" s="16"/>
    </row>
    <row r="2183" spans="7:20" s="15" customFormat="1" x14ac:dyDescent="0.25">
      <c r="G2183" s="16"/>
      <c r="H2183" s="16"/>
      <c r="I2183" s="16"/>
      <c r="J2183" s="16"/>
      <c r="K2183" s="16"/>
      <c r="L2183" s="16"/>
      <c r="M2183" s="16"/>
      <c r="N2183" s="16"/>
      <c r="O2183" s="16"/>
      <c r="P2183" s="16"/>
      <c r="Q2183" s="16"/>
      <c r="R2183" s="16"/>
      <c r="S2183" s="16"/>
      <c r="T2183" s="16"/>
    </row>
    <row r="2184" spans="7:20" s="15" customFormat="1" x14ac:dyDescent="0.25">
      <c r="G2184" s="16"/>
      <c r="H2184" s="16"/>
      <c r="I2184" s="16"/>
      <c r="J2184" s="16"/>
      <c r="K2184" s="16"/>
      <c r="L2184" s="16"/>
      <c r="M2184" s="16"/>
      <c r="N2184" s="16"/>
      <c r="O2184" s="16"/>
      <c r="P2184" s="16"/>
      <c r="Q2184" s="16"/>
      <c r="R2184" s="16"/>
      <c r="S2184" s="16"/>
      <c r="T2184" s="16"/>
    </row>
    <row r="2185" spans="7:20" s="15" customFormat="1" x14ac:dyDescent="0.25">
      <c r="G2185" s="16"/>
      <c r="H2185" s="16"/>
      <c r="I2185" s="16"/>
      <c r="J2185" s="16"/>
      <c r="K2185" s="16"/>
      <c r="L2185" s="16"/>
      <c r="M2185" s="16"/>
      <c r="N2185" s="16"/>
      <c r="O2185" s="16"/>
      <c r="P2185" s="16"/>
      <c r="Q2185" s="16"/>
      <c r="R2185" s="16"/>
      <c r="S2185" s="16"/>
      <c r="T2185" s="16"/>
    </row>
    <row r="2186" spans="7:20" s="15" customFormat="1" x14ac:dyDescent="0.25">
      <c r="G2186" s="16"/>
      <c r="H2186" s="16"/>
      <c r="I2186" s="16"/>
      <c r="J2186" s="16"/>
      <c r="K2186" s="16"/>
      <c r="L2186" s="16"/>
      <c r="M2186" s="16"/>
      <c r="N2186" s="16"/>
      <c r="O2186" s="16"/>
      <c r="P2186" s="16"/>
      <c r="Q2186" s="16"/>
      <c r="R2186" s="16"/>
      <c r="S2186" s="16"/>
      <c r="T2186" s="16"/>
    </row>
    <row r="2187" spans="7:20" s="15" customFormat="1" x14ac:dyDescent="0.25">
      <c r="G2187" s="16"/>
      <c r="H2187" s="16"/>
      <c r="I2187" s="16"/>
      <c r="J2187" s="16"/>
      <c r="K2187" s="16"/>
      <c r="L2187" s="16"/>
      <c r="M2187" s="16"/>
      <c r="N2187" s="16"/>
      <c r="O2187" s="16"/>
      <c r="P2187" s="16"/>
      <c r="Q2187" s="16"/>
      <c r="R2187" s="16"/>
      <c r="S2187" s="16"/>
      <c r="T2187" s="16"/>
    </row>
    <row r="2188" spans="7:20" s="15" customFormat="1" x14ac:dyDescent="0.25">
      <c r="G2188" s="16"/>
      <c r="H2188" s="16"/>
      <c r="I2188" s="16"/>
      <c r="J2188" s="16"/>
      <c r="K2188" s="16"/>
      <c r="L2188" s="16"/>
      <c r="M2188" s="16"/>
      <c r="N2188" s="16"/>
      <c r="O2188" s="16"/>
      <c r="P2188" s="16"/>
      <c r="Q2188" s="16"/>
      <c r="R2188" s="16"/>
      <c r="S2188" s="16"/>
      <c r="T2188" s="16"/>
    </row>
    <row r="2189" spans="7:20" s="15" customFormat="1" x14ac:dyDescent="0.25">
      <c r="G2189" s="16"/>
      <c r="H2189" s="16"/>
      <c r="I2189" s="16"/>
      <c r="J2189" s="16"/>
      <c r="K2189" s="16"/>
      <c r="L2189" s="16"/>
      <c r="M2189" s="16"/>
      <c r="N2189" s="16"/>
      <c r="O2189" s="16"/>
      <c r="P2189" s="16"/>
      <c r="Q2189" s="16"/>
      <c r="R2189" s="16"/>
      <c r="S2189" s="16"/>
      <c r="T2189" s="16"/>
    </row>
    <row r="2190" spans="7:20" s="15" customFormat="1" x14ac:dyDescent="0.25">
      <c r="G2190" s="16"/>
      <c r="H2190" s="16"/>
      <c r="I2190" s="16"/>
      <c r="J2190" s="16"/>
      <c r="K2190" s="16"/>
      <c r="L2190" s="16"/>
      <c r="M2190" s="16"/>
      <c r="N2190" s="16"/>
      <c r="O2190" s="16"/>
      <c r="P2190" s="16"/>
      <c r="Q2190" s="16"/>
      <c r="R2190" s="16"/>
      <c r="S2190" s="16"/>
      <c r="T2190" s="16"/>
    </row>
    <row r="2191" spans="7:20" s="15" customFormat="1" x14ac:dyDescent="0.25">
      <c r="G2191" s="16"/>
      <c r="H2191" s="16"/>
      <c r="I2191" s="16"/>
      <c r="J2191" s="16"/>
      <c r="K2191" s="16"/>
      <c r="L2191" s="16"/>
      <c r="M2191" s="16"/>
      <c r="N2191" s="16"/>
      <c r="O2191" s="16"/>
      <c r="P2191" s="16"/>
      <c r="Q2191" s="16"/>
      <c r="R2191" s="16"/>
      <c r="S2191" s="16"/>
      <c r="T2191" s="16"/>
    </row>
    <row r="2192" spans="7:20" s="15" customFormat="1" x14ac:dyDescent="0.25">
      <c r="G2192" s="16"/>
      <c r="H2192" s="16"/>
      <c r="I2192" s="16"/>
      <c r="J2192" s="16"/>
      <c r="K2192" s="16"/>
      <c r="L2192" s="16"/>
      <c r="M2192" s="16"/>
      <c r="N2192" s="16"/>
      <c r="O2192" s="16"/>
      <c r="P2192" s="16"/>
      <c r="Q2192" s="16"/>
      <c r="R2192" s="16"/>
      <c r="S2192" s="16"/>
      <c r="T2192" s="16"/>
    </row>
    <row r="2193" spans="7:20" s="15" customFormat="1" x14ac:dyDescent="0.25">
      <c r="G2193" s="16"/>
      <c r="H2193" s="16"/>
      <c r="I2193" s="16"/>
      <c r="J2193" s="16"/>
      <c r="K2193" s="16"/>
      <c r="L2193" s="16"/>
      <c r="M2193" s="16"/>
      <c r="N2193" s="16"/>
      <c r="O2193" s="16"/>
      <c r="P2193" s="16"/>
      <c r="Q2193" s="16"/>
      <c r="R2193" s="16"/>
      <c r="S2193" s="16"/>
      <c r="T2193" s="16"/>
    </row>
    <row r="2194" spans="7:20" s="15" customFormat="1" x14ac:dyDescent="0.25">
      <c r="G2194" s="16"/>
      <c r="H2194" s="16"/>
      <c r="I2194" s="16"/>
      <c r="J2194" s="16"/>
      <c r="K2194" s="16"/>
      <c r="L2194" s="16"/>
      <c r="M2194" s="16"/>
      <c r="N2194" s="16"/>
      <c r="O2194" s="16"/>
      <c r="P2194" s="16"/>
      <c r="Q2194" s="16"/>
      <c r="R2194" s="16"/>
      <c r="S2194" s="16"/>
      <c r="T2194" s="16"/>
    </row>
    <row r="2195" spans="7:20" s="15" customFormat="1" x14ac:dyDescent="0.25">
      <c r="G2195" s="16"/>
      <c r="H2195" s="16"/>
      <c r="I2195" s="16"/>
      <c r="J2195" s="16"/>
      <c r="K2195" s="16"/>
      <c r="L2195" s="16"/>
      <c r="M2195" s="16"/>
      <c r="N2195" s="16"/>
      <c r="O2195" s="16"/>
      <c r="P2195" s="16"/>
      <c r="Q2195" s="16"/>
      <c r="R2195" s="16"/>
      <c r="S2195" s="16"/>
      <c r="T2195" s="16"/>
    </row>
    <row r="2196" spans="7:20" s="15" customFormat="1" x14ac:dyDescent="0.25">
      <c r="G2196" s="16"/>
      <c r="H2196" s="16"/>
      <c r="I2196" s="16"/>
      <c r="J2196" s="16"/>
      <c r="K2196" s="16"/>
      <c r="L2196" s="16"/>
      <c r="M2196" s="16"/>
      <c r="N2196" s="16"/>
      <c r="O2196" s="16"/>
      <c r="P2196" s="16"/>
      <c r="Q2196" s="16"/>
      <c r="R2196" s="16"/>
      <c r="S2196" s="16"/>
      <c r="T2196" s="16"/>
    </row>
    <row r="2197" spans="7:20" s="15" customFormat="1" x14ac:dyDescent="0.25">
      <c r="G2197" s="16"/>
      <c r="H2197" s="16"/>
      <c r="I2197" s="16"/>
      <c r="J2197" s="16"/>
      <c r="K2197" s="16"/>
      <c r="L2197" s="16"/>
      <c r="M2197" s="16"/>
      <c r="N2197" s="16"/>
      <c r="O2197" s="16"/>
      <c r="P2197" s="16"/>
      <c r="Q2197" s="16"/>
      <c r="R2197" s="16"/>
      <c r="S2197" s="16"/>
      <c r="T2197" s="16"/>
    </row>
    <row r="2198" spans="7:20" s="15" customFormat="1" x14ac:dyDescent="0.25">
      <c r="G2198" s="16"/>
      <c r="H2198" s="16"/>
      <c r="I2198" s="16"/>
      <c r="J2198" s="16"/>
      <c r="K2198" s="16"/>
      <c r="L2198" s="16"/>
      <c r="M2198" s="16"/>
      <c r="N2198" s="16"/>
      <c r="O2198" s="16"/>
      <c r="P2198" s="16"/>
      <c r="Q2198" s="16"/>
      <c r="R2198" s="16"/>
      <c r="S2198" s="16"/>
      <c r="T2198" s="16"/>
    </row>
    <row r="2199" spans="7:20" s="15" customFormat="1" x14ac:dyDescent="0.25">
      <c r="G2199" s="16"/>
      <c r="H2199" s="16"/>
      <c r="I2199" s="16"/>
      <c r="J2199" s="16"/>
      <c r="K2199" s="16"/>
      <c r="L2199" s="16"/>
      <c r="M2199" s="16"/>
      <c r="N2199" s="16"/>
      <c r="O2199" s="16"/>
      <c r="P2199" s="16"/>
      <c r="Q2199" s="16"/>
      <c r="R2199" s="16"/>
      <c r="S2199" s="16"/>
      <c r="T2199" s="16"/>
    </row>
    <row r="2200" spans="7:20" s="15" customFormat="1" x14ac:dyDescent="0.25">
      <c r="G2200" s="16"/>
      <c r="H2200" s="16"/>
      <c r="I2200" s="16"/>
      <c r="J2200" s="16"/>
      <c r="K2200" s="16"/>
      <c r="L2200" s="16"/>
      <c r="M2200" s="16"/>
      <c r="N2200" s="16"/>
      <c r="O2200" s="16"/>
      <c r="P2200" s="16"/>
      <c r="Q2200" s="16"/>
      <c r="R2200" s="16"/>
      <c r="S2200" s="16"/>
      <c r="T2200" s="16"/>
    </row>
    <row r="2201" spans="7:20" s="15" customFormat="1" x14ac:dyDescent="0.25">
      <c r="G2201" s="16"/>
      <c r="H2201" s="16"/>
      <c r="I2201" s="16"/>
      <c r="J2201" s="16"/>
      <c r="K2201" s="16"/>
      <c r="L2201" s="16"/>
      <c r="M2201" s="16"/>
      <c r="N2201" s="16"/>
      <c r="O2201" s="16"/>
      <c r="P2201" s="16"/>
      <c r="Q2201" s="16"/>
      <c r="R2201" s="16"/>
      <c r="S2201" s="16"/>
      <c r="T2201" s="16"/>
    </row>
    <row r="2202" spans="7:20" s="15" customFormat="1" x14ac:dyDescent="0.25">
      <c r="G2202" s="16"/>
      <c r="H2202" s="16"/>
      <c r="I2202" s="16"/>
      <c r="J2202" s="16"/>
      <c r="K2202" s="16"/>
      <c r="L2202" s="16"/>
      <c r="M2202" s="16"/>
      <c r="N2202" s="16"/>
      <c r="O2202" s="16"/>
      <c r="P2202" s="16"/>
      <c r="Q2202" s="16"/>
      <c r="R2202" s="16"/>
      <c r="S2202" s="16"/>
      <c r="T2202" s="16"/>
    </row>
    <row r="2203" spans="7:20" s="15" customFormat="1" x14ac:dyDescent="0.25">
      <c r="G2203" s="16"/>
      <c r="H2203" s="16"/>
      <c r="I2203" s="16"/>
      <c r="J2203" s="16"/>
      <c r="K2203" s="16"/>
      <c r="L2203" s="16"/>
      <c r="M2203" s="16"/>
      <c r="N2203" s="16"/>
      <c r="O2203" s="16"/>
      <c r="P2203" s="16"/>
      <c r="Q2203" s="16"/>
      <c r="R2203" s="16"/>
      <c r="S2203" s="16"/>
      <c r="T2203" s="16"/>
    </row>
    <row r="2204" spans="7:20" s="15" customFormat="1" x14ac:dyDescent="0.25">
      <c r="G2204" s="16"/>
      <c r="H2204" s="16"/>
      <c r="I2204" s="16"/>
      <c r="J2204" s="16"/>
      <c r="K2204" s="16"/>
      <c r="L2204" s="16"/>
      <c r="M2204" s="16"/>
      <c r="N2204" s="16"/>
      <c r="O2204" s="16"/>
      <c r="P2204" s="16"/>
      <c r="Q2204" s="16"/>
      <c r="R2204" s="16"/>
      <c r="S2204" s="16"/>
      <c r="T2204" s="16"/>
    </row>
    <row r="2205" spans="7:20" s="15" customFormat="1" x14ac:dyDescent="0.25">
      <c r="G2205" s="16"/>
      <c r="H2205" s="16"/>
      <c r="I2205" s="16"/>
      <c r="J2205" s="16"/>
      <c r="K2205" s="16"/>
      <c r="L2205" s="16"/>
      <c r="M2205" s="16"/>
      <c r="N2205" s="16"/>
      <c r="O2205" s="16"/>
      <c r="P2205" s="16"/>
      <c r="Q2205" s="16"/>
      <c r="R2205" s="16"/>
      <c r="S2205" s="16"/>
      <c r="T2205" s="16"/>
    </row>
    <row r="2206" spans="7:20" s="15" customFormat="1" x14ac:dyDescent="0.25">
      <c r="G2206" s="16"/>
      <c r="H2206" s="16"/>
      <c r="I2206" s="16"/>
      <c r="J2206" s="16"/>
      <c r="K2206" s="16"/>
      <c r="L2206" s="16"/>
      <c r="M2206" s="16"/>
      <c r="N2206" s="16"/>
      <c r="O2206" s="16"/>
      <c r="P2206" s="16"/>
      <c r="Q2206" s="16"/>
      <c r="R2206" s="16"/>
      <c r="S2206" s="16"/>
      <c r="T2206" s="16"/>
    </row>
    <row r="2207" spans="7:20" s="15" customFormat="1" x14ac:dyDescent="0.25">
      <c r="G2207" s="16"/>
      <c r="H2207" s="16"/>
      <c r="I2207" s="16"/>
      <c r="J2207" s="16"/>
      <c r="K2207" s="16"/>
      <c r="L2207" s="16"/>
      <c r="M2207" s="16"/>
      <c r="N2207" s="16"/>
      <c r="O2207" s="16"/>
      <c r="P2207" s="16"/>
      <c r="Q2207" s="16"/>
      <c r="R2207" s="16"/>
      <c r="S2207" s="16"/>
      <c r="T2207" s="16"/>
    </row>
    <row r="2208" spans="7:20" s="15" customFormat="1" x14ac:dyDescent="0.25">
      <c r="G2208" s="16"/>
      <c r="H2208" s="16"/>
      <c r="I2208" s="16"/>
      <c r="J2208" s="16"/>
      <c r="K2208" s="16"/>
      <c r="L2208" s="16"/>
      <c r="M2208" s="16"/>
      <c r="N2208" s="16"/>
      <c r="O2208" s="16"/>
      <c r="P2208" s="16"/>
      <c r="Q2208" s="16"/>
      <c r="R2208" s="16"/>
      <c r="S2208" s="16"/>
      <c r="T2208" s="16"/>
    </row>
    <row r="2209" spans="7:20" s="15" customFormat="1" x14ac:dyDescent="0.25">
      <c r="G2209" s="16"/>
      <c r="H2209" s="16"/>
      <c r="I2209" s="16"/>
      <c r="J2209" s="16"/>
      <c r="K2209" s="16"/>
      <c r="L2209" s="16"/>
      <c r="M2209" s="16"/>
      <c r="N2209" s="16"/>
      <c r="O2209" s="16"/>
      <c r="P2209" s="16"/>
      <c r="Q2209" s="16"/>
      <c r="R2209" s="16"/>
      <c r="S2209" s="16"/>
      <c r="T2209" s="16"/>
    </row>
    <row r="2210" spans="7:20" s="15" customFormat="1" x14ac:dyDescent="0.25">
      <c r="G2210" s="16"/>
      <c r="H2210" s="16"/>
      <c r="I2210" s="16"/>
      <c r="J2210" s="16"/>
      <c r="K2210" s="16"/>
      <c r="L2210" s="16"/>
      <c r="M2210" s="16"/>
      <c r="N2210" s="16"/>
      <c r="O2210" s="16"/>
      <c r="P2210" s="16"/>
      <c r="Q2210" s="16"/>
      <c r="R2210" s="16"/>
      <c r="S2210" s="16"/>
      <c r="T2210" s="16"/>
    </row>
    <row r="2211" spans="7:20" s="15" customFormat="1" x14ac:dyDescent="0.25">
      <c r="G2211" s="16"/>
      <c r="H2211" s="16"/>
      <c r="I2211" s="16"/>
      <c r="J2211" s="16"/>
      <c r="K2211" s="16"/>
      <c r="L2211" s="16"/>
      <c r="M2211" s="16"/>
      <c r="N2211" s="16"/>
      <c r="O2211" s="16"/>
      <c r="P2211" s="16"/>
      <c r="Q2211" s="16"/>
      <c r="R2211" s="16"/>
      <c r="S2211" s="16"/>
      <c r="T2211" s="16"/>
    </row>
    <row r="2212" spans="7:20" s="15" customFormat="1" x14ac:dyDescent="0.25">
      <c r="G2212" s="16"/>
      <c r="H2212" s="16"/>
      <c r="I2212" s="16"/>
      <c r="J2212" s="16"/>
      <c r="K2212" s="16"/>
      <c r="L2212" s="16"/>
      <c r="M2212" s="16"/>
      <c r="N2212" s="16"/>
      <c r="O2212" s="16"/>
      <c r="P2212" s="16"/>
      <c r="Q2212" s="16"/>
      <c r="R2212" s="16"/>
      <c r="S2212" s="16"/>
      <c r="T2212" s="16"/>
    </row>
    <row r="2213" spans="7:20" s="15" customFormat="1" x14ac:dyDescent="0.25">
      <c r="G2213" s="16"/>
      <c r="H2213" s="16"/>
      <c r="I2213" s="16"/>
      <c r="J2213" s="16"/>
      <c r="K2213" s="16"/>
      <c r="L2213" s="16"/>
      <c r="M2213" s="16"/>
      <c r="N2213" s="16"/>
      <c r="O2213" s="16"/>
      <c r="P2213" s="16"/>
      <c r="Q2213" s="16"/>
      <c r="R2213" s="16"/>
      <c r="S2213" s="16"/>
      <c r="T2213" s="16"/>
    </row>
    <row r="2214" spans="7:20" s="15" customFormat="1" x14ac:dyDescent="0.25">
      <c r="G2214" s="16"/>
      <c r="H2214" s="16"/>
      <c r="I2214" s="16"/>
      <c r="J2214" s="16"/>
      <c r="K2214" s="16"/>
      <c r="L2214" s="16"/>
      <c r="M2214" s="16"/>
      <c r="N2214" s="16"/>
      <c r="O2214" s="16"/>
      <c r="P2214" s="16"/>
      <c r="Q2214" s="16"/>
      <c r="R2214" s="16"/>
      <c r="S2214" s="16"/>
      <c r="T2214" s="16"/>
    </row>
    <row r="2215" spans="7:20" s="15" customFormat="1" x14ac:dyDescent="0.25">
      <c r="G2215" s="16"/>
      <c r="H2215" s="16"/>
      <c r="I2215" s="16"/>
      <c r="J2215" s="16"/>
      <c r="K2215" s="16"/>
      <c r="L2215" s="16"/>
      <c r="M2215" s="16"/>
      <c r="N2215" s="16"/>
      <c r="O2215" s="16"/>
      <c r="P2215" s="16"/>
      <c r="Q2215" s="16"/>
      <c r="R2215" s="16"/>
      <c r="S2215" s="16"/>
      <c r="T2215" s="16"/>
    </row>
    <row r="2216" spans="7:20" s="15" customFormat="1" x14ac:dyDescent="0.25">
      <c r="G2216" s="16"/>
      <c r="H2216" s="16"/>
      <c r="I2216" s="16"/>
      <c r="J2216" s="16"/>
      <c r="K2216" s="16"/>
      <c r="L2216" s="16"/>
      <c r="M2216" s="16"/>
      <c r="N2216" s="16"/>
      <c r="O2216" s="16"/>
      <c r="P2216" s="16"/>
      <c r="Q2216" s="16"/>
      <c r="R2216" s="16"/>
      <c r="S2216" s="16"/>
      <c r="T2216" s="16"/>
    </row>
    <row r="2217" spans="7:20" s="15" customFormat="1" x14ac:dyDescent="0.25">
      <c r="G2217" s="16"/>
      <c r="H2217" s="16"/>
      <c r="I2217" s="16"/>
      <c r="J2217" s="16"/>
      <c r="K2217" s="16"/>
      <c r="L2217" s="16"/>
      <c r="M2217" s="16"/>
      <c r="N2217" s="16"/>
      <c r="O2217" s="16"/>
      <c r="P2217" s="16"/>
      <c r="Q2217" s="16"/>
      <c r="R2217" s="16"/>
      <c r="S2217" s="16"/>
      <c r="T2217" s="16"/>
    </row>
    <row r="2218" spans="7:20" s="15" customFormat="1" x14ac:dyDescent="0.25">
      <c r="G2218" s="16"/>
      <c r="H2218" s="16"/>
      <c r="I2218" s="16"/>
      <c r="J2218" s="16"/>
      <c r="K2218" s="16"/>
      <c r="L2218" s="16"/>
      <c r="M2218" s="16"/>
      <c r="N2218" s="16"/>
      <c r="O2218" s="16"/>
      <c r="P2218" s="16"/>
      <c r="Q2218" s="16"/>
      <c r="R2218" s="16"/>
      <c r="S2218" s="16"/>
      <c r="T2218" s="16"/>
    </row>
    <row r="2219" spans="7:20" s="15" customFormat="1" x14ac:dyDescent="0.25">
      <c r="G2219" s="16"/>
      <c r="H2219" s="16"/>
      <c r="I2219" s="16"/>
      <c r="J2219" s="16"/>
      <c r="K2219" s="16"/>
      <c r="L2219" s="16"/>
      <c r="M2219" s="16"/>
      <c r="N2219" s="16"/>
      <c r="O2219" s="16"/>
      <c r="P2219" s="16"/>
      <c r="Q2219" s="16"/>
      <c r="R2219" s="16"/>
      <c r="S2219" s="16"/>
      <c r="T2219" s="16"/>
    </row>
    <row r="2220" spans="7:20" s="15" customFormat="1" x14ac:dyDescent="0.25">
      <c r="G2220" s="16"/>
      <c r="H2220" s="16"/>
      <c r="I2220" s="16"/>
      <c r="J2220" s="16"/>
      <c r="K2220" s="16"/>
      <c r="L2220" s="16"/>
      <c r="M2220" s="16"/>
      <c r="N2220" s="16"/>
      <c r="O2220" s="16"/>
      <c r="P2220" s="16"/>
      <c r="Q2220" s="16"/>
      <c r="R2220" s="16"/>
      <c r="S2220" s="16"/>
      <c r="T2220" s="16"/>
    </row>
    <row r="2221" spans="7:20" s="15" customFormat="1" x14ac:dyDescent="0.25">
      <c r="G2221" s="16"/>
      <c r="H2221" s="16"/>
      <c r="I2221" s="16"/>
      <c r="J2221" s="16"/>
      <c r="K2221" s="16"/>
      <c r="L2221" s="16"/>
      <c r="M2221" s="16"/>
      <c r="N2221" s="16"/>
      <c r="O2221" s="16"/>
      <c r="P2221" s="16"/>
      <c r="Q2221" s="16"/>
      <c r="R2221" s="16"/>
      <c r="S2221" s="16"/>
      <c r="T2221" s="16"/>
    </row>
    <row r="2222" spans="7:20" s="15" customFormat="1" x14ac:dyDescent="0.25">
      <c r="G2222" s="16"/>
      <c r="H2222" s="16"/>
      <c r="I2222" s="16"/>
      <c r="J2222" s="16"/>
      <c r="K2222" s="16"/>
      <c r="L2222" s="16"/>
      <c r="M2222" s="16"/>
      <c r="N2222" s="16"/>
      <c r="O2222" s="16"/>
      <c r="P2222" s="16"/>
      <c r="Q2222" s="16"/>
      <c r="R2222" s="16"/>
      <c r="S2222" s="16"/>
      <c r="T2222" s="16"/>
    </row>
    <row r="2223" spans="7:20" s="15" customFormat="1" x14ac:dyDescent="0.25">
      <c r="G2223" s="16"/>
      <c r="H2223" s="16"/>
      <c r="I2223" s="16"/>
      <c r="J2223" s="16"/>
      <c r="K2223" s="16"/>
      <c r="L2223" s="16"/>
      <c r="M2223" s="16"/>
      <c r="N2223" s="16"/>
      <c r="O2223" s="16"/>
      <c r="P2223" s="16"/>
      <c r="Q2223" s="16"/>
      <c r="R2223" s="16"/>
      <c r="S2223" s="16"/>
      <c r="T2223" s="16"/>
    </row>
    <row r="2224" spans="7:20" s="15" customFormat="1" x14ac:dyDescent="0.25">
      <c r="G2224" s="16"/>
      <c r="H2224" s="16"/>
      <c r="I2224" s="16"/>
      <c r="J2224" s="16"/>
      <c r="K2224" s="16"/>
      <c r="L2224" s="16"/>
      <c r="M2224" s="16"/>
      <c r="N2224" s="16"/>
      <c r="O2224" s="16"/>
      <c r="P2224" s="16"/>
      <c r="Q2224" s="16"/>
      <c r="R2224" s="16"/>
      <c r="S2224" s="16"/>
      <c r="T2224" s="16"/>
    </row>
    <row r="2225" spans="7:20" s="15" customFormat="1" x14ac:dyDescent="0.25">
      <c r="G2225" s="16"/>
      <c r="H2225" s="16"/>
      <c r="I2225" s="16"/>
      <c r="J2225" s="16"/>
      <c r="K2225" s="16"/>
      <c r="L2225" s="16"/>
      <c r="M2225" s="16"/>
      <c r="N2225" s="16"/>
      <c r="O2225" s="16"/>
      <c r="P2225" s="16"/>
      <c r="Q2225" s="16"/>
      <c r="R2225" s="16"/>
      <c r="S2225" s="16"/>
      <c r="T2225" s="16"/>
    </row>
    <row r="2226" spans="7:20" s="15" customFormat="1" x14ac:dyDescent="0.25">
      <c r="G2226" s="16"/>
      <c r="H2226" s="16"/>
      <c r="I2226" s="16"/>
      <c r="J2226" s="16"/>
      <c r="K2226" s="16"/>
      <c r="L2226" s="16"/>
      <c r="M2226" s="16"/>
      <c r="N2226" s="16"/>
      <c r="O2226" s="16"/>
      <c r="P2226" s="16"/>
      <c r="Q2226" s="16"/>
      <c r="R2226" s="16"/>
      <c r="S2226" s="16"/>
      <c r="T2226" s="16"/>
    </row>
    <row r="2227" spans="7:20" s="15" customFormat="1" x14ac:dyDescent="0.25">
      <c r="G2227" s="16"/>
      <c r="H2227" s="16"/>
      <c r="I2227" s="16"/>
      <c r="J2227" s="16"/>
      <c r="K2227" s="16"/>
      <c r="L2227" s="16"/>
      <c r="M2227" s="16"/>
      <c r="N2227" s="16"/>
      <c r="O2227" s="16"/>
      <c r="P2227" s="16"/>
      <c r="Q2227" s="16"/>
      <c r="R2227" s="16"/>
      <c r="S2227" s="16"/>
      <c r="T2227" s="16"/>
    </row>
    <row r="2228" spans="7:20" s="15" customFormat="1" x14ac:dyDescent="0.25">
      <c r="G2228" s="16"/>
      <c r="H2228" s="16"/>
      <c r="I2228" s="16"/>
      <c r="J2228" s="16"/>
      <c r="K2228" s="16"/>
      <c r="L2228" s="16"/>
      <c r="M2228" s="16"/>
      <c r="N2228" s="16"/>
      <c r="O2228" s="16"/>
      <c r="P2228" s="16"/>
      <c r="Q2228" s="16"/>
      <c r="R2228" s="16"/>
      <c r="S2228" s="16"/>
      <c r="T2228" s="16"/>
    </row>
    <row r="2229" spans="7:20" s="15" customFormat="1" x14ac:dyDescent="0.25">
      <c r="G2229" s="16"/>
      <c r="H2229" s="16"/>
      <c r="I2229" s="16"/>
      <c r="J2229" s="16"/>
      <c r="K2229" s="16"/>
      <c r="L2229" s="16"/>
      <c r="M2229" s="16"/>
      <c r="N2229" s="16"/>
      <c r="O2229" s="16"/>
      <c r="P2229" s="16"/>
      <c r="Q2229" s="16"/>
      <c r="R2229" s="16"/>
      <c r="S2229" s="16"/>
      <c r="T2229" s="16"/>
    </row>
    <row r="2230" spans="7:20" s="15" customFormat="1" x14ac:dyDescent="0.25">
      <c r="G2230" s="16"/>
      <c r="H2230" s="16"/>
      <c r="I2230" s="16"/>
      <c r="J2230" s="16"/>
      <c r="K2230" s="16"/>
      <c r="L2230" s="16"/>
      <c r="M2230" s="16"/>
      <c r="N2230" s="16"/>
      <c r="O2230" s="16"/>
      <c r="P2230" s="16"/>
      <c r="Q2230" s="16"/>
      <c r="R2230" s="16"/>
      <c r="S2230" s="16"/>
      <c r="T2230" s="16"/>
    </row>
    <row r="2231" spans="7:20" s="15" customFormat="1" x14ac:dyDescent="0.25">
      <c r="G2231" s="16"/>
      <c r="H2231" s="16"/>
      <c r="I2231" s="16"/>
      <c r="J2231" s="16"/>
      <c r="K2231" s="16"/>
      <c r="L2231" s="16"/>
      <c r="M2231" s="16"/>
      <c r="N2231" s="16"/>
      <c r="O2231" s="16"/>
      <c r="P2231" s="16"/>
      <c r="Q2231" s="16"/>
      <c r="R2231" s="16"/>
      <c r="S2231" s="16"/>
      <c r="T2231" s="16"/>
    </row>
    <row r="2232" spans="7:20" s="15" customFormat="1" x14ac:dyDescent="0.25">
      <c r="G2232" s="16"/>
      <c r="H2232" s="16"/>
      <c r="I2232" s="16"/>
      <c r="J2232" s="16"/>
      <c r="K2232" s="16"/>
      <c r="L2232" s="16"/>
      <c r="M2232" s="16"/>
      <c r="N2232" s="16"/>
      <c r="O2232" s="16"/>
      <c r="P2232" s="16"/>
      <c r="Q2232" s="16"/>
      <c r="R2232" s="16"/>
      <c r="S2232" s="16"/>
      <c r="T2232" s="16"/>
    </row>
    <row r="2233" spans="7:20" s="15" customFormat="1" x14ac:dyDescent="0.25">
      <c r="G2233" s="16"/>
      <c r="H2233" s="16"/>
      <c r="I2233" s="16"/>
      <c r="J2233" s="16"/>
      <c r="K2233" s="16"/>
      <c r="L2233" s="16"/>
      <c r="M2233" s="16"/>
      <c r="N2233" s="16"/>
      <c r="O2233" s="16"/>
      <c r="P2233" s="16"/>
      <c r="Q2233" s="16"/>
      <c r="R2233" s="16"/>
      <c r="S2233" s="16"/>
      <c r="T2233" s="16"/>
    </row>
    <row r="2234" spans="7:20" s="15" customFormat="1" x14ac:dyDescent="0.25">
      <c r="G2234" s="16"/>
      <c r="H2234" s="16"/>
      <c r="I2234" s="16"/>
      <c r="J2234" s="16"/>
      <c r="K2234" s="16"/>
      <c r="L2234" s="16"/>
      <c r="M2234" s="16"/>
      <c r="N2234" s="16"/>
      <c r="O2234" s="16"/>
      <c r="P2234" s="16"/>
      <c r="Q2234" s="16"/>
      <c r="R2234" s="16"/>
      <c r="S2234" s="16"/>
      <c r="T2234" s="16"/>
    </row>
    <row r="2235" spans="7:20" s="15" customFormat="1" x14ac:dyDescent="0.25">
      <c r="G2235" s="16"/>
      <c r="H2235" s="16"/>
      <c r="I2235" s="16"/>
      <c r="J2235" s="16"/>
      <c r="K2235" s="16"/>
      <c r="L2235" s="16"/>
      <c r="M2235" s="16"/>
      <c r="N2235" s="16"/>
      <c r="O2235" s="16"/>
      <c r="P2235" s="16"/>
      <c r="Q2235" s="16"/>
      <c r="R2235" s="16"/>
      <c r="S2235" s="16"/>
      <c r="T2235" s="16"/>
    </row>
    <row r="2236" spans="7:20" s="15" customFormat="1" x14ac:dyDescent="0.25">
      <c r="G2236" s="16"/>
      <c r="H2236" s="16"/>
      <c r="I2236" s="16"/>
      <c r="J2236" s="16"/>
      <c r="K2236" s="16"/>
      <c r="L2236" s="16"/>
      <c r="M2236" s="16"/>
      <c r="N2236" s="16"/>
      <c r="O2236" s="16"/>
      <c r="P2236" s="16"/>
      <c r="Q2236" s="16"/>
      <c r="R2236" s="16"/>
      <c r="S2236" s="16"/>
      <c r="T2236" s="16"/>
    </row>
    <row r="2237" spans="7:20" s="15" customFormat="1" x14ac:dyDescent="0.25">
      <c r="G2237" s="16"/>
      <c r="H2237" s="16"/>
      <c r="I2237" s="16"/>
      <c r="J2237" s="16"/>
      <c r="K2237" s="16"/>
      <c r="L2237" s="16"/>
      <c r="M2237" s="16"/>
      <c r="N2237" s="16"/>
      <c r="O2237" s="16"/>
      <c r="P2237" s="16"/>
      <c r="Q2237" s="16"/>
      <c r="R2237" s="16"/>
      <c r="S2237" s="16"/>
      <c r="T2237" s="16"/>
    </row>
    <row r="2238" spans="7:20" s="15" customFormat="1" x14ac:dyDescent="0.25">
      <c r="G2238" s="16"/>
      <c r="H2238" s="16"/>
      <c r="I2238" s="16"/>
      <c r="J2238" s="16"/>
      <c r="K2238" s="16"/>
      <c r="L2238" s="16"/>
      <c r="M2238" s="16"/>
      <c r="N2238" s="16"/>
      <c r="O2238" s="16"/>
      <c r="P2238" s="16"/>
      <c r="Q2238" s="16"/>
      <c r="R2238" s="16"/>
      <c r="S2238" s="16"/>
      <c r="T2238" s="16"/>
    </row>
    <row r="2239" spans="7:20" s="15" customFormat="1" x14ac:dyDescent="0.25">
      <c r="G2239" s="16"/>
      <c r="H2239" s="16"/>
      <c r="I2239" s="16"/>
      <c r="J2239" s="16"/>
      <c r="K2239" s="16"/>
      <c r="L2239" s="16"/>
      <c r="M2239" s="16"/>
      <c r="N2239" s="16"/>
      <c r="O2239" s="16"/>
      <c r="P2239" s="16"/>
      <c r="Q2239" s="16"/>
      <c r="R2239" s="16"/>
      <c r="S2239" s="16"/>
      <c r="T2239" s="16"/>
    </row>
    <row r="2240" spans="7:20" s="15" customFormat="1" x14ac:dyDescent="0.25">
      <c r="G2240" s="16"/>
      <c r="H2240" s="16"/>
      <c r="I2240" s="16"/>
      <c r="J2240" s="16"/>
      <c r="K2240" s="16"/>
      <c r="L2240" s="16"/>
      <c r="M2240" s="16"/>
      <c r="N2240" s="16"/>
      <c r="O2240" s="16"/>
      <c r="P2240" s="16"/>
      <c r="Q2240" s="16"/>
      <c r="R2240" s="16"/>
      <c r="S2240" s="16"/>
      <c r="T2240" s="16"/>
    </row>
    <row r="2241" spans="7:20" s="15" customFormat="1" x14ac:dyDescent="0.25">
      <c r="G2241" s="16"/>
      <c r="H2241" s="16"/>
      <c r="I2241" s="16"/>
      <c r="J2241" s="16"/>
      <c r="K2241" s="16"/>
      <c r="L2241" s="16"/>
      <c r="M2241" s="16"/>
      <c r="N2241" s="16"/>
      <c r="O2241" s="16"/>
      <c r="P2241" s="16"/>
      <c r="Q2241" s="16"/>
      <c r="R2241" s="16"/>
      <c r="S2241" s="16"/>
      <c r="T2241" s="16"/>
    </row>
    <row r="2242" spans="7:20" s="15" customFormat="1" x14ac:dyDescent="0.25">
      <c r="G2242" s="16"/>
      <c r="H2242" s="16"/>
      <c r="I2242" s="16"/>
      <c r="J2242" s="16"/>
      <c r="K2242" s="16"/>
      <c r="L2242" s="16"/>
      <c r="M2242" s="16"/>
      <c r="N2242" s="16"/>
      <c r="O2242" s="16"/>
      <c r="P2242" s="16"/>
      <c r="Q2242" s="16"/>
      <c r="R2242" s="16"/>
      <c r="S2242" s="16"/>
      <c r="T2242" s="16"/>
    </row>
    <row r="2243" spans="7:20" s="15" customFormat="1" x14ac:dyDescent="0.25">
      <c r="G2243" s="16"/>
      <c r="H2243" s="16"/>
      <c r="I2243" s="16"/>
      <c r="J2243" s="16"/>
      <c r="K2243" s="16"/>
      <c r="L2243" s="16"/>
      <c r="M2243" s="16"/>
      <c r="N2243" s="16"/>
      <c r="O2243" s="16"/>
      <c r="P2243" s="16"/>
      <c r="Q2243" s="16"/>
      <c r="R2243" s="16"/>
      <c r="S2243" s="16"/>
      <c r="T2243" s="16"/>
    </row>
    <row r="2244" spans="7:20" s="15" customFormat="1" x14ac:dyDescent="0.25">
      <c r="G2244" s="16"/>
      <c r="H2244" s="16"/>
      <c r="I2244" s="16"/>
      <c r="J2244" s="16"/>
      <c r="K2244" s="16"/>
      <c r="L2244" s="16"/>
      <c r="M2244" s="16"/>
      <c r="N2244" s="16"/>
      <c r="O2244" s="16"/>
      <c r="P2244" s="16"/>
      <c r="Q2244" s="16"/>
      <c r="R2244" s="16"/>
      <c r="S2244" s="16"/>
      <c r="T2244" s="16"/>
    </row>
    <row r="2245" spans="7:20" s="15" customFormat="1" x14ac:dyDescent="0.25">
      <c r="G2245" s="16"/>
      <c r="H2245" s="16"/>
      <c r="I2245" s="16"/>
      <c r="J2245" s="16"/>
      <c r="K2245" s="16"/>
      <c r="L2245" s="16"/>
      <c r="M2245" s="16"/>
      <c r="N2245" s="16"/>
      <c r="O2245" s="16"/>
      <c r="P2245" s="16"/>
      <c r="Q2245" s="16"/>
      <c r="R2245" s="16"/>
      <c r="S2245" s="16"/>
      <c r="T2245" s="16"/>
    </row>
    <row r="2246" spans="7:20" s="15" customFormat="1" x14ac:dyDescent="0.25">
      <c r="G2246" s="16"/>
      <c r="H2246" s="16"/>
      <c r="I2246" s="16"/>
      <c r="J2246" s="16"/>
      <c r="K2246" s="16"/>
      <c r="L2246" s="16"/>
      <c r="M2246" s="16"/>
      <c r="N2246" s="16"/>
      <c r="O2246" s="16"/>
      <c r="P2246" s="16"/>
      <c r="Q2246" s="16"/>
      <c r="R2246" s="16"/>
      <c r="S2246" s="16"/>
      <c r="T2246" s="16"/>
    </row>
    <row r="2247" spans="7:20" s="15" customFormat="1" x14ac:dyDescent="0.25">
      <c r="G2247" s="16"/>
      <c r="H2247" s="16"/>
      <c r="I2247" s="16"/>
      <c r="J2247" s="16"/>
      <c r="K2247" s="16"/>
      <c r="L2247" s="16"/>
      <c r="M2247" s="16"/>
      <c r="N2247" s="16"/>
      <c r="O2247" s="16"/>
      <c r="P2247" s="16"/>
      <c r="Q2247" s="16"/>
      <c r="R2247" s="16"/>
      <c r="S2247" s="16"/>
      <c r="T2247" s="16"/>
    </row>
    <row r="2248" spans="7:20" s="15" customFormat="1" x14ac:dyDescent="0.25">
      <c r="G2248" s="16"/>
      <c r="H2248" s="16"/>
      <c r="I2248" s="16"/>
      <c r="J2248" s="16"/>
      <c r="K2248" s="16"/>
      <c r="L2248" s="16"/>
      <c r="M2248" s="16"/>
      <c r="N2248" s="16"/>
      <c r="O2248" s="16"/>
      <c r="P2248" s="16"/>
      <c r="Q2248" s="16"/>
      <c r="R2248" s="16"/>
      <c r="S2248" s="16"/>
      <c r="T2248" s="16"/>
    </row>
    <row r="2249" spans="7:20" s="15" customFormat="1" x14ac:dyDescent="0.25">
      <c r="G2249" s="16"/>
      <c r="H2249" s="16"/>
      <c r="I2249" s="16"/>
      <c r="J2249" s="16"/>
      <c r="K2249" s="16"/>
      <c r="L2249" s="16"/>
      <c r="M2249" s="16"/>
      <c r="N2249" s="16"/>
      <c r="O2249" s="16"/>
      <c r="P2249" s="16"/>
      <c r="Q2249" s="16"/>
      <c r="R2249" s="16"/>
      <c r="S2249" s="16"/>
      <c r="T2249" s="16"/>
    </row>
    <row r="2250" spans="7:20" s="15" customFormat="1" x14ac:dyDescent="0.25">
      <c r="G2250" s="16"/>
      <c r="H2250" s="16"/>
      <c r="I2250" s="16"/>
      <c r="J2250" s="16"/>
      <c r="K2250" s="16"/>
      <c r="L2250" s="16"/>
      <c r="M2250" s="16"/>
      <c r="N2250" s="16"/>
      <c r="O2250" s="16"/>
      <c r="P2250" s="16"/>
      <c r="Q2250" s="16"/>
      <c r="R2250" s="16"/>
      <c r="S2250" s="16"/>
      <c r="T2250" s="16"/>
    </row>
    <row r="2251" spans="7:20" s="15" customFormat="1" x14ac:dyDescent="0.25">
      <c r="G2251" s="16"/>
      <c r="H2251" s="16"/>
      <c r="I2251" s="16"/>
      <c r="J2251" s="16"/>
      <c r="K2251" s="16"/>
      <c r="L2251" s="16"/>
      <c r="M2251" s="16"/>
      <c r="N2251" s="16"/>
      <c r="O2251" s="16"/>
      <c r="P2251" s="16"/>
      <c r="Q2251" s="16"/>
      <c r="R2251" s="16"/>
      <c r="S2251" s="16"/>
      <c r="T2251" s="16"/>
    </row>
    <row r="2252" spans="7:20" s="15" customFormat="1" x14ac:dyDescent="0.25">
      <c r="G2252" s="16"/>
      <c r="H2252" s="16"/>
      <c r="I2252" s="16"/>
      <c r="J2252" s="16"/>
      <c r="K2252" s="16"/>
      <c r="L2252" s="16"/>
      <c r="M2252" s="16"/>
      <c r="N2252" s="16"/>
      <c r="O2252" s="16"/>
      <c r="P2252" s="16"/>
      <c r="Q2252" s="16"/>
      <c r="R2252" s="16"/>
      <c r="S2252" s="16"/>
      <c r="T2252" s="16"/>
    </row>
    <row r="2253" spans="7:20" s="15" customFormat="1" x14ac:dyDescent="0.25">
      <c r="G2253" s="16"/>
      <c r="H2253" s="16"/>
      <c r="I2253" s="16"/>
      <c r="J2253" s="16"/>
      <c r="K2253" s="16"/>
      <c r="L2253" s="16"/>
      <c r="M2253" s="16"/>
      <c r="N2253" s="16"/>
      <c r="O2253" s="16"/>
      <c r="P2253" s="16"/>
      <c r="Q2253" s="16"/>
      <c r="R2253" s="16"/>
      <c r="S2253" s="16"/>
      <c r="T2253" s="16"/>
    </row>
    <row r="2254" spans="7:20" s="15" customFormat="1" x14ac:dyDescent="0.25">
      <c r="G2254" s="16"/>
      <c r="H2254" s="16"/>
      <c r="I2254" s="16"/>
      <c r="J2254" s="16"/>
      <c r="K2254" s="16"/>
      <c r="L2254" s="16"/>
      <c r="M2254" s="16"/>
      <c r="N2254" s="16"/>
      <c r="O2254" s="16"/>
      <c r="P2254" s="16"/>
      <c r="Q2254" s="16"/>
      <c r="R2254" s="16"/>
      <c r="S2254" s="16"/>
      <c r="T2254" s="16"/>
    </row>
    <row r="2255" spans="7:20" s="15" customFormat="1" x14ac:dyDescent="0.25">
      <c r="G2255" s="16"/>
      <c r="H2255" s="16"/>
      <c r="I2255" s="16"/>
      <c r="J2255" s="16"/>
      <c r="K2255" s="16"/>
      <c r="L2255" s="16"/>
      <c r="M2255" s="16"/>
      <c r="N2255" s="16"/>
      <c r="O2255" s="16"/>
      <c r="P2255" s="16"/>
      <c r="Q2255" s="16"/>
      <c r="R2255" s="16"/>
      <c r="S2255" s="16"/>
      <c r="T2255" s="16"/>
    </row>
    <row r="2256" spans="7:20" s="15" customFormat="1" x14ac:dyDescent="0.25">
      <c r="G2256" s="16"/>
      <c r="H2256" s="16"/>
      <c r="I2256" s="16"/>
      <c r="J2256" s="16"/>
      <c r="K2256" s="16"/>
      <c r="L2256" s="16"/>
      <c r="M2256" s="16"/>
      <c r="N2256" s="16"/>
      <c r="O2256" s="16"/>
      <c r="P2256" s="16"/>
      <c r="Q2256" s="16"/>
      <c r="R2256" s="16"/>
      <c r="S2256" s="16"/>
      <c r="T2256" s="16"/>
    </row>
    <row r="2257" spans="7:20" s="15" customFormat="1" x14ac:dyDescent="0.25">
      <c r="G2257" s="16"/>
      <c r="H2257" s="16"/>
      <c r="I2257" s="16"/>
      <c r="J2257" s="16"/>
      <c r="K2257" s="16"/>
      <c r="L2257" s="16"/>
      <c r="M2257" s="16"/>
      <c r="N2257" s="16"/>
      <c r="O2257" s="16"/>
      <c r="P2257" s="16"/>
      <c r="Q2257" s="16"/>
      <c r="R2257" s="16"/>
      <c r="S2257" s="16"/>
      <c r="T2257" s="16"/>
    </row>
    <row r="2258" spans="7:20" s="15" customFormat="1" x14ac:dyDescent="0.25">
      <c r="G2258" s="16"/>
      <c r="H2258" s="16"/>
      <c r="I2258" s="16"/>
      <c r="J2258" s="16"/>
      <c r="K2258" s="16"/>
      <c r="L2258" s="16"/>
      <c r="M2258" s="16"/>
      <c r="N2258" s="16"/>
      <c r="O2258" s="16"/>
      <c r="P2258" s="16"/>
      <c r="Q2258" s="16"/>
      <c r="R2258" s="16"/>
      <c r="S2258" s="16"/>
      <c r="T2258" s="16"/>
    </row>
    <row r="2259" spans="7:20" s="15" customFormat="1" x14ac:dyDescent="0.25">
      <c r="G2259" s="16"/>
      <c r="H2259" s="16"/>
      <c r="I2259" s="16"/>
      <c r="J2259" s="16"/>
      <c r="K2259" s="16"/>
      <c r="L2259" s="16"/>
      <c r="M2259" s="16"/>
      <c r="N2259" s="16"/>
      <c r="O2259" s="16"/>
      <c r="P2259" s="16"/>
      <c r="Q2259" s="16"/>
      <c r="R2259" s="16"/>
      <c r="S2259" s="16"/>
      <c r="T2259" s="16"/>
    </row>
    <row r="2260" spans="7:20" s="15" customFormat="1" x14ac:dyDescent="0.25">
      <c r="G2260" s="16"/>
      <c r="H2260" s="16"/>
      <c r="I2260" s="16"/>
      <c r="J2260" s="16"/>
      <c r="K2260" s="16"/>
      <c r="L2260" s="16"/>
      <c r="M2260" s="16"/>
      <c r="N2260" s="16"/>
      <c r="O2260" s="16"/>
      <c r="P2260" s="16"/>
      <c r="Q2260" s="16"/>
      <c r="R2260" s="16"/>
      <c r="S2260" s="16"/>
      <c r="T2260" s="16"/>
    </row>
    <row r="2261" spans="7:20" s="15" customFormat="1" x14ac:dyDescent="0.25">
      <c r="G2261" s="16"/>
      <c r="H2261" s="16"/>
      <c r="I2261" s="16"/>
      <c r="J2261" s="16"/>
      <c r="K2261" s="16"/>
      <c r="L2261" s="16"/>
      <c r="M2261" s="16"/>
      <c r="N2261" s="16"/>
      <c r="O2261" s="16"/>
      <c r="P2261" s="16"/>
      <c r="Q2261" s="16"/>
      <c r="R2261" s="16"/>
      <c r="S2261" s="16"/>
      <c r="T2261" s="16"/>
    </row>
    <row r="2262" spans="7:20" s="15" customFormat="1" x14ac:dyDescent="0.25">
      <c r="G2262" s="16"/>
      <c r="H2262" s="16"/>
      <c r="I2262" s="16"/>
      <c r="J2262" s="16"/>
      <c r="K2262" s="16"/>
      <c r="L2262" s="16"/>
      <c r="M2262" s="16"/>
      <c r="N2262" s="16"/>
      <c r="O2262" s="16"/>
      <c r="P2262" s="16"/>
      <c r="Q2262" s="16"/>
      <c r="R2262" s="16"/>
      <c r="S2262" s="16"/>
      <c r="T2262" s="16"/>
    </row>
    <row r="2263" spans="7:20" s="15" customFormat="1" x14ac:dyDescent="0.25">
      <c r="G2263" s="16"/>
      <c r="H2263" s="16"/>
      <c r="I2263" s="16"/>
      <c r="J2263" s="16"/>
      <c r="K2263" s="16"/>
      <c r="L2263" s="16"/>
      <c r="M2263" s="16"/>
      <c r="N2263" s="16"/>
      <c r="O2263" s="16"/>
      <c r="P2263" s="16"/>
      <c r="Q2263" s="16"/>
      <c r="R2263" s="16"/>
      <c r="S2263" s="16"/>
      <c r="T2263" s="16"/>
    </row>
    <row r="2264" spans="7:20" s="15" customFormat="1" x14ac:dyDescent="0.25">
      <c r="G2264" s="16"/>
      <c r="H2264" s="16"/>
      <c r="I2264" s="16"/>
      <c r="J2264" s="16"/>
      <c r="K2264" s="16"/>
      <c r="L2264" s="16"/>
      <c r="M2264" s="16"/>
      <c r="N2264" s="16"/>
      <c r="O2264" s="16"/>
      <c r="P2264" s="16"/>
      <c r="Q2264" s="16"/>
      <c r="R2264" s="16"/>
      <c r="S2264" s="16"/>
      <c r="T2264" s="16"/>
    </row>
    <row r="2265" spans="7:20" s="15" customFormat="1" x14ac:dyDescent="0.25">
      <c r="G2265" s="16"/>
      <c r="H2265" s="16"/>
      <c r="I2265" s="16"/>
      <c r="J2265" s="16"/>
      <c r="K2265" s="16"/>
      <c r="L2265" s="16"/>
      <c r="M2265" s="16"/>
      <c r="N2265" s="16"/>
      <c r="O2265" s="16"/>
      <c r="P2265" s="16"/>
      <c r="Q2265" s="16"/>
      <c r="R2265" s="16"/>
      <c r="S2265" s="16"/>
      <c r="T2265" s="16"/>
    </row>
    <row r="2266" spans="7:20" s="15" customFormat="1" x14ac:dyDescent="0.25">
      <c r="G2266" s="16"/>
      <c r="H2266" s="16"/>
      <c r="I2266" s="16"/>
      <c r="J2266" s="16"/>
      <c r="K2266" s="16"/>
      <c r="L2266" s="16"/>
      <c r="M2266" s="16"/>
      <c r="N2266" s="16"/>
      <c r="O2266" s="16"/>
      <c r="P2266" s="16"/>
      <c r="Q2266" s="16"/>
      <c r="R2266" s="16"/>
      <c r="S2266" s="16"/>
      <c r="T2266" s="16"/>
    </row>
    <row r="2267" spans="7:20" s="15" customFormat="1" x14ac:dyDescent="0.25">
      <c r="G2267" s="16"/>
      <c r="H2267" s="16"/>
      <c r="I2267" s="16"/>
      <c r="J2267" s="16"/>
      <c r="K2267" s="16"/>
      <c r="L2267" s="16"/>
      <c r="M2267" s="16"/>
      <c r="N2267" s="16"/>
      <c r="O2267" s="16"/>
      <c r="P2267" s="16"/>
      <c r="Q2267" s="16"/>
      <c r="R2267" s="16"/>
      <c r="S2267" s="16"/>
      <c r="T2267" s="16"/>
    </row>
    <row r="2268" spans="7:20" s="15" customFormat="1" x14ac:dyDescent="0.25">
      <c r="G2268" s="16"/>
      <c r="H2268" s="16"/>
      <c r="I2268" s="16"/>
      <c r="J2268" s="16"/>
      <c r="K2268" s="16"/>
      <c r="L2268" s="16"/>
      <c r="M2268" s="16"/>
      <c r="N2268" s="16"/>
      <c r="O2268" s="16"/>
      <c r="P2268" s="16"/>
      <c r="Q2268" s="16"/>
      <c r="R2268" s="16"/>
      <c r="S2268" s="16"/>
      <c r="T2268" s="16"/>
    </row>
    <row r="2269" spans="7:20" s="15" customFormat="1" x14ac:dyDescent="0.25">
      <c r="G2269" s="16"/>
      <c r="H2269" s="16"/>
      <c r="I2269" s="16"/>
      <c r="J2269" s="16"/>
      <c r="K2269" s="16"/>
      <c r="L2269" s="16"/>
      <c r="M2269" s="16"/>
      <c r="N2269" s="16"/>
      <c r="O2269" s="16"/>
      <c r="P2269" s="16"/>
      <c r="Q2269" s="16"/>
      <c r="R2269" s="16"/>
      <c r="S2269" s="16"/>
      <c r="T2269" s="16"/>
    </row>
    <row r="2270" spans="7:20" s="15" customFormat="1" x14ac:dyDescent="0.25">
      <c r="G2270" s="16"/>
      <c r="H2270" s="16"/>
      <c r="I2270" s="16"/>
      <c r="J2270" s="16"/>
      <c r="K2270" s="16"/>
      <c r="L2270" s="16"/>
      <c r="M2270" s="16"/>
      <c r="N2270" s="16"/>
      <c r="O2270" s="16"/>
      <c r="P2270" s="16"/>
      <c r="Q2270" s="16"/>
      <c r="R2270" s="16"/>
      <c r="S2270" s="16"/>
      <c r="T2270" s="16"/>
    </row>
    <row r="2271" spans="7:20" s="15" customFormat="1" x14ac:dyDescent="0.25">
      <c r="G2271" s="16"/>
      <c r="H2271" s="16"/>
      <c r="I2271" s="16"/>
      <c r="J2271" s="16"/>
      <c r="K2271" s="16"/>
      <c r="L2271" s="16"/>
      <c r="M2271" s="16"/>
      <c r="N2271" s="16"/>
      <c r="O2271" s="16"/>
      <c r="P2271" s="16"/>
      <c r="Q2271" s="16"/>
      <c r="R2271" s="16"/>
      <c r="S2271" s="16"/>
      <c r="T2271" s="16"/>
    </row>
    <row r="2272" spans="7:20" s="15" customFormat="1" x14ac:dyDescent="0.25">
      <c r="G2272" s="16"/>
      <c r="H2272" s="16"/>
      <c r="I2272" s="16"/>
      <c r="J2272" s="16"/>
      <c r="K2272" s="16"/>
      <c r="L2272" s="16"/>
      <c r="M2272" s="16"/>
      <c r="N2272" s="16"/>
      <c r="O2272" s="16"/>
      <c r="P2272" s="16"/>
      <c r="Q2272" s="16"/>
      <c r="R2272" s="16"/>
      <c r="S2272" s="16"/>
      <c r="T2272" s="16"/>
    </row>
    <row r="2273" spans="7:20" s="15" customFormat="1" x14ac:dyDescent="0.25">
      <c r="G2273" s="16"/>
      <c r="H2273" s="16"/>
      <c r="I2273" s="16"/>
      <c r="J2273" s="16"/>
      <c r="K2273" s="16"/>
      <c r="L2273" s="16"/>
      <c r="M2273" s="16"/>
      <c r="N2273" s="16"/>
      <c r="O2273" s="16"/>
      <c r="P2273" s="16"/>
      <c r="Q2273" s="16"/>
      <c r="R2273" s="16"/>
      <c r="S2273" s="16"/>
      <c r="T2273" s="16"/>
    </row>
    <row r="2274" spans="7:20" s="15" customFormat="1" x14ac:dyDescent="0.25">
      <c r="G2274" s="16"/>
      <c r="H2274" s="16"/>
      <c r="I2274" s="16"/>
      <c r="J2274" s="16"/>
      <c r="K2274" s="16"/>
      <c r="L2274" s="16"/>
      <c r="M2274" s="16"/>
      <c r="N2274" s="16"/>
      <c r="O2274" s="16"/>
      <c r="P2274" s="16"/>
      <c r="Q2274" s="16"/>
      <c r="R2274" s="16"/>
      <c r="S2274" s="16"/>
      <c r="T2274" s="16"/>
    </row>
    <row r="2275" spans="7:20" s="15" customFormat="1" x14ac:dyDescent="0.25">
      <c r="G2275" s="16"/>
      <c r="H2275" s="16"/>
      <c r="I2275" s="16"/>
      <c r="J2275" s="16"/>
      <c r="K2275" s="16"/>
      <c r="L2275" s="16"/>
      <c r="M2275" s="16"/>
      <c r="N2275" s="16"/>
      <c r="O2275" s="16"/>
      <c r="P2275" s="16"/>
      <c r="Q2275" s="16"/>
      <c r="R2275" s="16"/>
      <c r="S2275" s="16"/>
      <c r="T2275" s="16"/>
    </row>
    <row r="2276" spans="7:20" s="15" customFormat="1" x14ac:dyDescent="0.25">
      <c r="G2276" s="16"/>
      <c r="H2276" s="16"/>
      <c r="I2276" s="16"/>
      <c r="J2276" s="16"/>
      <c r="K2276" s="16"/>
      <c r="L2276" s="16"/>
      <c r="M2276" s="16"/>
      <c r="N2276" s="16"/>
      <c r="O2276" s="16"/>
      <c r="P2276" s="16"/>
      <c r="Q2276" s="16"/>
      <c r="R2276" s="16"/>
      <c r="S2276" s="16"/>
      <c r="T2276" s="16"/>
    </row>
    <row r="2277" spans="7:20" s="15" customFormat="1" x14ac:dyDescent="0.25">
      <c r="G2277" s="16"/>
      <c r="H2277" s="16"/>
      <c r="I2277" s="16"/>
      <c r="J2277" s="16"/>
      <c r="K2277" s="16"/>
      <c r="L2277" s="16"/>
      <c r="M2277" s="16"/>
      <c r="N2277" s="16"/>
      <c r="O2277" s="16"/>
      <c r="P2277" s="16"/>
      <c r="Q2277" s="16"/>
      <c r="R2277" s="16"/>
      <c r="S2277" s="16"/>
      <c r="T2277" s="16"/>
    </row>
    <row r="2278" spans="7:20" s="15" customFormat="1" x14ac:dyDescent="0.25">
      <c r="G2278" s="16"/>
      <c r="H2278" s="16"/>
      <c r="I2278" s="16"/>
      <c r="J2278" s="16"/>
      <c r="K2278" s="16"/>
      <c r="L2278" s="16"/>
      <c r="M2278" s="16"/>
      <c r="N2278" s="16"/>
      <c r="O2278" s="16"/>
      <c r="P2278" s="16"/>
      <c r="Q2278" s="16"/>
      <c r="R2278" s="16"/>
      <c r="S2278" s="16"/>
      <c r="T2278" s="16"/>
    </row>
    <row r="2279" spans="7:20" s="15" customFormat="1" x14ac:dyDescent="0.25">
      <c r="G2279" s="16"/>
      <c r="H2279" s="16"/>
      <c r="I2279" s="16"/>
      <c r="J2279" s="16"/>
      <c r="K2279" s="16"/>
      <c r="L2279" s="16"/>
      <c r="M2279" s="16"/>
      <c r="N2279" s="16"/>
      <c r="O2279" s="16"/>
      <c r="P2279" s="16"/>
      <c r="Q2279" s="16"/>
      <c r="R2279" s="16"/>
      <c r="S2279" s="16"/>
      <c r="T2279" s="16"/>
    </row>
    <row r="2280" spans="7:20" s="15" customFormat="1" x14ac:dyDescent="0.25">
      <c r="G2280" s="16"/>
      <c r="H2280" s="16"/>
      <c r="I2280" s="16"/>
      <c r="J2280" s="16"/>
      <c r="K2280" s="16"/>
      <c r="L2280" s="16"/>
      <c r="M2280" s="16"/>
      <c r="N2280" s="16"/>
      <c r="O2280" s="16"/>
      <c r="P2280" s="16"/>
      <c r="Q2280" s="16"/>
      <c r="R2280" s="16"/>
      <c r="S2280" s="16"/>
      <c r="T2280" s="16"/>
    </row>
    <row r="2281" spans="7:20" s="15" customFormat="1" x14ac:dyDescent="0.25">
      <c r="G2281" s="16"/>
      <c r="H2281" s="16"/>
      <c r="I2281" s="16"/>
      <c r="J2281" s="16"/>
      <c r="K2281" s="16"/>
      <c r="L2281" s="16"/>
      <c r="M2281" s="16"/>
      <c r="N2281" s="16"/>
      <c r="O2281" s="16"/>
      <c r="P2281" s="16"/>
      <c r="Q2281" s="16"/>
      <c r="R2281" s="16"/>
      <c r="S2281" s="16"/>
      <c r="T2281" s="16"/>
    </row>
    <row r="2282" spans="7:20" s="15" customFormat="1" x14ac:dyDescent="0.25">
      <c r="G2282" s="16"/>
      <c r="H2282" s="16"/>
      <c r="I2282" s="16"/>
      <c r="J2282" s="16"/>
      <c r="K2282" s="16"/>
      <c r="L2282" s="16"/>
      <c r="M2282" s="16"/>
      <c r="N2282" s="16"/>
      <c r="O2282" s="16"/>
      <c r="P2282" s="16"/>
      <c r="Q2282" s="16"/>
      <c r="R2282" s="16"/>
      <c r="S2282" s="16"/>
      <c r="T2282" s="16"/>
    </row>
    <row r="2283" spans="7:20" s="15" customFormat="1" x14ac:dyDescent="0.25">
      <c r="G2283" s="16"/>
      <c r="H2283" s="16"/>
      <c r="I2283" s="16"/>
      <c r="J2283" s="16"/>
      <c r="K2283" s="16"/>
      <c r="L2283" s="16"/>
      <c r="M2283" s="16"/>
      <c r="N2283" s="16"/>
      <c r="O2283" s="16"/>
      <c r="P2283" s="16"/>
      <c r="Q2283" s="16"/>
      <c r="R2283" s="16"/>
      <c r="S2283" s="16"/>
      <c r="T2283" s="16"/>
    </row>
    <row r="2284" spans="7:20" s="15" customFormat="1" x14ac:dyDescent="0.25">
      <c r="G2284" s="16"/>
      <c r="H2284" s="16"/>
      <c r="I2284" s="16"/>
      <c r="J2284" s="16"/>
      <c r="K2284" s="16"/>
      <c r="L2284" s="16"/>
      <c r="M2284" s="16"/>
      <c r="N2284" s="16"/>
      <c r="O2284" s="16"/>
      <c r="P2284" s="16"/>
      <c r="Q2284" s="16"/>
      <c r="R2284" s="16"/>
      <c r="S2284" s="16"/>
      <c r="T2284" s="16"/>
    </row>
    <row r="2285" spans="7:20" s="15" customFormat="1" x14ac:dyDescent="0.25">
      <c r="G2285" s="16"/>
      <c r="H2285" s="16"/>
      <c r="I2285" s="16"/>
      <c r="J2285" s="16"/>
      <c r="K2285" s="16"/>
      <c r="L2285" s="16"/>
      <c r="M2285" s="16"/>
      <c r="N2285" s="16"/>
      <c r="O2285" s="16"/>
      <c r="P2285" s="16"/>
      <c r="Q2285" s="16"/>
      <c r="R2285" s="16"/>
      <c r="S2285" s="16"/>
      <c r="T2285" s="16"/>
    </row>
    <row r="2286" spans="7:20" s="15" customFormat="1" x14ac:dyDescent="0.25">
      <c r="G2286" s="16"/>
      <c r="H2286" s="16"/>
      <c r="I2286" s="16"/>
      <c r="J2286" s="16"/>
      <c r="K2286" s="16"/>
      <c r="L2286" s="16"/>
      <c r="M2286" s="16"/>
      <c r="N2286" s="16"/>
      <c r="O2286" s="16"/>
      <c r="P2286" s="16"/>
      <c r="Q2286" s="16"/>
      <c r="R2286" s="16"/>
      <c r="S2286" s="16"/>
      <c r="T2286" s="16"/>
    </row>
    <row r="2287" spans="7:20" s="15" customFormat="1" x14ac:dyDescent="0.25">
      <c r="G2287" s="16"/>
      <c r="H2287" s="16"/>
      <c r="I2287" s="16"/>
      <c r="J2287" s="16"/>
      <c r="K2287" s="16"/>
      <c r="L2287" s="16"/>
      <c r="M2287" s="16"/>
      <c r="N2287" s="16"/>
      <c r="O2287" s="16"/>
      <c r="P2287" s="16"/>
      <c r="Q2287" s="16"/>
      <c r="R2287" s="16"/>
      <c r="S2287" s="16"/>
      <c r="T2287" s="16"/>
    </row>
    <row r="2288" spans="7:20" s="15" customFormat="1" x14ac:dyDescent="0.25">
      <c r="G2288" s="16"/>
      <c r="H2288" s="16"/>
      <c r="I2288" s="16"/>
      <c r="J2288" s="16"/>
      <c r="K2288" s="16"/>
      <c r="L2288" s="16"/>
      <c r="M2288" s="16"/>
      <c r="N2288" s="16"/>
      <c r="O2288" s="16"/>
      <c r="P2288" s="16"/>
      <c r="Q2288" s="16"/>
      <c r="R2288" s="16"/>
      <c r="S2288" s="16"/>
      <c r="T2288" s="16"/>
    </row>
    <row r="2289" spans="7:20" s="15" customFormat="1" x14ac:dyDescent="0.25">
      <c r="G2289" s="16"/>
      <c r="H2289" s="16"/>
      <c r="I2289" s="16"/>
      <c r="J2289" s="16"/>
      <c r="K2289" s="16"/>
      <c r="L2289" s="16"/>
      <c r="M2289" s="16"/>
      <c r="N2289" s="16"/>
      <c r="O2289" s="16"/>
      <c r="P2289" s="16"/>
      <c r="Q2289" s="16"/>
      <c r="R2289" s="16"/>
      <c r="S2289" s="16"/>
      <c r="T2289" s="16"/>
    </row>
    <row r="2290" spans="7:20" s="15" customFormat="1" x14ac:dyDescent="0.25">
      <c r="G2290" s="16"/>
      <c r="H2290" s="16"/>
      <c r="I2290" s="16"/>
      <c r="J2290" s="16"/>
      <c r="K2290" s="16"/>
      <c r="L2290" s="16"/>
      <c r="M2290" s="16"/>
      <c r="N2290" s="16"/>
      <c r="O2290" s="16"/>
      <c r="P2290" s="16"/>
      <c r="Q2290" s="16"/>
      <c r="R2290" s="16"/>
      <c r="S2290" s="16"/>
      <c r="T2290" s="16"/>
    </row>
    <row r="2291" spans="7:20" s="15" customFormat="1" x14ac:dyDescent="0.25">
      <c r="G2291" s="16"/>
      <c r="H2291" s="16"/>
      <c r="I2291" s="16"/>
      <c r="J2291" s="16"/>
      <c r="K2291" s="16"/>
      <c r="L2291" s="16"/>
      <c r="M2291" s="16"/>
      <c r="N2291" s="16"/>
      <c r="O2291" s="16"/>
      <c r="P2291" s="16"/>
      <c r="Q2291" s="16"/>
      <c r="R2291" s="16"/>
      <c r="S2291" s="16"/>
      <c r="T2291" s="16"/>
    </row>
    <row r="2292" spans="7:20" s="15" customFormat="1" x14ac:dyDescent="0.25">
      <c r="G2292" s="16"/>
      <c r="H2292" s="16"/>
      <c r="I2292" s="16"/>
      <c r="J2292" s="16"/>
      <c r="K2292" s="16"/>
      <c r="L2292" s="16"/>
      <c r="M2292" s="16"/>
      <c r="N2292" s="16"/>
      <c r="O2292" s="16"/>
      <c r="P2292" s="16"/>
      <c r="Q2292" s="16"/>
      <c r="R2292" s="16"/>
      <c r="S2292" s="16"/>
      <c r="T2292" s="16"/>
    </row>
    <row r="2293" spans="7:20" s="15" customFormat="1" x14ac:dyDescent="0.25">
      <c r="G2293" s="16"/>
      <c r="H2293" s="16"/>
      <c r="I2293" s="16"/>
      <c r="J2293" s="16"/>
      <c r="K2293" s="16"/>
      <c r="L2293" s="16"/>
      <c r="M2293" s="16"/>
      <c r="N2293" s="16"/>
      <c r="O2293" s="16"/>
      <c r="P2293" s="16"/>
      <c r="Q2293" s="16"/>
      <c r="R2293" s="16"/>
      <c r="S2293" s="16"/>
      <c r="T2293" s="16"/>
    </row>
    <row r="2294" spans="7:20" s="15" customFormat="1" x14ac:dyDescent="0.25">
      <c r="G2294" s="16"/>
      <c r="H2294" s="16"/>
      <c r="I2294" s="16"/>
      <c r="J2294" s="16"/>
      <c r="K2294" s="16"/>
      <c r="L2294" s="16"/>
      <c r="M2294" s="16"/>
      <c r="N2294" s="16"/>
      <c r="O2294" s="16"/>
      <c r="P2294" s="16"/>
      <c r="Q2294" s="16"/>
      <c r="R2294" s="16"/>
      <c r="S2294" s="16"/>
      <c r="T2294" s="16"/>
    </row>
    <row r="2295" spans="7:20" s="15" customFormat="1" x14ac:dyDescent="0.25">
      <c r="G2295" s="16"/>
      <c r="H2295" s="16"/>
      <c r="I2295" s="16"/>
      <c r="J2295" s="16"/>
      <c r="K2295" s="16"/>
      <c r="L2295" s="16"/>
      <c r="M2295" s="16"/>
      <c r="N2295" s="16"/>
      <c r="O2295" s="16"/>
      <c r="P2295" s="16"/>
      <c r="Q2295" s="16"/>
      <c r="R2295" s="16"/>
      <c r="S2295" s="16"/>
      <c r="T2295" s="16"/>
    </row>
    <row r="2296" spans="7:20" s="15" customFormat="1" x14ac:dyDescent="0.25">
      <c r="G2296" s="16"/>
      <c r="H2296" s="16"/>
      <c r="I2296" s="16"/>
      <c r="J2296" s="16"/>
      <c r="K2296" s="16"/>
      <c r="L2296" s="16"/>
      <c r="M2296" s="16"/>
      <c r="N2296" s="16"/>
      <c r="O2296" s="16"/>
      <c r="P2296" s="16"/>
      <c r="Q2296" s="16"/>
      <c r="R2296" s="16"/>
      <c r="S2296" s="16"/>
      <c r="T2296" s="16"/>
    </row>
    <row r="2297" spans="7:20" s="15" customFormat="1" x14ac:dyDescent="0.25">
      <c r="G2297" s="16"/>
      <c r="H2297" s="16"/>
      <c r="I2297" s="16"/>
      <c r="J2297" s="16"/>
      <c r="K2297" s="16"/>
      <c r="L2297" s="16"/>
      <c r="M2297" s="16"/>
      <c r="N2297" s="16"/>
      <c r="O2297" s="16"/>
      <c r="P2297" s="16"/>
      <c r="Q2297" s="16"/>
      <c r="R2297" s="16"/>
      <c r="S2297" s="16"/>
      <c r="T2297" s="16"/>
    </row>
    <row r="2298" spans="7:20" s="15" customFormat="1" x14ac:dyDescent="0.25">
      <c r="G2298" s="16"/>
      <c r="H2298" s="16"/>
      <c r="I2298" s="16"/>
      <c r="J2298" s="16"/>
      <c r="K2298" s="16"/>
      <c r="L2298" s="16"/>
      <c r="M2298" s="16"/>
      <c r="N2298" s="16"/>
      <c r="O2298" s="16"/>
      <c r="P2298" s="16"/>
      <c r="Q2298" s="16"/>
      <c r="R2298" s="16"/>
      <c r="S2298" s="16"/>
      <c r="T2298" s="16"/>
    </row>
    <row r="2299" spans="7:20" s="15" customFormat="1" x14ac:dyDescent="0.25">
      <c r="G2299" s="16"/>
      <c r="H2299" s="16"/>
      <c r="I2299" s="16"/>
      <c r="J2299" s="16"/>
      <c r="K2299" s="16"/>
      <c r="L2299" s="16"/>
      <c r="M2299" s="16"/>
      <c r="N2299" s="16"/>
      <c r="O2299" s="16"/>
      <c r="P2299" s="16"/>
      <c r="Q2299" s="16"/>
      <c r="R2299" s="16"/>
      <c r="S2299" s="16"/>
      <c r="T2299" s="16"/>
    </row>
    <row r="2300" spans="7:20" s="15" customFormat="1" x14ac:dyDescent="0.25">
      <c r="G2300" s="16"/>
      <c r="H2300" s="16"/>
      <c r="I2300" s="16"/>
      <c r="J2300" s="16"/>
      <c r="K2300" s="16"/>
      <c r="L2300" s="16"/>
      <c r="M2300" s="16"/>
      <c r="N2300" s="16"/>
      <c r="O2300" s="16"/>
      <c r="P2300" s="16"/>
      <c r="Q2300" s="16"/>
      <c r="R2300" s="16"/>
      <c r="S2300" s="16"/>
      <c r="T2300" s="16"/>
    </row>
    <row r="2301" spans="7:20" s="15" customFormat="1" x14ac:dyDescent="0.25">
      <c r="G2301" s="16"/>
      <c r="H2301" s="16"/>
      <c r="I2301" s="16"/>
      <c r="J2301" s="16"/>
      <c r="K2301" s="16"/>
      <c r="L2301" s="16"/>
      <c r="M2301" s="16"/>
      <c r="N2301" s="16"/>
      <c r="O2301" s="16"/>
      <c r="P2301" s="16"/>
      <c r="Q2301" s="16"/>
      <c r="R2301" s="16"/>
      <c r="S2301" s="16"/>
      <c r="T2301" s="16"/>
    </row>
    <row r="2302" spans="7:20" s="15" customFormat="1" x14ac:dyDescent="0.25">
      <c r="G2302" s="16"/>
      <c r="H2302" s="16"/>
      <c r="I2302" s="16"/>
      <c r="J2302" s="16"/>
      <c r="K2302" s="16"/>
      <c r="L2302" s="16"/>
      <c r="M2302" s="16"/>
      <c r="N2302" s="16"/>
      <c r="O2302" s="16"/>
      <c r="P2302" s="16"/>
      <c r="Q2302" s="16"/>
      <c r="R2302" s="16"/>
      <c r="S2302" s="16"/>
      <c r="T2302" s="16"/>
    </row>
    <row r="2303" spans="7:20" s="15" customFormat="1" x14ac:dyDescent="0.25">
      <c r="G2303" s="16"/>
      <c r="H2303" s="16"/>
      <c r="I2303" s="16"/>
      <c r="J2303" s="16"/>
      <c r="K2303" s="16"/>
      <c r="L2303" s="16"/>
      <c r="M2303" s="16"/>
      <c r="N2303" s="16"/>
      <c r="O2303" s="16"/>
      <c r="P2303" s="16"/>
      <c r="Q2303" s="16"/>
      <c r="R2303" s="16"/>
      <c r="S2303" s="16"/>
      <c r="T2303" s="16"/>
    </row>
    <row r="2304" spans="7:20" s="15" customFormat="1" x14ac:dyDescent="0.25">
      <c r="G2304" s="16"/>
      <c r="H2304" s="16"/>
      <c r="I2304" s="16"/>
      <c r="J2304" s="16"/>
      <c r="K2304" s="16"/>
      <c r="L2304" s="16"/>
      <c r="M2304" s="16"/>
      <c r="N2304" s="16"/>
      <c r="O2304" s="16"/>
      <c r="P2304" s="16"/>
      <c r="Q2304" s="16"/>
      <c r="R2304" s="16"/>
      <c r="S2304" s="16"/>
      <c r="T2304" s="16"/>
    </row>
    <row r="2305" spans="7:20" s="15" customFormat="1" x14ac:dyDescent="0.25">
      <c r="G2305" s="16"/>
      <c r="H2305" s="16"/>
      <c r="I2305" s="16"/>
      <c r="J2305" s="16"/>
      <c r="K2305" s="16"/>
      <c r="L2305" s="16"/>
      <c r="M2305" s="16"/>
      <c r="N2305" s="16"/>
      <c r="O2305" s="16"/>
      <c r="P2305" s="16"/>
      <c r="Q2305" s="16"/>
      <c r="R2305" s="16"/>
      <c r="S2305" s="16"/>
      <c r="T2305" s="16"/>
    </row>
    <row r="2306" spans="7:20" s="15" customFormat="1" x14ac:dyDescent="0.25">
      <c r="G2306" s="16"/>
      <c r="H2306" s="16"/>
      <c r="I2306" s="16"/>
      <c r="J2306" s="16"/>
      <c r="K2306" s="16"/>
      <c r="L2306" s="16"/>
      <c r="M2306" s="16"/>
      <c r="N2306" s="16"/>
      <c r="O2306" s="16"/>
      <c r="P2306" s="16"/>
      <c r="Q2306" s="16"/>
      <c r="R2306" s="16"/>
      <c r="S2306" s="16"/>
      <c r="T2306" s="16"/>
    </row>
    <row r="2307" spans="7:20" s="15" customFormat="1" x14ac:dyDescent="0.25">
      <c r="G2307" s="16"/>
      <c r="H2307" s="16"/>
      <c r="I2307" s="16"/>
      <c r="J2307" s="16"/>
      <c r="K2307" s="16"/>
      <c r="L2307" s="16"/>
      <c r="M2307" s="16"/>
      <c r="N2307" s="16"/>
      <c r="O2307" s="16"/>
      <c r="P2307" s="16"/>
      <c r="Q2307" s="16"/>
      <c r="R2307" s="16"/>
      <c r="S2307" s="16"/>
      <c r="T2307" s="16"/>
    </row>
    <row r="2308" spans="7:20" s="15" customFormat="1" x14ac:dyDescent="0.25">
      <c r="G2308" s="16"/>
      <c r="H2308" s="16"/>
      <c r="I2308" s="16"/>
      <c r="J2308" s="16"/>
      <c r="K2308" s="16"/>
      <c r="L2308" s="16"/>
      <c r="M2308" s="16"/>
      <c r="N2308" s="16"/>
      <c r="O2308" s="16"/>
      <c r="P2308" s="16"/>
      <c r="Q2308" s="16"/>
      <c r="R2308" s="16"/>
      <c r="S2308" s="16"/>
      <c r="T2308" s="16"/>
    </row>
    <row r="2309" spans="7:20" s="15" customFormat="1" x14ac:dyDescent="0.25">
      <c r="G2309" s="16"/>
      <c r="H2309" s="16"/>
      <c r="I2309" s="16"/>
      <c r="J2309" s="16"/>
      <c r="K2309" s="16"/>
      <c r="L2309" s="16"/>
      <c r="M2309" s="16"/>
      <c r="N2309" s="16"/>
      <c r="O2309" s="16"/>
      <c r="P2309" s="16"/>
      <c r="Q2309" s="16"/>
      <c r="R2309" s="16"/>
      <c r="S2309" s="16"/>
      <c r="T2309" s="16"/>
    </row>
    <row r="2310" spans="7:20" s="15" customFormat="1" x14ac:dyDescent="0.25">
      <c r="G2310" s="16"/>
      <c r="H2310" s="16"/>
      <c r="I2310" s="16"/>
      <c r="J2310" s="16"/>
      <c r="K2310" s="16"/>
      <c r="L2310" s="16"/>
      <c r="M2310" s="16"/>
      <c r="N2310" s="16"/>
      <c r="O2310" s="16"/>
      <c r="P2310" s="16"/>
      <c r="Q2310" s="16"/>
      <c r="R2310" s="16"/>
      <c r="S2310" s="16"/>
      <c r="T2310" s="16"/>
    </row>
    <row r="2311" spans="7:20" s="15" customFormat="1" x14ac:dyDescent="0.25">
      <c r="G2311" s="16"/>
      <c r="H2311" s="16"/>
      <c r="I2311" s="16"/>
      <c r="J2311" s="16"/>
      <c r="K2311" s="16"/>
      <c r="L2311" s="16"/>
      <c r="M2311" s="16"/>
      <c r="N2311" s="16"/>
      <c r="O2311" s="16"/>
      <c r="P2311" s="16"/>
      <c r="Q2311" s="16"/>
      <c r="R2311" s="16"/>
      <c r="S2311" s="16"/>
      <c r="T2311" s="16"/>
    </row>
    <row r="2312" spans="7:20" s="15" customFormat="1" x14ac:dyDescent="0.25">
      <c r="G2312" s="16"/>
      <c r="H2312" s="16"/>
      <c r="I2312" s="16"/>
      <c r="J2312" s="16"/>
      <c r="K2312" s="16"/>
      <c r="L2312" s="16"/>
      <c r="M2312" s="16"/>
      <c r="N2312" s="16"/>
      <c r="O2312" s="16"/>
      <c r="P2312" s="16"/>
      <c r="Q2312" s="16"/>
      <c r="R2312" s="16"/>
      <c r="S2312" s="16"/>
      <c r="T2312" s="16"/>
    </row>
    <row r="2313" spans="7:20" s="15" customFormat="1" x14ac:dyDescent="0.25">
      <c r="G2313" s="16"/>
      <c r="H2313" s="16"/>
      <c r="I2313" s="16"/>
      <c r="J2313" s="16"/>
      <c r="K2313" s="16"/>
      <c r="L2313" s="16"/>
      <c r="M2313" s="16"/>
      <c r="N2313" s="16"/>
      <c r="O2313" s="16"/>
      <c r="P2313" s="16"/>
      <c r="Q2313" s="16"/>
      <c r="R2313" s="16"/>
      <c r="S2313" s="16"/>
      <c r="T2313" s="16"/>
    </row>
    <row r="2314" spans="7:20" s="15" customFormat="1" x14ac:dyDescent="0.25">
      <c r="G2314" s="16"/>
      <c r="H2314" s="16"/>
      <c r="I2314" s="16"/>
      <c r="J2314" s="16"/>
      <c r="K2314" s="16"/>
      <c r="L2314" s="16"/>
      <c r="M2314" s="16"/>
      <c r="N2314" s="16"/>
      <c r="O2314" s="16"/>
      <c r="P2314" s="16"/>
      <c r="Q2314" s="16"/>
      <c r="R2314" s="16"/>
      <c r="S2314" s="16"/>
      <c r="T2314" s="16"/>
    </row>
    <row r="2315" spans="7:20" s="15" customFormat="1" x14ac:dyDescent="0.25">
      <c r="G2315" s="16"/>
      <c r="H2315" s="16"/>
      <c r="I2315" s="16"/>
      <c r="J2315" s="16"/>
      <c r="K2315" s="16"/>
      <c r="L2315" s="16"/>
      <c r="M2315" s="16"/>
      <c r="N2315" s="16"/>
      <c r="O2315" s="16"/>
      <c r="P2315" s="16"/>
      <c r="Q2315" s="16"/>
      <c r="R2315" s="16"/>
      <c r="S2315" s="16"/>
      <c r="T2315" s="16"/>
    </row>
    <row r="2316" spans="7:20" s="15" customFormat="1" x14ac:dyDescent="0.25">
      <c r="G2316" s="16"/>
      <c r="H2316" s="16"/>
      <c r="I2316" s="16"/>
      <c r="J2316" s="16"/>
      <c r="K2316" s="16"/>
      <c r="L2316" s="16"/>
      <c r="M2316" s="16"/>
      <c r="N2316" s="16"/>
      <c r="O2316" s="16"/>
      <c r="P2316" s="16"/>
      <c r="Q2316" s="16"/>
      <c r="R2316" s="16"/>
      <c r="S2316" s="16"/>
      <c r="T2316" s="16"/>
    </row>
    <row r="2317" spans="7:20" s="15" customFormat="1" x14ac:dyDescent="0.25">
      <c r="G2317" s="16"/>
      <c r="H2317" s="16"/>
      <c r="I2317" s="16"/>
      <c r="J2317" s="16"/>
      <c r="K2317" s="16"/>
      <c r="L2317" s="16"/>
      <c r="M2317" s="16"/>
      <c r="N2317" s="16"/>
      <c r="O2317" s="16"/>
      <c r="P2317" s="16"/>
      <c r="Q2317" s="16"/>
      <c r="R2317" s="16"/>
      <c r="S2317" s="16"/>
      <c r="T2317" s="16"/>
    </row>
    <row r="2318" spans="7:20" s="15" customFormat="1" x14ac:dyDescent="0.25">
      <c r="G2318" s="16"/>
      <c r="H2318" s="16"/>
      <c r="I2318" s="16"/>
      <c r="J2318" s="16"/>
      <c r="K2318" s="16"/>
      <c r="L2318" s="16"/>
      <c r="M2318" s="16"/>
      <c r="N2318" s="16"/>
      <c r="O2318" s="16"/>
      <c r="P2318" s="16"/>
      <c r="Q2318" s="16"/>
      <c r="R2318" s="16"/>
      <c r="S2318" s="16"/>
      <c r="T2318" s="16"/>
    </row>
    <row r="2319" spans="7:20" s="15" customFormat="1" x14ac:dyDescent="0.25">
      <c r="G2319" s="16"/>
      <c r="H2319" s="16"/>
      <c r="I2319" s="16"/>
      <c r="J2319" s="16"/>
      <c r="K2319" s="16"/>
      <c r="L2319" s="16"/>
      <c r="M2319" s="16"/>
      <c r="N2319" s="16"/>
      <c r="O2319" s="16"/>
      <c r="P2319" s="16"/>
      <c r="Q2319" s="16"/>
      <c r="R2319" s="16"/>
      <c r="S2319" s="16"/>
      <c r="T2319" s="16"/>
    </row>
    <row r="2320" spans="7:20" s="15" customFormat="1" x14ac:dyDescent="0.25">
      <c r="G2320" s="16"/>
      <c r="H2320" s="16"/>
      <c r="I2320" s="16"/>
      <c r="J2320" s="16"/>
      <c r="K2320" s="16"/>
      <c r="L2320" s="16"/>
      <c r="M2320" s="16"/>
      <c r="N2320" s="16"/>
      <c r="O2320" s="16"/>
      <c r="P2320" s="16"/>
      <c r="Q2320" s="16"/>
      <c r="R2320" s="16"/>
      <c r="S2320" s="16"/>
      <c r="T2320" s="16"/>
    </row>
    <row r="2321" spans="7:20" s="15" customFormat="1" x14ac:dyDescent="0.25">
      <c r="G2321" s="16"/>
      <c r="H2321" s="16"/>
      <c r="I2321" s="16"/>
      <c r="J2321" s="16"/>
      <c r="K2321" s="16"/>
      <c r="L2321" s="16"/>
      <c r="M2321" s="16"/>
      <c r="N2321" s="16"/>
      <c r="O2321" s="16"/>
      <c r="P2321" s="16"/>
      <c r="Q2321" s="16"/>
      <c r="R2321" s="16"/>
      <c r="S2321" s="16"/>
      <c r="T2321" s="16"/>
    </row>
    <row r="2322" spans="7:20" s="15" customFormat="1" x14ac:dyDescent="0.25">
      <c r="G2322" s="16"/>
      <c r="H2322" s="16"/>
      <c r="I2322" s="16"/>
      <c r="J2322" s="16"/>
      <c r="K2322" s="16"/>
      <c r="L2322" s="16"/>
      <c r="M2322" s="16"/>
      <c r="N2322" s="16"/>
      <c r="O2322" s="16"/>
      <c r="P2322" s="16"/>
      <c r="Q2322" s="16"/>
      <c r="R2322" s="16"/>
      <c r="S2322" s="16"/>
      <c r="T2322" s="16"/>
    </row>
    <row r="2323" spans="7:20" s="15" customFormat="1" x14ac:dyDescent="0.25">
      <c r="G2323" s="16"/>
      <c r="H2323" s="16"/>
      <c r="I2323" s="16"/>
      <c r="J2323" s="16"/>
      <c r="K2323" s="16"/>
      <c r="L2323" s="16"/>
      <c r="M2323" s="16"/>
      <c r="N2323" s="16"/>
      <c r="O2323" s="16"/>
      <c r="P2323" s="16"/>
      <c r="Q2323" s="16"/>
      <c r="R2323" s="16"/>
      <c r="S2323" s="16"/>
      <c r="T2323" s="16"/>
    </row>
    <row r="2324" spans="7:20" s="15" customFormat="1" x14ac:dyDescent="0.25">
      <c r="G2324" s="16"/>
      <c r="H2324" s="16"/>
      <c r="I2324" s="16"/>
      <c r="J2324" s="16"/>
      <c r="K2324" s="16"/>
      <c r="L2324" s="16"/>
      <c r="M2324" s="16"/>
      <c r="N2324" s="16"/>
      <c r="O2324" s="16"/>
      <c r="P2324" s="16"/>
      <c r="Q2324" s="16"/>
      <c r="R2324" s="16"/>
      <c r="S2324" s="16"/>
      <c r="T2324" s="16"/>
    </row>
    <row r="2325" spans="7:20" s="15" customFormat="1" x14ac:dyDescent="0.25">
      <c r="G2325" s="16"/>
      <c r="H2325" s="16"/>
      <c r="I2325" s="16"/>
      <c r="J2325" s="16"/>
      <c r="K2325" s="16"/>
      <c r="L2325" s="16"/>
      <c r="M2325" s="16"/>
      <c r="N2325" s="16"/>
      <c r="O2325" s="16"/>
      <c r="P2325" s="16"/>
      <c r="Q2325" s="16"/>
      <c r="R2325" s="16"/>
      <c r="S2325" s="16"/>
      <c r="T2325" s="16"/>
    </row>
    <row r="2326" spans="7:20" s="15" customFormat="1" x14ac:dyDescent="0.25">
      <c r="G2326" s="16"/>
      <c r="H2326" s="16"/>
      <c r="I2326" s="16"/>
      <c r="J2326" s="16"/>
      <c r="K2326" s="16"/>
      <c r="L2326" s="16"/>
      <c r="M2326" s="16"/>
      <c r="N2326" s="16"/>
      <c r="O2326" s="16"/>
      <c r="P2326" s="16"/>
      <c r="Q2326" s="16"/>
      <c r="R2326" s="16"/>
      <c r="S2326" s="16"/>
      <c r="T2326" s="16"/>
    </row>
    <row r="2327" spans="7:20" s="15" customFormat="1" x14ac:dyDescent="0.25">
      <c r="G2327" s="16"/>
      <c r="H2327" s="16"/>
      <c r="I2327" s="16"/>
      <c r="J2327" s="16"/>
      <c r="K2327" s="16"/>
      <c r="L2327" s="16"/>
      <c r="M2327" s="16"/>
      <c r="N2327" s="16"/>
      <c r="O2327" s="16"/>
      <c r="P2327" s="16"/>
      <c r="Q2327" s="16"/>
      <c r="R2327" s="16"/>
      <c r="S2327" s="16"/>
      <c r="T2327" s="16"/>
    </row>
    <row r="2328" spans="7:20" s="15" customFormat="1" x14ac:dyDescent="0.25">
      <c r="G2328" s="16"/>
      <c r="H2328" s="16"/>
      <c r="I2328" s="16"/>
      <c r="J2328" s="16"/>
      <c r="K2328" s="16"/>
      <c r="L2328" s="16"/>
      <c r="M2328" s="16"/>
      <c r="N2328" s="16"/>
      <c r="O2328" s="16"/>
      <c r="P2328" s="16"/>
      <c r="Q2328" s="16"/>
      <c r="R2328" s="16"/>
      <c r="S2328" s="16"/>
      <c r="T2328" s="16"/>
    </row>
    <row r="2329" spans="7:20" s="15" customFormat="1" x14ac:dyDescent="0.25">
      <c r="G2329" s="16"/>
      <c r="H2329" s="16"/>
      <c r="I2329" s="16"/>
      <c r="J2329" s="16"/>
      <c r="K2329" s="16"/>
      <c r="L2329" s="16"/>
      <c r="M2329" s="16"/>
      <c r="N2329" s="16"/>
      <c r="O2329" s="16"/>
      <c r="P2329" s="16"/>
      <c r="Q2329" s="16"/>
      <c r="R2329" s="16"/>
      <c r="S2329" s="16"/>
      <c r="T2329" s="16"/>
    </row>
    <row r="2330" spans="7:20" s="15" customFormat="1" x14ac:dyDescent="0.25">
      <c r="G2330" s="16"/>
      <c r="H2330" s="16"/>
      <c r="I2330" s="16"/>
      <c r="J2330" s="16"/>
      <c r="K2330" s="16"/>
      <c r="L2330" s="16"/>
      <c r="M2330" s="16"/>
      <c r="N2330" s="16"/>
      <c r="O2330" s="16"/>
      <c r="P2330" s="16"/>
      <c r="Q2330" s="16"/>
      <c r="R2330" s="16"/>
      <c r="S2330" s="16"/>
      <c r="T2330" s="16"/>
    </row>
    <row r="2331" spans="7:20" s="15" customFormat="1" x14ac:dyDescent="0.25">
      <c r="G2331" s="16"/>
      <c r="H2331" s="16"/>
      <c r="I2331" s="16"/>
      <c r="J2331" s="16"/>
      <c r="K2331" s="16"/>
      <c r="L2331" s="16"/>
      <c r="M2331" s="16"/>
      <c r="N2331" s="16"/>
      <c r="O2331" s="16"/>
      <c r="P2331" s="16"/>
      <c r="Q2331" s="16"/>
      <c r="R2331" s="16"/>
      <c r="S2331" s="16"/>
      <c r="T2331" s="16"/>
    </row>
    <row r="2332" spans="7:20" s="15" customFormat="1" x14ac:dyDescent="0.25">
      <c r="G2332" s="16"/>
      <c r="H2332" s="16"/>
      <c r="I2332" s="16"/>
      <c r="J2332" s="16"/>
      <c r="K2332" s="16"/>
      <c r="L2332" s="16"/>
      <c r="M2332" s="16"/>
      <c r="N2332" s="16"/>
      <c r="O2332" s="16"/>
      <c r="P2332" s="16"/>
      <c r="Q2332" s="16"/>
      <c r="R2332" s="16"/>
      <c r="S2332" s="16"/>
      <c r="T2332" s="16"/>
    </row>
    <row r="2333" spans="7:20" s="15" customFormat="1" x14ac:dyDescent="0.25">
      <c r="G2333" s="16"/>
      <c r="H2333" s="16"/>
      <c r="I2333" s="16"/>
      <c r="J2333" s="16"/>
      <c r="K2333" s="16"/>
      <c r="L2333" s="16"/>
      <c r="M2333" s="16"/>
      <c r="N2333" s="16"/>
      <c r="O2333" s="16"/>
      <c r="P2333" s="16"/>
      <c r="Q2333" s="16"/>
      <c r="R2333" s="16"/>
      <c r="S2333" s="16"/>
      <c r="T2333" s="16"/>
    </row>
    <row r="2334" spans="7:20" s="15" customFormat="1" x14ac:dyDescent="0.25">
      <c r="G2334" s="16"/>
      <c r="H2334" s="16"/>
      <c r="I2334" s="16"/>
      <c r="J2334" s="16"/>
      <c r="K2334" s="16"/>
      <c r="L2334" s="16"/>
      <c r="M2334" s="16"/>
      <c r="N2334" s="16"/>
      <c r="O2334" s="16"/>
      <c r="P2334" s="16"/>
      <c r="Q2334" s="16"/>
      <c r="R2334" s="16"/>
      <c r="S2334" s="16"/>
      <c r="T2334" s="16"/>
    </row>
    <row r="2335" spans="7:20" s="15" customFormat="1" x14ac:dyDescent="0.25">
      <c r="G2335" s="16"/>
      <c r="H2335" s="16"/>
      <c r="I2335" s="16"/>
      <c r="J2335" s="16"/>
      <c r="K2335" s="16"/>
      <c r="L2335" s="16"/>
      <c r="M2335" s="16"/>
      <c r="N2335" s="16"/>
      <c r="O2335" s="16"/>
      <c r="P2335" s="16"/>
      <c r="Q2335" s="16"/>
      <c r="R2335" s="16"/>
      <c r="S2335" s="16"/>
      <c r="T2335" s="16"/>
    </row>
    <row r="2336" spans="7:20" s="15" customFormat="1" x14ac:dyDescent="0.25">
      <c r="G2336" s="16"/>
      <c r="H2336" s="16"/>
      <c r="I2336" s="16"/>
      <c r="J2336" s="16"/>
      <c r="K2336" s="16"/>
      <c r="L2336" s="16"/>
      <c r="M2336" s="16"/>
      <c r="N2336" s="16"/>
      <c r="O2336" s="16"/>
      <c r="P2336" s="16"/>
      <c r="Q2336" s="16"/>
      <c r="R2336" s="16"/>
      <c r="S2336" s="16"/>
      <c r="T2336" s="16"/>
    </row>
    <row r="2337" spans="7:20" s="15" customFormat="1" x14ac:dyDescent="0.25">
      <c r="G2337" s="16"/>
      <c r="H2337" s="16"/>
      <c r="I2337" s="16"/>
      <c r="J2337" s="16"/>
      <c r="K2337" s="16"/>
      <c r="L2337" s="16"/>
      <c r="M2337" s="16"/>
      <c r="N2337" s="16"/>
      <c r="O2337" s="16"/>
      <c r="P2337" s="16"/>
      <c r="Q2337" s="16"/>
      <c r="R2337" s="16"/>
      <c r="S2337" s="16"/>
      <c r="T2337" s="16"/>
    </row>
    <row r="2338" spans="7:20" s="15" customFormat="1" x14ac:dyDescent="0.25">
      <c r="G2338" s="16"/>
      <c r="H2338" s="16"/>
      <c r="I2338" s="16"/>
      <c r="J2338" s="16"/>
      <c r="K2338" s="16"/>
      <c r="L2338" s="16"/>
      <c r="M2338" s="16"/>
      <c r="N2338" s="16"/>
      <c r="O2338" s="16"/>
      <c r="P2338" s="16"/>
      <c r="Q2338" s="16"/>
      <c r="R2338" s="16"/>
      <c r="S2338" s="16"/>
      <c r="T2338" s="16"/>
    </row>
    <row r="2339" spans="7:20" s="15" customFormat="1" x14ac:dyDescent="0.25">
      <c r="G2339" s="16"/>
      <c r="H2339" s="16"/>
      <c r="I2339" s="16"/>
      <c r="J2339" s="16"/>
      <c r="K2339" s="16"/>
      <c r="L2339" s="16"/>
      <c r="M2339" s="16"/>
      <c r="N2339" s="16"/>
      <c r="O2339" s="16"/>
      <c r="P2339" s="16"/>
      <c r="Q2339" s="16"/>
      <c r="R2339" s="16"/>
      <c r="S2339" s="16"/>
      <c r="T2339" s="16"/>
    </row>
    <row r="2340" spans="7:20" s="15" customFormat="1" x14ac:dyDescent="0.25">
      <c r="G2340" s="16"/>
      <c r="H2340" s="16"/>
      <c r="I2340" s="16"/>
      <c r="J2340" s="16"/>
      <c r="K2340" s="16"/>
      <c r="L2340" s="16"/>
      <c r="M2340" s="16"/>
      <c r="N2340" s="16"/>
      <c r="O2340" s="16"/>
      <c r="P2340" s="16"/>
      <c r="Q2340" s="16"/>
      <c r="R2340" s="16"/>
      <c r="S2340" s="16"/>
      <c r="T2340" s="16"/>
    </row>
  </sheetData>
  <sortState ref="B2:T14">
    <sortCondition ref="B2:B14"/>
    <sortCondition ref="C2:C14"/>
  </sortState>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B1:AY2340"/>
  <sheetViews>
    <sheetView topLeftCell="A4" workbookViewId="0">
      <selection activeCell="A4" sqref="A1:XFD1048576"/>
    </sheetView>
  </sheetViews>
  <sheetFormatPr baseColWidth="10" defaultRowHeight="15" x14ac:dyDescent="0.25"/>
  <cols>
    <col min="2" max="2" width="34.42578125" customWidth="1"/>
    <col min="3" max="3" width="45.85546875" customWidth="1"/>
    <col min="4" max="4" width="31.7109375" customWidth="1"/>
    <col min="5" max="5" width="17.140625" customWidth="1"/>
    <col min="6" max="6" width="16" style="28" customWidth="1"/>
    <col min="7" max="7" width="9.7109375" style="28" customWidth="1"/>
    <col min="8" max="9" width="0" style="28" hidden="1" customWidth="1"/>
    <col min="10" max="10" width="7.85546875" style="28" customWidth="1"/>
    <col min="11" max="12" width="0" style="28" hidden="1" customWidth="1"/>
    <col min="13" max="13" width="8" style="28" customWidth="1"/>
    <col min="14" max="15" width="0" style="28" hidden="1" customWidth="1"/>
    <col min="16" max="16" width="8" style="28" customWidth="1"/>
    <col min="17" max="18" width="8.28515625" style="28" customWidth="1"/>
    <col min="19" max="19" width="8.7109375" style="28" customWidth="1"/>
    <col min="20" max="20" width="8.5703125" style="28" customWidth="1"/>
  </cols>
  <sheetData>
    <row r="1" spans="2:20" s="15" customFormat="1" x14ac:dyDescent="0.25">
      <c r="F1" s="16"/>
      <c r="G1" s="16"/>
      <c r="H1" s="16"/>
      <c r="I1" s="16"/>
      <c r="J1" s="16"/>
      <c r="K1" s="16"/>
      <c r="L1" s="16"/>
      <c r="M1" s="16"/>
      <c r="N1" s="16"/>
      <c r="O1" s="16"/>
      <c r="P1" s="16"/>
      <c r="Q1" s="16"/>
      <c r="R1" s="16"/>
      <c r="S1" s="16"/>
      <c r="T1" s="16"/>
    </row>
    <row r="2" spans="2:20" s="15" customFormat="1" ht="28.5" x14ac:dyDescent="0.45">
      <c r="D2" s="40" t="s">
        <v>6397</v>
      </c>
      <c r="F2" s="16"/>
      <c r="G2" s="16"/>
      <c r="H2" s="16"/>
      <c r="I2" s="16"/>
      <c r="J2" s="16"/>
      <c r="K2" s="16"/>
      <c r="L2" s="16"/>
      <c r="M2" s="16"/>
      <c r="N2" s="16"/>
      <c r="O2" s="16"/>
      <c r="P2" s="16"/>
      <c r="Q2" s="16"/>
      <c r="R2" s="16"/>
      <c r="S2" s="16"/>
      <c r="T2" s="16"/>
    </row>
    <row r="3" spans="2:20" s="15" customFormat="1" x14ac:dyDescent="0.25">
      <c r="F3" s="16"/>
      <c r="G3" s="16"/>
      <c r="H3" s="16"/>
      <c r="I3" s="16"/>
      <c r="J3" s="16"/>
      <c r="K3" s="16"/>
      <c r="L3" s="16"/>
      <c r="M3" s="16"/>
      <c r="N3" s="16"/>
      <c r="O3" s="16"/>
      <c r="P3" s="16"/>
      <c r="Q3" s="16"/>
      <c r="R3" s="16"/>
      <c r="S3" s="16"/>
      <c r="T3" s="16"/>
    </row>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897</v>
      </c>
      <c r="C5" s="25" t="s">
        <v>898</v>
      </c>
      <c r="D5" s="25" t="s">
        <v>848</v>
      </c>
      <c r="E5" s="26" t="s">
        <v>72</v>
      </c>
      <c r="F5" s="26">
        <f>VLOOKUP(N5,Revistas!$B$2:$H$63710,2,FALSE)</f>
        <v>2.7679999999999998</v>
      </c>
      <c r="G5" s="26" t="str">
        <f>VLOOKUP(N5,Revistas!$B$2:$H$63732,3,FALSE)</f>
        <v>Q2</v>
      </c>
      <c r="H5" s="26">
        <f>VLOOKUP(N5,Revistas!$B$2:$H$63732,4,FALSE)</f>
        <v>0</v>
      </c>
      <c r="I5" s="26">
        <f>VLOOKUP(N5,Revistas!$B$2:$H$63732,5,FALSE)</f>
        <v>0</v>
      </c>
      <c r="J5" s="26" t="str">
        <f>VLOOKUP(N5,Revistas!$B$2:$H$63732,6,FALSE)</f>
        <v>NO</v>
      </c>
      <c r="K5" s="26" t="s">
        <v>899</v>
      </c>
      <c r="L5" s="26"/>
      <c r="M5" s="26">
        <v>0</v>
      </c>
      <c r="N5" s="26" t="s">
        <v>851</v>
      </c>
      <c r="O5" s="26" t="s">
        <v>460</v>
      </c>
      <c r="P5" s="26">
        <v>2018</v>
      </c>
      <c r="Q5" s="26">
        <v>24</v>
      </c>
      <c r="R5" s="26"/>
      <c r="S5" s="26">
        <v>15</v>
      </c>
      <c r="T5" s="26">
        <v>15</v>
      </c>
    </row>
    <row r="6" spans="2:20" s="15" customFormat="1" x14ac:dyDescent="0.25">
      <c r="B6" s="25" t="s">
        <v>3942</v>
      </c>
      <c r="C6" s="25" t="s">
        <v>3943</v>
      </c>
      <c r="D6" s="25" t="s">
        <v>2895</v>
      </c>
      <c r="E6" s="26" t="s">
        <v>10</v>
      </c>
      <c r="F6" s="26">
        <f>VLOOKUP(N6,Revistas!$B$2:$H$63710,2,FALSE)</f>
        <v>3.6070000000000002</v>
      </c>
      <c r="G6" s="26" t="str">
        <f>VLOOKUP(N6,Revistas!$B$2:$H$63732,3,FALSE)</f>
        <v>Q2</v>
      </c>
      <c r="H6" s="26">
        <f>VLOOKUP(N6,Revistas!$B$2:$H$63732,4,FALSE)</f>
        <v>0</v>
      </c>
      <c r="I6" s="26">
        <f>VLOOKUP(N6,Revistas!$B$2:$H$63732,5,FALSE)</f>
        <v>0</v>
      </c>
      <c r="J6" s="26" t="str">
        <f>VLOOKUP(N6,Revistas!$B$2:$H$63732,6,FALSE)</f>
        <v>NO</v>
      </c>
      <c r="K6" s="26" t="s">
        <v>3944</v>
      </c>
      <c r="L6" s="26" t="s">
        <v>3945</v>
      </c>
      <c r="M6" s="26">
        <v>0</v>
      </c>
      <c r="N6" s="26" t="s">
        <v>2897</v>
      </c>
      <c r="O6" s="27">
        <v>45474</v>
      </c>
      <c r="P6" s="26">
        <v>2018</v>
      </c>
      <c r="Q6" s="26">
        <v>13</v>
      </c>
      <c r="R6" s="26"/>
      <c r="S6" s="26"/>
      <c r="T6" s="26">
        <v>125</v>
      </c>
    </row>
    <row r="7" spans="2:20" s="15" customFormat="1" x14ac:dyDescent="0.25">
      <c r="B7" s="25" t="s">
        <v>4150</v>
      </c>
      <c r="C7" s="25" t="s">
        <v>4151</v>
      </c>
      <c r="D7" s="25" t="s">
        <v>848</v>
      </c>
      <c r="E7" s="26" t="s">
        <v>96</v>
      </c>
      <c r="F7" s="26">
        <f>VLOOKUP(N7,Revistas!$B$2:$H$63710,2,FALSE)</f>
        <v>2.7679999999999998</v>
      </c>
      <c r="G7" s="26" t="str">
        <f>VLOOKUP(N7,Revistas!$B$2:$H$63732,3,FALSE)</f>
        <v>Q2</v>
      </c>
      <c r="H7" s="26">
        <f>VLOOKUP(N7,Revistas!$B$2:$H$63732,4,FALSE)</f>
        <v>0</v>
      </c>
      <c r="I7" s="26">
        <f>VLOOKUP(N7,Revistas!$B$2:$H$63732,5,FALSE)</f>
        <v>0</v>
      </c>
      <c r="J7" s="26" t="str">
        <f>VLOOKUP(N7,Revistas!$B$2:$H$63732,6,FALSE)</f>
        <v>NO</v>
      </c>
      <c r="K7" s="26" t="s">
        <v>4152</v>
      </c>
      <c r="L7" s="26" t="s">
        <v>4153</v>
      </c>
      <c r="M7" s="26">
        <v>1</v>
      </c>
      <c r="N7" s="26" t="s">
        <v>851</v>
      </c>
      <c r="O7" s="26" t="s">
        <v>629</v>
      </c>
      <c r="P7" s="26">
        <v>2018</v>
      </c>
      <c r="Q7" s="26">
        <v>24</v>
      </c>
      <c r="R7" s="26">
        <v>4</v>
      </c>
      <c r="S7" s="26">
        <v>548</v>
      </c>
      <c r="T7" s="26">
        <v>556</v>
      </c>
    </row>
    <row r="8" spans="2:20" s="15" customFormat="1" x14ac:dyDescent="0.25">
      <c r="B8" s="25" t="s">
        <v>923</v>
      </c>
      <c r="C8" s="25" t="s">
        <v>924</v>
      </c>
      <c r="D8" s="25" t="s">
        <v>925</v>
      </c>
      <c r="E8" s="26" t="s">
        <v>96</v>
      </c>
      <c r="F8" s="26">
        <f>VLOOKUP(N8,Revistas!$B$2:$H$63710,2,FALSE)</f>
        <v>1.9370000000000001</v>
      </c>
      <c r="G8" s="26" t="str">
        <f>VLOOKUP(N8,Revistas!$B$2:$H$63732,3,FALSE)</f>
        <v>Q3</v>
      </c>
      <c r="H8" s="26">
        <f>VLOOKUP(N8,Revistas!$B$2:$H$63732,4,FALSE)</f>
        <v>0</v>
      </c>
      <c r="I8" s="26">
        <f>VLOOKUP(N8,Revistas!$B$2:$H$63732,5,FALSE)</f>
        <v>0</v>
      </c>
      <c r="J8" s="26" t="str">
        <f>VLOOKUP(N8,Revistas!$B$2:$H$63732,6,FALSE)</f>
        <v>NO</v>
      </c>
      <c r="K8" s="26" t="s">
        <v>926</v>
      </c>
      <c r="L8" s="26" t="s">
        <v>927</v>
      </c>
      <c r="M8" s="26">
        <v>2</v>
      </c>
      <c r="N8" s="26" t="s">
        <v>928</v>
      </c>
      <c r="O8" s="26"/>
      <c r="P8" s="26">
        <v>2018</v>
      </c>
      <c r="Q8" s="26">
        <v>11</v>
      </c>
      <c r="R8" s="26">
        <v>3</v>
      </c>
      <c r="S8" s="26">
        <v>253</v>
      </c>
      <c r="T8" s="26">
        <v>261</v>
      </c>
    </row>
    <row r="9" spans="2:20" s="15" customFormat="1" x14ac:dyDescent="0.25">
      <c r="B9" s="25" t="s">
        <v>930</v>
      </c>
      <c r="C9" s="25" t="s">
        <v>929</v>
      </c>
      <c r="D9" s="25" t="s">
        <v>931</v>
      </c>
      <c r="E9" s="26" t="s">
        <v>96</v>
      </c>
      <c r="F9" s="26" t="str">
        <f>VLOOKUP(N9,Revistas!$B$2:$H$63710,2,FALSE)</f>
        <v>NO TIENE</v>
      </c>
      <c r="G9" s="26" t="str">
        <f>VLOOKUP(N9,Revistas!$B$2:$H$63732,3,FALSE)</f>
        <v>NO TIENE</v>
      </c>
      <c r="H9" s="26" t="str">
        <f>VLOOKUP(N9,Revistas!$B$2:$H$63732,4,FALSE)</f>
        <v>NO TIENE</v>
      </c>
      <c r="I9" s="26">
        <f>VLOOKUP(N9,Revistas!$B$2:$H$63732,5,FALSE)</f>
        <v>0</v>
      </c>
      <c r="J9" s="26" t="str">
        <f>VLOOKUP(N9,Revistas!$B$2:$H$63732,6,FALSE)</f>
        <v>NO</v>
      </c>
      <c r="K9" s="26" t="s">
        <v>934</v>
      </c>
      <c r="L9" s="26"/>
      <c r="M9" s="26" t="s">
        <v>89</v>
      </c>
      <c r="N9" s="26" t="s">
        <v>935</v>
      </c>
      <c r="O9" s="26" t="s">
        <v>933</v>
      </c>
      <c r="P9" s="26">
        <v>2018</v>
      </c>
      <c r="Q9" s="26">
        <v>14</v>
      </c>
      <c r="R9" s="26">
        <v>3</v>
      </c>
      <c r="S9" s="26" t="s">
        <v>932</v>
      </c>
      <c r="T9" s="26"/>
    </row>
    <row r="10" spans="2:20" s="15" customFormat="1" x14ac:dyDescent="0.25">
      <c r="B10" s="25" t="s">
        <v>4154</v>
      </c>
      <c r="C10" s="25" t="s">
        <v>4155</v>
      </c>
      <c r="D10" s="25" t="s">
        <v>4156</v>
      </c>
      <c r="E10" s="26" t="s">
        <v>10</v>
      </c>
      <c r="F10" s="26" t="str">
        <f>VLOOKUP(N10,Revistas!$B$2:$H$63710,2,FALSE)</f>
        <v>NO TIENE</v>
      </c>
      <c r="G10" s="26" t="str">
        <f>VLOOKUP(N10,Revistas!$B$2:$H$63732,3,FALSE)</f>
        <v>NO TIENE</v>
      </c>
      <c r="H10" s="26" t="str">
        <f>VLOOKUP(N10,Revistas!$B$2:$H$63732,4,FALSE)</f>
        <v>NO TIENE</v>
      </c>
      <c r="I10" s="26" t="str">
        <f>VLOOKUP(N10,Revistas!$B$2:$H$63732,5,FALSE)</f>
        <v>NO TIENE</v>
      </c>
      <c r="J10" s="26" t="str">
        <f>VLOOKUP(N10,Revistas!$B$2:$H$63732,6,FALSE)</f>
        <v>NO</v>
      </c>
      <c r="K10" s="26" t="s">
        <v>4157</v>
      </c>
      <c r="L10" s="26" t="s">
        <v>927</v>
      </c>
      <c r="M10" s="26">
        <v>0</v>
      </c>
      <c r="N10" s="26" t="s">
        <v>4158</v>
      </c>
      <c r="O10" s="26" t="s">
        <v>629</v>
      </c>
      <c r="P10" s="26">
        <v>2018</v>
      </c>
      <c r="Q10" s="26">
        <v>3</v>
      </c>
      <c r="R10" s="26">
        <v>7</v>
      </c>
      <c r="S10" s="26">
        <v>398</v>
      </c>
      <c r="T10" s="26">
        <v>407</v>
      </c>
    </row>
    <row r="11" spans="2:20" s="15" customFormat="1" x14ac:dyDescent="0.25">
      <c r="B11" s="25" t="s">
        <v>4216</v>
      </c>
      <c r="C11" s="25" t="s">
        <v>4217</v>
      </c>
      <c r="D11" s="25" t="s">
        <v>4218</v>
      </c>
      <c r="E11" s="26" t="s">
        <v>10</v>
      </c>
      <c r="F11" s="26">
        <f>VLOOKUP(N11,Revistas!$B$2:$H$63710,2,FALSE)</f>
        <v>3.9889999999999999</v>
      </c>
      <c r="G11" s="26" t="str">
        <f>VLOOKUP(N11,Revistas!$B$2:$H$63732,3,FALSE)</f>
        <v>Q2</v>
      </c>
      <c r="H11" s="26">
        <f>VLOOKUP(N11,Revistas!$B$2:$H$63732,4,FALSE)</f>
        <v>0</v>
      </c>
      <c r="I11" s="26">
        <f>VLOOKUP(N11,Revistas!$B$2:$H$63732,5,FALSE)</f>
        <v>0</v>
      </c>
      <c r="J11" s="26" t="str">
        <f>VLOOKUP(N11,Revistas!$B$2:$H$63732,6,FALSE)</f>
        <v>NO</v>
      </c>
      <c r="K11" s="26" t="s">
        <v>4219</v>
      </c>
      <c r="L11" s="26" t="s">
        <v>4220</v>
      </c>
      <c r="M11" s="26">
        <v>0</v>
      </c>
      <c r="N11" s="26" t="s">
        <v>4221</v>
      </c>
      <c r="O11" s="26"/>
      <c r="P11" s="26">
        <v>2018</v>
      </c>
      <c r="Q11" s="26"/>
      <c r="R11" s="26"/>
      <c r="S11" s="26"/>
      <c r="T11" s="26">
        <v>6025918</v>
      </c>
    </row>
    <row r="12" spans="2:20" s="15" customFormat="1" x14ac:dyDescent="0.25">
      <c r="B12" s="25" t="s">
        <v>4253</v>
      </c>
      <c r="C12" s="25" t="s">
        <v>4252</v>
      </c>
      <c r="D12" s="25" t="s">
        <v>4254</v>
      </c>
      <c r="E12" s="26" t="s">
        <v>10</v>
      </c>
      <c r="F12" s="26">
        <f>VLOOKUP(N12,Revistas!$B$2:$H$63710,2,FALSE)</f>
        <v>8.8059999999999992</v>
      </c>
      <c r="G12" s="26" t="str">
        <f>VLOOKUP(N12,Revistas!$B$2:$H$63732,3,FALSE)</f>
        <v>Q1</v>
      </c>
      <c r="H12" s="26" t="str">
        <f>VLOOKUP(N12,Revistas!$B$2:$H$63732,4,FALSE)</f>
        <v>ENGINEERING, BIOMEDICAL - SCIE;</v>
      </c>
      <c r="I12" s="26" t="str">
        <f>VLOOKUP(N12,Revistas!$B$2:$H$63732,5,FALSE)</f>
        <v>1 de 78</v>
      </c>
      <c r="J12" s="26" t="str">
        <f>VLOOKUP(N12,Revistas!$B$2:$H$63732,6,FALSE)</f>
        <v>SI</v>
      </c>
      <c r="K12" s="26" t="s">
        <v>4256</v>
      </c>
      <c r="L12" s="26"/>
      <c r="M12" s="26" t="s">
        <v>89</v>
      </c>
      <c r="N12" s="26" t="s">
        <v>4257</v>
      </c>
      <c r="O12" s="26" t="s">
        <v>4255</v>
      </c>
      <c r="P12" s="26">
        <v>2018</v>
      </c>
      <c r="Q12" s="26"/>
      <c r="R12" s="26"/>
      <c r="S12" s="26"/>
      <c r="T12" s="26"/>
    </row>
    <row r="13" spans="2:20" s="15" customFormat="1" x14ac:dyDescent="0.25">
      <c r="B13" s="25" t="s">
        <v>4147</v>
      </c>
      <c r="C13" s="25" t="s">
        <v>4148</v>
      </c>
      <c r="D13" s="25" t="s">
        <v>978</v>
      </c>
      <c r="E13" s="26" t="s">
        <v>72</v>
      </c>
      <c r="F13" s="26">
        <f>VLOOKUP(N13,Revistas!$B$2:$H$63710,2,FALSE)</f>
        <v>2.6589999999999998</v>
      </c>
      <c r="G13" s="26" t="str">
        <f>VLOOKUP(N13,Revistas!$B$2:$H$63732,3,FALSE)</f>
        <v>Q2</v>
      </c>
      <c r="H13" s="26">
        <f>VLOOKUP(N13,Revistas!$B$2:$H$63732,4,FALSE)</f>
        <v>0</v>
      </c>
      <c r="I13" s="26">
        <f>VLOOKUP(N13,Revistas!$B$2:$H$63732,5,FALSE)</f>
        <v>0</v>
      </c>
      <c r="J13" s="26" t="str">
        <f>VLOOKUP(N13,Revistas!$B$2:$H$63732,6,FALSE)</f>
        <v>NO</v>
      </c>
      <c r="K13" s="26" t="s">
        <v>4149</v>
      </c>
      <c r="L13" s="26"/>
      <c r="M13" s="26">
        <v>0</v>
      </c>
      <c r="N13" s="26" t="s">
        <v>980</v>
      </c>
      <c r="O13" s="26" t="s">
        <v>122</v>
      </c>
      <c r="P13" s="26">
        <v>2018</v>
      </c>
      <c r="Q13" s="26">
        <v>123</v>
      </c>
      <c r="R13" s="26"/>
      <c r="S13" s="26">
        <v>29</v>
      </c>
      <c r="T13" s="26">
        <v>29</v>
      </c>
    </row>
    <row r="14" spans="2:20" s="15" customFormat="1" x14ac:dyDescent="0.25">
      <c r="B14" s="25" t="s">
        <v>4247</v>
      </c>
      <c r="C14" s="25" t="s">
        <v>4246</v>
      </c>
      <c r="D14" s="25" t="s">
        <v>4248</v>
      </c>
      <c r="E14" s="26" t="s">
        <v>96</v>
      </c>
      <c r="F14" s="26" t="str">
        <f>VLOOKUP(N14,Revistas!$B$2:$H$63710,2,FALSE)</f>
        <v>NO TIENE</v>
      </c>
      <c r="G14" s="26" t="str">
        <f>VLOOKUP(N14,Revistas!$B$2:$H$63732,3,FALSE)</f>
        <v>NO TIENE</v>
      </c>
      <c r="H14" s="26" t="str">
        <f>VLOOKUP(N14,Revistas!$B$2:$H$63732,4,FALSE)</f>
        <v>NO TIENE</v>
      </c>
      <c r="I14" s="26">
        <f>VLOOKUP(N14,Revistas!$B$2:$H$63732,5,FALSE)</f>
        <v>0</v>
      </c>
      <c r="J14" s="26" t="str">
        <f>VLOOKUP(N14,Revistas!$B$2:$H$63732,6,FALSE)</f>
        <v>NO</v>
      </c>
      <c r="K14" s="26" t="s">
        <v>4250</v>
      </c>
      <c r="L14" s="26"/>
      <c r="M14" s="26" t="s">
        <v>89</v>
      </c>
      <c r="N14" s="26" t="s">
        <v>4251</v>
      </c>
      <c r="O14" s="26" t="s">
        <v>4249</v>
      </c>
      <c r="P14" s="26">
        <v>2018</v>
      </c>
      <c r="Q14" s="26">
        <v>5</v>
      </c>
      <c r="R14" s="26">
        <v>1</v>
      </c>
      <c r="S14" s="26">
        <v>11</v>
      </c>
      <c r="T14" s="26"/>
    </row>
    <row r="15" spans="2:20" s="15" customFormat="1" x14ac:dyDescent="0.25">
      <c r="B15" s="25" t="s">
        <v>4184</v>
      </c>
      <c r="C15" s="25" t="s">
        <v>4185</v>
      </c>
      <c r="D15" s="25" t="s">
        <v>4186</v>
      </c>
      <c r="E15" s="26" t="s">
        <v>10</v>
      </c>
      <c r="F15" s="26">
        <f>VLOOKUP(N15,Revistas!$B$2:$H$63710,2,FALSE)</f>
        <v>0.48199999999999998</v>
      </c>
      <c r="G15" s="26" t="str">
        <f>VLOOKUP(N15,Revistas!$B$2:$H$63732,3,FALSE)</f>
        <v>Q4</v>
      </c>
      <c r="H15" s="26">
        <f>VLOOKUP(N15,Revistas!$B$2:$H$63732,4,FALSE)</f>
        <v>0</v>
      </c>
      <c r="I15" s="26">
        <f>VLOOKUP(N15,Revistas!$B$2:$H$63732,5,FALSE)</f>
        <v>0</v>
      </c>
      <c r="J15" s="26" t="str">
        <f>VLOOKUP(N15,Revistas!$B$2:$H$63732,6,FALSE)</f>
        <v>NO</v>
      </c>
      <c r="K15" s="26" t="s">
        <v>4187</v>
      </c>
      <c r="L15" s="26" t="s">
        <v>4188</v>
      </c>
      <c r="M15" s="26">
        <v>0</v>
      </c>
      <c r="N15" s="26" t="s">
        <v>4189</v>
      </c>
      <c r="O15" s="26" t="s">
        <v>22</v>
      </c>
      <c r="P15" s="26">
        <v>2018</v>
      </c>
      <c r="Q15" s="26">
        <v>46</v>
      </c>
      <c r="R15" s="26">
        <v>1</v>
      </c>
      <c r="S15" s="26">
        <v>237</v>
      </c>
      <c r="T15" s="26">
        <v>239</v>
      </c>
    </row>
    <row r="16" spans="2:20" s="15" customFormat="1" x14ac:dyDescent="0.25">
      <c r="B16" s="25" t="s">
        <v>4223</v>
      </c>
      <c r="C16" s="25" t="s">
        <v>4262</v>
      </c>
      <c r="D16" s="25" t="s">
        <v>4224</v>
      </c>
      <c r="E16" s="26" t="s">
        <v>96</v>
      </c>
      <c r="F16" s="26" t="str">
        <f>VLOOKUP(N16,Revistas!$B$2:$H$63710,2,FALSE)</f>
        <v>NO TIENE</v>
      </c>
      <c r="G16" s="26" t="str">
        <f>VLOOKUP(N16,Revistas!$B$2:$H$63732,3,FALSE)</f>
        <v>NO TIENE</v>
      </c>
      <c r="H16" s="26" t="str">
        <f>VLOOKUP(N16,Revistas!$B$2:$H$63732,4,FALSE)</f>
        <v>NO TIENE</v>
      </c>
      <c r="I16" s="26" t="str">
        <f>VLOOKUP(N16,Revistas!$B$2:$H$63732,5,FALSE)</f>
        <v>NO TIENE</v>
      </c>
      <c r="J16" s="26" t="str">
        <f>VLOOKUP(N16,Revistas!$B$2:$H$63732,6,FALSE)</f>
        <v>NO</v>
      </c>
      <c r="K16" s="26" t="s">
        <v>4227</v>
      </c>
      <c r="L16" s="26"/>
      <c r="M16" s="26" t="s">
        <v>89</v>
      </c>
      <c r="N16" s="26" t="s">
        <v>4228</v>
      </c>
      <c r="O16" s="26" t="s">
        <v>4263</v>
      </c>
      <c r="P16" s="26">
        <v>2018</v>
      </c>
      <c r="Q16" s="26">
        <v>46</v>
      </c>
      <c r="R16" s="26">
        <v>1</v>
      </c>
      <c r="S16" s="29">
        <v>43191</v>
      </c>
      <c r="T16" s="26"/>
    </row>
    <row r="17" spans="2:20" s="15" customFormat="1" x14ac:dyDescent="0.25">
      <c r="B17" s="25" t="s">
        <v>4223</v>
      </c>
      <c r="C17" s="25" t="s">
        <v>4222</v>
      </c>
      <c r="D17" s="25" t="s">
        <v>4224</v>
      </c>
      <c r="E17" s="26" t="s">
        <v>10</v>
      </c>
      <c r="F17" s="26" t="str">
        <f>VLOOKUP(N17,Revistas!$B$2:$H$63710,2,FALSE)</f>
        <v>NO TIENE</v>
      </c>
      <c r="G17" s="26" t="str">
        <f>VLOOKUP(N17,Revistas!$B$2:$H$63732,3,FALSE)</f>
        <v>NO TIENE</v>
      </c>
      <c r="H17" s="26" t="str">
        <f>VLOOKUP(N17,Revistas!$B$2:$H$63732,4,FALSE)</f>
        <v>NO TIENE</v>
      </c>
      <c r="I17" s="26" t="str">
        <f>VLOOKUP(N17,Revistas!$B$2:$H$63732,5,FALSE)</f>
        <v>NO TIENE</v>
      </c>
      <c r="J17" s="26" t="str">
        <f>VLOOKUP(N17,Revistas!$B$2:$H$63732,6,FALSE)</f>
        <v>NO</v>
      </c>
      <c r="K17" s="26" t="s">
        <v>4227</v>
      </c>
      <c r="L17" s="26"/>
      <c r="M17" s="26" t="s">
        <v>89</v>
      </c>
      <c r="N17" s="26" t="s">
        <v>4228</v>
      </c>
      <c r="O17" s="26" t="s">
        <v>4226</v>
      </c>
      <c r="P17" s="26">
        <v>2018</v>
      </c>
      <c r="Q17" s="26">
        <v>46</v>
      </c>
      <c r="R17" s="26">
        <v>4</v>
      </c>
      <c r="S17" s="26" t="s">
        <v>4225</v>
      </c>
      <c r="T17" s="26"/>
    </row>
    <row r="18" spans="2:20" s="15" customFormat="1" x14ac:dyDescent="0.25">
      <c r="B18" s="25" t="s">
        <v>4223</v>
      </c>
      <c r="C18" s="25" t="s">
        <v>4233</v>
      </c>
      <c r="D18" s="25" t="s">
        <v>4400</v>
      </c>
      <c r="E18" s="26" t="s">
        <v>96</v>
      </c>
      <c r="F18" s="26" t="str">
        <f>VLOOKUP(N18,Revistas!$B$2:$H$63710,2,FALSE)</f>
        <v>NO TIENE</v>
      </c>
      <c r="G18" s="26" t="str">
        <f>VLOOKUP(N18,Revistas!$B$2:$H$63732,3,FALSE)</f>
        <v>NO TIENE</v>
      </c>
      <c r="H18" s="26" t="str">
        <f>VLOOKUP(N18,Revistas!$B$2:$H$63732,4,FALSE)</f>
        <v>NO TIENE</v>
      </c>
      <c r="I18" s="26" t="str">
        <f>VLOOKUP(N18,Revistas!$B$2:$H$63732,5,FALSE)</f>
        <v>NO TIENE</v>
      </c>
      <c r="J18" s="26" t="str">
        <f>VLOOKUP(N18,Revistas!$B$2:$H$63732,6,FALSE)</f>
        <v>NO</v>
      </c>
      <c r="K18" s="26" t="s">
        <v>4235</v>
      </c>
      <c r="L18" s="26"/>
      <c r="M18" s="26" t="s">
        <v>89</v>
      </c>
      <c r="N18" s="26" t="s">
        <v>4173</v>
      </c>
      <c r="O18" s="26" t="s">
        <v>1246</v>
      </c>
      <c r="P18" s="26">
        <v>2018</v>
      </c>
      <c r="Q18" s="26">
        <v>6</v>
      </c>
      <c r="R18" s="26">
        <v>5</v>
      </c>
      <c r="S18" s="26" t="s">
        <v>4234</v>
      </c>
      <c r="T18" s="26"/>
    </row>
    <row r="19" spans="2:20" s="15" customFormat="1" x14ac:dyDescent="0.25">
      <c r="B19" s="25" t="s">
        <v>4223</v>
      </c>
      <c r="C19" s="25" t="s">
        <v>4258</v>
      </c>
      <c r="D19" s="25" t="s">
        <v>931</v>
      </c>
      <c r="E19" s="26" t="s">
        <v>96</v>
      </c>
      <c r="F19" s="26" t="str">
        <f>VLOOKUP(N19,Revistas!$B$2:$H$63710,2,FALSE)</f>
        <v>NO TIENE</v>
      </c>
      <c r="G19" s="26" t="str">
        <f>VLOOKUP(N19,Revistas!$B$2:$H$63732,3,FALSE)</f>
        <v>NO TIENE</v>
      </c>
      <c r="H19" s="26" t="str">
        <f>VLOOKUP(N19,Revistas!$B$2:$H$63732,4,FALSE)</f>
        <v>NO TIENE</v>
      </c>
      <c r="I19" s="26">
        <f>VLOOKUP(N19,Revistas!$B$2:$H$63732,5,FALSE)</f>
        <v>0</v>
      </c>
      <c r="J19" s="26" t="str">
        <f>VLOOKUP(N19,Revistas!$B$2:$H$63732,6,FALSE)</f>
        <v>NO</v>
      </c>
      <c r="K19" s="26" t="s">
        <v>4261</v>
      </c>
      <c r="L19" s="26"/>
      <c r="M19" s="26" t="s">
        <v>89</v>
      </c>
      <c r="N19" s="26" t="s">
        <v>935</v>
      </c>
      <c r="O19" s="26" t="s">
        <v>4260</v>
      </c>
      <c r="P19" s="26">
        <v>2018</v>
      </c>
      <c r="Q19" s="26">
        <v>14</v>
      </c>
      <c r="R19" s="26">
        <v>1</v>
      </c>
      <c r="S19" s="26" t="s">
        <v>4259</v>
      </c>
      <c r="T19" s="26"/>
    </row>
    <row r="20" spans="2:20" s="15" customFormat="1" x14ac:dyDescent="0.25">
      <c r="B20" s="25" t="s">
        <v>4223</v>
      </c>
      <c r="C20" s="25" t="s">
        <v>4241</v>
      </c>
      <c r="D20" s="25" t="s">
        <v>4242</v>
      </c>
      <c r="E20" s="26" t="s">
        <v>10</v>
      </c>
      <c r="F20" s="26" t="str">
        <f>VLOOKUP(N20,Revistas!$B$2:$H$63710,2,FALSE)</f>
        <v>NO TIENE</v>
      </c>
      <c r="G20" s="26" t="str">
        <f>VLOOKUP(N20,Revistas!$B$2:$H$63732,3,FALSE)</f>
        <v>NO TIENE</v>
      </c>
      <c r="H20" s="26" t="str">
        <f>VLOOKUP(N20,Revistas!$B$2:$H$63732,4,FALSE)</f>
        <v>NO TIENE</v>
      </c>
      <c r="I20" s="26" t="str">
        <f>VLOOKUP(N20,Revistas!$B$2:$H$63732,5,FALSE)</f>
        <v>NO TIENE</v>
      </c>
      <c r="J20" s="26" t="str">
        <f>VLOOKUP(N20,Revistas!$B$2:$H$63732,6,FALSE)</f>
        <v>NO</v>
      </c>
      <c r="K20" s="26" t="s">
        <v>4244</v>
      </c>
      <c r="L20" s="26"/>
      <c r="M20" s="26" t="s">
        <v>89</v>
      </c>
      <c r="N20" s="26" t="s">
        <v>4245</v>
      </c>
      <c r="O20" s="26" t="s">
        <v>4243</v>
      </c>
      <c r="P20" s="26">
        <v>2018</v>
      </c>
      <c r="Q20" s="26"/>
      <c r="R20" s="26"/>
      <c r="S20" s="26"/>
      <c r="T20" s="26"/>
    </row>
    <row r="21" spans="2:20" s="15" customFormat="1" x14ac:dyDescent="0.25">
      <c r="B21" s="25" t="s">
        <v>4230</v>
      </c>
      <c r="C21" s="25" t="s">
        <v>4229</v>
      </c>
      <c r="D21" s="25" t="s">
        <v>4224</v>
      </c>
      <c r="E21" s="26" t="s">
        <v>10</v>
      </c>
      <c r="F21" s="26" t="str">
        <f>VLOOKUP(N21,Revistas!$B$2:$H$63710,2,FALSE)</f>
        <v>NO TIENE</v>
      </c>
      <c r="G21" s="26" t="str">
        <f>VLOOKUP(N21,Revistas!$B$2:$H$63732,3,FALSE)</f>
        <v>NO TIENE</v>
      </c>
      <c r="H21" s="26" t="str">
        <f>VLOOKUP(N21,Revistas!$B$2:$H$63732,4,FALSE)</f>
        <v>NO TIENE</v>
      </c>
      <c r="I21" s="26" t="str">
        <f>VLOOKUP(N21,Revistas!$B$2:$H$63732,5,FALSE)</f>
        <v>NO TIENE</v>
      </c>
      <c r="J21" s="26" t="str">
        <f>VLOOKUP(N21,Revistas!$B$2:$H$63732,6,FALSE)</f>
        <v>NO</v>
      </c>
      <c r="K21" s="26" t="s">
        <v>4232</v>
      </c>
      <c r="L21" s="26"/>
      <c r="M21" s="26" t="s">
        <v>89</v>
      </c>
      <c r="N21" s="26" t="s">
        <v>4228</v>
      </c>
      <c r="O21" s="26" t="s">
        <v>4231</v>
      </c>
      <c r="P21" s="26">
        <v>2018</v>
      </c>
      <c r="Q21" s="26"/>
      <c r="R21" s="26"/>
      <c r="S21" s="29">
        <v>43221</v>
      </c>
      <c r="T21" s="26"/>
    </row>
    <row r="22" spans="2:20" s="15" customFormat="1" x14ac:dyDescent="0.25">
      <c r="B22" s="25" t="s">
        <v>4237</v>
      </c>
      <c r="C22" s="25" t="s">
        <v>4236</v>
      </c>
      <c r="D22" s="25" t="s">
        <v>4238</v>
      </c>
      <c r="E22" s="26" t="s">
        <v>96</v>
      </c>
      <c r="F22" s="26">
        <f>VLOOKUP(N22,Revistas!$B$2:$H$63710,2,FALSE)</f>
        <v>6.6</v>
      </c>
      <c r="G22" s="26" t="str">
        <f>VLOOKUP(N22,Revistas!$B$2:$H$63732,3,FALSE)</f>
        <v>Q1</v>
      </c>
      <c r="H22" s="26" t="str">
        <f>VLOOKUP(N22,Revistas!$B$2:$H$63732,4,FALSE)</f>
        <v>HEMATOLOGY - SCIE</v>
      </c>
      <c r="I22" s="26" t="str">
        <f>VLOOKUP(N22,Revistas!$B$2:$H$63732,5,FALSE)</f>
        <v>7 de 71</v>
      </c>
      <c r="J22" s="26" t="str">
        <f>VLOOKUP(N22,Revistas!$B$2:$H$63732,6,FALSE)</f>
        <v>SI</v>
      </c>
      <c r="K22" s="26" t="s">
        <v>4240</v>
      </c>
      <c r="L22" s="26"/>
      <c r="M22" s="26" t="s">
        <v>89</v>
      </c>
      <c r="N22" s="26" t="s">
        <v>922</v>
      </c>
      <c r="O22" s="26" t="s">
        <v>4239</v>
      </c>
      <c r="P22" s="26">
        <v>2018</v>
      </c>
      <c r="Q22" s="26"/>
      <c r="R22" s="26"/>
      <c r="S22" s="26"/>
      <c r="T22" s="26"/>
    </row>
    <row r="23" spans="2:20" s="15" customFormat="1" x14ac:dyDescent="0.25">
      <c r="B23" s="25" t="s">
        <v>4168</v>
      </c>
      <c r="C23" s="25" t="s">
        <v>4211</v>
      </c>
      <c r="D23" s="25" t="s">
        <v>4170</v>
      </c>
      <c r="E23" s="26" t="s">
        <v>96</v>
      </c>
      <c r="F23" s="26" t="str">
        <f>VLOOKUP(N23,Revistas!$B$2:$H$63710,2,FALSE)</f>
        <v>NO TIENE</v>
      </c>
      <c r="G23" s="26" t="str">
        <f>VLOOKUP(N23,Revistas!$B$2:$H$63732,3,FALSE)</f>
        <v>NO TIENE</v>
      </c>
      <c r="H23" s="26" t="str">
        <f>VLOOKUP(N23,Revistas!$B$2:$H$63732,4,FALSE)</f>
        <v>NO TIENE</v>
      </c>
      <c r="I23" s="26" t="str">
        <f>VLOOKUP(N23,Revistas!$B$2:$H$63732,5,FALSE)</f>
        <v>NO TIENE</v>
      </c>
      <c r="J23" s="26" t="str">
        <f>VLOOKUP(N23,Revistas!$B$2:$H$63732,6,FALSE)</f>
        <v>NO</v>
      </c>
      <c r="K23" s="26" t="s">
        <v>4212</v>
      </c>
      <c r="L23" s="26" t="s">
        <v>4177</v>
      </c>
      <c r="M23" s="26">
        <v>0</v>
      </c>
      <c r="N23" s="26" t="s">
        <v>4173</v>
      </c>
      <c r="O23" s="26" t="s">
        <v>29</v>
      </c>
      <c r="P23" s="26">
        <v>2018</v>
      </c>
      <c r="Q23" s="26">
        <v>6</v>
      </c>
      <c r="R23" s="26">
        <v>1</v>
      </c>
      <c r="S23" s="26">
        <v>19</v>
      </c>
      <c r="T23" s="26">
        <v>22</v>
      </c>
    </row>
    <row r="24" spans="2:20" s="15" customFormat="1" x14ac:dyDescent="0.25">
      <c r="B24" s="25" t="s">
        <v>4168</v>
      </c>
      <c r="C24" s="25" t="s">
        <v>4194</v>
      </c>
      <c r="D24" s="25" t="s">
        <v>4195</v>
      </c>
      <c r="E24" s="26" t="s">
        <v>10</v>
      </c>
      <c r="F24" s="26">
        <f>VLOOKUP(N24,Revistas!$B$2:$H$63710,2,FALSE)</f>
        <v>0.68400000000000005</v>
      </c>
      <c r="G24" s="26" t="str">
        <f>VLOOKUP(N24,Revistas!$B$2:$H$63732,3,FALSE)</f>
        <v>Q4</v>
      </c>
      <c r="H24" s="26">
        <f>VLOOKUP(N24,Revistas!$B$2:$H$63732,4,FALSE)</f>
        <v>0</v>
      </c>
      <c r="I24" s="26">
        <f>VLOOKUP(N24,Revistas!$B$2:$H$63732,5,FALSE)</f>
        <v>0</v>
      </c>
      <c r="J24" s="26" t="str">
        <f>VLOOKUP(N24,Revistas!$B$2:$H$63732,6,FALSE)</f>
        <v>NO</v>
      </c>
      <c r="K24" s="26" t="s">
        <v>4196</v>
      </c>
      <c r="L24" s="26" t="s">
        <v>4197</v>
      </c>
      <c r="M24" s="26">
        <v>0</v>
      </c>
      <c r="N24" s="26" t="s">
        <v>4198</v>
      </c>
      <c r="O24" s="26"/>
      <c r="P24" s="26">
        <v>2018</v>
      </c>
      <c r="Q24" s="26">
        <v>6</v>
      </c>
      <c r="R24" s="26">
        <v>8</v>
      </c>
      <c r="S24" s="26">
        <v>477</v>
      </c>
      <c r="T24" s="26">
        <v>483</v>
      </c>
    </row>
    <row r="25" spans="2:20" s="15" customFormat="1" x14ac:dyDescent="0.25">
      <c r="B25" s="25" t="s">
        <v>4168</v>
      </c>
      <c r="C25" s="25" t="s">
        <v>4213</v>
      </c>
      <c r="D25" s="25" t="s">
        <v>925</v>
      </c>
      <c r="E25" s="26" t="s">
        <v>18</v>
      </c>
      <c r="F25" s="26">
        <f>VLOOKUP(N25,Revistas!$B$2:$H$63710,2,FALSE)</f>
        <v>1.9370000000000001</v>
      </c>
      <c r="G25" s="26" t="str">
        <f>VLOOKUP(N25,Revistas!$B$2:$H$63732,3,FALSE)</f>
        <v>Q3</v>
      </c>
      <c r="H25" s="26">
        <f>VLOOKUP(N25,Revistas!$B$2:$H$63732,4,FALSE)</f>
        <v>0</v>
      </c>
      <c r="I25" s="26">
        <f>VLOOKUP(N25,Revistas!$B$2:$H$63732,5,FALSE)</f>
        <v>0</v>
      </c>
      <c r="J25" s="26" t="str">
        <f>VLOOKUP(N25,Revistas!$B$2:$H$63732,6,FALSE)</f>
        <v>NO</v>
      </c>
      <c r="K25" s="26" t="s">
        <v>4214</v>
      </c>
      <c r="L25" s="26" t="s">
        <v>4215</v>
      </c>
      <c r="M25" s="26">
        <v>0</v>
      </c>
      <c r="N25" s="26" t="s">
        <v>928</v>
      </c>
      <c r="O25" s="26"/>
      <c r="P25" s="26">
        <v>2018</v>
      </c>
      <c r="Q25" s="26">
        <v>11</v>
      </c>
      <c r="R25" s="26">
        <v>1</v>
      </c>
      <c r="S25" s="26">
        <v>3</v>
      </c>
      <c r="T25" s="26">
        <v>3</v>
      </c>
    </row>
    <row r="26" spans="2:20" s="15" customFormat="1" x14ac:dyDescent="0.25">
      <c r="B26" s="25" t="s">
        <v>4168</v>
      </c>
      <c r="C26" s="25" t="s">
        <v>4190</v>
      </c>
      <c r="D26" s="25" t="s">
        <v>4191</v>
      </c>
      <c r="E26" s="26" t="s">
        <v>96</v>
      </c>
      <c r="F26" s="26">
        <f>VLOOKUP(N26,Revistas!$B$2:$H$63710,2,FALSE)</f>
        <v>2.0569999999999999</v>
      </c>
      <c r="G26" s="26" t="str">
        <f>VLOOKUP(N26,Revistas!$B$2:$H$63732,3,FALSE)</f>
        <v>Q2</v>
      </c>
      <c r="H26" s="26">
        <f>VLOOKUP(N26,Revistas!$B$2:$H$63732,4,FALSE)</f>
        <v>0</v>
      </c>
      <c r="I26" s="26">
        <f>VLOOKUP(N26,Revistas!$B$2:$H$63732,5,FALSE)</f>
        <v>0</v>
      </c>
      <c r="J26" s="26" t="str">
        <f>VLOOKUP(N26,Revistas!$B$2:$H$63732,6,FALSE)</f>
        <v>NO</v>
      </c>
      <c r="K26" s="26" t="s">
        <v>4192</v>
      </c>
      <c r="L26" s="26" t="s">
        <v>927</v>
      </c>
      <c r="M26" s="26">
        <v>0</v>
      </c>
      <c r="N26" s="26" t="s">
        <v>4193</v>
      </c>
      <c r="O26" s="26"/>
      <c r="P26" s="26">
        <v>2018</v>
      </c>
      <c r="Q26" s="26">
        <v>130</v>
      </c>
      <c r="R26" s="26">
        <v>7</v>
      </c>
      <c r="S26" s="26">
        <v>607</v>
      </c>
      <c r="T26" s="26">
        <v>612</v>
      </c>
    </row>
    <row r="27" spans="2:20" s="15" customFormat="1" x14ac:dyDescent="0.25">
      <c r="B27" s="25" t="s">
        <v>4168</v>
      </c>
      <c r="C27" s="25" t="s">
        <v>4182</v>
      </c>
      <c r="D27" s="25" t="s">
        <v>918</v>
      </c>
      <c r="E27" s="26" t="s">
        <v>96</v>
      </c>
      <c r="F27" s="26">
        <f>VLOOKUP(N27,Revistas!$B$2:$H$63710,2,FALSE)</f>
        <v>6.6</v>
      </c>
      <c r="G27" s="26" t="str">
        <f>VLOOKUP(N27,Revistas!$B$2:$H$63732,3,FALSE)</f>
        <v>Q1</v>
      </c>
      <c r="H27" s="26" t="str">
        <f>VLOOKUP(N27,Revistas!$B$2:$H$63732,4,FALSE)</f>
        <v>HEMATOLOGY - SCIE</v>
      </c>
      <c r="I27" s="26" t="str">
        <f>VLOOKUP(N27,Revistas!$B$2:$H$63732,5,FALSE)</f>
        <v>7 de 71</v>
      </c>
      <c r="J27" s="26" t="str">
        <f>VLOOKUP(N27,Revistas!$B$2:$H$63732,6,FALSE)</f>
        <v>SI</v>
      </c>
      <c r="K27" s="26" t="s">
        <v>4183</v>
      </c>
      <c r="L27" s="26" t="s">
        <v>927</v>
      </c>
      <c r="M27" s="26">
        <v>0</v>
      </c>
      <c r="N27" s="26" t="s">
        <v>921</v>
      </c>
      <c r="O27" s="26" t="s">
        <v>22</v>
      </c>
      <c r="P27" s="26">
        <v>2018</v>
      </c>
      <c r="Q27" s="26">
        <v>32</v>
      </c>
      <c r="R27" s="26">
        <v>2</v>
      </c>
      <c r="S27" s="26">
        <v>116</v>
      </c>
      <c r="T27" s="26">
        <v>121</v>
      </c>
    </row>
    <row r="28" spans="2:20" s="15" customFormat="1" x14ac:dyDescent="0.25">
      <c r="B28" s="25" t="s">
        <v>4168</v>
      </c>
      <c r="C28" s="25" t="s">
        <v>4207</v>
      </c>
      <c r="D28" s="25" t="s">
        <v>4208</v>
      </c>
      <c r="E28" s="26" t="s">
        <v>96</v>
      </c>
      <c r="F28" s="26">
        <f>VLOOKUP(N28,Revistas!$B$2:$H$63710,2,FALSE)</f>
        <v>1.9430000000000001</v>
      </c>
      <c r="G28" s="26" t="str">
        <f>VLOOKUP(N28,Revistas!$B$2:$H$63732,3,FALSE)</f>
        <v>Q3</v>
      </c>
      <c r="H28" s="26">
        <f>VLOOKUP(N28,Revistas!$B$2:$H$63732,4,FALSE)</f>
        <v>0</v>
      </c>
      <c r="I28" s="26">
        <f>VLOOKUP(N28,Revistas!$B$2:$H$63732,5,FALSE)</f>
        <v>0</v>
      </c>
      <c r="J28" s="26" t="str">
        <f>VLOOKUP(N28,Revistas!$B$2:$H$63732,6,FALSE)</f>
        <v>NO</v>
      </c>
      <c r="K28" s="26" t="s">
        <v>4209</v>
      </c>
      <c r="L28" s="26" t="s">
        <v>4153</v>
      </c>
      <c r="M28" s="26">
        <v>0</v>
      </c>
      <c r="N28" s="26" t="s">
        <v>4210</v>
      </c>
      <c r="O28" s="26"/>
      <c r="P28" s="26">
        <v>2018</v>
      </c>
      <c r="Q28" s="26">
        <v>18</v>
      </c>
      <c r="R28" s="26">
        <v>2</v>
      </c>
      <c r="S28" s="26">
        <v>107</v>
      </c>
      <c r="T28" s="26">
        <v>114</v>
      </c>
    </row>
    <row r="29" spans="2:20" s="15" customFormat="1" x14ac:dyDescent="0.25">
      <c r="B29" s="25" t="s">
        <v>4168</v>
      </c>
      <c r="C29" s="25" t="s">
        <v>4169</v>
      </c>
      <c r="D29" s="25" t="s">
        <v>4170</v>
      </c>
      <c r="E29" s="26" t="s">
        <v>417</v>
      </c>
      <c r="F29" s="26" t="str">
        <f>VLOOKUP(N29,Revistas!$B$2:$H$63710,2,FALSE)</f>
        <v>NO TIENE</v>
      </c>
      <c r="G29" s="26" t="str">
        <f>VLOOKUP(N29,Revistas!$B$2:$H$63732,3,FALSE)</f>
        <v>NO TIENE</v>
      </c>
      <c r="H29" s="26" t="str">
        <f>VLOOKUP(N29,Revistas!$B$2:$H$63732,4,FALSE)</f>
        <v>NO TIENE</v>
      </c>
      <c r="I29" s="26" t="str">
        <f>VLOOKUP(N29,Revistas!$B$2:$H$63732,5,FALSE)</f>
        <v>NO TIENE</v>
      </c>
      <c r="J29" s="26" t="str">
        <f>VLOOKUP(N29,Revistas!$B$2:$H$63732,6,FALSE)</f>
        <v>NO</v>
      </c>
      <c r="K29" s="26" t="s">
        <v>4171</v>
      </c>
      <c r="L29" s="26" t="s">
        <v>4172</v>
      </c>
      <c r="M29" s="26">
        <v>1</v>
      </c>
      <c r="N29" s="26" t="s">
        <v>4173</v>
      </c>
      <c r="O29" s="26" t="s">
        <v>36</v>
      </c>
      <c r="P29" s="26">
        <v>2018</v>
      </c>
      <c r="Q29" s="26">
        <v>6</v>
      </c>
      <c r="R29" s="26">
        <v>3</v>
      </c>
      <c r="S29" s="26">
        <v>157</v>
      </c>
      <c r="T29" s="26">
        <v>160</v>
      </c>
    </row>
    <row r="30" spans="2:20" s="15" customFormat="1" x14ac:dyDescent="0.25">
      <c r="B30" s="25" t="s">
        <v>4174</v>
      </c>
      <c r="C30" s="25" t="s">
        <v>4175</v>
      </c>
      <c r="D30" s="25" t="s">
        <v>4170</v>
      </c>
      <c r="E30" s="26" t="s">
        <v>10</v>
      </c>
      <c r="F30" s="26" t="str">
        <f>VLOOKUP(N30,Revistas!$B$2:$H$63710,2,FALSE)</f>
        <v>NO TIENE</v>
      </c>
      <c r="G30" s="26" t="str">
        <f>VLOOKUP(N30,Revistas!$B$2:$H$63732,3,FALSE)</f>
        <v>NO TIENE</v>
      </c>
      <c r="H30" s="26" t="str">
        <f>VLOOKUP(N30,Revistas!$B$2:$H$63732,4,FALSE)</f>
        <v>NO TIENE</v>
      </c>
      <c r="I30" s="26" t="str">
        <f>VLOOKUP(N30,Revistas!$B$2:$H$63732,5,FALSE)</f>
        <v>NO TIENE</v>
      </c>
      <c r="J30" s="26" t="str">
        <f>VLOOKUP(N30,Revistas!$B$2:$H$63732,6,FALSE)</f>
        <v>NO</v>
      </c>
      <c r="K30" s="26" t="s">
        <v>4176</v>
      </c>
      <c r="L30" s="26" t="s">
        <v>4177</v>
      </c>
      <c r="M30" s="26">
        <v>0</v>
      </c>
      <c r="N30" s="26" t="s">
        <v>4173</v>
      </c>
      <c r="O30" s="26" t="s">
        <v>36</v>
      </c>
      <c r="P30" s="26">
        <v>2018</v>
      </c>
      <c r="Q30" s="26">
        <v>6</v>
      </c>
      <c r="R30" s="26">
        <v>3</v>
      </c>
      <c r="S30" s="26">
        <v>203</v>
      </c>
      <c r="T30" s="26">
        <v>211</v>
      </c>
    </row>
    <row r="31" spans="2:20" s="15" customFormat="1" x14ac:dyDescent="0.25">
      <c r="B31" s="25" t="s">
        <v>4159</v>
      </c>
      <c r="C31" s="25" t="s">
        <v>4160</v>
      </c>
      <c r="D31" s="25" t="s">
        <v>4156</v>
      </c>
      <c r="E31" s="26" t="s">
        <v>10</v>
      </c>
      <c r="F31" s="26" t="str">
        <f>VLOOKUP(N31,Revistas!$B$2:$H$63710,2,FALSE)</f>
        <v>NO TIENE</v>
      </c>
      <c r="G31" s="26" t="str">
        <f>VLOOKUP(N31,Revistas!$B$2:$H$63732,3,FALSE)</f>
        <v>NO TIENE</v>
      </c>
      <c r="H31" s="26" t="str">
        <f>VLOOKUP(N31,Revistas!$B$2:$H$63732,4,FALSE)</f>
        <v>NO TIENE</v>
      </c>
      <c r="I31" s="26" t="str">
        <f>VLOOKUP(N31,Revistas!$B$2:$H$63732,5,FALSE)</f>
        <v>NO TIENE</v>
      </c>
      <c r="J31" s="26" t="str">
        <f>VLOOKUP(N31,Revistas!$B$2:$H$63732,6,FALSE)</f>
        <v>NO</v>
      </c>
      <c r="K31" s="26" t="s">
        <v>4161</v>
      </c>
      <c r="L31" s="26" t="s">
        <v>927</v>
      </c>
      <c r="M31" s="26">
        <v>0</v>
      </c>
      <c r="N31" s="26" t="s">
        <v>4158</v>
      </c>
      <c r="O31" s="26" t="s">
        <v>75</v>
      </c>
      <c r="P31" s="26">
        <v>2018</v>
      </c>
      <c r="Q31" s="26">
        <v>3</v>
      </c>
      <c r="R31" s="26">
        <v>6</v>
      </c>
      <c r="S31" s="26">
        <v>363</v>
      </c>
      <c r="T31" s="26">
        <v>373</v>
      </c>
    </row>
    <row r="32" spans="2:20" s="15" customFormat="1" x14ac:dyDescent="0.25">
      <c r="B32" s="25" t="s">
        <v>4199</v>
      </c>
      <c r="C32" s="25" t="s">
        <v>4200</v>
      </c>
      <c r="D32" s="25" t="s">
        <v>925</v>
      </c>
      <c r="E32" s="26" t="s">
        <v>96</v>
      </c>
      <c r="F32" s="26">
        <f>VLOOKUP(N32,Revistas!$B$2:$H$63710,2,FALSE)</f>
        <v>1.9370000000000001</v>
      </c>
      <c r="G32" s="26" t="str">
        <f>VLOOKUP(N32,Revistas!$B$2:$H$63732,3,FALSE)</f>
        <v>Q3</v>
      </c>
      <c r="H32" s="26">
        <f>VLOOKUP(N32,Revistas!$B$2:$H$63732,4,FALSE)</f>
        <v>0</v>
      </c>
      <c r="I32" s="26">
        <f>VLOOKUP(N32,Revistas!$B$2:$H$63732,5,FALSE)</f>
        <v>0</v>
      </c>
      <c r="J32" s="26" t="str">
        <f>VLOOKUP(N32,Revistas!$B$2:$H$63732,6,FALSE)</f>
        <v>NO</v>
      </c>
      <c r="K32" s="26" t="s">
        <v>4201</v>
      </c>
      <c r="L32" s="26" t="s">
        <v>4202</v>
      </c>
      <c r="M32" s="26">
        <v>0</v>
      </c>
      <c r="N32" s="26" t="s">
        <v>928</v>
      </c>
      <c r="O32" s="26"/>
      <c r="P32" s="26">
        <v>2018</v>
      </c>
      <c r="Q32" s="26">
        <v>11</v>
      </c>
      <c r="R32" s="26">
        <v>6</v>
      </c>
      <c r="S32" s="26">
        <v>449</v>
      </c>
      <c r="T32" s="26">
        <v>454</v>
      </c>
    </row>
    <row r="33" spans="2:20" s="15" customFormat="1" x14ac:dyDescent="0.25">
      <c r="B33" s="25" t="s">
        <v>4203</v>
      </c>
      <c r="C33" s="25" t="s">
        <v>4204</v>
      </c>
      <c r="D33" s="25" t="s">
        <v>4191</v>
      </c>
      <c r="E33" s="26" t="s">
        <v>96</v>
      </c>
      <c r="F33" s="26">
        <f>VLOOKUP(N33,Revistas!$B$2:$H$63710,2,FALSE)</f>
        <v>2.0569999999999999</v>
      </c>
      <c r="G33" s="26" t="str">
        <f>VLOOKUP(N33,Revistas!$B$2:$H$63732,3,FALSE)</f>
        <v>Q2</v>
      </c>
      <c r="H33" s="26">
        <f>VLOOKUP(N33,Revistas!$B$2:$H$63732,4,FALSE)</f>
        <v>0</v>
      </c>
      <c r="I33" s="26">
        <f>VLOOKUP(N33,Revistas!$B$2:$H$63732,5,FALSE)</f>
        <v>0</v>
      </c>
      <c r="J33" s="26" t="str">
        <f>VLOOKUP(N33,Revistas!$B$2:$H$63732,6,FALSE)</f>
        <v>NO</v>
      </c>
      <c r="K33" s="26" t="s">
        <v>4205</v>
      </c>
      <c r="L33" s="26" t="s">
        <v>4206</v>
      </c>
      <c r="M33" s="26">
        <v>1</v>
      </c>
      <c r="N33" s="26" t="s">
        <v>4193</v>
      </c>
      <c r="O33" s="26"/>
      <c r="P33" s="26">
        <v>2018</v>
      </c>
      <c r="Q33" s="26">
        <v>130</v>
      </c>
      <c r="R33" s="26">
        <v>4</v>
      </c>
      <c r="S33" s="26">
        <v>420</v>
      </c>
      <c r="T33" s="26">
        <v>427</v>
      </c>
    </row>
    <row r="34" spans="2:20" s="15" customFormat="1" x14ac:dyDescent="0.25">
      <c r="B34" s="25" t="s">
        <v>4075</v>
      </c>
      <c r="C34" s="25" t="s">
        <v>4074</v>
      </c>
      <c r="D34" s="25" t="s">
        <v>4076</v>
      </c>
      <c r="E34" s="26" t="s">
        <v>10</v>
      </c>
      <c r="F34" s="26">
        <f>VLOOKUP(N34,Revistas!$B$2:$H$63710,2,FALSE)</f>
        <v>2.1989999999999998</v>
      </c>
      <c r="G34" s="26" t="str">
        <f>VLOOKUP(N34,Revistas!$B$2:$H$63732,3,FALSE)</f>
        <v>Q2</v>
      </c>
      <c r="H34" s="26" t="str">
        <f>VLOOKUP(N34,Revistas!$B$2:$H$63732,4,FALSE)</f>
        <v>EMERGENCY MEDICINE - SCIE;</v>
      </c>
      <c r="I34" s="26" t="str">
        <f>VLOOKUP(N34,Revistas!$B$2:$H$63732,5,FALSE)</f>
        <v>8 DE 26</v>
      </c>
      <c r="J34" s="26" t="str">
        <f>VLOOKUP(N34,Revistas!$B$2:$H$63732,6,FALSE)</f>
        <v>NO</v>
      </c>
      <c r="K34" s="26" t="s">
        <v>4080</v>
      </c>
      <c r="L34" s="26"/>
      <c r="M34" s="26" t="s">
        <v>89</v>
      </c>
      <c r="N34" s="26" t="s">
        <v>2744</v>
      </c>
      <c r="O34" s="26" t="s">
        <v>4079</v>
      </c>
      <c r="P34" s="26">
        <v>2018</v>
      </c>
      <c r="Q34" s="26" t="s">
        <v>4077</v>
      </c>
      <c r="R34" s="26"/>
      <c r="S34" s="26" t="s">
        <v>4078</v>
      </c>
      <c r="T34" s="26"/>
    </row>
    <row r="35" spans="2:20" s="15" customFormat="1" x14ac:dyDescent="0.25">
      <c r="B35" s="25" t="s">
        <v>4069</v>
      </c>
      <c r="C35" s="25" t="s">
        <v>4070</v>
      </c>
      <c r="D35" s="25" t="s">
        <v>224</v>
      </c>
      <c r="E35" s="26" t="s">
        <v>318</v>
      </c>
      <c r="F35" s="26">
        <f>VLOOKUP(N35,Revistas!$B$2:$H$63710,2,FALSE)</f>
        <v>4.1219999999999999</v>
      </c>
      <c r="G35" s="26" t="str">
        <f>VLOOKUP(N35,Revistas!$B$2:$H$63732,3,FALSE)</f>
        <v>Q1</v>
      </c>
      <c r="H35" s="26" t="str">
        <f>VLOOKUP(N35,Revistas!$B$2:$H$63732,4,FALSE)</f>
        <v>MULTIDISCIPLINARY SCIENCES</v>
      </c>
      <c r="I35" s="26" t="str">
        <f>VLOOKUP(N35,Revistas!$B$2:$H$63732,5,FALSE)</f>
        <v>12 DE 64</v>
      </c>
      <c r="J35" s="26" t="str">
        <f>VLOOKUP(N35,Revistas!$B$2:$H$63732,6,FALSE)</f>
        <v>NO</v>
      </c>
      <c r="K35" s="26" t="s">
        <v>4071</v>
      </c>
      <c r="L35" s="26" t="s">
        <v>4072</v>
      </c>
      <c r="M35" s="26">
        <v>0</v>
      </c>
      <c r="N35" s="26" t="s">
        <v>227</v>
      </c>
      <c r="O35" s="27">
        <v>38777</v>
      </c>
      <c r="P35" s="26">
        <v>2018</v>
      </c>
      <c r="Q35" s="26">
        <v>8</v>
      </c>
      <c r="R35" s="26"/>
      <c r="S35" s="26"/>
      <c r="T35" s="26">
        <v>4278</v>
      </c>
    </row>
    <row r="36" spans="2:20" s="15" customFormat="1" x14ac:dyDescent="0.25">
      <c r="B36" s="25" t="s">
        <v>4069</v>
      </c>
      <c r="C36" s="25" t="s">
        <v>4073</v>
      </c>
      <c r="D36" s="25" t="s">
        <v>224</v>
      </c>
      <c r="E36" s="26" t="s">
        <v>318</v>
      </c>
      <c r="F36" s="26">
        <f>VLOOKUP(N36,Revistas!$B$2:$H$63710,2,FALSE)</f>
        <v>4.1219999999999999</v>
      </c>
      <c r="G36" s="26" t="str">
        <f>VLOOKUP(N36,Revistas!$B$2:$H$63732,3,FALSE)</f>
        <v>Q1</v>
      </c>
      <c r="H36" s="26" t="str">
        <f>VLOOKUP(N36,Revistas!$B$2:$H$63732,4,FALSE)</f>
        <v>MULTIDISCIPLINARY SCIENCES</v>
      </c>
      <c r="I36" s="26" t="str">
        <f>VLOOKUP(N36,Revistas!$B$2:$H$63732,5,FALSE)</f>
        <v>12 DE 64</v>
      </c>
      <c r="J36" s="26" t="str">
        <f>VLOOKUP(N36,Revistas!$B$2:$H$63732,6,FALSE)</f>
        <v>NO</v>
      </c>
      <c r="K36" s="26" t="s">
        <v>4071</v>
      </c>
      <c r="L36" s="26" t="s">
        <v>4072</v>
      </c>
      <c r="M36" s="26">
        <v>0</v>
      </c>
      <c r="N36" s="26" t="s">
        <v>227</v>
      </c>
      <c r="O36" s="26" t="s">
        <v>1189</v>
      </c>
      <c r="P36" s="26">
        <v>2018</v>
      </c>
      <c r="Q36" s="26">
        <v>8</v>
      </c>
      <c r="R36" s="26"/>
      <c r="S36" s="26"/>
      <c r="T36" s="26">
        <v>364</v>
      </c>
    </row>
    <row r="37" spans="2:20" s="15" customFormat="1" x14ac:dyDescent="0.25">
      <c r="B37" s="25" t="s">
        <v>4162</v>
      </c>
      <c r="C37" s="25" t="s">
        <v>4163</v>
      </c>
      <c r="D37" s="25" t="s">
        <v>4164</v>
      </c>
      <c r="E37" s="26" t="s">
        <v>10</v>
      </c>
      <c r="F37" s="26">
        <f>VLOOKUP(N37,Revistas!$B$2:$H$63710,2,FALSE)</f>
        <v>2.8490000000000002</v>
      </c>
      <c r="G37" s="26" t="str">
        <f>VLOOKUP(N37,Revistas!$B$2:$H$63732,3,FALSE)</f>
        <v>Q1</v>
      </c>
      <c r="H37" s="26" t="str">
        <f>VLOOKUP(N37,Revistas!$B$2:$H$63732,4,FALSE)</f>
        <v>ORTHOPEDICS - SCIE;</v>
      </c>
      <c r="I37" s="26" t="str">
        <f>VLOOKUP(N37,Revistas!$B$2:$H$63732,5,FALSE)</f>
        <v>14/77</v>
      </c>
      <c r="J37" s="26" t="str">
        <f>VLOOKUP(N37,Revistas!$B$2:$H$63732,6,FALSE)</f>
        <v>NO</v>
      </c>
      <c r="K37" s="26" t="s">
        <v>4165</v>
      </c>
      <c r="L37" s="26" t="s">
        <v>4166</v>
      </c>
      <c r="M37" s="26">
        <v>0</v>
      </c>
      <c r="N37" s="26" t="s">
        <v>4167</v>
      </c>
      <c r="O37" s="26" t="s">
        <v>75</v>
      </c>
      <c r="P37" s="26">
        <v>2018</v>
      </c>
      <c r="Q37" s="26">
        <v>27</v>
      </c>
      <c r="R37" s="26">
        <v>6</v>
      </c>
      <c r="S37" s="26">
        <v>1092</v>
      </c>
      <c r="T37" s="26">
        <v>1096</v>
      </c>
    </row>
    <row r="38" spans="2:20" s="15" customFormat="1" x14ac:dyDescent="0.25">
      <c r="B38" s="25" t="s">
        <v>4178</v>
      </c>
      <c r="C38" s="25" t="s">
        <v>4179</v>
      </c>
      <c r="D38" s="25" t="s">
        <v>4065</v>
      </c>
      <c r="E38" s="26" t="s">
        <v>96</v>
      </c>
      <c r="F38" s="26">
        <f>VLOOKUP(N38,Revistas!$B$2:$H$63710,2,FALSE)</f>
        <v>3.3380000000000001</v>
      </c>
      <c r="G38" s="26" t="str">
        <f>VLOOKUP(N38,Revistas!$B$2:$H$63732,3,FALSE)</f>
        <v>Q1</v>
      </c>
      <c r="H38" s="26" t="str">
        <f>VLOOKUP(N38,Revistas!$B$2:$H$63732,4,FALSE)</f>
        <v>ORTHOPEDICS - SCIE</v>
      </c>
      <c r="I38" s="26" t="str">
        <f>VLOOKUP(N38,Revistas!$B$2:$H$63732,5,FALSE)</f>
        <v>9 de 77</v>
      </c>
      <c r="J38" s="26" t="str">
        <f>VLOOKUP(N38,Revistas!$B$2:$H$63732,6,FALSE)</f>
        <v>NO</v>
      </c>
      <c r="K38" s="26" t="s">
        <v>4180</v>
      </c>
      <c r="L38" s="26" t="s">
        <v>4181</v>
      </c>
      <c r="M38" s="26">
        <v>0</v>
      </c>
      <c r="N38" s="26" t="s">
        <v>4068</v>
      </c>
      <c r="O38" s="26" t="s">
        <v>68</v>
      </c>
      <c r="P38" s="26">
        <v>2018</v>
      </c>
      <c r="Q38" s="26">
        <v>33</v>
      </c>
      <c r="R38" s="26">
        <v>4</v>
      </c>
      <c r="S38" s="26">
        <v>1288</v>
      </c>
      <c r="T38" s="26">
        <v>1295</v>
      </c>
    </row>
    <row r="39" spans="2:20" s="15" customFormat="1" x14ac:dyDescent="0.25">
      <c r="F39" s="16"/>
      <c r="G39" s="16"/>
      <c r="H39" s="16"/>
      <c r="I39" s="16"/>
      <c r="J39" s="16"/>
      <c r="K39" s="16"/>
      <c r="L39" s="16"/>
      <c r="M39" s="16"/>
      <c r="N39" s="16"/>
      <c r="O39" s="16"/>
      <c r="P39" s="16"/>
      <c r="Q39" s="16"/>
      <c r="R39" s="16"/>
      <c r="S39" s="16"/>
      <c r="T39" s="16"/>
    </row>
    <row r="40" spans="2:20" s="15" customFormat="1" x14ac:dyDescent="0.25">
      <c r="F40" s="16"/>
      <c r="G40" s="16"/>
      <c r="H40" s="16"/>
      <c r="I40" s="16"/>
      <c r="J40" s="16"/>
      <c r="K40" s="16"/>
      <c r="L40" s="16"/>
      <c r="M40" s="16"/>
      <c r="N40" s="16"/>
      <c r="O40" s="16"/>
      <c r="P40" s="16"/>
      <c r="Q40" s="16"/>
      <c r="R40" s="16"/>
      <c r="S40" s="16"/>
      <c r="T40" s="16"/>
    </row>
    <row r="41" spans="2:20" s="15" customFormat="1" hidden="1" x14ac:dyDescent="0.25">
      <c r="F41" s="16"/>
      <c r="G41" s="16"/>
      <c r="H41" s="16"/>
      <c r="I41" s="16"/>
      <c r="J41" s="16"/>
      <c r="K41" s="16"/>
      <c r="L41" s="16"/>
      <c r="M41" s="16"/>
      <c r="N41" s="16"/>
      <c r="O41" s="16"/>
      <c r="P41" s="16"/>
      <c r="Q41" s="16"/>
      <c r="R41" s="16"/>
      <c r="S41" s="16"/>
      <c r="T41" s="16"/>
    </row>
    <row r="42" spans="2:20" s="15" customFormat="1" hidden="1" x14ac:dyDescent="0.25">
      <c r="F42" s="16"/>
      <c r="G42" s="16"/>
      <c r="H42" s="16"/>
      <c r="I42" s="16"/>
      <c r="J42" s="16"/>
      <c r="K42" s="16"/>
      <c r="L42" s="16"/>
      <c r="M42" s="16"/>
      <c r="N42" s="16"/>
      <c r="O42" s="16"/>
      <c r="P42" s="16"/>
      <c r="Q42" s="16"/>
      <c r="R42" s="16"/>
      <c r="S42" s="16"/>
      <c r="T42" s="16"/>
    </row>
    <row r="43" spans="2:20" s="15" customFormat="1" hidden="1" x14ac:dyDescent="0.25">
      <c r="F43" s="16"/>
      <c r="G43" s="16"/>
      <c r="H43" s="16"/>
      <c r="I43" s="16"/>
      <c r="J43" s="16"/>
      <c r="K43" s="16"/>
      <c r="L43" s="16"/>
      <c r="M43" s="16"/>
      <c r="N43" s="16"/>
      <c r="O43" s="16"/>
      <c r="P43" s="16"/>
      <c r="Q43" s="16"/>
      <c r="R43" s="16"/>
      <c r="S43" s="16"/>
      <c r="T43" s="16"/>
    </row>
    <row r="44" spans="2:20" s="15" customFormat="1" hidden="1" x14ac:dyDescent="0.25">
      <c r="F44" s="16"/>
      <c r="G44" s="16"/>
      <c r="H44" s="16"/>
      <c r="I44" s="16"/>
      <c r="J44" s="16"/>
      <c r="K44" s="16"/>
      <c r="L44" s="16"/>
      <c r="M44" s="16"/>
      <c r="N44" s="16"/>
      <c r="O44" s="16"/>
      <c r="P44" s="16"/>
      <c r="Q44" s="16"/>
      <c r="R44" s="16"/>
      <c r="S44" s="16"/>
      <c r="T44" s="16"/>
    </row>
    <row r="45" spans="2:20" s="15" customFormat="1" hidden="1" x14ac:dyDescent="0.25">
      <c r="F45" s="16"/>
      <c r="G45" s="16"/>
      <c r="H45" s="16"/>
      <c r="I45" s="16"/>
      <c r="J45" s="16"/>
      <c r="K45" s="16"/>
      <c r="L45" s="16"/>
      <c r="M45" s="16"/>
      <c r="N45" s="16"/>
      <c r="O45" s="16"/>
      <c r="P45" s="16"/>
      <c r="Q45" s="16"/>
      <c r="R45" s="16"/>
      <c r="S45" s="16"/>
      <c r="T45" s="16"/>
    </row>
    <row r="46" spans="2:20" s="15" customFormat="1" hidden="1" x14ac:dyDescent="0.25">
      <c r="F46" s="16"/>
      <c r="G46" s="16"/>
      <c r="H46" s="16"/>
      <c r="I46" s="16"/>
      <c r="J46" s="16"/>
      <c r="K46" s="16"/>
      <c r="L46" s="16"/>
      <c r="M46" s="16"/>
      <c r="N46" s="16"/>
      <c r="O46" s="16"/>
      <c r="P46" s="16"/>
      <c r="Q46" s="16"/>
      <c r="R46" s="16"/>
      <c r="S46" s="16"/>
      <c r="T46" s="16"/>
    </row>
    <row r="47" spans="2:20" s="15" customFormat="1" hidden="1" x14ac:dyDescent="0.25">
      <c r="F47" s="16"/>
      <c r="G47" s="16"/>
      <c r="H47" s="16"/>
      <c r="I47" s="16"/>
      <c r="J47" s="16"/>
      <c r="K47" s="16"/>
      <c r="L47" s="16"/>
      <c r="M47" s="16"/>
      <c r="N47" s="16"/>
      <c r="O47" s="16"/>
      <c r="P47" s="16"/>
      <c r="Q47" s="16"/>
      <c r="R47" s="16"/>
      <c r="S47" s="16"/>
      <c r="T47" s="16"/>
    </row>
    <row r="48" spans="2:20" s="15" customFormat="1" hidden="1" x14ac:dyDescent="0.25">
      <c r="F48" s="16"/>
      <c r="G48" s="16"/>
      <c r="H48" s="16"/>
      <c r="I48" s="16"/>
      <c r="J48" s="16"/>
      <c r="K48" s="16"/>
      <c r="L48" s="16"/>
      <c r="M48" s="16"/>
      <c r="N48" s="16"/>
      <c r="O48" s="16"/>
      <c r="P48" s="16"/>
      <c r="Q48" s="16"/>
      <c r="R48" s="16"/>
      <c r="S48" s="16"/>
      <c r="T48" s="16"/>
    </row>
    <row r="49" spans="6:20" s="15" customFormat="1" hidden="1" x14ac:dyDescent="0.25">
      <c r="F49" s="16"/>
      <c r="G49" s="16"/>
      <c r="H49" s="16"/>
      <c r="I49" s="16"/>
      <c r="J49" s="16"/>
      <c r="K49" s="16"/>
      <c r="L49" s="16"/>
      <c r="M49" s="16"/>
      <c r="N49" s="16"/>
      <c r="O49" s="16"/>
      <c r="P49" s="16"/>
      <c r="Q49" s="16"/>
      <c r="R49" s="16"/>
      <c r="S49" s="16"/>
      <c r="T49" s="16"/>
    </row>
    <row r="50" spans="6:20" s="15" customFormat="1" hidden="1" x14ac:dyDescent="0.25">
      <c r="F50" s="16"/>
      <c r="G50" s="16"/>
      <c r="H50" s="16"/>
      <c r="I50" s="16"/>
      <c r="J50" s="16"/>
      <c r="K50" s="16"/>
      <c r="L50" s="16"/>
      <c r="M50" s="16"/>
      <c r="N50" s="16"/>
      <c r="O50" s="16"/>
      <c r="P50" s="16"/>
      <c r="Q50" s="16"/>
      <c r="R50" s="16"/>
      <c r="S50" s="16"/>
      <c r="T50" s="16"/>
    </row>
    <row r="51" spans="6:20" s="15" customFormat="1" hidden="1" x14ac:dyDescent="0.25">
      <c r="F51" s="16"/>
      <c r="G51" s="16"/>
      <c r="H51" s="16"/>
      <c r="I51" s="16"/>
      <c r="J51" s="16"/>
      <c r="K51" s="16"/>
      <c r="L51" s="16"/>
      <c r="M51" s="16"/>
      <c r="N51" s="16"/>
      <c r="O51" s="16"/>
      <c r="P51" s="16"/>
      <c r="Q51" s="16"/>
      <c r="R51" s="16"/>
      <c r="S51" s="16"/>
      <c r="T51" s="16"/>
    </row>
    <row r="52" spans="6:20" s="15" customFormat="1" hidden="1" x14ac:dyDescent="0.25">
      <c r="F52" s="16"/>
      <c r="G52" s="16"/>
      <c r="H52" s="16"/>
      <c r="I52" s="16"/>
      <c r="J52" s="16"/>
      <c r="K52" s="16"/>
      <c r="L52" s="16"/>
      <c r="M52" s="16"/>
      <c r="N52" s="16"/>
      <c r="O52" s="16"/>
      <c r="P52" s="16"/>
      <c r="Q52" s="16"/>
      <c r="R52" s="16"/>
      <c r="S52" s="16"/>
      <c r="T52" s="16"/>
    </row>
    <row r="53" spans="6:20" s="15" customFormat="1" hidden="1" x14ac:dyDescent="0.25">
      <c r="F53" s="16"/>
      <c r="G53" s="16"/>
      <c r="H53" s="16"/>
      <c r="I53" s="16"/>
      <c r="J53" s="16"/>
      <c r="K53" s="16"/>
      <c r="L53" s="16"/>
      <c r="M53" s="16"/>
      <c r="N53" s="16"/>
      <c r="O53" s="16"/>
      <c r="P53" s="16"/>
      <c r="Q53" s="16"/>
      <c r="R53" s="16"/>
      <c r="S53" s="16"/>
      <c r="T53" s="16"/>
    </row>
    <row r="54" spans="6:20" s="15" customFormat="1" hidden="1" x14ac:dyDescent="0.25">
      <c r="F54" s="16"/>
      <c r="G54" s="16"/>
      <c r="H54" s="16"/>
      <c r="I54" s="16"/>
      <c r="J54" s="16"/>
      <c r="K54" s="16"/>
      <c r="L54" s="16"/>
      <c r="M54" s="16"/>
      <c r="N54" s="16"/>
      <c r="O54" s="16"/>
      <c r="P54" s="16"/>
      <c r="Q54" s="16"/>
      <c r="R54" s="16"/>
      <c r="S54" s="16"/>
      <c r="T54" s="16"/>
    </row>
    <row r="55" spans="6:20" s="15" customFormat="1" hidden="1" x14ac:dyDescent="0.25">
      <c r="F55" s="16"/>
      <c r="G55" s="16"/>
      <c r="H55" s="16"/>
      <c r="I55" s="16"/>
      <c r="J55" s="16"/>
      <c r="K55" s="16"/>
      <c r="L55" s="16"/>
      <c r="M55" s="16"/>
      <c r="N55" s="16"/>
      <c r="O55" s="16"/>
      <c r="P55" s="16"/>
      <c r="Q55" s="16"/>
      <c r="R55" s="16"/>
      <c r="S55" s="16"/>
      <c r="T55" s="16"/>
    </row>
    <row r="56" spans="6:20" s="15" customFormat="1" hidden="1" x14ac:dyDescent="0.25">
      <c r="F56" s="16"/>
      <c r="G56" s="16"/>
      <c r="H56" s="16"/>
      <c r="I56" s="16"/>
      <c r="J56" s="16"/>
      <c r="K56" s="16"/>
      <c r="L56" s="16"/>
      <c r="M56" s="16"/>
      <c r="N56" s="16"/>
      <c r="O56" s="16"/>
      <c r="P56" s="16"/>
      <c r="Q56" s="16"/>
      <c r="R56" s="16"/>
      <c r="S56" s="16"/>
      <c r="T56" s="16"/>
    </row>
    <row r="57" spans="6:20" s="15" customFormat="1" hidden="1" x14ac:dyDescent="0.25">
      <c r="F57" s="16"/>
      <c r="G57" s="16"/>
      <c r="H57" s="16"/>
      <c r="I57" s="16"/>
      <c r="J57" s="16"/>
      <c r="K57" s="16"/>
      <c r="L57" s="16"/>
      <c r="M57" s="16"/>
      <c r="N57" s="16"/>
      <c r="O57" s="16"/>
      <c r="P57" s="16"/>
      <c r="Q57" s="16"/>
      <c r="R57" s="16"/>
      <c r="S57" s="16"/>
      <c r="T57" s="16"/>
    </row>
    <row r="58" spans="6:20" s="15" customFormat="1" hidden="1" x14ac:dyDescent="0.25">
      <c r="F58" s="16"/>
      <c r="G58" s="16"/>
      <c r="H58" s="16"/>
      <c r="I58" s="16"/>
      <c r="J58" s="16"/>
      <c r="K58" s="16"/>
      <c r="L58" s="16"/>
      <c r="M58" s="16"/>
      <c r="N58" s="16"/>
      <c r="O58" s="16"/>
      <c r="P58" s="16"/>
      <c r="Q58" s="16"/>
      <c r="R58" s="16"/>
      <c r="S58" s="16"/>
      <c r="T58" s="16"/>
    </row>
    <row r="59" spans="6:20" s="15" customFormat="1" hidden="1" x14ac:dyDescent="0.25">
      <c r="F59" s="16"/>
      <c r="G59" s="16"/>
      <c r="H59" s="16"/>
      <c r="I59" s="16"/>
      <c r="J59" s="16"/>
      <c r="K59" s="16"/>
      <c r="L59" s="16"/>
      <c r="M59" s="16"/>
      <c r="N59" s="16"/>
      <c r="O59" s="16"/>
      <c r="P59" s="16"/>
      <c r="Q59" s="16"/>
      <c r="R59" s="16"/>
      <c r="S59" s="16"/>
      <c r="T59" s="16"/>
    </row>
    <row r="60" spans="6:20" s="15" customFormat="1" hidden="1" x14ac:dyDescent="0.25">
      <c r="F60" s="16"/>
      <c r="G60" s="16"/>
      <c r="H60" s="16"/>
      <c r="I60" s="16"/>
      <c r="J60" s="16"/>
      <c r="K60" s="16"/>
      <c r="L60" s="16"/>
      <c r="M60" s="16"/>
      <c r="N60" s="16"/>
      <c r="O60" s="16"/>
      <c r="P60" s="16"/>
      <c r="Q60" s="16"/>
      <c r="R60" s="16"/>
      <c r="S60" s="16"/>
      <c r="T60" s="16"/>
    </row>
    <row r="61" spans="6:20" s="15" customFormat="1" hidden="1" x14ac:dyDescent="0.25">
      <c r="F61" s="16"/>
      <c r="G61" s="16"/>
      <c r="H61" s="16"/>
      <c r="I61" s="16"/>
      <c r="J61" s="16"/>
      <c r="K61" s="16"/>
      <c r="L61" s="16"/>
      <c r="M61" s="16"/>
      <c r="N61" s="16"/>
      <c r="O61" s="16"/>
      <c r="P61" s="16"/>
      <c r="Q61" s="16"/>
      <c r="R61" s="16"/>
      <c r="S61" s="16"/>
      <c r="T61" s="16"/>
    </row>
    <row r="62" spans="6:20" s="15" customFormat="1" hidden="1" x14ac:dyDescent="0.25">
      <c r="F62" s="16"/>
      <c r="G62" s="16"/>
      <c r="H62" s="16"/>
      <c r="I62" s="16"/>
      <c r="J62" s="16"/>
      <c r="K62" s="16"/>
      <c r="L62" s="16"/>
      <c r="M62" s="16"/>
      <c r="N62" s="16"/>
      <c r="O62" s="16"/>
      <c r="P62" s="16"/>
      <c r="Q62" s="16"/>
      <c r="R62" s="16"/>
      <c r="S62" s="16"/>
      <c r="T62" s="16"/>
    </row>
    <row r="63" spans="6:20" s="15" customFormat="1" hidden="1" x14ac:dyDescent="0.25">
      <c r="F63" s="16"/>
      <c r="G63" s="16"/>
      <c r="H63" s="16"/>
      <c r="I63" s="16"/>
      <c r="J63" s="16"/>
      <c r="K63" s="16"/>
      <c r="L63" s="16"/>
      <c r="M63" s="16"/>
      <c r="N63" s="16"/>
      <c r="O63" s="16"/>
      <c r="P63" s="16"/>
      <c r="Q63" s="16"/>
      <c r="R63" s="16"/>
      <c r="S63" s="16"/>
      <c r="T63" s="16"/>
    </row>
    <row r="64" spans="6:20" s="15" customFormat="1" hidden="1" x14ac:dyDescent="0.25">
      <c r="F64" s="16"/>
      <c r="G64" s="16"/>
      <c r="H64" s="16"/>
      <c r="I64" s="16"/>
      <c r="J64" s="16"/>
      <c r="K64" s="16"/>
      <c r="L64" s="16"/>
      <c r="M64" s="16"/>
      <c r="N64" s="16"/>
      <c r="O64" s="16"/>
      <c r="P64" s="16"/>
      <c r="Q64" s="16"/>
      <c r="R64" s="16"/>
      <c r="S64" s="16"/>
      <c r="T64" s="16"/>
    </row>
    <row r="65" spans="6:20" s="15" customFormat="1" hidden="1" x14ac:dyDescent="0.25">
      <c r="F65" s="16"/>
      <c r="G65" s="16"/>
      <c r="H65" s="16"/>
      <c r="I65" s="16"/>
      <c r="J65" s="16"/>
      <c r="K65" s="16"/>
      <c r="L65" s="16"/>
      <c r="M65" s="16"/>
      <c r="N65" s="16"/>
      <c r="O65" s="16"/>
      <c r="P65" s="16"/>
      <c r="Q65" s="16"/>
      <c r="R65" s="16"/>
      <c r="S65" s="16"/>
      <c r="T65" s="16"/>
    </row>
    <row r="66" spans="6:20" s="15" customFormat="1" hidden="1" x14ac:dyDescent="0.25">
      <c r="F66" s="16"/>
      <c r="G66" s="16"/>
      <c r="H66" s="16"/>
      <c r="I66" s="16"/>
      <c r="J66" s="16"/>
      <c r="K66" s="16"/>
      <c r="L66" s="16"/>
      <c r="M66" s="16"/>
      <c r="N66" s="16"/>
      <c r="O66" s="16"/>
      <c r="P66" s="16"/>
      <c r="Q66" s="16"/>
      <c r="R66" s="16"/>
      <c r="S66" s="16"/>
      <c r="T66" s="16"/>
    </row>
    <row r="67" spans="6:20" s="15" customFormat="1" hidden="1" x14ac:dyDescent="0.25">
      <c r="F67" s="16"/>
      <c r="G67" s="16"/>
      <c r="H67" s="16"/>
      <c r="I67" s="16"/>
      <c r="J67" s="16"/>
      <c r="K67" s="16"/>
      <c r="L67" s="16"/>
      <c r="M67" s="16"/>
      <c r="N67" s="16"/>
      <c r="O67" s="16"/>
      <c r="P67" s="16"/>
      <c r="Q67" s="16"/>
      <c r="R67" s="16"/>
      <c r="S67" s="16"/>
      <c r="T67" s="16"/>
    </row>
    <row r="68" spans="6:20" s="15" customFormat="1" hidden="1" x14ac:dyDescent="0.25">
      <c r="F68" s="16"/>
      <c r="G68" s="16"/>
      <c r="H68" s="16"/>
      <c r="I68" s="16"/>
      <c r="J68" s="16"/>
      <c r="K68" s="16"/>
      <c r="L68" s="16"/>
      <c r="M68" s="16"/>
      <c r="N68" s="16"/>
      <c r="O68" s="16"/>
      <c r="P68" s="16"/>
      <c r="Q68" s="16"/>
      <c r="R68" s="16"/>
      <c r="S68" s="16"/>
      <c r="T68" s="16"/>
    </row>
    <row r="69" spans="6:20" s="15" customFormat="1" hidden="1" x14ac:dyDescent="0.25">
      <c r="F69" s="16"/>
      <c r="G69" s="16"/>
      <c r="H69" s="16"/>
      <c r="I69" s="16"/>
      <c r="J69" s="16"/>
      <c r="K69" s="16"/>
      <c r="L69" s="16"/>
      <c r="M69" s="16"/>
      <c r="N69" s="16"/>
      <c r="O69" s="16"/>
      <c r="P69" s="16"/>
      <c r="Q69" s="16"/>
      <c r="R69" s="16"/>
      <c r="S69" s="16"/>
      <c r="T69" s="16"/>
    </row>
    <row r="70" spans="6:20" s="15" customFormat="1" hidden="1" x14ac:dyDescent="0.25">
      <c r="F70" s="16"/>
      <c r="G70" s="16"/>
      <c r="H70" s="16"/>
      <c r="I70" s="16"/>
      <c r="J70" s="16"/>
      <c r="K70" s="16"/>
      <c r="L70" s="16"/>
      <c r="M70" s="16"/>
      <c r="N70" s="16"/>
      <c r="O70" s="16"/>
      <c r="P70" s="16"/>
      <c r="Q70" s="16"/>
      <c r="R70" s="16"/>
      <c r="S70" s="16"/>
      <c r="T70" s="16"/>
    </row>
    <row r="71" spans="6:20" s="15" customFormat="1" hidden="1" x14ac:dyDescent="0.25">
      <c r="F71" s="16"/>
      <c r="G71" s="16"/>
      <c r="H71" s="16"/>
      <c r="I71" s="16"/>
      <c r="J71" s="16"/>
      <c r="K71" s="16"/>
      <c r="L71" s="16"/>
      <c r="M71" s="16"/>
      <c r="N71" s="16"/>
      <c r="O71" s="16"/>
      <c r="P71" s="16"/>
      <c r="Q71" s="16"/>
      <c r="R71" s="16"/>
      <c r="S71" s="16"/>
      <c r="T71" s="16"/>
    </row>
    <row r="72" spans="6:20" s="15" customFormat="1" hidden="1" x14ac:dyDescent="0.25">
      <c r="F72" s="16"/>
      <c r="G72" s="16"/>
      <c r="H72" s="16"/>
      <c r="I72" s="16"/>
      <c r="J72" s="16"/>
      <c r="K72" s="16"/>
      <c r="L72" s="16"/>
      <c r="M72" s="16"/>
      <c r="N72" s="16"/>
      <c r="O72" s="16"/>
      <c r="P72" s="16"/>
      <c r="Q72" s="16"/>
      <c r="R72" s="16"/>
      <c r="S72" s="16"/>
      <c r="T72" s="16"/>
    </row>
    <row r="73" spans="6:20" s="15" customFormat="1" hidden="1" x14ac:dyDescent="0.25">
      <c r="F73" s="16"/>
      <c r="G73" s="16"/>
      <c r="H73" s="16"/>
      <c r="I73" s="16"/>
      <c r="J73" s="16"/>
      <c r="K73" s="16"/>
      <c r="L73" s="16"/>
      <c r="M73" s="16"/>
      <c r="N73" s="16"/>
      <c r="O73" s="16"/>
      <c r="P73" s="16"/>
      <c r="Q73" s="16"/>
      <c r="R73" s="16"/>
      <c r="S73" s="16"/>
      <c r="T73" s="16"/>
    </row>
    <row r="74" spans="6:20" s="15" customFormat="1" hidden="1" x14ac:dyDescent="0.25">
      <c r="F74" s="16"/>
      <c r="G74" s="16"/>
      <c r="H74" s="16"/>
      <c r="I74" s="16"/>
      <c r="J74" s="16"/>
      <c r="K74" s="16"/>
      <c r="L74" s="16"/>
      <c r="M74" s="16"/>
      <c r="N74" s="16"/>
      <c r="O74" s="16"/>
      <c r="P74" s="16"/>
      <c r="Q74" s="16"/>
      <c r="R74" s="16"/>
      <c r="S74" s="16"/>
      <c r="T74" s="16"/>
    </row>
    <row r="75" spans="6:20" s="15" customFormat="1" hidden="1" x14ac:dyDescent="0.25">
      <c r="F75" s="16"/>
      <c r="G75" s="16"/>
      <c r="H75" s="16"/>
      <c r="I75" s="16"/>
      <c r="J75" s="16"/>
      <c r="K75" s="16"/>
      <c r="L75" s="16"/>
      <c r="M75" s="16"/>
      <c r="N75" s="16"/>
      <c r="O75" s="16"/>
      <c r="P75" s="16"/>
      <c r="Q75" s="16"/>
      <c r="R75" s="16"/>
      <c r="S75" s="16"/>
      <c r="T75" s="16"/>
    </row>
    <row r="76" spans="6:20" s="15" customFormat="1" hidden="1" x14ac:dyDescent="0.25">
      <c r="F76" s="16"/>
      <c r="G76" s="16"/>
      <c r="H76" s="16"/>
      <c r="I76" s="16"/>
      <c r="J76" s="16"/>
      <c r="K76" s="16"/>
      <c r="L76" s="16"/>
      <c r="M76" s="16"/>
      <c r="N76" s="16"/>
      <c r="O76" s="16"/>
      <c r="P76" s="16"/>
      <c r="Q76" s="16"/>
      <c r="R76" s="16"/>
      <c r="S76" s="16"/>
      <c r="T76" s="16"/>
    </row>
    <row r="77" spans="6:20" s="15" customFormat="1" hidden="1" x14ac:dyDescent="0.25">
      <c r="F77" s="16"/>
      <c r="G77" s="16"/>
      <c r="H77" s="16"/>
      <c r="I77" s="16"/>
      <c r="J77" s="16"/>
      <c r="K77" s="16"/>
      <c r="L77" s="16"/>
      <c r="M77" s="16"/>
      <c r="N77" s="16"/>
      <c r="O77" s="16"/>
      <c r="P77" s="16"/>
      <c r="Q77" s="16"/>
      <c r="R77" s="16"/>
      <c r="S77" s="16"/>
      <c r="T77" s="16"/>
    </row>
    <row r="78" spans="6:20" s="15" customFormat="1" hidden="1" x14ac:dyDescent="0.25">
      <c r="F78" s="16"/>
      <c r="G78" s="16"/>
      <c r="H78" s="16"/>
      <c r="I78" s="16"/>
      <c r="J78" s="16"/>
      <c r="K78" s="16"/>
      <c r="L78" s="16"/>
      <c r="M78" s="16"/>
      <c r="N78" s="16"/>
      <c r="O78" s="16"/>
      <c r="P78" s="16"/>
      <c r="Q78" s="16"/>
      <c r="R78" s="16"/>
      <c r="S78" s="16"/>
      <c r="T78" s="16"/>
    </row>
    <row r="79" spans="6:20" s="15" customFormat="1" hidden="1" x14ac:dyDescent="0.25">
      <c r="F79" s="16"/>
      <c r="G79" s="16"/>
      <c r="H79" s="16"/>
      <c r="I79" s="16"/>
      <c r="J79" s="16"/>
      <c r="K79" s="16"/>
      <c r="L79" s="16"/>
      <c r="M79" s="16"/>
      <c r="N79" s="16"/>
      <c r="O79" s="16"/>
      <c r="P79" s="16"/>
      <c r="Q79" s="16"/>
      <c r="R79" s="16"/>
      <c r="S79" s="16"/>
      <c r="T79" s="16"/>
    </row>
    <row r="80" spans="6:20" s="15" customFormat="1" hidden="1" x14ac:dyDescent="0.25">
      <c r="F80" s="16"/>
      <c r="G80" s="16"/>
      <c r="H80" s="16"/>
      <c r="I80" s="16"/>
      <c r="J80" s="16"/>
      <c r="K80" s="16"/>
      <c r="L80" s="16"/>
      <c r="M80" s="16"/>
      <c r="N80" s="16"/>
      <c r="O80" s="16"/>
      <c r="P80" s="16"/>
      <c r="Q80" s="16"/>
      <c r="R80" s="16"/>
      <c r="S80" s="16"/>
      <c r="T80" s="16"/>
    </row>
    <row r="81" spans="6:20" s="15" customFormat="1" hidden="1" x14ac:dyDescent="0.25">
      <c r="F81" s="16"/>
      <c r="G81" s="16"/>
      <c r="H81" s="16"/>
      <c r="I81" s="16"/>
      <c r="J81" s="16"/>
      <c r="K81" s="16"/>
      <c r="L81" s="16"/>
      <c r="M81" s="16"/>
      <c r="N81" s="16"/>
      <c r="O81" s="16"/>
      <c r="P81" s="16"/>
      <c r="Q81" s="16"/>
      <c r="R81" s="16"/>
      <c r="S81" s="16"/>
      <c r="T81" s="16"/>
    </row>
    <row r="82" spans="6:20" s="15" customFormat="1" hidden="1" x14ac:dyDescent="0.25">
      <c r="F82" s="16"/>
      <c r="G82" s="16"/>
      <c r="H82" s="16"/>
      <c r="I82" s="16"/>
      <c r="J82" s="16"/>
      <c r="K82" s="16"/>
      <c r="L82" s="16"/>
      <c r="M82" s="16"/>
      <c r="N82" s="16"/>
      <c r="O82" s="16"/>
      <c r="P82" s="16"/>
      <c r="Q82" s="16"/>
      <c r="R82" s="16"/>
      <c r="S82" s="16"/>
      <c r="T82" s="16"/>
    </row>
    <row r="83" spans="6:20" s="15" customFormat="1" hidden="1" x14ac:dyDescent="0.25">
      <c r="F83" s="16"/>
      <c r="G83" s="16"/>
      <c r="H83" s="16"/>
      <c r="I83" s="16"/>
      <c r="J83" s="16"/>
      <c r="K83" s="16"/>
      <c r="L83" s="16"/>
      <c r="M83" s="16"/>
      <c r="N83" s="16"/>
      <c r="O83" s="16"/>
      <c r="P83" s="16"/>
      <c r="Q83" s="16"/>
      <c r="R83" s="16"/>
      <c r="S83" s="16"/>
      <c r="T83" s="16"/>
    </row>
    <row r="84" spans="6:20" s="15" customFormat="1" hidden="1" x14ac:dyDescent="0.25">
      <c r="F84" s="16"/>
      <c r="G84" s="16"/>
      <c r="H84" s="16"/>
      <c r="I84" s="16"/>
      <c r="J84" s="16"/>
      <c r="K84" s="16"/>
      <c r="L84" s="16"/>
      <c r="M84" s="16"/>
      <c r="N84" s="16"/>
      <c r="O84" s="16"/>
      <c r="P84" s="16"/>
      <c r="Q84" s="16"/>
      <c r="R84" s="16"/>
      <c r="S84" s="16"/>
      <c r="T84" s="16"/>
    </row>
    <row r="85" spans="6:20" s="15" customFormat="1" hidden="1" x14ac:dyDescent="0.25">
      <c r="F85" s="16"/>
      <c r="G85" s="16"/>
      <c r="H85" s="16"/>
      <c r="I85" s="16"/>
      <c r="J85" s="16"/>
      <c r="K85" s="16"/>
      <c r="L85" s="16"/>
      <c r="M85" s="16"/>
      <c r="N85" s="16"/>
      <c r="O85" s="16"/>
      <c r="P85" s="16"/>
      <c r="Q85" s="16"/>
      <c r="R85" s="16"/>
      <c r="S85" s="16"/>
      <c r="T85" s="16"/>
    </row>
    <row r="86" spans="6:20" s="15" customFormat="1" hidden="1" x14ac:dyDescent="0.25">
      <c r="F86" s="16"/>
      <c r="G86" s="16"/>
      <c r="H86" s="16"/>
      <c r="I86" s="16"/>
      <c r="J86" s="16"/>
      <c r="K86" s="16"/>
      <c r="L86" s="16"/>
      <c r="M86" s="16"/>
      <c r="N86" s="16"/>
      <c r="O86" s="16"/>
      <c r="P86" s="16"/>
      <c r="Q86" s="16"/>
      <c r="R86" s="16"/>
      <c r="S86" s="16"/>
      <c r="T86" s="16"/>
    </row>
    <row r="87" spans="6:20" s="15" customFormat="1" hidden="1" x14ac:dyDescent="0.25">
      <c r="F87" s="16"/>
      <c r="G87" s="16"/>
      <c r="H87" s="16"/>
      <c r="I87" s="16"/>
      <c r="J87" s="16"/>
      <c r="K87" s="16"/>
      <c r="L87" s="16"/>
      <c r="M87" s="16"/>
      <c r="N87" s="16"/>
      <c r="O87" s="16"/>
      <c r="P87" s="16"/>
      <c r="Q87" s="16"/>
      <c r="R87" s="16"/>
      <c r="S87" s="16"/>
      <c r="T87" s="16"/>
    </row>
    <row r="88" spans="6:20" s="15" customFormat="1" hidden="1" x14ac:dyDescent="0.25">
      <c r="F88" s="16"/>
      <c r="G88" s="16"/>
      <c r="H88" s="16"/>
      <c r="I88" s="16"/>
      <c r="J88" s="16"/>
      <c r="K88" s="16"/>
      <c r="L88" s="16"/>
      <c r="M88" s="16"/>
      <c r="N88" s="16"/>
      <c r="O88" s="16"/>
      <c r="P88" s="16"/>
      <c r="Q88" s="16"/>
      <c r="R88" s="16"/>
      <c r="S88" s="16"/>
      <c r="T88" s="16"/>
    </row>
    <row r="89" spans="6:20" s="15" customFormat="1" hidden="1" x14ac:dyDescent="0.25">
      <c r="F89" s="16"/>
      <c r="G89" s="16"/>
      <c r="H89" s="16"/>
      <c r="I89" s="16"/>
      <c r="J89" s="16"/>
      <c r="K89" s="16"/>
      <c r="L89" s="16"/>
      <c r="M89" s="16"/>
      <c r="N89" s="16"/>
      <c r="O89" s="16"/>
      <c r="P89" s="16"/>
      <c r="Q89" s="16"/>
      <c r="R89" s="16"/>
      <c r="S89" s="16"/>
      <c r="T89" s="16"/>
    </row>
    <row r="90" spans="6:20" s="15" customFormat="1" hidden="1" x14ac:dyDescent="0.25">
      <c r="F90" s="16"/>
      <c r="G90" s="16"/>
      <c r="H90" s="16"/>
      <c r="I90" s="16"/>
      <c r="J90" s="16"/>
      <c r="K90" s="16"/>
      <c r="L90" s="16"/>
      <c r="M90" s="16"/>
      <c r="N90" s="16"/>
      <c r="O90" s="16"/>
      <c r="P90" s="16"/>
      <c r="Q90" s="16"/>
      <c r="R90" s="16"/>
      <c r="S90" s="16"/>
      <c r="T90" s="16"/>
    </row>
    <row r="91" spans="6:20" s="15" customFormat="1" hidden="1" x14ac:dyDescent="0.25">
      <c r="F91" s="16"/>
      <c r="G91" s="16"/>
      <c r="H91" s="16"/>
      <c r="I91" s="16"/>
      <c r="J91" s="16"/>
      <c r="K91" s="16"/>
      <c r="L91" s="16"/>
      <c r="M91" s="16"/>
      <c r="N91" s="16"/>
      <c r="O91" s="16"/>
      <c r="P91" s="16"/>
      <c r="Q91" s="16"/>
      <c r="R91" s="16"/>
      <c r="S91" s="16"/>
      <c r="T91" s="16"/>
    </row>
    <row r="92" spans="6:20" s="15" customFormat="1" hidden="1" x14ac:dyDescent="0.25">
      <c r="F92" s="16"/>
      <c r="G92" s="16"/>
      <c r="H92" s="16"/>
      <c r="I92" s="16"/>
      <c r="J92" s="16"/>
      <c r="K92" s="16"/>
      <c r="L92" s="16"/>
      <c r="M92" s="16"/>
      <c r="N92" s="16"/>
      <c r="O92" s="16"/>
      <c r="P92" s="16"/>
      <c r="Q92" s="16"/>
      <c r="R92" s="16"/>
      <c r="S92" s="16"/>
      <c r="T92" s="16"/>
    </row>
    <row r="93" spans="6:20" s="15" customFormat="1" hidden="1" x14ac:dyDescent="0.25">
      <c r="F93" s="16"/>
      <c r="G93" s="16"/>
      <c r="H93" s="16"/>
      <c r="I93" s="16"/>
      <c r="J93" s="16"/>
      <c r="K93" s="16"/>
      <c r="L93" s="16"/>
      <c r="M93" s="16"/>
      <c r="N93" s="16"/>
      <c r="O93" s="16"/>
      <c r="P93" s="16"/>
      <c r="Q93" s="16"/>
      <c r="R93" s="16"/>
      <c r="S93" s="16"/>
      <c r="T93" s="16"/>
    </row>
    <row r="94" spans="6:20" s="15" customFormat="1" hidden="1" x14ac:dyDescent="0.25">
      <c r="F94" s="16"/>
      <c r="G94" s="16"/>
      <c r="H94" s="16"/>
      <c r="I94" s="16"/>
      <c r="J94" s="16"/>
      <c r="K94" s="16"/>
      <c r="L94" s="16"/>
      <c r="M94" s="16"/>
      <c r="N94" s="16"/>
      <c r="O94" s="16"/>
      <c r="P94" s="16"/>
      <c r="Q94" s="16"/>
      <c r="R94" s="16"/>
      <c r="S94" s="16"/>
      <c r="T94" s="16"/>
    </row>
    <row r="95" spans="6:20" s="15" customFormat="1" hidden="1" x14ac:dyDescent="0.25">
      <c r="F95" s="16"/>
      <c r="G95" s="16"/>
      <c r="H95" s="16"/>
      <c r="I95" s="16"/>
      <c r="J95" s="16"/>
      <c r="K95" s="16"/>
      <c r="L95" s="16"/>
      <c r="M95" s="16"/>
      <c r="N95" s="16"/>
      <c r="O95" s="16"/>
      <c r="P95" s="16"/>
      <c r="Q95" s="16"/>
      <c r="R95" s="16"/>
      <c r="S95" s="16"/>
      <c r="T95" s="16"/>
    </row>
    <row r="96" spans="6:20" s="15" customFormat="1" hidden="1" x14ac:dyDescent="0.25">
      <c r="F96" s="16"/>
      <c r="G96" s="16"/>
      <c r="H96" s="16"/>
      <c r="I96" s="16"/>
      <c r="J96" s="16"/>
      <c r="K96" s="16"/>
      <c r="L96" s="16"/>
      <c r="M96" s="16"/>
      <c r="N96" s="16"/>
      <c r="O96" s="16"/>
      <c r="P96" s="16"/>
      <c r="Q96" s="16"/>
      <c r="R96" s="16"/>
      <c r="S96" s="16"/>
      <c r="T96" s="16"/>
    </row>
    <row r="97" spans="6:20" s="15" customFormat="1" hidden="1" x14ac:dyDescent="0.25">
      <c r="F97" s="16"/>
      <c r="G97" s="16"/>
      <c r="H97" s="16"/>
      <c r="I97" s="16"/>
      <c r="J97" s="16"/>
      <c r="K97" s="16"/>
      <c r="L97" s="16"/>
      <c r="M97" s="16"/>
      <c r="N97" s="16"/>
      <c r="O97" s="16"/>
      <c r="P97" s="16"/>
      <c r="Q97" s="16"/>
      <c r="R97" s="16"/>
      <c r="S97" s="16"/>
      <c r="T97" s="16"/>
    </row>
    <row r="98" spans="6:20" s="15" customFormat="1" hidden="1" x14ac:dyDescent="0.25">
      <c r="F98" s="16"/>
      <c r="G98" s="16"/>
      <c r="H98" s="16"/>
      <c r="I98" s="16"/>
      <c r="J98" s="16"/>
      <c r="K98" s="16"/>
      <c r="L98" s="16"/>
      <c r="M98" s="16"/>
      <c r="N98" s="16"/>
      <c r="O98" s="16"/>
      <c r="P98" s="16"/>
      <c r="Q98" s="16"/>
      <c r="R98" s="16"/>
      <c r="S98" s="16"/>
      <c r="T98" s="16"/>
    </row>
    <row r="99" spans="6:20" s="15" customFormat="1" hidden="1" x14ac:dyDescent="0.25">
      <c r="F99" s="16"/>
      <c r="G99" s="16"/>
      <c r="H99" s="16"/>
      <c r="I99" s="16"/>
      <c r="J99" s="16"/>
      <c r="K99" s="16"/>
      <c r="L99" s="16"/>
      <c r="M99" s="16"/>
      <c r="N99" s="16"/>
      <c r="O99" s="16"/>
      <c r="P99" s="16"/>
      <c r="Q99" s="16"/>
      <c r="R99" s="16"/>
      <c r="S99" s="16"/>
      <c r="T99" s="16"/>
    </row>
    <row r="100" spans="6:20" s="15" customFormat="1" hidden="1" x14ac:dyDescent="0.25">
      <c r="F100" s="16"/>
      <c r="G100" s="16"/>
      <c r="H100" s="16"/>
      <c r="I100" s="16"/>
      <c r="J100" s="16"/>
      <c r="K100" s="16"/>
      <c r="L100" s="16"/>
      <c r="M100" s="16"/>
      <c r="N100" s="16"/>
      <c r="O100" s="16"/>
      <c r="P100" s="16"/>
      <c r="Q100" s="16"/>
      <c r="R100" s="16"/>
      <c r="S100" s="16"/>
      <c r="T100" s="16"/>
    </row>
    <row r="101" spans="6:20" s="15" customFormat="1" hidden="1" x14ac:dyDescent="0.25">
      <c r="F101" s="16"/>
      <c r="G101" s="16"/>
      <c r="H101" s="16"/>
      <c r="I101" s="16"/>
      <c r="J101" s="16"/>
      <c r="K101" s="16"/>
      <c r="L101" s="16"/>
      <c r="M101" s="16"/>
      <c r="N101" s="16"/>
      <c r="O101" s="16"/>
      <c r="P101" s="16"/>
      <c r="Q101" s="16"/>
      <c r="R101" s="16"/>
      <c r="S101" s="16"/>
      <c r="T101" s="16"/>
    </row>
    <row r="102" spans="6:20" s="15" customFormat="1" hidden="1" x14ac:dyDescent="0.25">
      <c r="F102" s="16"/>
      <c r="G102" s="16"/>
      <c r="H102" s="16"/>
      <c r="I102" s="16"/>
      <c r="J102" s="16"/>
      <c r="K102" s="16"/>
      <c r="L102" s="16"/>
      <c r="M102" s="16"/>
      <c r="N102" s="16"/>
      <c r="O102" s="16"/>
      <c r="P102" s="16"/>
      <c r="Q102" s="16"/>
      <c r="R102" s="16"/>
      <c r="S102" s="16"/>
      <c r="T102" s="16"/>
    </row>
    <row r="103" spans="6:20" s="15" customFormat="1" hidden="1" x14ac:dyDescent="0.25">
      <c r="F103" s="16"/>
      <c r="G103" s="16"/>
      <c r="H103" s="16"/>
      <c r="I103" s="16"/>
      <c r="J103" s="16"/>
      <c r="K103" s="16"/>
      <c r="L103" s="16"/>
      <c r="M103" s="16"/>
      <c r="N103" s="16"/>
      <c r="O103" s="16"/>
      <c r="P103" s="16"/>
      <c r="Q103" s="16"/>
      <c r="R103" s="16"/>
      <c r="S103" s="16"/>
      <c r="T103" s="16"/>
    </row>
    <row r="104" spans="6:20" s="15" customFormat="1" hidden="1" x14ac:dyDescent="0.25">
      <c r="F104" s="16"/>
      <c r="G104" s="16"/>
      <c r="H104" s="16"/>
      <c r="I104" s="16"/>
      <c r="J104" s="16"/>
      <c r="K104" s="16"/>
      <c r="L104" s="16"/>
      <c r="M104" s="16"/>
      <c r="N104" s="16"/>
      <c r="O104" s="16"/>
      <c r="P104" s="16"/>
      <c r="Q104" s="16"/>
      <c r="R104" s="16"/>
      <c r="S104" s="16"/>
      <c r="T104" s="16"/>
    </row>
    <row r="105" spans="6:20" s="15" customFormat="1" hidden="1" x14ac:dyDescent="0.25">
      <c r="F105" s="16"/>
      <c r="G105" s="16"/>
      <c r="H105" s="16"/>
      <c r="I105" s="16"/>
      <c r="J105" s="16"/>
      <c r="K105" s="16"/>
      <c r="L105" s="16"/>
      <c r="M105" s="16"/>
      <c r="N105" s="16"/>
      <c r="O105" s="16"/>
      <c r="P105" s="16"/>
      <c r="Q105" s="16"/>
      <c r="R105" s="16"/>
      <c r="S105" s="16"/>
      <c r="T105" s="16"/>
    </row>
    <row r="106" spans="6:20" s="15" customFormat="1" hidden="1" x14ac:dyDescent="0.25">
      <c r="F106" s="16"/>
      <c r="G106" s="16"/>
      <c r="H106" s="16"/>
      <c r="I106" s="16"/>
      <c r="J106" s="16"/>
      <c r="K106" s="16"/>
      <c r="L106" s="16"/>
      <c r="M106" s="16"/>
      <c r="N106" s="16"/>
      <c r="O106" s="16"/>
      <c r="P106" s="16"/>
      <c r="Q106" s="16"/>
      <c r="R106" s="16"/>
      <c r="S106" s="16"/>
      <c r="T106" s="16"/>
    </row>
    <row r="107" spans="6:20" s="15" customFormat="1" hidden="1" x14ac:dyDescent="0.25">
      <c r="F107" s="16"/>
      <c r="G107" s="16"/>
      <c r="H107" s="16"/>
      <c r="I107" s="16"/>
      <c r="J107" s="16"/>
      <c r="K107" s="16"/>
      <c r="L107" s="16"/>
      <c r="M107" s="16"/>
      <c r="N107" s="16"/>
      <c r="O107" s="16"/>
      <c r="P107" s="16"/>
      <c r="Q107" s="16"/>
      <c r="R107" s="16"/>
      <c r="S107" s="16"/>
      <c r="T107" s="16"/>
    </row>
    <row r="108" spans="6:20" s="15" customFormat="1" hidden="1" x14ac:dyDescent="0.25">
      <c r="F108" s="16"/>
      <c r="G108" s="16"/>
      <c r="H108" s="16"/>
      <c r="I108" s="16"/>
      <c r="J108" s="16"/>
      <c r="K108" s="16"/>
      <c r="L108" s="16"/>
      <c r="M108" s="16"/>
      <c r="N108" s="16"/>
      <c r="O108" s="16"/>
      <c r="P108" s="16"/>
      <c r="Q108" s="16"/>
      <c r="R108" s="16"/>
      <c r="S108" s="16"/>
      <c r="T108" s="16"/>
    </row>
    <row r="109" spans="6:20" s="15" customFormat="1" hidden="1" x14ac:dyDescent="0.25">
      <c r="F109" s="16"/>
      <c r="G109" s="16"/>
      <c r="H109" s="16"/>
      <c r="I109" s="16"/>
      <c r="J109" s="16"/>
      <c r="K109" s="16"/>
      <c r="L109" s="16"/>
      <c r="M109" s="16"/>
      <c r="N109" s="16"/>
      <c r="O109" s="16"/>
      <c r="P109" s="16"/>
      <c r="Q109" s="16"/>
      <c r="R109" s="16"/>
      <c r="S109" s="16"/>
      <c r="T109" s="16"/>
    </row>
    <row r="110" spans="6:20" s="15" customFormat="1" hidden="1" x14ac:dyDescent="0.25">
      <c r="F110" s="16"/>
      <c r="G110" s="16"/>
      <c r="H110" s="16"/>
      <c r="I110" s="16"/>
      <c r="J110" s="16"/>
      <c r="K110" s="16"/>
      <c r="L110" s="16"/>
      <c r="M110" s="16"/>
      <c r="N110" s="16"/>
      <c r="O110" s="16"/>
      <c r="P110" s="16"/>
      <c r="Q110" s="16"/>
      <c r="R110" s="16"/>
      <c r="S110" s="16"/>
      <c r="T110" s="16"/>
    </row>
    <row r="111" spans="6:20" s="15" customFormat="1" hidden="1" x14ac:dyDescent="0.25">
      <c r="F111" s="16"/>
      <c r="G111" s="16"/>
      <c r="H111" s="16"/>
      <c r="I111" s="16"/>
      <c r="J111" s="16"/>
      <c r="K111" s="16"/>
      <c r="L111" s="16"/>
      <c r="M111" s="16"/>
      <c r="N111" s="16"/>
      <c r="O111" s="16"/>
      <c r="P111" s="16"/>
      <c r="Q111" s="16"/>
      <c r="R111" s="16"/>
      <c r="S111" s="16"/>
      <c r="T111" s="16"/>
    </row>
    <row r="112" spans="6:20" s="15" customFormat="1" hidden="1" x14ac:dyDescent="0.25">
      <c r="F112" s="16"/>
      <c r="G112" s="16"/>
      <c r="H112" s="16"/>
      <c r="I112" s="16"/>
      <c r="J112" s="16"/>
      <c r="K112" s="16"/>
      <c r="L112" s="16"/>
      <c r="M112" s="16"/>
      <c r="N112" s="16"/>
      <c r="O112" s="16"/>
      <c r="P112" s="16"/>
      <c r="Q112" s="16"/>
      <c r="R112" s="16"/>
      <c r="S112" s="16"/>
      <c r="T112" s="16"/>
    </row>
    <row r="113" spans="6:20" s="15" customFormat="1" hidden="1" x14ac:dyDescent="0.25">
      <c r="F113" s="16"/>
      <c r="G113" s="16"/>
      <c r="H113" s="16"/>
      <c r="I113" s="16"/>
      <c r="J113" s="16"/>
      <c r="K113" s="16"/>
      <c r="L113" s="16"/>
      <c r="M113" s="16"/>
      <c r="N113" s="16"/>
      <c r="O113" s="16"/>
      <c r="P113" s="16"/>
      <c r="Q113" s="16"/>
      <c r="R113" s="16"/>
      <c r="S113" s="16"/>
      <c r="T113" s="16"/>
    </row>
    <row r="114" spans="6:20" s="15" customFormat="1" hidden="1" x14ac:dyDescent="0.25">
      <c r="F114" s="16"/>
      <c r="G114" s="16"/>
      <c r="H114" s="16"/>
      <c r="I114" s="16"/>
      <c r="J114" s="16"/>
      <c r="K114" s="16"/>
      <c r="L114" s="16"/>
      <c r="M114" s="16"/>
      <c r="N114" s="16"/>
      <c r="O114" s="16"/>
      <c r="P114" s="16"/>
      <c r="Q114" s="16"/>
      <c r="R114" s="16"/>
      <c r="S114" s="16"/>
      <c r="T114" s="16"/>
    </row>
    <row r="115" spans="6:20" s="15" customFormat="1" hidden="1" x14ac:dyDescent="0.25">
      <c r="F115" s="16"/>
      <c r="G115" s="16"/>
      <c r="H115" s="16"/>
      <c r="I115" s="16"/>
      <c r="J115" s="16"/>
      <c r="K115" s="16"/>
      <c r="L115" s="16"/>
      <c r="M115" s="16"/>
      <c r="N115" s="16"/>
      <c r="O115" s="16"/>
      <c r="P115" s="16"/>
      <c r="Q115" s="16"/>
      <c r="R115" s="16"/>
      <c r="S115" s="16"/>
      <c r="T115" s="16"/>
    </row>
    <row r="116" spans="6:20" s="15" customFormat="1" hidden="1" x14ac:dyDescent="0.25">
      <c r="F116" s="16"/>
      <c r="G116" s="16"/>
      <c r="H116" s="16"/>
      <c r="I116" s="16"/>
      <c r="J116" s="16"/>
      <c r="K116" s="16"/>
      <c r="L116" s="16"/>
      <c r="M116" s="16"/>
      <c r="N116" s="16"/>
      <c r="O116" s="16"/>
      <c r="P116" s="16"/>
      <c r="Q116" s="16"/>
      <c r="R116" s="16"/>
      <c r="S116" s="16"/>
      <c r="T116" s="16"/>
    </row>
    <row r="117" spans="6:20" s="15" customFormat="1" hidden="1" x14ac:dyDescent="0.25">
      <c r="F117" s="16"/>
      <c r="G117" s="16"/>
      <c r="H117" s="16"/>
      <c r="I117" s="16"/>
      <c r="J117" s="16"/>
      <c r="K117" s="16"/>
      <c r="L117" s="16"/>
      <c r="M117" s="16"/>
      <c r="N117" s="16"/>
      <c r="O117" s="16"/>
      <c r="P117" s="16"/>
      <c r="Q117" s="16"/>
      <c r="R117" s="16"/>
      <c r="S117" s="16"/>
      <c r="T117" s="16"/>
    </row>
    <row r="118" spans="6:20" s="15" customFormat="1" hidden="1" x14ac:dyDescent="0.25">
      <c r="F118" s="16"/>
      <c r="G118" s="16"/>
      <c r="H118" s="16"/>
      <c r="I118" s="16"/>
      <c r="J118" s="16"/>
      <c r="K118" s="16"/>
      <c r="L118" s="16"/>
      <c r="M118" s="16"/>
      <c r="N118" s="16"/>
      <c r="O118" s="16"/>
      <c r="P118" s="16"/>
      <c r="Q118" s="16"/>
      <c r="R118" s="16"/>
      <c r="S118" s="16"/>
      <c r="T118" s="16"/>
    </row>
    <row r="119" spans="6:20" s="15" customFormat="1" hidden="1" x14ac:dyDescent="0.25">
      <c r="F119" s="16"/>
      <c r="G119" s="16"/>
      <c r="H119" s="16"/>
      <c r="I119" s="16"/>
      <c r="J119" s="16"/>
      <c r="K119" s="16"/>
      <c r="L119" s="16"/>
      <c r="M119" s="16"/>
      <c r="N119" s="16"/>
      <c r="O119" s="16"/>
      <c r="P119" s="16"/>
      <c r="Q119" s="16"/>
      <c r="R119" s="16"/>
      <c r="S119" s="16"/>
      <c r="T119" s="16"/>
    </row>
    <row r="120" spans="6:20" s="15" customFormat="1" hidden="1" x14ac:dyDescent="0.25">
      <c r="F120" s="16"/>
      <c r="G120" s="16"/>
      <c r="H120" s="16"/>
      <c r="I120" s="16"/>
      <c r="J120" s="16"/>
      <c r="K120" s="16"/>
      <c r="L120" s="16"/>
      <c r="M120" s="16"/>
      <c r="N120" s="16"/>
      <c r="O120" s="16"/>
      <c r="P120" s="16"/>
      <c r="Q120" s="16"/>
      <c r="R120" s="16"/>
      <c r="S120" s="16"/>
      <c r="T120" s="16"/>
    </row>
    <row r="121" spans="6:20" s="15" customFormat="1" hidden="1" x14ac:dyDescent="0.25">
      <c r="F121" s="16"/>
      <c r="G121" s="16"/>
      <c r="H121" s="16"/>
      <c r="I121" s="16"/>
      <c r="J121" s="16"/>
      <c r="K121" s="16"/>
      <c r="L121" s="16"/>
      <c r="M121" s="16"/>
      <c r="N121" s="16"/>
      <c r="O121" s="16"/>
      <c r="P121" s="16"/>
      <c r="Q121" s="16"/>
      <c r="R121" s="16"/>
      <c r="S121" s="16"/>
      <c r="T121" s="16"/>
    </row>
    <row r="122" spans="6:20" s="15" customFormat="1" hidden="1" x14ac:dyDescent="0.25">
      <c r="F122" s="16"/>
      <c r="G122" s="16"/>
      <c r="H122" s="16"/>
      <c r="I122" s="16"/>
      <c r="J122" s="16"/>
      <c r="K122" s="16"/>
      <c r="L122" s="16"/>
      <c r="M122" s="16"/>
      <c r="N122" s="16"/>
      <c r="O122" s="16"/>
      <c r="P122" s="16"/>
      <c r="Q122" s="16"/>
      <c r="R122" s="16"/>
      <c r="S122" s="16"/>
      <c r="T122" s="16"/>
    </row>
    <row r="123" spans="6:20" s="15" customFormat="1" hidden="1" x14ac:dyDescent="0.25">
      <c r="F123" s="16"/>
      <c r="G123" s="16"/>
      <c r="H123" s="16"/>
      <c r="I123" s="16"/>
      <c r="J123" s="16"/>
      <c r="K123" s="16"/>
      <c r="L123" s="16"/>
      <c r="M123" s="16"/>
      <c r="N123" s="16"/>
      <c r="O123" s="16"/>
      <c r="P123" s="16"/>
      <c r="Q123" s="16"/>
      <c r="R123" s="16"/>
      <c r="S123" s="16"/>
      <c r="T123" s="16"/>
    </row>
    <row r="124" spans="6:20" s="15" customFormat="1" hidden="1" x14ac:dyDescent="0.25">
      <c r="F124" s="16"/>
      <c r="G124" s="16"/>
      <c r="H124" s="16"/>
      <c r="I124" s="16"/>
      <c r="J124" s="16"/>
      <c r="K124" s="16"/>
      <c r="L124" s="16"/>
      <c r="M124" s="16"/>
      <c r="N124" s="16"/>
      <c r="O124" s="16"/>
      <c r="P124" s="16"/>
      <c r="Q124" s="16"/>
      <c r="R124" s="16"/>
      <c r="S124" s="16"/>
      <c r="T124" s="16"/>
    </row>
    <row r="125" spans="6:20" s="15" customFormat="1" hidden="1" x14ac:dyDescent="0.25">
      <c r="F125" s="16"/>
      <c r="G125" s="16"/>
      <c r="H125" s="16"/>
      <c r="I125" s="16"/>
      <c r="J125" s="16"/>
      <c r="K125" s="16"/>
      <c r="L125" s="16"/>
      <c r="M125" s="16"/>
      <c r="N125" s="16"/>
      <c r="O125" s="16"/>
      <c r="P125" s="16"/>
      <c r="Q125" s="16"/>
      <c r="R125" s="16"/>
      <c r="S125" s="16"/>
      <c r="T125" s="16"/>
    </row>
    <row r="126" spans="6:20" s="15" customFormat="1" hidden="1" x14ac:dyDescent="0.25">
      <c r="F126" s="16"/>
      <c r="G126" s="16"/>
      <c r="H126" s="16"/>
      <c r="I126" s="16"/>
      <c r="J126" s="16"/>
      <c r="K126" s="16"/>
      <c r="L126" s="16"/>
      <c r="M126" s="16"/>
      <c r="N126" s="16"/>
      <c r="O126" s="16"/>
      <c r="P126" s="16"/>
      <c r="Q126" s="16"/>
      <c r="R126" s="16"/>
      <c r="S126" s="16"/>
      <c r="T126" s="16"/>
    </row>
    <row r="127" spans="6:20" s="15" customFormat="1" hidden="1" x14ac:dyDescent="0.25">
      <c r="F127" s="16"/>
      <c r="G127" s="16"/>
      <c r="H127" s="16"/>
      <c r="I127" s="16"/>
      <c r="J127" s="16"/>
      <c r="K127" s="16"/>
      <c r="L127" s="16"/>
      <c r="M127" s="16"/>
      <c r="N127" s="16"/>
      <c r="O127" s="16"/>
      <c r="P127" s="16"/>
      <c r="Q127" s="16"/>
      <c r="R127" s="16"/>
      <c r="S127" s="16"/>
      <c r="T127" s="16"/>
    </row>
    <row r="128" spans="6:20" s="15" customFormat="1" hidden="1" x14ac:dyDescent="0.25">
      <c r="F128" s="16"/>
      <c r="G128" s="16"/>
      <c r="H128" s="16"/>
      <c r="I128" s="16"/>
      <c r="J128" s="16"/>
      <c r="K128" s="16"/>
      <c r="L128" s="16"/>
      <c r="M128" s="16"/>
      <c r="N128" s="16"/>
      <c r="O128" s="16"/>
      <c r="P128" s="16"/>
      <c r="Q128" s="16"/>
      <c r="R128" s="16"/>
      <c r="S128" s="16"/>
      <c r="T128" s="16"/>
    </row>
    <row r="129" spans="6:20" s="15" customFormat="1" hidden="1" x14ac:dyDescent="0.25">
      <c r="F129" s="16"/>
      <c r="G129" s="16"/>
      <c r="H129" s="16"/>
      <c r="I129" s="16"/>
      <c r="J129" s="16"/>
      <c r="K129" s="16"/>
      <c r="L129" s="16"/>
      <c r="M129" s="16"/>
      <c r="N129" s="16"/>
      <c r="O129" s="16"/>
      <c r="P129" s="16"/>
      <c r="Q129" s="16"/>
      <c r="R129" s="16"/>
      <c r="S129" s="16"/>
      <c r="T129" s="16"/>
    </row>
    <row r="130" spans="6:20" s="15" customFormat="1" hidden="1" x14ac:dyDescent="0.25">
      <c r="F130" s="16"/>
      <c r="G130" s="16"/>
      <c r="H130" s="16"/>
      <c r="I130" s="16"/>
      <c r="J130" s="16"/>
      <c r="K130" s="16"/>
      <c r="L130" s="16"/>
      <c r="M130" s="16"/>
      <c r="N130" s="16"/>
      <c r="O130" s="16"/>
      <c r="P130" s="16"/>
      <c r="Q130" s="16"/>
      <c r="R130" s="16"/>
      <c r="S130" s="16"/>
      <c r="T130" s="16"/>
    </row>
    <row r="131" spans="6:20" s="15" customFormat="1" hidden="1" x14ac:dyDescent="0.25">
      <c r="F131" s="16"/>
      <c r="G131" s="16"/>
      <c r="H131" s="16"/>
      <c r="I131" s="16"/>
      <c r="J131" s="16"/>
      <c r="K131" s="16"/>
      <c r="L131" s="16"/>
      <c r="M131" s="16"/>
      <c r="N131" s="16"/>
      <c r="O131" s="16"/>
      <c r="P131" s="16"/>
      <c r="Q131" s="16"/>
      <c r="R131" s="16"/>
      <c r="S131" s="16"/>
      <c r="T131" s="16"/>
    </row>
    <row r="132" spans="6:20" s="15" customFormat="1" hidden="1" x14ac:dyDescent="0.25">
      <c r="F132" s="16"/>
      <c r="G132" s="16"/>
      <c r="H132" s="16"/>
      <c r="I132" s="16"/>
      <c r="J132" s="16"/>
      <c r="K132" s="16"/>
      <c r="L132" s="16"/>
      <c r="M132" s="16"/>
      <c r="N132" s="16"/>
      <c r="O132" s="16"/>
      <c r="P132" s="16"/>
      <c r="Q132" s="16"/>
      <c r="R132" s="16"/>
      <c r="S132" s="16"/>
      <c r="T132" s="16"/>
    </row>
    <row r="133" spans="6:20" s="15" customFormat="1" hidden="1" x14ac:dyDescent="0.25">
      <c r="F133" s="16"/>
      <c r="G133" s="16"/>
      <c r="H133" s="16"/>
      <c r="I133" s="16"/>
      <c r="J133" s="16"/>
      <c r="K133" s="16"/>
      <c r="L133" s="16"/>
      <c r="M133" s="16"/>
      <c r="N133" s="16"/>
      <c r="O133" s="16"/>
      <c r="P133" s="16"/>
      <c r="Q133" s="16"/>
      <c r="R133" s="16"/>
      <c r="S133" s="16"/>
      <c r="T133" s="16"/>
    </row>
    <row r="134" spans="6:20" s="15" customFormat="1" hidden="1" x14ac:dyDescent="0.25">
      <c r="F134" s="16"/>
      <c r="G134" s="16"/>
      <c r="H134" s="16"/>
      <c r="I134" s="16"/>
      <c r="J134" s="16"/>
      <c r="K134" s="16"/>
      <c r="L134" s="16"/>
      <c r="M134" s="16"/>
      <c r="N134" s="16"/>
      <c r="O134" s="16"/>
      <c r="P134" s="16"/>
      <c r="Q134" s="16"/>
      <c r="R134" s="16"/>
      <c r="S134" s="16"/>
      <c r="T134" s="16"/>
    </row>
    <row r="135" spans="6:20" s="15" customFormat="1" hidden="1" x14ac:dyDescent="0.25">
      <c r="F135" s="16"/>
      <c r="G135" s="16"/>
      <c r="H135" s="16"/>
      <c r="I135" s="16"/>
      <c r="J135" s="16"/>
      <c r="K135" s="16"/>
      <c r="L135" s="16"/>
      <c r="M135" s="16"/>
      <c r="N135" s="16"/>
      <c r="O135" s="16"/>
      <c r="P135" s="16"/>
      <c r="Q135" s="16"/>
      <c r="R135" s="16"/>
      <c r="S135" s="16"/>
      <c r="T135" s="16"/>
    </row>
    <row r="136" spans="6:20" s="15" customFormat="1" hidden="1" x14ac:dyDescent="0.25">
      <c r="F136" s="16"/>
      <c r="G136" s="16"/>
      <c r="H136" s="16"/>
      <c r="I136" s="16"/>
      <c r="J136" s="16"/>
      <c r="K136" s="16"/>
      <c r="L136" s="16"/>
      <c r="M136" s="16"/>
      <c r="N136" s="16"/>
      <c r="O136" s="16"/>
      <c r="P136" s="16"/>
      <c r="Q136" s="16"/>
      <c r="R136" s="16"/>
      <c r="S136" s="16"/>
      <c r="T136" s="16"/>
    </row>
    <row r="137" spans="6:20" s="15" customFormat="1" hidden="1" x14ac:dyDescent="0.25">
      <c r="F137" s="16"/>
      <c r="G137" s="16"/>
      <c r="H137" s="16"/>
      <c r="I137" s="16"/>
      <c r="J137" s="16"/>
      <c r="K137" s="16"/>
      <c r="L137" s="16"/>
      <c r="M137" s="16"/>
      <c r="N137" s="16"/>
      <c r="O137" s="16"/>
      <c r="P137" s="16"/>
      <c r="Q137" s="16"/>
      <c r="R137" s="16"/>
      <c r="S137" s="16"/>
      <c r="T137" s="16"/>
    </row>
    <row r="138" spans="6:20" s="15" customFormat="1" hidden="1" x14ac:dyDescent="0.25">
      <c r="F138" s="16"/>
      <c r="G138" s="16"/>
      <c r="H138" s="16"/>
      <c r="I138" s="16"/>
      <c r="J138" s="16"/>
      <c r="K138" s="16"/>
      <c r="L138" s="16"/>
      <c r="M138" s="16"/>
      <c r="N138" s="16"/>
      <c r="O138" s="16"/>
      <c r="P138" s="16"/>
      <c r="Q138" s="16"/>
      <c r="R138" s="16"/>
      <c r="S138" s="16"/>
      <c r="T138" s="16"/>
    </row>
    <row r="139" spans="6:20" s="15" customFormat="1" hidden="1" x14ac:dyDescent="0.25">
      <c r="F139" s="16"/>
      <c r="G139" s="16"/>
      <c r="H139" s="16"/>
      <c r="I139" s="16"/>
      <c r="J139" s="16"/>
      <c r="K139" s="16"/>
      <c r="L139" s="16"/>
      <c r="M139" s="16"/>
      <c r="N139" s="16"/>
      <c r="O139" s="16"/>
      <c r="P139" s="16"/>
      <c r="Q139" s="16"/>
      <c r="R139" s="16"/>
      <c r="S139" s="16"/>
      <c r="T139" s="16"/>
    </row>
    <row r="140" spans="6:20" s="15" customFormat="1" hidden="1" x14ac:dyDescent="0.25">
      <c r="F140" s="16"/>
      <c r="G140" s="16"/>
      <c r="H140" s="16"/>
      <c r="I140" s="16"/>
      <c r="J140" s="16"/>
      <c r="K140" s="16"/>
      <c r="L140" s="16"/>
      <c r="M140" s="16"/>
      <c r="N140" s="16"/>
      <c r="O140" s="16"/>
      <c r="P140" s="16"/>
      <c r="Q140" s="16"/>
      <c r="R140" s="16"/>
      <c r="S140" s="16"/>
      <c r="T140" s="16"/>
    </row>
    <row r="141" spans="6:20" s="15" customFormat="1" hidden="1" x14ac:dyDescent="0.25">
      <c r="F141" s="16"/>
      <c r="G141" s="16"/>
      <c r="H141" s="16"/>
      <c r="I141" s="16"/>
      <c r="J141" s="16"/>
      <c r="K141" s="16"/>
      <c r="L141" s="16"/>
      <c r="M141" s="16"/>
      <c r="N141" s="16"/>
      <c r="O141" s="16"/>
      <c r="P141" s="16"/>
      <c r="Q141" s="16"/>
      <c r="R141" s="16"/>
      <c r="S141" s="16"/>
      <c r="T141" s="16"/>
    </row>
    <row r="142" spans="6:20" s="15" customFormat="1" hidden="1" x14ac:dyDescent="0.25">
      <c r="F142" s="16"/>
      <c r="G142" s="16"/>
      <c r="H142" s="16"/>
      <c r="I142" s="16"/>
      <c r="J142" s="16"/>
      <c r="K142" s="16"/>
      <c r="L142" s="16"/>
      <c r="M142" s="16"/>
      <c r="N142" s="16"/>
      <c r="O142" s="16"/>
      <c r="P142" s="16"/>
      <c r="Q142" s="16"/>
      <c r="R142" s="16"/>
      <c r="S142" s="16"/>
      <c r="T142" s="16"/>
    </row>
    <row r="143" spans="6:20" s="15" customFormat="1" hidden="1" x14ac:dyDescent="0.25">
      <c r="F143" s="16"/>
      <c r="G143" s="16"/>
      <c r="H143" s="16"/>
      <c r="I143" s="16"/>
      <c r="J143" s="16"/>
      <c r="K143" s="16"/>
      <c r="L143" s="16"/>
      <c r="M143" s="16"/>
      <c r="N143" s="16"/>
      <c r="O143" s="16"/>
      <c r="P143" s="16"/>
      <c r="Q143" s="16"/>
      <c r="R143" s="16"/>
      <c r="S143" s="16"/>
      <c r="T143" s="16"/>
    </row>
    <row r="144" spans="6:20" s="15" customFormat="1" hidden="1" x14ac:dyDescent="0.25">
      <c r="F144" s="16"/>
      <c r="G144" s="16"/>
      <c r="H144" s="16"/>
      <c r="I144" s="16"/>
      <c r="J144" s="16"/>
      <c r="K144" s="16"/>
      <c r="L144" s="16"/>
      <c r="M144" s="16"/>
      <c r="N144" s="16"/>
      <c r="O144" s="16"/>
      <c r="P144" s="16"/>
      <c r="Q144" s="16"/>
      <c r="R144" s="16"/>
      <c r="S144" s="16"/>
      <c r="T144" s="16"/>
    </row>
    <row r="145" spans="6:20" s="15" customFormat="1" hidden="1" x14ac:dyDescent="0.25">
      <c r="F145" s="16"/>
      <c r="G145" s="16"/>
      <c r="H145" s="16"/>
      <c r="I145" s="16"/>
      <c r="J145" s="16"/>
      <c r="K145" s="16"/>
      <c r="L145" s="16"/>
      <c r="M145" s="16"/>
      <c r="N145" s="16"/>
      <c r="O145" s="16"/>
      <c r="P145" s="16"/>
      <c r="Q145" s="16"/>
      <c r="R145" s="16"/>
      <c r="S145" s="16"/>
      <c r="T145" s="16"/>
    </row>
    <row r="146" spans="6:20" s="15" customFormat="1" hidden="1" x14ac:dyDescent="0.25">
      <c r="F146" s="16"/>
      <c r="G146" s="16"/>
      <c r="H146" s="16"/>
      <c r="I146" s="16"/>
      <c r="J146" s="16"/>
      <c r="K146" s="16"/>
      <c r="L146" s="16"/>
      <c r="M146" s="16"/>
      <c r="N146" s="16"/>
      <c r="O146" s="16"/>
      <c r="P146" s="16"/>
      <c r="Q146" s="16"/>
      <c r="R146" s="16"/>
      <c r="S146" s="16"/>
      <c r="T146" s="16"/>
    </row>
    <row r="147" spans="6:20" s="15" customFormat="1" hidden="1" x14ac:dyDescent="0.25">
      <c r="F147" s="16"/>
      <c r="G147" s="16"/>
      <c r="H147" s="16"/>
      <c r="I147" s="16"/>
      <c r="J147" s="16"/>
      <c r="K147" s="16"/>
      <c r="L147" s="16"/>
      <c r="M147" s="16"/>
      <c r="N147" s="16"/>
      <c r="O147" s="16"/>
      <c r="P147" s="16"/>
      <c r="Q147" s="16"/>
      <c r="R147" s="16"/>
      <c r="S147" s="16"/>
      <c r="T147" s="16"/>
    </row>
    <row r="148" spans="6:20" s="15" customFormat="1" hidden="1" x14ac:dyDescent="0.25">
      <c r="F148" s="16"/>
      <c r="G148" s="16"/>
      <c r="H148" s="16"/>
      <c r="I148" s="16"/>
      <c r="J148" s="16"/>
      <c r="K148" s="16"/>
      <c r="L148" s="16"/>
      <c r="M148" s="16"/>
      <c r="N148" s="16"/>
      <c r="O148" s="16"/>
      <c r="P148" s="16"/>
      <c r="Q148" s="16"/>
      <c r="R148" s="16"/>
      <c r="S148" s="16"/>
      <c r="T148" s="16"/>
    </row>
    <row r="149" spans="6:20" s="15" customFormat="1" hidden="1" x14ac:dyDescent="0.25">
      <c r="F149" s="16"/>
      <c r="G149" s="16"/>
      <c r="H149" s="16"/>
      <c r="I149" s="16"/>
      <c r="J149" s="16"/>
      <c r="K149" s="16"/>
      <c r="L149" s="16"/>
      <c r="M149" s="16"/>
      <c r="N149" s="16"/>
      <c r="O149" s="16"/>
      <c r="P149" s="16"/>
      <c r="Q149" s="16"/>
      <c r="R149" s="16"/>
      <c r="S149" s="16"/>
      <c r="T149" s="16"/>
    </row>
    <row r="150" spans="6:20" s="15" customFormat="1" hidden="1" x14ac:dyDescent="0.25">
      <c r="F150" s="16"/>
      <c r="G150" s="16"/>
      <c r="H150" s="16"/>
      <c r="I150" s="16"/>
      <c r="J150" s="16"/>
      <c r="K150" s="16"/>
      <c r="L150" s="16"/>
      <c r="M150" s="16"/>
      <c r="N150" s="16"/>
      <c r="O150" s="16"/>
      <c r="P150" s="16"/>
      <c r="Q150" s="16"/>
      <c r="R150" s="16"/>
      <c r="S150" s="16"/>
      <c r="T150" s="16"/>
    </row>
    <row r="151" spans="6:20" s="15" customFormat="1" hidden="1" x14ac:dyDescent="0.25">
      <c r="F151" s="16"/>
      <c r="G151" s="16"/>
      <c r="H151" s="16"/>
      <c r="I151" s="16"/>
      <c r="J151" s="16"/>
      <c r="K151" s="16"/>
      <c r="L151" s="16"/>
      <c r="M151" s="16"/>
      <c r="N151" s="16"/>
      <c r="O151" s="16"/>
      <c r="P151" s="16"/>
      <c r="Q151" s="16"/>
      <c r="R151" s="16"/>
      <c r="S151" s="16"/>
      <c r="T151" s="16"/>
    </row>
    <row r="152" spans="6:20" s="15" customFormat="1" hidden="1" x14ac:dyDescent="0.25">
      <c r="F152" s="16"/>
      <c r="G152" s="16"/>
      <c r="H152" s="16"/>
      <c r="I152" s="16"/>
      <c r="J152" s="16"/>
      <c r="K152" s="16"/>
      <c r="L152" s="16"/>
      <c r="M152" s="16"/>
      <c r="N152" s="16"/>
      <c r="O152" s="16"/>
      <c r="P152" s="16"/>
      <c r="Q152" s="16"/>
      <c r="R152" s="16"/>
      <c r="S152" s="16"/>
      <c r="T152" s="16"/>
    </row>
    <row r="153" spans="6:20" s="15" customFormat="1" hidden="1" x14ac:dyDescent="0.25">
      <c r="F153" s="16"/>
      <c r="G153" s="16"/>
      <c r="H153" s="16"/>
      <c r="I153" s="16"/>
      <c r="J153" s="16"/>
      <c r="K153" s="16"/>
      <c r="L153" s="16"/>
      <c r="M153" s="16"/>
      <c r="N153" s="16"/>
      <c r="O153" s="16"/>
      <c r="P153" s="16"/>
      <c r="Q153" s="16"/>
      <c r="R153" s="16"/>
      <c r="S153" s="16"/>
      <c r="T153" s="16"/>
    </row>
    <row r="154" spans="6:20" s="15" customFormat="1" hidden="1" x14ac:dyDescent="0.25">
      <c r="F154" s="16"/>
      <c r="G154" s="16"/>
      <c r="H154" s="16"/>
      <c r="I154" s="16"/>
      <c r="J154" s="16"/>
      <c r="K154" s="16"/>
      <c r="L154" s="16"/>
      <c r="M154" s="16"/>
      <c r="N154" s="16"/>
      <c r="O154" s="16"/>
      <c r="P154" s="16"/>
      <c r="Q154" s="16"/>
      <c r="R154" s="16"/>
      <c r="S154" s="16"/>
      <c r="T154" s="16"/>
    </row>
    <row r="155" spans="6:20" s="15" customFormat="1" hidden="1" x14ac:dyDescent="0.25">
      <c r="F155" s="16"/>
      <c r="G155" s="16"/>
      <c r="H155" s="16"/>
      <c r="I155" s="16"/>
      <c r="J155" s="16"/>
      <c r="K155" s="16"/>
      <c r="L155" s="16"/>
      <c r="M155" s="16"/>
      <c r="N155" s="16"/>
      <c r="O155" s="16"/>
      <c r="P155" s="16"/>
      <c r="Q155" s="16"/>
      <c r="R155" s="16"/>
      <c r="S155" s="16"/>
      <c r="T155" s="16"/>
    </row>
    <row r="156" spans="6:20" s="15" customFormat="1" hidden="1" x14ac:dyDescent="0.25">
      <c r="F156" s="16"/>
      <c r="G156" s="16"/>
      <c r="H156" s="16"/>
      <c r="I156" s="16"/>
      <c r="J156" s="16"/>
      <c r="K156" s="16"/>
      <c r="L156" s="16"/>
      <c r="M156" s="16"/>
      <c r="N156" s="16"/>
      <c r="O156" s="16"/>
      <c r="P156" s="16"/>
      <c r="Q156" s="16"/>
      <c r="R156" s="16"/>
      <c r="S156" s="16"/>
      <c r="T156" s="16"/>
    </row>
    <row r="157" spans="6:20" s="15" customFormat="1" hidden="1" x14ac:dyDescent="0.25">
      <c r="F157" s="16"/>
      <c r="G157" s="16"/>
      <c r="H157" s="16"/>
      <c r="I157" s="16"/>
      <c r="J157" s="16"/>
      <c r="K157" s="16"/>
      <c r="L157" s="16"/>
      <c r="M157" s="16"/>
      <c r="N157" s="16"/>
      <c r="O157" s="16"/>
      <c r="P157" s="16"/>
      <c r="Q157" s="16"/>
      <c r="R157" s="16"/>
      <c r="S157" s="16"/>
      <c r="T157" s="16"/>
    </row>
    <row r="158" spans="6:20" s="15" customFormat="1" hidden="1" x14ac:dyDescent="0.25">
      <c r="F158" s="16"/>
      <c r="G158" s="16"/>
      <c r="H158" s="16"/>
      <c r="I158" s="16"/>
      <c r="J158" s="16"/>
      <c r="K158" s="16"/>
      <c r="L158" s="16"/>
      <c r="M158" s="16"/>
      <c r="N158" s="16"/>
      <c r="O158" s="16"/>
      <c r="P158" s="16"/>
      <c r="Q158" s="16"/>
      <c r="R158" s="16"/>
      <c r="S158" s="16"/>
      <c r="T158" s="16"/>
    </row>
    <row r="159" spans="6:20" s="15" customFormat="1" hidden="1" x14ac:dyDescent="0.25">
      <c r="F159" s="16"/>
      <c r="G159" s="16"/>
      <c r="H159" s="16"/>
      <c r="I159" s="16"/>
      <c r="J159" s="16"/>
      <c r="K159" s="16"/>
      <c r="L159" s="16"/>
      <c r="M159" s="16"/>
      <c r="N159" s="16"/>
      <c r="O159" s="16"/>
      <c r="P159" s="16"/>
      <c r="Q159" s="16"/>
      <c r="R159" s="16"/>
      <c r="S159" s="16"/>
      <c r="T159" s="16"/>
    </row>
    <row r="160" spans="6:20" s="15" customFormat="1" hidden="1" x14ac:dyDescent="0.25">
      <c r="F160" s="16"/>
      <c r="G160" s="16"/>
      <c r="H160" s="16"/>
      <c r="I160" s="16"/>
      <c r="J160" s="16"/>
      <c r="K160" s="16"/>
      <c r="L160" s="16"/>
      <c r="M160" s="16"/>
      <c r="N160" s="16"/>
      <c r="O160" s="16"/>
      <c r="P160" s="16"/>
      <c r="Q160" s="16"/>
      <c r="R160" s="16"/>
      <c r="S160" s="16"/>
      <c r="T160" s="16"/>
    </row>
    <row r="161" spans="6:20" s="15" customFormat="1" hidden="1" x14ac:dyDescent="0.25">
      <c r="F161" s="16"/>
      <c r="G161" s="16"/>
      <c r="H161" s="16"/>
      <c r="I161" s="16"/>
      <c r="J161" s="16"/>
      <c r="K161" s="16"/>
      <c r="L161" s="16"/>
      <c r="M161" s="16"/>
      <c r="N161" s="16"/>
      <c r="O161" s="16"/>
      <c r="P161" s="16"/>
      <c r="Q161" s="16"/>
      <c r="R161" s="16"/>
      <c r="S161" s="16"/>
      <c r="T161" s="16"/>
    </row>
    <row r="162" spans="6:20" s="15" customFormat="1" hidden="1" x14ac:dyDescent="0.25">
      <c r="F162" s="16"/>
      <c r="G162" s="16"/>
      <c r="H162" s="16"/>
      <c r="I162" s="16"/>
      <c r="J162" s="16"/>
      <c r="K162" s="16"/>
      <c r="L162" s="16"/>
      <c r="M162" s="16"/>
      <c r="N162" s="16"/>
      <c r="O162" s="16"/>
      <c r="P162" s="16"/>
      <c r="Q162" s="16"/>
      <c r="R162" s="16"/>
      <c r="S162" s="16"/>
      <c r="T162" s="16"/>
    </row>
    <row r="163" spans="6:20" s="15" customFormat="1" hidden="1" x14ac:dyDescent="0.25">
      <c r="F163" s="16"/>
      <c r="G163" s="16"/>
      <c r="H163" s="16"/>
      <c r="I163" s="16"/>
      <c r="J163" s="16"/>
      <c r="K163" s="16"/>
      <c r="L163" s="16"/>
      <c r="M163" s="16"/>
      <c r="N163" s="16"/>
      <c r="O163" s="16"/>
      <c r="P163" s="16"/>
      <c r="Q163" s="16"/>
      <c r="R163" s="16"/>
      <c r="S163" s="16"/>
      <c r="T163" s="16"/>
    </row>
    <row r="164" spans="6:20" s="15" customFormat="1" hidden="1" x14ac:dyDescent="0.25">
      <c r="F164" s="16"/>
      <c r="G164" s="16"/>
      <c r="H164" s="16"/>
      <c r="I164" s="16"/>
      <c r="J164" s="16"/>
      <c r="K164" s="16"/>
      <c r="L164" s="16"/>
      <c r="M164" s="16"/>
      <c r="N164" s="16"/>
      <c r="O164" s="16"/>
      <c r="P164" s="16"/>
      <c r="Q164" s="16"/>
      <c r="R164" s="16"/>
      <c r="S164" s="16"/>
      <c r="T164" s="16"/>
    </row>
    <row r="165" spans="6:20" s="15" customFormat="1" hidden="1" x14ac:dyDescent="0.25">
      <c r="F165" s="16"/>
      <c r="G165" s="16"/>
      <c r="H165" s="16"/>
      <c r="I165" s="16"/>
      <c r="J165" s="16"/>
      <c r="K165" s="16"/>
      <c r="L165" s="16"/>
      <c r="M165" s="16"/>
      <c r="N165" s="16"/>
      <c r="O165" s="16"/>
      <c r="P165" s="16"/>
      <c r="Q165" s="16"/>
      <c r="R165" s="16"/>
      <c r="S165" s="16"/>
      <c r="T165" s="16"/>
    </row>
    <row r="166" spans="6:20" s="15" customFormat="1" hidden="1" x14ac:dyDescent="0.25">
      <c r="F166" s="16"/>
      <c r="G166" s="16"/>
      <c r="H166" s="16"/>
      <c r="I166" s="16"/>
      <c r="J166" s="16"/>
      <c r="K166" s="16"/>
      <c r="L166" s="16"/>
      <c r="M166" s="16"/>
      <c r="N166" s="16"/>
      <c r="O166" s="16"/>
      <c r="P166" s="16"/>
      <c r="Q166" s="16"/>
      <c r="R166" s="16"/>
      <c r="S166" s="16"/>
      <c r="T166" s="16"/>
    </row>
    <row r="167" spans="6:20" s="15" customFormat="1" hidden="1" x14ac:dyDescent="0.25">
      <c r="F167" s="16"/>
      <c r="G167" s="16"/>
      <c r="H167" s="16"/>
      <c r="I167" s="16"/>
      <c r="J167" s="16"/>
      <c r="K167" s="16"/>
      <c r="L167" s="16"/>
      <c r="M167" s="16"/>
      <c r="N167" s="16"/>
      <c r="O167" s="16"/>
      <c r="P167" s="16"/>
      <c r="Q167" s="16"/>
      <c r="R167" s="16"/>
      <c r="S167" s="16"/>
      <c r="T167" s="16"/>
    </row>
    <row r="168" spans="6:20" s="15" customFormat="1" hidden="1" x14ac:dyDescent="0.25">
      <c r="F168" s="16"/>
      <c r="G168" s="16"/>
      <c r="H168" s="16"/>
      <c r="I168" s="16"/>
      <c r="J168" s="16"/>
      <c r="K168" s="16"/>
      <c r="L168" s="16"/>
      <c r="M168" s="16"/>
      <c r="N168" s="16"/>
      <c r="O168" s="16"/>
      <c r="P168" s="16"/>
      <c r="Q168" s="16"/>
      <c r="R168" s="16"/>
      <c r="S168" s="16"/>
      <c r="T168" s="16"/>
    </row>
    <row r="169" spans="6:20" s="15" customFormat="1" hidden="1" x14ac:dyDescent="0.25">
      <c r="F169" s="16"/>
      <c r="G169" s="16"/>
      <c r="H169" s="16"/>
      <c r="I169" s="16"/>
      <c r="J169" s="16"/>
      <c r="K169" s="16"/>
      <c r="L169" s="16"/>
      <c r="M169" s="16"/>
      <c r="N169" s="16"/>
      <c r="O169" s="16"/>
      <c r="P169" s="16"/>
      <c r="Q169" s="16"/>
      <c r="R169" s="16"/>
      <c r="S169" s="16"/>
      <c r="T169" s="16"/>
    </row>
    <row r="170" spans="6:20" s="15" customFormat="1" hidden="1" x14ac:dyDescent="0.25">
      <c r="F170" s="16"/>
      <c r="G170" s="16"/>
      <c r="H170" s="16"/>
      <c r="I170" s="16"/>
      <c r="J170" s="16"/>
      <c r="K170" s="16"/>
      <c r="L170" s="16"/>
      <c r="M170" s="16"/>
      <c r="N170" s="16"/>
      <c r="O170" s="16"/>
      <c r="P170" s="16"/>
      <c r="Q170" s="16"/>
      <c r="R170" s="16"/>
      <c r="S170" s="16"/>
      <c r="T170" s="16"/>
    </row>
    <row r="171" spans="6:20" s="15" customFormat="1" hidden="1" x14ac:dyDescent="0.25">
      <c r="F171" s="16"/>
      <c r="G171" s="16"/>
      <c r="H171" s="16"/>
      <c r="I171" s="16"/>
      <c r="J171" s="16"/>
      <c r="K171" s="16"/>
      <c r="L171" s="16"/>
      <c r="M171" s="16"/>
      <c r="N171" s="16"/>
      <c r="O171" s="16"/>
      <c r="P171" s="16"/>
      <c r="Q171" s="16"/>
      <c r="R171" s="16"/>
      <c r="S171" s="16"/>
      <c r="T171" s="16"/>
    </row>
    <row r="172" spans="6:20" s="15" customFormat="1" hidden="1" x14ac:dyDescent="0.25">
      <c r="F172" s="16"/>
      <c r="G172" s="16"/>
      <c r="H172" s="16"/>
      <c r="I172" s="16"/>
      <c r="J172" s="16"/>
      <c r="K172" s="16"/>
      <c r="L172" s="16"/>
      <c r="M172" s="16"/>
      <c r="N172" s="16"/>
      <c r="O172" s="16"/>
      <c r="P172" s="16"/>
      <c r="Q172" s="16"/>
      <c r="R172" s="16"/>
      <c r="S172" s="16"/>
      <c r="T172" s="16"/>
    </row>
    <row r="173" spans="6:20" s="15" customFormat="1" hidden="1" x14ac:dyDescent="0.25">
      <c r="F173" s="16"/>
      <c r="G173" s="16"/>
      <c r="H173" s="16"/>
      <c r="I173" s="16"/>
      <c r="J173" s="16"/>
      <c r="K173" s="16"/>
      <c r="L173" s="16"/>
      <c r="M173" s="16"/>
      <c r="N173" s="16"/>
      <c r="O173" s="16"/>
      <c r="P173" s="16"/>
      <c r="Q173" s="16"/>
      <c r="R173" s="16"/>
      <c r="S173" s="16"/>
      <c r="T173" s="16"/>
    </row>
    <row r="174" spans="6:20" s="15" customFormat="1" hidden="1" x14ac:dyDescent="0.25">
      <c r="F174" s="16"/>
      <c r="G174" s="16"/>
      <c r="H174" s="16"/>
      <c r="I174" s="16"/>
      <c r="J174" s="16"/>
      <c r="K174" s="16"/>
      <c r="L174" s="16"/>
      <c r="M174" s="16"/>
      <c r="N174" s="16"/>
      <c r="O174" s="16"/>
      <c r="P174" s="16"/>
      <c r="Q174" s="16"/>
      <c r="R174" s="16"/>
      <c r="S174" s="16"/>
      <c r="T174" s="16"/>
    </row>
    <row r="175" spans="6:20" s="15" customFormat="1" hidden="1" x14ac:dyDescent="0.25">
      <c r="F175" s="16"/>
      <c r="G175" s="16"/>
      <c r="H175" s="16"/>
      <c r="I175" s="16"/>
      <c r="J175" s="16"/>
      <c r="K175" s="16"/>
      <c r="L175" s="16"/>
      <c r="M175" s="16"/>
      <c r="N175" s="16"/>
      <c r="O175" s="16"/>
      <c r="P175" s="16"/>
      <c r="Q175" s="16"/>
      <c r="R175" s="16"/>
      <c r="S175" s="16"/>
      <c r="T175" s="16"/>
    </row>
    <row r="176" spans="6:20" s="15" customFormat="1" hidden="1" x14ac:dyDescent="0.25">
      <c r="F176" s="16"/>
      <c r="G176" s="16"/>
      <c r="H176" s="16"/>
      <c r="I176" s="16"/>
      <c r="J176" s="16"/>
      <c r="K176" s="16"/>
      <c r="L176" s="16"/>
      <c r="M176" s="16"/>
      <c r="N176" s="16"/>
      <c r="O176" s="16"/>
      <c r="P176" s="16"/>
      <c r="Q176" s="16"/>
      <c r="R176" s="16"/>
      <c r="S176" s="16"/>
      <c r="T176" s="16"/>
    </row>
    <row r="177" spans="6:20" s="15" customFormat="1" hidden="1" x14ac:dyDescent="0.25">
      <c r="F177" s="16"/>
      <c r="G177" s="16"/>
      <c r="H177" s="16"/>
      <c r="I177" s="16"/>
      <c r="J177" s="16"/>
      <c r="K177" s="16"/>
      <c r="L177" s="16"/>
      <c r="M177" s="16"/>
      <c r="N177" s="16"/>
      <c r="O177" s="16"/>
      <c r="P177" s="16"/>
      <c r="Q177" s="16"/>
      <c r="R177" s="16"/>
      <c r="S177" s="16"/>
      <c r="T177" s="16"/>
    </row>
    <row r="178" spans="6:20" s="15" customFormat="1" hidden="1" x14ac:dyDescent="0.25">
      <c r="F178" s="16"/>
      <c r="G178" s="16"/>
      <c r="H178" s="16"/>
      <c r="I178" s="16"/>
      <c r="J178" s="16"/>
      <c r="K178" s="16"/>
      <c r="L178" s="16"/>
      <c r="M178" s="16"/>
      <c r="N178" s="16"/>
      <c r="O178" s="16"/>
      <c r="P178" s="16"/>
      <c r="Q178" s="16"/>
      <c r="R178" s="16"/>
      <c r="S178" s="16"/>
      <c r="T178" s="16"/>
    </row>
    <row r="179" spans="6:20" s="15" customFormat="1" hidden="1" x14ac:dyDescent="0.25">
      <c r="F179" s="16"/>
      <c r="G179" s="16"/>
      <c r="H179" s="16"/>
      <c r="I179" s="16"/>
      <c r="J179" s="16"/>
      <c r="K179" s="16"/>
      <c r="L179" s="16"/>
      <c r="M179" s="16"/>
      <c r="N179" s="16"/>
      <c r="O179" s="16"/>
      <c r="P179" s="16"/>
      <c r="Q179" s="16"/>
      <c r="R179" s="16"/>
      <c r="S179" s="16"/>
      <c r="T179" s="16"/>
    </row>
    <row r="180" spans="6:20" s="15" customFormat="1" hidden="1" x14ac:dyDescent="0.25">
      <c r="F180" s="16"/>
      <c r="G180" s="16"/>
      <c r="H180" s="16"/>
      <c r="I180" s="16"/>
      <c r="J180" s="16"/>
      <c r="K180" s="16"/>
      <c r="L180" s="16"/>
      <c r="M180" s="16"/>
      <c r="N180" s="16"/>
      <c r="O180" s="16"/>
      <c r="P180" s="16"/>
      <c r="Q180" s="16"/>
      <c r="R180" s="16"/>
      <c r="S180" s="16"/>
      <c r="T180" s="16"/>
    </row>
    <row r="181" spans="6:20" s="15" customFormat="1" hidden="1" x14ac:dyDescent="0.25">
      <c r="F181" s="16"/>
      <c r="G181" s="16"/>
      <c r="H181" s="16"/>
      <c r="I181" s="16"/>
      <c r="J181" s="16"/>
      <c r="K181" s="16"/>
      <c r="L181" s="16"/>
      <c r="M181" s="16"/>
      <c r="N181" s="16"/>
      <c r="O181" s="16"/>
      <c r="P181" s="16"/>
      <c r="Q181" s="16"/>
      <c r="R181" s="16"/>
      <c r="S181" s="16"/>
      <c r="T181" s="16"/>
    </row>
    <row r="182" spans="6:20" s="15" customFormat="1" hidden="1" x14ac:dyDescent="0.25">
      <c r="F182" s="16"/>
      <c r="G182" s="16"/>
      <c r="H182" s="16"/>
      <c r="I182" s="16"/>
      <c r="J182" s="16"/>
      <c r="K182" s="16"/>
      <c r="L182" s="16"/>
      <c r="M182" s="16"/>
      <c r="N182" s="16"/>
      <c r="O182" s="16"/>
      <c r="P182" s="16"/>
      <c r="Q182" s="16"/>
      <c r="R182" s="16"/>
      <c r="S182" s="16"/>
      <c r="T182" s="16"/>
    </row>
    <row r="183" spans="6:20" s="15" customFormat="1" hidden="1" x14ac:dyDescent="0.25">
      <c r="F183" s="16"/>
      <c r="G183" s="16"/>
      <c r="H183" s="16"/>
      <c r="I183" s="16"/>
      <c r="J183" s="16"/>
      <c r="K183" s="16"/>
      <c r="L183" s="16"/>
      <c r="M183" s="16"/>
      <c r="N183" s="16"/>
      <c r="O183" s="16"/>
      <c r="P183" s="16"/>
      <c r="Q183" s="16"/>
      <c r="R183" s="16"/>
      <c r="S183" s="16"/>
      <c r="T183" s="16"/>
    </row>
    <row r="184" spans="6:20" s="15" customFormat="1" hidden="1" x14ac:dyDescent="0.25">
      <c r="F184" s="16"/>
      <c r="G184" s="16"/>
      <c r="H184" s="16"/>
      <c r="I184" s="16"/>
      <c r="J184" s="16"/>
      <c r="K184" s="16"/>
      <c r="L184" s="16"/>
      <c r="M184" s="16"/>
      <c r="N184" s="16"/>
      <c r="O184" s="16"/>
      <c r="P184" s="16"/>
      <c r="Q184" s="16"/>
      <c r="R184" s="16"/>
      <c r="S184" s="16"/>
      <c r="T184" s="16"/>
    </row>
    <row r="185" spans="6:20" s="15" customFormat="1" hidden="1" x14ac:dyDescent="0.25">
      <c r="F185" s="16"/>
      <c r="G185" s="16"/>
      <c r="H185" s="16"/>
      <c r="I185" s="16"/>
      <c r="J185" s="16"/>
      <c r="K185" s="16"/>
      <c r="L185" s="16"/>
      <c r="M185" s="16"/>
      <c r="N185" s="16"/>
      <c r="O185" s="16"/>
      <c r="P185" s="16"/>
      <c r="Q185" s="16"/>
      <c r="R185" s="16"/>
      <c r="S185" s="16"/>
      <c r="T185" s="16"/>
    </row>
    <row r="186" spans="6:20" s="15" customFormat="1" hidden="1" x14ac:dyDescent="0.25">
      <c r="F186" s="16"/>
      <c r="G186" s="16"/>
      <c r="H186" s="16"/>
      <c r="I186" s="16"/>
      <c r="J186" s="16"/>
      <c r="K186" s="16"/>
      <c r="L186" s="16"/>
      <c r="M186" s="16"/>
      <c r="N186" s="16"/>
      <c r="O186" s="16"/>
      <c r="P186" s="16"/>
      <c r="Q186" s="16"/>
      <c r="R186" s="16"/>
      <c r="S186" s="16"/>
      <c r="T186" s="16"/>
    </row>
    <row r="187" spans="6:20" s="15" customFormat="1" hidden="1" x14ac:dyDescent="0.25">
      <c r="F187" s="16"/>
      <c r="G187" s="16"/>
      <c r="H187" s="16"/>
      <c r="I187" s="16"/>
      <c r="J187" s="16"/>
      <c r="K187" s="16"/>
      <c r="L187" s="16"/>
      <c r="M187" s="16"/>
      <c r="N187" s="16"/>
      <c r="O187" s="16"/>
      <c r="P187" s="16"/>
      <c r="Q187" s="16"/>
      <c r="R187" s="16"/>
      <c r="S187" s="16"/>
      <c r="T187" s="16"/>
    </row>
    <row r="188" spans="6:20" s="15" customFormat="1" hidden="1" x14ac:dyDescent="0.25">
      <c r="F188" s="16"/>
      <c r="G188" s="16"/>
      <c r="H188" s="16"/>
      <c r="I188" s="16"/>
      <c r="J188" s="16"/>
      <c r="K188" s="16"/>
      <c r="L188" s="16"/>
      <c r="M188" s="16"/>
      <c r="N188" s="16"/>
      <c r="O188" s="16"/>
      <c r="P188" s="16"/>
      <c r="Q188" s="16"/>
      <c r="R188" s="16"/>
      <c r="S188" s="16"/>
      <c r="T188" s="16"/>
    </row>
    <row r="189" spans="6:20" s="15" customFormat="1" hidden="1" x14ac:dyDescent="0.25">
      <c r="F189" s="16"/>
      <c r="G189" s="16"/>
      <c r="H189" s="16"/>
      <c r="I189" s="16"/>
      <c r="J189" s="16"/>
      <c r="K189" s="16"/>
      <c r="L189" s="16"/>
      <c r="M189" s="16"/>
      <c r="N189" s="16"/>
      <c r="O189" s="16"/>
      <c r="P189" s="16"/>
      <c r="Q189" s="16"/>
      <c r="R189" s="16"/>
      <c r="S189" s="16"/>
      <c r="T189" s="16"/>
    </row>
    <row r="190" spans="6:20" s="15" customFormat="1" hidden="1" x14ac:dyDescent="0.25">
      <c r="F190" s="16"/>
      <c r="G190" s="16"/>
      <c r="H190" s="16"/>
      <c r="I190" s="16"/>
      <c r="J190" s="16"/>
      <c r="K190" s="16"/>
      <c r="L190" s="16"/>
      <c r="M190" s="16"/>
      <c r="N190" s="16"/>
      <c r="O190" s="16"/>
      <c r="P190" s="16"/>
      <c r="Q190" s="16"/>
      <c r="R190" s="16"/>
      <c r="S190" s="16"/>
      <c r="T190" s="16"/>
    </row>
    <row r="191" spans="6:20" s="15" customFormat="1" hidden="1" x14ac:dyDescent="0.25">
      <c r="F191" s="16"/>
      <c r="G191" s="16"/>
      <c r="H191" s="16"/>
      <c r="I191" s="16"/>
      <c r="J191" s="16"/>
      <c r="K191" s="16"/>
      <c r="L191" s="16"/>
      <c r="M191" s="16"/>
      <c r="N191" s="16"/>
      <c r="O191" s="16"/>
      <c r="P191" s="16"/>
      <c r="Q191" s="16"/>
      <c r="R191" s="16"/>
      <c r="S191" s="16"/>
      <c r="T191" s="16"/>
    </row>
    <row r="192" spans="6:20" s="15" customFormat="1" hidden="1" x14ac:dyDescent="0.25">
      <c r="F192" s="16"/>
      <c r="G192" s="16"/>
      <c r="H192" s="16"/>
      <c r="I192" s="16"/>
      <c r="J192" s="16"/>
      <c r="K192" s="16"/>
      <c r="L192" s="16"/>
      <c r="M192" s="16"/>
      <c r="N192" s="16"/>
      <c r="O192" s="16"/>
      <c r="P192" s="16"/>
      <c r="Q192" s="16"/>
      <c r="R192" s="16"/>
      <c r="S192" s="16"/>
      <c r="T192" s="16"/>
    </row>
    <row r="193" spans="6:20" s="15" customFormat="1" hidden="1" x14ac:dyDescent="0.25">
      <c r="F193" s="16"/>
      <c r="G193" s="16"/>
      <c r="H193" s="16"/>
      <c r="I193" s="16"/>
      <c r="J193" s="16"/>
      <c r="K193" s="16"/>
      <c r="L193" s="16"/>
      <c r="M193" s="16"/>
      <c r="N193" s="16"/>
      <c r="O193" s="16"/>
      <c r="P193" s="16"/>
      <c r="Q193" s="16"/>
      <c r="R193" s="16"/>
      <c r="S193" s="16"/>
      <c r="T193" s="16"/>
    </row>
    <row r="194" spans="6:20" s="15" customFormat="1" hidden="1" x14ac:dyDescent="0.25">
      <c r="F194" s="16"/>
      <c r="G194" s="16"/>
      <c r="H194" s="16"/>
      <c r="I194" s="16"/>
      <c r="J194" s="16"/>
      <c r="K194" s="16"/>
      <c r="L194" s="16"/>
      <c r="M194" s="16"/>
      <c r="N194" s="16"/>
      <c r="O194" s="16"/>
      <c r="P194" s="16"/>
      <c r="Q194" s="16"/>
      <c r="R194" s="16"/>
      <c r="S194" s="16"/>
      <c r="T194" s="16"/>
    </row>
    <row r="195" spans="6:20" s="15" customFormat="1" hidden="1" x14ac:dyDescent="0.25">
      <c r="F195" s="16"/>
      <c r="G195" s="16"/>
      <c r="H195" s="16"/>
      <c r="I195" s="16"/>
      <c r="J195" s="16"/>
      <c r="K195" s="16"/>
      <c r="L195" s="16"/>
      <c r="M195" s="16"/>
      <c r="N195" s="16"/>
      <c r="O195" s="16"/>
      <c r="P195" s="16"/>
      <c r="Q195" s="16"/>
      <c r="R195" s="16"/>
      <c r="S195" s="16"/>
      <c r="T195" s="16"/>
    </row>
    <row r="196" spans="6:20" s="15" customFormat="1" hidden="1" x14ac:dyDescent="0.25">
      <c r="F196" s="16"/>
      <c r="G196" s="16"/>
      <c r="H196" s="16"/>
      <c r="I196" s="16"/>
      <c r="J196" s="16"/>
      <c r="K196" s="16"/>
      <c r="L196" s="16"/>
      <c r="M196" s="16"/>
      <c r="N196" s="16"/>
      <c r="O196" s="16"/>
      <c r="P196" s="16"/>
      <c r="Q196" s="16"/>
      <c r="R196" s="16"/>
      <c r="S196" s="16"/>
      <c r="T196" s="16"/>
    </row>
    <row r="197" spans="6:20" s="15" customFormat="1" hidden="1" x14ac:dyDescent="0.25">
      <c r="F197" s="16"/>
      <c r="G197" s="16"/>
      <c r="H197" s="16"/>
      <c r="I197" s="16"/>
      <c r="J197" s="16"/>
      <c r="K197" s="16"/>
      <c r="L197" s="16"/>
      <c r="M197" s="16"/>
      <c r="N197" s="16"/>
      <c r="O197" s="16"/>
      <c r="P197" s="16"/>
      <c r="Q197" s="16"/>
      <c r="R197" s="16"/>
      <c r="S197" s="16"/>
      <c r="T197" s="16"/>
    </row>
    <row r="198" spans="6:20" s="15" customFormat="1" hidden="1" x14ac:dyDescent="0.25">
      <c r="F198" s="16"/>
      <c r="G198" s="16"/>
      <c r="H198" s="16"/>
      <c r="I198" s="16"/>
      <c r="J198" s="16"/>
      <c r="K198" s="16"/>
      <c r="L198" s="16"/>
      <c r="M198" s="16"/>
      <c r="N198" s="16"/>
      <c r="O198" s="16"/>
      <c r="P198" s="16"/>
      <c r="Q198" s="16"/>
      <c r="R198" s="16"/>
      <c r="S198" s="16"/>
      <c r="T198" s="16"/>
    </row>
    <row r="199" spans="6:20" s="15" customFormat="1" hidden="1" x14ac:dyDescent="0.25">
      <c r="F199" s="16"/>
      <c r="G199" s="16"/>
      <c r="H199" s="16"/>
      <c r="I199" s="16"/>
      <c r="J199" s="16"/>
      <c r="K199" s="16"/>
      <c r="L199" s="16"/>
      <c r="M199" s="16"/>
      <c r="N199" s="16"/>
      <c r="O199" s="16"/>
      <c r="P199" s="16"/>
      <c r="Q199" s="16"/>
      <c r="R199" s="16"/>
      <c r="S199" s="16"/>
      <c r="T199" s="16"/>
    </row>
    <row r="200" spans="6:20" s="15" customFormat="1" hidden="1" x14ac:dyDescent="0.25">
      <c r="F200" s="16"/>
      <c r="G200" s="16"/>
      <c r="H200" s="16"/>
      <c r="I200" s="16"/>
      <c r="J200" s="16"/>
      <c r="K200" s="16"/>
      <c r="L200" s="16"/>
      <c r="M200" s="16"/>
      <c r="N200" s="16"/>
      <c r="O200" s="16"/>
      <c r="P200" s="16"/>
      <c r="Q200" s="16"/>
      <c r="R200" s="16"/>
      <c r="S200" s="16"/>
      <c r="T200" s="16"/>
    </row>
    <row r="201" spans="6:20" s="15" customFormat="1" hidden="1" x14ac:dyDescent="0.25">
      <c r="F201" s="16"/>
      <c r="G201" s="16"/>
      <c r="H201" s="16"/>
      <c r="I201" s="16"/>
      <c r="J201" s="16"/>
      <c r="K201" s="16"/>
      <c r="L201" s="16"/>
      <c r="M201" s="16"/>
      <c r="N201" s="16"/>
      <c r="O201" s="16"/>
      <c r="P201" s="16"/>
      <c r="Q201" s="16"/>
      <c r="R201" s="16"/>
      <c r="S201" s="16"/>
      <c r="T201" s="16"/>
    </row>
    <row r="202" spans="6:20" s="15" customFormat="1" hidden="1" x14ac:dyDescent="0.25">
      <c r="F202" s="16"/>
      <c r="G202" s="16"/>
      <c r="H202" s="16"/>
      <c r="I202" s="16"/>
      <c r="J202" s="16"/>
      <c r="K202" s="16"/>
      <c r="L202" s="16"/>
      <c r="M202" s="16"/>
      <c r="N202" s="16"/>
      <c r="O202" s="16"/>
      <c r="P202" s="16"/>
      <c r="Q202" s="16"/>
      <c r="R202" s="16"/>
      <c r="S202" s="16"/>
      <c r="T202" s="16"/>
    </row>
    <row r="203" spans="6:20" s="15" customFormat="1" hidden="1" x14ac:dyDescent="0.25">
      <c r="F203" s="16"/>
      <c r="G203" s="16"/>
      <c r="H203" s="16"/>
      <c r="I203" s="16"/>
      <c r="J203" s="16"/>
      <c r="K203" s="16"/>
      <c r="L203" s="16"/>
      <c r="M203" s="16"/>
      <c r="N203" s="16"/>
      <c r="O203" s="16"/>
      <c r="P203" s="16"/>
      <c r="Q203" s="16"/>
      <c r="R203" s="16"/>
      <c r="S203" s="16"/>
      <c r="T203" s="16"/>
    </row>
    <row r="204" spans="6:20" s="15" customFormat="1" hidden="1" x14ac:dyDescent="0.25">
      <c r="F204" s="16"/>
      <c r="G204" s="16"/>
      <c r="H204" s="16"/>
      <c r="I204" s="16"/>
      <c r="J204" s="16"/>
      <c r="K204" s="16"/>
      <c r="L204" s="16"/>
      <c r="M204" s="16"/>
      <c r="N204" s="16"/>
      <c r="O204" s="16"/>
      <c r="P204" s="16"/>
      <c r="Q204" s="16"/>
      <c r="R204" s="16"/>
      <c r="S204" s="16"/>
      <c r="T204" s="16"/>
    </row>
    <row r="205" spans="6:20" s="15" customFormat="1" hidden="1" x14ac:dyDescent="0.25">
      <c r="F205" s="16"/>
      <c r="G205" s="16"/>
      <c r="H205" s="16"/>
      <c r="I205" s="16"/>
      <c r="J205" s="16"/>
      <c r="K205" s="16"/>
      <c r="L205" s="16"/>
      <c r="M205" s="16"/>
      <c r="N205" s="16"/>
      <c r="O205" s="16"/>
      <c r="P205" s="16"/>
      <c r="Q205" s="16"/>
      <c r="R205" s="16"/>
      <c r="S205" s="16"/>
      <c r="T205" s="16"/>
    </row>
    <row r="206" spans="6:20" s="15" customFormat="1" hidden="1" x14ac:dyDescent="0.25">
      <c r="F206" s="16"/>
      <c r="G206" s="16"/>
      <c r="H206" s="16"/>
      <c r="I206" s="16"/>
      <c r="J206" s="16"/>
      <c r="K206" s="16"/>
      <c r="L206" s="16"/>
      <c r="M206" s="16"/>
      <c r="N206" s="16"/>
      <c r="O206" s="16"/>
      <c r="P206" s="16"/>
      <c r="Q206" s="16"/>
      <c r="R206" s="16"/>
      <c r="S206" s="16"/>
      <c r="T206" s="16"/>
    </row>
    <row r="207" spans="6:20" s="15" customFormat="1" hidden="1" x14ac:dyDescent="0.25">
      <c r="F207" s="16"/>
      <c r="G207" s="16"/>
      <c r="H207" s="16"/>
      <c r="I207" s="16"/>
      <c r="J207" s="16"/>
      <c r="K207" s="16"/>
      <c r="L207" s="16"/>
      <c r="M207" s="16"/>
      <c r="N207" s="16"/>
      <c r="O207" s="16"/>
      <c r="P207" s="16"/>
      <c r="Q207" s="16"/>
      <c r="R207" s="16"/>
      <c r="S207" s="16"/>
      <c r="T207" s="16"/>
    </row>
    <row r="208" spans="6:20" s="15" customFormat="1" hidden="1" x14ac:dyDescent="0.25">
      <c r="F208" s="16"/>
      <c r="G208" s="16"/>
      <c r="H208" s="16"/>
      <c r="I208" s="16"/>
      <c r="J208" s="16"/>
      <c r="K208" s="16"/>
      <c r="L208" s="16"/>
      <c r="M208" s="16"/>
      <c r="N208" s="16"/>
      <c r="O208" s="16"/>
      <c r="P208" s="16"/>
      <c r="Q208" s="16"/>
      <c r="R208" s="16"/>
      <c r="S208" s="16"/>
      <c r="T208" s="16"/>
    </row>
    <row r="209" spans="6:20" s="15" customFormat="1" hidden="1" x14ac:dyDescent="0.25">
      <c r="F209" s="16"/>
      <c r="G209" s="16"/>
      <c r="H209" s="16"/>
      <c r="I209" s="16"/>
      <c r="J209" s="16"/>
      <c r="K209" s="16"/>
      <c r="L209" s="16"/>
      <c r="M209" s="16"/>
      <c r="N209" s="16"/>
      <c r="O209" s="16"/>
      <c r="P209" s="16"/>
      <c r="Q209" s="16"/>
      <c r="R209" s="16"/>
      <c r="S209" s="16"/>
      <c r="T209" s="16"/>
    </row>
    <row r="210" spans="6:20" s="15" customFormat="1" hidden="1" x14ac:dyDescent="0.25">
      <c r="F210" s="16"/>
      <c r="G210" s="16"/>
      <c r="H210" s="16"/>
      <c r="I210" s="16"/>
      <c r="J210" s="16"/>
      <c r="K210" s="16"/>
      <c r="L210" s="16"/>
      <c r="M210" s="16"/>
      <c r="N210" s="16"/>
      <c r="O210" s="16"/>
      <c r="P210" s="16"/>
      <c r="Q210" s="16"/>
      <c r="R210" s="16"/>
      <c r="S210" s="16"/>
      <c r="T210" s="16"/>
    </row>
    <row r="211" spans="6:20" s="15" customFormat="1" hidden="1" x14ac:dyDescent="0.25">
      <c r="F211" s="16"/>
      <c r="G211" s="16"/>
      <c r="H211" s="16"/>
      <c r="I211" s="16"/>
      <c r="J211" s="16"/>
      <c r="K211" s="16"/>
      <c r="L211" s="16"/>
      <c r="M211" s="16"/>
      <c r="N211" s="16"/>
      <c r="O211" s="16"/>
      <c r="P211" s="16"/>
      <c r="Q211" s="16"/>
      <c r="R211" s="16"/>
      <c r="S211" s="16"/>
      <c r="T211" s="16"/>
    </row>
    <row r="212" spans="6:20" s="15" customFormat="1" hidden="1" x14ac:dyDescent="0.25">
      <c r="F212" s="16"/>
      <c r="G212" s="16"/>
      <c r="H212" s="16"/>
      <c r="I212" s="16"/>
      <c r="J212" s="16"/>
      <c r="K212" s="16"/>
      <c r="L212" s="16"/>
      <c r="M212" s="16"/>
      <c r="N212" s="16"/>
      <c r="O212" s="16"/>
      <c r="P212" s="16"/>
      <c r="Q212" s="16"/>
      <c r="R212" s="16"/>
      <c r="S212" s="16"/>
      <c r="T212" s="16"/>
    </row>
    <row r="213" spans="6:20" s="15" customFormat="1" hidden="1" x14ac:dyDescent="0.25">
      <c r="F213" s="16"/>
      <c r="G213" s="16"/>
      <c r="H213" s="16"/>
      <c r="I213" s="16"/>
      <c r="J213" s="16"/>
      <c r="K213" s="16"/>
      <c r="L213" s="16"/>
      <c r="M213" s="16"/>
      <c r="N213" s="16"/>
      <c r="O213" s="16"/>
      <c r="P213" s="16"/>
      <c r="Q213" s="16"/>
      <c r="R213" s="16"/>
      <c r="S213" s="16"/>
      <c r="T213" s="16"/>
    </row>
    <row r="214" spans="6:20" s="15" customFormat="1" hidden="1" x14ac:dyDescent="0.25">
      <c r="F214" s="16"/>
      <c r="G214" s="16"/>
      <c r="H214" s="16"/>
      <c r="I214" s="16"/>
      <c r="J214" s="16"/>
      <c r="K214" s="16"/>
      <c r="L214" s="16"/>
      <c r="M214" s="16"/>
      <c r="N214" s="16"/>
      <c r="O214" s="16"/>
      <c r="P214" s="16"/>
      <c r="Q214" s="16"/>
      <c r="R214" s="16"/>
      <c r="S214" s="16"/>
      <c r="T214" s="16"/>
    </row>
    <row r="215" spans="6:20" s="15" customFormat="1" hidden="1" x14ac:dyDescent="0.25">
      <c r="F215" s="16"/>
      <c r="G215" s="16"/>
      <c r="H215" s="16"/>
      <c r="I215" s="16"/>
      <c r="J215" s="16"/>
      <c r="K215" s="16"/>
      <c r="L215" s="16"/>
      <c r="M215" s="16"/>
      <c r="N215" s="16"/>
      <c r="O215" s="16"/>
      <c r="P215" s="16"/>
      <c r="Q215" s="16"/>
      <c r="R215" s="16"/>
      <c r="S215" s="16"/>
      <c r="T215" s="16"/>
    </row>
    <row r="216" spans="6:20" s="15" customFormat="1" hidden="1" x14ac:dyDescent="0.25">
      <c r="F216" s="16"/>
      <c r="G216" s="16"/>
      <c r="H216" s="16"/>
      <c r="I216" s="16"/>
      <c r="J216" s="16"/>
      <c r="K216" s="16"/>
      <c r="L216" s="16"/>
      <c r="M216" s="16"/>
      <c r="N216" s="16"/>
      <c r="O216" s="16"/>
      <c r="P216" s="16"/>
      <c r="Q216" s="16"/>
      <c r="R216" s="16"/>
      <c r="S216" s="16"/>
      <c r="T216" s="16"/>
    </row>
    <row r="217" spans="6:20" s="15" customFormat="1" hidden="1" x14ac:dyDescent="0.25">
      <c r="F217" s="16"/>
      <c r="G217" s="16"/>
      <c r="H217" s="16"/>
      <c r="I217" s="16"/>
      <c r="J217" s="16"/>
      <c r="K217" s="16"/>
      <c r="L217" s="16"/>
      <c r="M217" s="16"/>
      <c r="N217" s="16"/>
      <c r="O217" s="16"/>
      <c r="P217" s="16"/>
      <c r="Q217" s="16"/>
      <c r="R217" s="16"/>
      <c r="S217" s="16"/>
      <c r="T217" s="16"/>
    </row>
    <row r="218" spans="6:20" s="15" customFormat="1" hidden="1" x14ac:dyDescent="0.25">
      <c r="F218" s="16"/>
      <c r="G218" s="16"/>
      <c r="H218" s="16"/>
      <c r="I218" s="16"/>
      <c r="J218" s="16"/>
      <c r="K218" s="16"/>
      <c r="L218" s="16"/>
      <c r="M218" s="16"/>
      <c r="N218" s="16"/>
      <c r="O218" s="16"/>
      <c r="P218" s="16"/>
      <c r="Q218" s="16"/>
      <c r="R218" s="16"/>
      <c r="S218" s="16"/>
      <c r="T218" s="16"/>
    </row>
    <row r="219" spans="6:20" s="15" customFormat="1" hidden="1" x14ac:dyDescent="0.25">
      <c r="F219" s="16"/>
      <c r="G219" s="16"/>
      <c r="H219" s="16"/>
      <c r="I219" s="16"/>
      <c r="J219" s="16"/>
      <c r="K219" s="16"/>
      <c r="L219" s="16"/>
      <c r="M219" s="16"/>
      <c r="N219" s="16"/>
      <c r="O219" s="16"/>
      <c r="P219" s="16"/>
      <c r="Q219" s="16"/>
      <c r="R219" s="16"/>
      <c r="S219" s="16"/>
      <c r="T219" s="16"/>
    </row>
    <row r="220" spans="6:20" s="15" customFormat="1" hidden="1" x14ac:dyDescent="0.25">
      <c r="F220" s="16"/>
      <c r="G220" s="16"/>
      <c r="H220" s="16"/>
      <c r="I220" s="16"/>
      <c r="J220" s="16"/>
      <c r="K220" s="16"/>
      <c r="L220" s="16"/>
      <c r="M220" s="16"/>
      <c r="N220" s="16"/>
      <c r="O220" s="16"/>
      <c r="P220" s="16"/>
      <c r="Q220" s="16"/>
      <c r="R220" s="16"/>
      <c r="S220" s="16"/>
      <c r="T220" s="16"/>
    </row>
    <row r="221" spans="6:20" s="15" customFormat="1" hidden="1" x14ac:dyDescent="0.25">
      <c r="F221" s="16"/>
      <c r="G221" s="16"/>
      <c r="H221" s="16"/>
      <c r="I221" s="16"/>
      <c r="J221" s="16"/>
      <c r="K221" s="16"/>
      <c r="L221" s="16"/>
      <c r="M221" s="16"/>
      <c r="N221" s="16"/>
      <c r="O221" s="16"/>
      <c r="P221" s="16"/>
      <c r="Q221" s="16"/>
      <c r="R221" s="16"/>
      <c r="S221" s="16"/>
      <c r="T221" s="16"/>
    </row>
    <row r="222" spans="6:20" s="15" customFormat="1" hidden="1" x14ac:dyDescent="0.25">
      <c r="F222" s="16"/>
      <c r="G222" s="16"/>
      <c r="H222" s="16"/>
      <c r="I222" s="16"/>
      <c r="J222" s="16"/>
      <c r="K222" s="16"/>
      <c r="L222" s="16"/>
      <c r="M222" s="16"/>
      <c r="N222" s="16"/>
      <c r="O222" s="16"/>
      <c r="P222" s="16"/>
      <c r="Q222" s="16"/>
      <c r="R222" s="16"/>
      <c r="S222" s="16"/>
      <c r="T222" s="16"/>
    </row>
    <row r="223" spans="6:20" s="15" customFormat="1" hidden="1" x14ac:dyDescent="0.25">
      <c r="F223" s="16"/>
      <c r="G223" s="16"/>
      <c r="H223" s="16"/>
      <c r="I223" s="16"/>
      <c r="J223" s="16"/>
      <c r="K223" s="16"/>
      <c r="L223" s="16"/>
      <c r="M223" s="16"/>
      <c r="N223" s="16"/>
      <c r="O223" s="16"/>
      <c r="P223" s="16"/>
      <c r="Q223" s="16"/>
      <c r="R223" s="16"/>
      <c r="S223" s="16"/>
      <c r="T223" s="16"/>
    </row>
    <row r="224" spans="6:20" s="15" customFormat="1" hidden="1" x14ac:dyDescent="0.25">
      <c r="F224" s="16"/>
      <c r="G224" s="16"/>
      <c r="H224" s="16"/>
      <c r="I224" s="16"/>
      <c r="J224" s="16"/>
      <c r="K224" s="16"/>
      <c r="L224" s="16"/>
      <c r="M224" s="16"/>
      <c r="N224" s="16"/>
      <c r="O224" s="16"/>
      <c r="P224" s="16"/>
      <c r="Q224" s="16"/>
      <c r="R224" s="16"/>
      <c r="S224" s="16"/>
      <c r="T224" s="16"/>
    </row>
    <row r="225" spans="6:20" s="15" customFormat="1" hidden="1" x14ac:dyDescent="0.25">
      <c r="F225" s="16"/>
      <c r="G225" s="16"/>
      <c r="H225" s="16"/>
      <c r="I225" s="16"/>
      <c r="J225" s="16"/>
      <c r="K225" s="16"/>
      <c r="L225" s="16"/>
      <c r="M225" s="16"/>
      <c r="N225" s="16"/>
      <c r="O225" s="16"/>
      <c r="P225" s="16"/>
      <c r="Q225" s="16"/>
      <c r="R225" s="16"/>
      <c r="S225" s="16"/>
      <c r="T225" s="16"/>
    </row>
    <row r="226" spans="6:20" s="15" customFormat="1" hidden="1" x14ac:dyDescent="0.25">
      <c r="F226" s="16"/>
      <c r="G226" s="16"/>
      <c r="H226" s="16"/>
      <c r="I226" s="16"/>
      <c r="J226" s="16"/>
      <c r="K226" s="16"/>
      <c r="L226" s="16"/>
      <c r="M226" s="16"/>
      <c r="N226" s="16"/>
      <c r="O226" s="16"/>
      <c r="P226" s="16"/>
      <c r="Q226" s="16"/>
      <c r="R226" s="16"/>
      <c r="S226" s="16"/>
      <c r="T226" s="16"/>
    </row>
    <row r="227" spans="6:20" s="15" customFormat="1" hidden="1" x14ac:dyDescent="0.25">
      <c r="F227" s="16"/>
      <c r="G227" s="16"/>
      <c r="H227" s="16"/>
      <c r="I227" s="16"/>
      <c r="J227" s="16"/>
      <c r="K227" s="16"/>
      <c r="L227" s="16"/>
      <c r="M227" s="16"/>
      <c r="N227" s="16"/>
      <c r="O227" s="16"/>
      <c r="P227" s="16"/>
      <c r="Q227" s="16"/>
      <c r="R227" s="16"/>
      <c r="S227" s="16"/>
      <c r="T227" s="16"/>
    </row>
    <row r="228" spans="6:20" s="15" customFormat="1" hidden="1" x14ac:dyDescent="0.25">
      <c r="F228" s="16"/>
      <c r="G228" s="16"/>
      <c r="H228" s="16"/>
      <c r="I228" s="16"/>
      <c r="J228" s="16"/>
      <c r="K228" s="16"/>
      <c r="L228" s="16"/>
      <c r="M228" s="16"/>
      <c r="N228" s="16"/>
      <c r="O228" s="16"/>
      <c r="P228" s="16"/>
      <c r="Q228" s="16"/>
      <c r="R228" s="16"/>
      <c r="S228" s="16"/>
      <c r="T228" s="16"/>
    </row>
    <row r="229" spans="6:20" s="15" customFormat="1" hidden="1" x14ac:dyDescent="0.25">
      <c r="F229" s="16"/>
      <c r="G229" s="16"/>
      <c r="H229" s="16"/>
      <c r="I229" s="16"/>
      <c r="J229" s="16"/>
      <c r="K229" s="16"/>
      <c r="L229" s="16"/>
      <c r="M229" s="16"/>
      <c r="N229" s="16"/>
      <c r="O229" s="16"/>
      <c r="P229" s="16"/>
      <c r="Q229" s="16"/>
      <c r="R229" s="16"/>
      <c r="S229" s="16"/>
      <c r="T229" s="16"/>
    </row>
    <row r="230" spans="6:20" s="15" customFormat="1" hidden="1" x14ac:dyDescent="0.25">
      <c r="F230" s="16"/>
      <c r="G230" s="16"/>
      <c r="H230" s="16"/>
      <c r="I230" s="16"/>
      <c r="J230" s="16"/>
      <c r="K230" s="16"/>
      <c r="L230" s="16"/>
      <c r="M230" s="16"/>
      <c r="N230" s="16"/>
      <c r="O230" s="16"/>
      <c r="P230" s="16"/>
      <c r="Q230" s="16"/>
      <c r="R230" s="16"/>
      <c r="S230" s="16"/>
      <c r="T230" s="16"/>
    </row>
    <row r="231" spans="6:20" s="15" customFormat="1" hidden="1" x14ac:dyDescent="0.25">
      <c r="F231" s="16"/>
      <c r="G231" s="16"/>
      <c r="H231" s="16"/>
      <c r="I231" s="16"/>
      <c r="J231" s="16"/>
      <c r="K231" s="16"/>
      <c r="L231" s="16"/>
      <c r="M231" s="16"/>
      <c r="N231" s="16"/>
      <c r="O231" s="16"/>
      <c r="P231" s="16"/>
      <c r="Q231" s="16"/>
      <c r="R231" s="16"/>
      <c r="S231" s="16"/>
      <c r="T231" s="16"/>
    </row>
    <row r="232" spans="6:20" s="15" customFormat="1" hidden="1" x14ac:dyDescent="0.25">
      <c r="F232" s="16"/>
      <c r="G232" s="16"/>
      <c r="H232" s="16"/>
      <c r="I232" s="16"/>
      <c r="J232" s="16"/>
      <c r="K232" s="16"/>
      <c r="L232" s="16"/>
      <c r="M232" s="16"/>
      <c r="N232" s="16"/>
      <c r="O232" s="16"/>
      <c r="P232" s="16"/>
      <c r="Q232" s="16"/>
      <c r="R232" s="16"/>
      <c r="S232" s="16"/>
      <c r="T232" s="16"/>
    </row>
    <row r="233" spans="6:20" s="15" customFormat="1" hidden="1" x14ac:dyDescent="0.25">
      <c r="F233" s="16"/>
      <c r="G233" s="16"/>
      <c r="H233" s="16"/>
      <c r="I233" s="16"/>
      <c r="J233" s="16"/>
      <c r="K233" s="16"/>
      <c r="L233" s="16"/>
      <c r="M233" s="16"/>
      <c r="N233" s="16"/>
      <c r="O233" s="16"/>
      <c r="P233" s="16"/>
      <c r="Q233" s="16"/>
      <c r="R233" s="16"/>
      <c r="S233" s="16"/>
      <c r="T233" s="16"/>
    </row>
    <row r="234" spans="6:20" s="15" customFormat="1" hidden="1" x14ac:dyDescent="0.25">
      <c r="F234" s="16"/>
      <c r="G234" s="16"/>
      <c r="H234" s="16"/>
      <c r="I234" s="16"/>
      <c r="J234" s="16"/>
      <c r="K234" s="16"/>
      <c r="L234" s="16"/>
      <c r="M234" s="16"/>
      <c r="N234" s="16"/>
      <c r="O234" s="16"/>
      <c r="P234" s="16"/>
      <c r="Q234" s="16"/>
      <c r="R234" s="16"/>
      <c r="S234" s="16"/>
      <c r="T234" s="16"/>
    </row>
    <row r="235" spans="6:20" s="15" customFormat="1" hidden="1" x14ac:dyDescent="0.25">
      <c r="F235" s="16"/>
      <c r="G235" s="16"/>
      <c r="H235" s="16"/>
      <c r="I235" s="16"/>
      <c r="J235" s="16"/>
      <c r="K235" s="16"/>
      <c r="L235" s="16"/>
      <c r="M235" s="16"/>
      <c r="N235" s="16"/>
      <c r="O235" s="16"/>
      <c r="P235" s="16"/>
      <c r="Q235" s="16"/>
      <c r="R235" s="16"/>
      <c r="S235" s="16"/>
      <c r="T235" s="16"/>
    </row>
    <row r="236" spans="6:20" s="15" customFormat="1" hidden="1" x14ac:dyDescent="0.25">
      <c r="F236" s="16"/>
      <c r="G236" s="16"/>
      <c r="H236" s="16"/>
      <c r="I236" s="16"/>
      <c r="J236" s="16"/>
      <c r="K236" s="16"/>
      <c r="L236" s="16"/>
      <c r="M236" s="16"/>
      <c r="N236" s="16"/>
      <c r="O236" s="16"/>
      <c r="P236" s="16"/>
      <c r="Q236" s="16"/>
      <c r="R236" s="16"/>
      <c r="S236" s="16"/>
      <c r="T236" s="16"/>
    </row>
    <row r="237" spans="6:20" s="15" customFormat="1" hidden="1" x14ac:dyDescent="0.25">
      <c r="F237" s="16"/>
      <c r="G237" s="16"/>
      <c r="H237" s="16"/>
      <c r="I237" s="16"/>
      <c r="J237" s="16"/>
      <c r="K237" s="16"/>
      <c r="L237" s="16"/>
      <c r="M237" s="16"/>
      <c r="N237" s="16"/>
      <c r="O237" s="16"/>
      <c r="P237" s="16"/>
      <c r="Q237" s="16"/>
      <c r="R237" s="16"/>
      <c r="S237" s="16"/>
      <c r="T237" s="16"/>
    </row>
    <row r="238" spans="6:20" s="15" customFormat="1" hidden="1" x14ac:dyDescent="0.25">
      <c r="F238" s="16"/>
      <c r="G238" s="16"/>
      <c r="H238" s="16"/>
      <c r="I238" s="16"/>
      <c r="J238" s="16"/>
      <c r="K238" s="16"/>
      <c r="L238" s="16"/>
      <c r="M238" s="16"/>
      <c r="N238" s="16"/>
      <c r="O238" s="16"/>
      <c r="P238" s="16"/>
      <c r="Q238" s="16"/>
      <c r="R238" s="16"/>
      <c r="S238" s="16"/>
      <c r="T238" s="16"/>
    </row>
    <row r="239" spans="6:20" s="15" customFormat="1" hidden="1" x14ac:dyDescent="0.25">
      <c r="F239" s="16"/>
      <c r="G239" s="16"/>
      <c r="H239" s="16"/>
      <c r="I239" s="16"/>
      <c r="J239" s="16"/>
      <c r="K239" s="16"/>
      <c r="L239" s="16"/>
      <c r="M239" s="16"/>
      <c r="N239" s="16"/>
      <c r="O239" s="16"/>
      <c r="P239" s="16"/>
      <c r="Q239" s="16"/>
      <c r="R239" s="16"/>
      <c r="S239" s="16"/>
      <c r="T239" s="16"/>
    </row>
    <row r="240" spans="6:20" s="15" customFormat="1" hidden="1" x14ac:dyDescent="0.25">
      <c r="F240" s="16"/>
      <c r="G240" s="16"/>
      <c r="H240" s="16"/>
      <c r="I240" s="16"/>
      <c r="J240" s="16"/>
      <c r="K240" s="16"/>
      <c r="L240" s="16"/>
      <c r="M240" s="16"/>
      <c r="N240" s="16"/>
      <c r="O240" s="16"/>
      <c r="P240" s="16"/>
      <c r="Q240" s="16"/>
      <c r="R240" s="16"/>
      <c r="S240" s="16"/>
      <c r="T240" s="16"/>
    </row>
    <row r="241" spans="6:20" s="15" customFormat="1" hidden="1" x14ac:dyDescent="0.25">
      <c r="F241" s="16"/>
      <c r="G241" s="16"/>
      <c r="H241" s="16"/>
      <c r="I241" s="16"/>
      <c r="J241" s="16"/>
      <c r="K241" s="16"/>
      <c r="L241" s="16"/>
      <c r="M241" s="16"/>
      <c r="N241" s="16"/>
      <c r="O241" s="16"/>
      <c r="P241" s="16"/>
      <c r="Q241" s="16"/>
      <c r="R241" s="16"/>
      <c r="S241" s="16"/>
      <c r="T241" s="16"/>
    </row>
    <row r="242" spans="6:20" s="15" customFormat="1" hidden="1" x14ac:dyDescent="0.25">
      <c r="F242" s="16"/>
      <c r="G242" s="16"/>
      <c r="H242" s="16"/>
      <c r="I242" s="16"/>
      <c r="J242" s="16"/>
      <c r="K242" s="16"/>
      <c r="L242" s="16"/>
      <c r="M242" s="16"/>
      <c r="N242" s="16"/>
      <c r="O242" s="16"/>
      <c r="P242" s="16"/>
      <c r="Q242" s="16"/>
      <c r="R242" s="16"/>
      <c r="S242" s="16"/>
      <c r="T242" s="16"/>
    </row>
    <row r="243" spans="6:20" s="15" customFormat="1" hidden="1" x14ac:dyDescent="0.25">
      <c r="F243" s="16"/>
      <c r="G243" s="16"/>
      <c r="H243" s="16"/>
      <c r="I243" s="16"/>
      <c r="J243" s="16"/>
      <c r="K243" s="16"/>
      <c r="L243" s="16"/>
      <c r="M243" s="16"/>
      <c r="N243" s="16"/>
      <c r="O243" s="16"/>
      <c r="P243" s="16"/>
      <c r="Q243" s="16"/>
      <c r="R243" s="16"/>
      <c r="S243" s="16"/>
      <c r="T243" s="16"/>
    </row>
    <row r="244" spans="6:20" s="15" customFormat="1" hidden="1" x14ac:dyDescent="0.25">
      <c r="F244" s="16"/>
      <c r="G244" s="16"/>
      <c r="H244" s="16"/>
      <c r="I244" s="16"/>
      <c r="J244" s="16"/>
      <c r="K244" s="16"/>
      <c r="L244" s="16"/>
      <c r="M244" s="16"/>
      <c r="N244" s="16"/>
      <c r="O244" s="16"/>
      <c r="P244" s="16"/>
      <c r="Q244" s="16"/>
      <c r="R244" s="16"/>
      <c r="S244" s="16"/>
      <c r="T244" s="16"/>
    </row>
    <row r="245" spans="6:20" s="15" customFormat="1" hidden="1" x14ac:dyDescent="0.25">
      <c r="F245" s="16"/>
      <c r="G245" s="16"/>
      <c r="H245" s="16"/>
      <c r="I245" s="16"/>
      <c r="J245" s="16"/>
      <c r="K245" s="16"/>
      <c r="L245" s="16"/>
      <c r="M245" s="16"/>
      <c r="N245" s="16"/>
      <c r="O245" s="16"/>
      <c r="P245" s="16"/>
      <c r="Q245" s="16"/>
      <c r="R245" s="16"/>
      <c r="S245" s="16"/>
      <c r="T245" s="16"/>
    </row>
    <row r="246" spans="6:20" s="15" customFormat="1" hidden="1" x14ac:dyDescent="0.25">
      <c r="F246" s="16"/>
      <c r="G246" s="16"/>
      <c r="H246" s="16"/>
      <c r="I246" s="16"/>
      <c r="J246" s="16"/>
      <c r="K246" s="16"/>
      <c r="L246" s="16"/>
      <c r="M246" s="16"/>
      <c r="N246" s="16"/>
      <c r="O246" s="16"/>
      <c r="P246" s="16"/>
      <c r="Q246" s="16"/>
      <c r="R246" s="16"/>
      <c r="S246" s="16"/>
      <c r="T246" s="16"/>
    </row>
    <row r="247" spans="6:20" s="15" customFormat="1" hidden="1" x14ac:dyDescent="0.25">
      <c r="F247" s="16"/>
      <c r="G247" s="16"/>
      <c r="H247" s="16"/>
      <c r="I247" s="16"/>
      <c r="J247" s="16"/>
      <c r="K247" s="16"/>
      <c r="L247" s="16"/>
      <c r="M247" s="16"/>
      <c r="N247" s="16"/>
      <c r="O247" s="16"/>
      <c r="P247" s="16"/>
      <c r="Q247" s="16"/>
      <c r="R247" s="16"/>
      <c r="S247" s="16"/>
      <c r="T247" s="16"/>
    </row>
    <row r="248" spans="6:20" s="15" customFormat="1" hidden="1" x14ac:dyDescent="0.25">
      <c r="F248" s="16"/>
      <c r="G248" s="16"/>
      <c r="H248" s="16"/>
      <c r="I248" s="16"/>
      <c r="J248" s="16"/>
      <c r="K248" s="16"/>
      <c r="L248" s="16"/>
      <c r="M248" s="16"/>
      <c r="N248" s="16"/>
      <c r="O248" s="16"/>
      <c r="P248" s="16"/>
      <c r="Q248" s="16"/>
      <c r="R248" s="16"/>
      <c r="S248" s="16"/>
      <c r="T248" s="16"/>
    </row>
    <row r="249" spans="6:20" s="15" customFormat="1" hidden="1" x14ac:dyDescent="0.25">
      <c r="F249" s="16"/>
      <c r="G249" s="16"/>
      <c r="H249" s="16"/>
      <c r="I249" s="16"/>
      <c r="J249" s="16"/>
      <c r="K249" s="16"/>
      <c r="L249" s="16"/>
      <c r="M249" s="16"/>
      <c r="N249" s="16"/>
      <c r="O249" s="16"/>
      <c r="P249" s="16"/>
      <c r="Q249" s="16"/>
      <c r="R249" s="16"/>
      <c r="S249" s="16"/>
      <c r="T249" s="16"/>
    </row>
    <row r="250" spans="6:20" s="15" customFormat="1" hidden="1" x14ac:dyDescent="0.25">
      <c r="F250" s="16"/>
      <c r="G250" s="16"/>
      <c r="H250" s="16"/>
      <c r="I250" s="16"/>
      <c r="J250" s="16"/>
      <c r="K250" s="16"/>
      <c r="L250" s="16"/>
      <c r="M250" s="16"/>
      <c r="N250" s="16"/>
      <c r="O250" s="16"/>
      <c r="P250" s="16"/>
      <c r="Q250" s="16"/>
      <c r="R250" s="16"/>
      <c r="S250" s="16"/>
      <c r="T250" s="16"/>
    </row>
    <row r="251" spans="6:20" s="15" customFormat="1" hidden="1" x14ac:dyDescent="0.25">
      <c r="F251" s="16"/>
      <c r="G251" s="16"/>
      <c r="H251" s="16"/>
      <c r="I251" s="16"/>
      <c r="J251" s="16"/>
      <c r="K251" s="16"/>
      <c r="L251" s="16"/>
      <c r="M251" s="16"/>
      <c r="N251" s="16"/>
      <c r="O251" s="16"/>
      <c r="P251" s="16"/>
      <c r="Q251" s="16"/>
      <c r="R251" s="16"/>
      <c r="S251" s="16"/>
      <c r="T251" s="16"/>
    </row>
    <row r="252" spans="6:20" s="15" customFormat="1" hidden="1" x14ac:dyDescent="0.25">
      <c r="F252" s="16"/>
      <c r="G252" s="16"/>
      <c r="H252" s="16"/>
      <c r="I252" s="16"/>
      <c r="J252" s="16"/>
      <c r="K252" s="16"/>
      <c r="L252" s="16"/>
      <c r="M252" s="16"/>
      <c r="N252" s="16"/>
      <c r="O252" s="16"/>
      <c r="P252" s="16"/>
      <c r="Q252" s="16"/>
      <c r="R252" s="16"/>
      <c r="S252" s="16"/>
      <c r="T252" s="16"/>
    </row>
    <row r="253" spans="6:20" s="15" customFormat="1" hidden="1" x14ac:dyDescent="0.25">
      <c r="F253" s="16"/>
      <c r="G253" s="16"/>
      <c r="H253" s="16"/>
      <c r="I253" s="16"/>
      <c r="J253" s="16"/>
      <c r="K253" s="16"/>
      <c r="L253" s="16"/>
      <c r="M253" s="16"/>
      <c r="N253" s="16"/>
      <c r="O253" s="16"/>
      <c r="P253" s="16"/>
      <c r="Q253" s="16"/>
      <c r="R253" s="16"/>
      <c r="S253" s="16"/>
      <c r="T253" s="16"/>
    </row>
    <row r="254" spans="6:20" s="15" customFormat="1" hidden="1" x14ac:dyDescent="0.25">
      <c r="F254" s="16"/>
      <c r="G254" s="16"/>
      <c r="H254" s="16"/>
      <c r="I254" s="16"/>
      <c r="J254" s="16"/>
      <c r="K254" s="16"/>
      <c r="L254" s="16"/>
      <c r="M254" s="16"/>
      <c r="N254" s="16"/>
      <c r="O254" s="16"/>
      <c r="P254" s="16"/>
      <c r="Q254" s="16"/>
      <c r="R254" s="16"/>
      <c r="S254" s="16"/>
      <c r="T254" s="16"/>
    </row>
    <row r="255" spans="6:20" s="15" customFormat="1" hidden="1" x14ac:dyDescent="0.25">
      <c r="F255" s="16"/>
      <c r="G255" s="16"/>
      <c r="H255" s="16"/>
      <c r="I255" s="16"/>
      <c r="J255" s="16"/>
      <c r="K255" s="16"/>
      <c r="L255" s="16"/>
      <c r="M255" s="16"/>
      <c r="N255" s="16"/>
      <c r="O255" s="16"/>
      <c r="P255" s="16"/>
      <c r="Q255" s="16"/>
      <c r="R255" s="16"/>
      <c r="S255" s="16"/>
      <c r="T255" s="16"/>
    </row>
    <row r="256" spans="6:20" s="15" customFormat="1" hidden="1" x14ac:dyDescent="0.25">
      <c r="F256" s="16"/>
      <c r="G256" s="16"/>
      <c r="H256" s="16"/>
      <c r="I256" s="16"/>
      <c r="J256" s="16"/>
      <c r="K256" s="16"/>
      <c r="L256" s="16"/>
      <c r="M256" s="16"/>
      <c r="N256" s="16"/>
      <c r="O256" s="16"/>
      <c r="P256" s="16"/>
      <c r="Q256" s="16"/>
      <c r="R256" s="16"/>
      <c r="S256" s="16"/>
      <c r="T256" s="16"/>
    </row>
    <row r="257" spans="6:20" s="15" customFormat="1" hidden="1" x14ac:dyDescent="0.25">
      <c r="F257" s="16"/>
      <c r="G257" s="16"/>
      <c r="H257" s="16"/>
      <c r="I257" s="16"/>
      <c r="J257" s="16"/>
      <c r="K257" s="16"/>
      <c r="L257" s="16"/>
      <c r="M257" s="16"/>
      <c r="N257" s="16"/>
      <c r="O257" s="16"/>
      <c r="P257" s="16"/>
      <c r="Q257" s="16"/>
      <c r="R257" s="16"/>
      <c r="S257" s="16"/>
      <c r="T257" s="16"/>
    </row>
    <row r="258" spans="6:20" s="15" customFormat="1" hidden="1" x14ac:dyDescent="0.25">
      <c r="F258" s="16"/>
      <c r="G258" s="16"/>
      <c r="H258" s="16"/>
      <c r="I258" s="16"/>
      <c r="J258" s="16"/>
      <c r="K258" s="16"/>
      <c r="L258" s="16"/>
      <c r="M258" s="16"/>
      <c r="N258" s="16"/>
      <c r="O258" s="16"/>
      <c r="P258" s="16"/>
      <c r="Q258" s="16"/>
      <c r="R258" s="16"/>
      <c r="S258" s="16"/>
      <c r="T258" s="16"/>
    </row>
    <row r="259" spans="6:20" s="15" customFormat="1" hidden="1" x14ac:dyDescent="0.25">
      <c r="F259" s="16"/>
      <c r="G259" s="16"/>
      <c r="H259" s="16"/>
      <c r="I259" s="16"/>
      <c r="J259" s="16"/>
      <c r="K259" s="16"/>
      <c r="L259" s="16"/>
      <c r="M259" s="16"/>
      <c r="N259" s="16"/>
      <c r="O259" s="16"/>
      <c r="P259" s="16"/>
      <c r="Q259" s="16"/>
      <c r="R259" s="16"/>
      <c r="S259" s="16"/>
      <c r="T259" s="16"/>
    </row>
    <row r="260" spans="6:20" s="15" customFormat="1" hidden="1" x14ac:dyDescent="0.25">
      <c r="F260" s="16"/>
      <c r="G260" s="16"/>
      <c r="H260" s="16"/>
      <c r="I260" s="16"/>
      <c r="J260" s="16"/>
      <c r="K260" s="16"/>
      <c r="L260" s="16"/>
      <c r="M260" s="16"/>
      <c r="N260" s="16"/>
      <c r="O260" s="16"/>
      <c r="P260" s="16"/>
      <c r="Q260" s="16"/>
      <c r="R260" s="16"/>
      <c r="S260" s="16"/>
      <c r="T260" s="16"/>
    </row>
    <row r="261" spans="6:20" s="15" customFormat="1" hidden="1" x14ac:dyDescent="0.25">
      <c r="F261" s="16"/>
      <c r="G261" s="16"/>
      <c r="H261" s="16"/>
      <c r="I261" s="16"/>
      <c r="J261" s="16"/>
      <c r="K261" s="16"/>
      <c r="L261" s="16"/>
      <c r="M261" s="16"/>
      <c r="N261" s="16"/>
      <c r="O261" s="16"/>
      <c r="P261" s="16"/>
      <c r="Q261" s="16"/>
      <c r="R261" s="16"/>
      <c r="S261" s="16"/>
      <c r="T261" s="16"/>
    </row>
    <row r="262" spans="6:20" s="15" customFormat="1" hidden="1" x14ac:dyDescent="0.25">
      <c r="F262" s="16"/>
      <c r="G262" s="16"/>
      <c r="H262" s="16"/>
      <c r="I262" s="16"/>
      <c r="J262" s="16"/>
      <c r="K262" s="16"/>
      <c r="L262" s="16"/>
      <c r="M262" s="16"/>
      <c r="N262" s="16"/>
      <c r="O262" s="16"/>
      <c r="P262" s="16"/>
      <c r="Q262" s="16"/>
      <c r="R262" s="16"/>
      <c r="S262" s="16"/>
      <c r="T262" s="16"/>
    </row>
    <row r="263" spans="6:20" s="15" customFormat="1" hidden="1" x14ac:dyDescent="0.25">
      <c r="F263" s="16"/>
      <c r="G263" s="16"/>
      <c r="H263" s="16"/>
      <c r="I263" s="16"/>
      <c r="J263" s="16"/>
      <c r="K263" s="16"/>
      <c r="L263" s="16"/>
      <c r="M263" s="16"/>
      <c r="N263" s="16"/>
      <c r="O263" s="16"/>
      <c r="P263" s="16"/>
      <c r="Q263" s="16"/>
      <c r="R263" s="16"/>
      <c r="S263" s="16"/>
      <c r="T263" s="16"/>
    </row>
    <row r="264" spans="6:20" s="15" customFormat="1" hidden="1" x14ac:dyDescent="0.25">
      <c r="F264" s="16"/>
      <c r="G264" s="16"/>
      <c r="H264" s="16"/>
      <c r="I264" s="16"/>
      <c r="J264" s="16"/>
      <c r="K264" s="16"/>
      <c r="L264" s="16"/>
      <c r="M264" s="16"/>
      <c r="N264" s="16"/>
      <c r="O264" s="16"/>
      <c r="P264" s="16"/>
      <c r="Q264" s="16"/>
      <c r="R264" s="16"/>
      <c r="S264" s="16"/>
      <c r="T264" s="16"/>
    </row>
    <row r="265" spans="6:20" s="15" customFormat="1" hidden="1" x14ac:dyDescent="0.25">
      <c r="F265" s="16"/>
      <c r="G265" s="16"/>
      <c r="H265" s="16"/>
      <c r="I265" s="16"/>
      <c r="J265" s="16"/>
      <c r="K265" s="16"/>
      <c r="L265" s="16"/>
      <c r="M265" s="16"/>
      <c r="N265" s="16"/>
      <c r="O265" s="16"/>
      <c r="P265" s="16"/>
      <c r="Q265" s="16"/>
      <c r="R265" s="16"/>
      <c r="S265" s="16"/>
      <c r="T265" s="16"/>
    </row>
    <row r="266" spans="6:20" s="15" customFormat="1" hidden="1" x14ac:dyDescent="0.25">
      <c r="F266" s="16"/>
      <c r="G266" s="16"/>
      <c r="H266" s="16"/>
      <c r="I266" s="16"/>
      <c r="J266" s="16"/>
      <c r="K266" s="16"/>
      <c r="L266" s="16"/>
      <c r="M266" s="16"/>
      <c r="N266" s="16"/>
      <c r="O266" s="16"/>
      <c r="P266" s="16"/>
      <c r="Q266" s="16"/>
      <c r="R266" s="16"/>
      <c r="S266" s="16"/>
      <c r="T266" s="16"/>
    </row>
    <row r="267" spans="6:20" s="15" customFormat="1" hidden="1" x14ac:dyDescent="0.25">
      <c r="F267" s="16"/>
      <c r="G267" s="16"/>
      <c r="H267" s="16"/>
      <c r="I267" s="16"/>
      <c r="J267" s="16"/>
      <c r="K267" s="16"/>
      <c r="L267" s="16"/>
      <c r="M267" s="16"/>
      <c r="N267" s="16"/>
      <c r="O267" s="16"/>
      <c r="P267" s="16"/>
      <c r="Q267" s="16"/>
      <c r="R267" s="16"/>
      <c r="S267" s="16"/>
      <c r="T267" s="16"/>
    </row>
    <row r="268" spans="6:20" s="15" customFormat="1" hidden="1" x14ac:dyDescent="0.25">
      <c r="F268" s="16"/>
      <c r="G268" s="16"/>
      <c r="H268" s="16"/>
      <c r="I268" s="16"/>
      <c r="J268" s="16"/>
      <c r="K268" s="16"/>
      <c r="L268" s="16"/>
      <c r="M268" s="16"/>
      <c r="N268" s="16"/>
      <c r="O268" s="16"/>
      <c r="P268" s="16"/>
      <c r="Q268" s="16"/>
      <c r="R268" s="16"/>
      <c r="S268" s="16"/>
      <c r="T268" s="16"/>
    </row>
    <row r="269" spans="6:20" s="15" customFormat="1" hidden="1" x14ac:dyDescent="0.25">
      <c r="F269" s="16"/>
      <c r="G269" s="16"/>
      <c r="H269" s="16"/>
      <c r="I269" s="16"/>
      <c r="J269" s="16"/>
      <c r="K269" s="16"/>
      <c r="L269" s="16"/>
      <c r="M269" s="16"/>
      <c r="N269" s="16"/>
      <c r="O269" s="16"/>
      <c r="P269" s="16"/>
      <c r="Q269" s="16"/>
      <c r="R269" s="16"/>
      <c r="S269" s="16"/>
      <c r="T269" s="16"/>
    </row>
    <row r="270" spans="6:20" s="15" customFormat="1" hidden="1" x14ac:dyDescent="0.25">
      <c r="F270" s="16"/>
      <c r="G270" s="16"/>
      <c r="H270" s="16"/>
      <c r="I270" s="16"/>
      <c r="J270" s="16"/>
      <c r="K270" s="16"/>
      <c r="L270" s="16"/>
      <c r="M270" s="16"/>
      <c r="N270" s="16"/>
      <c r="O270" s="16"/>
      <c r="P270" s="16"/>
      <c r="Q270" s="16"/>
      <c r="R270" s="16"/>
      <c r="S270" s="16"/>
      <c r="T270" s="16"/>
    </row>
    <row r="271" spans="6:20" s="15" customFormat="1" hidden="1" x14ac:dyDescent="0.25">
      <c r="F271" s="16"/>
      <c r="G271" s="16"/>
      <c r="H271" s="16"/>
      <c r="I271" s="16"/>
      <c r="J271" s="16"/>
      <c r="K271" s="16"/>
      <c r="L271" s="16"/>
      <c r="M271" s="16"/>
      <c r="N271" s="16"/>
      <c r="O271" s="16"/>
      <c r="P271" s="16"/>
      <c r="Q271" s="16"/>
      <c r="R271" s="16"/>
      <c r="S271" s="16"/>
      <c r="T271" s="16"/>
    </row>
    <row r="272" spans="6:20" s="15" customFormat="1" hidden="1" x14ac:dyDescent="0.25">
      <c r="F272" s="16"/>
      <c r="G272" s="16"/>
      <c r="H272" s="16"/>
      <c r="I272" s="16"/>
      <c r="J272" s="16"/>
      <c r="K272" s="16"/>
      <c r="L272" s="16"/>
      <c r="M272" s="16"/>
      <c r="N272" s="16"/>
      <c r="O272" s="16"/>
      <c r="P272" s="16"/>
      <c r="Q272" s="16"/>
      <c r="R272" s="16"/>
      <c r="S272" s="16"/>
      <c r="T272" s="16"/>
    </row>
    <row r="273" spans="6:20" s="15" customFormat="1" hidden="1" x14ac:dyDescent="0.25">
      <c r="F273" s="16"/>
      <c r="G273" s="16"/>
      <c r="H273" s="16"/>
      <c r="I273" s="16"/>
      <c r="J273" s="16"/>
      <c r="K273" s="16"/>
      <c r="L273" s="16"/>
      <c r="M273" s="16"/>
      <c r="N273" s="16"/>
      <c r="O273" s="16"/>
      <c r="P273" s="16"/>
      <c r="Q273" s="16"/>
      <c r="R273" s="16"/>
      <c r="S273" s="16"/>
      <c r="T273" s="16"/>
    </row>
    <row r="274" spans="6:20" s="15" customFormat="1" hidden="1" x14ac:dyDescent="0.25">
      <c r="F274" s="16"/>
      <c r="G274" s="16"/>
      <c r="H274" s="16"/>
      <c r="I274" s="16"/>
      <c r="J274" s="16"/>
      <c r="K274" s="16"/>
      <c r="L274" s="16"/>
      <c r="M274" s="16"/>
      <c r="N274" s="16"/>
      <c r="O274" s="16"/>
      <c r="P274" s="16"/>
      <c r="Q274" s="16"/>
      <c r="R274" s="16"/>
      <c r="S274" s="16"/>
      <c r="T274" s="16"/>
    </row>
    <row r="275" spans="6:20" s="15" customFormat="1" hidden="1" x14ac:dyDescent="0.25">
      <c r="F275" s="16"/>
      <c r="G275" s="16"/>
      <c r="H275" s="16"/>
      <c r="I275" s="16"/>
      <c r="J275" s="16"/>
      <c r="K275" s="16"/>
      <c r="L275" s="16"/>
      <c r="M275" s="16"/>
      <c r="N275" s="16"/>
      <c r="O275" s="16"/>
      <c r="P275" s="16"/>
      <c r="Q275" s="16"/>
      <c r="R275" s="16"/>
      <c r="S275" s="16"/>
      <c r="T275" s="16"/>
    </row>
    <row r="276" spans="6:20" s="15" customFormat="1" hidden="1" x14ac:dyDescent="0.25">
      <c r="F276" s="16"/>
      <c r="G276" s="16"/>
      <c r="H276" s="16"/>
      <c r="I276" s="16"/>
      <c r="J276" s="16"/>
      <c r="K276" s="16"/>
      <c r="L276" s="16"/>
      <c r="M276" s="16"/>
      <c r="N276" s="16"/>
      <c r="O276" s="16"/>
      <c r="P276" s="16"/>
      <c r="Q276" s="16"/>
      <c r="R276" s="16"/>
      <c r="S276" s="16"/>
      <c r="T276" s="16"/>
    </row>
    <row r="277" spans="6:20" s="15" customFormat="1" hidden="1" x14ac:dyDescent="0.25">
      <c r="F277" s="16"/>
      <c r="G277" s="16"/>
      <c r="H277" s="16"/>
      <c r="I277" s="16"/>
      <c r="J277" s="16"/>
      <c r="K277" s="16"/>
      <c r="L277" s="16"/>
      <c r="M277" s="16"/>
      <c r="N277" s="16"/>
      <c r="O277" s="16"/>
      <c r="P277" s="16"/>
      <c r="Q277" s="16"/>
      <c r="R277" s="16"/>
      <c r="S277" s="16"/>
      <c r="T277" s="16"/>
    </row>
    <row r="278" spans="6:20" s="15" customFormat="1" hidden="1" x14ac:dyDescent="0.25">
      <c r="F278" s="16"/>
      <c r="G278" s="16"/>
      <c r="H278" s="16"/>
      <c r="I278" s="16"/>
      <c r="J278" s="16"/>
      <c r="K278" s="16"/>
      <c r="L278" s="16"/>
      <c r="M278" s="16"/>
      <c r="N278" s="16"/>
      <c r="O278" s="16"/>
      <c r="P278" s="16"/>
      <c r="Q278" s="16"/>
      <c r="R278" s="16"/>
      <c r="S278" s="16"/>
      <c r="T278" s="16"/>
    </row>
    <row r="279" spans="6:20" s="15" customFormat="1" hidden="1" x14ac:dyDescent="0.25">
      <c r="F279" s="16"/>
      <c r="G279" s="16"/>
      <c r="H279" s="16"/>
      <c r="I279" s="16"/>
      <c r="J279" s="16"/>
      <c r="K279" s="16"/>
      <c r="L279" s="16"/>
      <c r="M279" s="16"/>
      <c r="N279" s="16"/>
      <c r="O279" s="16"/>
      <c r="P279" s="16"/>
      <c r="Q279" s="16"/>
      <c r="R279" s="16"/>
      <c r="S279" s="16"/>
      <c r="T279" s="16"/>
    </row>
    <row r="280" spans="6:20" s="15" customFormat="1" hidden="1" x14ac:dyDescent="0.25">
      <c r="F280" s="16"/>
      <c r="G280" s="16"/>
      <c r="H280" s="16"/>
      <c r="I280" s="16"/>
      <c r="J280" s="16"/>
      <c r="K280" s="16"/>
      <c r="L280" s="16"/>
      <c r="M280" s="16"/>
      <c r="N280" s="16"/>
      <c r="O280" s="16"/>
      <c r="P280" s="16"/>
      <c r="Q280" s="16"/>
      <c r="R280" s="16"/>
      <c r="S280" s="16"/>
      <c r="T280" s="16"/>
    </row>
    <row r="281" spans="6:20" s="15" customFormat="1" hidden="1" x14ac:dyDescent="0.25">
      <c r="F281" s="16"/>
      <c r="G281" s="16"/>
      <c r="H281" s="16"/>
      <c r="I281" s="16"/>
      <c r="J281" s="16"/>
      <c r="K281" s="16"/>
      <c r="L281" s="16"/>
      <c r="M281" s="16"/>
      <c r="N281" s="16"/>
      <c r="O281" s="16"/>
      <c r="P281" s="16"/>
      <c r="Q281" s="16"/>
      <c r="R281" s="16"/>
      <c r="S281" s="16"/>
      <c r="T281" s="16"/>
    </row>
    <row r="282" spans="6:20" s="15" customFormat="1" hidden="1" x14ac:dyDescent="0.25">
      <c r="F282" s="16"/>
      <c r="G282" s="16"/>
      <c r="H282" s="16"/>
      <c r="I282" s="16"/>
      <c r="J282" s="16"/>
      <c r="K282" s="16"/>
      <c r="L282" s="16"/>
      <c r="M282" s="16"/>
      <c r="N282" s="16"/>
      <c r="O282" s="16"/>
      <c r="P282" s="16"/>
      <c r="Q282" s="16"/>
      <c r="R282" s="16"/>
      <c r="S282" s="16"/>
      <c r="T282" s="16"/>
    </row>
    <row r="283" spans="6:20" s="15" customFormat="1" hidden="1" x14ac:dyDescent="0.25">
      <c r="F283" s="16"/>
      <c r="G283" s="16"/>
      <c r="H283" s="16"/>
      <c r="I283" s="16"/>
      <c r="J283" s="16"/>
      <c r="K283" s="16"/>
      <c r="L283" s="16"/>
      <c r="M283" s="16"/>
      <c r="N283" s="16"/>
      <c r="O283" s="16"/>
      <c r="P283" s="16"/>
      <c r="Q283" s="16"/>
      <c r="R283" s="16"/>
      <c r="S283" s="16"/>
      <c r="T283" s="16"/>
    </row>
    <row r="284" spans="6:20" s="15" customFormat="1" hidden="1" x14ac:dyDescent="0.25">
      <c r="F284" s="16"/>
      <c r="G284" s="16"/>
      <c r="H284" s="16"/>
      <c r="I284" s="16"/>
      <c r="J284" s="16"/>
      <c r="K284" s="16"/>
      <c r="L284" s="16"/>
      <c r="M284" s="16"/>
      <c r="N284" s="16"/>
      <c r="O284" s="16"/>
      <c r="P284" s="16"/>
      <c r="Q284" s="16"/>
      <c r="R284" s="16"/>
      <c r="S284" s="16"/>
      <c r="T284" s="16"/>
    </row>
    <row r="285" spans="6:20" s="15" customFormat="1" hidden="1" x14ac:dyDescent="0.25">
      <c r="F285" s="16"/>
      <c r="G285" s="16"/>
      <c r="H285" s="16"/>
      <c r="I285" s="16"/>
      <c r="J285" s="16"/>
      <c r="K285" s="16"/>
      <c r="L285" s="16"/>
      <c r="M285" s="16"/>
      <c r="N285" s="16"/>
      <c r="O285" s="16"/>
      <c r="P285" s="16"/>
      <c r="Q285" s="16"/>
      <c r="R285" s="16"/>
      <c r="S285" s="16"/>
      <c r="T285" s="16"/>
    </row>
    <row r="286" spans="6:20" s="15" customFormat="1" hidden="1" x14ac:dyDescent="0.25">
      <c r="F286" s="16"/>
      <c r="G286" s="16"/>
      <c r="H286" s="16"/>
      <c r="I286" s="16"/>
      <c r="J286" s="16"/>
      <c r="K286" s="16"/>
      <c r="L286" s="16"/>
      <c r="M286" s="16"/>
      <c r="N286" s="16"/>
      <c r="O286" s="16"/>
      <c r="P286" s="16"/>
      <c r="Q286" s="16"/>
      <c r="R286" s="16"/>
      <c r="S286" s="16"/>
      <c r="T286" s="16"/>
    </row>
    <row r="287" spans="6:20" s="15" customFormat="1" hidden="1" x14ac:dyDescent="0.25">
      <c r="F287" s="16"/>
      <c r="G287" s="16"/>
      <c r="H287" s="16"/>
      <c r="I287" s="16"/>
      <c r="J287" s="16"/>
      <c r="K287" s="16"/>
      <c r="L287" s="16"/>
      <c r="M287" s="16"/>
      <c r="N287" s="16"/>
      <c r="O287" s="16"/>
      <c r="P287" s="16"/>
      <c r="Q287" s="16"/>
      <c r="R287" s="16"/>
      <c r="S287" s="16"/>
      <c r="T287" s="16"/>
    </row>
    <row r="288" spans="6:20" s="15" customFormat="1" hidden="1" x14ac:dyDescent="0.25">
      <c r="F288" s="16"/>
      <c r="G288" s="16"/>
      <c r="H288" s="16"/>
      <c r="I288" s="16"/>
      <c r="J288" s="16"/>
      <c r="K288" s="16"/>
      <c r="L288" s="16"/>
      <c r="M288" s="16"/>
      <c r="N288" s="16"/>
      <c r="O288" s="16"/>
      <c r="P288" s="16"/>
      <c r="Q288" s="16"/>
      <c r="R288" s="16"/>
      <c r="S288" s="16"/>
      <c r="T288" s="16"/>
    </row>
    <row r="289" spans="6:20" s="15" customFormat="1" hidden="1" x14ac:dyDescent="0.25">
      <c r="F289" s="16"/>
      <c r="G289" s="16"/>
      <c r="H289" s="16"/>
      <c r="I289" s="16"/>
      <c r="J289" s="16"/>
      <c r="K289" s="16"/>
      <c r="L289" s="16"/>
      <c r="M289" s="16"/>
      <c r="N289" s="16"/>
      <c r="O289" s="16"/>
      <c r="P289" s="16"/>
      <c r="Q289" s="16"/>
      <c r="R289" s="16"/>
      <c r="S289" s="16"/>
      <c r="T289" s="16"/>
    </row>
    <row r="290" spans="6:20" s="15" customFormat="1" hidden="1" x14ac:dyDescent="0.25">
      <c r="F290" s="16"/>
      <c r="G290" s="16"/>
      <c r="H290" s="16"/>
      <c r="I290" s="16"/>
      <c r="J290" s="16"/>
      <c r="K290" s="16"/>
      <c r="L290" s="16"/>
      <c r="M290" s="16"/>
      <c r="N290" s="16"/>
      <c r="O290" s="16"/>
      <c r="P290" s="16"/>
      <c r="Q290" s="16"/>
      <c r="R290" s="16"/>
      <c r="S290" s="16"/>
      <c r="T290" s="16"/>
    </row>
    <row r="291" spans="6:20" s="15" customFormat="1" hidden="1" x14ac:dyDescent="0.25">
      <c r="F291" s="16"/>
      <c r="G291" s="16"/>
      <c r="H291" s="16"/>
      <c r="I291" s="16"/>
      <c r="J291" s="16"/>
      <c r="K291" s="16"/>
      <c r="L291" s="16"/>
      <c r="M291" s="16"/>
      <c r="N291" s="16"/>
      <c r="O291" s="16"/>
      <c r="P291" s="16"/>
      <c r="Q291" s="16"/>
      <c r="R291" s="16"/>
      <c r="S291" s="16"/>
      <c r="T291" s="16"/>
    </row>
    <row r="292" spans="6:20" s="15" customFormat="1" hidden="1" x14ac:dyDescent="0.25">
      <c r="F292" s="16"/>
      <c r="G292" s="16"/>
      <c r="H292" s="16"/>
      <c r="I292" s="16"/>
      <c r="J292" s="16"/>
      <c r="K292" s="16"/>
      <c r="L292" s="16"/>
      <c r="M292" s="16"/>
      <c r="N292" s="16"/>
      <c r="O292" s="16"/>
      <c r="P292" s="16"/>
      <c r="Q292" s="16"/>
      <c r="R292" s="16"/>
      <c r="S292" s="16"/>
      <c r="T292" s="16"/>
    </row>
    <row r="293" spans="6:20" s="15" customFormat="1" hidden="1" x14ac:dyDescent="0.25">
      <c r="F293" s="16"/>
      <c r="G293" s="16"/>
      <c r="H293" s="16"/>
      <c r="I293" s="16"/>
      <c r="J293" s="16"/>
      <c r="K293" s="16"/>
      <c r="L293" s="16"/>
      <c r="M293" s="16"/>
      <c r="N293" s="16"/>
      <c r="O293" s="16"/>
      <c r="P293" s="16"/>
      <c r="Q293" s="16"/>
      <c r="R293" s="16"/>
      <c r="S293" s="16"/>
      <c r="T293" s="16"/>
    </row>
    <row r="294" spans="6:20" s="15" customFormat="1" hidden="1" x14ac:dyDescent="0.25">
      <c r="F294" s="16"/>
      <c r="G294" s="16"/>
      <c r="H294" s="16"/>
      <c r="I294" s="16"/>
      <c r="J294" s="16"/>
      <c r="K294" s="16"/>
      <c r="L294" s="16"/>
      <c r="M294" s="16"/>
      <c r="N294" s="16"/>
      <c r="O294" s="16"/>
      <c r="P294" s="16"/>
      <c r="Q294" s="16"/>
      <c r="R294" s="16"/>
      <c r="S294" s="16"/>
      <c r="T294" s="16"/>
    </row>
    <row r="295" spans="6:20" s="15" customFormat="1" hidden="1" x14ac:dyDescent="0.25">
      <c r="F295" s="16"/>
      <c r="G295" s="16"/>
      <c r="H295" s="16"/>
      <c r="I295" s="16"/>
      <c r="J295" s="16"/>
      <c r="K295" s="16"/>
      <c r="L295" s="16"/>
      <c r="M295" s="16"/>
      <c r="N295" s="16"/>
      <c r="O295" s="16"/>
      <c r="P295" s="16"/>
      <c r="Q295" s="16"/>
      <c r="R295" s="16"/>
      <c r="S295" s="16"/>
      <c r="T295" s="16"/>
    </row>
    <row r="296" spans="6:20" s="15" customFormat="1" hidden="1" x14ac:dyDescent="0.25">
      <c r="F296" s="16"/>
      <c r="G296" s="16"/>
      <c r="H296" s="16"/>
      <c r="I296" s="16"/>
      <c r="J296" s="16"/>
      <c r="K296" s="16"/>
      <c r="L296" s="16"/>
      <c r="M296" s="16"/>
      <c r="N296" s="16"/>
      <c r="O296" s="16"/>
      <c r="P296" s="16"/>
      <c r="Q296" s="16"/>
      <c r="R296" s="16"/>
      <c r="S296" s="16"/>
      <c r="T296" s="16"/>
    </row>
    <row r="297" spans="6:20" s="15" customFormat="1" hidden="1" x14ac:dyDescent="0.25">
      <c r="F297" s="16"/>
      <c r="G297" s="16"/>
      <c r="H297" s="16"/>
      <c r="I297" s="16"/>
      <c r="J297" s="16"/>
      <c r="K297" s="16"/>
      <c r="L297" s="16"/>
      <c r="M297" s="16"/>
      <c r="N297" s="16"/>
      <c r="O297" s="16"/>
      <c r="P297" s="16"/>
      <c r="Q297" s="16"/>
      <c r="R297" s="16"/>
      <c r="S297" s="16"/>
      <c r="T297" s="16"/>
    </row>
    <row r="298" spans="6:20" s="15" customFormat="1" hidden="1" x14ac:dyDescent="0.25">
      <c r="F298" s="16"/>
      <c r="G298" s="16"/>
      <c r="H298" s="16"/>
      <c r="I298" s="16"/>
      <c r="J298" s="16"/>
      <c r="K298" s="16"/>
      <c r="L298" s="16"/>
      <c r="M298" s="16"/>
      <c r="N298" s="16"/>
      <c r="O298" s="16"/>
      <c r="P298" s="16"/>
      <c r="Q298" s="16"/>
      <c r="R298" s="16"/>
      <c r="S298" s="16"/>
      <c r="T298" s="16"/>
    </row>
    <row r="299" spans="6:20" s="15" customFormat="1" hidden="1" x14ac:dyDescent="0.25">
      <c r="F299" s="16"/>
      <c r="G299" s="16"/>
      <c r="H299" s="16"/>
      <c r="I299" s="16"/>
      <c r="J299" s="16"/>
      <c r="K299" s="16"/>
      <c r="L299" s="16"/>
      <c r="M299" s="16"/>
      <c r="N299" s="16"/>
      <c r="O299" s="16"/>
      <c r="P299" s="16"/>
      <c r="Q299" s="16"/>
      <c r="R299" s="16"/>
      <c r="S299" s="16"/>
      <c r="T299" s="16"/>
    </row>
    <row r="300" spans="6:20" s="15" customFormat="1" hidden="1" x14ac:dyDescent="0.25">
      <c r="F300" s="16"/>
      <c r="G300" s="16"/>
      <c r="H300" s="16"/>
      <c r="I300" s="16"/>
      <c r="J300" s="16"/>
      <c r="K300" s="16"/>
      <c r="L300" s="16"/>
      <c r="M300" s="16"/>
      <c r="N300" s="16"/>
      <c r="O300" s="16"/>
      <c r="P300" s="16"/>
      <c r="Q300" s="16"/>
      <c r="R300" s="16"/>
      <c r="S300" s="16"/>
      <c r="T300" s="16"/>
    </row>
    <row r="301" spans="6:20" s="15" customFormat="1" hidden="1" x14ac:dyDescent="0.25">
      <c r="F301" s="16"/>
      <c r="G301" s="16"/>
      <c r="H301" s="16"/>
      <c r="I301" s="16"/>
      <c r="J301" s="16"/>
      <c r="K301" s="16"/>
      <c r="L301" s="16"/>
      <c r="M301" s="16"/>
      <c r="N301" s="16"/>
      <c r="O301" s="16"/>
      <c r="P301" s="16"/>
      <c r="Q301" s="16"/>
      <c r="R301" s="16"/>
      <c r="S301" s="16"/>
      <c r="T301" s="16"/>
    </row>
    <row r="302" spans="6:20" s="15" customFormat="1" hidden="1" x14ac:dyDescent="0.25">
      <c r="F302" s="16"/>
      <c r="G302" s="16"/>
      <c r="H302" s="16"/>
      <c r="I302" s="16"/>
      <c r="J302" s="16"/>
      <c r="K302" s="16"/>
      <c r="L302" s="16"/>
      <c r="M302" s="16"/>
      <c r="N302" s="16"/>
      <c r="O302" s="16"/>
      <c r="P302" s="16"/>
      <c r="Q302" s="16"/>
      <c r="R302" s="16"/>
      <c r="S302" s="16"/>
      <c r="T302" s="16"/>
    </row>
    <row r="303" spans="6:20" s="15" customFormat="1" hidden="1" x14ac:dyDescent="0.25">
      <c r="F303" s="16"/>
      <c r="G303" s="16"/>
      <c r="H303" s="16"/>
      <c r="I303" s="16"/>
      <c r="J303" s="16"/>
      <c r="K303" s="16"/>
      <c r="L303" s="16"/>
      <c r="M303" s="16"/>
      <c r="N303" s="16"/>
      <c r="O303" s="16"/>
      <c r="P303" s="16"/>
      <c r="Q303" s="16"/>
      <c r="R303" s="16"/>
      <c r="S303" s="16"/>
      <c r="T303" s="16"/>
    </row>
    <row r="304" spans="6:20" s="15" customFormat="1" hidden="1" x14ac:dyDescent="0.25">
      <c r="F304" s="16"/>
      <c r="G304" s="16"/>
      <c r="H304" s="16"/>
      <c r="I304" s="16"/>
      <c r="J304" s="16"/>
      <c r="K304" s="16"/>
      <c r="L304" s="16"/>
      <c r="M304" s="16"/>
      <c r="N304" s="16"/>
      <c r="O304" s="16"/>
      <c r="P304" s="16"/>
      <c r="Q304" s="16"/>
      <c r="R304" s="16"/>
      <c r="S304" s="16"/>
      <c r="T304" s="16"/>
    </row>
    <row r="305" spans="6:20" s="15" customFormat="1" hidden="1" x14ac:dyDescent="0.25">
      <c r="F305" s="16"/>
      <c r="G305" s="16"/>
      <c r="H305" s="16"/>
      <c r="I305" s="16"/>
      <c r="J305" s="16"/>
      <c r="K305" s="16"/>
      <c r="L305" s="16"/>
      <c r="M305" s="16"/>
      <c r="N305" s="16"/>
      <c r="O305" s="16"/>
      <c r="P305" s="16"/>
      <c r="Q305" s="16"/>
      <c r="R305" s="16"/>
      <c r="S305" s="16"/>
      <c r="T305" s="16"/>
    </row>
    <row r="306" spans="6:20" s="15" customFormat="1" hidden="1" x14ac:dyDescent="0.25">
      <c r="F306" s="16"/>
      <c r="G306" s="16"/>
      <c r="H306" s="16"/>
      <c r="I306" s="16"/>
      <c r="J306" s="16"/>
      <c r="K306" s="16"/>
      <c r="L306" s="16"/>
      <c r="M306" s="16"/>
      <c r="N306" s="16"/>
      <c r="O306" s="16"/>
      <c r="P306" s="16"/>
      <c r="Q306" s="16"/>
      <c r="R306" s="16"/>
      <c r="S306" s="16"/>
      <c r="T306" s="16"/>
    </row>
    <row r="307" spans="6:20" s="15" customFormat="1" hidden="1" x14ac:dyDescent="0.25">
      <c r="F307" s="16"/>
      <c r="G307" s="16"/>
      <c r="H307" s="16"/>
      <c r="I307" s="16"/>
      <c r="J307" s="16"/>
      <c r="K307" s="16"/>
      <c r="L307" s="16"/>
      <c r="M307" s="16"/>
      <c r="N307" s="16"/>
      <c r="O307" s="16"/>
      <c r="P307" s="16"/>
      <c r="Q307" s="16"/>
      <c r="R307" s="16"/>
      <c r="S307" s="16"/>
      <c r="T307" s="16"/>
    </row>
    <row r="308" spans="6:20" s="15" customFormat="1" hidden="1" x14ac:dyDescent="0.25">
      <c r="F308" s="16"/>
      <c r="G308" s="16"/>
      <c r="H308" s="16"/>
      <c r="I308" s="16"/>
      <c r="J308" s="16"/>
      <c r="K308" s="16"/>
      <c r="L308" s="16"/>
      <c r="M308" s="16"/>
      <c r="N308" s="16"/>
      <c r="O308" s="16"/>
      <c r="P308" s="16"/>
      <c r="Q308" s="16"/>
      <c r="R308" s="16"/>
      <c r="S308" s="16"/>
      <c r="T308" s="16"/>
    </row>
    <row r="309" spans="6:20" s="15" customFormat="1" hidden="1" x14ac:dyDescent="0.25">
      <c r="F309" s="16"/>
      <c r="G309" s="16"/>
      <c r="H309" s="16"/>
      <c r="I309" s="16"/>
      <c r="J309" s="16"/>
      <c r="K309" s="16"/>
      <c r="L309" s="16"/>
      <c r="M309" s="16"/>
      <c r="N309" s="16"/>
      <c r="O309" s="16"/>
      <c r="P309" s="16"/>
      <c r="Q309" s="16"/>
      <c r="R309" s="16"/>
      <c r="S309" s="16"/>
      <c r="T309" s="16"/>
    </row>
    <row r="310" spans="6:20" s="15" customFormat="1" hidden="1" x14ac:dyDescent="0.25">
      <c r="F310" s="16"/>
      <c r="G310" s="16"/>
      <c r="H310" s="16"/>
      <c r="I310" s="16"/>
      <c r="J310" s="16"/>
      <c r="K310" s="16"/>
      <c r="L310" s="16"/>
      <c r="M310" s="16"/>
      <c r="N310" s="16"/>
      <c r="O310" s="16"/>
      <c r="P310" s="16"/>
      <c r="Q310" s="16"/>
      <c r="R310" s="16"/>
      <c r="S310" s="16"/>
      <c r="T310" s="16"/>
    </row>
    <row r="311" spans="6:20" s="15" customFormat="1" hidden="1" x14ac:dyDescent="0.25">
      <c r="F311" s="16"/>
      <c r="G311" s="16"/>
      <c r="H311" s="16"/>
      <c r="I311" s="16"/>
      <c r="J311" s="16"/>
      <c r="K311" s="16"/>
      <c r="L311" s="16"/>
      <c r="M311" s="16"/>
      <c r="N311" s="16"/>
      <c r="O311" s="16"/>
      <c r="P311" s="16"/>
      <c r="Q311" s="16"/>
      <c r="R311" s="16"/>
      <c r="S311" s="16"/>
      <c r="T311" s="16"/>
    </row>
    <row r="312" spans="6:20" s="15" customFormat="1" hidden="1" x14ac:dyDescent="0.25">
      <c r="F312" s="16"/>
      <c r="G312" s="16"/>
      <c r="H312" s="16"/>
      <c r="I312" s="16"/>
      <c r="J312" s="16"/>
      <c r="K312" s="16"/>
      <c r="L312" s="16"/>
      <c r="M312" s="16"/>
      <c r="N312" s="16"/>
      <c r="O312" s="16"/>
      <c r="P312" s="16"/>
      <c r="Q312" s="16"/>
      <c r="R312" s="16"/>
      <c r="S312" s="16"/>
      <c r="T312" s="16"/>
    </row>
    <row r="313" spans="6:20" s="15" customFormat="1" hidden="1" x14ac:dyDescent="0.25">
      <c r="F313" s="16"/>
      <c r="G313" s="16"/>
      <c r="H313" s="16"/>
      <c r="I313" s="16"/>
      <c r="J313" s="16"/>
      <c r="K313" s="16"/>
      <c r="L313" s="16"/>
      <c r="M313" s="16"/>
      <c r="N313" s="16"/>
      <c r="O313" s="16"/>
      <c r="P313" s="16"/>
      <c r="Q313" s="16"/>
      <c r="R313" s="16"/>
      <c r="S313" s="16"/>
      <c r="T313" s="16"/>
    </row>
    <row r="314" spans="6:20" s="15" customFormat="1" hidden="1" x14ac:dyDescent="0.25">
      <c r="F314" s="16"/>
      <c r="G314" s="16"/>
      <c r="H314" s="16"/>
      <c r="I314" s="16"/>
      <c r="J314" s="16"/>
      <c r="K314" s="16"/>
      <c r="L314" s="16"/>
      <c r="M314" s="16"/>
      <c r="N314" s="16"/>
      <c r="O314" s="16"/>
      <c r="P314" s="16"/>
      <c r="Q314" s="16"/>
      <c r="R314" s="16"/>
      <c r="S314" s="16"/>
      <c r="T314" s="16"/>
    </row>
    <row r="315" spans="6:20" s="15" customFormat="1" hidden="1" x14ac:dyDescent="0.25">
      <c r="F315" s="16"/>
      <c r="G315" s="16"/>
      <c r="H315" s="16"/>
      <c r="I315" s="16"/>
      <c r="J315" s="16"/>
      <c r="K315" s="16"/>
      <c r="L315" s="16"/>
      <c r="M315" s="16"/>
      <c r="N315" s="16"/>
      <c r="O315" s="16"/>
      <c r="P315" s="16"/>
      <c r="Q315" s="16"/>
      <c r="R315" s="16"/>
      <c r="S315" s="16"/>
      <c r="T315" s="16"/>
    </row>
    <row r="316" spans="6:20" s="15" customFormat="1" hidden="1" x14ac:dyDescent="0.25">
      <c r="F316" s="16"/>
      <c r="G316" s="16"/>
      <c r="H316" s="16"/>
      <c r="I316" s="16"/>
      <c r="J316" s="16"/>
      <c r="K316" s="16"/>
      <c r="L316" s="16"/>
      <c r="M316" s="16"/>
      <c r="N316" s="16"/>
      <c r="O316" s="16"/>
      <c r="P316" s="16"/>
      <c r="Q316" s="16"/>
      <c r="R316" s="16"/>
      <c r="S316" s="16"/>
      <c r="T316" s="16"/>
    </row>
    <row r="317" spans="6:20" s="15" customFormat="1" hidden="1" x14ac:dyDescent="0.25">
      <c r="F317" s="16"/>
      <c r="G317" s="16"/>
      <c r="H317" s="16"/>
      <c r="I317" s="16"/>
      <c r="J317" s="16"/>
      <c r="K317" s="16"/>
      <c r="L317" s="16"/>
      <c r="M317" s="16"/>
      <c r="N317" s="16"/>
      <c r="O317" s="16"/>
      <c r="P317" s="16"/>
      <c r="Q317" s="16"/>
      <c r="R317" s="16"/>
      <c r="S317" s="16"/>
      <c r="T317" s="16"/>
    </row>
    <row r="318" spans="6:20" s="15" customFormat="1" hidden="1" x14ac:dyDescent="0.25">
      <c r="F318" s="16"/>
      <c r="G318" s="16"/>
      <c r="H318" s="16"/>
      <c r="I318" s="16"/>
      <c r="J318" s="16"/>
      <c r="K318" s="16"/>
      <c r="L318" s="16"/>
      <c r="M318" s="16"/>
      <c r="N318" s="16"/>
      <c r="O318" s="16"/>
      <c r="P318" s="16"/>
      <c r="Q318" s="16"/>
      <c r="R318" s="16"/>
      <c r="S318" s="16"/>
      <c r="T318" s="16"/>
    </row>
    <row r="319" spans="6:20" s="15" customFormat="1" hidden="1" x14ac:dyDescent="0.25">
      <c r="F319" s="16"/>
      <c r="G319" s="16"/>
      <c r="H319" s="16"/>
      <c r="I319" s="16"/>
      <c r="J319" s="16"/>
      <c r="K319" s="16"/>
      <c r="L319" s="16"/>
      <c r="M319" s="16"/>
      <c r="N319" s="16"/>
      <c r="O319" s="16"/>
      <c r="P319" s="16"/>
      <c r="Q319" s="16"/>
      <c r="R319" s="16"/>
      <c r="S319" s="16"/>
      <c r="T319" s="16"/>
    </row>
    <row r="320" spans="6:20" s="15" customFormat="1" hidden="1" x14ac:dyDescent="0.25">
      <c r="F320" s="16"/>
      <c r="G320" s="16"/>
      <c r="H320" s="16"/>
      <c r="I320" s="16"/>
      <c r="J320" s="16"/>
      <c r="K320" s="16"/>
      <c r="L320" s="16"/>
      <c r="M320" s="16"/>
      <c r="N320" s="16"/>
      <c r="O320" s="16"/>
      <c r="P320" s="16"/>
      <c r="Q320" s="16"/>
      <c r="R320" s="16"/>
      <c r="S320" s="16"/>
      <c r="T320" s="16"/>
    </row>
    <row r="321" spans="6:20" s="15" customFormat="1" hidden="1" x14ac:dyDescent="0.25">
      <c r="F321" s="16"/>
      <c r="G321" s="16"/>
      <c r="H321" s="16"/>
      <c r="I321" s="16"/>
      <c r="J321" s="16"/>
      <c r="K321" s="16"/>
      <c r="L321" s="16"/>
      <c r="M321" s="16"/>
      <c r="N321" s="16"/>
      <c r="O321" s="16"/>
      <c r="P321" s="16"/>
      <c r="Q321" s="16"/>
      <c r="R321" s="16"/>
      <c r="S321" s="16"/>
      <c r="T321" s="16"/>
    </row>
    <row r="322" spans="6:20" s="15" customFormat="1" hidden="1" x14ac:dyDescent="0.25">
      <c r="F322" s="16"/>
      <c r="G322" s="16"/>
      <c r="H322" s="16"/>
      <c r="I322" s="16"/>
      <c r="J322" s="16"/>
      <c r="K322" s="16"/>
      <c r="L322" s="16"/>
      <c r="M322" s="16"/>
      <c r="N322" s="16"/>
      <c r="O322" s="16"/>
      <c r="P322" s="16"/>
      <c r="Q322" s="16"/>
      <c r="R322" s="16"/>
      <c r="S322" s="16"/>
      <c r="T322" s="16"/>
    </row>
    <row r="323" spans="6:20" s="15" customFormat="1" hidden="1" x14ac:dyDescent="0.25">
      <c r="F323" s="16"/>
      <c r="G323" s="16"/>
      <c r="H323" s="16"/>
      <c r="I323" s="16"/>
      <c r="J323" s="16"/>
      <c r="K323" s="16"/>
      <c r="L323" s="16"/>
      <c r="M323" s="16"/>
      <c r="N323" s="16"/>
      <c r="O323" s="16"/>
      <c r="P323" s="16"/>
      <c r="Q323" s="16"/>
      <c r="R323" s="16"/>
      <c r="S323" s="16"/>
      <c r="T323" s="16"/>
    </row>
    <row r="324" spans="6:20" s="15" customFormat="1" hidden="1" x14ac:dyDescent="0.25">
      <c r="F324" s="16"/>
      <c r="G324" s="16"/>
      <c r="H324" s="16"/>
      <c r="I324" s="16"/>
      <c r="J324" s="16"/>
      <c r="K324" s="16"/>
      <c r="L324" s="16"/>
      <c r="M324" s="16"/>
      <c r="N324" s="16"/>
      <c r="O324" s="16"/>
      <c r="P324" s="16"/>
      <c r="Q324" s="16"/>
      <c r="R324" s="16"/>
      <c r="S324" s="16"/>
      <c r="T324" s="16"/>
    </row>
    <row r="325" spans="6:20" s="15" customFormat="1" hidden="1" x14ac:dyDescent="0.25">
      <c r="F325" s="16"/>
      <c r="G325" s="16"/>
      <c r="H325" s="16"/>
      <c r="I325" s="16"/>
      <c r="J325" s="16"/>
      <c r="K325" s="16"/>
      <c r="L325" s="16"/>
      <c r="M325" s="16"/>
      <c r="N325" s="16"/>
      <c r="O325" s="16"/>
      <c r="P325" s="16"/>
      <c r="Q325" s="16"/>
      <c r="R325" s="16"/>
      <c r="S325" s="16"/>
      <c r="T325" s="16"/>
    </row>
    <row r="326" spans="6:20" s="15" customFormat="1" hidden="1" x14ac:dyDescent="0.25">
      <c r="F326" s="16"/>
      <c r="G326" s="16"/>
      <c r="H326" s="16"/>
      <c r="I326" s="16"/>
      <c r="J326" s="16"/>
      <c r="K326" s="16"/>
      <c r="L326" s="16"/>
      <c r="M326" s="16"/>
      <c r="N326" s="16"/>
      <c r="O326" s="16"/>
      <c r="P326" s="16"/>
      <c r="Q326" s="16"/>
      <c r="R326" s="16"/>
      <c r="S326" s="16"/>
      <c r="T326" s="16"/>
    </row>
    <row r="327" spans="6:20" s="15" customFormat="1" hidden="1" x14ac:dyDescent="0.25">
      <c r="F327" s="16"/>
      <c r="G327" s="16"/>
      <c r="H327" s="16"/>
      <c r="I327" s="16"/>
      <c r="J327" s="16"/>
      <c r="K327" s="16"/>
      <c r="L327" s="16"/>
      <c r="M327" s="16"/>
      <c r="N327" s="16"/>
      <c r="O327" s="16"/>
      <c r="P327" s="16"/>
      <c r="Q327" s="16"/>
      <c r="R327" s="16"/>
      <c r="S327" s="16"/>
      <c r="T327" s="16"/>
    </row>
    <row r="328" spans="6:20" s="15" customFormat="1" hidden="1" x14ac:dyDescent="0.25">
      <c r="F328" s="16"/>
      <c r="G328" s="16"/>
      <c r="H328" s="16"/>
      <c r="I328" s="16"/>
      <c r="J328" s="16"/>
      <c r="K328" s="16"/>
      <c r="L328" s="16"/>
      <c r="M328" s="16"/>
      <c r="N328" s="16"/>
      <c r="O328" s="16"/>
      <c r="P328" s="16"/>
      <c r="Q328" s="16"/>
      <c r="R328" s="16"/>
      <c r="S328" s="16"/>
      <c r="T328" s="16"/>
    </row>
    <row r="329" spans="6:20" s="15" customFormat="1" hidden="1" x14ac:dyDescent="0.25">
      <c r="F329" s="16"/>
      <c r="G329" s="16"/>
      <c r="H329" s="16"/>
      <c r="I329" s="16"/>
      <c r="J329" s="16"/>
      <c r="K329" s="16"/>
      <c r="L329" s="16"/>
      <c r="M329" s="16"/>
      <c r="N329" s="16"/>
      <c r="O329" s="16"/>
      <c r="P329" s="16"/>
      <c r="Q329" s="16"/>
      <c r="R329" s="16"/>
      <c r="S329" s="16"/>
      <c r="T329" s="16"/>
    </row>
    <row r="330" spans="6:20" s="15" customFormat="1" hidden="1" x14ac:dyDescent="0.25">
      <c r="F330" s="16"/>
      <c r="G330" s="16"/>
      <c r="H330" s="16"/>
      <c r="I330" s="16"/>
      <c r="J330" s="16"/>
      <c r="K330" s="16"/>
      <c r="L330" s="16"/>
      <c r="M330" s="16"/>
      <c r="N330" s="16"/>
      <c r="O330" s="16"/>
      <c r="P330" s="16"/>
      <c r="Q330" s="16"/>
      <c r="R330" s="16"/>
      <c r="S330" s="16"/>
      <c r="T330" s="16"/>
    </row>
    <row r="331" spans="6:20" s="15" customFormat="1" hidden="1" x14ac:dyDescent="0.25">
      <c r="F331" s="16"/>
      <c r="G331" s="16"/>
      <c r="H331" s="16"/>
      <c r="I331" s="16"/>
      <c r="J331" s="16"/>
      <c r="K331" s="16"/>
      <c r="L331" s="16"/>
      <c r="M331" s="16"/>
      <c r="N331" s="16"/>
      <c r="O331" s="16"/>
      <c r="P331" s="16"/>
      <c r="Q331" s="16"/>
      <c r="R331" s="16"/>
      <c r="S331" s="16"/>
      <c r="T331" s="16"/>
    </row>
    <row r="332" spans="6:20" s="15" customFormat="1" hidden="1" x14ac:dyDescent="0.25">
      <c r="F332" s="16"/>
      <c r="G332" s="16"/>
      <c r="H332" s="16"/>
      <c r="I332" s="16"/>
      <c r="J332" s="16"/>
      <c r="K332" s="16"/>
      <c r="L332" s="16"/>
      <c r="M332" s="16"/>
      <c r="N332" s="16"/>
      <c r="O332" s="16"/>
      <c r="P332" s="16"/>
      <c r="Q332" s="16"/>
      <c r="R332" s="16"/>
      <c r="S332" s="16"/>
      <c r="T332" s="16"/>
    </row>
    <row r="333" spans="6:20" s="15" customFormat="1" hidden="1" x14ac:dyDescent="0.25">
      <c r="F333" s="16"/>
      <c r="G333" s="16"/>
      <c r="H333" s="16"/>
      <c r="I333" s="16"/>
      <c r="J333" s="16"/>
      <c r="K333" s="16"/>
      <c r="L333" s="16"/>
      <c r="M333" s="16"/>
      <c r="N333" s="16"/>
      <c r="O333" s="16"/>
      <c r="P333" s="16"/>
      <c r="Q333" s="16"/>
      <c r="R333" s="16"/>
      <c r="S333" s="16"/>
      <c r="T333" s="16"/>
    </row>
    <row r="334" spans="6:20" s="15" customFormat="1" hidden="1" x14ac:dyDescent="0.25">
      <c r="F334" s="16"/>
      <c r="G334" s="16"/>
      <c r="H334" s="16"/>
      <c r="I334" s="16"/>
      <c r="J334" s="16"/>
      <c r="K334" s="16"/>
      <c r="L334" s="16"/>
      <c r="M334" s="16"/>
      <c r="N334" s="16"/>
      <c r="O334" s="16"/>
      <c r="P334" s="16"/>
      <c r="Q334" s="16"/>
      <c r="R334" s="16"/>
      <c r="S334" s="16"/>
      <c r="T334" s="16"/>
    </row>
    <row r="335" spans="6:20" s="15" customFormat="1" hidden="1" x14ac:dyDescent="0.25">
      <c r="F335" s="16"/>
      <c r="G335" s="16"/>
      <c r="H335" s="16"/>
      <c r="I335" s="16"/>
      <c r="J335" s="16"/>
      <c r="K335" s="16"/>
      <c r="L335" s="16"/>
      <c r="M335" s="16"/>
      <c r="N335" s="16"/>
      <c r="O335" s="16"/>
      <c r="P335" s="16"/>
      <c r="Q335" s="16"/>
      <c r="R335" s="16"/>
      <c r="S335" s="16"/>
      <c r="T335" s="16"/>
    </row>
    <row r="336" spans="6:20" s="15" customFormat="1" hidden="1" x14ac:dyDescent="0.25">
      <c r="F336" s="16"/>
      <c r="G336" s="16"/>
      <c r="H336" s="16"/>
      <c r="I336" s="16"/>
      <c r="J336" s="16"/>
      <c r="K336" s="16"/>
      <c r="L336" s="16"/>
      <c r="M336" s="16"/>
      <c r="N336" s="16"/>
      <c r="O336" s="16"/>
      <c r="P336" s="16"/>
      <c r="Q336" s="16"/>
      <c r="R336" s="16"/>
      <c r="S336" s="16"/>
      <c r="T336" s="16"/>
    </row>
    <row r="337" spans="6:20" s="15" customFormat="1" hidden="1" x14ac:dyDescent="0.25">
      <c r="F337" s="16"/>
      <c r="G337" s="16"/>
      <c r="H337" s="16"/>
      <c r="I337" s="16"/>
      <c r="J337" s="16"/>
      <c r="K337" s="16"/>
      <c r="L337" s="16"/>
      <c r="M337" s="16"/>
      <c r="N337" s="16"/>
      <c r="O337" s="16"/>
      <c r="P337" s="16"/>
      <c r="Q337" s="16"/>
      <c r="R337" s="16"/>
      <c r="S337" s="16"/>
      <c r="T337" s="16"/>
    </row>
    <row r="338" spans="6:20" s="15" customFormat="1" hidden="1" x14ac:dyDescent="0.25">
      <c r="F338" s="16"/>
      <c r="G338" s="16"/>
      <c r="H338" s="16"/>
      <c r="I338" s="16"/>
      <c r="J338" s="16"/>
      <c r="K338" s="16"/>
      <c r="L338" s="16"/>
      <c r="M338" s="16"/>
      <c r="N338" s="16"/>
      <c r="O338" s="16"/>
      <c r="P338" s="16"/>
      <c r="Q338" s="16"/>
      <c r="R338" s="16"/>
      <c r="S338" s="16"/>
      <c r="T338" s="16"/>
    </row>
    <row r="339" spans="6:20" s="15" customFormat="1" hidden="1" x14ac:dyDescent="0.25">
      <c r="F339" s="16"/>
      <c r="G339" s="16"/>
      <c r="H339" s="16"/>
      <c r="I339" s="16"/>
      <c r="J339" s="16"/>
      <c r="K339" s="16"/>
      <c r="L339" s="16"/>
      <c r="M339" s="16"/>
      <c r="N339" s="16"/>
      <c r="O339" s="16"/>
      <c r="P339" s="16"/>
      <c r="Q339" s="16"/>
      <c r="R339" s="16"/>
      <c r="S339" s="16"/>
      <c r="T339" s="16"/>
    </row>
    <row r="340" spans="6:20" s="15" customFormat="1" hidden="1" x14ac:dyDescent="0.25">
      <c r="F340" s="16"/>
      <c r="G340" s="16"/>
      <c r="H340" s="16"/>
      <c r="I340" s="16"/>
      <c r="J340" s="16"/>
      <c r="K340" s="16"/>
      <c r="L340" s="16"/>
      <c r="M340" s="16"/>
      <c r="N340" s="16"/>
      <c r="O340" s="16"/>
      <c r="P340" s="16"/>
      <c r="Q340" s="16"/>
      <c r="R340" s="16"/>
      <c r="S340" s="16"/>
      <c r="T340" s="16"/>
    </row>
    <row r="341" spans="6:20" s="15" customFormat="1" hidden="1" x14ac:dyDescent="0.25">
      <c r="F341" s="16"/>
      <c r="G341" s="16"/>
      <c r="H341" s="16"/>
      <c r="I341" s="16"/>
      <c r="J341" s="16"/>
      <c r="K341" s="16"/>
      <c r="L341" s="16"/>
      <c r="M341" s="16"/>
      <c r="N341" s="16"/>
      <c r="O341" s="16"/>
      <c r="P341" s="16"/>
      <c r="Q341" s="16"/>
      <c r="R341" s="16"/>
      <c r="S341" s="16"/>
      <c r="T341" s="16"/>
    </row>
    <row r="342" spans="6:20" s="15" customFormat="1" hidden="1" x14ac:dyDescent="0.25">
      <c r="F342" s="16"/>
      <c r="G342" s="16"/>
      <c r="H342" s="16"/>
      <c r="I342" s="16"/>
      <c r="J342" s="16"/>
      <c r="K342" s="16"/>
      <c r="L342" s="16"/>
      <c r="M342" s="16"/>
      <c r="N342" s="16"/>
      <c r="O342" s="16"/>
      <c r="P342" s="16"/>
      <c r="Q342" s="16"/>
      <c r="R342" s="16"/>
      <c r="S342" s="16"/>
      <c r="T342" s="16"/>
    </row>
    <row r="343" spans="6:20" s="15" customFormat="1" hidden="1" x14ac:dyDescent="0.25">
      <c r="F343" s="16"/>
      <c r="G343" s="16"/>
      <c r="H343" s="16"/>
      <c r="I343" s="16"/>
      <c r="J343" s="16"/>
      <c r="K343" s="16"/>
      <c r="L343" s="16"/>
      <c r="M343" s="16"/>
      <c r="N343" s="16"/>
      <c r="O343" s="16"/>
      <c r="P343" s="16"/>
      <c r="Q343" s="16"/>
      <c r="R343" s="16"/>
      <c r="S343" s="16"/>
      <c r="T343" s="16"/>
    </row>
    <row r="344" spans="6:20" s="15" customFormat="1" hidden="1" x14ac:dyDescent="0.25">
      <c r="F344" s="16"/>
      <c r="G344" s="16"/>
      <c r="H344" s="16"/>
      <c r="I344" s="16"/>
      <c r="J344" s="16"/>
      <c r="K344" s="16"/>
      <c r="L344" s="16"/>
      <c r="M344" s="16"/>
      <c r="N344" s="16"/>
      <c r="O344" s="16"/>
      <c r="P344" s="16"/>
      <c r="Q344" s="16"/>
      <c r="R344" s="16"/>
      <c r="S344" s="16"/>
      <c r="T344" s="16"/>
    </row>
    <row r="345" spans="6:20" s="15" customFormat="1" hidden="1" x14ac:dyDescent="0.25">
      <c r="F345" s="16"/>
      <c r="G345" s="16"/>
      <c r="H345" s="16"/>
      <c r="I345" s="16"/>
      <c r="J345" s="16"/>
      <c r="K345" s="16"/>
      <c r="L345" s="16"/>
      <c r="M345" s="16"/>
      <c r="N345" s="16"/>
      <c r="O345" s="16"/>
      <c r="P345" s="16"/>
      <c r="Q345" s="16"/>
      <c r="R345" s="16"/>
      <c r="S345" s="16"/>
      <c r="T345" s="16"/>
    </row>
    <row r="346" spans="6:20" s="15" customFormat="1" hidden="1" x14ac:dyDescent="0.25">
      <c r="F346" s="16"/>
      <c r="G346" s="16"/>
      <c r="H346" s="16"/>
      <c r="I346" s="16"/>
      <c r="J346" s="16"/>
      <c r="K346" s="16"/>
      <c r="L346" s="16"/>
      <c r="M346" s="16"/>
      <c r="N346" s="16"/>
      <c r="O346" s="16"/>
      <c r="P346" s="16"/>
      <c r="Q346" s="16"/>
      <c r="R346" s="16"/>
      <c r="S346" s="16"/>
      <c r="T346" s="16"/>
    </row>
    <row r="347" spans="6:20" s="15" customFormat="1" hidden="1" x14ac:dyDescent="0.25">
      <c r="F347" s="16"/>
      <c r="G347" s="16"/>
      <c r="H347" s="16"/>
      <c r="I347" s="16"/>
      <c r="J347" s="16"/>
      <c r="K347" s="16"/>
      <c r="L347" s="16"/>
      <c r="M347" s="16"/>
      <c r="N347" s="16"/>
      <c r="O347" s="16"/>
      <c r="P347" s="16"/>
      <c r="Q347" s="16"/>
      <c r="R347" s="16"/>
      <c r="S347" s="16"/>
      <c r="T347" s="16"/>
    </row>
    <row r="348" spans="6:20" s="15" customFormat="1" hidden="1" x14ac:dyDescent="0.25">
      <c r="F348" s="16"/>
      <c r="G348" s="16"/>
      <c r="H348" s="16"/>
      <c r="I348" s="16"/>
      <c r="J348" s="16"/>
      <c r="K348" s="16"/>
      <c r="L348" s="16"/>
      <c r="M348" s="16"/>
      <c r="N348" s="16"/>
      <c r="O348" s="16"/>
      <c r="P348" s="16"/>
      <c r="Q348" s="16"/>
      <c r="R348" s="16"/>
      <c r="S348" s="16"/>
      <c r="T348" s="16"/>
    </row>
    <row r="349" spans="6:20" s="15" customFormat="1" hidden="1" x14ac:dyDescent="0.25">
      <c r="F349" s="16"/>
      <c r="G349" s="16"/>
      <c r="H349" s="16"/>
      <c r="I349" s="16"/>
      <c r="J349" s="16"/>
      <c r="K349" s="16"/>
      <c r="L349" s="16"/>
      <c r="M349" s="16"/>
      <c r="N349" s="16"/>
      <c r="O349" s="16"/>
      <c r="P349" s="16"/>
      <c r="Q349" s="16"/>
      <c r="R349" s="16"/>
      <c r="S349" s="16"/>
      <c r="T349" s="16"/>
    </row>
    <row r="350" spans="6:20" s="15" customFormat="1" hidden="1" x14ac:dyDescent="0.25">
      <c r="F350" s="16"/>
      <c r="G350" s="16"/>
      <c r="H350" s="16"/>
      <c r="I350" s="16"/>
      <c r="J350" s="16"/>
      <c r="K350" s="16"/>
      <c r="L350" s="16"/>
      <c r="M350" s="16"/>
      <c r="N350" s="16"/>
      <c r="O350" s="16"/>
      <c r="P350" s="16"/>
      <c r="Q350" s="16"/>
      <c r="R350" s="16"/>
      <c r="S350" s="16"/>
      <c r="T350" s="16"/>
    </row>
    <row r="351" spans="6:20" s="15" customFormat="1" hidden="1" x14ac:dyDescent="0.25">
      <c r="F351" s="16"/>
      <c r="G351" s="16"/>
      <c r="H351" s="16"/>
      <c r="I351" s="16"/>
      <c r="J351" s="16"/>
      <c r="K351" s="16"/>
      <c r="L351" s="16"/>
      <c r="M351" s="16"/>
      <c r="N351" s="16"/>
      <c r="O351" s="16"/>
      <c r="P351" s="16"/>
      <c r="Q351" s="16"/>
      <c r="R351" s="16"/>
      <c r="S351" s="16"/>
      <c r="T351" s="16"/>
    </row>
    <row r="352" spans="6:20" s="15" customFormat="1" hidden="1" x14ac:dyDescent="0.25">
      <c r="F352" s="16"/>
      <c r="G352" s="16"/>
      <c r="H352" s="16"/>
      <c r="I352" s="16"/>
      <c r="J352" s="16"/>
      <c r="K352" s="16"/>
      <c r="L352" s="16"/>
      <c r="M352" s="16"/>
      <c r="N352" s="16"/>
      <c r="O352" s="16"/>
      <c r="P352" s="16"/>
      <c r="Q352" s="16"/>
      <c r="R352" s="16"/>
      <c r="S352" s="16"/>
      <c r="T352" s="16"/>
    </row>
    <row r="353" spans="6:20" s="15" customFormat="1" hidden="1" x14ac:dyDescent="0.25">
      <c r="F353" s="16"/>
      <c r="G353" s="16"/>
      <c r="H353" s="16"/>
      <c r="I353" s="16"/>
      <c r="J353" s="16"/>
      <c r="K353" s="16"/>
      <c r="L353" s="16"/>
      <c r="M353" s="16"/>
      <c r="N353" s="16"/>
      <c r="O353" s="16"/>
      <c r="P353" s="16"/>
      <c r="Q353" s="16"/>
      <c r="R353" s="16"/>
      <c r="S353" s="16"/>
      <c r="T353" s="16"/>
    </row>
    <row r="354" spans="6:20" s="15" customFormat="1" hidden="1" x14ac:dyDescent="0.25">
      <c r="F354" s="16"/>
      <c r="G354" s="16"/>
      <c r="H354" s="16"/>
      <c r="I354" s="16"/>
      <c r="J354" s="16"/>
      <c r="K354" s="16"/>
      <c r="L354" s="16"/>
      <c r="M354" s="16"/>
      <c r="N354" s="16"/>
      <c r="O354" s="16"/>
      <c r="P354" s="16"/>
      <c r="Q354" s="16"/>
      <c r="R354" s="16"/>
      <c r="S354" s="16"/>
      <c r="T354" s="16"/>
    </row>
    <row r="355" spans="6:20" s="15" customFormat="1" hidden="1" x14ac:dyDescent="0.25">
      <c r="F355" s="16"/>
      <c r="G355" s="16"/>
      <c r="H355" s="16"/>
      <c r="I355" s="16"/>
      <c r="J355" s="16"/>
      <c r="K355" s="16"/>
      <c r="L355" s="16"/>
      <c r="M355" s="16"/>
      <c r="N355" s="16"/>
      <c r="O355" s="16"/>
      <c r="P355" s="16"/>
      <c r="Q355" s="16"/>
      <c r="R355" s="16"/>
      <c r="S355" s="16"/>
      <c r="T355" s="16"/>
    </row>
    <row r="356" spans="6:20" s="15" customFormat="1" hidden="1" x14ac:dyDescent="0.25">
      <c r="F356" s="16"/>
      <c r="G356" s="16"/>
      <c r="H356" s="16"/>
      <c r="I356" s="16"/>
      <c r="J356" s="16"/>
      <c r="K356" s="16"/>
      <c r="L356" s="16"/>
      <c r="M356" s="16"/>
      <c r="N356" s="16"/>
      <c r="O356" s="16"/>
      <c r="P356" s="16"/>
      <c r="Q356" s="16"/>
      <c r="R356" s="16"/>
      <c r="S356" s="16"/>
      <c r="T356" s="16"/>
    </row>
    <row r="357" spans="6:20" s="15" customFormat="1" hidden="1" x14ac:dyDescent="0.25">
      <c r="F357" s="16"/>
      <c r="G357" s="16"/>
      <c r="H357" s="16"/>
      <c r="I357" s="16"/>
      <c r="J357" s="16"/>
      <c r="K357" s="16"/>
      <c r="L357" s="16"/>
      <c r="M357" s="16"/>
      <c r="N357" s="16"/>
      <c r="O357" s="16"/>
      <c r="P357" s="16"/>
      <c r="Q357" s="16"/>
      <c r="R357" s="16"/>
      <c r="S357" s="16"/>
      <c r="T357" s="16"/>
    </row>
    <row r="358" spans="6:20" s="15" customFormat="1" hidden="1" x14ac:dyDescent="0.25">
      <c r="F358" s="16"/>
      <c r="G358" s="16"/>
      <c r="H358" s="16"/>
      <c r="I358" s="16"/>
      <c r="J358" s="16"/>
      <c r="K358" s="16"/>
      <c r="L358" s="16"/>
      <c r="M358" s="16"/>
      <c r="N358" s="16"/>
      <c r="O358" s="16"/>
      <c r="P358" s="16"/>
      <c r="Q358" s="16"/>
      <c r="R358" s="16"/>
      <c r="S358" s="16"/>
      <c r="T358" s="16"/>
    </row>
    <row r="359" spans="6:20" s="15" customFormat="1" hidden="1" x14ac:dyDescent="0.25">
      <c r="F359" s="16"/>
      <c r="G359" s="16"/>
      <c r="H359" s="16"/>
      <c r="I359" s="16"/>
      <c r="J359" s="16"/>
      <c r="K359" s="16"/>
      <c r="L359" s="16"/>
      <c r="M359" s="16"/>
      <c r="N359" s="16"/>
      <c r="O359" s="16"/>
      <c r="P359" s="16"/>
      <c r="Q359" s="16"/>
      <c r="R359" s="16"/>
      <c r="S359" s="16"/>
      <c r="T359" s="16"/>
    </row>
    <row r="360" spans="6:20" s="15" customFormat="1" hidden="1" x14ac:dyDescent="0.25">
      <c r="F360" s="16"/>
      <c r="G360" s="16"/>
      <c r="H360" s="16"/>
      <c r="I360" s="16"/>
      <c r="J360" s="16"/>
      <c r="K360" s="16"/>
      <c r="L360" s="16"/>
      <c r="M360" s="16"/>
      <c r="N360" s="16"/>
      <c r="O360" s="16"/>
      <c r="P360" s="16"/>
      <c r="Q360" s="16"/>
      <c r="R360" s="16"/>
      <c r="S360" s="16"/>
      <c r="T360" s="16"/>
    </row>
    <row r="361" spans="6:20" s="15" customFormat="1" hidden="1" x14ac:dyDescent="0.25">
      <c r="F361" s="16"/>
      <c r="G361" s="16"/>
      <c r="H361" s="16"/>
      <c r="I361" s="16"/>
      <c r="J361" s="16"/>
      <c r="K361" s="16"/>
      <c r="L361" s="16"/>
      <c r="M361" s="16"/>
      <c r="N361" s="16"/>
      <c r="O361" s="16"/>
      <c r="P361" s="16"/>
      <c r="Q361" s="16"/>
      <c r="R361" s="16"/>
      <c r="S361" s="16"/>
      <c r="T361" s="16"/>
    </row>
    <row r="362" spans="6:20" s="15" customFormat="1" hidden="1" x14ac:dyDescent="0.25">
      <c r="F362" s="16"/>
      <c r="G362" s="16"/>
      <c r="H362" s="16"/>
      <c r="I362" s="16"/>
      <c r="J362" s="16"/>
      <c r="K362" s="16"/>
      <c r="L362" s="16"/>
      <c r="M362" s="16"/>
      <c r="N362" s="16"/>
      <c r="O362" s="16"/>
      <c r="P362" s="16"/>
      <c r="Q362" s="16"/>
      <c r="R362" s="16"/>
      <c r="S362" s="16"/>
      <c r="T362" s="16"/>
    </row>
    <row r="363" spans="6:20" s="15" customFormat="1" hidden="1" x14ac:dyDescent="0.25">
      <c r="F363" s="16"/>
      <c r="G363" s="16"/>
      <c r="H363" s="16"/>
      <c r="I363" s="16"/>
      <c r="J363" s="16"/>
      <c r="K363" s="16"/>
      <c r="L363" s="16"/>
      <c r="M363" s="16"/>
      <c r="N363" s="16"/>
      <c r="O363" s="16"/>
      <c r="P363" s="16"/>
      <c r="Q363" s="16"/>
      <c r="R363" s="16"/>
      <c r="S363" s="16"/>
      <c r="T363" s="16"/>
    </row>
    <row r="364" spans="6:20" s="15" customFormat="1" hidden="1" x14ac:dyDescent="0.25">
      <c r="F364" s="16"/>
      <c r="G364" s="16"/>
      <c r="H364" s="16"/>
      <c r="I364" s="16"/>
      <c r="J364" s="16"/>
      <c r="K364" s="16"/>
      <c r="L364" s="16"/>
      <c r="M364" s="16"/>
      <c r="N364" s="16"/>
      <c r="O364" s="16"/>
      <c r="P364" s="16"/>
      <c r="Q364" s="16"/>
      <c r="R364" s="16"/>
      <c r="S364" s="16"/>
      <c r="T364" s="16"/>
    </row>
    <row r="365" spans="6:20" s="15" customFormat="1" hidden="1" x14ac:dyDescent="0.25">
      <c r="F365" s="16"/>
      <c r="G365" s="16"/>
      <c r="H365" s="16"/>
      <c r="I365" s="16"/>
      <c r="J365" s="16"/>
      <c r="K365" s="16"/>
      <c r="L365" s="16"/>
      <c r="M365" s="16"/>
      <c r="N365" s="16"/>
      <c r="O365" s="16"/>
      <c r="P365" s="16"/>
      <c r="Q365" s="16"/>
      <c r="R365" s="16"/>
      <c r="S365" s="16"/>
      <c r="T365" s="16"/>
    </row>
    <row r="366" spans="6:20" s="15" customFormat="1" hidden="1" x14ac:dyDescent="0.25">
      <c r="F366" s="16"/>
      <c r="G366" s="16"/>
      <c r="H366" s="16"/>
      <c r="I366" s="16"/>
      <c r="J366" s="16"/>
      <c r="K366" s="16"/>
      <c r="L366" s="16"/>
      <c r="M366" s="16"/>
      <c r="N366" s="16"/>
      <c r="O366" s="16"/>
      <c r="P366" s="16"/>
      <c r="Q366" s="16"/>
      <c r="R366" s="16"/>
      <c r="S366" s="16"/>
      <c r="T366" s="16"/>
    </row>
    <row r="367" spans="6:20" s="15" customFormat="1" hidden="1" x14ac:dyDescent="0.25">
      <c r="F367" s="16"/>
      <c r="G367" s="16"/>
      <c r="H367" s="16"/>
      <c r="I367" s="16"/>
      <c r="J367" s="16"/>
      <c r="K367" s="16"/>
      <c r="L367" s="16"/>
      <c r="M367" s="16"/>
      <c r="N367" s="16"/>
      <c r="O367" s="16"/>
      <c r="P367" s="16"/>
      <c r="Q367" s="16"/>
      <c r="R367" s="16"/>
      <c r="S367" s="16"/>
      <c r="T367" s="16"/>
    </row>
    <row r="368" spans="6:20" s="15" customFormat="1" hidden="1" x14ac:dyDescent="0.25">
      <c r="F368" s="16"/>
      <c r="G368" s="16"/>
      <c r="H368" s="16"/>
      <c r="I368" s="16"/>
      <c r="J368" s="16"/>
      <c r="K368" s="16"/>
      <c r="L368" s="16"/>
      <c r="M368" s="16"/>
      <c r="N368" s="16"/>
      <c r="O368" s="16"/>
      <c r="P368" s="16"/>
      <c r="Q368" s="16"/>
      <c r="R368" s="16"/>
      <c r="S368" s="16"/>
      <c r="T368" s="16"/>
    </row>
    <row r="369" spans="6:20" s="15" customFormat="1" hidden="1" x14ac:dyDescent="0.25">
      <c r="F369" s="16"/>
      <c r="G369" s="16"/>
      <c r="H369" s="16"/>
      <c r="I369" s="16"/>
      <c r="J369" s="16"/>
      <c r="K369" s="16"/>
      <c r="L369" s="16"/>
      <c r="M369" s="16"/>
      <c r="N369" s="16"/>
      <c r="O369" s="16"/>
      <c r="P369" s="16"/>
      <c r="Q369" s="16"/>
      <c r="R369" s="16"/>
      <c r="S369" s="16"/>
      <c r="T369" s="16"/>
    </row>
    <row r="370" spans="6:20" s="15" customFormat="1" hidden="1" x14ac:dyDescent="0.25">
      <c r="F370" s="16"/>
      <c r="G370" s="16"/>
      <c r="H370" s="16"/>
      <c r="I370" s="16"/>
      <c r="J370" s="16"/>
      <c r="K370" s="16"/>
      <c r="L370" s="16"/>
      <c r="M370" s="16"/>
      <c r="N370" s="16"/>
      <c r="O370" s="16"/>
      <c r="P370" s="16"/>
      <c r="Q370" s="16"/>
      <c r="R370" s="16"/>
      <c r="S370" s="16"/>
      <c r="T370" s="16"/>
    </row>
    <row r="371" spans="6:20" s="15" customFormat="1" hidden="1" x14ac:dyDescent="0.25">
      <c r="F371" s="16"/>
      <c r="G371" s="16"/>
      <c r="H371" s="16"/>
      <c r="I371" s="16"/>
      <c r="J371" s="16"/>
      <c r="K371" s="16"/>
      <c r="L371" s="16"/>
      <c r="M371" s="16"/>
      <c r="N371" s="16"/>
      <c r="O371" s="16"/>
      <c r="P371" s="16"/>
      <c r="Q371" s="16"/>
      <c r="R371" s="16"/>
      <c r="S371" s="16"/>
      <c r="T371" s="16"/>
    </row>
    <row r="372" spans="6:20" s="15" customFormat="1" hidden="1" x14ac:dyDescent="0.25">
      <c r="F372" s="16"/>
      <c r="G372" s="16"/>
      <c r="H372" s="16"/>
      <c r="I372" s="16"/>
      <c r="J372" s="16"/>
      <c r="K372" s="16"/>
      <c r="L372" s="16"/>
      <c r="M372" s="16"/>
      <c r="N372" s="16"/>
      <c r="O372" s="16"/>
      <c r="P372" s="16"/>
      <c r="Q372" s="16"/>
      <c r="R372" s="16"/>
      <c r="S372" s="16"/>
      <c r="T372" s="16"/>
    </row>
    <row r="373" spans="6:20" s="15" customFormat="1" hidden="1" x14ac:dyDescent="0.25">
      <c r="F373" s="16"/>
      <c r="G373" s="16"/>
      <c r="H373" s="16"/>
      <c r="I373" s="16"/>
      <c r="J373" s="16"/>
      <c r="K373" s="16"/>
      <c r="L373" s="16"/>
      <c r="M373" s="16"/>
      <c r="N373" s="16"/>
      <c r="O373" s="16"/>
      <c r="P373" s="16"/>
      <c r="Q373" s="16"/>
      <c r="R373" s="16"/>
      <c r="S373" s="16"/>
      <c r="T373" s="16"/>
    </row>
    <row r="374" spans="6:20" s="15" customFormat="1" hidden="1" x14ac:dyDescent="0.25">
      <c r="F374" s="16"/>
      <c r="G374" s="16"/>
      <c r="H374" s="16"/>
      <c r="I374" s="16"/>
      <c r="J374" s="16"/>
      <c r="K374" s="16"/>
      <c r="L374" s="16"/>
      <c r="M374" s="16"/>
      <c r="N374" s="16"/>
      <c r="O374" s="16"/>
      <c r="P374" s="16"/>
      <c r="Q374" s="16"/>
      <c r="R374" s="16"/>
      <c r="S374" s="16"/>
      <c r="T374" s="16"/>
    </row>
    <row r="375" spans="6:20" s="15" customFormat="1" hidden="1" x14ac:dyDescent="0.25">
      <c r="F375" s="16"/>
      <c r="G375" s="16"/>
      <c r="H375" s="16"/>
      <c r="I375" s="16"/>
      <c r="J375" s="16"/>
      <c r="K375" s="16"/>
      <c r="L375" s="16"/>
      <c r="M375" s="16"/>
      <c r="N375" s="16"/>
      <c r="O375" s="16"/>
      <c r="P375" s="16"/>
      <c r="Q375" s="16"/>
      <c r="R375" s="16"/>
      <c r="S375" s="16"/>
      <c r="T375" s="16"/>
    </row>
    <row r="376" spans="6:20" s="15" customFormat="1" hidden="1" x14ac:dyDescent="0.25">
      <c r="F376" s="16"/>
      <c r="G376" s="16"/>
      <c r="H376" s="16"/>
      <c r="I376" s="16"/>
      <c r="J376" s="16"/>
      <c r="K376" s="16"/>
      <c r="L376" s="16"/>
      <c r="M376" s="16"/>
      <c r="N376" s="16"/>
      <c r="O376" s="16"/>
      <c r="P376" s="16"/>
      <c r="Q376" s="16"/>
      <c r="R376" s="16"/>
      <c r="S376" s="16"/>
      <c r="T376" s="16"/>
    </row>
    <row r="377" spans="6:20" s="15" customFormat="1" hidden="1" x14ac:dyDescent="0.25">
      <c r="F377" s="16"/>
      <c r="G377" s="16"/>
      <c r="H377" s="16"/>
      <c r="I377" s="16"/>
      <c r="J377" s="16"/>
      <c r="K377" s="16"/>
      <c r="L377" s="16"/>
      <c r="M377" s="16"/>
      <c r="N377" s="16"/>
      <c r="O377" s="16"/>
      <c r="P377" s="16"/>
      <c r="Q377" s="16"/>
      <c r="R377" s="16"/>
      <c r="S377" s="16"/>
      <c r="T377" s="16"/>
    </row>
    <row r="378" spans="6:20" s="15" customFormat="1" hidden="1" x14ac:dyDescent="0.25">
      <c r="F378" s="16"/>
      <c r="G378" s="16"/>
      <c r="H378" s="16"/>
      <c r="I378" s="16"/>
      <c r="J378" s="16"/>
      <c r="K378" s="16"/>
      <c r="L378" s="16"/>
      <c r="M378" s="16"/>
      <c r="N378" s="16"/>
      <c r="O378" s="16"/>
      <c r="P378" s="16"/>
      <c r="Q378" s="16"/>
      <c r="R378" s="16"/>
      <c r="S378" s="16"/>
      <c r="T378" s="16"/>
    </row>
    <row r="379" spans="6:20" s="15" customFormat="1" hidden="1" x14ac:dyDescent="0.25">
      <c r="F379" s="16"/>
      <c r="G379" s="16"/>
      <c r="H379" s="16"/>
      <c r="I379" s="16"/>
      <c r="J379" s="16"/>
      <c r="K379" s="16"/>
      <c r="L379" s="16"/>
      <c r="M379" s="16"/>
      <c r="N379" s="16"/>
      <c r="O379" s="16"/>
      <c r="P379" s="16"/>
      <c r="Q379" s="16"/>
      <c r="R379" s="16"/>
      <c r="S379" s="16"/>
      <c r="T379" s="16"/>
    </row>
    <row r="380" spans="6:20" s="15" customFormat="1" hidden="1" x14ac:dyDescent="0.25">
      <c r="F380" s="16"/>
      <c r="G380" s="16"/>
      <c r="H380" s="16"/>
      <c r="I380" s="16"/>
      <c r="J380" s="16"/>
      <c r="K380" s="16"/>
      <c r="L380" s="16"/>
      <c r="M380" s="16"/>
      <c r="N380" s="16"/>
      <c r="O380" s="16"/>
      <c r="P380" s="16"/>
      <c r="Q380" s="16"/>
      <c r="R380" s="16"/>
      <c r="S380" s="16"/>
      <c r="T380" s="16"/>
    </row>
    <row r="381" spans="6:20" s="15" customFormat="1" hidden="1" x14ac:dyDescent="0.25">
      <c r="F381" s="16"/>
      <c r="G381" s="16"/>
      <c r="H381" s="16"/>
      <c r="I381" s="16"/>
      <c r="J381" s="16"/>
      <c r="K381" s="16"/>
      <c r="L381" s="16"/>
      <c r="M381" s="16"/>
      <c r="N381" s="16"/>
      <c r="O381" s="16"/>
      <c r="P381" s="16"/>
      <c r="Q381" s="16"/>
      <c r="R381" s="16"/>
      <c r="S381" s="16"/>
      <c r="T381" s="16"/>
    </row>
    <row r="382" spans="6:20" s="15" customFormat="1" hidden="1" x14ac:dyDescent="0.25">
      <c r="F382" s="16"/>
      <c r="G382" s="16"/>
      <c r="H382" s="16"/>
      <c r="I382" s="16"/>
      <c r="J382" s="16"/>
      <c r="K382" s="16"/>
      <c r="L382" s="16"/>
      <c r="M382" s="16"/>
      <c r="N382" s="16"/>
      <c r="O382" s="16"/>
      <c r="P382" s="16"/>
      <c r="Q382" s="16"/>
      <c r="R382" s="16"/>
      <c r="S382" s="16"/>
      <c r="T382" s="16"/>
    </row>
    <row r="383" spans="6:20" s="15" customFormat="1" hidden="1" x14ac:dyDescent="0.25">
      <c r="F383" s="16"/>
      <c r="G383" s="16"/>
      <c r="H383" s="16"/>
      <c r="I383" s="16"/>
      <c r="J383" s="16"/>
      <c r="K383" s="16"/>
      <c r="L383" s="16"/>
      <c r="M383" s="16"/>
      <c r="N383" s="16"/>
      <c r="O383" s="16"/>
      <c r="P383" s="16"/>
      <c r="Q383" s="16"/>
      <c r="R383" s="16"/>
      <c r="S383" s="16"/>
      <c r="T383" s="16"/>
    </row>
    <row r="384" spans="6:20" s="15" customFormat="1" hidden="1" x14ac:dyDescent="0.25">
      <c r="F384" s="16"/>
      <c r="G384" s="16"/>
      <c r="H384" s="16"/>
      <c r="I384" s="16"/>
      <c r="J384" s="16"/>
      <c r="K384" s="16"/>
      <c r="L384" s="16"/>
      <c r="M384" s="16"/>
      <c r="N384" s="16"/>
      <c r="O384" s="16"/>
      <c r="P384" s="16"/>
      <c r="Q384" s="16"/>
      <c r="R384" s="16"/>
      <c r="S384" s="16"/>
      <c r="T384" s="16"/>
    </row>
    <row r="385" spans="6:20" s="15" customFormat="1" hidden="1" x14ac:dyDescent="0.25">
      <c r="F385" s="16"/>
      <c r="G385" s="16"/>
      <c r="H385" s="16"/>
      <c r="I385" s="16"/>
      <c r="J385" s="16"/>
      <c r="K385" s="16"/>
      <c r="L385" s="16"/>
      <c r="M385" s="16"/>
      <c r="N385" s="16"/>
      <c r="O385" s="16"/>
      <c r="P385" s="16"/>
      <c r="Q385" s="16"/>
      <c r="R385" s="16"/>
      <c r="S385" s="16"/>
      <c r="T385" s="16"/>
    </row>
    <row r="386" spans="6:20" s="15" customFormat="1" hidden="1" x14ac:dyDescent="0.25">
      <c r="F386" s="16"/>
      <c r="G386" s="16"/>
      <c r="H386" s="16"/>
      <c r="I386" s="16"/>
      <c r="J386" s="16"/>
      <c r="K386" s="16"/>
      <c r="L386" s="16"/>
      <c r="M386" s="16"/>
      <c r="N386" s="16"/>
      <c r="O386" s="16"/>
      <c r="P386" s="16"/>
      <c r="Q386" s="16"/>
      <c r="R386" s="16"/>
      <c r="S386" s="16"/>
      <c r="T386" s="16"/>
    </row>
    <row r="387" spans="6:20" s="15" customFormat="1" hidden="1" x14ac:dyDescent="0.25">
      <c r="F387" s="16"/>
      <c r="G387" s="16"/>
      <c r="H387" s="16"/>
      <c r="I387" s="16"/>
      <c r="J387" s="16"/>
      <c r="K387" s="16"/>
      <c r="L387" s="16"/>
      <c r="M387" s="16"/>
      <c r="N387" s="16"/>
      <c r="O387" s="16"/>
      <c r="P387" s="16"/>
      <c r="Q387" s="16"/>
      <c r="R387" s="16"/>
      <c r="S387" s="16"/>
      <c r="T387" s="16"/>
    </row>
    <row r="388" spans="6:20" s="15" customFormat="1" hidden="1" x14ac:dyDescent="0.25">
      <c r="F388" s="16"/>
      <c r="G388" s="16"/>
      <c r="H388" s="16"/>
      <c r="I388" s="16"/>
      <c r="J388" s="16"/>
      <c r="K388" s="16"/>
      <c r="L388" s="16"/>
      <c r="M388" s="16"/>
      <c r="N388" s="16"/>
      <c r="O388" s="16"/>
      <c r="P388" s="16"/>
      <c r="Q388" s="16"/>
      <c r="R388" s="16"/>
      <c r="S388" s="16"/>
      <c r="T388" s="16"/>
    </row>
    <row r="389" spans="6:20" s="15" customFormat="1" hidden="1" x14ac:dyDescent="0.25">
      <c r="F389" s="16"/>
      <c r="G389" s="16"/>
      <c r="H389" s="16"/>
      <c r="I389" s="16"/>
      <c r="J389" s="16"/>
      <c r="K389" s="16"/>
      <c r="L389" s="16"/>
      <c r="M389" s="16"/>
      <c r="N389" s="16"/>
      <c r="O389" s="16"/>
      <c r="P389" s="16"/>
      <c r="Q389" s="16"/>
      <c r="R389" s="16"/>
      <c r="S389" s="16"/>
      <c r="T389" s="16"/>
    </row>
    <row r="390" spans="6:20" s="15" customFormat="1" hidden="1" x14ac:dyDescent="0.25">
      <c r="F390" s="16"/>
      <c r="G390" s="16"/>
      <c r="H390" s="16"/>
      <c r="I390" s="16"/>
      <c r="J390" s="16"/>
      <c r="K390" s="16"/>
      <c r="L390" s="16"/>
      <c r="M390" s="16"/>
      <c r="N390" s="16"/>
      <c r="O390" s="16"/>
      <c r="P390" s="16"/>
      <c r="Q390" s="16"/>
      <c r="R390" s="16"/>
      <c r="S390" s="16"/>
      <c r="T390" s="16"/>
    </row>
    <row r="391" spans="6:20" s="15" customFormat="1" hidden="1" x14ac:dyDescent="0.25">
      <c r="F391" s="16"/>
      <c r="G391" s="16"/>
      <c r="H391" s="16"/>
      <c r="I391" s="16"/>
      <c r="J391" s="16"/>
      <c r="K391" s="16"/>
      <c r="L391" s="16"/>
      <c r="M391" s="16"/>
      <c r="N391" s="16"/>
      <c r="O391" s="16"/>
      <c r="P391" s="16"/>
      <c r="Q391" s="16"/>
      <c r="R391" s="16"/>
      <c r="S391" s="16"/>
      <c r="T391" s="16"/>
    </row>
    <row r="392" spans="6:20" s="15" customFormat="1" hidden="1" x14ac:dyDescent="0.25">
      <c r="F392" s="16"/>
      <c r="G392" s="16"/>
      <c r="H392" s="16"/>
      <c r="I392" s="16"/>
      <c r="J392" s="16"/>
      <c r="K392" s="16"/>
      <c r="L392" s="16"/>
      <c r="M392" s="16"/>
      <c r="N392" s="16"/>
      <c r="O392" s="16"/>
      <c r="P392" s="16"/>
      <c r="Q392" s="16"/>
      <c r="R392" s="16"/>
      <c r="S392" s="16"/>
      <c r="T392" s="16"/>
    </row>
    <row r="393" spans="6:20" s="15" customFormat="1" hidden="1" x14ac:dyDescent="0.25">
      <c r="F393" s="16"/>
      <c r="G393" s="16"/>
      <c r="H393" s="16"/>
      <c r="I393" s="16"/>
      <c r="J393" s="16"/>
      <c r="K393" s="16"/>
      <c r="L393" s="16"/>
      <c r="M393" s="16"/>
      <c r="N393" s="16"/>
      <c r="O393" s="16"/>
      <c r="P393" s="16"/>
      <c r="Q393" s="16"/>
      <c r="R393" s="16"/>
      <c r="S393" s="16"/>
      <c r="T393" s="16"/>
    </row>
    <row r="394" spans="6:20" s="15" customFormat="1" hidden="1" x14ac:dyDescent="0.25">
      <c r="F394" s="16"/>
      <c r="G394" s="16"/>
      <c r="H394" s="16"/>
      <c r="I394" s="16"/>
      <c r="J394" s="16"/>
      <c r="K394" s="16"/>
      <c r="L394" s="16"/>
      <c r="M394" s="16"/>
      <c r="N394" s="16"/>
      <c r="O394" s="16"/>
      <c r="P394" s="16"/>
      <c r="Q394" s="16"/>
      <c r="R394" s="16"/>
      <c r="S394" s="16"/>
      <c r="T394" s="16"/>
    </row>
    <row r="395" spans="6:20" s="15" customFormat="1" hidden="1" x14ac:dyDescent="0.25">
      <c r="F395" s="16"/>
      <c r="G395" s="16"/>
      <c r="H395" s="16"/>
      <c r="I395" s="16"/>
      <c r="J395" s="16"/>
      <c r="K395" s="16"/>
      <c r="L395" s="16"/>
      <c r="M395" s="16"/>
      <c r="N395" s="16"/>
      <c r="O395" s="16"/>
      <c r="P395" s="16"/>
      <c r="Q395" s="16"/>
      <c r="R395" s="16"/>
      <c r="S395" s="16"/>
      <c r="T395" s="16"/>
    </row>
    <row r="396" spans="6:20" s="15" customFormat="1" hidden="1" x14ac:dyDescent="0.25">
      <c r="F396" s="16"/>
      <c r="G396" s="16"/>
      <c r="H396" s="16"/>
      <c r="I396" s="16"/>
      <c r="J396" s="16"/>
      <c r="K396" s="16"/>
      <c r="L396" s="16"/>
      <c r="M396" s="16"/>
      <c r="N396" s="16"/>
      <c r="O396" s="16"/>
      <c r="P396" s="16"/>
      <c r="Q396" s="16"/>
      <c r="R396" s="16"/>
      <c r="S396" s="16"/>
      <c r="T396" s="16"/>
    </row>
    <row r="397" spans="6:20" s="15" customFormat="1" hidden="1" x14ac:dyDescent="0.25">
      <c r="F397" s="16"/>
      <c r="G397" s="16"/>
      <c r="H397" s="16"/>
      <c r="I397" s="16"/>
      <c r="J397" s="16"/>
      <c r="K397" s="16"/>
      <c r="L397" s="16"/>
      <c r="M397" s="16"/>
      <c r="N397" s="16"/>
      <c r="O397" s="16"/>
      <c r="P397" s="16"/>
      <c r="Q397" s="16"/>
      <c r="R397" s="16"/>
      <c r="S397" s="16"/>
      <c r="T397" s="16"/>
    </row>
    <row r="398" spans="6:20" s="15" customFormat="1" hidden="1" x14ac:dyDescent="0.25">
      <c r="F398" s="16"/>
      <c r="G398" s="16"/>
      <c r="H398" s="16"/>
      <c r="I398" s="16"/>
      <c r="J398" s="16"/>
      <c r="K398" s="16"/>
      <c r="L398" s="16"/>
      <c r="M398" s="16"/>
      <c r="N398" s="16"/>
      <c r="O398" s="16"/>
      <c r="P398" s="16"/>
      <c r="Q398" s="16"/>
      <c r="R398" s="16"/>
      <c r="S398" s="16"/>
      <c r="T398" s="16"/>
    </row>
    <row r="399" spans="6:20" s="15" customFormat="1" hidden="1" x14ac:dyDescent="0.25">
      <c r="F399" s="16"/>
      <c r="G399" s="16"/>
      <c r="H399" s="16"/>
      <c r="I399" s="16"/>
      <c r="J399" s="16"/>
      <c r="K399" s="16"/>
      <c r="L399" s="16"/>
      <c r="M399" s="16"/>
      <c r="N399" s="16"/>
      <c r="O399" s="16"/>
      <c r="P399" s="16"/>
      <c r="Q399" s="16"/>
      <c r="R399" s="16"/>
      <c r="S399" s="16"/>
      <c r="T399" s="16"/>
    </row>
    <row r="400" spans="6:20" s="15" customFormat="1" hidden="1" x14ac:dyDescent="0.25">
      <c r="F400" s="16"/>
      <c r="G400" s="16"/>
      <c r="H400" s="16"/>
      <c r="I400" s="16"/>
      <c r="J400" s="16"/>
      <c r="K400" s="16"/>
      <c r="L400" s="16"/>
      <c r="M400" s="16"/>
      <c r="N400" s="16"/>
      <c r="O400" s="16"/>
      <c r="P400" s="16"/>
      <c r="Q400" s="16"/>
      <c r="R400" s="16"/>
      <c r="S400" s="16"/>
      <c r="T400" s="16"/>
    </row>
    <row r="401" spans="6:20" s="15" customFormat="1" hidden="1" x14ac:dyDescent="0.25">
      <c r="F401" s="16"/>
      <c r="G401" s="16"/>
      <c r="H401" s="16"/>
      <c r="I401" s="16"/>
      <c r="J401" s="16"/>
      <c r="K401" s="16"/>
      <c r="L401" s="16"/>
      <c r="M401" s="16"/>
      <c r="N401" s="16"/>
      <c r="O401" s="16"/>
      <c r="P401" s="16"/>
      <c r="Q401" s="16"/>
      <c r="R401" s="16"/>
      <c r="S401" s="16"/>
      <c r="T401" s="16"/>
    </row>
    <row r="402" spans="6:20" s="15" customFormat="1" hidden="1" x14ac:dyDescent="0.25">
      <c r="F402" s="16"/>
      <c r="G402" s="16"/>
      <c r="H402" s="16"/>
      <c r="I402" s="16"/>
      <c r="J402" s="16"/>
      <c r="K402" s="16"/>
      <c r="L402" s="16"/>
      <c r="M402" s="16"/>
      <c r="N402" s="16"/>
      <c r="O402" s="16"/>
      <c r="P402" s="16"/>
      <c r="Q402" s="16"/>
      <c r="R402" s="16"/>
      <c r="S402" s="16"/>
      <c r="T402" s="16"/>
    </row>
    <row r="403" spans="6:20" s="15" customFormat="1" hidden="1" x14ac:dyDescent="0.25">
      <c r="F403" s="16"/>
      <c r="G403" s="16"/>
      <c r="H403" s="16"/>
      <c r="I403" s="16"/>
      <c r="J403" s="16"/>
      <c r="K403" s="16"/>
      <c r="L403" s="16"/>
      <c r="M403" s="16"/>
      <c r="N403" s="16"/>
      <c r="O403" s="16"/>
      <c r="P403" s="16"/>
      <c r="Q403" s="16"/>
      <c r="R403" s="16"/>
      <c r="S403" s="16"/>
      <c r="T403" s="16"/>
    </row>
    <row r="404" spans="6:20" s="15" customFormat="1" hidden="1" x14ac:dyDescent="0.25">
      <c r="F404" s="16"/>
      <c r="G404" s="16"/>
      <c r="H404" s="16"/>
      <c r="I404" s="16"/>
      <c r="J404" s="16"/>
      <c r="K404" s="16"/>
      <c r="L404" s="16"/>
      <c r="M404" s="16"/>
      <c r="N404" s="16"/>
      <c r="O404" s="16"/>
      <c r="P404" s="16"/>
      <c r="Q404" s="16"/>
      <c r="R404" s="16"/>
      <c r="S404" s="16"/>
      <c r="T404" s="16"/>
    </row>
    <row r="405" spans="6:20" s="15" customFormat="1" hidden="1" x14ac:dyDescent="0.25">
      <c r="F405" s="16"/>
      <c r="G405" s="16"/>
      <c r="H405" s="16"/>
      <c r="I405" s="16"/>
      <c r="J405" s="16"/>
      <c r="K405" s="16"/>
      <c r="L405" s="16"/>
      <c r="M405" s="16"/>
      <c r="N405" s="16"/>
      <c r="O405" s="16"/>
      <c r="P405" s="16"/>
      <c r="Q405" s="16"/>
      <c r="R405" s="16"/>
      <c r="S405" s="16"/>
      <c r="T405" s="16"/>
    </row>
    <row r="406" spans="6:20" s="15" customFormat="1" hidden="1" x14ac:dyDescent="0.25">
      <c r="F406" s="16"/>
      <c r="G406" s="16"/>
      <c r="H406" s="16"/>
      <c r="I406" s="16"/>
      <c r="J406" s="16"/>
      <c r="K406" s="16"/>
      <c r="L406" s="16"/>
      <c r="M406" s="16"/>
      <c r="N406" s="16"/>
      <c r="O406" s="16"/>
      <c r="P406" s="16"/>
      <c r="Q406" s="16"/>
      <c r="R406" s="16"/>
      <c r="S406" s="16"/>
      <c r="T406" s="16"/>
    </row>
    <row r="407" spans="6:20" s="15" customFormat="1" hidden="1" x14ac:dyDescent="0.25">
      <c r="F407" s="16"/>
      <c r="G407" s="16"/>
      <c r="H407" s="16"/>
      <c r="I407" s="16"/>
      <c r="J407" s="16"/>
      <c r="K407" s="16"/>
      <c r="L407" s="16"/>
      <c r="M407" s="16"/>
      <c r="N407" s="16"/>
      <c r="O407" s="16"/>
      <c r="P407" s="16"/>
      <c r="Q407" s="16"/>
      <c r="R407" s="16"/>
      <c r="S407" s="16"/>
      <c r="T407" s="16"/>
    </row>
    <row r="408" spans="6:20" s="15" customFormat="1" hidden="1" x14ac:dyDescent="0.25">
      <c r="F408" s="16"/>
      <c r="G408" s="16"/>
      <c r="H408" s="16"/>
      <c r="I408" s="16"/>
      <c r="J408" s="16"/>
      <c r="K408" s="16"/>
      <c r="L408" s="16"/>
      <c r="M408" s="16"/>
      <c r="N408" s="16"/>
      <c r="O408" s="16"/>
      <c r="P408" s="16"/>
      <c r="Q408" s="16"/>
      <c r="R408" s="16"/>
      <c r="S408" s="16"/>
      <c r="T408" s="16"/>
    </row>
    <row r="409" spans="6:20" s="15" customFormat="1" hidden="1" x14ac:dyDescent="0.25">
      <c r="F409" s="16"/>
      <c r="G409" s="16"/>
      <c r="H409" s="16"/>
      <c r="I409" s="16"/>
      <c r="J409" s="16"/>
      <c r="K409" s="16"/>
      <c r="L409" s="16"/>
      <c r="M409" s="16"/>
      <c r="N409" s="16"/>
      <c r="O409" s="16"/>
      <c r="P409" s="16"/>
      <c r="Q409" s="16"/>
      <c r="R409" s="16"/>
      <c r="S409" s="16"/>
      <c r="T409" s="16"/>
    </row>
    <row r="410" spans="6:20" s="15" customFormat="1" hidden="1" x14ac:dyDescent="0.25">
      <c r="F410" s="16"/>
      <c r="G410" s="16"/>
      <c r="H410" s="16"/>
      <c r="I410" s="16"/>
      <c r="J410" s="16"/>
      <c r="K410" s="16"/>
      <c r="L410" s="16"/>
      <c r="M410" s="16"/>
      <c r="N410" s="16"/>
      <c r="O410" s="16"/>
      <c r="P410" s="16"/>
      <c r="Q410" s="16"/>
      <c r="R410" s="16"/>
      <c r="S410" s="16"/>
      <c r="T410" s="16"/>
    </row>
    <row r="411" spans="6:20" s="15" customFormat="1" hidden="1" x14ac:dyDescent="0.25">
      <c r="F411" s="16"/>
      <c r="G411" s="16"/>
      <c r="H411" s="16"/>
      <c r="I411" s="16"/>
      <c r="J411" s="16"/>
      <c r="K411" s="16"/>
      <c r="L411" s="16"/>
      <c r="M411" s="16"/>
      <c r="N411" s="16"/>
      <c r="O411" s="16"/>
      <c r="P411" s="16"/>
      <c r="Q411" s="16"/>
      <c r="R411" s="16"/>
      <c r="S411" s="16"/>
      <c r="T411" s="16"/>
    </row>
    <row r="412" spans="6:20" s="15" customFormat="1" hidden="1" x14ac:dyDescent="0.25">
      <c r="F412" s="16"/>
      <c r="G412" s="16"/>
      <c r="H412" s="16"/>
      <c r="I412" s="16"/>
      <c r="J412" s="16"/>
      <c r="K412" s="16"/>
      <c r="L412" s="16"/>
      <c r="M412" s="16"/>
      <c r="N412" s="16"/>
      <c r="O412" s="16"/>
      <c r="P412" s="16"/>
      <c r="Q412" s="16"/>
      <c r="R412" s="16"/>
      <c r="S412" s="16"/>
      <c r="T412" s="16"/>
    </row>
    <row r="413" spans="6:20" s="15" customFormat="1" hidden="1" x14ac:dyDescent="0.25">
      <c r="F413" s="16"/>
      <c r="G413" s="16"/>
      <c r="H413" s="16"/>
      <c r="I413" s="16"/>
      <c r="J413" s="16"/>
      <c r="K413" s="16"/>
      <c r="L413" s="16"/>
      <c r="M413" s="16"/>
      <c r="N413" s="16"/>
      <c r="O413" s="16"/>
      <c r="P413" s="16"/>
      <c r="Q413" s="16"/>
      <c r="R413" s="16"/>
      <c r="S413" s="16"/>
      <c r="T413" s="16"/>
    </row>
    <row r="414" spans="6:20" s="15" customFormat="1" hidden="1" x14ac:dyDescent="0.25">
      <c r="F414" s="16"/>
      <c r="G414" s="16"/>
      <c r="H414" s="16"/>
      <c r="I414" s="16"/>
      <c r="J414" s="16"/>
      <c r="K414" s="16"/>
      <c r="L414" s="16"/>
      <c r="M414" s="16"/>
      <c r="N414" s="16"/>
      <c r="O414" s="16"/>
      <c r="P414" s="16"/>
      <c r="Q414" s="16"/>
      <c r="R414" s="16"/>
      <c r="S414" s="16"/>
      <c r="T414" s="16"/>
    </row>
    <row r="415" spans="6:20" s="15" customFormat="1" hidden="1" x14ac:dyDescent="0.25">
      <c r="F415" s="16"/>
      <c r="G415" s="16"/>
      <c r="H415" s="16"/>
      <c r="I415" s="16"/>
      <c r="J415" s="16"/>
      <c r="K415" s="16"/>
      <c r="L415" s="16"/>
      <c r="M415" s="16"/>
      <c r="N415" s="16"/>
      <c r="O415" s="16"/>
      <c r="P415" s="16"/>
      <c r="Q415" s="16"/>
      <c r="R415" s="16"/>
      <c r="S415" s="16"/>
      <c r="T415" s="16"/>
    </row>
    <row r="416" spans="6:20" s="15" customFormat="1" hidden="1" x14ac:dyDescent="0.25">
      <c r="F416" s="16"/>
      <c r="G416" s="16"/>
      <c r="H416" s="16"/>
      <c r="I416" s="16"/>
      <c r="J416" s="16"/>
      <c r="K416" s="16"/>
      <c r="L416" s="16"/>
      <c r="M416" s="16"/>
      <c r="N416" s="16"/>
      <c r="O416" s="16"/>
      <c r="P416" s="16"/>
      <c r="Q416" s="16"/>
      <c r="R416" s="16"/>
      <c r="S416" s="16"/>
      <c r="T416" s="16"/>
    </row>
    <row r="417" spans="6:20" s="15" customFormat="1" hidden="1" x14ac:dyDescent="0.25">
      <c r="F417" s="16"/>
      <c r="G417" s="16"/>
      <c r="H417" s="16"/>
      <c r="I417" s="16"/>
      <c r="J417" s="16"/>
      <c r="K417" s="16"/>
      <c r="L417" s="16"/>
      <c r="M417" s="16"/>
      <c r="N417" s="16"/>
      <c r="O417" s="16"/>
      <c r="P417" s="16"/>
      <c r="Q417" s="16"/>
      <c r="R417" s="16"/>
      <c r="S417" s="16"/>
      <c r="T417" s="16"/>
    </row>
    <row r="418" spans="6:20" s="15" customFormat="1" hidden="1" x14ac:dyDescent="0.25">
      <c r="F418" s="16"/>
      <c r="G418" s="16"/>
      <c r="H418" s="16"/>
      <c r="I418" s="16"/>
      <c r="J418" s="16"/>
      <c r="K418" s="16"/>
      <c r="L418" s="16"/>
      <c r="M418" s="16"/>
      <c r="N418" s="16"/>
      <c r="O418" s="16"/>
      <c r="P418" s="16"/>
      <c r="Q418" s="16"/>
      <c r="R418" s="16"/>
      <c r="S418" s="16"/>
      <c r="T418" s="16"/>
    </row>
    <row r="419" spans="6:20" s="15" customFormat="1" hidden="1" x14ac:dyDescent="0.25">
      <c r="F419" s="16"/>
      <c r="G419" s="16"/>
      <c r="H419" s="16"/>
      <c r="I419" s="16"/>
      <c r="J419" s="16"/>
      <c r="K419" s="16"/>
      <c r="L419" s="16"/>
      <c r="M419" s="16"/>
      <c r="N419" s="16"/>
      <c r="O419" s="16"/>
      <c r="P419" s="16"/>
      <c r="Q419" s="16"/>
      <c r="R419" s="16"/>
      <c r="S419" s="16"/>
      <c r="T419" s="16"/>
    </row>
    <row r="420" spans="6:20" s="15" customFormat="1" hidden="1" x14ac:dyDescent="0.25">
      <c r="F420" s="16"/>
      <c r="G420" s="16"/>
      <c r="H420" s="16"/>
      <c r="I420" s="16"/>
      <c r="J420" s="16"/>
      <c r="K420" s="16"/>
      <c r="L420" s="16"/>
      <c r="M420" s="16"/>
      <c r="N420" s="16"/>
      <c r="O420" s="16"/>
      <c r="P420" s="16"/>
      <c r="Q420" s="16"/>
      <c r="R420" s="16"/>
      <c r="S420" s="16"/>
      <c r="T420" s="16"/>
    </row>
    <row r="421" spans="6:20" s="15" customFormat="1" hidden="1" x14ac:dyDescent="0.25">
      <c r="F421" s="16"/>
      <c r="G421" s="16"/>
      <c r="H421" s="16"/>
      <c r="I421" s="16"/>
      <c r="J421" s="16"/>
      <c r="K421" s="16"/>
      <c r="L421" s="16"/>
      <c r="M421" s="16"/>
      <c r="N421" s="16"/>
      <c r="O421" s="16"/>
      <c r="P421" s="16"/>
      <c r="Q421" s="16"/>
      <c r="R421" s="16"/>
      <c r="S421" s="16"/>
      <c r="T421" s="16"/>
    </row>
    <row r="422" spans="6:20" s="15" customFormat="1" hidden="1" x14ac:dyDescent="0.25">
      <c r="F422" s="16"/>
      <c r="G422" s="16"/>
      <c r="H422" s="16"/>
      <c r="I422" s="16"/>
      <c r="J422" s="16"/>
      <c r="K422" s="16"/>
      <c r="L422" s="16"/>
      <c r="M422" s="16"/>
      <c r="N422" s="16"/>
      <c r="O422" s="16"/>
      <c r="P422" s="16"/>
      <c r="Q422" s="16"/>
      <c r="R422" s="16"/>
      <c r="S422" s="16"/>
      <c r="T422" s="16"/>
    </row>
    <row r="423" spans="6:20" s="15" customFormat="1" hidden="1" x14ac:dyDescent="0.25">
      <c r="F423" s="16"/>
      <c r="G423" s="16"/>
      <c r="H423" s="16"/>
      <c r="I423" s="16"/>
      <c r="J423" s="16"/>
      <c r="K423" s="16"/>
      <c r="L423" s="16"/>
      <c r="M423" s="16"/>
      <c r="N423" s="16"/>
      <c r="O423" s="16"/>
      <c r="P423" s="16"/>
      <c r="Q423" s="16"/>
      <c r="R423" s="16"/>
      <c r="S423" s="16"/>
      <c r="T423" s="16"/>
    </row>
    <row r="424" spans="6:20" s="15" customFormat="1" hidden="1" x14ac:dyDescent="0.25">
      <c r="F424" s="16"/>
      <c r="G424" s="16"/>
      <c r="H424" s="16"/>
      <c r="I424" s="16"/>
      <c r="J424" s="16"/>
      <c r="K424" s="16"/>
      <c r="L424" s="16"/>
      <c r="M424" s="16"/>
      <c r="N424" s="16"/>
      <c r="O424" s="16"/>
      <c r="P424" s="16"/>
      <c r="Q424" s="16"/>
      <c r="R424" s="16"/>
      <c r="S424" s="16"/>
      <c r="T424" s="16"/>
    </row>
    <row r="425" spans="6:20" s="15" customFormat="1" hidden="1" x14ac:dyDescent="0.25">
      <c r="F425" s="16"/>
      <c r="G425" s="16"/>
      <c r="H425" s="16"/>
      <c r="I425" s="16"/>
      <c r="J425" s="16"/>
      <c r="K425" s="16"/>
      <c r="L425" s="16"/>
      <c r="M425" s="16"/>
      <c r="N425" s="16"/>
      <c r="O425" s="16"/>
      <c r="P425" s="16"/>
      <c r="Q425" s="16"/>
      <c r="R425" s="16"/>
      <c r="S425" s="16"/>
      <c r="T425" s="16"/>
    </row>
    <row r="426" spans="6:20" s="15" customFormat="1" hidden="1" x14ac:dyDescent="0.25">
      <c r="F426" s="16"/>
      <c r="G426" s="16"/>
      <c r="H426" s="16"/>
      <c r="I426" s="16"/>
      <c r="J426" s="16"/>
      <c r="K426" s="16"/>
      <c r="L426" s="16"/>
      <c r="M426" s="16"/>
      <c r="N426" s="16"/>
      <c r="O426" s="16"/>
      <c r="P426" s="16"/>
      <c r="Q426" s="16"/>
      <c r="R426" s="16"/>
      <c r="S426" s="16"/>
      <c r="T426" s="16"/>
    </row>
    <row r="427" spans="6:20" s="15" customFormat="1" hidden="1" x14ac:dyDescent="0.25">
      <c r="F427" s="16"/>
      <c r="G427" s="16"/>
      <c r="H427" s="16"/>
      <c r="I427" s="16"/>
      <c r="J427" s="16"/>
      <c r="K427" s="16"/>
      <c r="L427" s="16"/>
      <c r="M427" s="16"/>
      <c r="N427" s="16"/>
      <c r="O427" s="16"/>
      <c r="P427" s="16"/>
      <c r="Q427" s="16"/>
      <c r="R427" s="16"/>
      <c r="S427" s="16"/>
      <c r="T427" s="16"/>
    </row>
    <row r="428" spans="6:20" s="15" customFormat="1" hidden="1" x14ac:dyDescent="0.25">
      <c r="F428" s="16"/>
      <c r="G428" s="16"/>
      <c r="H428" s="16"/>
      <c r="I428" s="16"/>
      <c r="J428" s="16"/>
      <c r="K428" s="16"/>
      <c r="L428" s="16"/>
      <c r="M428" s="16"/>
      <c r="N428" s="16"/>
      <c r="O428" s="16"/>
      <c r="P428" s="16"/>
      <c r="Q428" s="16"/>
      <c r="R428" s="16"/>
      <c r="S428" s="16"/>
      <c r="T428" s="16"/>
    </row>
    <row r="429" spans="6:20" s="15" customFormat="1" hidden="1" x14ac:dyDescent="0.25">
      <c r="F429" s="16"/>
      <c r="G429" s="16"/>
      <c r="H429" s="16"/>
      <c r="I429" s="16"/>
      <c r="J429" s="16"/>
      <c r="K429" s="16"/>
      <c r="L429" s="16"/>
      <c r="M429" s="16"/>
      <c r="N429" s="16"/>
      <c r="O429" s="16"/>
      <c r="P429" s="16"/>
      <c r="Q429" s="16"/>
      <c r="R429" s="16"/>
      <c r="S429" s="16"/>
      <c r="T429" s="16"/>
    </row>
    <row r="430" spans="6:20" s="15" customFormat="1" hidden="1" x14ac:dyDescent="0.25">
      <c r="F430" s="16"/>
      <c r="G430" s="16"/>
      <c r="H430" s="16"/>
      <c r="I430" s="16"/>
      <c r="J430" s="16"/>
      <c r="K430" s="16"/>
      <c r="L430" s="16"/>
      <c r="M430" s="16"/>
      <c r="N430" s="16"/>
      <c r="O430" s="16"/>
      <c r="P430" s="16"/>
      <c r="Q430" s="16"/>
      <c r="R430" s="16"/>
      <c r="S430" s="16"/>
      <c r="T430" s="16"/>
    </row>
    <row r="431" spans="6:20" s="15" customFormat="1" hidden="1" x14ac:dyDescent="0.25">
      <c r="F431" s="16"/>
      <c r="G431" s="16"/>
      <c r="H431" s="16"/>
      <c r="I431" s="16"/>
      <c r="J431" s="16"/>
      <c r="K431" s="16"/>
      <c r="L431" s="16"/>
      <c r="M431" s="16"/>
      <c r="N431" s="16"/>
      <c r="O431" s="16"/>
      <c r="P431" s="16"/>
      <c r="Q431" s="16"/>
      <c r="R431" s="16"/>
      <c r="S431" s="16"/>
      <c r="T431" s="16"/>
    </row>
    <row r="432" spans="6:20" s="15" customFormat="1" hidden="1" x14ac:dyDescent="0.25">
      <c r="F432" s="16"/>
      <c r="G432" s="16"/>
      <c r="H432" s="16"/>
      <c r="I432" s="16"/>
      <c r="J432" s="16"/>
      <c r="K432" s="16"/>
      <c r="L432" s="16"/>
      <c r="M432" s="16"/>
      <c r="N432" s="16"/>
      <c r="O432" s="16"/>
      <c r="P432" s="16"/>
      <c r="Q432" s="16"/>
      <c r="R432" s="16"/>
      <c r="S432" s="16"/>
      <c r="T432" s="16"/>
    </row>
    <row r="433" spans="6:20" s="15" customFormat="1" hidden="1" x14ac:dyDescent="0.25">
      <c r="F433" s="16"/>
      <c r="G433" s="16"/>
      <c r="H433" s="16"/>
      <c r="I433" s="16"/>
      <c r="J433" s="16"/>
      <c r="K433" s="16"/>
      <c r="L433" s="16"/>
      <c r="M433" s="16"/>
      <c r="N433" s="16"/>
      <c r="O433" s="16"/>
      <c r="P433" s="16"/>
      <c r="Q433" s="16"/>
      <c r="R433" s="16"/>
      <c r="S433" s="16"/>
      <c r="T433" s="16"/>
    </row>
    <row r="434" spans="6:20" s="15" customFormat="1" hidden="1" x14ac:dyDescent="0.25">
      <c r="F434" s="16"/>
      <c r="G434" s="16"/>
      <c r="H434" s="16"/>
      <c r="I434" s="16"/>
      <c r="J434" s="16"/>
      <c r="K434" s="16"/>
      <c r="L434" s="16"/>
      <c r="M434" s="16"/>
      <c r="N434" s="16"/>
      <c r="O434" s="16"/>
      <c r="P434" s="16"/>
      <c r="Q434" s="16"/>
      <c r="R434" s="16"/>
      <c r="S434" s="16"/>
      <c r="T434" s="16"/>
    </row>
    <row r="435" spans="6:20" s="15" customFormat="1" hidden="1" x14ac:dyDescent="0.25">
      <c r="F435" s="16"/>
      <c r="G435" s="16"/>
      <c r="H435" s="16"/>
      <c r="I435" s="16"/>
      <c r="J435" s="16"/>
      <c r="K435" s="16"/>
      <c r="L435" s="16"/>
      <c r="M435" s="16"/>
      <c r="N435" s="16"/>
      <c r="O435" s="16"/>
      <c r="P435" s="16"/>
      <c r="Q435" s="16"/>
      <c r="R435" s="16"/>
      <c r="S435" s="16"/>
      <c r="T435" s="16"/>
    </row>
    <row r="436" spans="6:20" s="15" customFormat="1" hidden="1" x14ac:dyDescent="0.25">
      <c r="F436" s="16"/>
      <c r="G436" s="16"/>
      <c r="H436" s="16"/>
      <c r="I436" s="16"/>
      <c r="J436" s="16"/>
      <c r="K436" s="16"/>
      <c r="L436" s="16"/>
      <c r="M436" s="16"/>
      <c r="N436" s="16"/>
      <c r="O436" s="16"/>
      <c r="P436" s="16"/>
      <c r="Q436" s="16"/>
      <c r="R436" s="16"/>
      <c r="S436" s="16"/>
      <c r="T436" s="16"/>
    </row>
    <row r="437" spans="6:20" s="15" customFormat="1" hidden="1" x14ac:dyDescent="0.25">
      <c r="F437" s="16"/>
      <c r="G437" s="16"/>
      <c r="H437" s="16"/>
      <c r="I437" s="16"/>
      <c r="J437" s="16"/>
      <c r="K437" s="16"/>
      <c r="L437" s="16"/>
      <c r="M437" s="16"/>
      <c r="N437" s="16"/>
      <c r="O437" s="16"/>
      <c r="P437" s="16"/>
      <c r="Q437" s="16"/>
      <c r="R437" s="16"/>
      <c r="S437" s="16"/>
      <c r="T437" s="16"/>
    </row>
    <row r="438" spans="6:20" s="15" customFormat="1" hidden="1" x14ac:dyDescent="0.25">
      <c r="F438" s="16"/>
      <c r="G438" s="16"/>
      <c r="H438" s="16"/>
      <c r="I438" s="16"/>
      <c r="J438" s="16"/>
      <c r="K438" s="16"/>
      <c r="L438" s="16"/>
      <c r="M438" s="16"/>
      <c r="N438" s="16"/>
      <c r="O438" s="16"/>
      <c r="P438" s="16"/>
      <c r="Q438" s="16"/>
      <c r="R438" s="16"/>
      <c r="S438" s="16"/>
      <c r="T438" s="16"/>
    </row>
    <row r="439" spans="6:20" s="15" customFormat="1" hidden="1" x14ac:dyDescent="0.25">
      <c r="F439" s="16"/>
      <c r="G439" s="16"/>
      <c r="H439" s="16"/>
      <c r="I439" s="16"/>
      <c r="J439" s="16"/>
      <c r="K439" s="16"/>
      <c r="L439" s="16"/>
      <c r="M439" s="16"/>
      <c r="N439" s="16"/>
      <c r="O439" s="16"/>
      <c r="P439" s="16"/>
      <c r="Q439" s="16"/>
      <c r="R439" s="16"/>
      <c r="S439" s="16"/>
      <c r="T439" s="16"/>
    </row>
    <row r="440" spans="6:20" s="15" customFormat="1" hidden="1" x14ac:dyDescent="0.25">
      <c r="F440" s="16"/>
      <c r="G440" s="16"/>
      <c r="H440" s="16"/>
      <c r="I440" s="16"/>
      <c r="J440" s="16"/>
      <c r="K440" s="16"/>
      <c r="L440" s="16"/>
      <c r="M440" s="16"/>
      <c r="N440" s="16"/>
      <c r="O440" s="16"/>
      <c r="P440" s="16"/>
      <c r="Q440" s="16"/>
      <c r="R440" s="16"/>
      <c r="S440" s="16"/>
      <c r="T440" s="16"/>
    </row>
    <row r="441" spans="6:20" s="15" customFormat="1" hidden="1" x14ac:dyDescent="0.25">
      <c r="F441" s="16"/>
      <c r="G441" s="16"/>
      <c r="H441" s="16"/>
      <c r="I441" s="16"/>
      <c r="J441" s="16"/>
      <c r="K441" s="16"/>
      <c r="L441" s="16"/>
      <c r="M441" s="16"/>
      <c r="N441" s="16"/>
      <c r="O441" s="16"/>
      <c r="P441" s="16"/>
      <c r="Q441" s="16"/>
      <c r="R441" s="16"/>
      <c r="S441" s="16"/>
      <c r="T441" s="16"/>
    </row>
    <row r="442" spans="6:20" s="15" customFormat="1" hidden="1" x14ac:dyDescent="0.25">
      <c r="F442" s="16"/>
      <c r="G442" s="16"/>
      <c r="H442" s="16"/>
      <c r="I442" s="16"/>
      <c r="J442" s="16"/>
      <c r="K442" s="16"/>
      <c r="L442" s="16"/>
      <c r="M442" s="16"/>
      <c r="N442" s="16"/>
      <c r="O442" s="16"/>
      <c r="P442" s="16"/>
      <c r="Q442" s="16"/>
      <c r="R442" s="16"/>
      <c r="S442" s="16"/>
      <c r="T442" s="16"/>
    </row>
    <row r="443" spans="6:20" s="15" customFormat="1" hidden="1" x14ac:dyDescent="0.25">
      <c r="F443" s="16"/>
      <c r="G443" s="16"/>
      <c r="H443" s="16"/>
      <c r="I443" s="16"/>
      <c r="J443" s="16"/>
      <c r="K443" s="16"/>
      <c r="L443" s="16"/>
      <c r="M443" s="16"/>
      <c r="N443" s="16"/>
      <c r="O443" s="16"/>
      <c r="P443" s="16"/>
      <c r="Q443" s="16"/>
      <c r="R443" s="16"/>
      <c r="S443" s="16"/>
      <c r="T443" s="16"/>
    </row>
    <row r="444" spans="6:20" s="15" customFormat="1" hidden="1" x14ac:dyDescent="0.25">
      <c r="F444" s="16"/>
      <c r="G444" s="16"/>
      <c r="H444" s="16"/>
      <c r="I444" s="16"/>
      <c r="J444" s="16"/>
      <c r="K444" s="16"/>
      <c r="L444" s="16"/>
      <c r="M444" s="16"/>
      <c r="N444" s="16"/>
      <c r="O444" s="16"/>
      <c r="P444" s="16"/>
      <c r="Q444" s="16"/>
      <c r="R444" s="16"/>
      <c r="S444" s="16"/>
      <c r="T444" s="16"/>
    </row>
    <row r="445" spans="6:20" s="15" customFormat="1" hidden="1" x14ac:dyDescent="0.25">
      <c r="F445" s="16"/>
      <c r="G445" s="16"/>
      <c r="H445" s="16"/>
      <c r="I445" s="16"/>
      <c r="J445" s="16"/>
      <c r="K445" s="16"/>
      <c r="L445" s="16"/>
      <c r="M445" s="16"/>
      <c r="N445" s="16"/>
      <c r="O445" s="16"/>
      <c r="P445" s="16"/>
      <c r="Q445" s="16"/>
      <c r="R445" s="16"/>
      <c r="S445" s="16"/>
      <c r="T445" s="16"/>
    </row>
    <row r="446" spans="6:20" s="15" customFormat="1" hidden="1" x14ac:dyDescent="0.25">
      <c r="F446" s="16"/>
      <c r="G446" s="16"/>
      <c r="H446" s="16"/>
      <c r="I446" s="16"/>
      <c r="J446" s="16"/>
      <c r="K446" s="16"/>
      <c r="L446" s="16"/>
      <c r="M446" s="16"/>
      <c r="N446" s="16"/>
      <c r="O446" s="16"/>
      <c r="P446" s="16"/>
      <c r="Q446" s="16"/>
      <c r="R446" s="16"/>
      <c r="S446" s="16"/>
      <c r="T446" s="16"/>
    </row>
    <row r="447" spans="6:20" s="15" customFormat="1" hidden="1" x14ac:dyDescent="0.25">
      <c r="F447" s="16"/>
      <c r="G447" s="16"/>
      <c r="H447" s="16"/>
      <c r="I447" s="16"/>
      <c r="J447" s="16"/>
      <c r="K447" s="16"/>
      <c r="L447" s="16"/>
      <c r="M447" s="16"/>
      <c r="N447" s="16"/>
      <c r="O447" s="16"/>
      <c r="P447" s="16"/>
      <c r="Q447" s="16"/>
      <c r="R447" s="16"/>
      <c r="S447" s="16"/>
      <c r="T447" s="16"/>
    </row>
    <row r="448" spans="6:20" s="15" customFormat="1" hidden="1" x14ac:dyDescent="0.25">
      <c r="F448" s="16"/>
      <c r="G448" s="16"/>
      <c r="H448" s="16"/>
      <c r="I448" s="16"/>
      <c r="J448" s="16"/>
      <c r="K448" s="16"/>
      <c r="L448" s="16"/>
      <c r="M448" s="16"/>
      <c r="N448" s="16"/>
      <c r="O448" s="16"/>
      <c r="P448" s="16"/>
      <c r="Q448" s="16"/>
      <c r="R448" s="16"/>
      <c r="S448" s="16"/>
      <c r="T448" s="16"/>
    </row>
    <row r="449" spans="6:20" s="15" customFormat="1" hidden="1" x14ac:dyDescent="0.25">
      <c r="F449" s="16"/>
      <c r="G449" s="16"/>
      <c r="H449" s="16"/>
      <c r="I449" s="16"/>
      <c r="J449" s="16"/>
      <c r="K449" s="16"/>
      <c r="L449" s="16"/>
      <c r="M449" s="16"/>
      <c r="N449" s="16"/>
      <c r="O449" s="16"/>
      <c r="P449" s="16"/>
      <c r="Q449" s="16"/>
      <c r="R449" s="16"/>
      <c r="S449" s="16"/>
      <c r="T449" s="16"/>
    </row>
    <row r="450" spans="6:20" s="15" customFormat="1" hidden="1" x14ac:dyDescent="0.25">
      <c r="F450" s="16"/>
      <c r="G450" s="16"/>
      <c r="H450" s="16"/>
      <c r="I450" s="16"/>
      <c r="J450" s="16"/>
      <c r="K450" s="16"/>
      <c r="L450" s="16"/>
      <c r="M450" s="16"/>
      <c r="N450" s="16"/>
      <c r="O450" s="16"/>
      <c r="P450" s="16"/>
      <c r="Q450" s="16"/>
      <c r="R450" s="16"/>
      <c r="S450" s="16"/>
      <c r="T450" s="16"/>
    </row>
    <row r="451" spans="6:20" s="15" customFormat="1" hidden="1" x14ac:dyDescent="0.25">
      <c r="F451" s="16"/>
      <c r="G451" s="16"/>
      <c r="H451" s="16"/>
      <c r="I451" s="16"/>
      <c r="J451" s="16"/>
      <c r="K451" s="16"/>
      <c r="L451" s="16"/>
      <c r="M451" s="16"/>
      <c r="N451" s="16"/>
      <c r="O451" s="16"/>
      <c r="P451" s="16"/>
      <c r="Q451" s="16"/>
      <c r="R451" s="16"/>
      <c r="S451" s="16"/>
      <c r="T451" s="16"/>
    </row>
    <row r="452" spans="6:20" s="15" customFormat="1" hidden="1" x14ac:dyDescent="0.25">
      <c r="F452" s="16"/>
      <c r="G452" s="16"/>
      <c r="H452" s="16"/>
      <c r="I452" s="16"/>
      <c r="J452" s="16"/>
      <c r="K452" s="16"/>
      <c r="L452" s="16"/>
      <c r="M452" s="16"/>
      <c r="N452" s="16"/>
      <c r="O452" s="16"/>
      <c r="P452" s="16"/>
      <c r="Q452" s="16"/>
      <c r="R452" s="16"/>
      <c r="S452" s="16"/>
      <c r="T452" s="16"/>
    </row>
    <row r="453" spans="6:20" s="15" customFormat="1" hidden="1" x14ac:dyDescent="0.25">
      <c r="F453" s="16"/>
      <c r="G453" s="16"/>
      <c r="H453" s="16"/>
      <c r="I453" s="16"/>
      <c r="J453" s="16"/>
      <c r="K453" s="16"/>
      <c r="L453" s="16"/>
      <c r="M453" s="16"/>
      <c r="N453" s="16"/>
      <c r="O453" s="16"/>
      <c r="P453" s="16"/>
      <c r="Q453" s="16"/>
      <c r="R453" s="16"/>
      <c r="S453" s="16"/>
      <c r="T453" s="16"/>
    </row>
    <row r="454" spans="6:20" s="15" customFormat="1" hidden="1" x14ac:dyDescent="0.25">
      <c r="F454" s="16"/>
      <c r="G454" s="16"/>
      <c r="H454" s="16"/>
      <c r="I454" s="16"/>
      <c r="J454" s="16"/>
      <c r="K454" s="16"/>
      <c r="L454" s="16"/>
      <c r="M454" s="16"/>
      <c r="N454" s="16"/>
      <c r="O454" s="16"/>
      <c r="P454" s="16"/>
      <c r="Q454" s="16"/>
      <c r="R454" s="16"/>
      <c r="S454" s="16"/>
      <c r="T454" s="16"/>
    </row>
    <row r="455" spans="6:20" s="15" customFormat="1" hidden="1" x14ac:dyDescent="0.25">
      <c r="F455" s="16"/>
      <c r="G455" s="16"/>
      <c r="H455" s="16"/>
      <c r="I455" s="16"/>
      <c r="J455" s="16"/>
      <c r="K455" s="16"/>
      <c r="L455" s="16"/>
      <c r="M455" s="16"/>
      <c r="N455" s="16"/>
      <c r="O455" s="16"/>
      <c r="P455" s="16"/>
      <c r="Q455" s="16"/>
      <c r="R455" s="16"/>
      <c r="S455" s="16"/>
      <c r="T455" s="16"/>
    </row>
    <row r="456" spans="6:20" s="15" customFormat="1" hidden="1" x14ac:dyDescent="0.25">
      <c r="F456" s="16"/>
      <c r="G456" s="16"/>
      <c r="H456" s="16"/>
      <c r="I456" s="16"/>
      <c r="J456" s="16"/>
      <c r="K456" s="16"/>
      <c r="L456" s="16"/>
      <c r="M456" s="16"/>
      <c r="N456" s="16"/>
      <c r="O456" s="16"/>
      <c r="P456" s="16"/>
      <c r="Q456" s="16"/>
      <c r="R456" s="16"/>
      <c r="S456" s="16"/>
      <c r="T456" s="16"/>
    </row>
    <row r="457" spans="6:20" s="15" customFormat="1" hidden="1" x14ac:dyDescent="0.25">
      <c r="F457" s="16"/>
      <c r="G457" s="16"/>
      <c r="H457" s="16"/>
      <c r="I457" s="16"/>
      <c r="J457" s="16"/>
      <c r="K457" s="16"/>
      <c r="L457" s="16"/>
      <c r="M457" s="16"/>
      <c r="N457" s="16"/>
      <c r="O457" s="16"/>
      <c r="P457" s="16"/>
      <c r="Q457" s="16"/>
      <c r="R457" s="16"/>
      <c r="S457" s="16"/>
      <c r="T457" s="16"/>
    </row>
    <row r="458" spans="6:20" s="15" customFormat="1" hidden="1" x14ac:dyDescent="0.25">
      <c r="F458" s="16"/>
      <c r="G458" s="16"/>
      <c r="H458" s="16"/>
      <c r="I458" s="16"/>
      <c r="J458" s="16"/>
      <c r="K458" s="16"/>
      <c r="L458" s="16"/>
      <c r="M458" s="16"/>
      <c r="N458" s="16"/>
      <c r="O458" s="16"/>
      <c r="P458" s="16"/>
      <c r="Q458" s="16"/>
      <c r="R458" s="16"/>
      <c r="S458" s="16"/>
      <c r="T458" s="16"/>
    </row>
    <row r="459" spans="6:20" s="15" customFormat="1" hidden="1" x14ac:dyDescent="0.25">
      <c r="F459" s="16"/>
      <c r="G459" s="16"/>
      <c r="H459" s="16"/>
      <c r="I459" s="16"/>
      <c r="J459" s="16"/>
      <c r="K459" s="16"/>
      <c r="L459" s="16"/>
      <c r="M459" s="16"/>
      <c r="N459" s="16"/>
      <c r="O459" s="16"/>
      <c r="P459" s="16"/>
      <c r="Q459" s="16"/>
      <c r="R459" s="16"/>
      <c r="S459" s="16"/>
      <c r="T459" s="16"/>
    </row>
    <row r="460" spans="6:20" s="15" customFormat="1" hidden="1" x14ac:dyDescent="0.25">
      <c r="F460" s="16"/>
      <c r="G460" s="16"/>
      <c r="H460" s="16"/>
      <c r="I460" s="16"/>
      <c r="J460" s="16"/>
      <c r="K460" s="16"/>
      <c r="L460" s="16"/>
      <c r="M460" s="16"/>
      <c r="N460" s="16"/>
      <c r="O460" s="16"/>
      <c r="P460" s="16"/>
      <c r="Q460" s="16"/>
      <c r="R460" s="16"/>
      <c r="S460" s="16"/>
      <c r="T460" s="16"/>
    </row>
    <row r="461" spans="6:20" s="15" customFormat="1" hidden="1" x14ac:dyDescent="0.25">
      <c r="F461" s="16"/>
      <c r="G461" s="16"/>
      <c r="H461" s="16"/>
      <c r="I461" s="16"/>
      <c r="J461" s="16"/>
      <c r="K461" s="16"/>
      <c r="L461" s="16"/>
      <c r="M461" s="16"/>
      <c r="N461" s="16"/>
      <c r="O461" s="16"/>
      <c r="P461" s="16"/>
      <c r="Q461" s="16"/>
      <c r="R461" s="16"/>
      <c r="S461" s="16"/>
      <c r="T461" s="16"/>
    </row>
    <row r="462" spans="6:20" s="15" customFormat="1" hidden="1" x14ac:dyDescent="0.25">
      <c r="F462" s="16"/>
      <c r="G462" s="16"/>
      <c r="H462" s="16"/>
      <c r="I462" s="16"/>
      <c r="J462" s="16"/>
      <c r="K462" s="16"/>
      <c r="L462" s="16"/>
      <c r="M462" s="16"/>
      <c r="N462" s="16"/>
      <c r="O462" s="16"/>
      <c r="P462" s="16"/>
      <c r="Q462" s="16"/>
      <c r="R462" s="16"/>
      <c r="S462" s="16"/>
      <c r="T462" s="16"/>
    </row>
    <row r="463" spans="6:20" s="15" customFormat="1" hidden="1" x14ac:dyDescent="0.25">
      <c r="F463" s="16"/>
      <c r="G463" s="16"/>
      <c r="H463" s="16"/>
      <c r="I463" s="16"/>
      <c r="J463" s="16"/>
      <c r="K463" s="16"/>
      <c r="L463" s="16"/>
      <c r="M463" s="16"/>
      <c r="N463" s="16"/>
      <c r="O463" s="16"/>
      <c r="P463" s="16"/>
      <c r="Q463" s="16"/>
      <c r="R463" s="16"/>
      <c r="S463" s="16"/>
      <c r="T463" s="16"/>
    </row>
    <row r="464" spans="6:20" s="15" customFormat="1" hidden="1" x14ac:dyDescent="0.25">
      <c r="F464" s="16"/>
      <c r="G464" s="16"/>
      <c r="H464" s="16"/>
      <c r="I464" s="16"/>
      <c r="J464" s="16"/>
      <c r="K464" s="16"/>
      <c r="L464" s="16"/>
      <c r="M464" s="16"/>
      <c r="N464" s="16"/>
      <c r="O464" s="16"/>
      <c r="P464" s="16"/>
      <c r="Q464" s="16"/>
      <c r="R464" s="16"/>
      <c r="S464" s="16"/>
      <c r="T464" s="16"/>
    </row>
    <row r="465" spans="6:20" s="15" customFormat="1" hidden="1" x14ac:dyDescent="0.25">
      <c r="F465" s="16"/>
      <c r="G465" s="16"/>
      <c r="H465" s="16"/>
      <c r="I465" s="16"/>
      <c r="J465" s="16"/>
      <c r="K465" s="16"/>
      <c r="L465" s="16"/>
      <c r="M465" s="16"/>
      <c r="N465" s="16"/>
      <c r="O465" s="16"/>
      <c r="P465" s="16"/>
      <c r="Q465" s="16"/>
      <c r="R465" s="16"/>
      <c r="S465" s="16"/>
      <c r="T465" s="16"/>
    </row>
    <row r="466" spans="6:20" s="15" customFormat="1" hidden="1" x14ac:dyDescent="0.25">
      <c r="F466" s="16"/>
      <c r="G466" s="16"/>
      <c r="H466" s="16"/>
      <c r="I466" s="16"/>
      <c r="J466" s="16"/>
      <c r="K466" s="16"/>
      <c r="L466" s="16"/>
      <c r="M466" s="16"/>
      <c r="N466" s="16"/>
      <c r="O466" s="16"/>
      <c r="P466" s="16"/>
      <c r="Q466" s="16"/>
      <c r="R466" s="16"/>
      <c r="S466" s="16"/>
      <c r="T466" s="16"/>
    </row>
    <row r="467" spans="6:20" s="15" customFormat="1" hidden="1" x14ac:dyDescent="0.25">
      <c r="F467" s="16"/>
      <c r="G467" s="16"/>
      <c r="H467" s="16"/>
      <c r="I467" s="16"/>
      <c r="J467" s="16"/>
      <c r="K467" s="16"/>
      <c r="L467" s="16"/>
      <c r="M467" s="16"/>
      <c r="N467" s="16"/>
      <c r="O467" s="16"/>
      <c r="P467" s="16"/>
      <c r="Q467" s="16"/>
      <c r="R467" s="16"/>
      <c r="S467" s="16"/>
      <c r="T467" s="16"/>
    </row>
    <row r="468" spans="6:20" s="15" customFormat="1" hidden="1" x14ac:dyDescent="0.25">
      <c r="F468" s="16"/>
      <c r="G468" s="16"/>
      <c r="H468" s="16"/>
      <c r="I468" s="16"/>
      <c r="J468" s="16"/>
      <c r="K468" s="16"/>
      <c r="L468" s="16"/>
      <c r="M468" s="16"/>
      <c r="N468" s="16"/>
      <c r="O468" s="16"/>
      <c r="P468" s="16"/>
      <c r="Q468" s="16"/>
      <c r="R468" s="16"/>
      <c r="S468" s="16"/>
      <c r="T468" s="16"/>
    </row>
    <row r="469" spans="6:20" s="15" customFormat="1" hidden="1" x14ac:dyDescent="0.25">
      <c r="F469" s="16"/>
      <c r="G469" s="16"/>
      <c r="H469" s="16"/>
      <c r="I469" s="16"/>
      <c r="J469" s="16"/>
      <c r="K469" s="16"/>
      <c r="L469" s="16"/>
      <c r="M469" s="16"/>
      <c r="N469" s="16"/>
      <c r="O469" s="16"/>
      <c r="P469" s="16"/>
      <c r="Q469" s="16"/>
      <c r="R469" s="16"/>
      <c r="S469" s="16"/>
      <c r="T469" s="16"/>
    </row>
    <row r="470" spans="6:20" s="15" customFormat="1" hidden="1" x14ac:dyDescent="0.25">
      <c r="F470" s="16"/>
      <c r="G470" s="16"/>
      <c r="H470" s="16"/>
      <c r="I470" s="16"/>
      <c r="J470" s="16"/>
      <c r="K470" s="16"/>
      <c r="L470" s="16"/>
      <c r="M470" s="16"/>
      <c r="N470" s="16"/>
      <c r="O470" s="16"/>
      <c r="P470" s="16"/>
      <c r="Q470" s="16"/>
      <c r="R470" s="16"/>
      <c r="S470" s="16"/>
      <c r="T470" s="16"/>
    </row>
    <row r="471" spans="6:20" s="15" customFormat="1" hidden="1" x14ac:dyDescent="0.25">
      <c r="F471" s="16"/>
      <c r="G471" s="16"/>
      <c r="H471" s="16"/>
      <c r="I471" s="16"/>
      <c r="J471" s="16"/>
      <c r="K471" s="16"/>
      <c r="L471" s="16"/>
      <c r="M471" s="16"/>
      <c r="N471" s="16"/>
      <c r="O471" s="16"/>
      <c r="P471" s="16"/>
      <c r="Q471" s="16"/>
      <c r="R471" s="16"/>
      <c r="S471" s="16"/>
      <c r="T471" s="16"/>
    </row>
    <row r="472" spans="6:20" s="15" customFormat="1" hidden="1" x14ac:dyDescent="0.25">
      <c r="F472" s="16"/>
      <c r="G472" s="16"/>
      <c r="H472" s="16"/>
      <c r="I472" s="16"/>
      <c r="J472" s="16"/>
      <c r="K472" s="16"/>
      <c r="L472" s="16"/>
      <c r="M472" s="16"/>
      <c r="N472" s="16"/>
      <c r="O472" s="16"/>
      <c r="P472" s="16"/>
      <c r="Q472" s="16"/>
      <c r="R472" s="16"/>
      <c r="S472" s="16"/>
      <c r="T472" s="16"/>
    </row>
    <row r="473" spans="6:20" s="15" customFormat="1" hidden="1" x14ac:dyDescent="0.25">
      <c r="F473" s="16"/>
      <c r="G473" s="16"/>
      <c r="H473" s="16"/>
      <c r="I473" s="16"/>
      <c r="J473" s="16"/>
      <c r="K473" s="16"/>
      <c r="L473" s="16"/>
      <c r="M473" s="16"/>
      <c r="N473" s="16"/>
      <c r="O473" s="16"/>
      <c r="P473" s="16"/>
      <c r="Q473" s="16"/>
      <c r="R473" s="16"/>
      <c r="S473" s="16"/>
      <c r="T473" s="16"/>
    </row>
    <row r="474" spans="6:20" s="15" customFormat="1" hidden="1" x14ac:dyDescent="0.25">
      <c r="F474" s="16"/>
      <c r="G474" s="16"/>
      <c r="H474" s="16"/>
      <c r="I474" s="16"/>
      <c r="J474" s="16"/>
      <c r="K474" s="16"/>
      <c r="L474" s="16"/>
      <c r="M474" s="16"/>
      <c r="N474" s="16"/>
      <c r="O474" s="16"/>
      <c r="P474" s="16"/>
      <c r="Q474" s="16"/>
      <c r="R474" s="16"/>
      <c r="S474" s="16"/>
      <c r="T474" s="16"/>
    </row>
    <row r="475" spans="6:20" s="15" customFormat="1" hidden="1" x14ac:dyDescent="0.25">
      <c r="F475" s="16"/>
      <c r="G475" s="16"/>
      <c r="H475" s="16"/>
      <c r="I475" s="16"/>
      <c r="J475" s="16"/>
      <c r="K475" s="16"/>
      <c r="L475" s="16"/>
      <c r="M475" s="16"/>
      <c r="N475" s="16"/>
      <c r="O475" s="16"/>
      <c r="P475" s="16"/>
      <c r="Q475" s="16"/>
      <c r="R475" s="16"/>
      <c r="S475" s="16"/>
      <c r="T475" s="16"/>
    </row>
    <row r="476" spans="6:20" s="15" customFormat="1" hidden="1" x14ac:dyDescent="0.25">
      <c r="F476" s="16"/>
      <c r="G476" s="16"/>
      <c r="H476" s="16"/>
      <c r="I476" s="16"/>
      <c r="J476" s="16"/>
      <c r="K476" s="16"/>
      <c r="L476" s="16"/>
      <c r="M476" s="16"/>
      <c r="N476" s="16"/>
      <c r="O476" s="16"/>
      <c r="P476" s="16"/>
      <c r="Q476" s="16"/>
      <c r="R476" s="16"/>
      <c r="S476" s="16"/>
      <c r="T476" s="16"/>
    </row>
    <row r="477" spans="6:20" s="15" customFormat="1" hidden="1" x14ac:dyDescent="0.25">
      <c r="F477" s="16"/>
      <c r="G477" s="16"/>
      <c r="H477" s="16"/>
      <c r="I477" s="16"/>
      <c r="J477" s="16"/>
      <c r="K477" s="16"/>
      <c r="L477" s="16"/>
      <c r="M477" s="16"/>
      <c r="N477" s="16"/>
      <c r="O477" s="16"/>
      <c r="P477" s="16"/>
      <c r="Q477" s="16"/>
      <c r="R477" s="16"/>
      <c r="S477" s="16"/>
      <c r="T477" s="16"/>
    </row>
    <row r="478" spans="6:20" s="15" customFormat="1" hidden="1" x14ac:dyDescent="0.25">
      <c r="F478" s="16"/>
      <c r="G478" s="16"/>
      <c r="H478" s="16"/>
      <c r="I478" s="16"/>
      <c r="J478" s="16"/>
      <c r="K478" s="16"/>
      <c r="L478" s="16"/>
      <c r="M478" s="16"/>
      <c r="N478" s="16"/>
      <c r="O478" s="16"/>
      <c r="P478" s="16"/>
      <c r="Q478" s="16"/>
      <c r="R478" s="16"/>
      <c r="S478" s="16"/>
      <c r="T478" s="16"/>
    </row>
    <row r="479" spans="6:20" s="15" customFormat="1" hidden="1" x14ac:dyDescent="0.25">
      <c r="F479" s="16"/>
      <c r="G479" s="16"/>
      <c r="H479" s="16"/>
      <c r="I479" s="16"/>
      <c r="J479" s="16"/>
      <c r="K479" s="16"/>
      <c r="L479" s="16"/>
      <c r="M479" s="16"/>
      <c r="N479" s="16"/>
      <c r="O479" s="16"/>
      <c r="P479" s="16"/>
      <c r="Q479" s="16"/>
      <c r="R479" s="16"/>
      <c r="S479" s="16"/>
      <c r="T479" s="16"/>
    </row>
    <row r="480" spans="6:20" s="15" customFormat="1" hidden="1" x14ac:dyDescent="0.25">
      <c r="F480" s="16"/>
      <c r="G480" s="16"/>
      <c r="H480" s="16"/>
      <c r="I480" s="16"/>
      <c r="J480" s="16"/>
      <c r="K480" s="16"/>
      <c r="L480" s="16"/>
      <c r="M480" s="16"/>
      <c r="N480" s="16"/>
      <c r="O480" s="16"/>
      <c r="P480" s="16"/>
      <c r="Q480" s="16"/>
      <c r="R480" s="16"/>
      <c r="S480" s="16"/>
      <c r="T480" s="16"/>
    </row>
    <row r="481" spans="6:20" s="15" customFormat="1" hidden="1" x14ac:dyDescent="0.25">
      <c r="F481" s="16"/>
      <c r="G481" s="16"/>
      <c r="H481" s="16"/>
      <c r="I481" s="16"/>
      <c r="J481" s="16"/>
      <c r="K481" s="16"/>
      <c r="L481" s="16"/>
      <c r="M481" s="16"/>
      <c r="N481" s="16"/>
      <c r="O481" s="16"/>
      <c r="P481" s="16"/>
      <c r="Q481" s="16"/>
      <c r="R481" s="16"/>
      <c r="S481" s="16"/>
      <c r="T481" s="16"/>
    </row>
    <row r="482" spans="6:20" s="15" customFormat="1" hidden="1" x14ac:dyDescent="0.25">
      <c r="F482" s="16"/>
      <c r="G482" s="16"/>
      <c r="H482" s="16"/>
      <c r="I482" s="16"/>
      <c r="J482" s="16"/>
      <c r="K482" s="16"/>
      <c r="L482" s="16"/>
      <c r="M482" s="16"/>
      <c r="N482" s="16"/>
      <c r="O482" s="16"/>
      <c r="P482" s="16"/>
      <c r="Q482" s="16"/>
      <c r="R482" s="16"/>
      <c r="S482" s="16"/>
      <c r="T482" s="16"/>
    </row>
    <row r="483" spans="6:20" s="15" customFormat="1" hidden="1" x14ac:dyDescent="0.25">
      <c r="F483" s="16"/>
      <c r="G483" s="16"/>
      <c r="H483" s="16"/>
      <c r="I483" s="16"/>
      <c r="J483" s="16"/>
      <c r="K483" s="16"/>
      <c r="L483" s="16"/>
      <c r="M483" s="16"/>
      <c r="N483" s="16"/>
      <c r="O483" s="16"/>
      <c r="P483" s="16"/>
      <c r="Q483" s="16"/>
      <c r="R483" s="16"/>
      <c r="S483" s="16"/>
      <c r="T483" s="16"/>
    </row>
    <row r="484" spans="6:20" s="15" customFormat="1" hidden="1" x14ac:dyDescent="0.25">
      <c r="F484" s="16"/>
      <c r="G484" s="16"/>
      <c r="H484" s="16"/>
      <c r="I484" s="16"/>
      <c r="J484" s="16"/>
      <c r="K484" s="16"/>
      <c r="L484" s="16"/>
      <c r="M484" s="16"/>
      <c r="N484" s="16"/>
      <c r="O484" s="16"/>
      <c r="P484" s="16"/>
      <c r="Q484" s="16"/>
      <c r="R484" s="16"/>
      <c r="S484" s="16"/>
      <c r="T484" s="16"/>
    </row>
    <row r="485" spans="6:20" s="15" customFormat="1" hidden="1" x14ac:dyDescent="0.25">
      <c r="F485" s="16"/>
      <c r="G485" s="16"/>
      <c r="H485" s="16"/>
      <c r="I485" s="16"/>
      <c r="J485" s="16"/>
      <c r="K485" s="16"/>
      <c r="L485" s="16"/>
      <c r="M485" s="16"/>
      <c r="N485" s="16"/>
      <c r="O485" s="16"/>
      <c r="P485" s="16"/>
      <c r="Q485" s="16"/>
      <c r="R485" s="16"/>
      <c r="S485" s="16"/>
      <c r="T485" s="16"/>
    </row>
    <row r="486" spans="6:20" s="15" customFormat="1" hidden="1" x14ac:dyDescent="0.25">
      <c r="F486" s="16"/>
      <c r="G486" s="16"/>
      <c r="H486" s="16"/>
      <c r="I486" s="16"/>
      <c r="J486" s="16"/>
      <c r="K486" s="16"/>
      <c r="L486" s="16"/>
      <c r="M486" s="16"/>
      <c r="N486" s="16"/>
      <c r="O486" s="16"/>
      <c r="P486" s="16"/>
      <c r="Q486" s="16"/>
      <c r="R486" s="16"/>
      <c r="S486" s="16"/>
      <c r="T486" s="16"/>
    </row>
    <row r="487" spans="6:20" s="15" customFormat="1" hidden="1" x14ac:dyDescent="0.25">
      <c r="F487" s="16"/>
      <c r="G487" s="16"/>
      <c r="H487" s="16"/>
      <c r="I487" s="16"/>
      <c r="J487" s="16"/>
      <c r="K487" s="16"/>
      <c r="L487" s="16"/>
      <c r="M487" s="16"/>
      <c r="N487" s="16"/>
      <c r="O487" s="16"/>
      <c r="P487" s="16"/>
      <c r="Q487" s="16"/>
      <c r="R487" s="16"/>
      <c r="S487" s="16"/>
      <c r="T487" s="16"/>
    </row>
    <row r="488" spans="6:20" s="15" customFormat="1" hidden="1" x14ac:dyDescent="0.25">
      <c r="F488" s="16"/>
      <c r="G488" s="16"/>
      <c r="H488" s="16"/>
      <c r="I488" s="16"/>
      <c r="J488" s="16"/>
      <c r="K488" s="16"/>
      <c r="L488" s="16"/>
      <c r="M488" s="16"/>
      <c r="N488" s="16"/>
      <c r="O488" s="16"/>
      <c r="P488" s="16"/>
      <c r="Q488" s="16"/>
      <c r="R488" s="16"/>
      <c r="S488" s="16"/>
      <c r="T488" s="16"/>
    </row>
    <row r="489" spans="6:20" s="15" customFormat="1" hidden="1" x14ac:dyDescent="0.25">
      <c r="F489" s="16"/>
      <c r="G489" s="16"/>
      <c r="H489" s="16"/>
      <c r="I489" s="16"/>
      <c r="J489" s="16"/>
      <c r="K489" s="16"/>
      <c r="L489" s="16"/>
      <c r="M489" s="16"/>
      <c r="N489" s="16"/>
      <c r="O489" s="16"/>
      <c r="P489" s="16"/>
      <c r="Q489" s="16"/>
      <c r="R489" s="16"/>
      <c r="S489" s="16"/>
      <c r="T489" s="16"/>
    </row>
    <row r="490" spans="6:20" s="15" customFormat="1" hidden="1" x14ac:dyDescent="0.25">
      <c r="F490" s="16"/>
      <c r="G490" s="16"/>
      <c r="H490" s="16"/>
      <c r="I490" s="16"/>
      <c r="J490" s="16"/>
      <c r="K490" s="16"/>
      <c r="L490" s="16"/>
      <c r="M490" s="16"/>
      <c r="N490" s="16"/>
      <c r="O490" s="16"/>
      <c r="P490" s="16"/>
      <c r="Q490" s="16"/>
      <c r="R490" s="16"/>
      <c r="S490" s="16"/>
      <c r="T490" s="16"/>
    </row>
    <row r="491" spans="6:20" s="15" customFormat="1" hidden="1" x14ac:dyDescent="0.25">
      <c r="F491" s="16"/>
      <c r="G491" s="16"/>
      <c r="H491" s="16"/>
      <c r="I491" s="16"/>
      <c r="J491" s="16"/>
      <c r="K491" s="16"/>
      <c r="L491" s="16"/>
      <c r="M491" s="16"/>
      <c r="N491" s="16"/>
      <c r="O491" s="16"/>
      <c r="P491" s="16"/>
      <c r="Q491" s="16"/>
      <c r="R491" s="16"/>
      <c r="S491" s="16"/>
      <c r="T491" s="16"/>
    </row>
    <row r="492" spans="6:20" s="15" customFormat="1" hidden="1" x14ac:dyDescent="0.25">
      <c r="F492" s="16"/>
      <c r="G492" s="16"/>
      <c r="H492" s="16"/>
      <c r="I492" s="16"/>
      <c r="J492" s="16"/>
      <c r="K492" s="16"/>
      <c r="L492" s="16"/>
      <c r="M492" s="16"/>
      <c r="N492" s="16"/>
      <c r="O492" s="16"/>
      <c r="P492" s="16"/>
      <c r="Q492" s="16"/>
      <c r="R492" s="16"/>
      <c r="S492" s="16"/>
      <c r="T492" s="16"/>
    </row>
    <row r="493" spans="6:20" s="15" customFormat="1" hidden="1" x14ac:dyDescent="0.25">
      <c r="F493" s="16"/>
      <c r="G493" s="16"/>
      <c r="H493" s="16"/>
      <c r="I493" s="16"/>
      <c r="J493" s="16"/>
      <c r="K493" s="16"/>
      <c r="L493" s="16"/>
      <c r="M493" s="16"/>
      <c r="N493" s="16"/>
      <c r="O493" s="16"/>
      <c r="P493" s="16"/>
      <c r="Q493" s="16"/>
      <c r="R493" s="16"/>
      <c r="S493" s="16"/>
      <c r="T493" s="16"/>
    </row>
    <row r="494" spans="6:20" s="15" customFormat="1" hidden="1" x14ac:dyDescent="0.25">
      <c r="F494" s="16"/>
      <c r="G494" s="16"/>
      <c r="H494" s="16"/>
      <c r="I494" s="16"/>
      <c r="J494" s="16"/>
      <c r="K494" s="16"/>
      <c r="L494" s="16"/>
      <c r="M494" s="16"/>
      <c r="N494" s="16"/>
      <c r="O494" s="16"/>
      <c r="P494" s="16"/>
      <c r="Q494" s="16"/>
      <c r="R494" s="16"/>
      <c r="S494" s="16"/>
      <c r="T494" s="16"/>
    </row>
    <row r="495" spans="6:20" s="15" customFormat="1" hidden="1" x14ac:dyDescent="0.25">
      <c r="F495" s="16"/>
      <c r="G495" s="16"/>
      <c r="H495" s="16"/>
      <c r="I495" s="16"/>
      <c r="J495" s="16"/>
      <c r="K495" s="16"/>
      <c r="L495" s="16"/>
      <c r="M495" s="16"/>
      <c r="N495" s="16"/>
      <c r="O495" s="16"/>
      <c r="P495" s="16"/>
      <c r="Q495" s="16"/>
      <c r="R495" s="16"/>
      <c r="S495" s="16"/>
      <c r="T495" s="16"/>
    </row>
    <row r="496" spans="6:20" s="15" customFormat="1" hidden="1" x14ac:dyDescent="0.25">
      <c r="F496" s="16"/>
      <c r="G496" s="16"/>
      <c r="H496" s="16"/>
      <c r="I496" s="16"/>
      <c r="J496" s="16"/>
      <c r="K496" s="16"/>
      <c r="L496" s="16"/>
      <c r="M496" s="16"/>
      <c r="N496" s="16"/>
      <c r="O496" s="16"/>
      <c r="P496" s="16"/>
      <c r="Q496" s="16"/>
      <c r="R496" s="16"/>
      <c r="S496" s="16"/>
      <c r="T496" s="16"/>
    </row>
    <row r="497" spans="6:20" s="15" customFormat="1" hidden="1" x14ac:dyDescent="0.25">
      <c r="F497" s="16"/>
      <c r="G497" s="16"/>
      <c r="H497" s="16"/>
      <c r="I497" s="16"/>
      <c r="J497" s="16"/>
      <c r="K497" s="16"/>
      <c r="L497" s="16"/>
      <c r="M497" s="16"/>
      <c r="N497" s="16"/>
      <c r="O497" s="16"/>
      <c r="P497" s="16"/>
      <c r="Q497" s="16"/>
      <c r="R497" s="16"/>
      <c r="S497" s="16"/>
      <c r="T497" s="16"/>
    </row>
    <row r="498" spans="6:20" s="15" customFormat="1" hidden="1" x14ac:dyDescent="0.25">
      <c r="F498" s="16"/>
      <c r="G498" s="16"/>
      <c r="H498" s="16"/>
      <c r="I498" s="16"/>
      <c r="J498" s="16"/>
      <c r="K498" s="16"/>
      <c r="L498" s="16"/>
      <c r="M498" s="16"/>
      <c r="N498" s="16"/>
      <c r="O498" s="16"/>
      <c r="P498" s="16"/>
      <c r="Q498" s="16"/>
      <c r="R498" s="16"/>
      <c r="S498" s="16"/>
      <c r="T498" s="16"/>
    </row>
    <row r="499" spans="6:20" s="15" customFormat="1" hidden="1" x14ac:dyDescent="0.25">
      <c r="F499" s="16"/>
      <c r="G499" s="16"/>
      <c r="H499" s="16"/>
      <c r="I499" s="16"/>
      <c r="J499" s="16"/>
      <c r="K499" s="16"/>
      <c r="L499" s="16"/>
      <c r="M499" s="16"/>
      <c r="N499" s="16"/>
      <c r="O499" s="16"/>
      <c r="P499" s="16"/>
      <c r="Q499" s="16"/>
      <c r="R499" s="16"/>
      <c r="S499" s="16"/>
      <c r="T499" s="16"/>
    </row>
    <row r="500" spans="6:20" s="15" customFormat="1" hidden="1" x14ac:dyDescent="0.25">
      <c r="F500" s="16"/>
      <c r="G500" s="16"/>
      <c r="H500" s="16"/>
      <c r="I500" s="16"/>
      <c r="J500" s="16"/>
      <c r="K500" s="16"/>
      <c r="L500" s="16"/>
      <c r="M500" s="16"/>
      <c r="N500" s="16"/>
      <c r="O500" s="16"/>
      <c r="P500" s="16"/>
      <c r="Q500" s="16"/>
      <c r="R500" s="16"/>
      <c r="S500" s="16"/>
      <c r="T500" s="16"/>
    </row>
    <row r="501" spans="6:20" s="15" customFormat="1" hidden="1" x14ac:dyDescent="0.25">
      <c r="F501" s="16"/>
      <c r="G501" s="16"/>
      <c r="H501" s="16"/>
      <c r="I501" s="16"/>
      <c r="J501" s="16"/>
      <c r="K501" s="16"/>
      <c r="L501" s="16"/>
      <c r="M501" s="16"/>
      <c r="N501" s="16"/>
      <c r="O501" s="16"/>
      <c r="P501" s="16"/>
      <c r="Q501" s="16"/>
      <c r="R501" s="16"/>
      <c r="S501" s="16"/>
      <c r="T501" s="16"/>
    </row>
    <row r="502" spans="6:20" s="15" customFormat="1" hidden="1" x14ac:dyDescent="0.25">
      <c r="F502" s="16"/>
      <c r="G502" s="16"/>
      <c r="H502" s="16"/>
      <c r="I502" s="16"/>
      <c r="J502" s="16"/>
      <c r="K502" s="16"/>
      <c r="L502" s="16"/>
      <c r="M502" s="16"/>
      <c r="N502" s="16"/>
      <c r="O502" s="16"/>
      <c r="P502" s="16"/>
      <c r="Q502" s="16"/>
      <c r="R502" s="16"/>
      <c r="S502" s="16"/>
      <c r="T502" s="16"/>
    </row>
    <row r="503" spans="6:20" s="15" customFormat="1" hidden="1" x14ac:dyDescent="0.25">
      <c r="F503" s="16"/>
      <c r="G503" s="16"/>
      <c r="H503" s="16"/>
      <c r="I503" s="16"/>
      <c r="J503" s="16"/>
      <c r="K503" s="16"/>
      <c r="L503" s="16"/>
      <c r="M503" s="16"/>
      <c r="N503" s="16"/>
      <c r="O503" s="16"/>
      <c r="P503" s="16"/>
      <c r="Q503" s="16"/>
      <c r="R503" s="16"/>
      <c r="S503" s="16"/>
      <c r="T503" s="16"/>
    </row>
    <row r="504" spans="6:20" s="15" customFormat="1" hidden="1" x14ac:dyDescent="0.25">
      <c r="F504" s="16"/>
      <c r="G504" s="16"/>
      <c r="H504" s="16"/>
      <c r="I504" s="16"/>
      <c r="J504" s="16"/>
      <c r="K504" s="16"/>
      <c r="L504" s="16"/>
      <c r="M504" s="16"/>
      <c r="N504" s="16"/>
      <c r="O504" s="16"/>
      <c r="P504" s="16"/>
      <c r="Q504" s="16"/>
      <c r="R504" s="16"/>
      <c r="S504" s="16"/>
      <c r="T504" s="16"/>
    </row>
    <row r="505" spans="6:20" s="15" customFormat="1" hidden="1" x14ac:dyDescent="0.25">
      <c r="F505" s="16"/>
      <c r="G505" s="16"/>
      <c r="H505" s="16"/>
      <c r="I505" s="16"/>
      <c r="J505" s="16"/>
      <c r="K505" s="16"/>
      <c r="L505" s="16"/>
      <c r="M505" s="16"/>
      <c r="N505" s="16"/>
      <c r="O505" s="16"/>
      <c r="P505" s="16"/>
      <c r="Q505" s="16"/>
      <c r="R505" s="16"/>
      <c r="S505" s="16"/>
      <c r="T505" s="16"/>
    </row>
    <row r="506" spans="6:20" s="15" customFormat="1" hidden="1" x14ac:dyDescent="0.25">
      <c r="F506" s="16"/>
      <c r="G506" s="16"/>
      <c r="H506" s="16"/>
      <c r="I506" s="16"/>
      <c r="J506" s="16"/>
      <c r="K506" s="16"/>
      <c r="L506" s="16"/>
      <c r="M506" s="16"/>
      <c r="N506" s="16"/>
      <c r="O506" s="16"/>
      <c r="P506" s="16"/>
      <c r="Q506" s="16"/>
      <c r="R506" s="16"/>
      <c r="S506" s="16"/>
      <c r="T506" s="16"/>
    </row>
    <row r="507" spans="6:20" s="15" customFormat="1" hidden="1" x14ac:dyDescent="0.25">
      <c r="F507" s="16"/>
      <c r="G507" s="16"/>
      <c r="H507" s="16"/>
      <c r="I507" s="16"/>
      <c r="J507" s="16"/>
      <c r="K507" s="16"/>
      <c r="L507" s="16"/>
      <c r="M507" s="16"/>
      <c r="N507" s="16"/>
      <c r="O507" s="16"/>
      <c r="P507" s="16"/>
      <c r="Q507" s="16"/>
      <c r="R507" s="16"/>
      <c r="S507" s="16"/>
      <c r="T507" s="16"/>
    </row>
    <row r="508" spans="6:20" s="15" customFormat="1" hidden="1" x14ac:dyDescent="0.25">
      <c r="F508" s="16"/>
      <c r="G508" s="16"/>
      <c r="H508" s="16"/>
      <c r="I508" s="16"/>
      <c r="J508" s="16"/>
      <c r="K508" s="16"/>
      <c r="L508" s="16"/>
      <c r="M508" s="16"/>
      <c r="N508" s="16"/>
      <c r="O508" s="16"/>
      <c r="P508" s="16"/>
      <c r="Q508" s="16"/>
      <c r="R508" s="16"/>
      <c r="S508" s="16"/>
      <c r="T508" s="16"/>
    </row>
    <row r="509" spans="6:20" s="15" customFormat="1" hidden="1" x14ac:dyDescent="0.25">
      <c r="F509" s="16"/>
      <c r="G509" s="16"/>
      <c r="H509" s="16"/>
      <c r="I509" s="16"/>
      <c r="J509" s="16"/>
      <c r="K509" s="16"/>
      <c r="L509" s="16"/>
      <c r="M509" s="16"/>
      <c r="N509" s="16"/>
      <c r="O509" s="16"/>
      <c r="P509" s="16"/>
      <c r="Q509" s="16"/>
      <c r="R509" s="16"/>
      <c r="S509" s="16"/>
      <c r="T509" s="16"/>
    </row>
    <row r="510" spans="6:20" s="15" customFormat="1" hidden="1" x14ac:dyDescent="0.25">
      <c r="F510" s="16"/>
      <c r="G510" s="16"/>
      <c r="H510" s="16"/>
      <c r="I510" s="16"/>
      <c r="J510" s="16"/>
      <c r="K510" s="16"/>
      <c r="L510" s="16"/>
      <c r="M510" s="16"/>
      <c r="N510" s="16"/>
      <c r="O510" s="16"/>
      <c r="P510" s="16"/>
      <c r="Q510" s="16"/>
      <c r="R510" s="16"/>
      <c r="S510" s="16"/>
      <c r="T510" s="16"/>
    </row>
    <row r="511" spans="6:20" s="15" customFormat="1" hidden="1" x14ac:dyDescent="0.25">
      <c r="F511" s="16"/>
      <c r="G511" s="16"/>
      <c r="H511" s="16"/>
      <c r="I511" s="16"/>
      <c r="J511" s="16"/>
      <c r="K511" s="16"/>
      <c r="L511" s="16"/>
      <c r="M511" s="16"/>
      <c r="N511" s="16"/>
      <c r="O511" s="16"/>
      <c r="P511" s="16"/>
      <c r="Q511" s="16"/>
      <c r="R511" s="16"/>
      <c r="S511" s="16"/>
      <c r="T511" s="16"/>
    </row>
    <row r="512" spans="6:20" s="15" customFormat="1" hidden="1" x14ac:dyDescent="0.25">
      <c r="F512" s="16"/>
      <c r="G512" s="16"/>
      <c r="H512" s="16"/>
      <c r="I512" s="16"/>
      <c r="J512" s="16"/>
      <c r="K512" s="16"/>
      <c r="L512" s="16"/>
      <c r="M512" s="16"/>
      <c r="N512" s="16"/>
      <c r="O512" s="16"/>
      <c r="P512" s="16"/>
      <c r="Q512" s="16"/>
      <c r="R512" s="16"/>
      <c r="S512" s="16"/>
      <c r="T512" s="16"/>
    </row>
    <row r="513" spans="6:20" s="15" customFormat="1" hidden="1" x14ac:dyDescent="0.25">
      <c r="F513" s="16"/>
      <c r="G513" s="16"/>
      <c r="H513" s="16"/>
      <c r="I513" s="16"/>
      <c r="J513" s="16"/>
      <c r="K513" s="16"/>
      <c r="L513" s="16"/>
      <c r="M513" s="16"/>
      <c r="N513" s="16"/>
      <c r="O513" s="16"/>
      <c r="P513" s="16"/>
      <c r="Q513" s="16"/>
      <c r="R513" s="16"/>
      <c r="S513" s="16"/>
      <c r="T513" s="16"/>
    </row>
    <row r="514" spans="6:20" s="15" customFormat="1" hidden="1" x14ac:dyDescent="0.25">
      <c r="F514" s="16"/>
      <c r="G514" s="16"/>
      <c r="H514" s="16"/>
      <c r="I514" s="16"/>
      <c r="J514" s="16"/>
      <c r="K514" s="16"/>
      <c r="L514" s="16"/>
      <c r="M514" s="16"/>
      <c r="N514" s="16"/>
      <c r="O514" s="16"/>
      <c r="P514" s="16"/>
      <c r="Q514" s="16"/>
      <c r="R514" s="16"/>
      <c r="S514" s="16"/>
      <c r="T514" s="16"/>
    </row>
    <row r="515" spans="6:20" s="15" customFormat="1" hidden="1" x14ac:dyDescent="0.25">
      <c r="F515" s="16"/>
      <c r="G515" s="16"/>
      <c r="H515" s="16"/>
      <c r="I515" s="16"/>
      <c r="J515" s="16"/>
      <c r="K515" s="16"/>
      <c r="L515" s="16"/>
      <c r="M515" s="16"/>
      <c r="N515" s="16"/>
      <c r="O515" s="16"/>
      <c r="P515" s="16"/>
      <c r="Q515" s="16"/>
      <c r="R515" s="16"/>
      <c r="S515" s="16"/>
      <c r="T515" s="16"/>
    </row>
    <row r="516" spans="6:20" s="15" customFormat="1" hidden="1" x14ac:dyDescent="0.25">
      <c r="F516" s="16"/>
      <c r="G516" s="16"/>
      <c r="H516" s="16"/>
      <c r="I516" s="16"/>
      <c r="J516" s="16"/>
      <c r="K516" s="16"/>
      <c r="L516" s="16"/>
      <c r="M516" s="16"/>
      <c r="N516" s="16"/>
      <c r="O516" s="16"/>
      <c r="P516" s="16"/>
      <c r="Q516" s="16"/>
      <c r="R516" s="16"/>
      <c r="S516" s="16"/>
      <c r="T516" s="16"/>
    </row>
    <row r="517" spans="6:20" s="15" customFormat="1" hidden="1" x14ac:dyDescent="0.25">
      <c r="F517" s="16"/>
      <c r="G517" s="16"/>
      <c r="H517" s="16"/>
      <c r="I517" s="16"/>
      <c r="J517" s="16"/>
      <c r="K517" s="16"/>
      <c r="L517" s="16"/>
      <c r="M517" s="16"/>
      <c r="N517" s="16"/>
      <c r="O517" s="16"/>
      <c r="P517" s="16"/>
      <c r="Q517" s="16"/>
      <c r="R517" s="16"/>
      <c r="S517" s="16"/>
      <c r="T517" s="16"/>
    </row>
    <row r="518" spans="6:20" s="15" customFormat="1" hidden="1" x14ac:dyDescent="0.25">
      <c r="F518" s="16"/>
      <c r="G518" s="16"/>
      <c r="H518" s="16"/>
      <c r="I518" s="16"/>
      <c r="J518" s="16"/>
      <c r="K518" s="16"/>
      <c r="L518" s="16"/>
      <c r="M518" s="16"/>
      <c r="N518" s="16"/>
      <c r="O518" s="16"/>
      <c r="P518" s="16"/>
      <c r="Q518" s="16"/>
      <c r="R518" s="16"/>
      <c r="S518" s="16"/>
      <c r="T518" s="16"/>
    </row>
    <row r="519" spans="6:20" s="15" customFormat="1" hidden="1" x14ac:dyDescent="0.25">
      <c r="F519" s="16"/>
      <c r="G519" s="16"/>
      <c r="H519" s="16"/>
      <c r="I519" s="16"/>
      <c r="J519" s="16"/>
      <c r="K519" s="16"/>
      <c r="L519" s="16"/>
      <c r="M519" s="16"/>
      <c r="N519" s="16"/>
      <c r="O519" s="16"/>
      <c r="P519" s="16"/>
      <c r="Q519" s="16"/>
      <c r="R519" s="16"/>
      <c r="S519" s="16"/>
      <c r="T519" s="16"/>
    </row>
    <row r="520" spans="6:20" s="15" customFormat="1" hidden="1" x14ac:dyDescent="0.25">
      <c r="F520" s="16"/>
      <c r="G520" s="16"/>
      <c r="H520" s="16"/>
      <c r="I520" s="16"/>
      <c r="J520" s="16"/>
      <c r="K520" s="16"/>
      <c r="L520" s="16"/>
      <c r="M520" s="16"/>
      <c r="N520" s="16"/>
      <c r="O520" s="16"/>
      <c r="P520" s="16"/>
      <c r="Q520" s="16"/>
      <c r="R520" s="16"/>
      <c r="S520" s="16"/>
      <c r="T520" s="16"/>
    </row>
    <row r="521" spans="6:20" s="15" customFormat="1" hidden="1" x14ac:dyDescent="0.25">
      <c r="F521" s="16"/>
      <c r="G521" s="16"/>
      <c r="H521" s="16"/>
      <c r="I521" s="16"/>
      <c r="J521" s="16"/>
      <c r="K521" s="16"/>
      <c r="L521" s="16"/>
      <c r="M521" s="16"/>
      <c r="N521" s="16"/>
      <c r="O521" s="16"/>
      <c r="P521" s="16"/>
      <c r="Q521" s="16"/>
      <c r="R521" s="16"/>
      <c r="S521" s="16"/>
      <c r="T521" s="16"/>
    </row>
    <row r="522" spans="6:20" s="15" customFormat="1" hidden="1" x14ac:dyDescent="0.25">
      <c r="F522" s="16"/>
      <c r="G522" s="16"/>
      <c r="H522" s="16"/>
      <c r="I522" s="16"/>
      <c r="J522" s="16"/>
      <c r="K522" s="16"/>
      <c r="L522" s="16"/>
      <c r="M522" s="16"/>
      <c r="N522" s="16"/>
      <c r="O522" s="16"/>
      <c r="P522" s="16"/>
      <c r="Q522" s="16"/>
      <c r="R522" s="16"/>
      <c r="S522" s="16"/>
      <c r="T522" s="16"/>
    </row>
    <row r="523" spans="6:20" s="15" customFormat="1" hidden="1" x14ac:dyDescent="0.25">
      <c r="F523" s="16"/>
      <c r="G523" s="16"/>
      <c r="H523" s="16"/>
      <c r="I523" s="16"/>
      <c r="J523" s="16"/>
      <c r="K523" s="16"/>
      <c r="L523" s="16"/>
      <c r="M523" s="16"/>
      <c r="N523" s="16"/>
      <c r="O523" s="16"/>
      <c r="P523" s="16"/>
      <c r="Q523" s="16"/>
      <c r="R523" s="16"/>
      <c r="S523" s="16"/>
      <c r="T523" s="16"/>
    </row>
    <row r="524" spans="6:20" s="15" customFormat="1" hidden="1" x14ac:dyDescent="0.25">
      <c r="F524" s="16"/>
      <c r="G524" s="16"/>
      <c r="H524" s="16"/>
      <c r="I524" s="16"/>
      <c r="J524" s="16"/>
      <c r="K524" s="16"/>
      <c r="L524" s="16"/>
      <c r="M524" s="16"/>
      <c r="N524" s="16"/>
      <c r="O524" s="16"/>
      <c r="P524" s="16"/>
      <c r="Q524" s="16"/>
      <c r="R524" s="16"/>
      <c r="S524" s="16"/>
      <c r="T524" s="16"/>
    </row>
    <row r="525" spans="6:20" s="15" customFormat="1" hidden="1" x14ac:dyDescent="0.25">
      <c r="F525" s="16"/>
      <c r="G525" s="16"/>
      <c r="H525" s="16"/>
      <c r="I525" s="16"/>
      <c r="J525" s="16"/>
      <c r="K525" s="16"/>
      <c r="L525" s="16"/>
      <c r="M525" s="16"/>
      <c r="N525" s="16"/>
      <c r="O525" s="16"/>
      <c r="P525" s="16"/>
      <c r="Q525" s="16"/>
      <c r="R525" s="16"/>
      <c r="S525" s="16"/>
      <c r="T525" s="16"/>
    </row>
    <row r="526" spans="6:20" s="15" customFormat="1" hidden="1" x14ac:dyDescent="0.25">
      <c r="F526" s="16"/>
      <c r="G526" s="16"/>
      <c r="H526" s="16"/>
      <c r="I526" s="16"/>
      <c r="J526" s="16"/>
      <c r="K526" s="16"/>
      <c r="L526" s="16"/>
      <c r="M526" s="16"/>
      <c r="N526" s="16"/>
      <c r="O526" s="16"/>
      <c r="P526" s="16"/>
      <c r="Q526" s="16"/>
      <c r="R526" s="16"/>
      <c r="S526" s="16"/>
      <c r="T526" s="16"/>
    </row>
    <row r="527" spans="6:20" s="15" customFormat="1" hidden="1" x14ac:dyDescent="0.25">
      <c r="F527" s="16"/>
      <c r="G527" s="16"/>
      <c r="H527" s="16"/>
      <c r="I527" s="16"/>
      <c r="J527" s="16"/>
      <c r="K527" s="16"/>
      <c r="L527" s="16"/>
      <c r="M527" s="16"/>
      <c r="N527" s="16"/>
      <c r="O527" s="16"/>
      <c r="P527" s="16"/>
      <c r="Q527" s="16"/>
      <c r="R527" s="16"/>
      <c r="S527" s="16"/>
      <c r="T527" s="16"/>
    </row>
    <row r="528" spans="6:20" s="15" customFormat="1" hidden="1" x14ac:dyDescent="0.25">
      <c r="F528" s="16"/>
      <c r="G528" s="16"/>
      <c r="H528" s="16"/>
      <c r="I528" s="16"/>
      <c r="J528" s="16"/>
      <c r="K528" s="16"/>
      <c r="L528" s="16"/>
      <c r="M528" s="16"/>
      <c r="N528" s="16"/>
      <c r="O528" s="16"/>
      <c r="P528" s="16"/>
      <c r="Q528" s="16"/>
      <c r="R528" s="16"/>
      <c r="S528" s="16"/>
      <c r="T528" s="16"/>
    </row>
    <row r="529" spans="6:20" s="15" customFormat="1" hidden="1" x14ac:dyDescent="0.25">
      <c r="F529" s="16"/>
      <c r="G529" s="16"/>
      <c r="H529" s="16"/>
      <c r="I529" s="16"/>
      <c r="J529" s="16"/>
      <c r="K529" s="16"/>
      <c r="L529" s="16"/>
      <c r="M529" s="16"/>
      <c r="N529" s="16"/>
      <c r="O529" s="16"/>
      <c r="P529" s="16"/>
      <c r="Q529" s="16"/>
      <c r="R529" s="16"/>
      <c r="S529" s="16"/>
      <c r="T529" s="16"/>
    </row>
    <row r="530" spans="6:20" s="15" customFormat="1" hidden="1" x14ac:dyDescent="0.25">
      <c r="F530" s="16"/>
      <c r="G530" s="16"/>
      <c r="H530" s="16"/>
      <c r="I530" s="16"/>
      <c r="J530" s="16"/>
      <c r="K530" s="16"/>
      <c r="L530" s="16"/>
      <c r="M530" s="16"/>
      <c r="N530" s="16"/>
      <c r="O530" s="16"/>
      <c r="P530" s="16"/>
      <c r="Q530" s="16"/>
      <c r="R530" s="16"/>
      <c r="S530" s="16"/>
      <c r="T530" s="16"/>
    </row>
    <row r="531" spans="6:20" s="15" customFormat="1" hidden="1" x14ac:dyDescent="0.25">
      <c r="F531" s="16"/>
      <c r="G531" s="16"/>
      <c r="H531" s="16"/>
      <c r="I531" s="16"/>
      <c r="J531" s="16"/>
      <c r="K531" s="16"/>
      <c r="L531" s="16"/>
      <c r="M531" s="16"/>
      <c r="N531" s="16"/>
      <c r="O531" s="16"/>
      <c r="P531" s="16"/>
      <c r="Q531" s="16"/>
      <c r="R531" s="16"/>
      <c r="S531" s="16"/>
      <c r="T531" s="16"/>
    </row>
    <row r="532" spans="6:20" s="15" customFormat="1" hidden="1" x14ac:dyDescent="0.25">
      <c r="F532" s="16"/>
      <c r="G532" s="16"/>
      <c r="H532" s="16"/>
      <c r="I532" s="16"/>
      <c r="J532" s="16"/>
      <c r="K532" s="16"/>
      <c r="L532" s="16"/>
      <c r="M532" s="16"/>
      <c r="N532" s="16"/>
      <c r="O532" s="16"/>
      <c r="P532" s="16"/>
      <c r="Q532" s="16"/>
      <c r="R532" s="16"/>
      <c r="S532" s="16"/>
      <c r="T532" s="16"/>
    </row>
    <row r="533" spans="6:20" s="15" customFormat="1" hidden="1" x14ac:dyDescent="0.25">
      <c r="F533" s="16"/>
      <c r="G533" s="16"/>
      <c r="H533" s="16"/>
      <c r="I533" s="16"/>
      <c r="J533" s="16"/>
      <c r="K533" s="16"/>
      <c r="L533" s="16"/>
      <c r="M533" s="16"/>
      <c r="N533" s="16"/>
      <c r="O533" s="16"/>
      <c r="P533" s="16"/>
      <c r="Q533" s="16"/>
      <c r="R533" s="16"/>
      <c r="S533" s="16"/>
      <c r="T533" s="16"/>
    </row>
    <row r="534" spans="6:20" s="15" customFormat="1" hidden="1" x14ac:dyDescent="0.25">
      <c r="F534" s="16"/>
      <c r="G534" s="16"/>
      <c r="H534" s="16"/>
      <c r="I534" s="16"/>
      <c r="J534" s="16"/>
      <c r="K534" s="16"/>
      <c r="L534" s="16"/>
      <c r="M534" s="16"/>
      <c r="N534" s="16"/>
      <c r="O534" s="16"/>
      <c r="P534" s="16"/>
      <c r="Q534" s="16"/>
      <c r="R534" s="16"/>
      <c r="S534" s="16"/>
      <c r="T534" s="16"/>
    </row>
    <row r="535" spans="6:20" s="15" customFormat="1" hidden="1" x14ac:dyDescent="0.25">
      <c r="F535" s="16"/>
      <c r="G535" s="16"/>
      <c r="H535" s="16"/>
      <c r="I535" s="16"/>
      <c r="J535" s="16"/>
      <c r="K535" s="16"/>
      <c r="L535" s="16"/>
      <c r="M535" s="16"/>
      <c r="N535" s="16"/>
      <c r="O535" s="16"/>
      <c r="P535" s="16"/>
      <c r="Q535" s="16"/>
      <c r="R535" s="16"/>
      <c r="S535" s="16"/>
      <c r="T535" s="16"/>
    </row>
    <row r="536" spans="6:20" s="15" customFormat="1" hidden="1" x14ac:dyDescent="0.25">
      <c r="F536" s="16"/>
      <c r="G536" s="16"/>
      <c r="H536" s="16"/>
      <c r="I536" s="16"/>
      <c r="J536" s="16"/>
      <c r="K536" s="16"/>
      <c r="L536" s="16"/>
      <c r="M536" s="16"/>
      <c r="N536" s="16"/>
      <c r="O536" s="16"/>
      <c r="P536" s="16"/>
      <c r="Q536" s="16"/>
      <c r="R536" s="16"/>
      <c r="S536" s="16"/>
      <c r="T536" s="16"/>
    </row>
    <row r="537" spans="6:20" s="15" customFormat="1" hidden="1" x14ac:dyDescent="0.25">
      <c r="F537" s="16"/>
      <c r="G537" s="16"/>
      <c r="H537" s="16"/>
      <c r="I537" s="16"/>
      <c r="J537" s="16"/>
      <c r="K537" s="16"/>
      <c r="L537" s="16"/>
      <c r="M537" s="16"/>
      <c r="N537" s="16"/>
      <c r="O537" s="16"/>
      <c r="P537" s="16"/>
      <c r="Q537" s="16"/>
      <c r="R537" s="16"/>
      <c r="S537" s="16"/>
      <c r="T537" s="16"/>
    </row>
    <row r="538" spans="6:20" s="15" customFormat="1" hidden="1" x14ac:dyDescent="0.25">
      <c r="F538" s="16"/>
      <c r="G538" s="16"/>
      <c r="H538" s="16"/>
      <c r="I538" s="16"/>
      <c r="J538" s="16"/>
      <c r="K538" s="16"/>
      <c r="L538" s="16"/>
      <c r="M538" s="16"/>
      <c r="N538" s="16"/>
      <c r="O538" s="16"/>
      <c r="P538" s="16"/>
      <c r="Q538" s="16"/>
      <c r="R538" s="16"/>
      <c r="S538" s="16"/>
      <c r="T538" s="16"/>
    </row>
    <row r="539" spans="6:20" s="15" customFormat="1" hidden="1" x14ac:dyDescent="0.25">
      <c r="F539" s="16"/>
      <c r="G539" s="16"/>
      <c r="H539" s="16"/>
      <c r="I539" s="16"/>
      <c r="J539" s="16"/>
      <c r="K539" s="16"/>
      <c r="L539" s="16"/>
      <c r="M539" s="16"/>
      <c r="N539" s="16"/>
      <c r="O539" s="16"/>
      <c r="P539" s="16"/>
      <c r="Q539" s="16"/>
      <c r="R539" s="16"/>
      <c r="S539" s="16"/>
      <c r="T539" s="16"/>
    </row>
    <row r="540" spans="6:20" s="15" customFormat="1" hidden="1" x14ac:dyDescent="0.25">
      <c r="F540" s="16"/>
      <c r="G540" s="16"/>
      <c r="H540" s="16"/>
      <c r="I540" s="16"/>
      <c r="J540" s="16"/>
      <c r="K540" s="16"/>
      <c r="L540" s="16"/>
      <c r="M540" s="16"/>
      <c r="N540" s="16"/>
      <c r="O540" s="16"/>
      <c r="P540" s="16"/>
      <c r="Q540" s="16"/>
      <c r="R540" s="16"/>
      <c r="S540" s="16"/>
      <c r="T540" s="16"/>
    </row>
    <row r="541" spans="6:20" s="15" customFormat="1" hidden="1" x14ac:dyDescent="0.25">
      <c r="F541" s="16"/>
      <c r="G541" s="16"/>
      <c r="H541" s="16"/>
      <c r="I541" s="16"/>
      <c r="J541" s="16"/>
      <c r="K541" s="16"/>
      <c r="L541" s="16"/>
      <c r="M541" s="16"/>
      <c r="N541" s="16"/>
      <c r="O541" s="16"/>
      <c r="P541" s="16"/>
      <c r="Q541" s="16"/>
      <c r="R541" s="16"/>
      <c r="S541" s="16"/>
      <c r="T541" s="16"/>
    </row>
    <row r="542" spans="6:20" s="15" customFormat="1" hidden="1" x14ac:dyDescent="0.25">
      <c r="F542" s="16"/>
      <c r="G542" s="16"/>
      <c r="H542" s="16"/>
      <c r="I542" s="16"/>
      <c r="J542" s="16"/>
      <c r="K542" s="16"/>
      <c r="L542" s="16"/>
      <c r="M542" s="16"/>
      <c r="N542" s="16"/>
      <c r="O542" s="16"/>
      <c r="P542" s="16"/>
      <c r="Q542" s="16"/>
      <c r="R542" s="16"/>
      <c r="S542" s="16"/>
      <c r="T542" s="16"/>
    </row>
    <row r="543" spans="6:20" s="15" customFormat="1" hidden="1" x14ac:dyDescent="0.25">
      <c r="F543" s="16"/>
      <c r="G543" s="16"/>
      <c r="H543" s="16"/>
      <c r="I543" s="16"/>
      <c r="J543" s="16"/>
      <c r="K543" s="16"/>
      <c r="L543" s="16"/>
      <c r="M543" s="16"/>
      <c r="N543" s="16"/>
      <c r="O543" s="16"/>
      <c r="P543" s="16"/>
      <c r="Q543" s="16"/>
      <c r="R543" s="16"/>
      <c r="S543" s="16"/>
      <c r="T543" s="16"/>
    </row>
    <row r="544" spans="6:20" s="15" customFormat="1" hidden="1" x14ac:dyDescent="0.25">
      <c r="F544" s="16"/>
      <c r="G544" s="16"/>
      <c r="H544" s="16"/>
      <c r="I544" s="16"/>
      <c r="J544" s="16"/>
      <c r="K544" s="16"/>
      <c r="L544" s="16"/>
      <c r="M544" s="16"/>
      <c r="N544" s="16"/>
      <c r="O544" s="16"/>
      <c r="P544" s="16"/>
      <c r="Q544" s="16"/>
      <c r="R544" s="16"/>
      <c r="S544" s="16"/>
      <c r="T544" s="16"/>
    </row>
    <row r="545" spans="6:20" s="15" customFormat="1" hidden="1" x14ac:dyDescent="0.25">
      <c r="F545" s="16"/>
      <c r="G545" s="16"/>
      <c r="H545" s="16"/>
      <c r="I545" s="16"/>
      <c r="J545" s="16"/>
      <c r="K545" s="16"/>
      <c r="L545" s="16"/>
      <c r="M545" s="16"/>
      <c r="N545" s="16"/>
      <c r="O545" s="16"/>
      <c r="P545" s="16"/>
      <c r="Q545" s="16"/>
      <c r="R545" s="16"/>
      <c r="S545" s="16"/>
      <c r="T545" s="16"/>
    </row>
    <row r="546" spans="6:20" s="15" customFormat="1" hidden="1" x14ac:dyDescent="0.25">
      <c r="F546" s="16"/>
      <c r="G546" s="16"/>
      <c r="H546" s="16"/>
      <c r="I546" s="16"/>
      <c r="J546" s="16"/>
      <c r="K546" s="16"/>
      <c r="L546" s="16"/>
      <c r="M546" s="16"/>
      <c r="N546" s="16"/>
      <c r="O546" s="16"/>
      <c r="P546" s="16"/>
      <c r="Q546" s="16"/>
      <c r="R546" s="16"/>
      <c r="S546" s="16"/>
      <c r="T546" s="16"/>
    </row>
    <row r="547" spans="6:20" s="15" customFormat="1" hidden="1" x14ac:dyDescent="0.25">
      <c r="F547" s="16"/>
      <c r="G547" s="16"/>
      <c r="H547" s="16"/>
      <c r="I547" s="16"/>
      <c r="J547" s="16"/>
      <c r="K547" s="16"/>
      <c r="L547" s="16"/>
      <c r="M547" s="16"/>
      <c r="N547" s="16"/>
      <c r="O547" s="16"/>
      <c r="P547" s="16"/>
      <c r="Q547" s="16"/>
      <c r="R547" s="16"/>
      <c r="S547" s="16"/>
      <c r="T547" s="16"/>
    </row>
    <row r="548" spans="6:20" s="15" customFormat="1" hidden="1" x14ac:dyDescent="0.25">
      <c r="F548" s="16"/>
      <c r="G548" s="16"/>
      <c r="H548" s="16"/>
      <c r="I548" s="16"/>
      <c r="J548" s="16"/>
      <c r="K548" s="16"/>
      <c r="L548" s="16"/>
      <c r="M548" s="16"/>
      <c r="N548" s="16"/>
      <c r="O548" s="16"/>
      <c r="P548" s="16"/>
      <c r="Q548" s="16"/>
      <c r="R548" s="16"/>
      <c r="S548" s="16"/>
      <c r="T548" s="16"/>
    </row>
    <row r="549" spans="6:20" s="15" customFormat="1" hidden="1" x14ac:dyDescent="0.25">
      <c r="F549" s="16"/>
      <c r="G549" s="16"/>
      <c r="H549" s="16"/>
      <c r="I549" s="16"/>
      <c r="J549" s="16"/>
      <c r="K549" s="16"/>
      <c r="L549" s="16"/>
      <c r="M549" s="16"/>
      <c r="N549" s="16"/>
      <c r="O549" s="16"/>
      <c r="P549" s="16"/>
      <c r="Q549" s="16"/>
      <c r="R549" s="16"/>
      <c r="S549" s="16"/>
      <c r="T549" s="16"/>
    </row>
    <row r="550" spans="6:20" s="15" customFormat="1" hidden="1" x14ac:dyDescent="0.25">
      <c r="F550" s="16"/>
      <c r="G550" s="16"/>
      <c r="H550" s="16"/>
      <c r="I550" s="16"/>
      <c r="J550" s="16"/>
      <c r="K550" s="16"/>
      <c r="L550" s="16"/>
      <c r="M550" s="16"/>
      <c r="N550" s="16"/>
      <c r="O550" s="16"/>
      <c r="P550" s="16"/>
      <c r="Q550" s="16"/>
      <c r="R550" s="16"/>
      <c r="S550" s="16"/>
      <c r="T550" s="16"/>
    </row>
    <row r="551" spans="6:20" s="15" customFormat="1" hidden="1" x14ac:dyDescent="0.25">
      <c r="F551" s="16"/>
      <c r="G551" s="16"/>
      <c r="H551" s="16"/>
      <c r="I551" s="16"/>
      <c r="J551" s="16"/>
      <c r="K551" s="16"/>
      <c r="L551" s="16"/>
      <c r="M551" s="16"/>
      <c r="N551" s="16"/>
      <c r="O551" s="16"/>
      <c r="P551" s="16"/>
      <c r="Q551" s="16"/>
      <c r="R551" s="16"/>
      <c r="S551" s="16"/>
      <c r="T551" s="16"/>
    </row>
    <row r="552" spans="6:20" s="15" customFormat="1" hidden="1" x14ac:dyDescent="0.25">
      <c r="F552" s="16"/>
      <c r="G552" s="16"/>
      <c r="H552" s="16"/>
      <c r="I552" s="16"/>
      <c r="J552" s="16"/>
      <c r="K552" s="16"/>
      <c r="L552" s="16"/>
      <c r="M552" s="16"/>
      <c r="N552" s="16"/>
      <c r="O552" s="16"/>
      <c r="P552" s="16"/>
      <c r="Q552" s="16"/>
      <c r="R552" s="16"/>
      <c r="S552" s="16"/>
      <c r="T552" s="16"/>
    </row>
    <row r="553" spans="6:20" s="15" customFormat="1" hidden="1" x14ac:dyDescent="0.25">
      <c r="F553" s="16"/>
      <c r="G553" s="16"/>
      <c r="H553" s="16"/>
      <c r="I553" s="16"/>
      <c r="J553" s="16"/>
      <c r="K553" s="16"/>
      <c r="L553" s="16"/>
      <c r="M553" s="16"/>
      <c r="N553" s="16"/>
      <c r="O553" s="16"/>
      <c r="P553" s="16"/>
      <c r="Q553" s="16"/>
      <c r="R553" s="16"/>
      <c r="S553" s="16"/>
      <c r="T553" s="16"/>
    </row>
    <row r="554" spans="6:20" s="15" customFormat="1" hidden="1" x14ac:dyDescent="0.25">
      <c r="F554" s="16"/>
      <c r="G554" s="16"/>
      <c r="H554" s="16"/>
      <c r="I554" s="16"/>
      <c r="J554" s="16"/>
      <c r="K554" s="16"/>
      <c r="L554" s="16"/>
      <c r="M554" s="16"/>
      <c r="N554" s="16"/>
      <c r="O554" s="16"/>
      <c r="P554" s="16"/>
      <c r="Q554" s="16"/>
      <c r="R554" s="16"/>
      <c r="S554" s="16"/>
      <c r="T554" s="16"/>
    </row>
    <row r="555" spans="6:20" s="15" customFormat="1" hidden="1" x14ac:dyDescent="0.25">
      <c r="F555" s="16"/>
      <c r="G555" s="16"/>
      <c r="H555" s="16"/>
      <c r="I555" s="16"/>
      <c r="J555" s="16"/>
      <c r="K555" s="16"/>
      <c r="L555" s="16"/>
      <c r="M555" s="16"/>
      <c r="N555" s="16"/>
      <c r="O555" s="16"/>
      <c r="P555" s="16"/>
      <c r="Q555" s="16"/>
      <c r="R555" s="16"/>
      <c r="S555" s="16"/>
      <c r="T555" s="16"/>
    </row>
    <row r="556" spans="6:20" s="15" customFormat="1" hidden="1" x14ac:dyDescent="0.25">
      <c r="F556" s="16"/>
      <c r="G556" s="16"/>
      <c r="H556" s="16"/>
      <c r="I556" s="16"/>
      <c r="J556" s="16"/>
      <c r="K556" s="16"/>
      <c r="L556" s="16"/>
      <c r="M556" s="16"/>
      <c r="N556" s="16"/>
      <c r="O556" s="16"/>
      <c r="P556" s="16"/>
      <c r="Q556" s="16"/>
      <c r="R556" s="16"/>
      <c r="S556" s="16"/>
      <c r="T556" s="16"/>
    </row>
    <row r="557" spans="6:20" s="15" customFormat="1" hidden="1" x14ac:dyDescent="0.25">
      <c r="F557" s="16"/>
      <c r="G557" s="16"/>
      <c r="H557" s="16"/>
      <c r="I557" s="16"/>
      <c r="J557" s="16"/>
      <c r="K557" s="16"/>
      <c r="L557" s="16"/>
      <c r="M557" s="16"/>
      <c r="N557" s="16"/>
      <c r="O557" s="16"/>
      <c r="P557" s="16"/>
      <c r="Q557" s="16"/>
      <c r="R557" s="16"/>
      <c r="S557" s="16"/>
      <c r="T557" s="16"/>
    </row>
    <row r="558" spans="6:20" s="15" customFormat="1" hidden="1" x14ac:dyDescent="0.25">
      <c r="F558" s="16"/>
      <c r="G558" s="16"/>
      <c r="H558" s="16"/>
      <c r="I558" s="16"/>
      <c r="J558" s="16"/>
      <c r="K558" s="16"/>
      <c r="L558" s="16"/>
      <c r="M558" s="16"/>
      <c r="N558" s="16"/>
      <c r="O558" s="16"/>
      <c r="P558" s="16"/>
      <c r="Q558" s="16"/>
      <c r="R558" s="16"/>
      <c r="S558" s="16"/>
      <c r="T558" s="16"/>
    </row>
    <row r="559" spans="6:20" s="15" customFormat="1" hidden="1" x14ac:dyDescent="0.25">
      <c r="F559" s="16"/>
      <c r="G559" s="16"/>
      <c r="H559" s="16"/>
      <c r="I559" s="16"/>
      <c r="J559" s="16"/>
      <c r="K559" s="16"/>
      <c r="L559" s="16"/>
      <c r="M559" s="16"/>
      <c r="N559" s="16"/>
      <c r="O559" s="16"/>
      <c r="P559" s="16"/>
      <c r="Q559" s="16"/>
      <c r="R559" s="16"/>
      <c r="S559" s="16"/>
      <c r="T559" s="16"/>
    </row>
    <row r="560" spans="6:20" s="15" customFormat="1" hidden="1" x14ac:dyDescent="0.25">
      <c r="F560" s="16"/>
      <c r="G560" s="16"/>
      <c r="H560" s="16"/>
      <c r="I560" s="16"/>
      <c r="J560" s="16"/>
      <c r="K560" s="16"/>
      <c r="L560" s="16"/>
      <c r="M560" s="16"/>
      <c r="N560" s="16"/>
      <c r="O560" s="16"/>
      <c r="P560" s="16"/>
      <c r="Q560" s="16"/>
      <c r="R560" s="16"/>
      <c r="S560" s="16"/>
      <c r="T560" s="16"/>
    </row>
    <row r="561" spans="6:20" s="15" customFormat="1" hidden="1" x14ac:dyDescent="0.25">
      <c r="F561" s="16"/>
      <c r="G561" s="16"/>
      <c r="H561" s="16"/>
      <c r="I561" s="16"/>
      <c r="J561" s="16"/>
      <c r="K561" s="16"/>
      <c r="L561" s="16"/>
      <c r="M561" s="16"/>
      <c r="N561" s="16"/>
      <c r="O561" s="16"/>
      <c r="P561" s="16"/>
      <c r="Q561" s="16"/>
      <c r="R561" s="16"/>
      <c r="S561" s="16"/>
      <c r="T561" s="16"/>
    </row>
    <row r="562" spans="6:20" s="15" customFormat="1" hidden="1" x14ac:dyDescent="0.25">
      <c r="F562" s="16"/>
      <c r="G562" s="16"/>
      <c r="H562" s="16"/>
      <c r="I562" s="16"/>
      <c r="J562" s="16"/>
      <c r="K562" s="16"/>
      <c r="L562" s="16"/>
      <c r="M562" s="16"/>
      <c r="N562" s="16"/>
      <c r="O562" s="16"/>
      <c r="P562" s="16"/>
      <c r="Q562" s="16"/>
      <c r="R562" s="16"/>
      <c r="S562" s="16"/>
      <c r="T562" s="16"/>
    </row>
    <row r="563" spans="6:20" s="15" customFormat="1" hidden="1" x14ac:dyDescent="0.25">
      <c r="F563" s="16"/>
      <c r="G563" s="16"/>
      <c r="H563" s="16"/>
      <c r="I563" s="16"/>
      <c r="J563" s="16"/>
      <c r="K563" s="16"/>
      <c r="L563" s="16"/>
      <c r="M563" s="16"/>
      <c r="N563" s="16"/>
      <c r="O563" s="16"/>
      <c r="P563" s="16"/>
      <c r="Q563" s="16"/>
      <c r="R563" s="16"/>
      <c r="S563" s="16"/>
      <c r="T563" s="16"/>
    </row>
    <row r="564" spans="6:20" s="15" customFormat="1" hidden="1" x14ac:dyDescent="0.25">
      <c r="F564" s="16"/>
      <c r="G564" s="16"/>
      <c r="H564" s="16"/>
      <c r="I564" s="16"/>
      <c r="J564" s="16"/>
      <c r="K564" s="16"/>
      <c r="L564" s="16"/>
      <c r="M564" s="16"/>
      <c r="N564" s="16"/>
      <c r="O564" s="16"/>
      <c r="P564" s="16"/>
      <c r="Q564" s="16"/>
      <c r="R564" s="16"/>
      <c r="S564" s="16"/>
      <c r="T564" s="16"/>
    </row>
    <row r="565" spans="6:20" s="15" customFormat="1" hidden="1" x14ac:dyDescent="0.25">
      <c r="F565" s="16"/>
      <c r="G565" s="16"/>
      <c r="H565" s="16"/>
      <c r="I565" s="16"/>
      <c r="J565" s="16"/>
      <c r="K565" s="16"/>
      <c r="L565" s="16"/>
      <c r="M565" s="16"/>
      <c r="N565" s="16"/>
      <c r="O565" s="16"/>
      <c r="P565" s="16"/>
      <c r="Q565" s="16"/>
      <c r="R565" s="16"/>
      <c r="S565" s="16"/>
      <c r="T565" s="16"/>
    </row>
    <row r="566" spans="6:20" s="15" customFormat="1" hidden="1" x14ac:dyDescent="0.25">
      <c r="F566" s="16"/>
      <c r="G566" s="16"/>
      <c r="H566" s="16"/>
      <c r="I566" s="16"/>
      <c r="J566" s="16"/>
      <c r="K566" s="16"/>
      <c r="L566" s="16"/>
      <c r="M566" s="16"/>
      <c r="N566" s="16"/>
      <c r="O566" s="16"/>
      <c r="P566" s="16"/>
      <c r="Q566" s="16"/>
      <c r="R566" s="16"/>
      <c r="S566" s="16"/>
      <c r="T566" s="16"/>
    </row>
    <row r="567" spans="6:20" s="15" customFormat="1" hidden="1" x14ac:dyDescent="0.25">
      <c r="F567" s="16"/>
      <c r="G567" s="16"/>
      <c r="H567" s="16"/>
      <c r="I567" s="16"/>
      <c r="J567" s="16"/>
      <c r="K567" s="16"/>
      <c r="L567" s="16"/>
      <c r="M567" s="16"/>
      <c r="N567" s="16"/>
      <c r="O567" s="16"/>
      <c r="P567" s="16"/>
      <c r="Q567" s="16"/>
      <c r="R567" s="16"/>
      <c r="S567" s="16"/>
      <c r="T567" s="16"/>
    </row>
    <row r="568" spans="6:20" s="15" customFormat="1" hidden="1" x14ac:dyDescent="0.25">
      <c r="F568" s="16"/>
      <c r="G568" s="16"/>
      <c r="H568" s="16"/>
      <c r="I568" s="16"/>
      <c r="J568" s="16"/>
      <c r="K568" s="16"/>
      <c r="L568" s="16"/>
      <c r="M568" s="16"/>
      <c r="N568" s="16"/>
      <c r="O568" s="16"/>
      <c r="P568" s="16"/>
      <c r="Q568" s="16"/>
      <c r="R568" s="16"/>
      <c r="S568" s="16"/>
      <c r="T568" s="16"/>
    </row>
    <row r="569" spans="6:20" s="15" customFormat="1" hidden="1" x14ac:dyDescent="0.25">
      <c r="F569" s="16"/>
      <c r="G569" s="16"/>
      <c r="H569" s="16"/>
      <c r="I569" s="16"/>
      <c r="J569" s="16"/>
      <c r="K569" s="16"/>
      <c r="L569" s="16"/>
      <c r="M569" s="16"/>
      <c r="N569" s="16"/>
      <c r="O569" s="16"/>
      <c r="P569" s="16"/>
      <c r="Q569" s="16"/>
      <c r="R569" s="16"/>
      <c r="S569" s="16"/>
      <c r="T569" s="16"/>
    </row>
    <row r="570" spans="6:20" s="15" customFormat="1" hidden="1" x14ac:dyDescent="0.25">
      <c r="F570" s="16"/>
      <c r="G570" s="16"/>
      <c r="H570" s="16"/>
      <c r="I570" s="16"/>
      <c r="J570" s="16"/>
      <c r="K570" s="16"/>
      <c r="L570" s="16"/>
      <c r="M570" s="16"/>
      <c r="N570" s="16"/>
      <c r="O570" s="16"/>
      <c r="P570" s="16"/>
      <c r="Q570" s="16"/>
      <c r="R570" s="16"/>
      <c r="S570" s="16"/>
      <c r="T570" s="16"/>
    </row>
    <row r="571" spans="6:20" s="15" customFormat="1" hidden="1" x14ac:dyDescent="0.25">
      <c r="F571" s="16"/>
      <c r="G571" s="16"/>
      <c r="H571" s="16"/>
      <c r="I571" s="16"/>
      <c r="J571" s="16"/>
      <c r="K571" s="16"/>
      <c r="L571" s="16"/>
      <c r="M571" s="16"/>
      <c r="N571" s="16"/>
      <c r="O571" s="16"/>
      <c r="P571" s="16"/>
      <c r="Q571" s="16"/>
      <c r="R571" s="16"/>
      <c r="S571" s="16"/>
      <c r="T571" s="16"/>
    </row>
    <row r="572" spans="6:20" s="15" customFormat="1" hidden="1" x14ac:dyDescent="0.25">
      <c r="F572" s="16"/>
      <c r="G572" s="16"/>
      <c r="H572" s="16"/>
      <c r="I572" s="16"/>
      <c r="J572" s="16"/>
      <c r="K572" s="16"/>
      <c r="L572" s="16"/>
      <c r="M572" s="16"/>
      <c r="N572" s="16"/>
      <c r="O572" s="16"/>
      <c r="P572" s="16"/>
      <c r="Q572" s="16"/>
      <c r="R572" s="16"/>
      <c r="S572" s="16"/>
      <c r="T572" s="16"/>
    </row>
    <row r="573" spans="6:20" s="15" customFormat="1" hidden="1" x14ac:dyDescent="0.25">
      <c r="F573" s="16"/>
      <c r="G573" s="16"/>
      <c r="H573" s="16"/>
      <c r="I573" s="16"/>
      <c r="J573" s="16"/>
      <c r="K573" s="16"/>
      <c r="L573" s="16"/>
      <c r="M573" s="16"/>
      <c r="N573" s="16"/>
      <c r="O573" s="16"/>
      <c r="P573" s="16"/>
      <c r="Q573" s="16"/>
      <c r="R573" s="16"/>
      <c r="S573" s="16"/>
      <c r="T573" s="16"/>
    </row>
    <row r="574" spans="6:20" s="15" customFormat="1" hidden="1" x14ac:dyDescent="0.25">
      <c r="F574" s="16"/>
      <c r="G574" s="16"/>
      <c r="H574" s="16"/>
      <c r="I574" s="16"/>
      <c r="J574" s="16"/>
      <c r="K574" s="16"/>
      <c r="L574" s="16"/>
      <c r="M574" s="16"/>
      <c r="N574" s="16"/>
      <c r="O574" s="16"/>
      <c r="P574" s="16"/>
      <c r="Q574" s="16"/>
      <c r="R574" s="16"/>
      <c r="S574" s="16"/>
      <c r="T574" s="16"/>
    </row>
    <row r="575" spans="6:20" s="15" customFormat="1" hidden="1" x14ac:dyDescent="0.25">
      <c r="F575" s="16"/>
      <c r="G575" s="16"/>
      <c r="H575" s="16"/>
      <c r="I575" s="16"/>
      <c r="J575" s="16"/>
      <c r="K575" s="16"/>
      <c r="L575" s="16"/>
      <c r="M575" s="16"/>
      <c r="N575" s="16"/>
      <c r="O575" s="16"/>
      <c r="P575" s="16"/>
      <c r="Q575" s="16"/>
      <c r="R575" s="16"/>
      <c r="S575" s="16"/>
      <c r="T575" s="16"/>
    </row>
    <row r="576" spans="6:20" s="15" customFormat="1" hidden="1" x14ac:dyDescent="0.25">
      <c r="F576" s="16"/>
      <c r="G576" s="16"/>
      <c r="H576" s="16"/>
      <c r="I576" s="16"/>
      <c r="J576" s="16"/>
      <c r="K576" s="16"/>
      <c r="L576" s="16"/>
      <c r="M576" s="16"/>
      <c r="N576" s="16"/>
      <c r="O576" s="16"/>
      <c r="P576" s="16"/>
      <c r="Q576" s="16"/>
      <c r="R576" s="16"/>
      <c r="S576" s="16"/>
      <c r="T576" s="16"/>
    </row>
    <row r="577" spans="6:20" s="15" customFormat="1" hidden="1" x14ac:dyDescent="0.25">
      <c r="F577" s="16"/>
      <c r="G577" s="16"/>
      <c r="H577" s="16"/>
      <c r="I577" s="16"/>
      <c r="J577" s="16"/>
      <c r="K577" s="16"/>
      <c r="L577" s="16"/>
      <c r="M577" s="16"/>
      <c r="N577" s="16"/>
      <c r="O577" s="16"/>
      <c r="P577" s="16"/>
      <c r="Q577" s="16"/>
      <c r="R577" s="16"/>
      <c r="S577" s="16"/>
      <c r="T577" s="16"/>
    </row>
    <row r="578" spans="6:20" s="15" customFormat="1" hidden="1" x14ac:dyDescent="0.25">
      <c r="F578" s="16"/>
      <c r="G578" s="16"/>
      <c r="H578" s="16"/>
      <c r="I578" s="16"/>
      <c r="J578" s="16"/>
      <c r="K578" s="16"/>
      <c r="L578" s="16"/>
      <c r="M578" s="16"/>
      <c r="N578" s="16"/>
      <c r="O578" s="16"/>
      <c r="P578" s="16"/>
      <c r="Q578" s="16"/>
      <c r="R578" s="16"/>
      <c r="S578" s="16"/>
      <c r="T578" s="16"/>
    </row>
    <row r="579" spans="6:20" s="15" customFormat="1" hidden="1" x14ac:dyDescent="0.25">
      <c r="F579" s="16"/>
      <c r="G579" s="16"/>
      <c r="H579" s="16"/>
      <c r="I579" s="16"/>
      <c r="J579" s="16"/>
      <c r="K579" s="16"/>
      <c r="L579" s="16"/>
      <c r="M579" s="16"/>
      <c r="N579" s="16"/>
      <c r="O579" s="16"/>
      <c r="P579" s="16"/>
      <c r="Q579" s="16"/>
      <c r="R579" s="16"/>
      <c r="S579" s="16"/>
      <c r="T579" s="16"/>
    </row>
    <row r="580" spans="6:20" s="15" customFormat="1" hidden="1" x14ac:dyDescent="0.25">
      <c r="F580" s="16"/>
      <c r="G580" s="16"/>
      <c r="H580" s="16"/>
      <c r="I580" s="16"/>
      <c r="J580" s="16"/>
      <c r="K580" s="16"/>
      <c r="L580" s="16"/>
      <c r="M580" s="16"/>
      <c r="N580" s="16"/>
      <c r="O580" s="16"/>
      <c r="P580" s="16"/>
      <c r="Q580" s="16"/>
      <c r="R580" s="16"/>
      <c r="S580" s="16"/>
      <c r="T580" s="16"/>
    </row>
    <row r="581" spans="6:20" s="15" customFormat="1" hidden="1" x14ac:dyDescent="0.25">
      <c r="F581" s="16"/>
      <c r="G581" s="16"/>
      <c r="H581" s="16"/>
      <c r="I581" s="16"/>
      <c r="J581" s="16"/>
      <c r="K581" s="16"/>
      <c r="L581" s="16"/>
      <c r="M581" s="16"/>
      <c r="N581" s="16"/>
      <c r="O581" s="16"/>
      <c r="P581" s="16"/>
      <c r="Q581" s="16"/>
      <c r="R581" s="16"/>
      <c r="S581" s="16"/>
      <c r="T581" s="16"/>
    </row>
    <row r="582" spans="6:20" s="15" customFormat="1" hidden="1" x14ac:dyDescent="0.25">
      <c r="F582" s="16"/>
      <c r="G582" s="16"/>
      <c r="H582" s="16"/>
      <c r="I582" s="16"/>
      <c r="J582" s="16"/>
      <c r="K582" s="16"/>
      <c r="L582" s="16"/>
      <c r="M582" s="16"/>
      <c r="N582" s="16"/>
      <c r="O582" s="16"/>
      <c r="P582" s="16"/>
      <c r="Q582" s="16"/>
      <c r="R582" s="16"/>
      <c r="S582" s="16"/>
      <c r="T582" s="16"/>
    </row>
    <row r="583" spans="6:20" s="15" customFormat="1" hidden="1" x14ac:dyDescent="0.25">
      <c r="F583" s="16"/>
      <c r="G583" s="16"/>
      <c r="H583" s="16"/>
      <c r="I583" s="16"/>
      <c r="J583" s="16"/>
      <c r="K583" s="16"/>
      <c r="L583" s="16"/>
      <c r="M583" s="16"/>
      <c r="N583" s="16"/>
      <c r="O583" s="16"/>
      <c r="P583" s="16"/>
      <c r="Q583" s="16"/>
      <c r="R583" s="16"/>
      <c r="S583" s="16"/>
      <c r="T583" s="16"/>
    </row>
    <row r="584" spans="6:20" s="15" customFormat="1" hidden="1" x14ac:dyDescent="0.25">
      <c r="F584" s="16"/>
      <c r="G584" s="16"/>
      <c r="H584" s="16"/>
      <c r="I584" s="16"/>
      <c r="J584" s="16"/>
      <c r="K584" s="16"/>
      <c r="L584" s="16"/>
      <c r="M584" s="16"/>
      <c r="N584" s="16"/>
      <c r="O584" s="16"/>
      <c r="P584" s="16"/>
      <c r="Q584" s="16"/>
      <c r="R584" s="16"/>
      <c r="S584" s="16"/>
      <c r="T584" s="16"/>
    </row>
    <row r="585" spans="6:20" s="15" customFormat="1" hidden="1" x14ac:dyDescent="0.25">
      <c r="F585" s="16"/>
      <c r="G585" s="16"/>
      <c r="H585" s="16"/>
      <c r="I585" s="16"/>
      <c r="J585" s="16"/>
      <c r="K585" s="16"/>
      <c r="L585" s="16"/>
      <c r="M585" s="16"/>
      <c r="N585" s="16"/>
      <c r="O585" s="16"/>
      <c r="P585" s="16"/>
      <c r="Q585" s="16"/>
      <c r="R585" s="16"/>
      <c r="S585" s="16"/>
      <c r="T585" s="16"/>
    </row>
    <row r="586" spans="6:20" s="15" customFormat="1" hidden="1" x14ac:dyDescent="0.25">
      <c r="F586" s="16"/>
      <c r="G586" s="16"/>
      <c r="H586" s="16"/>
      <c r="I586" s="16"/>
      <c r="J586" s="16"/>
      <c r="K586" s="16"/>
      <c r="L586" s="16"/>
      <c r="M586" s="16"/>
      <c r="N586" s="16"/>
      <c r="O586" s="16"/>
      <c r="P586" s="16"/>
      <c r="Q586" s="16"/>
      <c r="R586" s="16"/>
      <c r="S586" s="16"/>
      <c r="T586" s="16"/>
    </row>
    <row r="587" spans="6:20" s="15" customFormat="1" hidden="1" x14ac:dyDescent="0.25">
      <c r="F587" s="16"/>
      <c r="G587" s="16"/>
      <c r="H587" s="16"/>
      <c r="I587" s="16"/>
      <c r="J587" s="16"/>
      <c r="K587" s="16"/>
      <c r="L587" s="16"/>
      <c r="M587" s="16"/>
      <c r="N587" s="16"/>
      <c r="O587" s="16"/>
      <c r="P587" s="16"/>
      <c r="Q587" s="16"/>
      <c r="R587" s="16"/>
      <c r="S587" s="16"/>
      <c r="T587" s="16"/>
    </row>
    <row r="588" spans="6:20" s="15" customFormat="1" hidden="1" x14ac:dyDescent="0.25">
      <c r="F588" s="16"/>
      <c r="G588" s="16"/>
      <c r="H588" s="16"/>
      <c r="I588" s="16"/>
      <c r="J588" s="16"/>
      <c r="K588" s="16"/>
      <c r="L588" s="16"/>
      <c r="M588" s="16"/>
      <c r="N588" s="16"/>
      <c r="O588" s="16"/>
      <c r="P588" s="16"/>
      <c r="Q588" s="16"/>
      <c r="R588" s="16"/>
      <c r="S588" s="16"/>
      <c r="T588" s="16"/>
    </row>
    <row r="589" spans="6:20" s="15" customFormat="1" hidden="1" x14ac:dyDescent="0.25">
      <c r="F589" s="16"/>
      <c r="G589" s="16"/>
      <c r="H589" s="16"/>
      <c r="I589" s="16"/>
      <c r="J589" s="16"/>
      <c r="K589" s="16"/>
      <c r="L589" s="16"/>
      <c r="M589" s="16"/>
      <c r="N589" s="16"/>
      <c r="O589" s="16"/>
      <c r="P589" s="16"/>
      <c r="Q589" s="16"/>
      <c r="R589" s="16"/>
      <c r="S589" s="16"/>
      <c r="T589" s="16"/>
    </row>
    <row r="590" spans="6:20" s="15" customFormat="1" hidden="1" x14ac:dyDescent="0.25">
      <c r="F590" s="16"/>
      <c r="G590" s="16"/>
      <c r="H590" s="16"/>
      <c r="I590" s="16"/>
      <c r="J590" s="16"/>
      <c r="K590" s="16"/>
      <c r="L590" s="16"/>
      <c r="M590" s="16"/>
      <c r="N590" s="16"/>
      <c r="O590" s="16"/>
      <c r="P590" s="16"/>
      <c r="Q590" s="16"/>
      <c r="R590" s="16"/>
      <c r="S590" s="16"/>
      <c r="T590" s="16"/>
    </row>
    <row r="591" spans="6:20" s="15" customFormat="1" hidden="1" x14ac:dyDescent="0.25">
      <c r="F591" s="16"/>
      <c r="G591" s="16"/>
      <c r="H591" s="16"/>
      <c r="I591" s="16"/>
      <c r="J591" s="16"/>
      <c r="K591" s="16"/>
      <c r="L591" s="16"/>
      <c r="M591" s="16"/>
      <c r="N591" s="16"/>
      <c r="O591" s="16"/>
      <c r="P591" s="16"/>
      <c r="Q591" s="16"/>
      <c r="R591" s="16"/>
      <c r="S591" s="16"/>
      <c r="T591" s="16"/>
    </row>
    <row r="592" spans="6:20" s="15" customFormat="1" hidden="1" x14ac:dyDescent="0.25">
      <c r="F592" s="16"/>
      <c r="G592" s="16"/>
      <c r="H592" s="16"/>
      <c r="I592" s="16"/>
      <c r="J592" s="16"/>
      <c r="K592" s="16"/>
      <c r="L592" s="16"/>
      <c r="M592" s="16"/>
      <c r="N592" s="16"/>
      <c r="O592" s="16"/>
      <c r="P592" s="16"/>
      <c r="Q592" s="16"/>
      <c r="R592" s="16"/>
      <c r="S592" s="16"/>
      <c r="T592" s="16"/>
    </row>
    <row r="593" spans="6:20" s="15" customFormat="1" hidden="1" x14ac:dyDescent="0.25">
      <c r="F593" s="16"/>
      <c r="G593" s="16"/>
      <c r="H593" s="16"/>
      <c r="I593" s="16"/>
      <c r="J593" s="16"/>
      <c r="K593" s="16"/>
      <c r="L593" s="16"/>
      <c r="M593" s="16"/>
      <c r="N593" s="16"/>
      <c r="O593" s="16"/>
      <c r="P593" s="16"/>
      <c r="Q593" s="16"/>
      <c r="R593" s="16"/>
      <c r="S593" s="16"/>
      <c r="T593" s="16"/>
    </row>
    <row r="594" spans="6:20" s="15" customFormat="1" hidden="1" x14ac:dyDescent="0.25">
      <c r="F594" s="16"/>
      <c r="G594" s="16"/>
      <c r="H594" s="16"/>
      <c r="I594" s="16"/>
      <c r="J594" s="16"/>
      <c r="K594" s="16"/>
      <c r="L594" s="16"/>
      <c r="M594" s="16"/>
      <c r="N594" s="16"/>
      <c r="O594" s="16"/>
      <c r="P594" s="16"/>
      <c r="Q594" s="16"/>
      <c r="R594" s="16"/>
      <c r="S594" s="16"/>
      <c r="T594" s="16"/>
    </row>
    <row r="595" spans="6:20" s="15" customFormat="1" hidden="1" x14ac:dyDescent="0.25">
      <c r="F595" s="16"/>
      <c r="G595" s="16"/>
      <c r="H595" s="16"/>
      <c r="I595" s="16"/>
      <c r="J595" s="16"/>
      <c r="K595" s="16"/>
      <c r="L595" s="16"/>
      <c r="M595" s="16"/>
      <c r="N595" s="16"/>
      <c r="O595" s="16"/>
      <c r="P595" s="16"/>
      <c r="Q595" s="16"/>
      <c r="R595" s="16"/>
      <c r="S595" s="16"/>
      <c r="T595" s="16"/>
    </row>
    <row r="596" spans="6:20" s="15" customFormat="1" hidden="1" x14ac:dyDescent="0.25">
      <c r="F596" s="16"/>
      <c r="G596" s="16"/>
      <c r="H596" s="16"/>
      <c r="I596" s="16"/>
      <c r="J596" s="16"/>
      <c r="K596" s="16"/>
      <c r="L596" s="16"/>
      <c r="M596" s="16"/>
      <c r="N596" s="16"/>
      <c r="O596" s="16"/>
      <c r="P596" s="16"/>
      <c r="Q596" s="16"/>
      <c r="R596" s="16"/>
      <c r="S596" s="16"/>
      <c r="T596" s="16"/>
    </row>
    <row r="597" spans="6:20" s="15" customFormat="1" hidden="1" x14ac:dyDescent="0.25">
      <c r="F597" s="16"/>
      <c r="G597" s="16"/>
      <c r="H597" s="16"/>
      <c r="I597" s="16"/>
      <c r="J597" s="16"/>
      <c r="K597" s="16"/>
      <c r="L597" s="16"/>
      <c r="M597" s="16"/>
      <c r="N597" s="16"/>
      <c r="O597" s="16"/>
      <c r="P597" s="16"/>
      <c r="Q597" s="16"/>
      <c r="R597" s="16"/>
      <c r="S597" s="16"/>
      <c r="T597" s="16"/>
    </row>
    <row r="598" spans="6:20" s="15" customFormat="1" hidden="1" x14ac:dyDescent="0.25">
      <c r="F598" s="16"/>
      <c r="G598" s="16"/>
      <c r="H598" s="16"/>
      <c r="I598" s="16"/>
      <c r="J598" s="16"/>
      <c r="K598" s="16"/>
      <c r="L598" s="16"/>
      <c r="M598" s="16"/>
      <c r="N598" s="16"/>
      <c r="O598" s="16"/>
      <c r="P598" s="16"/>
      <c r="Q598" s="16"/>
      <c r="R598" s="16"/>
      <c r="S598" s="16"/>
      <c r="T598" s="16"/>
    </row>
    <row r="599" spans="6:20" s="15" customFormat="1" hidden="1" x14ac:dyDescent="0.25">
      <c r="F599" s="16"/>
      <c r="G599" s="16"/>
      <c r="H599" s="16"/>
      <c r="I599" s="16"/>
      <c r="J599" s="16"/>
      <c r="K599" s="16"/>
      <c r="L599" s="16"/>
      <c r="M599" s="16"/>
      <c r="N599" s="16"/>
      <c r="O599" s="16"/>
      <c r="P599" s="16"/>
      <c r="Q599" s="16"/>
      <c r="R599" s="16"/>
      <c r="S599" s="16"/>
      <c r="T599" s="16"/>
    </row>
    <row r="600" spans="6:20" s="15" customFormat="1" hidden="1" x14ac:dyDescent="0.25">
      <c r="F600" s="16"/>
      <c r="G600" s="16"/>
      <c r="H600" s="16"/>
      <c r="I600" s="16"/>
      <c r="J600" s="16"/>
      <c r="K600" s="16"/>
      <c r="L600" s="16"/>
      <c r="M600" s="16"/>
      <c r="N600" s="16"/>
      <c r="O600" s="16"/>
      <c r="P600" s="16"/>
      <c r="Q600" s="16"/>
      <c r="R600" s="16"/>
      <c r="S600" s="16"/>
      <c r="T600" s="16"/>
    </row>
    <row r="601" spans="6:20" s="15" customFormat="1" hidden="1" x14ac:dyDescent="0.25">
      <c r="F601" s="16"/>
      <c r="G601" s="16"/>
      <c r="H601" s="16"/>
      <c r="I601" s="16"/>
      <c r="J601" s="16"/>
      <c r="K601" s="16"/>
      <c r="L601" s="16"/>
      <c r="M601" s="16"/>
      <c r="N601" s="16"/>
      <c r="O601" s="16"/>
      <c r="P601" s="16"/>
      <c r="Q601" s="16"/>
      <c r="R601" s="16"/>
      <c r="S601" s="16"/>
      <c r="T601" s="16"/>
    </row>
    <row r="602" spans="6:20" s="15" customFormat="1" hidden="1" x14ac:dyDescent="0.25">
      <c r="F602" s="16"/>
      <c r="G602" s="16"/>
      <c r="H602" s="16"/>
      <c r="I602" s="16"/>
      <c r="J602" s="16"/>
      <c r="K602" s="16"/>
      <c r="L602" s="16"/>
      <c r="M602" s="16"/>
      <c r="N602" s="16"/>
      <c r="O602" s="16"/>
      <c r="P602" s="16"/>
      <c r="Q602" s="16"/>
      <c r="R602" s="16"/>
      <c r="S602" s="16"/>
      <c r="T602" s="16"/>
    </row>
    <row r="603" spans="6:20" s="15" customFormat="1" hidden="1" x14ac:dyDescent="0.25">
      <c r="F603" s="16"/>
      <c r="G603" s="16"/>
      <c r="H603" s="16"/>
      <c r="I603" s="16"/>
      <c r="J603" s="16"/>
      <c r="K603" s="16"/>
      <c r="L603" s="16"/>
      <c r="M603" s="16"/>
      <c r="N603" s="16"/>
      <c r="O603" s="16"/>
      <c r="P603" s="16"/>
      <c r="Q603" s="16"/>
      <c r="R603" s="16"/>
      <c r="S603" s="16"/>
      <c r="T603" s="16"/>
    </row>
    <row r="604" spans="6:20" s="15" customFormat="1" hidden="1" x14ac:dyDescent="0.25">
      <c r="F604" s="16"/>
      <c r="G604" s="16"/>
      <c r="H604" s="16"/>
      <c r="I604" s="16"/>
      <c r="J604" s="16"/>
      <c r="K604" s="16"/>
      <c r="L604" s="16"/>
      <c r="M604" s="16"/>
      <c r="N604" s="16"/>
      <c r="O604" s="16"/>
      <c r="P604" s="16"/>
      <c r="Q604" s="16"/>
      <c r="R604" s="16"/>
      <c r="S604" s="16"/>
      <c r="T604" s="16"/>
    </row>
    <row r="605" spans="6:20" s="15" customFormat="1" hidden="1" x14ac:dyDescent="0.25">
      <c r="F605" s="16"/>
      <c r="G605" s="16"/>
      <c r="H605" s="16"/>
      <c r="I605" s="16"/>
      <c r="J605" s="16"/>
      <c r="K605" s="16"/>
      <c r="L605" s="16"/>
      <c r="M605" s="16"/>
      <c r="N605" s="16"/>
      <c r="O605" s="16"/>
      <c r="P605" s="16"/>
      <c r="Q605" s="16"/>
      <c r="R605" s="16"/>
      <c r="S605" s="16"/>
      <c r="T605" s="16"/>
    </row>
    <row r="606" spans="6:20" s="15" customFormat="1" hidden="1" x14ac:dyDescent="0.25">
      <c r="F606" s="16"/>
      <c r="G606" s="16"/>
      <c r="H606" s="16"/>
      <c r="I606" s="16"/>
      <c r="J606" s="16"/>
      <c r="K606" s="16"/>
      <c r="L606" s="16"/>
      <c r="M606" s="16"/>
      <c r="N606" s="16"/>
      <c r="O606" s="16"/>
      <c r="P606" s="16"/>
      <c r="Q606" s="16"/>
      <c r="R606" s="16"/>
      <c r="S606" s="16"/>
      <c r="T606" s="16"/>
    </row>
    <row r="607" spans="6:20" s="15" customFormat="1" hidden="1" x14ac:dyDescent="0.25">
      <c r="F607" s="16"/>
      <c r="G607" s="16"/>
      <c r="H607" s="16"/>
      <c r="I607" s="16"/>
      <c r="J607" s="16"/>
      <c r="K607" s="16"/>
      <c r="L607" s="16"/>
      <c r="M607" s="16"/>
      <c r="N607" s="16"/>
      <c r="O607" s="16"/>
      <c r="P607" s="16"/>
      <c r="Q607" s="16"/>
      <c r="R607" s="16"/>
      <c r="S607" s="16"/>
      <c r="T607" s="16"/>
    </row>
    <row r="608" spans="6:20" s="15" customFormat="1" hidden="1" x14ac:dyDescent="0.25">
      <c r="F608" s="16"/>
      <c r="G608" s="16"/>
      <c r="H608" s="16"/>
      <c r="I608" s="16"/>
      <c r="J608" s="16"/>
      <c r="K608" s="16"/>
      <c r="L608" s="16"/>
      <c r="M608" s="16"/>
      <c r="N608" s="16"/>
      <c r="O608" s="16"/>
      <c r="P608" s="16"/>
      <c r="Q608" s="16"/>
      <c r="R608" s="16"/>
      <c r="S608" s="16"/>
      <c r="T608" s="16"/>
    </row>
    <row r="609" spans="6:20" s="15" customFormat="1" hidden="1" x14ac:dyDescent="0.25">
      <c r="F609" s="16"/>
      <c r="G609" s="16"/>
      <c r="H609" s="16"/>
      <c r="I609" s="16"/>
      <c r="J609" s="16"/>
      <c r="K609" s="16"/>
      <c r="L609" s="16"/>
      <c r="M609" s="16"/>
      <c r="N609" s="16"/>
      <c r="O609" s="16"/>
      <c r="P609" s="16"/>
      <c r="Q609" s="16"/>
      <c r="R609" s="16"/>
      <c r="S609" s="16"/>
      <c r="T609" s="16"/>
    </row>
    <row r="610" spans="6:20" s="15" customFormat="1" hidden="1" x14ac:dyDescent="0.25">
      <c r="F610" s="16"/>
      <c r="G610" s="16"/>
      <c r="H610" s="16"/>
      <c r="I610" s="16"/>
      <c r="J610" s="16"/>
      <c r="K610" s="16"/>
      <c r="L610" s="16"/>
      <c r="M610" s="16"/>
      <c r="N610" s="16"/>
      <c r="O610" s="16"/>
      <c r="P610" s="16"/>
      <c r="Q610" s="16"/>
      <c r="R610" s="16"/>
      <c r="S610" s="16"/>
      <c r="T610" s="16"/>
    </row>
    <row r="611" spans="6:20" s="15" customFormat="1" hidden="1" x14ac:dyDescent="0.25">
      <c r="F611" s="16"/>
      <c r="G611" s="16"/>
      <c r="H611" s="16"/>
      <c r="I611" s="16"/>
      <c r="J611" s="16"/>
      <c r="K611" s="16"/>
      <c r="L611" s="16"/>
      <c r="M611" s="16"/>
      <c r="N611" s="16"/>
      <c r="O611" s="16"/>
      <c r="P611" s="16"/>
      <c r="Q611" s="16"/>
      <c r="R611" s="16"/>
      <c r="S611" s="16"/>
      <c r="T611" s="16"/>
    </row>
    <row r="612" spans="6:20" s="15" customFormat="1" hidden="1" x14ac:dyDescent="0.25">
      <c r="F612" s="16"/>
      <c r="G612" s="16"/>
      <c r="H612" s="16"/>
      <c r="I612" s="16"/>
      <c r="J612" s="16"/>
      <c r="K612" s="16"/>
      <c r="L612" s="16"/>
      <c r="M612" s="16"/>
      <c r="N612" s="16"/>
      <c r="O612" s="16"/>
      <c r="P612" s="16"/>
      <c r="Q612" s="16"/>
      <c r="R612" s="16"/>
      <c r="S612" s="16"/>
      <c r="T612" s="16"/>
    </row>
    <row r="613" spans="6:20" s="15" customFormat="1" hidden="1" x14ac:dyDescent="0.25">
      <c r="F613" s="16"/>
      <c r="G613" s="16"/>
      <c r="H613" s="16"/>
      <c r="I613" s="16"/>
      <c r="J613" s="16"/>
      <c r="K613" s="16"/>
      <c r="L613" s="16"/>
      <c r="M613" s="16"/>
      <c r="N613" s="16"/>
      <c r="O613" s="16"/>
      <c r="P613" s="16"/>
      <c r="Q613" s="16"/>
      <c r="R613" s="16"/>
      <c r="S613" s="16"/>
      <c r="T613" s="16"/>
    </row>
    <row r="614" spans="6:20" s="15" customFormat="1" hidden="1" x14ac:dyDescent="0.25">
      <c r="F614" s="16"/>
      <c r="G614" s="16"/>
      <c r="H614" s="16"/>
      <c r="I614" s="16"/>
      <c r="J614" s="16"/>
      <c r="K614" s="16"/>
      <c r="L614" s="16"/>
      <c r="M614" s="16"/>
      <c r="N614" s="16"/>
      <c r="O614" s="16"/>
      <c r="P614" s="16"/>
      <c r="Q614" s="16"/>
      <c r="R614" s="16"/>
      <c r="S614" s="16"/>
      <c r="T614" s="16"/>
    </row>
    <row r="615" spans="6:20" s="15" customFormat="1" hidden="1" x14ac:dyDescent="0.25">
      <c r="F615" s="16"/>
      <c r="G615" s="16"/>
      <c r="H615" s="16"/>
      <c r="I615" s="16"/>
      <c r="J615" s="16"/>
      <c r="K615" s="16"/>
      <c r="L615" s="16"/>
      <c r="M615" s="16"/>
      <c r="N615" s="16"/>
      <c r="O615" s="16"/>
      <c r="P615" s="16"/>
      <c r="Q615" s="16"/>
      <c r="R615" s="16"/>
      <c r="S615" s="16"/>
      <c r="T615" s="16"/>
    </row>
    <row r="616" spans="6:20" s="15" customFormat="1" hidden="1" x14ac:dyDescent="0.25">
      <c r="F616" s="16"/>
      <c r="G616" s="16"/>
      <c r="H616" s="16"/>
      <c r="I616" s="16"/>
      <c r="J616" s="16"/>
      <c r="K616" s="16"/>
      <c r="L616" s="16"/>
      <c r="M616" s="16"/>
      <c r="N616" s="16"/>
      <c r="O616" s="16"/>
      <c r="P616" s="16"/>
      <c r="Q616" s="16"/>
      <c r="R616" s="16"/>
      <c r="S616" s="16"/>
      <c r="T616" s="16"/>
    </row>
    <row r="617" spans="6:20" s="15" customFormat="1" hidden="1" x14ac:dyDescent="0.25">
      <c r="F617" s="16"/>
      <c r="G617" s="16"/>
      <c r="H617" s="16"/>
      <c r="I617" s="16"/>
      <c r="J617" s="16"/>
      <c r="K617" s="16"/>
      <c r="L617" s="16"/>
      <c r="M617" s="16"/>
      <c r="N617" s="16"/>
      <c r="O617" s="16"/>
      <c r="P617" s="16"/>
      <c r="Q617" s="16"/>
      <c r="R617" s="16"/>
      <c r="S617" s="16"/>
      <c r="T617" s="16"/>
    </row>
    <row r="618" spans="6:20" s="15" customFormat="1" hidden="1" x14ac:dyDescent="0.25">
      <c r="F618" s="16"/>
      <c r="G618" s="16"/>
      <c r="H618" s="16"/>
      <c r="I618" s="16"/>
      <c r="J618" s="16"/>
      <c r="K618" s="16"/>
      <c r="L618" s="16"/>
      <c r="M618" s="16"/>
      <c r="N618" s="16"/>
      <c r="O618" s="16"/>
      <c r="P618" s="16"/>
      <c r="Q618" s="16"/>
      <c r="R618" s="16"/>
      <c r="S618" s="16"/>
      <c r="T618" s="16"/>
    </row>
    <row r="619" spans="6:20" s="15" customFormat="1" hidden="1" x14ac:dyDescent="0.25">
      <c r="F619" s="16"/>
      <c r="G619" s="16"/>
      <c r="H619" s="16"/>
      <c r="I619" s="16"/>
      <c r="J619" s="16"/>
      <c r="K619" s="16"/>
      <c r="L619" s="16"/>
      <c r="M619" s="16"/>
      <c r="N619" s="16"/>
      <c r="O619" s="16"/>
      <c r="P619" s="16"/>
      <c r="Q619" s="16"/>
      <c r="R619" s="16"/>
      <c r="S619" s="16"/>
      <c r="T619" s="16"/>
    </row>
    <row r="620" spans="6:20" s="15" customFormat="1" hidden="1" x14ac:dyDescent="0.25">
      <c r="F620" s="16"/>
      <c r="G620" s="16"/>
      <c r="H620" s="16"/>
      <c r="I620" s="16"/>
      <c r="J620" s="16"/>
      <c r="K620" s="16"/>
      <c r="L620" s="16"/>
      <c r="M620" s="16"/>
      <c r="N620" s="16"/>
      <c r="O620" s="16"/>
      <c r="P620" s="16"/>
      <c r="Q620" s="16"/>
      <c r="R620" s="16"/>
      <c r="S620" s="16"/>
      <c r="T620" s="16"/>
    </row>
    <row r="621" spans="6:20" s="15" customFormat="1" hidden="1" x14ac:dyDescent="0.25">
      <c r="F621" s="16"/>
      <c r="G621" s="16"/>
      <c r="H621" s="16"/>
      <c r="I621" s="16"/>
      <c r="J621" s="16"/>
      <c r="K621" s="16"/>
      <c r="L621" s="16"/>
      <c r="M621" s="16"/>
      <c r="N621" s="16"/>
      <c r="O621" s="16"/>
      <c r="P621" s="16"/>
      <c r="Q621" s="16"/>
      <c r="R621" s="16"/>
      <c r="S621" s="16"/>
      <c r="T621" s="16"/>
    </row>
    <row r="622" spans="6:20" s="15" customFormat="1" hidden="1" x14ac:dyDescent="0.25">
      <c r="F622" s="16"/>
      <c r="G622" s="16"/>
      <c r="H622" s="16"/>
      <c r="I622" s="16"/>
      <c r="J622" s="16"/>
      <c r="K622" s="16"/>
      <c r="L622" s="16"/>
      <c r="M622" s="16"/>
      <c r="N622" s="16"/>
      <c r="O622" s="16"/>
      <c r="P622" s="16"/>
      <c r="Q622" s="16"/>
      <c r="R622" s="16"/>
      <c r="S622" s="16"/>
      <c r="T622" s="16"/>
    </row>
    <row r="623" spans="6:20" s="15" customFormat="1" hidden="1" x14ac:dyDescent="0.25">
      <c r="F623" s="16"/>
      <c r="G623" s="16"/>
      <c r="H623" s="16"/>
      <c r="I623" s="16"/>
      <c r="J623" s="16"/>
      <c r="K623" s="16"/>
      <c r="L623" s="16"/>
      <c r="M623" s="16"/>
      <c r="N623" s="16"/>
      <c r="O623" s="16"/>
      <c r="P623" s="16"/>
      <c r="Q623" s="16"/>
      <c r="R623" s="16"/>
      <c r="S623" s="16"/>
      <c r="T623" s="16"/>
    </row>
    <row r="624" spans="6:20" s="15" customFormat="1" hidden="1" x14ac:dyDescent="0.25">
      <c r="F624" s="16"/>
      <c r="G624" s="16"/>
      <c r="H624" s="16"/>
      <c r="I624" s="16"/>
      <c r="J624" s="16"/>
      <c r="K624" s="16"/>
      <c r="L624" s="16"/>
      <c r="M624" s="16"/>
      <c r="N624" s="16"/>
      <c r="O624" s="16"/>
      <c r="P624" s="16"/>
      <c r="Q624" s="16"/>
      <c r="R624" s="16"/>
      <c r="S624" s="16"/>
      <c r="T624" s="16"/>
    </row>
    <row r="625" spans="6:20" s="15" customFormat="1" hidden="1" x14ac:dyDescent="0.25">
      <c r="F625" s="16"/>
      <c r="G625" s="16"/>
      <c r="H625" s="16"/>
      <c r="I625" s="16"/>
      <c r="J625" s="16"/>
      <c r="K625" s="16"/>
      <c r="L625" s="16"/>
      <c r="M625" s="16"/>
      <c r="N625" s="16"/>
      <c r="O625" s="16"/>
      <c r="P625" s="16"/>
      <c r="Q625" s="16"/>
      <c r="R625" s="16"/>
      <c r="S625" s="16"/>
      <c r="T625" s="16"/>
    </row>
    <row r="626" spans="6:20" s="15" customFormat="1" hidden="1" x14ac:dyDescent="0.25">
      <c r="F626" s="16"/>
      <c r="G626" s="16"/>
      <c r="H626" s="16"/>
      <c r="I626" s="16"/>
      <c r="J626" s="16"/>
      <c r="K626" s="16"/>
      <c r="L626" s="16"/>
      <c r="M626" s="16"/>
      <c r="N626" s="16"/>
      <c r="O626" s="16"/>
      <c r="P626" s="16"/>
      <c r="Q626" s="16"/>
      <c r="R626" s="16"/>
      <c r="S626" s="16"/>
      <c r="T626" s="16"/>
    </row>
    <row r="627" spans="6:20" s="15" customFormat="1" hidden="1" x14ac:dyDescent="0.25">
      <c r="F627" s="16"/>
      <c r="G627" s="16"/>
      <c r="H627" s="16"/>
      <c r="I627" s="16"/>
      <c r="J627" s="16"/>
      <c r="K627" s="16"/>
      <c r="L627" s="16"/>
      <c r="M627" s="16"/>
      <c r="N627" s="16"/>
      <c r="O627" s="16"/>
      <c r="P627" s="16"/>
      <c r="Q627" s="16"/>
      <c r="R627" s="16"/>
      <c r="S627" s="16"/>
      <c r="T627" s="16"/>
    </row>
    <row r="628" spans="6:20" s="15" customFormat="1" hidden="1" x14ac:dyDescent="0.25">
      <c r="F628" s="16"/>
      <c r="G628" s="16"/>
      <c r="H628" s="16"/>
      <c r="I628" s="16"/>
      <c r="J628" s="16"/>
      <c r="K628" s="16"/>
      <c r="L628" s="16"/>
      <c r="M628" s="16"/>
      <c r="N628" s="16"/>
      <c r="O628" s="16"/>
      <c r="P628" s="16"/>
      <c r="Q628" s="16"/>
      <c r="R628" s="16"/>
      <c r="S628" s="16"/>
      <c r="T628" s="16"/>
    </row>
    <row r="629" spans="6:20" s="15" customFormat="1" hidden="1" x14ac:dyDescent="0.25">
      <c r="F629" s="16"/>
      <c r="G629" s="16"/>
      <c r="H629" s="16"/>
      <c r="I629" s="16"/>
      <c r="J629" s="16"/>
      <c r="K629" s="16"/>
      <c r="L629" s="16"/>
      <c r="M629" s="16"/>
      <c r="N629" s="16"/>
      <c r="O629" s="16"/>
      <c r="P629" s="16"/>
      <c r="Q629" s="16"/>
      <c r="R629" s="16"/>
      <c r="S629" s="16"/>
      <c r="T629" s="16"/>
    </row>
    <row r="630" spans="6:20" s="15" customFormat="1" hidden="1" x14ac:dyDescent="0.25">
      <c r="F630" s="16"/>
      <c r="G630" s="16"/>
      <c r="H630" s="16"/>
      <c r="I630" s="16"/>
      <c r="J630" s="16"/>
      <c r="K630" s="16"/>
      <c r="L630" s="16"/>
      <c r="M630" s="16"/>
      <c r="N630" s="16"/>
      <c r="O630" s="16"/>
      <c r="P630" s="16"/>
      <c r="Q630" s="16"/>
      <c r="R630" s="16"/>
      <c r="S630" s="16"/>
      <c r="T630" s="16"/>
    </row>
    <row r="631" spans="6:20" s="15" customFormat="1" hidden="1" x14ac:dyDescent="0.25">
      <c r="F631" s="16"/>
      <c r="G631" s="16"/>
      <c r="H631" s="16"/>
      <c r="I631" s="16"/>
      <c r="J631" s="16"/>
      <c r="K631" s="16"/>
      <c r="L631" s="16"/>
      <c r="M631" s="16"/>
      <c r="N631" s="16"/>
      <c r="O631" s="16"/>
      <c r="P631" s="16"/>
      <c r="Q631" s="16"/>
      <c r="R631" s="16"/>
      <c r="S631" s="16"/>
      <c r="T631" s="16"/>
    </row>
    <row r="632" spans="6:20" s="15" customFormat="1" hidden="1" x14ac:dyDescent="0.25">
      <c r="F632" s="16"/>
      <c r="G632" s="16"/>
      <c r="H632" s="16"/>
      <c r="I632" s="16"/>
      <c r="J632" s="16"/>
      <c r="K632" s="16"/>
      <c r="L632" s="16"/>
      <c r="M632" s="16"/>
      <c r="N632" s="16"/>
      <c r="O632" s="16"/>
      <c r="P632" s="16"/>
      <c r="Q632" s="16"/>
      <c r="R632" s="16"/>
      <c r="S632" s="16"/>
      <c r="T632" s="16"/>
    </row>
    <row r="633" spans="6:20" s="15" customFormat="1" hidden="1" x14ac:dyDescent="0.25">
      <c r="F633" s="16"/>
      <c r="G633" s="16"/>
      <c r="H633" s="16"/>
      <c r="I633" s="16"/>
      <c r="J633" s="16"/>
      <c r="K633" s="16"/>
      <c r="L633" s="16"/>
      <c r="M633" s="16"/>
      <c r="N633" s="16"/>
      <c r="O633" s="16"/>
      <c r="P633" s="16"/>
      <c r="Q633" s="16"/>
      <c r="R633" s="16"/>
      <c r="S633" s="16"/>
      <c r="T633" s="16"/>
    </row>
    <row r="634" spans="6:20" s="15" customFormat="1" hidden="1" x14ac:dyDescent="0.25">
      <c r="F634" s="16"/>
      <c r="G634" s="16"/>
      <c r="H634" s="16"/>
      <c r="I634" s="16"/>
      <c r="J634" s="16"/>
      <c r="K634" s="16"/>
      <c r="L634" s="16"/>
      <c r="M634" s="16"/>
      <c r="N634" s="16"/>
      <c r="O634" s="16"/>
      <c r="P634" s="16"/>
      <c r="Q634" s="16"/>
      <c r="R634" s="16"/>
      <c r="S634" s="16"/>
      <c r="T634" s="16"/>
    </row>
    <row r="635" spans="6:20" s="15" customFormat="1" hidden="1" x14ac:dyDescent="0.25">
      <c r="F635" s="16"/>
      <c r="G635" s="16"/>
      <c r="H635" s="16"/>
      <c r="I635" s="16"/>
      <c r="J635" s="16"/>
      <c r="K635" s="16"/>
      <c r="L635" s="16"/>
      <c r="M635" s="16"/>
      <c r="N635" s="16"/>
      <c r="O635" s="16"/>
      <c r="P635" s="16"/>
      <c r="Q635" s="16"/>
      <c r="R635" s="16"/>
      <c r="S635" s="16"/>
      <c r="T635" s="16"/>
    </row>
    <row r="636" spans="6:20" s="15" customFormat="1" hidden="1" x14ac:dyDescent="0.25">
      <c r="F636" s="16"/>
      <c r="G636" s="16"/>
      <c r="H636" s="16"/>
      <c r="I636" s="16"/>
      <c r="J636" s="16"/>
      <c r="K636" s="16"/>
      <c r="L636" s="16"/>
      <c r="M636" s="16"/>
      <c r="N636" s="16"/>
      <c r="O636" s="16"/>
      <c r="P636" s="16"/>
      <c r="Q636" s="16"/>
      <c r="R636" s="16"/>
      <c r="S636" s="16"/>
      <c r="T636" s="16"/>
    </row>
    <row r="637" spans="6:20" s="15" customFormat="1" hidden="1" x14ac:dyDescent="0.25">
      <c r="F637" s="16"/>
      <c r="G637" s="16"/>
      <c r="H637" s="16"/>
      <c r="I637" s="16"/>
      <c r="J637" s="16"/>
      <c r="K637" s="16"/>
      <c r="L637" s="16"/>
      <c r="M637" s="16"/>
      <c r="N637" s="16"/>
      <c r="O637" s="16"/>
      <c r="P637" s="16"/>
      <c r="Q637" s="16"/>
      <c r="R637" s="16"/>
      <c r="S637" s="16"/>
      <c r="T637" s="16"/>
    </row>
    <row r="638" spans="6:20" s="15" customFormat="1" hidden="1" x14ac:dyDescent="0.25">
      <c r="F638" s="16"/>
      <c r="G638" s="16"/>
      <c r="H638" s="16"/>
      <c r="I638" s="16"/>
      <c r="J638" s="16"/>
      <c r="K638" s="16"/>
      <c r="L638" s="16"/>
      <c r="M638" s="16"/>
      <c r="N638" s="16"/>
      <c r="O638" s="16"/>
      <c r="P638" s="16"/>
      <c r="Q638" s="16"/>
      <c r="R638" s="16"/>
      <c r="S638" s="16"/>
      <c r="T638" s="16"/>
    </row>
    <row r="639" spans="6:20" s="15" customFormat="1" hidden="1" x14ac:dyDescent="0.25">
      <c r="F639" s="16"/>
      <c r="G639" s="16"/>
      <c r="H639" s="16"/>
      <c r="I639" s="16"/>
      <c r="J639" s="16"/>
      <c r="K639" s="16"/>
      <c r="L639" s="16"/>
      <c r="M639" s="16"/>
      <c r="N639" s="16"/>
      <c r="O639" s="16"/>
      <c r="P639" s="16"/>
      <c r="Q639" s="16"/>
      <c r="R639" s="16"/>
      <c r="S639" s="16"/>
      <c r="T639" s="16"/>
    </row>
    <row r="640" spans="6:20" s="15" customFormat="1" hidden="1" x14ac:dyDescent="0.25">
      <c r="F640" s="16"/>
      <c r="G640" s="16"/>
      <c r="H640" s="16"/>
      <c r="I640" s="16"/>
      <c r="J640" s="16"/>
      <c r="K640" s="16"/>
      <c r="L640" s="16"/>
      <c r="M640" s="16"/>
      <c r="N640" s="16"/>
      <c r="O640" s="16"/>
      <c r="P640" s="16"/>
      <c r="Q640" s="16"/>
      <c r="R640" s="16"/>
      <c r="S640" s="16"/>
      <c r="T640" s="16"/>
    </row>
    <row r="641" spans="6:20" s="15" customFormat="1" hidden="1" x14ac:dyDescent="0.25">
      <c r="F641" s="16"/>
      <c r="G641" s="16"/>
      <c r="H641" s="16"/>
      <c r="I641" s="16"/>
      <c r="J641" s="16"/>
      <c r="K641" s="16"/>
      <c r="L641" s="16"/>
      <c r="M641" s="16"/>
      <c r="N641" s="16"/>
      <c r="O641" s="16"/>
      <c r="P641" s="16"/>
      <c r="Q641" s="16"/>
      <c r="R641" s="16"/>
      <c r="S641" s="16"/>
      <c r="T641" s="16"/>
    </row>
    <row r="642" spans="6:20" s="15" customFormat="1" hidden="1" x14ac:dyDescent="0.25">
      <c r="F642" s="16"/>
      <c r="G642" s="16"/>
      <c r="H642" s="16"/>
      <c r="I642" s="16"/>
      <c r="J642" s="16"/>
      <c r="K642" s="16"/>
      <c r="L642" s="16"/>
      <c r="M642" s="16"/>
      <c r="N642" s="16"/>
      <c r="O642" s="16"/>
      <c r="P642" s="16"/>
      <c r="Q642" s="16"/>
      <c r="R642" s="16"/>
      <c r="S642" s="16"/>
      <c r="T642" s="16"/>
    </row>
    <row r="643" spans="6:20" s="15" customFormat="1" hidden="1" x14ac:dyDescent="0.25">
      <c r="F643" s="16"/>
      <c r="G643" s="16"/>
      <c r="H643" s="16"/>
      <c r="I643" s="16"/>
      <c r="J643" s="16"/>
      <c r="K643" s="16"/>
      <c r="L643" s="16"/>
      <c r="M643" s="16"/>
      <c r="N643" s="16"/>
      <c r="O643" s="16"/>
      <c r="P643" s="16"/>
      <c r="Q643" s="16"/>
      <c r="R643" s="16"/>
      <c r="S643" s="16"/>
      <c r="T643" s="16"/>
    </row>
    <row r="644" spans="6:20" s="15" customFormat="1" hidden="1" x14ac:dyDescent="0.25">
      <c r="F644" s="16"/>
      <c r="G644" s="16"/>
      <c r="H644" s="16"/>
      <c r="I644" s="16"/>
      <c r="J644" s="16"/>
      <c r="K644" s="16"/>
      <c r="L644" s="16"/>
      <c r="M644" s="16"/>
      <c r="N644" s="16"/>
      <c r="O644" s="16"/>
      <c r="P644" s="16"/>
      <c r="Q644" s="16"/>
      <c r="R644" s="16"/>
      <c r="S644" s="16"/>
      <c r="T644" s="16"/>
    </row>
    <row r="645" spans="6:20" s="15" customFormat="1" hidden="1" x14ac:dyDescent="0.25">
      <c r="F645" s="16"/>
      <c r="G645" s="16"/>
      <c r="H645" s="16"/>
      <c r="I645" s="16"/>
      <c r="J645" s="16"/>
      <c r="K645" s="16"/>
      <c r="L645" s="16"/>
      <c r="M645" s="16"/>
      <c r="N645" s="16"/>
      <c r="O645" s="16"/>
      <c r="P645" s="16"/>
      <c r="Q645" s="16"/>
      <c r="R645" s="16"/>
      <c r="S645" s="16"/>
      <c r="T645" s="16"/>
    </row>
    <row r="646" spans="6:20" s="15" customFormat="1" hidden="1" x14ac:dyDescent="0.25">
      <c r="F646" s="16"/>
      <c r="G646" s="16"/>
      <c r="H646" s="16"/>
      <c r="I646" s="16"/>
      <c r="J646" s="16"/>
      <c r="K646" s="16"/>
      <c r="L646" s="16"/>
      <c r="M646" s="16"/>
      <c r="N646" s="16"/>
      <c r="O646" s="16"/>
      <c r="P646" s="16"/>
      <c r="Q646" s="16"/>
      <c r="R646" s="16"/>
      <c r="S646" s="16"/>
      <c r="T646" s="16"/>
    </row>
    <row r="647" spans="6:20" s="15" customFormat="1" hidden="1" x14ac:dyDescent="0.25">
      <c r="F647" s="16"/>
      <c r="G647" s="16"/>
      <c r="H647" s="16"/>
      <c r="I647" s="16"/>
      <c r="J647" s="16"/>
      <c r="K647" s="16"/>
      <c r="L647" s="16"/>
      <c r="M647" s="16"/>
      <c r="N647" s="16"/>
      <c r="O647" s="16"/>
      <c r="P647" s="16"/>
      <c r="Q647" s="16"/>
      <c r="R647" s="16"/>
      <c r="S647" s="16"/>
      <c r="T647" s="16"/>
    </row>
    <row r="648" spans="6:20" s="15" customFormat="1" hidden="1" x14ac:dyDescent="0.25">
      <c r="F648" s="16"/>
      <c r="G648" s="16"/>
      <c r="H648" s="16"/>
      <c r="I648" s="16"/>
      <c r="J648" s="16"/>
      <c r="K648" s="16"/>
      <c r="L648" s="16"/>
      <c r="M648" s="16"/>
      <c r="N648" s="16"/>
      <c r="O648" s="16"/>
      <c r="P648" s="16"/>
      <c r="Q648" s="16"/>
      <c r="R648" s="16"/>
      <c r="S648" s="16"/>
      <c r="T648" s="16"/>
    </row>
    <row r="649" spans="6:20" s="15" customFormat="1" hidden="1" x14ac:dyDescent="0.25">
      <c r="F649" s="16"/>
      <c r="G649" s="16"/>
      <c r="H649" s="16"/>
      <c r="I649" s="16"/>
      <c r="J649" s="16"/>
      <c r="K649" s="16"/>
      <c r="L649" s="16"/>
      <c r="M649" s="16"/>
      <c r="N649" s="16"/>
      <c r="O649" s="16"/>
      <c r="P649" s="16"/>
      <c r="Q649" s="16"/>
      <c r="R649" s="16"/>
      <c r="S649" s="16"/>
      <c r="T649" s="16"/>
    </row>
    <row r="650" spans="6:20" s="15" customFormat="1" hidden="1" x14ac:dyDescent="0.25">
      <c r="F650" s="16"/>
      <c r="G650" s="16"/>
      <c r="H650" s="16"/>
      <c r="I650" s="16"/>
      <c r="J650" s="16"/>
      <c r="K650" s="16"/>
      <c r="L650" s="16"/>
      <c r="M650" s="16"/>
      <c r="N650" s="16"/>
      <c r="O650" s="16"/>
      <c r="P650" s="16"/>
      <c r="Q650" s="16"/>
      <c r="R650" s="16"/>
      <c r="S650" s="16"/>
      <c r="T650" s="16"/>
    </row>
    <row r="651" spans="6:20" s="15" customFormat="1" hidden="1" x14ac:dyDescent="0.25">
      <c r="F651" s="16"/>
      <c r="G651" s="16"/>
      <c r="H651" s="16"/>
      <c r="I651" s="16"/>
      <c r="J651" s="16"/>
      <c r="K651" s="16"/>
      <c r="L651" s="16"/>
      <c r="M651" s="16"/>
      <c r="N651" s="16"/>
      <c r="O651" s="16"/>
      <c r="P651" s="16"/>
      <c r="Q651" s="16"/>
      <c r="R651" s="16"/>
      <c r="S651" s="16"/>
      <c r="T651" s="16"/>
    </row>
    <row r="652" spans="6:20" s="15" customFormat="1" hidden="1" x14ac:dyDescent="0.25">
      <c r="F652" s="16"/>
      <c r="G652" s="16"/>
      <c r="H652" s="16"/>
      <c r="I652" s="16"/>
      <c r="J652" s="16"/>
      <c r="K652" s="16"/>
      <c r="L652" s="16"/>
      <c r="M652" s="16"/>
      <c r="N652" s="16"/>
      <c r="O652" s="16"/>
      <c r="P652" s="16"/>
      <c r="Q652" s="16"/>
      <c r="R652" s="16"/>
      <c r="S652" s="16"/>
      <c r="T652" s="16"/>
    </row>
    <row r="653" spans="6:20" s="15" customFormat="1" hidden="1" x14ac:dyDescent="0.25">
      <c r="F653" s="16"/>
      <c r="G653" s="16"/>
      <c r="H653" s="16"/>
      <c r="I653" s="16"/>
      <c r="J653" s="16"/>
      <c r="K653" s="16"/>
      <c r="L653" s="16"/>
      <c r="M653" s="16"/>
      <c r="N653" s="16"/>
      <c r="O653" s="16"/>
      <c r="P653" s="16"/>
      <c r="Q653" s="16"/>
      <c r="R653" s="16"/>
      <c r="S653" s="16"/>
      <c r="T653" s="16"/>
    </row>
    <row r="654" spans="6:20" s="15" customFormat="1" hidden="1" x14ac:dyDescent="0.25">
      <c r="F654" s="16"/>
      <c r="G654" s="16"/>
      <c r="H654" s="16"/>
      <c r="I654" s="16"/>
      <c r="J654" s="16"/>
      <c r="K654" s="16"/>
      <c r="L654" s="16"/>
      <c r="M654" s="16"/>
      <c r="N654" s="16"/>
      <c r="O654" s="16"/>
      <c r="P654" s="16"/>
      <c r="Q654" s="16"/>
      <c r="R654" s="16"/>
      <c r="S654" s="16"/>
      <c r="T654" s="16"/>
    </row>
    <row r="655" spans="6:20" s="15" customFormat="1" hidden="1" x14ac:dyDescent="0.25">
      <c r="F655" s="16"/>
      <c r="G655" s="16"/>
      <c r="H655" s="16"/>
      <c r="I655" s="16"/>
      <c r="J655" s="16"/>
      <c r="K655" s="16"/>
      <c r="L655" s="16"/>
      <c r="M655" s="16"/>
      <c r="N655" s="16"/>
      <c r="O655" s="16"/>
      <c r="P655" s="16"/>
      <c r="Q655" s="16"/>
      <c r="R655" s="16"/>
      <c r="S655" s="16"/>
      <c r="T655" s="16"/>
    </row>
    <row r="656" spans="6:20" s="15" customFormat="1" hidden="1" x14ac:dyDescent="0.25">
      <c r="F656" s="16"/>
      <c r="G656" s="16"/>
      <c r="H656" s="16"/>
      <c r="I656" s="16"/>
      <c r="J656" s="16"/>
      <c r="K656" s="16"/>
      <c r="L656" s="16"/>
      <c r="M656" s="16"/>
      <c r="N656" s="16"/>
      <c r="O656" s="16"/>
      <c r="P656" s="16"/>
      <c r="Q656" s="16"/>
      <c r="R656" s="16"/>
      <c r="S656" s="16"/>
      <c r="T656" s="16"/>
    </row>
    <row r="657" spans="6:20" s="15" customFormat="1" hidden="1" x14ac:dyDescent="0.25">
      <c r="F657" s="16"/>
      <c r="G657" s="16"/>
      <c r="H657" s="16"/>
      <c r="I657" s="16"/>
      <c r="J657" s="16"/>
      <c r="K657" s="16"/>
      <c r="L657" s="16"/>
      <c r="M657" s="16"/>
      <c r="N657" s="16"/>
      <c r="O657" s="16"/>
      <c r="P657" s="16"/>
      <c r="Q657" s="16"/>
      <c r="R657" s="16"/>
      <c r="S657" s="16"/>
      <c r="T657" s="16"/>
    </row>
    <row r="658" spans="6:20" s="15" customFormat="1" hidden="1" x14ac:dyDescent="0.25">
      <c r="F658" s="16"/>
      <c r="G658" s="16"/>
      <c r="H658" s="16"/>
      <c r="I658" s="16"/>
      <c r="J658" s="16"/>
      <c r="K658" s="16"/>
      <c r="L658" s="16"/>
      <c r="M658" s="16"/>
      <c r="N658" s="16"/>
      <c r="O658" s="16"/>
      <c r="P658" s="16"/>
      <c r="Q658" s="16"/>
      <c r="R658" s="16"/>
      <c r="S658" s="16"/>
      <c r="T658" s="16"/>
    </row>
    <row r="659" spans="6:20" s="15" customFormat="1" hidden="1" x14ac:dyDescent="0.25">
      <c r="F659" s="16"/>
      <c r="G659" s="16"/>
      <c r="H659" s="16"/>
      <c r="I659" s="16"/>
      <c r="J659" s="16"/>
      <c r="K659" s="16"/>
      <c r="L659" s="16"/>
      <c r="M659" s="16"/>
      <c r="N659" s="16"/>
      <c r="O659" s="16"/>
      <c r="P659" s="16"/>
      <c r="Q659" s="16"/>
      <c r="R659" s="16"/>
      <c r="S659" s="16"/>
      <c r="T659" s="16"/>
    </row>
    <row r="660" spans="6:20" s="15" customFormat="1" hidden="1" x14ac:dyDescent="0.25">
      <c r="F660" s="16"/>
      <c r="G660" s="16"/>
      <c r="H660" s="16"/>
      <c r="I660" s="16"/>
      <c r="J660" s="16"/>
      <c r="K660" s="16"/>
      <c r="L660" s="16"/>
      <c r="M660" s="16"/>
      <c r="N660" s="16"/>
      <c r="O660" s="16"/>
      <c r="P660" s="16"/>
      <c r="Q660" s="16"/>
      <c r="R660" s="16"/>
      <c r="S660" s="16"/>
      <c r="T660" s="16"/>
    </row>
    <row r="661" spans="6:20" s="15" customFormat="1" hidden="1" x14ac:dyDescent="0.25">
      <c r="F661" s="16"/>
      <c r="G661" s="16"/>
      <c r="H661" s="16"/>
      <c r="I661" s="16"/>
      <c r="J661" s="16"/>
      <c r="K661" s="16"/>
      <c r="L661" s="16"/>
      <c r="M661" s="16"/>
      <c r="N661" s="16"/>
      <c r="O661" s="16"/>
      <c r="P661" s="16"/>
      <c r="Q661" s="16"/>
      <c r="R661" s="16"/>
      <c r="S661" s="16"/>
      <c r="T661" s="16"/>
    </row>
    <row r="662" spans="6:20" s="15" customFormat="1" hidden="1" x14ac:dyDescent="0.25">
      <c r="F662" s="16"/>
      <c r="G662" s="16"/>
      <c r="H662" s="16"/>
      <c r="I662" s="16"/>
      <c r="J662" s="16"/>
      <c r="K662" s="16"/>
      <c r="L662" s="16"/>
      <c r="M662" s="16"/>
      <c r="N662" s="16"/>
      <c r="O662" s="16"/>
      <c r="P662" s="16"/>
      <c r="Q662" s="16"/>
      <c r="R662" s="16"/>
      <c r="S662" s="16"/>
      <c r="T662" s="16"/>
    </row>
    <row r="663" spans="6:20" s="15" customFormat="1" hidden="1" x14ac:dyDescent="0.25">
      <c r="F663" s="16"/>
      <c r="G663" s="16"/>
      <c r="H663" s="16"/>
      <c r="I663" s="16"/>
      <c r="J663" s="16"/>
      <c r="K663" s="16"/>
      <c r="L663" s="16"/>
      <c r="M663" s="16"/>
      <c r="N663" s="16"/>
      <c r="O663" s="16"/>
      <c r="P663" s="16"/>
      <c r="Q663" s="16"/>
      <c r="R663" s="16"/>
      <c r="S663" s="16"/>
      <c r="T663" s="16"/>
    </row>
    <row r="664" spans="6:20" s="15" customFormat="1" hidden="1" x14ac:dyDescent="0.25">
      <c r="F664" s="16"/>
      <c r="G664" s="16"/>
      <c r="H664" s="16"/>
      <c r="I664" s="16"/>
      <c r="J664" s="16"/>
      <c r="K664" s="16"/>
      <c r="L664" s="16"/>
      <c r="M664" s="16"/>
      <c r="N664" s="16"/>
      <c r="O664" s="16"/>
      <c r="P664" s="16"/>
      <c r="Q664" s="16"/>
      <c r="R664" s="16"/>
      <c r="S664" s="16"/>
      <c r="T664" s="16"/>
    </row>
    <row r="665" spans="6:20" s="15" customFormat="1" hidden="1" x14ac:dyDescent="0.25">
      <c r="F665" s="16"/>
      <c r="G665" s="16"/>
      <c r="H665" s="16"/>
      <c r="I665" s="16"/>
      <c r="J665" s="16"/>
      <c r="K665" s="16"/>
      <c r="L665" s="16"/>
      <c r="M665" s="16"/>
      <c r="N665" s="16"/>
      <c r="O665" s="16"/>
      <c r="P665" s="16"/>
      <c r="Q665" s="16"/>
      <c r="R665" s="16"/>
      <c r="S665" s="16"/>
      <c r="T665" s="16"/>
    </row>
    <row r="666" spans="6:20" s="15" customFormat="1" hidden="1" x14ac:dyDescent="0.25">
      <c r="F666" s="16"/>
      <c r="G666" s="16"/>
      <c r="H666" s="16"/>
      <c r="I666" s="16"/>
      <c r="J666" s="16"/>
      <c r="K666" s="16"/>
      <c r="L666" s="16"/>
      <c r="M666" s="16"/>
      <c r="N666" s="16"/>
      <c r="O666" s="16"/>
      <c r="P666" s="16"/>
      <c r="Q666" s="16"/>
      <c r="R666" s="16"/>
      <c r="S666" s="16"/>
      <c r="T666" s="16"/>
    </row>
    <row r="667" spans="6:20" s="15" customFormat="1" hidden="1" x14ac:dyDescent="0.25">
      <c r="F667" s="16"/>
      <c r="G667" s="16"/>
      <c r="H667" s="16"/>
      <c r="I667" s="16"/>
      <c r="J667" s="16"/>
      <c r="K667" s="16"/>
      <c r="L667" s="16"/>
      <c r="M667" s="16"/>
      <c r="N667" s="16"/>
      <c r="O667" s="16"/>
      <c r="P667" s="16"/>
      <c r="Q667" s="16"/>
      <c r="R667" s="16"/>
      <c r="S667" s="16"/>
      <c r="T667" s="16"/>
    </row>
    <row r="668" spans="6:20" s="15" customFormat="1" hidden="1" x14ac:dyDescent="0.25">
      <c r="F668" s="16"/>
      <c r="G668" s="16"/>
      <c r="H668" s="16"/>
      <c r="I668" s="16"/>
      <c r="J668" s="16"/>
      <c r="K668" s="16"/>
      <c r="L668" s="16"/>
      <c r="M668" s="16"/>
      <c r="N668" s="16"/>
      <c r="O668" s="16"/>
      <c r="P668" s="16"/>
      <c r="Q668" s="16"/>
      <c r="R668" s="16"/>
      <c r="S668" s="16"/>
      <c r="T668" s="16"/>
    </row>
    <row r="669" spans="6:20" s="15" customFormat="1" hidden="1" x14ac:dyDescent="0.25">
      <c r="F669" s="16"/>
      <c r="G669" s="16"/>
      <c r="H669" s="16"/>
      <c r="I669" s="16"/>
      <c r="J669" s="16"/>
      <c r="K669" s="16"/>
      <c r="L669" s="16"/>
      <c r="M669" s="16"/>
      <c r="N669" s="16"/>
      <c r="O669" s="16"/>
      <c r="P669" s="16"/>
      <c r="Q669" s="16"/>
      <c r="R669" s="16"/>
      <c r="S669" s="16"/>
      <c r="T669" s="16"/>
    </row>
    <row r="670" spans="6:20" s="15" customFormat="1" hidden="1" x14ac:dyDescent="0.25">
      <c r="F670" s="16"/>
      <c r="G670" s="16"/>
      <c r="H670" s="16"/>
      <c r="I670" s="16"/>
      <c r="J670" s="16"/>
      <c r="K670" s="16"/>
      <c r="L670" s="16"/>
      <c r="M670" s="16"/>
      <c r="N670" s="16"/>
      <c r="O670" s="16"/>
      <c r="P670" s="16"/>
      <c r="Q670" s="16"/>
      <c r="R670" s="16"/>
      <c r="S670" s="16"/>
      <c r="T670" s="16"/>
    </row>
    <row r="671" spans="6:20" s="15" customFormat="1" hidden="1" x14ac:dyDescent="0.25">
      <c r="F671" s="16"/>
      <c r="G671" s="16"/>
      <c r="H671" s="16"/>
      <c r="I671" s="16"/>
      <c r="J671" s="16"/>
      <c r="K671" s="16"/>
      <c r="L671" s="16"/>
      <c r="M671" s="16"/>
      <c r="N671" s="16"/>
      <c r="O671" s="16"/>
      <c r="P671" s="16"/>
      <c r="Q671" s="16"/>
      <c r="R671" s="16"/>
      <c r="S671" s="16"/>
      <c r="T671" s="16"/>
    </row>
    <row r="672" spans="6:20" s="15" customFormat="1" hidden="1" x14ac:dyDescent="0.25">
      <c r="F672" s="16"/>
      <c r="G672" s="16"/>
      <c r="H672" s="16"/>
      <c r="I672" s="16"/>
      <c r="J672" s="16"/>
      <c r="K672" s="16"/>
      <c r="L672" s="16"/>
      <c r="M672" s="16"/>
      <c r="N672" s="16"/>
      <c r="O672" s="16"/>
      <c r="P672" s="16"/>
      <c r="Q672" s="16"/>
      <c r="R672" s="16"/>
      <c r="S672" s="16"/>
      <c r="T672" s="16"/>
    </row>
    <row r="673" spans="6:20" s="15" customFormat="1" hidden="1" x14ac:dyDescent="0.25">
      <c r="F673" s="16"/>
      <c r="G673" s="16"/>
      <c r="H673" s="16"/>
      <c r="I673" s="16"/>
      <c r="J673" s="16"/>
      <c r="K673" s="16"/>
      <c r="L673" s="16"/>
      <c r="M673" s="16"/>
      <c r="N673" s="16"/>
      <c r="O673" s="16"/>
      <c r="P673" s="16"/>
      <c r="Q673" s="16"/>
      <c r="R673" s="16"/>
      <c r="S673" s="16"/>
      <c r="T673" s="16"/>
    </row>
    <row r="674" spans="6:20" s="15" customFormat="1" hidden="1" x14ac:dyDescent="0.25">
      <c r="F674" s="16"/>
      <c r="G674" s="16"/>
      <c r="H674" s="16"/>
      <c r="I674" s="16"/>
      <c r="J674" s="16"/>
      <c r="K674" s="16"/>
      <c r="L674" s="16"/>
      <c r="M674" s="16"/>
      <c r="N674" s="16"/>
      <c r="O674" s="16"/>
      <c r="P674" s="16"/>
      <c r="Q674" s="16"/>
      <c r="R674" s="16"/>
      <c r="S674" s="16"/>
      <c r="T674" s="16"/>
    </row>
    <row r="675" spans="6:20" s="15" customFormat="1" hidden="1" x14ac:dyDescent="0.25">
      <c r="F675" s="16"/>
      <c r="G675" s="16"/>
      <c r="H675" s="16"/>
      <c r="I675" s="16"/>
      <c r="J675" s="16"/>
      <c r="K675" s="16"/>
      <c r="L675" s="16"/>
      <c r="M675" s="16"/>
      <c r="N675" s="16"/>
      <c r="O675" s="16"/>
      <c r="P675" s="16"/>
      <c r="Q675" s="16"/>
      <c r="R675" s="16"/>
      <c r="S675" s="16"/>
      <c r="T675" s="16"/>
    </row>
    <row r="676" spans="6:20" s="15" customFormat="1" hidden="1" x14ac:dyDescent="0.25">
      <c r="F676" s="16"/>
      <c r="G676" s="16"/>
      <c r="H676" s="16"/>
      <c r="I676" s="16"/>
      <c r="J676" s="16"/>
      <c r="K676" s="16"/>
      <c r="L676" s="16"/>
      <c r="M676" s="16"/>
      <c r="N676" s="16"/>
      <c r="O676" s="16"/>
      <c r="P676" s="16"/>
      <c r="Q676" s="16"/>
      <c r="R676" s="16"/>
      <c r="S676" s="16"/>
      <c r="T676" s="16"/>
    </row>
    <row r="677" spans="6:20" s="15" customFormat="1" hidden="1" x14ac:dyDescent="0.25">
      <c r="F677" s="16"/>
      <c r="G677" s="16"/>
      <c r="H677" s="16"/>
      <c r="I677" s="16"/>
      <c r="J677" s="16"/>
      <c r="K677" s="16"/>
      <c r="L677" s="16"/>
      <c r="M677" s="16"/>
      <c r="N677" s="16"/>
      <c r="O677" s="16"/>
      <c r="P677" s="16"/>
      <c r="Q677" s="16"/>
      <c r="R677" s="16"/>
      <c r="S677" s="16"/>
      <c r="T677" s="16"/>
    </row>
    <row r="678" spans="6:20" s="15" customFormat="1" hidden="1" x14ac:dyDescent="0.25">
      <c r="F678" s="16"/>
      <c r="G678" s="16"/>
      <c r="H678" s="16"/>
      <c r="I678" s="16"/>
      <c r="J678" s="16"/>
      <c r="K678" s="16"/>
      <c r="L678" s="16"/>
      <c r="M678" s="16"/>
      <c r="N678" s="16"/>
      <c r="O678" s="16"/>
      <c r="P678" s="16"/>
      <c r="Q678" s="16"/>
      <c r="R678" s="16"/>
      <c r="S678" s="16"/>
      <c r="T678" s="16"/>
    </row>
    <row r="679" spans="6:20" s="15" customFormat="1" hidden="1" x14ac:dyDescent="0.25">
      <c r="F679" s="16"/>
      <c r="G679" s="16"/>
      <c r="H679" s="16"/>
      <c r="I679" s="16"/>
      <c r="J679" s="16"/>
      <c r="K679" s="16"/>
      <c r="L679" s="16"/>
      <c r="M679" s="16"/>
      <c r="N679" s="16"/>
      <c r="O679" s="16"/>
      <c r="P679" s="16"/>
      <c r="Q679" s="16"/>
      <c r="R679" s="16"/>
      <c r="S679" s="16"/>
      <c r="T679" s="16"/>
    </row>
    <row r="680" spans="6:20" s="15" customFormat="1" hidden="1" x14ac:dyDescent="0.25">
      <c r="F680" s="16"/>
      <c r="G680" s="16"/>
      <c r="H680" s="16"/>
      <c r="I680" s="16"/>
      <c r="J680" s="16"/>
      <c r="K680" s="16"/>
      <c r="L680" s="16"/>
      <c r="M680" s="16"/>
      <c r="N680" s="16"/>
      <c r="O680" s="16"/>
      <c r="P680" s="16"/>
      <c r="Q680" s="16"/>
      <c r="R680" s="16"/>
      <c r="S680" s="16"/>
      <c r="T680" s="16"/>
    </row>
    <row r="681" spans="6:20" s="15" customFormat="1" hidden="1" x14ac:dyDescent="0.25">
      <c r="F681" s="16"/>
      <c r="G681" s="16"/>
      <c r="H681" s="16"/>
      <c r="I681" s="16"/>
      <c r="J681" s="16"/>
      <c r="K681" s="16"/>
      <c r="L681" s="16"/>
      <c r="M681" s="16"/>
      <c r="N681" s="16"/>
      <c r="O681" s="16"/>
      <c r="P681" s="16"/>
      <c r="Q681" s="16"/>
      <c r="R681" s="16"/>
      <c r="S681" s="16"/>
      <c r="T681" s="16"/>
    </row>
    <row r="682" spans="6:20" s="15" customFormat="1" hidden="1" x14ac:dyDescent="0.25">
      <c r="F682" s="16"/>
      <c r="G682" s="16"/>
      <c r="H682" s="16"/>
      <c r="I682" s="16"/>
      <c r="J682" s="16"/>
      <c r="K682" s="16"/>
      <c r="L682" s="16"/>
      <c r="M682" s="16"/>
      <c r="N682" s="16"/>
      <c r="O682" s="16"/>
      <c r="P682" s="16"/>
      <c r="Q682" s="16"/>
      <c r="R682" s="16"/>
      <c r="S682" s="16"/>
      <c r="T682" s="16"/>
    </row>
    <row r="683" spans="6:20" s="15" customFormat="1" hidden="1" x14ac:dyDescent="0.25">
      <c r="F683" s="16"/>
      <c r="G683" s="16"/>
      <c r="H683" s="16"/>
      <c r="I683" s="16"/>
      <c r="J683" s="16"/>
      <c r="K683" s="16"/>
      <c r="L683" s="16"/>
      <c r="M683" s="16"/>
      <c r="N683" s="16"/>
      <c r="O683" s="16"/>
      <c r="P683" s="16"/>
      <c r="Q683" s="16"/>
      <c r="R683" s="16"/>
      <c r="S683" s="16"/>
      <c r="T683" s="16"/>
    </row>
    <row r="684" spans="6:20" s="15" customFormat="1" hidden="1" x14ac:dyDescent="0.25">
      <c r="F684" s="16"/>
      <c r="G684" s="16"/>
      <c r="H684" s="16"/>
      <c r="I684" s="16"/>
      <c r="J684" s="16"/>
      <c r="K684" s="16"/>
      <c r="L684" s="16"/>
      <c r="M684" s="16"/>
      <c r="N684" s="16"/>
      <c r="O684" s="16"/>
      <c r="P684" s="16"/>
      <c r="Q684" s="16"/>
      <c r="R684" s="16"/>
      <c r="S684" s="16"/>
      <c r="T684" s="16"/>
    </row>
    <row r="685" spans="6:20" s="15" customFormat="1" hidden="1" x14ac:dyDescent="0.25">
      <c r="F685" s="16"/>
      <c r="G685" s="16"/>
      <c r="H685" s="16"/>
      <c r="I685" s="16"/>
      <c r="J685" s="16"/>
      <c r="K685" s="16"/>
      <c r="L685" s="16"/>
      <c r="M685" s="16"/>
      <c r="N685" s="16"/>
      <c r="O685" s="16"/>
      <c r="P685" s="16"/>
      <c r="Q685" s="16"/>
      <c r="R685" s="16"/>
      <c r="S685" s="16"/>
      <c r="T685" s="16"/>
    </row>
    <row r="686" spans="6:20" s="15" customFormat="1" hidden="1" x14ac:dyDescent="0.25">
      <c r="F686" s="16"/>
      <c r="G686" s="16"/>
      <c r="H686" s="16"/>
      <c r="I686" s="16"/>
      <c r="J686" s="16"/>
      <c r="K686" s="16"/>
      <c r="L686" s="16"/>
      <c r="M686" s="16"/>
      <c r="N686" s="16"/>
      <c r="O686" s="16"/>
      <c r="P686" s="16"/>
      <c r="Q686" s="16"/>
      <c r="R686" s="16"/>
      <c r="S686" s="16"/>
      <c r="T686" s="16"/>
    </row>
    <row r="687" spans="6:20" s="15" customFormat="1" hidden="1" x14ac:dyDescent="0.25">
      <c r="F687" s="16"/>
      <c r="G687" s="16"/>
      <c r="H687" s="16"/>
      <c r="I687" s="16"/>
      <c r="J687" s="16"/>
      <c r="K687" s="16"/>
      <c r="L687" s="16"/>
      <c r="M687" s="16"/>
      <c r="N687" s="16"/>
      <c r="O687" s="16"/>
      <c r="P687" s="16"/>
      <c r="Q687" s="16"/>
      <c r="R687" s="16"/>
      <c r="S687" s="16"/>
      <c r="T687" s="16"/>
    </row>
    <row r="688" spans="6:20" s="15" customFormat="1" hidden="1" x14ac:dyDescent="0.25">
      <c r="F688" s="16"/>
      <c r="G688" s="16"/>
      <c r="H688" s="16"/>
      <c r="I688" s="16"/>
      <c r="J688" s="16"/>
      <c r="K688" s="16"/>
      <c r="L688" s="16"/>
      <c r="M688" s="16"/>
      <c r="N688" s="16"/>
      <c r="O688" s="16"/>
      <c r="P688" s="16"/>
      <c r="Q688" s="16"/>
      <c r="R688" s="16"/>
      <c r="S688" s="16"/>
      <c r="T688" s="16"/>
    </row>
    <row r="689" spans="6:20" s="15" customFormat="1" hidden="1" x14ac:dyDescent="0.25">
      <c r="F689" s="16"/>
      <c r="G689" s="16"/>
      <c r="H689" s="16"/>
      <c r="I689" s="16"/>
      <c r="J689" s="16"/>
      <c r="K689" s="16"/>
      <c r="L689" s="16"/>
      <c r="M689" s="16"/>
      <c r="N689" s="16"/>
      <c r="O689" s="16"/>
      <c r="P689" s="16"/>
      <c r="Q689" s="16"/>
      <c r="R689" s="16"/>
      <c r="S689" s="16"/>
      <c r="T689" s="16"/>
    </row>
    <row r="690" spans="6:20" s="15" customFormat="1" hidden="1" x14ac:dyDescent="0.25">
      <c r="F690" s="16"/>
      <c r="G690" s="16"/>
      <c r="H690" s="16"/>
      <c r="I690" s="16"/>
      <c r="J690" s="16"/>
      <c r="K690" s="16"/>
      <c r="L690" s="16"/>
      <c r="M690" s="16"/>
      <c r="N690" s="16"/>
      <c r="O690" s="16"/>
      <c r="P690" s="16"/>
      <c r="Q690" s="16"/>
      <c r="R690" s="16"/>
      <c r="S690" s="16"/>
      <c r="T690" s="16"/>
    </row>
    <row r="691" spans="6:20" s="15" customFormat="1" hidden="1" x14ac:dyDescent="0.25">
      <c r="F691" s="16"/>
      <c r="G691" s="16"/>
      <c r="H691" s="16"/>
      <c r="I691" s="16"/>
      <c r="J691" s="16"/>
      <c r="K691" s="16"/>
      <c r="L691" s="16"/>
      <c r="M691" s="16"/>
      <c r="N691" s="16"/>
      <c r="O691" s="16"/>
      <c r="P691" s="16"/>
      <c r="Q691" s="16"/>
      <c r="R691" s="16"/>
      <c r="S691" s="16"/>
      <c r="T691" s="16"/>
    </row>
    <row r="692" spans="6:20" s="15" customFormat="1" hidden="1" x14ac:dyDescent="0.25">
      <c r="F692" s="16"/>
      <c r="G692" s="16"/>
      <c r="H692" s="16"/>
      <c r="I692" s="16"/>
      <c r="J692" s="16"/>
      <c r="K692" s="16"/>
      <c r="L692" s="16"/>
      <c r="M692" s="16"/>
      <c r="N692" s="16"/>
      <c r="O692" s="16"/>
      <c r="P692" s="16"/>
      <c r="Q692" s="16"/>
      <c r="R692" s="16"/>
      <c r="S692" s="16"/>
      <c r="T692" s="16"/>
    </row>
    <row r="693" spans="6:20" s="15" customFormat="1" hidden="1" x14ac:dyDescent="0.25">
      <c r="F693" s="16"/>
      <c r="G693" s="16"/>
      <c r="H693" s="16"/>
      <c r="I693" s="16"/>
      <c r="J693" s="16"/>
      <c r="K693" s="16"/>
      <c r="L693" s="16"/>
      <c r="M693" s="16"/>
      <c r="N693" s="16"/>
      <c r="O693" s="16"/>
      <c r="P693" s="16"/>
      <c r="Q693" s="16"/>
      <c r="R693" s="16"/>
      <c r="S693" s="16"/>
      <c r="T693" s="16"/>
    </row>
    <row r="694" spans="6:20" s="15" customFormat="1" hidden="1" x14ac:dyDescent="0.25">
      <c r="F694" s="16"/>
      <c r="G694" s="16"/>
      <c r="H694" s="16"/>
      <c r="I694" s="16"/>
      <c r="J694" s="16"/>
      <c r="K694" s="16"/>
      <c r="L694" s="16"/>
      <c r="M694" s="16"/>
      <c r="N694" s="16"/>
      <c r="O694" s="16"/>
      <c r="P694" s="16"/>
      <c r="Q694" s="16"/>
      <c r="R694" s="16"/>
      <c r="S694" s="16"/>
      <c r="T694" s="16"/>
    </row>
    <row r="695" spans="6:20" s="15" customFormat="1" hidden="1" x14ac:dyDescent="0.25">
      <c r="F695" s="16"/>
      <c r="G695" s="16"/>
      <c r="H695" s="16"/>
      <c r="I695" s="16"/>
      <c r="J695" s="16"/>
      <c r="K695" s="16"/>
      <c r="L695" s="16"/>
      <c r="M695" s="16"/>
      <c r="N695" s="16"/>
      <c r="O695" s="16"/>
      <c r="P695" s="16"/>
      <c r="Q695" s="16"/>
      <c r="R695" s="16"/>
      <c r="S695" s="16"/>
      <c r="T695" s="16"/>
    </row>
    <row r="696" spans="6:20" s="15" customFormat="1" hidden="1" x14ac:dyDescent="0.25">
      <c r="F696" s="16"/>
      <c r="G696" s="16"/>
      <c r="H696" s="16"/>
      <c r="I696" s="16"/>
      <c r="J696" s="16"/>
      <c r="K696" s="16"/>
      <c r="L696" s="16"/>
      <c r="M696" s="16"/>
      <c r="N696" s="16"/>
      <c r="O696" s="16"/>
      <c r="P696" s="16"/>
      <c r="Q696" s="16"/>
      <c r="R696" s="16"/>
      <c r="S696" s="16"/>
      <c r="T696" s="16"/>
    </row>
    <row r="697" spans="6:20" s="15" customFormat="1" hidden="1" x14ac:dyDescent="0.25">
      <c r="F697" s="16"/>
      <c r="G697" s="16"/>
      <c r="H697" s="16"/>
      <c r="I697" s="16"/>
      <c r="J697" s="16"/>
      <c r="K697" s="16"/>
      <c r="L697" s="16"/>
      <c r="M697" s="16"/>
      <c r="N697" s="16"/>
      <c r="O697" s="16"/>
      <c r="P697" s="16"/>
      <c r="Q697" s="16"/>
      <c r="R697" s="16"/>
      <c r="S697" s="16"/>
      <c r="T697" s="16"/>
    </row>
    <row r="698" spans="6:20" s="15" customFormat="1" hidden="1" x14ac:dyDescent="0.25">
      <c r="F698" s="16"/>
      <c r="G698" s="16"/>
      <c r="H698" s="16"/>
      <c r="I698" s="16"/>
      <c r="J698" s="16"/>
      <c r="K698" s="16"/>
      <c r="L698" s="16"/>
      <c r="M698" s="16"/>
      <c r="N698" s="16"/>
      <c r="O698" s="16"/>
      <c r="P698" s="16"/>
      <c r="Q698" s="16"/>
      <c r="R698" s="16"/>
      <c r="S698" s="16"/>
      <c r="T698" s="16"/>
    </row>
    <row r="699" spans="6:20" s="15" customFormat="1" hidden="1" x14ac:dyDescent="0.25">
      <c r="F699" s="16"/>
      <c r="G699" s="16"/>
      <c r="H699" s="16"/>
      <c r="I699" s="16"/>
      <c r="J699" s="16"/>
      <c r="K699" s="16"/>
      <c r="L699" s="16"/>
      <c r="M699" s="16"/>
      <c r="N699" s="16"/>
      <c r="O699" s="16"/>
      <c r="P699" s="16"/>
      <c r="Q699" s="16"/>
      <c r="R699" s="16"/>
      <c r="S699" s="16"/>
      <c r="T699" s="16"/>
    </row>
    <row r="700" spans="6:20" s="15" customFormat="1" hidden="1" x14ac:dyDescent="0.25">
      <c r="F700" s="16"/>
      <c r="G700" s="16"/>
      <c r="H700" s="16"/>
      <c r="I700" s="16"/>
      <c r="J700" s="16"/>
      <c r="K700" s="16"/>
      <c r="L700" s="16"/>
      <c r="M700" s="16"/>
      <c r="N700" s="16"/>
      <c r="O700" s="16"/>
      <c r="P700" s="16"/>
      <c r="Q700" s="16"/>
      <c r="R700" s="16"/>
      <c r="S700" s="16"/>
      <c r="T700" s="16"/>
    </row>
    <row r="701" spans="6:20" s="15" customFormat="1" hidden="1" x14ac:dyDescent="0.25">
      <c r="F701" s="16"/>
      <c r="G701" s="16"/>
      <c r="H701" s="16"/>
      <c r="I701" s="16"/>
      <c r="J701" s="16"/>
      <c r="K701" s="16"/>
      <c r="L701" s="16"/>
      <c r="M701" s="16"/>
      <c r="N701" s="16"/>
      <c r="O701" s="16"/>
      <c r="P701" s="16"/>
      <c r="Q701" s="16"/>
      <c r="R701" s="16"/>
      <c r="S701" s="16"/>
      <c r="T701" s="16"/>
    </row>
    <row r="702" spans="6:20" s="15" customFormat="1" hidden="1" x14ac:dyDescent="0.25">
      <c r="F702" s="16"/>
      <c r="G702" s="16"/>
      <c r="H702" s="16"/>
      <c r="I702" s="16"/>
      <c r="J702" s="16"/>
      <c r="K702" s="16"/>
      <c r="L702" s="16"/>
      <c r="M702" s="16"/>
      <c r="N702" s="16"/>
      <c r="O702" s="16"/>
      <c r="P702" s="16"/>
      <c r="Q702" s="16"/>
      <c r="R702" s="16"/>
      <c r="S702" s="16"/>
      <c r="T702" s="16"/>
    </row>
    <row r="703" spans="6:20" s="15" customFormat="1" hidden="1" x14ac:dyDescent="0.25">
      <c r="F703" s="16"/>
      <c r="G703" s="16"/>
      <c r="H703" s="16"/>
      <c r="I703" s="16"/>
      <c r="J703" s="16"/>
      <c r="K703" s="16"/>
      <c r="L703" s="16"/>
      <c r="M703" s="16"/>
      <c r="N703" s="16"/>
      <c r="O703" s="16"/>
      <c r="P703" s="16"/>
      <c r="Q703" s="16"/>
      <c r="R703" s="16"/>
      <c r="S703" s="16"/>
      <c r="T703" s="16"/>
    </row>
    <row r="704" spans="6:20" s="15" customFormat="1" hidden="1" x14ac:dyDescent="0.25">
      <c r="F704" s="16"/>
      <c r="G704" s="16"/>
      <c r="H704" s="16"/>
      <c r="I704" s="16"/>
      <c r="J704" s="16"/>
      <c r="K704" s="16"/>
      <c r="L704" s="16"/>
      <c r="M704" s="16"/>
      <c r="N704" s="16"/>
      <c r="O704" s="16"/>
      <c r="P704" s="16"/>
      <c r="Q704" s="16"/>
      <c r="R704" s="16"/>
      <c r="S704" s="16"/>
      <c r="T704" s="16"/>
    </row>
    <row r="705" spans="6:20" s="15" customFormat="1" hidden="1" x14ac:dyDescent="0.25">
      <c r="F705" s="16"/>
      <c r="G705" s="16"/>
      <c r="H705" s="16"/>
      <c r="I705" s="16"/>
      <c r="J705" s="16"/>
      <c r="K705" s="16"/>
      <c r="L705" s="16"/>
      <c r="M705" s="16"/>
      <c r="N705" s="16"/>
      <c r="O705" s="16"/>
      <c r="P705" s="16"/>
      <c r="Q705" s="16"/>
      <c r="R705" s="16"/>
      <c r="S705" s="16"/>
      <c r="T705" s="16"/>
    </row>
    <row r="706" spans="6:20" s="15" customFormat="1" hidden="1" x14ac:dyDescent="0.25">
      <c r="F706" s="16"/>
      <c r="G706" s="16"/>
      <c r="H706" s="16"/>
      <c r="I706" s="16"/>
      <c r="J706" s="16"/>
      <c r="K706" s="16"/>
      <c r="L706" s="16"/>
      <c r="M706" s="16"/>
      <c r="N706" s="16"/>
      <c r="O706" s="16"/>
      <c r="P706" s="16"/>
      <c r="Q706" s="16"/>
      <c r="R706" s="16"/>
      <c r="S706" s="16"/>
      <c r="T706" s="16"/>
    </row>
    <row r="707" spans="6:20" s="15" customFormat="1" hidden="1" x14ac:dyDescent="0.25">
      <c r="F707" s="16"/>
      <c r="G707" s="16"/>
      <c r="H707" s="16"/>
      <c r="I707" s="16"/>
      <c r="J707" s="16"/>
      <c r="K707" s="16"/>
      <c r="L707" s="16"/>
      <c r="M707" s="16"/>
      <c r="N707" s="16"/>
      <c r="O707" s="16"/>
      <c r="P707" s="16"/>
      <c r="Q707" s="16"/>
      <c r="R707" s="16"/>
      <c r="S707" s="16"/>
      <c r="T707" s="16"/>
    </row>
    <row r="708" spans="6:20" s="15" customFormat="1" hidden="1" x14ac:dyDescent="0.25">
      <c r="F708" s="16"/>
      <c r="G708" s="16"/>
      <c r="H708" s="16"/>
      <c r="I708" s="16"/>
      <c r="J708" s="16"/>
      <c r="K708" s="16"/>
      <c r="L708" s="16"/>
      <c r="M708" s="16"/>
      <c r="N708" s="16"/>
      <c r="O708" s="16"/>
      <c r="P708" s="16"/>
      <c r="Q708" s="16"/>
      <c r="R708" s="16"/>
      <c r="S708" s="16"/>
      <c r="T708" s="16"/>
    </row>
    <row r="709" spans="6:20" s="15" customFormat="1" hidden="1" x14ac:dyDescent="0.25">
      <c r="F709" s="16"/>
      <c r="G709" s="16"/>
      <c r="H709" s="16"/>
      <c r="I709" s="16"/>
      <c r="J709" s="16"/>
      <c r="K709" s="16"/>
      <c r="L709" s="16"/>
      <c r="M709" s="16"/>
      <c r="N709" s="16"/>
      <c r="O709" s="16"/>
      <c r="P709" s="16"/>
      <c r="Q709" s="16"/>
      <c r="R709" s="16"/>
      <c r="S709" s="16"/>
      <c r="T709" s="16"/>
    </row>
    <row r="710" spans="6:20" s="15" customFormat="1" hidden="1" x14ac:dyDescent="0.25">
      <c r="F710" s="16"/>
      <c r="G710" s="16"/>
      <c r="H710" s="16"/>
      <c r="I710" s="16"/>
      <c r="J710" s="16"/>
      <c r="K710" s="16"/>
      <c r="L710" s="16"/>
      <c r="M710" s="16"/>
      <c r="N710" s="16"/>
      <c r="O710" s="16"/>
      <c r="P710" s="16"/>
      <c r="Q710" s="16"/>
      <c r="R710" s="16"/>
      <c r="S710" s="16"/>
      <c r="T710" s="16"/>
    </row>
    <row r="711" spans="6:20" s="15" customFormat="1" hidden="1" x14ac:dyDescent="0.25">
      <c r="F711" s="16"/>
      <c r="G711" s="16"/>
      <c r="H711" s="16"/>
      <c r="I711" s="16"/>
      <c r="J711" s="16"/>
      <c r="K711" s="16"/>
      <c r="L711" s="16"/>
      <c r="M711" s="16"/>
      <c r="N711" s="16"/>
      <c r="O711" s="16"/>
      <c r="P711" s="16"/>
      <c r="Q711" s="16"/>
      <c r="R711" s="16"/>
      <c r="S711" s="16"/>
      <c r="T711" s="16"/>
    </row>
    <row r="712" spans="6:20" s="15" customFormat="1" hidden="1" x14ac:dyDescent="0.25">
      <c r="F712" s="16"/>
      <c r="G712" s="16"/>
      <c r="H712" s="16"/>
      <c r="I712" s="16"/>
      <c r="J712" s="16"/>
      <c r="K712" s="16"/>
      <c r="L712" s="16"/>
      <c r="M712" s="16"/>
      <c r="N712" s="16"/>
      <c r="O712" s="16"/>
      <c r="P712" s="16"/>
      <c r="Q712" s="16"/>
      <c r="R712" s="16"/>
      <c r="S712" s="16"/>
      <c r="T712" s="16"/>
    </row>
    <row r="713" spans="6:20" s="15" customFormat="1" hidden="1" x14ac:dyDescent="0.25">
      <c r="F713" s="16"/>
      <c r="G713" s="16"/>
      <c r="H713" s="16"/>
      <c r="I713" s="16"/>
      <c r="J713" s="16"/>
      <c r="K713" s="16"/>
      <c r="L713" s="16"/>
      <c r="M713" s="16"/>
      <c r="N713" s="16"/>
      <c r="O713" s="16"/>
      <c r="P713" s="16"/>
      <c r="Q713" s="16"/>
      <c r="R713" s="16"/>
      <c r="S713" s="16"/>
      <c r="T713" s="16"/>
    </row>
    <row r="714" spans="6:20" s="15" customFormat="1" hidden="1" x14ac:dyDescent="0.25">
      <c r="F714" s="16"/>
      <c r="G714" s="16"/>
      <c r="H714" s="16"/>
      <c r="I714" s="16"/>
      <c r="J714" s="16"/>
      <c r="K714" s="16"/>
      <c r="L714" s="16"/>
      <c r="M714" s="16"/>
      <c r="N714" s="16"/>
      <c r="O714" s="16"/>
      <c r="P714" s="16"/>
      <c r="Q714" s="16"/>
      <c r="R714" s="16"/>
      <c r="S714" s="16"/>
      <c r="T714" s="16"/>
    </row>
    <row r="715" spans="6:20" s="15" customFormat="1" hidden="1" x14ac:dyDescent="0.25">
      <c r="F715" s="16"/>
      <c r="G715" s="16"/>
      <c r="H715" s="16"/>
      <c r="I715" s="16"/>
      <c r="J715" s="16"/>
      <c r="K715" s="16"/>
      <c r="L715" s="16"/>
      <c r="M715" s="16"/>
      <c r="N715" s="16"/>
      <c r="O715" s="16"/>
      <c r="P715" s="16"/>
      <c r="Q715" s="16"/>
      <c r="R715" s="16"/>
      <c r="S715" s="16"/>
      <c r="T715" s="16"/>
    </row>
    <row r="716" spans="6:20" s="15" customFormat="1" hidden="1" x14ac:dyDescent="0.25">
      <c r="F716" s="16"/>
      <c r="G716" s="16"/>
      <c r="H716" s="16"/>
      <c r="I716" s="16"/>
      <c r="J716" s="16"/>
      <c r="K716" s="16"/>
      <c r="L716" s="16"/>
      <c r="M716" s="16"/>
      <c r="N716" s="16"/>
      <c r="O716" s="16"/>
      <c r="P716" s="16"/>
      <c r="Q716" s="16"/>
      <c r="R716" s="16"/>
      <c r="S716" s="16"/>
      <c r="T716" s="16"/>
    </row>
    <row r="717" spans="6:20" s="15" customFormat="1" hidden="1" x14ac:dyDescent="0.25">
      <c r="F717" s="16"/>
      <c r="G717" s="16"/>
      <c r="H717" s="16"/>
      <c r="I717" s="16"/>
      <c r="J717" s="16"/>
      <c r="K717" s="16"/>
      <c r="L717" s="16"/>
      <c r="M717" s="16"/>
      <c r="N717" s="16"/>
      <c r="O717" s="16"/>
      <c r="P717" s="16"/>
      <c r="Q717" s="16"/>
      <c r="R717" s="16"/>
      <c r="S717" s="16"/>
      <c r="T717" s="16"/>
    </row>
    <row r="718" spans="6:20" s="15" customFormat="1" hidden="1" x14ac:dyDescent="0.25">
      <c r="F718" s="16"/>
      <c r="G718" s="16"/>
      <c r="H718" s="16"/>
      <c r="I718" s="16"/>
      <c r="J718" s="16"/>
      <c r="K718" s="16"/>
      <c r="L718" s="16"/>
      <c r="M718" s="16"/>
      <c r="N718" s="16"/>
      <c r="O718" s="16"/>
      <c r="P718" s="16"/>
      <c r="Q718" s="16"/>
      <c r="R718" s="16"/>
      <c r="S718" s="16"/>
      <c r="T718" s="16"/>
    </row>
    <row r="719" spans="6:20" s="15" customFormat="1" hidden="1" x14ac:dyDescent="0.25">
      <c r="F719" s="16"/>
      <c r="G719" s="16"/>
      <c r="H719" s="16"/>
      <c r="I719" s="16"/>
      <c r="J719" s="16"/>
      <c r="K719" s="16"/>
      <c r="L719" s="16"/>
      <c r="M719" s="16"/>
      <c r="N719" s="16"/>
      <c r="O719" s="16"/>
      <c r="P719" s="16"/>
      <c r="Q719" s="16"/>
      <c r="R719" s="16"/>
      <c r="S719" s="16"/>
      <c r="T719" s="16"/>
    </row>
    <row r="720" spans="6:20" s="15" customFormat="1" hidden="1" x14ac:dyDescent="0.25">
      <c r="F720" s="16"/>
      <c r="G720" s="16"/>
      <c r="H720" s="16"/>
      <c r="I720" s="16"/>
      <c r="J720" s="16"/>
      <c r="K720" s="16"/>
      <c r="L720" s="16"/>
      <c r="M720" s="16"/>
      <c r="N720" s="16"/>
      <c r="O720" s="16"/>
      <c r="P720" s="16"/>
      <c r="Q720" s="16"/>
      <c r="R720" s="16"/>
      <c r="S720" s="16"/>
      <c r="T720" s="16"/>
    </row>
    <row r="721" spans="6:20" s="15" customFormat="1" hidden="1" x14ac:dyDescent="0.25">
      <c r="F721" s="16"/>
      <c r="G721" s="16"/>
      <c r="H721" s="16"/>
      <c r="I721" s="16"/>
      <c r="J721" s="16"/>
      <c r="K721" s="16"/>
      <c r="L721" s="16"/>
      <c r="M721" s="16"/>
      <c r="N721" s="16"/>
      <c r="O721" s="16"/>
      <c r="P721" s="16"/>
      <c r="Q721" s="16"/>
      <c r="R721" s="16"/>
      <c r="S721" s="16"/>
      <c r="T721" s="16"/>
    </row>
    <row r="722" spans="6:20" s="15" customFormat="1" hidden="1" x14ac:dyDescent="0.25">
      <c r="F722" s="16"/>
      <c r="G722" s="16"/>
      <c r="H722" s="16"/>
      <c r="I722" s="16"/>
      <c r="J722" s="16"/>
      <c r="K722" s="16"/>
      <c r="L722" s="16"/>
      <c r="M722" s="16"/>
      <c r="N722" s="16"/>
      <c r="O722" s="16"/>
      <c r="P722" s="16"/>
      <c r="Q722" s="16"/>
      <c r="R722" s="16"/>
      <c r="S722" s="16"/>
      <c r="T722" s="16"/>
    </row>
    <row r="723" spans="6:20" s="15" customFormat="1" hidden="1" x14ac:dyDescent="0.25">
      <c r="F723" s="16"/>
      <c r="G723" s="16"/>
      <c r="H723" s="16"/>
      <c r="I723" s="16"/>
      <c r="J723" s="16"/>
      <c r="K723" s="16"/>
      <c r="L723" s="16"/>
      <c r="M723" s="16"/>
      <c r="N723" s="16"/>
      <c r="O723" s="16"/>
      <c r="P723" s="16"/>
      <c r="Q723" s="16"/>
      <c r="R723" s="16"/>
      <c r="S723" s="16"/>
      <c r="T723" s="16"/>
    </row>
    <row r="724" spans="6:20" s="15" customFormat="1" hidden="1" x14ac:dyDescent="0.25">
      <c r="F724" s="16"/>
      <c r="G724" s="16"/>
      <c r="H724" s="16"/>
      <c r="I724" s="16"/>
      <c r="J724" s="16"/>
      <c r="K724" s="16"/>
      <c r="L724" s="16"/>
      <c r="M724" s="16"/>
      <c r="N724" s="16"/>
      <c r="O724" s="16"/>
      <c r="P724" s="16"/>
      <c r="Q724" s="16"/>
      <c r="R724" s="16"/>
      <c r="S724" s="16"/>
      <c r="T724" s="16"/>
    </row>
    <row r="725" spans="6:20" s="15" customFormat="1" hidden="1" x14ac:dyDescent="0.25">
      <c r="F725" s="16"/>
      <c r="G725" s="16"/>
      <c r="H725" s="16"/>
      <c r="I725" s="16"/>
      <c r="J725" s="16"/>
      <c r="K725" s="16"/>
      <c r="L725" s="16"/>
      <c r="M725" s="16"/>
      <c r="N725" s="16"/>
      <c r="O725" s="16"/>
      <c r="P725" s="16"/>
      <c r="Q725" s="16"/>
      <c r="R725" s="16"/>
      <c r="S725" s="16"/>
      <c r="T725" s="16"/>
    </row>
    <row r="726" spans="6:20" s="15" customFormat="1" hidden="1" x14ac:dyDescent="0.25">
      <c r="F726" s="16"/>
      <c r="G726" s="16"/>
      <c r="H726" s="16"/>
      <c r="I726" s="16"/>
      <c r="J726" s="16"/>
      <c r="K726" s="16"/>
      <c r="L726" s="16"/>
      <c r="M726" s="16"/>
      <c r="N726" s="16"/>
      <c r="O726" s="16"/>
      <c r="P726" s="16"/>
      <c r="Q726" s="16"/>
      <c r="R726" s="16"/>
      <c r="S726" s="16"/>
      <c r="T726" s="16"/>
    </row>
    <row r="727" spans="6:20" s="15" customFormat="1" hidden="1" x14ac:dyDescent="0.25">
      <c r="F727" s="16"/>
      <c r="G727" s="16"/>
      <c r="H727" s="16"/>
      <c r="I727" s="16"/>
      <c r="J727" s="16"/>
      <c r="K727" s="16"/>
      <c r="L727" s="16"/>
      <c r="M727" s="16"/>
      <c r="N727" s="16"/>
      <c r="O727" s="16"/>
      <c r="P727" s="16"/>
      <c r="Q727" s="16"/>
      <c r="R727" s="16"/>
      <c r="S727" s="16"/>
      <c r="T727" s="16"/>
    </row>
    <row r="728" spans="6:20" s="15" customFormat="1" hidden="1" x14ac:dyDescent="0.25">
      <c r="F728" s="16"/>
      <c r="G728" s="16"/>
      <c r="H728" s="16"/>
      <c r="I728" s="16"/>
      <c r="J728" s="16"/>
      <c r="K728" s="16"/>
      <c r="L728" s="16"/>
      <c r="M728" s="16"/>
      <c r="N728" s="16"/>
      <c r="O728" s="16"/>
      <c r="P728" s="16"/>
      <c r="Q728" s="16"/>
      <c r="R728" s="16"/>
      <c r="S728" s="16"/>
      <c r="T728" s="16"/>
    </row>
    <row r="729" spans="6:20" s="15" customFormat="1" hidden="1" x14ac:dyDescent="0.25">
      <c r="F729" s="16"/>
      <c r="G729" s="16"/>
      <c r="H729" s="16"/>
      <c r="I729" s="16"/>
      <c r="J729" s="16"/>
      <c r="K729" s="16"/>
      <c r="L729" s="16"/>
      <c r="M729" s="16"/>
      <c r="N729" s="16"/>
      <c r="O729" s="16"/>
      <c r="P729" s="16"/>
      <c r="Q729" s="16"/>
      <c r="R729" s="16"/>
      <c r="S729" s="16"/>
      <c r="T729" s="16"/>
    </row>
    <row r="730" spans="6:20" s="15" customFormat="1" hidden="1" x14ac:dyDescent="0.25">
      <c r="F730" s="16"/>
      <c r="G730" s="16"/>
      <c r="H730" s="16"/>
      <c r="I730" s="16"/>
      <c r="J730" s="16"/>
      <c r="K730" s="16"/>
      <c r="L730" s="16"/>
      <c r="M730" s="16"/>
      <c r="N730" s="16"/>
      <c r="O730" s="16"/>
      <c r="P730" s="16"/>
      <c r="Q730" s="16"/>
      <c r="R730" s="16"/>
      <c r="S730" s="16"/>
      <c r="T730" s="16"/>
    </row>
    <row r="731" spans="6:20" s="15" customFormat="1" hidden="1" x14ac:dyDescent="0.25">
      <c r="F731" s="16"/>
      <c r="G731" s="16"/>
      <c r="H731" s="16"/>
      <c r="I731" s="16"/>
      <c r="J731" s="16"/>
      <c r="K731" s="16"/>
      <c r="L731" s="16"/>
      <c r="M731" s="16"/>
      <c r="N731" s="16"/>
      <c r="O731" s="16"/>
      <c r="P731" s="16"/>
      <c r="Q731" s="16"/>
      <c r="R731" s="16"/>
      <c r="S731" s="16"/>
      <c r="T731" s="16"/>
    </row>
    <row r="732" spans="6:20" s="15" customFormat="1" hidden="1" x14ac:dyDescent="0.25">
      <c r="F732" s="16"/>
      <c r="G732" s="16"/>
      <c r="H732" s="16"/>
      <c r="I732" s="16"/>
      <c r="J732" s="16"/>
      <c r="K732" s="16"/>
      <c r="L732" s="16"/>
      <c r="M732" s="16"/>
      <c r="N732" s="16"/>
      <c r="O732" s="16"/>
      <c r="P732" s="16"/>
      <c r="Q732" s="16"/>
      <c r="R732" s="16"/>
      <c r="S732" s="16"/>
      <c r="T732" s="16"/>
    </row>
    <row r="733" spans="6:20" s="15" customFormat="1" hidden="1" x14ac:dyDescent="0.25">
      <c r="F733" s="16"/>
      <c r="G733" s="16"/>
      <c r="H733" s="16"/>
      <c r="I733" s="16"/>
      <c r="J733" s="16"/>
      <c r="K733" s="16"/>
      <c r="L733" s="16"/>
      <c r="M733" s="16"/>
      <c r="N733" s="16"/>
      <c r="O733" s="16"/>
      <c r="P733" s="16"/>
      <c r="Q733" s="16"/>
      <c r="R733" s="16"/>
      <c r="S733" s="16"/>
      <c r="T733" s="16"/>
    </row>
    <row r="734" spans="6:20" s="15" customFormat="1" hidden="1" x14ac:dyDescent="0.25">
      <c r="F734" s="16"/>
      <c r="G734" s="16"/>
      <c r="H734" s="16"/>
      <c r="I734" s="16"/>
      <c r="J734" s="16"/>
      <c r="K734" s="16"/>
      <c r="L734" s="16"/>
      <c r="M734" s="16"/>
      <c r="N734" s="16"/>
      <c r="O734" s="16"/>
      <c r="P734" s="16"/>
      <c r="Q734" s="16"/>
      <c r="R734" s="16"/>
      <c r="S734" s="16"/>
      <c r="T734" s="16"/>
    </row>
    <row r="735" spans="6:20" s="15" customFormat="1" hidden="1" x14ac:dyDescent="0.25">
      <c r="F735" s="16"/>
      <c r="G735" s="16"/>
      <c r="H735" s="16"/>
      <c r="I735" s="16"/>
      <c r="J735" s="16"/>
      <c r="K735" s="16"/>
      <c r="L735" s="16"/>
      <c r="M735" s="16"/>
      <c r="N735" s="16"/>
      <c r="O735" s="16"/>
      <c r="P735" s="16"/>
      <c r="Q735" s="16"/>
      <c r="R735" s="16"/>
      <c r="S735" s="16"/>
      <c r="T735" s="16"/>
    </row>
    <row r="736" spans="6:20" s="15" customFormat="1" hidden="1" x14ac:dyDescent="0.25">
      <c r="F736" s="16"/>
      <c r="G736" s="16"/>
      <c r="H736" s="16"/>
      <c r="I736" s="16"/>
      <c r="J736" s="16"/>
      <c r="K736" s="16"/>
      <c r="L736" s="16"/>
      <c r="M736" s="16"/>
      <c r="N736" s="16"/>
      <c r="O736" s="16"/>
      <c r="P736" s="16"/>
      <c r="Q736" s="16"/>
      <c r="R736" s="16"/>
      <c r="S736" s="16"/>
      <c r="T736" s="16"/>
    </row>
    <row r="737" spans="6:20" s="15" customFormat="1" hidden="1" x14ac:dyDescent="0.25">
      <c r="F737" s="16"/>
      <c r="G737" s="16"/>
      <c r="H737" s="16"/>
      <c r="I737" s="16"/>
      <c r="J737" s="16"/>
      <c r="K737" s="16"/>
      <c r="L737" s="16"/>
      <c r="M737" s="16"/>
      <c r="N737" s="16"/>
      <c r="O737" s="16"/>
      <c r="P737" s="16"/>
      <c r="Q737" s="16"/>
      <c r="R737" s="16"/>
      <c r="S737" s="16"/>
      <c r="T737" s="16"/>
    </row>
    <row r="738" spans="6:20" s="15" customFormat="1" hidden="1" x14ac:dyDescent="0.25">
      <c r="F738" s="16"/>
      <c r="G738" s="16"/>
      <c r="H738" s="16"/>
      <c r="I738" s="16"/>
      <c r="J738" s="16"/>
      <c r="K738" s="16"/>
      <c r="L738" s="16"/>
      <c r="M738" s="16"/>
      <c r="N738" s="16"/>
      <c r="O738" s="16"/>
      <c r="P738" s="16"/>
      <c r="Q738" s="16"/>
      <c r="R738" s="16"/>
      <c r="S738" s="16"/>
      <c r="T738" s="16"/>
    </row>
    <row r="739" spans="6:20" s="15" customFormat="1" hidden="1" x14ac:dyDescent="0.25">
      <c r="F739" s="16"/>
      <c r="G739" s="16"/>
      <c r="H739" s="16"/>
      <c r="I739" s="16"/>
      <c r="J739" s="16"/>
      <c r="K739" s="16"/>
      <c r="L739" s="16"/>
      <c r="M739" s="16"/>
      <c r="N739" s="16"/>
      <c r="O739" s="16"/>
      <c r="P739" s="16"/>
      <c r="Q739" s="16"/>
      <c r="R739" s="16"/>
      <c r="S739" s="16"/>
      <c r="T739" s="16"/>
    </row>
    <row r="740" spans="6:20" s="15" customFormat="1" hidden="1" x14ac:dyDescent="0.25">
      <c r="F740" s="16"/>
      <c r="G740" s="16"/>
      <c r="H740" s="16"/>
      <c r="I740" s="16"/>
      <c r="J740" s="16"/>
      <c r="K740" s="16"/>
      <c r="L740" s="16"/>
      <c r="M740" s="16"/>
      <c r="N740" s="16"/>
      <c r="O740" s="16"/>
      <c r="P740" s="16"/>
      <c r="Q740" s="16"/>
      <c r="R740" s="16"/>
      <c r="S740" s="16"/>
      <c r="T740" s="16"/>
    </row>
    <row r="741" spans="6:20" s="15" customFormat="1" hidden="1" x14ac:dyDescent="0.25">
      <c r="F741" s="16"/>
      <c r="G741" s="16"/>
      <c r="H741" s="16"/>
      <c r="I741" s="16"/>
      <c r="J741" s="16"/>
      <c r="K741" s="16"/>
      <c r="L741" s="16"/>
      <c r="M741" s="16"/>
      <c r="N741" s="16"/>
      <c r="O741" s="16"/>
      <c r="P741" s="16"/>
      <c r="Q741" s="16"/>
      <c r="R741" s="16"/>
      <c r="S741" s="16"/>
      <c r="T741" s="16"/>
    </row>
    <row r="742" spans="6:20" s="15" customFormat="1" hidden="1" x14ac:dyDescent="0.25">
      <c r="F742" s="16"/>
      <c r="G742" s="16"/>
      <c r="H742" s="16"/>
      <c r="I742" s="16"/>
      <c r="J742" s="16"/>
      <c r="K742" s="16"/>
      <c r="L742" s="16"/>
      <c r="M742" s="16"/>
      <c r="N742" s="16"/>
      <c r="O742" s="16"/>
      <c r="P742" s="16"/>
      <c r="Q742" s="16"/>
      <c r="R742" s="16"/>
      <c r="S742" s="16"/>
      <c r="T742" s="16"/>
    </row>
    <row r="743" spans="6:20" s="15" customFormat="1" hidden="1" x14ac:dyDescent="0.25">
      <c r="F743" s="16"/>
      <c r="G743" s="16"/>
      <c r="H743" s="16"/>
      <c r="I743" s="16"/>
      <c r="J743" s="16"/>
      <c r="K743" s="16"/>
      <c r="L743" s="16"/>
      <c r="M743" s="16"/>
      <c r="N743" s="16"/>
      <c r="O743" s="16"/>
      <c r="P743" s="16"/>
      <c r="Q743" s="16"/>
      <c r="R743" s="16"/>
      <c r="S743" s="16"/>
      <c r="T743" s="16"/>
    </row>
    <row r="744" spans="6:20" s="15" customFormat="1" hidden="1" x14ac:dyDescent="0.25">
      <c r="F744" s="16"/>
      <c r="G744" s="16"/>
      <c r="H744" s="16"/>
      <c r="I744" s="16"/>
      <c r="J744" s="16"/>
      <c r="K744" s="16"/>
      <c r="L744" s="16"/>
      <c r="M744" s="16"/>
      <c r="N744" s="16"/>
      <c r="O744" s="16"/>
      <c r="P744" s="16"/>
      <c r="Q744" s="16"/>
      <c r="R744" s="16"/>
      <c r="S744" s="16"/>
      <c r="T744" s="16"/>
    </row>
    <row r="745" spans="6:20" s="15" customFormat="1" hidden="1" x14ac:dyDescent="0.25">
      <c r="F745" s="16"/>
      <c r="G745" s="16"/>
      <c r="H745" s="16"/>
      <c r="I745" s="16"/>
      <c r="J745" s="16"/>
      <c r="K745" s="16"/>
      <c r="L745" s="16"/>
      <c r="M745" s="16"/>
      <c r="N745" s="16"/>
      <c r="O745" s="16"/>
      <c r="P745" s="16"/>
      <c r="Q745" s="16"/>
      <c r="R745" s="16"/>
      <c r="S745" s="16"/>
      <c r="T745" s="16"/>
    </row>
    <row r="746" spans="6:20" s="15" customFormat="1" hidden="1" x14ac:dyDescent="0.25">
      <c r="F746" s="16"/>
      <c r="G746" s="16"/>
      <c r="H746" s="16"/>
      <c r="I746" s="16"/>
      <c r="J746" s="16"/>
      <c r="K746" s="16"/>
      <c r="L746" s="16"/>
      <c r="M746" s="16"/>
      <c r="N746" s="16"/>
      <c r="O746" s="16"/>
      <c r="P746" s="16"/>
      <c r="Q746" s="16"/>
      <c r="R746" s="16"/>
      <c r="S746" s="16"/>
      <c r="T746" s="16"/>
    </row>
    <row r="747" spans="6:20" s="15" customFormat="1" hidden="1" x14ac:dyDescent="0.25">
      <c r="F747" s="16"/>
      <c r="G747" s="16"/>
      <c r="H747" s="16"/>
      <c r="I747" s="16"/>
      <c r="J747" s="16"/>
      <c r="K747" s="16"/>
      <c r="L747" s="16"/>
      <c r="M747" s="16"/>
      <c r="N747" s="16"/>
      <c r="O747" s="16"/>
      <c r="P747" s="16"/>
      <c r="Q747" s="16"/>
      <c r="R747" s="16"/>
      <c r="S747" s="16"/>
      <c r="T747" s="16"/>
    </row>
    <row r="748" spans="6:20" s="15" customFormat="1" hidden="1" x14ac:dyDescent="0.25">
      <c r="F748" s="16"/>
      <c r="G748" s="16"/>
      <c r="H748" s="16"/>
      <c r="I748" s="16"/>
      <c r="J748" s="16"/>
      <c r="K748" s="16"/>
      <c r="L748" s="16"/>
      <c r="M748" s="16"/>
      <c r="N748" s="16"/>
      <c r="O748" s="16"/>
      <c r="P748" s="16"/>
      <c r="Q748" s="16"/>
      <c r="R748" s="16"/>
      <c r="S748" s="16"/>
      <c r="T748" s="16"/>
    </row>
    <row r="749" spans="6:20" s="15" customFormat="1" hidden="1" x14ac:dyDescent="0.25">
      <c r="F749" s="16"/>
      <c r="G749" s="16"/>
      <c r="H749" s="16"/>
      <c r="I749" s="16"/>
      <c r="J749" s="16"/>
      <c r="K749" s="16"/>
      <c r="L749" s="16"/>
      <c r="M749" s="16"/>
      <c r="N749" s="16"/>
      <c r="O749" s="16"/>
      <c r="P749" s="16"/>
      <c r="Q749" s="16"/>
      <c r="R749" s="16"/>
      <c r="S749" s="16"/>
      <c r="T749" s="16"/>
    </row>
    <row r="750" spans="6:20" s="15" customFormat="1" hidden="1" x14ac:dyDescent="0.25">
      <c r="F750" s="16"/>
      <c r="G750" s="16"/>
      <c r="H750" s="16"/>
      <c r="I750" s="16"/>
      <c r="J750" s="16"/>
      <c r="K750" s="16"/>
      <c r="L750" s="16"/>
      <c r="M750" s="16"/>
      <c r="N750" s="16"/>
      <c r="O750" s="16"/>
      <c r="P750" s="16"/>
      <c r="Q750" s="16"/>
      <c r="R750" s="16"/>
      <c r="S750" s="16"/>
      <c r="T750" s="16"/>
    </row>
    <row r="751" spans="6:20" s="15" customFormat="1" hidden="1" x14ac:dyDescent="0.25">
      <c r="F751" s="16"/>
      <c r="G751" s="16"/>
      <c r="H751" s="16"/>
      <c r="I751" s="16"/>
      <c r="J751" s="16"/>
      <c r="K751" s="16"/>
      <c r="L751" s="16"/>
      <c r="M751" s="16"/>
      <c r="N751" s="16"/>
      <c r="O751" s="16"/>
      <c r="P751" s="16"/>
      <c r="Q751" s="16"/>
      <c r="R751" s="16"/>
      <c r="S751" s="16"/>
      <c r="T751" s="16"/>
    </row>
    <row r="752" spans="6:20" s="15" customFormat="1" hidden="1" x14ac:dyDescent="0.25">
      <c r="F752" s="16"/>
      <c r="G752" s="16"/>
      <c r="H752" s="16"/>
      <c r="I752" s="16"/>
      <c r="J752" s="16"/>
      <c r="K752" s="16"/>
      <c r="L752" s="16"/>
      <c r="M752" s="16"/>
      <c r="N752" s="16"/>
      <c r="O752" s="16"/>
      <c r="P752" s="16"/>
      <c r="Q752" s="16"/>
      <c r="R752" s="16"/>
      <c r="S752" s="16"/>
      <c r="T752" s="16"/>
    </row>
    <row r="753" spans="6:20" s="15" customFormat="1" hidden="1" x14ac:dyDescent="0.25">
      <c r="F753" s="16"/>
      <c r="G753" s="16"/>
      <c r="H753" s="16"/>
      <c r="I753" s="16"/>
      <c r="J753" s="16"/>
      <c r="K753" s="16"/>
      <c r="L753" s="16"/>
      <c r="M753" s="16"/>
      <c r="N753" s="16"/>
      <c r="O753" s="16"/>
      <c r="P753" s="16"/>
      <c r="Q753" s="16"/>
      <c r="R753" s="16"/>
      <c r="S753" s="16"/>
      <c r="T753" s="16"/>
    </row>
    <row r="754" spans="6:20" s="15" customFormat="1" hidden="1" x14ac:dyDescent="0.25">
      <c r="F754" s="16"/>
      <c r="G754" s="16"/>
      <c r="H754" s="16"/>
      <c r="I754" s="16"/>
      <c r="J754" s="16"/>
      <c r="K754" s="16"/>
      <c r="L754" s="16"/>
      <c r="M754" s="16"/>
      <c r="N754" s="16"/>
      <c r="O754" s="16"/>
      <c r="P754" s="16"/>
      <c r="Q754" s="16"/>
      <c r="R754" s="16"/>
      <c r="S754" s="16"/>
      <c r="T754" s="16"/>
    </row>
    <row r="755" spans="6:20" s="15" customFormat="1" hidden="1" x14ac:dyDescent="0.25">
      <c r="F755" s="16"/>
      <c r="G755" s="16"/>
      <c r="H755" s="16"/>
      <c r="I755" s="16"/>
      <c r="J755" s="16"/>
      <c r="K755" s="16"/>
      <c r="L755" s="16"/>
      <c r="M755" s="16"/>
      <c r="N755" s="16"/>
      <c r="O755" s="16"/>
      <c r="P755" s="16"/>
      <c r="Q755" s="16"/>
      <c r="R755" s="16"/>
      <c r="S755" s="16"/>
      <c r="T755" s="16"/>
    </row>
    <row r="756" spans="6:20" s="15" customFormat="1" hidden="1" x14ac:dyDescent="0.25">
      <c r="F756" s="16"/>
      <c r="G756" s="16"/>
      <c r="H756" s="16"/>
      <c r="I756" s="16"/>
      <c r="J756" s="16"/>
      <c r="K756" s="16"/>
      <c r="L756" s="16"/>
      <c r="M756" s="16"/>
      <c r="N756" s="16"/>
      <c r="O756" s="16"/>
      <c r="P756" s="16"/>
      <c r="Q756" s="16"/>
      <c r="R756" s="16"/>
      <c r="S756" s="16"/>
      <c r="T756" s="16"/>
    </row>
    <row r="757" spans="6:20" s="15" customFormat="1" hidden="1" x14ac:dyDescent="0.25">
      <c r="F757" s="16"/>
      <c r="G757" s="16"/>
      <c r="H757" s="16"/>
      <c r="I757" s="16"/>
      <c r="J757" s="16"/>
      <c r="K757" s="16"/>
      <c r="L757" s="16"/>
      <c r="M757" s="16"/>
      <c r="N757" s="16"/>
      <c r="O757" s="16"/>
      <c r="P757" s="16"/>
      <c r="Q757" s="16"/>
      <c r="R757" s="16"/>
      <c r="S757" s="16"/>
      <c r="T757" s="16"/>
    </row>
    <row r="758" spans="6:20" s="15" customFormat="1" hidden="1" x14ac:dyDescent="0.25">
      <c r="F758" s="16"/>
      <c r="G758" s="16"/>
      <c r="H758" s="16"/>
      <c r="I758" s="16"/>
      <c r="J758" s="16"/>
      <c r="K758" s="16"/>
      <c r="L758" s="16"/>
      <c r="M758" s="16"/>
      <c r="N758" s="16"/>
      <c r="O758" s="16"/>
      <c r="P758" s="16"/>
      <c r="Q758" s="16"/>
      <c r="R758" s="16"/>
      <c r="S758" s="16"/>
      <c r="T758" s="16"/>
    </row>
    <row r="759" spans="6:20" s="15" customFormat="1" hidden="1" x14ac:dyDescent="0.25">
      <c r="F759" s="16"/>
      <c r="G759" s="16"/>
      <c r="H759" s="16"/>
      <c r="I759" s="16"/>
      <c r="J759" s="16"/>
      <c r="K759" s="16"/>
      <c r="L759" s="16"/>
      <c r="M759" s="16"/>
      <c r="N759" s="16"/>
      <c r="O759" s="16"/>
      <c r="P759" s="16"/>
      <c r="Q759" s="16"/>
      <c r="R759" s="16"/>
      <c r="S759" s="16"/>
      <c r="T759" s="16"/>
    </row>
    <row r="760" spans="6:20" s="15" customFormat="1" hidden="1" x14ac:dyDescent="0.25">
      <c r="F760" s="16"/>
      <c r="G760" s="16"/>
      <c r="H760" s="16"/>
      <c r="I760" s="16"/>
      <c r="J760" s="16"/>
      <c r="K760" s="16"/>
      <c r="L760" s="16"/>
      <c r="M760" s="16"/>
      <c r="N760" s="16"/>
      <c r="O760" s="16"/>
      <c r="P760" s="16"/>
      <c r="Q760" s="16"/>
      <c r="R760" s="16"/>
      <c r="S760" s="16"/>
      <c r="T760" s="16"/>
    </row>
    <row r="761" spans="6:20" s="15" customFormat="1" hidden="1" x14ac:dyDescent="0.25">
      <c r="F761" s="16"/>
      <c r="G761" s="16"/>
      <c r="H761" s="16"/>
      <c r="I761" s="16"/>
      <c r="J761" s="16"/>
      <c r="K761" s="16"/>
      <c r="L761" s="16"/>
      <c r="M761" s="16"/>
      <c r="N761" s="16"/>
      <c r="O761" s="16"/>
      <c r="P761" s="16"/>
      <c r="Q761" s="16"/>
      <c r="R761" s="16"/>
      <c r="S761" s="16"/>
      <c r="T761" s="16"/>
    </row>
    <row r="762" spans="6:20" s="15" customFormat="1" hidden="1" x14ac:dyDescent="0.25">
      <c r="F762" s="16"/>
      <c r="G762" s="16"/>
      <c r="H762" s="16"/>
      <c r="I762" s="16"/>
      <c r="J762" s="16"/>
      <c r="K762" s="16"/>
      <c r="L762" s="16"/>
      <c r="M762" s="16"/>
      <c r="N762" s="16"/>
      <c r="O762" s="16"/>
      <c r="P762" s="16"/>
      <c r="Q762" s="16"/>
      <c r="R762" s="16"/>
      <c r="S762" s="16"/>
      <c r="T762" s="16"/>
    </row>
    <row r="763" spans="6:20" s="15" customFormat="1" hidden="1" x14ac:dyDescent="0.25">
      <c r="F763" s="16"/>
      <c r="G763" s="16"/>
      <c r="H763" s="16"/>
      <c r="I763" s="16"/>
      <c r="J763" s="16"/>
      <c r="K763" s="16"/>
      <c r="L763" s="16"/>
      <c r="M763" s="16"/>
      <c r="N763" s="16"/>
      <c r="O763" s="16"/>
      <c r="P763" s="16"/>
      <c r="Q763" s="16"/>
      <c r="R763" s="16"/>
      <c r="S763" s="16"/>
      <c r="T763" s="16"/>
    </row>
    <row r="764" spans="6:20" s="15" customFormat="1" hidden="1" x14ac:dyDescent="0.25">
      <c r="F764" s="16"/>
      <c r="G764" s="16"/>
      <c r="H764" s="16"/>
      <c r="I764" s="16"/>
      <c r="J764" s="16"/>
      <c r="K764" s="16"/>
      <c r="L764" s="16"/>
      <c r="M764" s="16"/>
      <c r="N764" s="16"/>
      <c r="O764" s="16"/>
      <c r="P764" s="16"/>
      <c r="Q764" s="16"/>
      <c r="R764" s="16"/>
      <c r="S764" s="16"/>
      <c r="T764" s="16"/>
    </row>
    <row r="765" spans="6:20" s="15" customFormat="1" hidden="1" x14ac:dyDescent="0.25">
      <c r="F765" s="16"/>
      <c r="G765" s="16"/>
      <c r="H765" s="16"/>
      <c r="I765" s="16"/>
      <c r="J765" s="16"/>
      <c r="K765" s="16"/>
      <c r="L765" s="16"/>
      <c r="M765" s="16"/>
      <c r="N765" s="16"/>
      <c r="O765" s="16"/>
      <c r="P765" s="16"/>
      <c r="Q765" s="16"/>
      <c r="R765" s="16"/>
      <c r="S765" s="16"/>
      <c r="T765" s="16"/>
    </row>
    <row r="766" spans="6:20" s="15" customFormat="1" hidden="1" x14ac:dyDescent="0.25">
      <c r="F766" s="16"/>
      <c r="G766" s="16"/>
      <c r="H766" s="16"/>
      <c r="I766" s="16"/>
      <c r="J766" s="16"/>
      <c r="K766" s="16"/>
      <c r="L766" s="16"/>
      <c r="M766" s="16"/>
      <c r="N766" s="16"/>
      <c r="O766" s="16"/>
      <c r="P766" s="16"/>
      <c r="Q766" s="16"/>
      <c r="R766" s="16"/>
      <c r="S766" s="16"/>
      <c r="T766" s="16"/>
    </row>
    <row r="767" spans="6:20" s="15" customFormat="1" hidden="1" x14ac:dyDescent="0.25">
      <c r="F767" s="16"/>
      <c r="G767" s="16"/>
      <c r="H767" s="16"/>
      <c r="I767" s="16"/>
      <c r="J767" s="16"/>
      <c r="K767" s="16"/>
      <c r="L767" s="16"/>
      <c r="M767" s="16"/>
      <c r="N767" s="16"/>
      <c r="O767" s="16"/>
      <c r="P767" s="16"/>
      <c r="Q767" s="16"/>
      <c r="R767" s="16"/>
      <c r="S767" s="16"/>
      <c r="T767" s="16"/>
    </row>
    <row r="768" spans="6:20" s="15" customFormat="1" hidden="1" x14ac:dyDescent="0.25">
      <c r="F768" s="16"/>
      <c r="G768" s="16"/>
      <c r="H768" s="16"/>
      <c r="I768" s="16"/>
      <c r="J768" s="16"/>
      <c r="K768" s="16"/>
      <c r="L768" s="16"/>
      <c r="M768" s="16"/>
      <c r="N768" s="16"/>
      <c r="O768" s="16"/>
      <c r="P768" s="16"/>
      <c r="Q768" s="16"/>
      <c r="R768" s="16"/>
      <c r="S768" s="16"/>
      <c r="T768" s="16"/>
    </row>
    <row r="769" spans="6:20" s="15" customFormat="1" hidden="1" x14ac:dyDescent="0.25">
      <c r="F769" s="16"/>
      <c r="G769" s="16"/>
      <c r="H769" s="16"/>
      <c r="I769" s="16"/>
      <c r="J769" s="16"/>
      <c r="K769" s="16"/>
      <c r="L769" s="16"/>
      <c r="M769" s="16"/>
      <c r="N769" s="16"/>
      <c r="O769" s="16"/>
      <c r="P769" s="16"/>
      <c r="Q769" s="16"/>
      <c r="R769" s="16"/>
      <c r="S769" s="16"/>
      <c r="T769" s="16"/>
    </row>
    <row r="770" spans="6:20" s="15" customFormat="1" hidden="1" x14ac:dyDescent="0.25">
      <c r="F770" s="16"/>
      <c r="G770" s="16"/>
      <c r="H770" s="16"/>
      <c r="I770" s="16"/>
      <c r="J770" s="16"/>
      <c r="K770" s="16"/>
      <c r="L770" s="16"/>
      <c r="M770" s="16"/>
      <c r="N770" s="16"/>
      <c r="O770" s="16"/>
      <c r="P770" s="16"/>
      <c r="Q770" s="16"/>
      <c r="R770" s="16"/>
      <c r="S770" s="16"/>
      <c r="T770" s="16"/>
    </row>
    <row r="771" spans="6:20" s="15" customFormat="1" hidden="1" x14ac:dyDescent="0.25">
      <c r="F771" s="16"/>
      <c r="G771" s="16"/>
      <c r="H771" s="16"/>
      <c r="I771" s="16"/>
      <c r="J771" s="16"/>
      <c r="K771" s="16"/>
      <c r="L771" s="16"/>
      <c r="M771" s="16"/>
      <c r="N771" s="16"/>
      <c r="O771" s="16"/>
      <c r="P771" s="16"/>
      <c r="Q771" s="16"/>
      <c r="R771" s="16"/>
      <c r="S771" s="16"/>
      <c r="T771" s="16"/>
    </row>
    <row r="772" spans="6:20" s="15" customFormat="1" hidden="1" x14ac:dyDescent="0.25">
      <c r="F772" s="16"/>
      <c r="G772" s="16"/>
      <c r="H772" s="16"/>
      <c r="I772" s="16"/>
      <c r="J772" s="16"/>
      <c r="K772" s="16"/>
      <c r="L772" s="16"/>
      <c r="M772" s="16"/>
      <c r="N772" s="16"/>
      <c r="O772" s="16"/>
      <c r="P772" s="16"/>
      <c r="Q772" s="16"/>
      <c r="R772" s="16"/>
      <c r="S772" s="16"/>
      <c r="T772" s="16"/>
    </row>
    <row r="773" spans="6:20" s="15" customFormat="1" hidden="1" x14ac:dyDescent="0.25">
      <c r="F773" s="16"/>
      <c r="G773" s="16"/>
      <c r="H773" s="16"/>
      <c r="I773" s="16"/>
      <c r="J773" s="16"/>
      <c r="K773" s="16"/>
      <c r="L773" s="16"/>
      <c r="M773" s="16"/>
      <c r="N773" s="16"/>
      <c r="O773" s="16"/>
      <c r="P773" s="16"/>
      <c r="Q773" s="16"/>
      <c r="R773" s="16"/>
      <c r="S773" s="16"/>
      <c r="T773" s="16"/>
    </row>
    <row r="774" spans="6:20" s="15" customFormat="1" hidden="1" x14ac:dyDescent="0.25">
      <c r="F774" s="16"/>
      <c r="G774" s="16"/>
      <c r="H774" s="16"/>
      <c r="I774" s="16"/>
      <c r="J774" s="16"/>
      <c r="K774" s="16"/>
      <c r="L774" s="16"/>
      <c r="M774" s="16"/>
      <c r="N774" s="16"/>
      <c r="O774" s="16"/>
      <c r="P774" s="16"/>
      <c r="Q774" s="16"/>
      <c r="R774" s="16"/>
      <c r="S774" s="16"/>
      <c r="T774" s="16"/>
    </row>
    <row r="775" spans="6:20" s="15" customFormat="1" hidden="1" x14ac:dyDescent="0.25">
      <c r="F775" s="16"/>
      <c r="G775" s="16"/>
      <c r="H775" s="16"/>
      <c r="I775" s="16"/>
      <c r="J775" s="16"/>
      <c r="K775" s="16"/>
      <c r="L775" s="16"/>
      <c r="M775" s="16"/>
      <c r="N775" s="16"/>
      <c r="O775" s="16"/>
      <c r="P775" s="16"/>
      <c r="Q775" s="16"/>
      <c r="R775" s="16"/>
      <c r="S775" s="16"/>
      <c r="T775" s="16"/>
    </row>
    <row r="776" spans="6:20" s="15" customFormat="1" hidden="1" x14ac:dyDescent="0.25">
      <c r="F776" s="16"/>
      <c r="G776" s="16"/>
      <c r="H776" s="16"/>
      <c r="I776" s="16"/>
      <c r="J776" s="16"/>
      <c r="K776" s="16"/>
      <c r="L776" s="16"/>
      <c r="M776" s="16"/>
      <c r="N776" s="16"/>
      <c r="O776" s="16"/>
      <c r="P776" s="16"/>
      <c r="Q776" s="16"/>
      <c r="R776" s="16"/>
      <c r="S776" s="16"/>
      <c r="T776" s="16"/>
    </row>
    <row r="777" spans="6:20" s="15" customFormat="1" hidden="1" x14ac:dyDescent="0.25">
      <c r="F777" s="16"/>
      <c r="G777" s="16"/>
      <c r="H777" s="16"/>
      <c r="I777" s="16"/>
      <c r="J777" s="16"/>
      <c r="K777" s="16"/>
      <c r="L777" s="16"/>
      <c r="M777" s="16"/>
      <c r="N777" s="16"/>
      <c r="O777" s="16"/>
      <c r="P777" s="16"/>
      <c r="Q777" s="16"/>
      <c r="R777" s="16"/>
      <c r="S777" s="16"/>
      <c r="T777" s="16"/>
    </row>
    <row r="778" spans="6:20" s="15" customFormat="1" hidden="1" x14ac:dyDescent="0.25">
      <c r="F778" s="16"/>
      <c r="G778" s="16"/>
      <c r="H778" s="16"/>
      <c r="I778" s="16"/>
      <c r="J778" s="16"/>
      <c r="K778" s="16"/>
      <c r="L778" s="16"/>
      <c r="M778" s="16"/>
      <c r="N778" s="16"/>
      <c r="O778" s="16"/>
      <c r="P778" s="16"/>
      <c r="Q778" s="16"/>
      <c r="R778" s="16"/>
      <c r="S778" s="16"/>
      <c r="T778" s="16"/>
    </row>
    <row r="779" spans="6:20" s="15" customFormat="1" hidden="1" x14ac:dyDescent="0.25">
      <c r="F779" s="16"/>
      <c r="G779" s="16"/>
      <c r="H779" s="16"/>
      <c r="I779" s="16"/>
      <c r="J779" s="16"/>
      <c r="K779" s="16"/>
      <c r="L779" s="16"/>
      <c r="M779" s="16"/>
      <c r="N779" s="16"/>
      <c r="O779" s="16"/>
      <c r="P779" s="16"/>
      <c r="Q779" s="16"/>
      <c r="R779" s="16"/>
      <c r="S779" s="16"/>
      <c r="T779" s="16"/>
    </row>
    <row r="780" spans="6:20" s="15" customFormat="1" hidden="1" x14ac:dyDescent="0.25">
      <c r="F780" s="16"/>
      <c r="G780" s="16"/>
      <c r="H780" s="16"/>
      <c r="I780" s="16"/>
      <c r="J780" s="16"/>
      <c r="K780" s="16"/>
      <c r="L780" s="16"/>
      <c r="M780" s="16"/>
      <c r="N780" s="16"/>
      <c r="O780" s="16"/>
      <c r="P780" s="16"/>
      <c r="Q780" s="16"/>
      <c r="R780" s="16"/>
      <c r="S780" s="16"/>
      <c r="T780" s="16"/>
    </row>
    <row r="781" spans="6:20" s="15" customFormat="1" hidden="1" x14ac:dyDescent="0.25">
      <c r="F781" s="16"/>
      <c r="G781" s="16"/>
      <c r="H781" s="16"/>
      <c r="I781" s="16"/>
      <c r="J781" s="16"/>
      <c r="K781" s="16"/>
      <c r="L781" s="16"/>
      <c r="M781" s="16"/>
      <c r="N781" s="16"/>
      <c r="O781" s="16"/>
      <c r="P781" s="16"/>
      <c r="Q781" s="16"/>
      <c r="R781" s="16"/>
      <c r="S781" s="16"/>
      <c r="T781" s="16"/>
    </row>
    <row r="782" spans="6:20" s="15" customFormat="1" hidden="1" x14ac:dyDescent="0.25">
      <c r="F782" s="16"/>
      <c r="G782" s="16"/>
      <c r="H782" s="16"/>
      <c r="I782" s="16"/>
      <c r="J782" s="16"/>
      <c r="K782" s="16"/>
      <c r="L782" s="16"/>
      <c r="M782" s="16"/>
      <c r="N782" s="16"/>
      <c r="O782" s="16"/>
      <c r="P782" s="16"/>
      <c r="Q782" s="16"/>
      <c r="R782" s="16"/>
      <c r="S782" s="16"/>
      <c r="T782" s="16"/>
    </row>
    <row r="783" spans="6:20" s="15" customFormat="1" hidden="1" x14ac:dyDescent="0.25">
      <c r="F783" s="16"/>
      <c r="G783" s="16"/>
      <c r="H783" s="16"/>
      <c r="I783" s="16"/>
      <c r="J783" s="16"/>
      <c r="K783" s="16"/>
      <c r="L783" s="16"/>
      <c r="M783" s="16"/>
      <c r="N783" s="16"/>
      <c r="O783" s="16"/>
      <c r="P783" s="16"/>
      <c r="Q783" s="16"/>
      <c r="R783" s="16"/>
      <c r="S783" s="16"/>
      <c r="T783" s="16"/>
    </row>
    <row r="784" spans="6:20" s="15" customFormat="1" hidden="1" x14ac:dyDescent="0.25">
      <c r="F784" s="16"/>
      <c r="G784" s="16"/>
      <c r="H784" s="16"/>
      <c r="I784" s="16"/>
      <c r="J784" s="16"/>
      <c r="K784" s="16"/>
      <c r="L784" s="16"/>
      <c r="M784" s="16"/>
      <c r="N784" s="16"/>
      <c r="O784" s="16"/>
      <c r="P784" s="16"/>
      <c r="Q784" s="16"/>
      <c r="R784" s="16"/>
      <c r="S784" s="16"/>
      <c r="T784" s="16"/>
    </row>
    <row r="785" spans="6:20" s="15" customFormat="1" hidden="1" x14ac:dyDescent="0.25">
      <c r="F785" s="16"/>
      <c r="G785" s="16"/>
      <c r="H785" s="16"/>
      <c r="I785" s="16"/>
      <c r="J785" s="16"/>
      <c r="K785" s="16"/>
      <c r="L785" s="16"/>
      <c r="M785" s="16"/>
      <c r="N785" s="16"/>
      <c r="O785" s="16"/>
      <c r="P785" s="16"/>
      <c r="Q785" s="16"/>
      <c r="R785" s="16"/>
      <c r="S785" s="16"/>
      <c r="T785" s="16"/>
    </row>
    <row r="786" spans="6:20" s="15" customFormat="1" hidden="1" x14ac:dyDescent="0.25">
      <c r="F786" s="16"/>
      <c r="G786" s="16"/>
      <c r="H786" s="16"/>
      <c r="I786" s="16"/>
      <c r="J786" s="16"/>
      <c r="K786" s="16"/>
      <c r="L786" s="16"/>
      <c r="M786" s="16"/>
      <c r="N786" s="16"/>
      <c r="O786" s="16"/>
      <c r="P786" s="16"/>
      <c r="Q786" s="16"/>
      <c r="R786" s="16"/>
      <c r="S786" s="16"/>
      <c r="T786" s="16"/>
    </row>
    <row r="787" spans="6:20" s="15" customFormat="1" hidden="1" x14ac:dyDescent="0.25">
      <c r="F787" s="16"/>
      <c r="G787" s="16"/>
      <c r="H787" s="16"/>
      <c r="I787" s="16"/>
      <c r="J787" s="16"/>
      <c r="K787" s="16"/>
      <c r="L787" s="16"/>
      <c r="M787" s="16"/>
      <c r="N787" s="16"/>
      <c r="O787" s="16"/>
      <c r="P787" s="16"/>
      <c r="Q787" s="16"/>
      <c r="R787" s="16"/>
      <c r="S787" s="16"/>
      <c r="T787" s="16"/>
    </row>
    <row r="788" spans="6:20" s="15" customFormat="1" hidden="1" x14ac:dyDescent="0.25">
      <c r="F788" s="16"/>
      <c r="G788" s="16"/>
      <c r="H788" s="16"/>
      <c r="I788" s="16"/>
      <c r="J788" s="16"/>
      <c r="K788" s="16"/>
      <c r="L788" s="16"/>
      <c r="M788" s="16"/>
      <c r="N788" s="16"/>
      <c r="O788" s="16"/>
      <c r="P788" s="16"/>
      <c r="Q788" s="16"/>
      <c r="R788" s="16"/>
      <c r="S788" s="16"/>
      <c r="T788" s="16"/>
    </row>
    <row r="789" spans="6:20" s="15" customFormat="1" hidden="1" x14ac:dyDescent="0.25">
      <c r="F789" s="16"/>
      <c r="G789" s="16"/>
      <c r="H789" s="16"/>
      <c r="I789" s="16"/>
      <c r="J789" s="16"/>
      <c r="K789" s="16"/>
      <c r="L789" s="16"/>
      <c r="M789" s="16"/>
      <c r="N789" s="16"/>
      <c r="O789" s="16"/>
      <c r="P789" s="16"/>
      <c r="Q789" s="16"/>
      <c r="R789" s="16"/>
      <c r="S789" s="16"/>
      <c r="T789" s="16"/>
    </row>
    <row r="790" spans="6:20" s="15" customFormat="1" hidden="1" x14ac:dyDescent="0.25">
      <c r="F790" s="16"/>
      <c r="G790" s="16"/>
      <c r="H790" s="16"/>
      <c r="I790" s="16"/>
      <c r="J790" s="16"/>
      <c r="K790" s="16"/>
      <c r="L790" s="16"/>
      <c r="M790" s="16"/>
      <c r="N790" s="16"/>
      <c r="O790" s="16"/>
      <c r="P790" s="16"/>
      <c r="Q790" s="16"/>
      <c r="R790" s="16"/>
      <c r="S790" s="16"/>
      <c r="T790" s="16"/>
    </row>
    <row r="791" spans="6:20" s="15" customFormat="1" hidden="1" x14ac:dyDescent="0.25">
      <c r="F791" s="16"/>
      <c r="G791" s="16"/>
      <c r="H791" s="16"/>
      <c r="I791" s="16"/>
      <c r="J791" s="16"/>
      <c r="K791" s="16"/>
      <c r="L791" s="16"/>
      <c r="M791" s="16"/>
      <c r="N791" s="16"/>
      <c r="O791" s="16"/>
      <c r="P791" s="16"/>
      <c r="Q791" s="16"/>
      <c r="R791" s="16"/>
      <c r="S791" s="16"/>
      <c r="T791" s="16"/>
    </row>
    <row r="792" spans="6:20" s="15" customFormat="1" hidden="1" x14ac:dyDescent="0.25">
      <c r="F792" s="16"/>
      <c r="G792" s="16"/>
      <c r="H792" s="16"/>
      <c r="I792" s="16"/>
      <c r="J792" s="16"/>
      <c r="K792" s="16"/>
      <c r="L792" s="16"/>
      <c r="M792" s="16"/>
      <c r="N792" s="16"/>
      <c r="O792" s="16"/>
      <c r="P792" s="16"/>
      <c r="Q792" s="16"/>
      <c r="R792" s="16"/>
      <c r="S792" s="16"/>
      <c r="T792" s="16"/>
    </row>
    <row r="793" spans="6:20" s="15" customFormat="1" hidden="1" x14ac:dyDescent="0.25">
      <c r="F793" s="16"/>
      <c r="G793" s="16"/>
      <c r="H793" s="16"/>
      <c r="I793" s="16"/>
      <c r="J793" s="16"/>
      <c r="K793" s="16"/>
      <c r="L793" s="16"/>
      <c r="M793" s="16"/>
      <c r="N793" s="16"/>
      <c r="O793" s="16"/>
      <c r="P793" s="16"/>
      <c r="Q793" s="16"/>
      <c r="R793" s="16"/>
      <c r="S793" s="16"/>
      <c r="T793" s="16"/>
    </row>
    <row r="794" spans="6:20" s="15" customFormat="1" hidden="1" x14ac:dyDescent="0.25">
      <c r="F794" s="16"/>
      <c r="G794" s="16"/>
      <c r="H794" s="16"/>
      <c r="I794" s="16"/>
      <c r="J794" s="16"/>
      <c r="K794" s="16"/>
      <c r="L794" s="16"/>
      <c r="M794" s="16"/>
      <c r="N794" s="16"/>
      <c r="O794" s="16"/>
      <c r="P794" s="16"/>
      <c r="Q794" s="16"/>
      <c r="R794" s="16"/>
      <c r="S794" s="16"/>
      <c r="T794" s="16"/>
    </row>
    <row r="795" spans="6:20" s="15" customFormat="1" hidden="1" x14ac:dyDescent="0.25">
      <c r="F795" s="16"/>
      <c r="G795" s="16"/>
      <c r="H795" s="16"/>
      <c r="I795" s="16"/>
      <c r="J795" s="16"/>
      <c r="K795" s="16"/>
      <c r="L795" s="16"/>
      <c r="M795" s="16"/>
      <c r="N795" s="16"/>
      <c r="O795" s="16"/>
      <c r="P795" s="16"/>
      <c r="Q795" s="16"/>
      <c r="R795" s="16"/>
      <c r="S795" s="16"/>
      <c r="T795" s="16"/>
    </row>
    <row r="796" spans="6:20" s="15" customFormat="1" hidden="1" x14ac:dyDescent="0.25">
      <c r="F796" s="16"/>
      <c r="G796" s="16"/>
      <c r="H796" s="16"/>
      <c r="I796" s="16"/>
      <c r="J796" s="16"/>
      <c r="K796" s="16"/>
      <c r="L796" s="16"/>
      <c r="M796" s="16"/>
      <c r="N796" s="16"/>
      <c r="O796" s="16"/>
      <c r="P796" s="16"/>
      <c r="Q796" s="16"/>
      <c r="R796" s="16"/>
      <c r="S796" s="16"/>
      <c r="T796" s="16"/>
    </row>
    <row r="797" spans="6:20" s="15" customFormat="1" hidden="1" x14ac:dyDescent="0.25">
      <c r="F797" s="16"/>
      <c r="G797" s="16"/>
      <c r="H797" s="16"/>
      <c r="I797" s="16"/>
      <c r="J797" s="16"/>
      <c r="K797" s="16"/>
      <c r="L797" s="16"/>
      <c r="M797" s="16"/>
      <c r="N797" s="16"/>
      <c r="O797" s="16"/>
      <c r="P797" s="16"/>
      <c r="Q797" s="16"/>
      <c r="R797" s="16"/>
      <c r="S797" s="16"/>
      <c r="T797" s="16"/>
    </row>
    <row r="798" spans="6:20" s="15" customFormat="1" hidden="1" x14ac:dyDescent="0.25">
      <c r="F798" s="16"/>
      <c r="G798" s="16"/>
      <c r="H798" s="16"/>
      <c r="I798" s="16"/>
      <c r="J798" s="16"/>
      <c r="K798" s="16"/>
      <c r="L798" s="16"/>
      <c r="M798" s="16"/>
      <c r="N798" s="16"/>
      <c r="O798" s="16"/>
      <c r="P798" s="16"/>
      <c r="Q798" s="16"/>
      <c r="R798" s="16"/>
      <c r="S798" s="16"/>
      <c r="T798" s="16"/>
    </row>
    <row r="799" spans="6:20" s="15" customFormat="1" hidden="1" x14ac:dyDescent="0.25">
      <c r="F799" s="16"/>
      <c r="G799" s="16"/>
      <c r="H799" s="16"/>
      <c r="I799" s="16"/>
      <c r="J799" s="16"/>
      <c r="K799" s="16"/>
      <c r="L799" s="16"/>
      <c r="M799" s="16"/>
      <c r="N799" s="16"/>
      <c r="O799" s="16"/>
      <c r="P799" s="16"/>
      <c r="Q799" s="16"/>
      <c r="R799" s="16"/>
      <c r="S799" s="16"/>
      <c r="T799" s="16"/>
    </row>
    <row r="800" spans="6:20" s="15" customFormat="1" hidden="1" x14ac:dyDescent="0.25">
      <c r="F800" s="16"/>
      <c r="G800" s="16"/>
      <c r="H800" s="16"/>
      <c r="I800" s="16"/>
      <c r="J800" s="16"/>
      <c r="K800" s="16"/>
      <c r="L800" s="16"/>
      <c r="M800" s="16"/>
      <c r="N800" s="16"/>
      <c r="O800" s="16"/>
      <c r="P800" s="16"/>
      <c r="Q800" s="16"/>
      <c r="R800" s="16"/>
      <c r="S800" s="16"/>
      <c r="T800" s="16"/>
    </row>
    <row r="801" spans="6:20" s="15" customFormat="1" hidden="1" x14ac:dyDescent="0.25">
      <c r="F801" s="16"/>
      <c r="G801" s="16"/>
      <c r="H801" s="16"/>
      <c r="I801" s="16"/>
      <c r="J801" s="16"/>
      <c r="K801" s="16"/>
      <c r="L801" s="16"/>
      <c r="M801" s="16"/>
      <c r="N801" s="16"/>
      <c r="O801" s="16"/>
      <c r="P801" s="16"/>
      <c r="Q801" s="16"/>
      <c r="R801" s="16"/>
      <c r="S801" s="16"/>
      <c r="T801" s="16"/>
    </row>
    <row r="802" spans="6:20" s="15" customFormat="1" hidden="1" x14ac:dyDescent="0.25">
      <c r="F802" s="16"/>
      <c r="G802" s="16"/>
      <c r="H802" s="16"/>
      <c r="I802" s="16"/>
      <c r="J802" s="16"/>
      <c r="K802" s="16"/>
      <c r="L802" s="16"/>
      <c r="M802" s="16"/>
      <c r="N802" s="16"/>
      <c r="O802" s="16"/>
      <c r="P802" s="16"/>
      <c r="Q802" s="16"/>
      <c r="R802" s="16"/>
      <c r="S802" s="16"/>
      <c r="T802" s="16"/>
    </row>
    <row r="803" spans="6:20" s="15" customFormat="1" hidden="1" x14ac:dyDescent="0.25">
      <c r="F803" s="16"/>
      <c r="G803" s="16"/>
      <c r="H803" s="16"/>
      <c r="I803" s="16"/>
      <c r="J803" s="16"/>
      <c r="K803" s="16"/>
      <c r="L803" s="16"/>
      <c r="M803" s="16"/>
      <c r="N803" s="16"/>
      <c r="O803" s="16"/>
      <c r="P803" s="16"/>
      <c r="Q803" s="16"/>
      <c r="R803" s="16"/>
      <c r="S803" s="16"/>
      <c r="T803" s="16"/>
    </row>
    <row r="804" spans="6:20" s="15" customFormat="1" hidden="1" x14ac:dyDescent="0.25">
      <c r="F804" s="16"/>
      <c r="G804" s="16"/>
      <c r="H804" s="16"/>
      <c r="I804" s="16"/>
      <c r="J804" s="16"/>
      <c r="K804" s="16"/>
      <c r="L804" s="16"/>
      <c r="M804" s="16"/>
      <c r="N804" s="16"/>
      <c r="O804" s="16"/>
      <c r="P804" s="16"/>
      <c r="Q804" s="16"/>
      <c r="R804" s="16"/>
      <c r="S804" s="16"/>
      <c r="T804" s="16"/>
    </row>
    <row r="805" spans="6:20" s="15" customFormat="1" hidden="1" x14ac:dyDescent="0.25">
      <c r="F805" s="16"/>
      <c r="G805" s="16"/>
      <c r="H805" s="16"/>
      <c r="I805" s="16"/>
      <c r="J805" s="16"/>
      <c r="K805" s="16"/>
      <c r="L805" s="16"/>
      <c r="M805" s="16"/>
      <c r="N805" s="16"/>
      <c r="O805" s="16"/>
      <c r="P805" s="16"/>
      <c r="Q805" s="16"/>
      <c r="R805" s="16"/>
      <c r="S805" s="16"/>
      <c r="T805" s="16"/>
    </row>
    <row r="806" spans="6:20" s="15" customFormat="1" hidden="1" x14ac:dyDescent="0.25">
      <c r="F806" s="16"/>
      <c r="G806" s="16"/>
      <c r="H806" s="16"/>
      <c r="I806" s="16"/>
      <c r="J806" s="16"/>
      <c r="K806" s="16"/>
      <c r="L806" s="16"/>
      <c r="M806" s="16"/>
      <c r="N806" s="16"/>
      <c r="O806" s="16"/>
      <c r="P806" s="16"/>
      <c r="Q806" s="16"/>
      <c r="R806" s="16"/>
      <c r="S806" s="16"/>
      <c r="T806" s="16"/>
    </row>
    <row r="807" spans="6:20" s="15" customFormat="1" hidden="1" x14ac:dyDescent="0.25">
      <c r="F807" s="16"/>
      <c r="G807" s="16"/>
      <c r="H807" s="16"/>
      <c r="I807" s="16"/>
      <c r="J807" s="16"/>
      <c r="K807" s="16"/>
      <c r="L807" s="16"/>
      <c r="M807" s="16"/>
      <c r="N807" s="16"/>
      <c r="O807" s="16"/>
      <c r="P807" s="16"/>
      <c r="Q807" s="16"/>
      <c r="R807" s="16"/>
      <c r="S807" s="16"/>
      <c r="T807" s="16"/>
    </row>
    <row r="808" spans="6:20" s="15" customFormat="1" hidden="1" x14ac:dyDescent="0.25">
      <c r="F808" s="16"/>
      <c r="G808" s="16"/>
      <c r="H808" s="16"/>
      <c r="I808" s="16"/>
      <c r="J808" s="16"/>
      <c r="K808" s="16"/>
      <c r="L808" s="16"/>
      <c r="M808" s="16"/>
      <c r="N808" s="16"/>
      <c r="O808" s="16"/>
      <c r="P808" s="16"/>
      <c r="Q808" s="16"/>
      <c r="R808" s="16"/>
      <c r="S808" s="16"/>
      <c r="T808" s="16"/>
    </row>
    <row r="809" spans="6:20" s="15" customFormat="1" hidden="1" x14ac:dyDescent="0.25">
      <c r="F809" s="16"/>
      <c r="G809" s="16"/>
      <c r="H809" s="16"/>
      <c r="I809" s="16"/>
      <c r="J809" s="16"/>
      <c r="K809" s="16"/>
      <c r="L809" s="16"/>
      <c r="M809" s="16"/>
      <c r="N809" s="16"/>
      <c r="O809" s="16"/>
      <c r="P809" s="16"/>
      <c r="Q809" s="16"/>
      <c r="R809" s="16"/>
      <c r="S809" s="16"/>
      <c r="T809" s="16"/>
    </row>
    <row r="810" spans="6:20" s="15" customFormat="1" hidden="1" x14ac:dyDescent="0.25">
      <c r="F810" s="16"/>
      <c r="G810" s="16"/>
      <c r="H810" s="16"/>
      <c r="I810" s="16"/>
      <c r="J810" s="16"/>
      <c r="K810" s="16"/>
      <c r="L810" s="16"/>
      <c r="M810" s="16"/>
      <c r="N810" s="16"/>
      <c r="O810" s="16"/>
      <c r="P810" s="16"/>
      <c r="Q810" s="16"/>
      <c r="R810" s="16"/>
      <c r="S810" s="16"/>
      <c r="T810" s="16"/>
    </row>
    <row r="811" spans="6:20" s="15" customFormat="1" hidden="1" x14ac:dyDescent="0.25">
      <c r="F811" s="16"/>
      <c r="G811" s="16"/>
      <c r="H811" s="16"/>
      <c r="I811" s="16"/>
      <c r="J811" s="16"/>
      <c r="K811" s="16"/>
      <c r="L811" s="16"/>
      <c r="M811" s="16"/>
      <c r="N811" s="16"/>
      <c r="O811" s="16"/>
      <c r="P811" s="16"/>
      <c r="Q811" s="16"/>
      <c r="R811" s="16"/>
      <c r="S811" s="16"/>
      <c r="T811" s="16"/>
    </row>
    <row r="812" spans="6:20" s="15" customFormat="1" hidden="1" x14ac:dyDescent="0.25">
      <c r="F812" s="16"/>
      <c r="G812" s="16"/>
      <c r="H812" s="16"/>
      <c r="I812" s="16"/>
      <c r="J812" s="16"/>
      <c r="K812" s="16"/>
      <c r="L812" s="16"/>
      <c r="M812" s="16"/>
      <c r="N812" s="16"/>
      <c r="O812" s="16"/>
      <c r="P812" s="16"/>
      <c r="Q812" s="16"/>
      <c r="R812" s="16"/>
      <c r="S812" s="16"/>
      <c r="T812" s="16"/>
    </row>
    <row r="813" spans="6:20" s="15" customFormat="1" hidden="1" x14ac:dyDescent="0.25">
      <c r="F813" s="16"/>
      <c r="G813" s="16"/>
      <c r="H813" s="16"/>
      <c r="I813" s="16"/>
      <c r="J813" s="16"/>
      <c r="K813" s="16"/>
      <c r="L813" s="16"/>
      <c r="M813" s="16"/>
      <c r="N813" s="16"/>
      <c r="O813" s="16"/>
      <c r="P813" s="16"/>
      <c r="Q813" s="16"/>
      <c r="R813" s="16"/>
      <c r="S813" s="16"/>
      <c r="T813" s="16"/>
    </row>
    <row r="814" spans="6:20" s="15" customFormat="1" hidden="1" x14ac:dyDescent="0.25">
      <c r="F814" s="16"/>
      <c r="G814" s="16"/>
      <c r="H814" s="16"/>
      <c r="I814" s="16"/>
      <c r="J814" s="16"/>
      <c r="K814" s="16"/>
      <c r="L814" s="16"/>
      <c r="M814" s="16"/>
      <c r="N814" s="16"/>
      <c r="O814" s="16"/>
      <c r="P814" s="16"/>
      <c r="Q814" s="16"/>
      <c r="R814" s="16"/>
      <c r="S814" s="16"/>
      <c r="T814" s="16"/>
    </row>
    <row r="815" spans="6:20" s="15" customFormat="1" hidden="1" x14ac:dyDescent="0.25">
      <c r="F815" s="16"/>
      <c r="G815" s="16"/>
      <c r="H815" s="16"/>
      <c r="I815" s="16"/>
      <c r="J815" s="16"/>
      <c r="K815" s="16"/>
      <c r="L815" s="16"/>
      <c r="M815" s="16"/>
      <c r="N815" s="16"/>
      <c r="O815" s="16"/>
      <c r="P815" s="16"/>
      <c r="Q815" s="16"/>
      <c r="R815" s="16"/>
      <c r="S815" s="16"/>
      <c r="T815" s="16"/>
    </row>
    <row r="816" spans="6:20" s="15" customFormat="1" hidden="1" x14ac:dyDescent="0.25">
      <c r="F816" s="16"/>
      <c r="G816" s="16"/>
      <c r="H816" s="16"/>
      <c r="I816" s="16"/>
      <c r="J816" s="16"/>
      <c r="K816" s="16"/>
      <c r="L816" s="16"/>
      <c r="M816" s="16"/>
      <c r="N816" s="16"/>
      <c r="O816" s="16"/>
      <c r="P816" s="16"/>
      <c r="Q816" s="16"/>
      <c r="R816" s="16"/>
      <c r="S816" s="16"/>
      <c r="T816" s="16"/>
    </row>
    <row r="817" spans="6:20" s="15" customFormat="1" hidden="1" x14ac:dyDescent="0.25">
      <c r="F817" s="16"/>
      <c r="G817" s="16"/>
      <c r="H817" s="16"/>
      <c r="I817" s="16"/>
      <c r="J817" s="16"/>
      <c r="K817" s="16"/>
      <c r="L817" s="16"/>
      <c r="M817" s="16"/>
      <c r="N817" s="16"/>
      <c r="O817" s="16"/>
      <c r="P817" s="16"/>
      <c r="Q817" s="16"/>
      <c r="R817" s="16"/>
      <c r="S817" s="16"/>
      <c r="T817" s="16"/>
    </row>
    <row r="818" spans="6:20" s="15" customFormat="1" hidden="1" x14ac:dyDescent="0.25">
      <c r="F818" s="16"/>
      <c r="G818" s="16"/>
      <c r="H818" s="16"/>
      <c r="I818" s="16"/>
      <c r="J818" s="16"/>
      <c r="K818" s="16"/>
      <c r="L818" s="16"/>
      <c r="M818" s="16"/>
      <c r="N818" s="16"/>
      <c r="O818" s="16"/>
      <c r="P818" s="16"/>
      <c r="Q818" s="16"/>
      <c r="R818" s="16"/>
      <c r="S818" s="16"/>
      <c r="T818" s="16"/>
    </row>
    <row r="819" spans="6:20" s="15" customFormat="1" hidden="1" x14ac:dyDescent="0.25">
      <c r="F819" s="16"/>
      <c r="G819" s="16"/>
      <c r="H819" s="16"/>
      <c r="I819" s="16"/>
      <c r="J819" s="16"/>
      <c r="K819" s="16"/>
      <c r="L819" s="16"/>
      <c r="M819" s="16"/>
      <c r="N819" s="16"/>
      <c r="O819" s="16"/>
      <c r="P819" s="16"/>
      <c r="Q819" s="16"/>
      <c r="R819" s="16"/>
      <c r="S819" s="16"/>
      <c r="T819" s="16"/>
    </row>
    <row r="820" spans="6:20" s="15" customFormat="1" hidden="1" x14ac:dyDescent="0.25">
      <c r="F820" s="16"/>
      <c r="G820" s="16"/>
      <c r="H820" s="16"/>
      <c r="I820" s="16"/>
      <c r="J820" s="16"/>
      <c r="K820" s="16"/>
      <c r="L820" s="16"/>
      <c r="M820" s="16"/>
      <c r="N820" s="16"/>
      <c r="O820" s="16"/>
      <c r="P820" s="16"/>
      <c r="Q820" s="16"/>
      <c r="R820" s="16"/>
      <c r="S820" s="16"/>
      <c r="T820" s="16"/>
    </row>
    <row r="821" spans="6:20" s="15" customFormat="1" hidden="1" x14ac:dyDescent="0.25">
      <c r="F821" s="16"/>
      <c r="G821" s="16"/>
      <c r="H821" s="16"/>
      <c r="I821" s="16"/>
      <c r="J821" s="16"/>
      <c r="K821" s="16"/>
      <c r="L821" s="16"/>
      <c r="M821" s="16"/>
      <c r="N821" s="16"/>
      <c r="O821" s="16"/>
      <c r="P821" s="16"/>
      <c r="Q821" s="16"/>
      <c r="R821" s="16"/>
      <c r="S821" s="16"/>
      <c r="T821" s="16"/>
    </row>
    <row r="822" spans="6:20" s="15" customFormat="1" hidden="1" x14ac:dyDescent="0.25">
      <c r="F822" s="16"/>
      <c r="G822" s="16"/>
      <c r="H822" s="16"/>
      <c r="I822" s="16"/>
      <c r="J822" s="16"/>
      <c r="K822" s="16"/>
      <c r="L822" s="16"/>
      <c r="M822" s="16"/>
      <c r="N822" s="16"/>
      <c r="O822" s="16"/>
      <c r="P822" s="16"/>
      <c r="Q822" s="16"/>
      <c r="R822" s="16"/>
      <c r="S822" s="16"/>
      <c r="T822" s="16"/>
    </row>
    <row r="823" spans="6:20" s="15" customFormat="1" hidden="1" x14ac:dyDescent="0.25">
      <c r="F823" s="16"/>
      <c r="G823" s="16"/>
      <c r="H823" s="16"/>
      <c r="I823" s="16"/>
      <c r="J823" s="16"/>
      <c r="K823" s="16"/>
      <c r="L823" s="16"/>
      <c r="M823" s="16"/>
      <c r="N823" s="16"/>
      <c r="O823" s="16"/>
      <c r="P823" s="16"/>
      <c r="Q823" s="16"/>
      <c r="R823" s="16"/>
      <c r="S823" s="16"/>
      <c r="T823" s="16"/>
    </row>
    <row r="824" spans="6:20" s="15" customFormat="1" hidden="1" x14ac:dyDescent="0.25">
      <c r="F824" s="16"/>
      <c r="G824" s="16"/>
      <c r="H824" s="16"/>
      <c r="I824" s="16"/>
      <c r="J824" s="16"/>
      <c r="K824" s="16"/>
      <c r="L824" s="16"/>
      <c r="M824" s="16"/>
      <c r="N824" s="16"/>
      <c r="O824" s="16"/>
      <c r="P824" s="16"/>
      <c r="Q824" s="16"/>
      <c r="R824" s="16"/>
      <c r="S824" s="16"/>
      <c r="T824" s="16"/>
    </row>
    <row r="825" spans="6:20" s="15" customFormat="1" hidden="1" x14ac:dyDescent="0.25">
      <c r="F825" s="16"/>
      <c r="G825" s="16"/>
      <c r="H825" s="16"/>
      <c r="I825" s="16"/>
      <c r="J825" s="16"/>
      <c r="K825" s="16"/>
      <c r="L825" s="16"/>
      <c r="M825" s="16"/>
      <c r="N825" s="16"/>
      <c r="O825" s="16"/>
      <c r="P825" s="16"/>
      <c r="Q825" s="16"/>
      <c r="R825" s="16"/>
      <c r="S825" s="16"/>
      <c r="T825" s="16"/>
    </row>
    <row r="826" spans="6:20" s="15" customFormat="1" hidden="1" x14ac:dyDescent="0.25">
      <c r="F826" s="16"/>
      <c r="G826" s="16"/>
      <c r="H826" s="16"/>
      <c r="I826" s="16"/>
      <c r="J826" s="16"/>
      <c r="K826" s="16"/>
      <c r="L826" s="16"/>
      <c r="M826" s="16"/>
      <c r="N826" s="16"/>
      <c r="O826" s="16"/>
      <c r="P826" s="16"/>
      <c r="Q826" s="16"/>
      <c r="R826" s="16"/>
      <c r="S826" s="16"/>
      <c r="T826" s="16"/>
    </row>
    <row r="827" spans="6:20" s="15" customFormat="1" hidden="1" x14ac:dyDescent="0.25">
      <c r="F827" s="16"/>
      <c r="G827" s="16"/>
      <c r="H827" s="16"/>
      <c r="I827" s="16"/>
      <c r="J827" s="16"/>
      <c r="K827" s="16"/>
      <c r="L827" s="16"/>
      <c r="M827" s="16"/>
      <c r="N827" s="16"/>
      <c r="O827" s="16"/>
      <c r="P827" s="16"/>
      <c r="Q827" s="16"/>
      <c r="R827" s="16"/>
      <c r="S827" s="16"/>
      <c r="T827" s="16"/>
    </row>
    <row r="828" spans="6:20" s="15" customFormat="1" hidden="1" x14ac:dyDescent="0.25">
      <c r="F828" s="16"/>
      <c r="G828" s="16"/>
      <c r="H828" s="16"/>
      <c r="I828" s="16"/>
      <c r="J828" s="16"/>
      <c r="K828" s="16"/>
      <c r="L828" s="16"/>
      <c r="M828" s="16"/>
      <c r="N828" s="16"/>
      <c r="O828" s="16"/>
      <c r="P828" s="16"/>
      <c r="Q828" s="16"/>
      <c r="R828" s="16"/>
      <c r="S828" s="16"/>
      <c r="T828" s="16"/>
    </row>
    <row r="829" spans="6:20" s="15" customFormat="1" hidden="1" x14ac:dyDescent="0.25">
      <c r="F829" s="16"/>
      <c r="G829" s="16"/>
      <c r="H829" s="16"/>
      <c r="I829" s="16"/>
      <c r="J829" s="16"/>
      <c r="K829" s="16"/>
      <c r="L829" s="16"/>
      <c r="M829" s="16"/>
      <c r="N829" s="16"/>
      <c r="O829" s="16"/>
      <c r="P829" s="16"/>
      <c r="Q829" s="16"/>
      <c r="R829" s="16"/>
      <c r="S829" s="16"/>
      <c r="T829" s="16"/>
    </row>
    <row r="830" spans="6:20" s="15" customFormat="1" hidden="1" x14ac:dyDescent="0.25">
      <c r="F830" s="16"/>
      <c r="G830" s="16"/>
      <c r="H830" s="16"/>
      <c r="I830" s="16"/>
      <c r="J830" s="16"/>
      <c r="K830" s="16"/>
      <c r="L830" s="16"/>
      <c r="M830" s="16"/>
      <c r="N830" s="16"/>
      <c r="O830" s="16"/>
      <c r="P830" s="16"/>
      <c r="Q830" s="16"/>
      <c r="R830" s="16"/>
      <c r="S830" s="16"/>
      <c r="T830" s="16"/>
    </row>
    <row r="831" spans="6:20" s="15" customFormat="1" hidden="1" x14ac:dyDescent="0.25">
      <c r="F831" s="16"/>
      <c r="G831" s="16"/>
      <c r="H831" s="16"/>
      <c r="I831" s="16"/>
      <c r="J831" s="16"/>
      <c r="K831" s="16"/>
      <c r="L831" s="16"/>
      <c r="M831" s="16"/>
      <c r="N831" s="16"/>
      <c r="O831" s="16"/>
      <c r="P831" s="16"/>
      <c r="Q831" s="16"/>
      <c r="R831" s="16"/>
      <c r="S831" s="16"/>
      <c r="T831" s="16"/>
    </row>
    <row r="832" spans="6:20" s="15" customFormat="1" hidden="1" x14ac:dyDescent="0.25">
      <c r="F832" s="16"/>
      <c r="G832" s="16"/>
      <c r="H832" s="16"/>
      <c r="I832" s="16"/>
      <c r="J832" s="16"/>
      <c r="K832" s="16"/>
      <c r="L832" s="16"/>
      <c r="M832" s="16"/>
      <c r="N832" s="16"/>
      <c r="O832" s="16"/>
      <c r="P832" s="16"/>
      <c r="Q832" s="16"/>
      <c r="R832" s="16"/>
      <c r="S832" s="16"/>
      <c r="T832" s="16"/>
    </row>
    <row r="833" spans="6:20" s="15" customFormat="1" hidden="1" x14ac:dyDescent="0.25">
      <c r="F833" s="16"/>
      <c r="G833" s="16"/>
      <c r="H833" s="16"/>
      <c r="I833" s="16"/>
      <c r="J833" s="16"/>
      <c r="K833" s="16"/>
      <c r="L833" s="16"/>
      <c r="M833" s="16"/>
      <c r="N833" s="16"/>
      <c r="O833" s="16"/>
      <c r="P833" s="16"/>
      <c r="Q833" s="16"/>
      <c r="R833" s="16"/>
      <c r="S833" s="16"/>
      <c r="T833" s="16"/>
    </row>
    <row r="834" spans="6:20" s="15" customFormat="1" hidden="1" x14ac:dyDescent="0.25">
      <c r="F834" s="16"/>
      <c r="G834" s="16"/>
      <c r="H834" s="16"/>
      <c r="I834" s="16"/>
      <c r="J834" s="16"/>
      <c r="K834" s="16"/>
      <c r="L834" s="16"/>
      <c r="M834" s="16"/>
      <c r="N834" s="16"/>
      <c r="O834" s="16"/>
      <c r="P834" s="16"/>
      <c r="Q834" s="16"/>
      <c r="R834" s="16"/>
      <c r="S834" s="16"/>
      <c r="T834" s="16"/>
    </row>
    <row r="835" spans="6:20" s="15" customFormat="1" hidden="1" x14ac:dyDescent="0.25">
      <c r="F835" s="16"/>
      <c r="G835" s="16"/>
      <c r="H835" s="16"/>
      <c r="I835" s="16"/>
      <c r="J835" s="16"/>
      <c r="K835" s="16"/>
      <c r="L835" s="16"/>
      <c r="M835" s="16"/>
      <c r="N835" s="16"/>
      <c r="O835" s="16"/>
      <c r="P835" s="16"/>
      <c r="Q835" s="16"/>
      <c r="R835" s="16"/>
      <c r="S835" s="16"/>
      <c r="T835" s="16"/>
    </row>
    <row r="836" spans="6:20" s="15" customFormat="1" hidden="1" x14ac:dyDescent="0.25">
      <c r="F836" s="16"/>
      <c r="G836" s="16"/>
      <c r="H836" s="16"/>
      <c r="I836" s="16"/>
      <c r="J836" s="16"/>
      <c r="K836" s="16"/>
      <c r="L836" s="16"/>
      <c r="M836" s="16"/>
      <c r="N836" s="16"/>
      <c r="O836" s="16"/>
      <c r="P836" s="16"/>
      <c r="Q836" s="16"/>
      <c r="R836" s="16"/>
      <c r="S836" s="16"/>
      <c r="T836" s="16"/>
    </row>
    <row r="837" spans="6:20" s="15" customFormat="1" hidden="1" x14ac:dyDescent="0.25">
      <c r="F837" s="16"/>
      <c r="G837" s="16"/>
      <c r="H837" s="16"/>
      <c r="I837" s="16"/>
      <c r="J837" s="16"/>
      <c r="K837" s="16"/>
      <c r="L837" s="16"/>
      <c r="M837" s="16"/>
      <c r="N837" s="16"/>
      <c r="O837" s="16"/>
      <c r="P837" s="16"/>
      <c r="Q837" s="16"/>
      <c r="R837" s="16"/>
      <c r="S837" s="16"/>
      <c r="T837" s="16"/>
    </row>
    <row r="838" spans="6:20" s="15" customFormat="1" hidden="1" x14ac:dyDescent="0.25">
      <c r="F838" s="16"/>
      <c r="G838" s="16"/>
      <c r="H838" s="16"/>
      <c r="I838" s="16"/>
      <c r="J838" s="16"/>
      <c r="K838" s="16"/>
      <c r="L838" s="16"/>
      <c r="M838" s="16"/>
      <c r="N838" s="16"/>
      <c r="O838" s="16"/>
      <c r="P838" s="16"/>
      <c r="Q838" s="16"/>
      <c r="R838" s="16"/>
      <c r="S838" s="16"/>
      <c r="T838" s="16"/>
    </row>
    <row r="839" spans="6:20" s="15" customFormat="1" hidden="1" x14ac:dyDescent="0.25">
      <c r="F839" s="16"/>
      <c r="G839" s="16"/>
      <c r="H839" s="16"/>
      <c r="I839" s="16"/>
      <c r="J839" s="16"/>
      <c r="K839" s="16"/>
      <c r="L839" s="16"/>
      <c r="M839" s="16"/>
      <c r="N839" s="16"/>
      <c r="O839" s="16"/>
      <c r="P839" s="16"/>
      <c r="Q839" s="16"/>
      <c r="R839" s="16"/>
      <c r="S839" s="16"/>
      <c r="T839" s="16"/>
    </row>
    <row r="840" spans="6:20" s="15" customFormat="1" hidden="1" x14ac:dyDescent="0.25">
      <c r="F840" s="16"/>
      <c r="G840" s="16"/>
      <c r="H840" s="16"/>
      <c r="I840" s="16"/>
      <c r="J840" s="16"/>
      <c r="K840" s="16"/>
      <c r="L840" s="16"/>
      <c r="M840" s="16"/>
      <c r="N840" s="16"/>
      <c r="O840" s="16"/>
      <c r="P840" s="16"/>
      <c r="Q840" s="16"/>
      <c r="R840" s="16"/>
      <c r="S840" s="16"/>
      <c r="T840" s="16"/>
    </row>
    <row r="841" spans="6:20" s="15" customFormat="1" hidden="1" x14ac:dyDescent="0.25">
      <c r="F841" s="16"/>
      <c r="G841" s="16"/>
      <c r="H841" s="16"/>
      <c r="I841" s="16"/>
      <c r="J841" s="16"/>
      <c r="K841" s="16"/>
      <c r="L841" s="16"/>
      <c r="M841" s="16"/>
      <c r="N841" s="16"/>
      <c r="O841" s="16"/>
      <c r="P841" s="16"/>
      <c r="Q841" s="16"/>
      <c r="R841" s="16"/>
      <c r="S841" s="16"/>
      <c r="T841" s="16"/>
    </row>
    <row r="842" spans="6:20" s="15" customFormat="1" hidden="1" x14ac:dyDescent="0.25">
      <c r="F842" s="16"/>
      <c r="G842" s="16"/>
      <c r="H842" s="16"/>
      <c r="I842" s="16"/>
      <c r="J842" s="16"/>
      <c r="K842" s="16"/>
      <c r="L842" s="16"/>
      <c r="M842" s="16"/>
      <c r="N842" s="16"/>
      <c r="O842" s="16"/>
      <c r="P842" s="16"/>
      <c r="Q842" s="16"/>
      <c r="R842" s="16"/>
      <c r="S842" s="16"/>
      <c r="T842" s="16"/>
    </row>
    <row r="843" spans="6:20" s="15" customFormat="1" hidden="1" x14ac:dyDescent="0.25">
      <c r="F843" s="16"/>
      <c r="G843" s="16"/>
      <c r="H843" s="16"/>
      <c r="I843" s="16"/>
      <c r="J843" s="16"/>
      <c r="K843" s="16"/>
      <c r="L843" s="16"/>
      <c r="M843" s="16"/>
      <c r="N843" s="16"/>
      <c r="O843" s="16"/>
      <c r="P843" s="16"/>
      <c r="Q843" s="16"/>
      <c r="R843" s="16"/>
      <c r="S843" s="16"/>
      <c r="T843" s="16"/>
    </row>
    <row r="844" spans="6:20" s="15" customFormat="1" hidden="1" x14ac:dyDescent="0.25">
      <c r="F844" s="16"/>
      <c r="G844" s="16"/>
      <c r="H844" s="16"/>
      <c r="I844" s="16"/>
      <c r="J844" s="16"/>
      <c r="K844" s="16"/>
      <c r="L844" s="16"/>
      <c r="M844" s="16"/>
      <c r="N844" s="16"/>
      <c r="O844" s="16"/>
      <c r="P844" s="16"/>
      <c r="Q844" s="16"/>
      <c r="R844" s="16"/>
      <c r="S844" s="16"/>
      <c r="T844" s="16"/>
    </row>
    <row r="845" spans="6:20" s="15" customFormat="1" hidden="1" x14ac:dyDescent="0.25">
      <c r="F845" s="16"/>
      <c r="G845" s="16"/>
      <c r="H845" s="16"/>
      <c r="I845" s="16"/>
      <c r="J845" s="16"/>
      <c r="K845" s="16"/>
      <c r="L845" s="16"/>
      <c r="M845" s="16"/>
      <c r="N845" s="16"/>
      <c r="O845" s="16"/>
      <c r="P845" s="16"/>
      <c r="Q845" s="16"/>
      <c r="R845" s="16"/>
      <c r="S845" s="16"/>
      <c r="T845" s="16"/>
    </row>
    <row r="846" spans="6:20" s="15" customFormat="1" hidden="1" x14ac:dyDescent="0.25">
      <c r="F846" s="16"/>
      <c r="G846" s="16"/>
      <c r="H846" s="16"/>
      <c r="I846" s="16"/>
      <c r="J846" s="16"/>
      <c r="K846" s="16"/>
      <c r="L846" s="16"/>
      <c r="M846" s="16"/>
      <c r="N846" s="16"/>
      <c r="O846" s="16"/>
      <c r="P846" s="16"/>
      <c r="Q846" s="16"/>
      <c r="R846" s="16"/>
      <c r="S846" s="16"/>
      <c r="T846" s="16"/>
    </row>
    <row r="847" spans="6:20" s="15" customFormat="1" hidden="1" x14ac:dyDescent="0.25">
      <c r="F847" s="16"/>
      <c r="G847" s="16"/>
      <c r="H847" s="16"/>
      <c r="I847" s="16"/>
      <c r="J847" s="16"/>
      <c r="K847" s="16"/>
      <c r="L847" s="16"/>
      <c r="M847" s="16"/>
      <c r="N847" s="16"/>
      <c r="O847" s="16"/>
      <c r="P847" s="16"/>
      <c r="Q847" s="16"/>
      <c r="R847" s="16"/>
      <c r="S847" s="16"/>
      <c r="T847" s="16"/>
    </row>
    <row r="848" spans="6:20" s="15" customFormat="1" hidden="1" x14ac:dyDescent="0.25">
      <c r="F848" s="16"/>
      <c r="G848" s="16"/>
      <c r="H848" s="16"/>
      <c r="I848" s="16"/>
      <c r="J848" s="16"/>
      <c r="K848" s="16"/>
      <c r="L848" s="16"/>
      <c r="M848" s="16"/>
      <c r="N848" s="16"/>
      <c r="O848" s="16"/>
      <c r="P848" s="16"/>
      <c r="Q848" s="16"/>
      <c r="R848" s="16"/>
      <c r="S848" s="16"/>
      <c r="T848" s="16"/>
    </row>
    <row r="849" spans="6:20" s="15" customFormat="1" hidden="1" x14ac:dyDescent="0.25">
      <c r="F849" s="16"/>
      <c r="G849" s="16"/>
      <c r="H849" s="16"/>
      <c r="I849" s="16"/>
      <c r="J849" s="16"/>
      <c r="K849" s="16"/>
      <c r="L849" s="16"/>
      <c r="M849" s="16"/>
      <c r="N849" s="16"/>
      <c r="O849" s="16"/>
      <c r="P849" s="16"/>
      <c r="Q849" s="16"/>
      <c r="R849" s="16"/>
      <c r="S849" s="16"/>
      <c r="T849" s="16"/>
    </row>
    <row r="850" spans="6:20" s="15" customFormat="1" hidden="1" x14ac:dyDescent="0.25">
      <c r="F850" s="16"/>
      <c r="G850" s="16"/>
      <c r="H850" s="16"/>
      <c r="I850" s="16"/>
      <c r="J850" s="16"/>
      <c r="K850" s="16"/>
      <c r="L850" s="16"/>
      <c r="M850" s="16"/>
      <c r="N850" s="16"/>
      <c r="O850" s="16"/>
      <c r="P850" s="16"/>
      <c r="Q850" s="16"/>
      <c r="R850" s="16"/>
      <c r="S850" s="16"/>
      <c r="T850" s="16"/>
    </row>
    <row r="851" spans="6:20" s="15" customFormat="1" hidden="1" x14ac:dyDescent="0.25">
      <c r="F851" s="16"/>
      <c r="G851" s="16"/>
      <c r="H851" s="16"/>
      <c r="I851" s="16"/>
      <c r="J851" s="16"/>
      <c r="K851" s="16"/>
      <c r="L851" s="16"/>
      <c r="M851" s="16"/>
      <c r="N851" s="16"/>
      <c r="O851" s="16"/>
      <c r="P851" s="16"/>
      <c r="Q851" s="16"/>
      <c r="R851" s="16"/>
      <c r="S851" s="16"/>
      <c r="T851" s="16"/>
    </row>
    <row r="852" spans="6:20" s="15" customFormat="1" hidden="1" x14ac:dyDescent="0.25">
      <c r="F852" s="16"/>
      <c r="G852" s="16"/>
      <c r="H852" s="16"/>
      <c r="I852" s="16"/>
      <c r="J852" s="16"/>
      <c r="K852" s="16"/>
      <c r="L852" s="16"/>
      <c r="M852" s="16"/>
      <c r="N852" s="16"/>
      <c r="O852" s="16"/>
      <c r="P852" s="16"/>
      <c r="Q852" s="16"/>
      <c r="R852" s="16"/>
      <c r="S852" s="16"/>
      <c r="T852" s="16"/>
    </row>
    <row r="853" spans="6:20" s="15" customFormat="1" hidden="1" x14ac:dyDescent="0.25">
      <c r="F853" s="16"/>
      <c r="G853" s="16"/>
      <c r="H853" s="16"/>
      <c r="I853" s="16"/>
      <c r="J853" s="16"/>
      <c r="K853" s="16"/>
      <c r="L853" s="16"/>
      <c r="M853" s="16"/>
      <c r="N853" s="16"/>
      <c r="O853" s="16"/>
      <c r="P853" s="16"/>
      <c r="Q853" s="16"/>
      <c r="R853" s="16"/>
      <c r="S853" s="16"/>
      <c r="T853" s="16"/>
    </row>
    <row r="854" spans="6:20" s="15" customFormat="1" hidden="1" x14ac:dyDescent="0.25">
      <c r="F854" s="16"/>
      <c r="G854" s="16"/>
      <c r="H854" s="16"/>
      <c r="I854" s="16"/>
      <c r="J854" s="16"/>
      <c r="K854" s="16"/>
      <c r="L854" s="16"/>
      <c r="M854" s="16"/>
      <c r="N854" s="16"/>
      <c r="O854" s="16"/>
      <c r="P854" s="16"/>
      <c r="Q854" s="16"/>
      <c r="R854" s="16"/>
      <c r="S854" s="16"/>
      <c r="T854" s="16"/>
    </row>
    <row r="855" spans="6:20" s="15" customFormat="1" hidden="1" x14ac:dyDescent="0.25">
      <c r="F855" s="16"/>
      <c r="G855" s="16"/>
      <c r="H855" s="16"/>
      <c r="I855" s="16"/>
      <c r="J855" s="16"/>
      <c r="K855" s="16"/>
      <c r="L855" s="16"/>
      <c r="M855" s="16"/>
      <c r="N855" s="16"/>
      <c r="O855" s="16"/>
      <c r="P855" s="16"/>
      <c r="Q855" s="16"/>
      <c r="R855" s="16"/>
      <c r="S855" s="16"/>
      <c r="T855" s="16"/>
    </row>
    <row r="856" spans="6:20" s="15" customFormat="1" hidden="1" x14ac:dyDescent="0.25">
      <c r="F856" s="16"/>
      <c r="G856" s="16"/>
      <c r="H856" s="16"/>
      <c r="I856" s="16"/>
      <c r="J856" s="16"/>
      <c r="K856" s="16"/>
      <c r="L856" s="16"/>
      <c r="M856" s="16"/>
      <c r="N856" s="16"/>
      <c r="O856" s="16"/>
      <c r="P856" s="16"/>
      <c r="Q856" s="16"/>
      <c r="R856" s="16"/>
      <c r="S856" s="16"/>
      <c r="T856" s="16"/>
    </row>
    <row r="857" spans="6:20" s="15" customFormat="1" hidden="1" x14ac:dyDescent="0.25">
      <c r="F857" s="16"/>
      <c r="G857" s="16"/>
      <c r="H857" s="16"/>
      <c r="I857" s="16"/>
      <c r="J857" s="16"/>
      <c r="K857" s="16"/>
      <c r="L857" s="16"/>
      <c r="M857" s="16"/>
      <c r="N857" s="16"/>
      <c r="O857" s="16"/>
      <c r="P857" s="16"/>
      <c r="Q857" s="16"/>
      <c r="R857" s="16"/>
      <c r="S857" s="16"/>
      <c r="T857" s="16"/>
    </row>
    <row r="858" spans="6:20" s="15" customFormat="1" hidden="1" x14ac:dyDescent="0.25">
      <c r="F858" s="16"/>
      <c r="G858" s="16"/>
      <c r="H858" s="16"/>
      <c r="I858" s="16"/>
      <c r="J858" s="16"/>
      <c r="K858" s="16"/>
      <c r="L858" s="16"/>
      <c r="M858" s="16"/>
      <c r="N858" s="16"/>
      <c r="O858" s="16"/>
      <c r="P858" s="16"/>
      <c r="Q858" s="16"/>
      <c r="R858" s="16"/>
      <c r="S858" s="16"/>
      <c r="T858" s="16"/>
    </row>
    <row r="859" spans="6:20" s="15" customFormat="1" hidden="1" x14ac:dyDescent="0.25">
      <c r="F859" s="16"/>
      <c r="G859" s="16"/>
      <c r="H859" s="16"/>
      <c r="I859" s="16"/>
      <c r="J859" s="16"/>
      <c r="K859" s="16"/>
      <c r="L859" s="16"/>
      <c r="M859" s="16"/>
      <c r="N859" s="16"/>
      <c r="O859" s="16"/>
      <c r="P859" s="16"/>
      <c r="Q859" s="16"/>
      <c r="R859" s="16"/>
      <c r="S859" s="16"/>
      <c r="T859" s="16"/>
    </row>
    <row r="860" spans="6:20" s="15" customFormat="1" hidden="1" x14ac:dyDescent="0.25">
      <c r="F860" s="16"/>
      <c r="G860" s="16"/>
      <c r="H860" s="16"/>
      <c r="I860" s="16"/>
      <c r="J860" s="16"/>
      <c r="K860" s="16"/>
      <c r="L860" s="16"/>
      <c r="M860" s="16"/>
      <c r="N860" s="16"/>
      <c r="O860" s="16"/>
      <c r="P860" s="16"/>
      <c r="Q860" s="16"/>
      <c r="R860" s="16"/>
      <c r="S860" s="16"/>
      <c r="T860" s="16"/>
    </row>
    <row r="861" spans="6:20" s="15" customFormat="1" hidden="1" x14ac:dyDescent="0.25">
      <c r="F861" s="16"/>
      <c r="G861" s="16"/>
      <c r="H861" s="16"/>
      <c r="I861" s="16"/>
      <c r="J861" s="16"/>
      <c r="K861" s="16"/>
      <c r="L861" s="16"/>
      <c r="M861" s="16"/>
      <c r="N861" s="16"/>
      <c r="O861" s="16"/>
      <c r="P861" s="16"/>
      <c r="Q861" s="16"/>
      <c r="R861" s="16"/>
      <c r="S861" s="16"/>
      <c r="T861" s="16"/>
    </row>
    <row r="862" spans="6:20" s="15" customFormat="1" hidden="1" x14ac:dyDescent="0.25">
      <c r="F862" s="16"/>
      <c r="G862" s="16"/>
      <c r="H862" s="16"/>
      <c r="I862" s="16"/>
      <c r="J862" s="16"/>
      <c r="K862" s="16"/>
      <c r="L862" s="16"/>
      <c r="M862" s="16"/>
      <c r="N862" s="16"/>
      <c r="O862" s="16"/>
      <c r="P862" s="16"/>
      <c r="Q862" s="16"/>
      <c r="R862" s="16"/>
      <c r="S862" s="16"/>
      <c r="T862" s="16"/>
    </row>
    <row r="863" spans="6:20" s="15" customFormat="1" hidden="1" x14ac:dyDescent="0.25">
      <c r="F863" s="16"/>
      <c r="G863" s="16"/>
      <c r="H863" s="16"/>
      <c r="I863" s="16"/>
      <c r="J863" s="16"/>
      <c r="K863" s="16"/>
      <c r="L863" s="16"/>
      <c r="M863" s="16"/>
      <c r="N863" s="16"/>
      <c r="O863" s="16"/>
      <c r="P863" s="16"/>
      <c r="Q863" s="16"/>
      <c r="R863" s="16"/>
      <c r="S863" s="16"/>
      <c r="T863" s="16"/>
    </row>
    <row r="864" spans="6:20" s="15" customFormat="1" hidden="1" x14ac:dyDescent="0.25">
      <c r="F864" s="16"/>
      <c r="G864" s="16"/>
      <c r="H864" s="16"/>
      <c r="I864" s="16"/>
      <c r="J864" s="16"/>
      <c r="K864" s="16"/>
      <c r="L864" s="16"/>
      <c r="M864" s="16"/>
      <c r="N864" s="16"/>
      <c r="O864" s="16"/>
      <c r="P864" s="16"/>
      <c r="Q864" s="16"/>
      <c r="R864" s="16"/>
      <c r="S864" s="16"/>
      <c r="T864" s="16"/>
    </row>
    <row r="865" spans="6:20" s="15" customFormat="1" hidden="1" x14ac:dyDescent="0.25">
      <c r="F865" s="16"/>
      <c r="G865" s="16"/>
      <c r="H865" s="16"/>
      <c r="I865" s="16"/>
      <c r="J865" s="16"/>
      <c r="K865" s="16"/>
      <c r="L865" s="16"/>
      <c r="M865" s="16"/>
      <c r="N865" s="16"/>
      <c r="O865" s="16"/>
      <c r="P865" s="16"/>
      <c r="Q865" s="16"/>
      <c r="R865" s="16"/>
      <c r="S865" s="16"/>
      <c r="T865" s="16"/>
    </row>
    <row r="866" spans="6:20" s="15" customFormat="1" hidden="1" x14ac:dyDescent="0.25">
      <c r="F866" s="16"/>
      <c r="G866" s="16"/>
      <c r="H866" s="16"/>
      <c r="I866" s="16"/>
      <c r="J866" s="16"/>
      <c r="K866" s="16"/>
      <c r="L866" s="16"/>
      <c r="M866" s="16"/>
      <c r="N866" s="16"/>
      <c r="O866" s="16"/>
      <c r="P866" s="16"/>
      <c r="Q866" s="16"/>
      <c r="R866" s="16"/>
      <c r="S866" s="16"/>
      <c r="T866" s="16"/>
    </row>
    <row r="867" spans="6:20" s="15" customFormat="1" hidden="1" x14ac:dyDescent="0.25">
      <c r="F867" s="16"/>
      <c r="G867" s="16"/>
      <c r="H867" s="16"/>
      <c r="I867" s="16"/>
      <c r="J867" s="16"/>
      <c r="K867" s="16"/>
      <c r="L867" s="16"/>
      <c r="M867" s="16"/>
      <c r="N867" s="16"/>
      <c r="O867" s="16"/>
      <c r="P867" s="16"/>
      <c r="Q867" s="16"/>
      <c r="R867" s="16"/>
      <c r="S867" s="16"/>
      <c r="T867" s="16"/>
    </row>
    <row r="868" spans="6:20" s="15" customFormat="1" hidden="1" x14ac:dyDescent="0.25">
      <c r="F868" s="16"/>
      <c r="G868" s="16"/>
      <c r="H868" s="16"/>
      <c r="I868" s="16"/>
      <c r="J868" s="16"/>
      <c r="K868" s="16"/>
      <c r="L868" s="16"/>
      <c r="M868" s="16"/>
      <c r="N868" s="16"/>
      <c r="O868" s="16"/>
      <c r="P868" s="16"/>
      <c r="Q868" s="16"/>
      <c r="R868" s="16"/>
      <c r="S868" s="16"/>
      <c r="T868" s="16"/>
    </row>
    <row r="869" spans="6:20" s="15" customFormat="1" hidden="1" x14ac:dyDescent="0.25">
      <c r="F869" s="16"/>
      <c r="G869" s="16"/>
      <c r="H869" s="16"/>
      <c r="I869" s="16"/>
      <c r="J869" s="16"/>
      <c r="K869" s="16"/>
      <c r="L869" s="16"/>
      <c r="M869" s="16"/>
      <c r="N869" s="16"/>
      <c r="O869" s="16"/>
      <c r="P869" s="16"/>
      <c r="Q869" s="16"/>
      <c r="R869" s="16"/>
      <c r="S869" s="16"/>
      <c r="T869" s="16"/>
    </row>
    <row r="870" spans="6:20" s="15" customFormat="1" hidden="1" x14ac:dyDescent="0.25">
      <c r="F870" s="16"/>
      <c r="G870" s="16"/>
      <c r="H870" s="16"/>
      <c r="I870" s="16"/>
      <c r="J870" s="16"/>
      <c r="K870" s="16"/>
      <c r="L870" s="16"/>
      <c r="M870" s="16"/>
      <c r="N870" s="16"/>
      <c r="O870" s="16"/>
      <c r="P870" s="16"/>
      <c r="Q870" s="16"/>
      <c r="R870" s="16"/>
      <c r="S870" s="16"/>
      <c r="T870" s="16"/>
    </row>
    <row r="871" spans="6:20" s="15" customFormat="1" hidden="1" x14ac:dyDescent="0.25">
      <c r="F871" s="16"/>
      <c r="G871" s="16"/>
      <c r="H871" s="16"/>
      <c r="I871" s="16"/>
      <c r="J871" s="16"/>
      <c r="K871" s="16"/>
      <c r="L871" s="16"/>
      <c r="M871" s="16"/>
      <c r="N871" s="16"/>
      <c r="O871" s="16"/>
      <c r="P871" s="16"/>
      <c r="Q871" s="16"/>
      <c r="R871" s="16"/>
      <c r="S871" s="16"/>
      <c r="T871" s="16"/>
    </row>
    <row r="872" spans="6:20" s="15" customFormat="1" hidden="1" x14ac:dyDescent="0.25">
      <c r="F872" s="16"/>
      <c r="G872" s="16"/>
      <c r="H872" s="16"/>
      <c r="I872" s="16"/>
      <c r="J872" s="16"/>
      <c r="K872" s="16"/>
      <c r="L872" s="16"/>
      <c r="M872" s="16"/>
      <c r="N872" s="16"/>
      <c r="O872" s="16"/>
      <c r="P872" s="16"/>
      <c r="Q872" s="16"/>
      <c r="R872" s="16"/>
      <c r="S872" s="16"/>
      <c r="T872" s="16"/>
    </row>
    <row r="873" spans="6:20" s="15" customFormat="1" hidden="1" x14ac:dyDescent="0.25">
      <c r="F873" s="16"/>
      <c r="G873" s="16"/>
      <c r="H873" s="16"/>
      <c r="I873" s="16"/>
      <c r="J873" s="16"/>
      <c r="K873" s="16"/>
      <c r="L873" s="16"/>
      <c r="M873" s="16"/>
      <c r="N873" s="16"/>
      <c r="O873" s="16"/>
      <c r="P873" s="16"/>
      <c r="Q873" s="16"/>
      <c r="R873" s="16"/>
      <c r="S873" s="16"/>
      <c r="T873" s="16"/>
    </row>
    <row r="874" spans="6:20" s="15" customFormat="1" hidden="1" x14ac:dyDescent="0.25">
      <c r="F874" s="16"/>
      <c r="G874" s="16"/>
      <c r="H874" s="16"/>
      <c r="I874" s="16"/>
      <c r="J874" s="16"/>
      <c r="K874" s="16"/>
      <c r="L874" s="16"/>
      <c r="M874" s="16"/>
      <c r="N874" s="16"/>
      <c r="O874" s="16"/>
      <c r="P874" s="16"/>
      <c r="Q874" s="16"/>
      <c r="R874" s="16"/>
      <c r="S874" s="16"/>
      <c r="T874" s="16"/>
    </row>
    <row r="875" spans="6:20" s="15" customFormat="1" hidden="1" x14ac:dyDescent="0.25">
      <c r="F875" s="16"/>
      <c r="G875" s="16"/>
      <c r="H875" s="16"/>
      <c r="I875" s="16"/>
      <c r="J875" s="16"/>
      <c r="K875" s="16"/>
      <c r="L875" s="16"/>
      <c r="M875" s="16"/>
      <c r="N875" s="16"/>
      <c r="O875" s="16"/>
      <c r="P875" s="16"/>
      <c r="Q875" s="16"/>
      <c r="R875" s="16"/>
      <c r="S875" s="16"/>
      <c r="T875" s="16"/>
    </row>
    <row r="876" spans="6:20" s="15" customFormat="1" hidden="1" x14ac:dyDescent="0.25">
      <c r="F876" s="16"/>
      <c r="G876" s="16"/>
      <c r="H876" s="16"/>
      <c r="I876" s="16"/>
      <c r="J876" s="16"/>
      <c r="K876" s="16"/>
      <c r="L876" s="16"/>
      <c r="M876" s="16"/>
      <c r="N876" s="16"/>
      <c r="O876" s="16"/>
      <c r="P876" s="16"/>
      <c r="Q876" s="16"/>
      <c r="R876" s="16"/>
      <c r="S876" s="16"/>
      <c r="T876" s="16"/>
    </row>
    <row r="877" spans="6:20" s="15" customFormat="1" hidden="1" x14ac:dyDescent="0.25">
      <c r="F877" s="16"/>
      <c r="G877" s="16"/>
      <c r="H877" s="16"/>
      <c r="I877" s="16"/>
      <c r="J877" s="16"/>
      <c r="K877" s="16"/>
      <c r="L877" s="16"/>
      <c r="M877" s="16"/>
      <c r="N877" s="16"/>
      <c r="O877" s="16"/>
      <c r="P877" s="16"/>
      <c r="Q877" s="16"/>
      <c r="R877" s="16"/>
      <c r="S877" s="16"/>
      <c r="T877" s="16"/>
    </row>
    <row r="878" spans="6:20" s="15" customFormat="1" hidden="1" x14ac:dyDescent="0.25">
      <c r="F878" s="16"/>
      <c r="G878" s="16"/>
      <c r="H878" s="16"/>
      <c r="I878" s="16"/>
      <c r="J878" s="16"/>
      <c r="K878" s="16"/>
      <c r="L878" s="16"/>
      <c r="M878" s="16"/>
      <c r="N878" s="16"/>
      <c r="O878" s="16"/>
      <c r="P878" s="16"/>
      <c r="Q878" s="16"/>
      <c r="R878" s="16"/>
      <c r="S878" s="16"/>
      <c r="T878" s="16"/>
    </row>
    <row r="879" spans="6:20" s="15" customFormat="1" hidden="1" x14ac:dyDescent="0.25">
      <c r="F879" s="16"/>
      <c r="G879" s="16"/>
      <c r="H879" s="16"/>
      <c r="I879" s="16"/>
      <c r="J879" s="16"/>
      <c r="K879" s="16"/>
      <c r="L879" s="16"/>
      <c r="M879" s="16"/>
      <c r="N879" s="16"/>
      <c r="O879" s="16"/>
      <c r="P879" s="16"/>
      <c r="Q879" s="16"/>
      <c r="R879" s="16"/>
      <c r="S879" s="16"/>
      <c r="T879" s="16"/>
    </row>
    <row r="880" spans="6:20" s="15" customFormat="1" hidden="1" x14ac:dyDescent="0.25">
      <c r="F880" s="16"/>
      <c r="G880" s="16"/>
      <c r="H880" s="16"/>
      <c r="I880" s="16"/>
      <c r="J880" s="16"/>
      <c r="K880" s="16"/>
      <c r="L880" s="16"/>
      <c r="M880" s="16"/>
      <c r="N880" s="16"/>
      <c r="O880" s="16"/>
      <c r="P880" s="16"/>
      <c r="Q880" s="16"/>
      <c r="R880" s="16"/>
      <c r="S880" s="16"/>
      <c r="T880" s="16"/>
    </row>
    <row r="881" spans="6:20" s="15" customFormat="1" hidden="1" x14ac:dyDescent="0.25">
      <c r="F881" s="16"/>
      <c r="G881" s="16"/>
      <c r="H881" s="16"/>
      <c r="I881" s="16"/>
      <c r="J881" s="16"/>
      <c r="K881" s="16"/>
      <c r="L881" s="16"/>
      <c r="M881" s="16"/>
      <c r="N881" s="16"/>
      <c r="O881" s="16"/>
      <c r="P881" s="16"/>
      <c r="Q881" s="16"/>
      <c r="R881" s="16"/>
      <c r="S881" s="16"/>
      <c r="T881" s="16"/>
    </row>
    <row r="882" spans="6:20" s="15" customFormat="1" hidden="1" x14ac:dyDescent="0.25">
      <c r="F882" s="16"/>
      <c r="G882" s="16"/>
      <c r="H882" s="16"/>
      <c r="I882" s="16"/>
      <c r="J882" s="16"/>
      <c r="K882" s="16"/>
      <c r="L882" s="16"/>
      <c r="M882" s="16"/>
      <c r="N882" s="16"/>
      <c r="O882" s="16"/>
      <c r="P882" s="16"/>
      <c r="Q882" s="16"/>
      <c r="R882" s="16"/>
      <c r="S882" s="16"/>
      <c r="T882" s="16"/>
    </row>
    <row r="883" spans="6:20" s="15" customFormat="1" hidden="1" x14ac:dyDescent="0.25">
      <c r="F883" s="16"/>
      <c r="G883" s="16"/>
      <c r="H883" s="16"/>
      <c r="I883" s="16"/>
      <c r="J883" s="16"/>
      <c r="K883" s="16"/>
      <c r="L883" s="16"/>
      <c r="M883" s="16"/>
      <c r="N883" s="16"/>
      <c r="O883" s="16"/>
      <c r="P883" s="16"/>
      <c r="Q883" s="16"/>
      <c r="R883" s="16"/>
      <c r="S883" s="16"/>
      <c r="T883" s="16"/>
    </row>
    <row r="884" spans="6:20" s="15" customFormat="1" hidden="1" x14ac:dyDescent="0.25">
      <c r="F884" s="16"/>
      <c r="G884" s="16"/>
      <c r="H884" s="16"/>
      <c r="I884" s="16"/>
      <c r="J884" s="16"/>
      <c r="K884" s="16"/>
      <c r="L884" s="16"/>
      <c r="M884" s="16"/>
      <c r="N884" s="16"/>
      <c r="O884" s="16"/>
      <c r="P884" s="16"/>
      <c r="Q884" s="16"/>
      <c r="R884" s="16"/>
      <c r="S884" s="16"/>
      <c r="T884" s="16"/>
    </row>
    <row r="885" spans="6:20" s="15" customFormat="1" hidden="1" x14ac:dyDescent="0.25">
      <c r="F885" s="16"/>
      <c r="G885" s="16"/>
      <c r="H885" s="16"/>
      <c r="I885" s="16"/>
      <c r="J885" s="16"/>
      <c r="K885" s="16"/>
      <c r="L885" s="16"/>
      <c r="M885" s="16"/>
      <c r="N885" s="16"/>
      <c r="O885" s="16"/>
      <c r="P885" s="16"/>
      <c r="Q885" s="16"/>
      <c r="R885" s="16"/>
      <c r="S885" s="16"/>
      <c r="T885" s="16"/>
    </row>
    <row r="886" spans="6:20" s="15" customFormat="1" hidden="1" x14ac:dyDescent="0.25">
      <c r="F886" s="16"/>
      <c r="G886" s="16"/>
      <c r="H886" s="16"/>
      <c r="I886" s="16"/>
      <c r="J886" s="16"/>
      <c r="K886" s="16"/>
      <c r="L886" s="16"/>
      <c r="M886" s="16"/>
      <c r="N886" s="16"/>
      <c r="O886" s="16"/>
      <c r="P886" s="16"/>
      <c r="Q886" s="16"/>
      <c r="R886" s="16"/>
      <c r="S886" s="16"/>
      <c r="T886" s="16"/>
    </row>
    <row r="887" spans="6:20" s="15" customFormat="1" hidden="1" x14ac:dyDescent="0.25">
      <c r="F887" s="16"/>
      <c r="G887" s="16"/>
      <c r="H887" s="16"/>
      <c r="I887" s="16"/>
      <c r="J887" s="16"/>
      <c r="K887" s="16"/>
      <c r="L887" s="16"/>
      <c r="M887" s="16"/>
      <c r="N887" s="16"/>
      <c r="O887" s="16"/>
      <c r="P887" s="16"/>
      <c r="Q887" s="16"/>
      <c r="R887" s="16"/>
      <c r="S887" s="16"/>
      <c r="T887" s="16"/>
    </row>
    <row r="888" spans="6:20" s="15" customFormat="1" hidden="1" x14ac:dyDescent="0.25">
      <c r="F888" s="16"/>
      <c r="G888" s="16"/>
      <c r="H888" s="16"/>
      <c r="I888" s="16"/>
      <c r="J888" s="16"/>
      <c r="K888" s="16"/>
      <c r="L888" s="16"/>
      <c r="M888" s="16"/>
      <c r="N888" s="16"/>
      <c r="O888" s="16"/>
      <c r="P888" s="16"/>
      <c r="Q888" s="16"/>
      <c r="R888" s="16"/>
      <c r="S888" s="16"/>
      <c r="T888" s="16"/>
    </row>
    <row r="889" spans="6:20" s="15" customFormat="1" hidden="1" x14ac:dyDescent="0.25">
      <c r="F889" s="16"/>
      <c r="G889" s="16"/>
      <c r="H889" s="16"/>
      <c r="I889" s="16"/>
      <c r="J889" s="16"/>
      <c r="K889" s="16"/>
      <c r="L889" s="16"/>
      <c r="M889" s="16"/>
      <c r="N889" s="16"/>
      <c r="O889" s="16"/>
      <c r="P889" s="16"/>
      <c r="Q889" s="16"/>
      <c r="R889" s="16"/>
      <c r="S889" s="16"/>
      <c r="T889" s="16"/>
    </row>
    <row r="890" spans="6:20" s="15" customFormat="1" hidden="1" x14ac:dyDescent="0.25">
      <c r="F890" s="16"/>
      <c r="G890" s="16"/>
      <c r="H890" s="16"/>
      <c r="I890" s="16"/>
      <c r="J890" s="16"/>
      <c r="K890" s="16"/>
      <c r="L890" s="16"/>
      <c r="M890" s="16"/>
      <c r="N890" s="16"/>
      <c r="O890" s="16"/>
      <c r="P890" s="16"/>
      <c r="Q890" s="16"/>
      <c r="R890" s="16"/>
      <c r="S890" s="16"/>
      <c r="T890" s="16"/>
    </row>
    <row r="891" spans="6:20" s="15" customFormat="1" hidden="1" x14ac:dyDescent="0.25">
      <c r="F891" s="16"/>
      <c r="G891" s="16"/>
      <c r="H891" s="16"/>
      <c r="I891" s="16"/>
      <c r="J891" s="16"/>
      <c r="K891" s="16"/>
      <c r="L891" s="16"/>
      <c r="M891" s="16"/>
      <c r="N891" s="16"/>
      <c r="O891" s="16"/>
      <c r="P891" s="16"/>
      <c r="Q891" s="16"/>
      <c r="R891" s="16"/>
      <c r="S891" s="16"/>
      <c r="T891" s="16"/>
    </row>
    <row r="892" spans="6:20" s="15" customFormat="1" hidden="1" x14ac:dyDescent="0.25">
      <c r="F892" s="16"/>
      <c r="G892" s="16"/>
      <c r="H892" s="16"/>
      <c r="I892" s="16"/>
      <c r="J892" s="16"/>
      <c r="K892" s="16"/>
      <c r="L892" s="16"/>
      <c r="M892" s="16"/>
      <c r="N892" s="16"/>
      <c r="O892" s="16"/>
      <c r="P892" s="16"/>
      <c r="Q892" s="16"/>
      <c r="R892" s="16"/>
      <c r="S892" s="16"/>
      <c r="T892" s="16"/>
    </row>
    <row r="893" spans="6:20" s="15" customFormat="1" hidden="1" x14ac:dyDescent="0.25">
      <c r="F893" s="16"/>
      <c r="G893" s="16"/>
      <c r="H893" s="16"/>
      <c r="I893" s="16"/>
      <c r="J893" s="16"/>
      <c r="K893" s="16"/>
      <c r="L893" s="16"/>
      <c r="M893" s="16"/>
      <c r="N893" s="16"/>
      <c r="O893" s="16"/>
      <c r="P893" s="16"/>
      <c r="Q893" s="16"/>
      <c r="R893" s="16"/>
      <c r="S893" s="16"/>
      <c r="T893" s="16"/>
    </row>
    <row r="894" spans="6:20" s="15" customFormat="1" hidden="1" x14ac:dyDescent="0.25">
      <c r="F894" s="16"/>
      <c r="G894" s="16"/>
      <c r="H894" s="16"/>
      <c r="I894" s="16"/>
      <c r="J894" s="16"/>
      <c r="K894" s="16"/>
      <c r="L894" s="16"/>
      <c r="M894" s="16"/>
      <c r="N894" s="16"/>
      <c r="O894" s="16"/>
      <c r="P894" s="16"/>
      <c r="Q894" s="16"/>
      <c r="R894" s="16"/>
      <c r="S894" s="16"/>
      <c r="T894" s="16"/>
    </row>
    <row r="895" spans="6:20" s="15" customFormat="1" hidden="1" x14ac:dyDescent="0.25">
      <c r="F895" s="16"/>
      <c r="G895" s="16"/>
      <c r="H895" s="16"/>
      <c r="I895" s="16"/>
      <c r="J895" s="16"/>
      <c r="K895" s="16"/>
      <c r="L895" s="16"/>
      <c r="M895" s="16"/>
      <c r="N895" s="16"/>
      <c r="O895" s="16"/>
      <c r="P895" s="16"/>
      <c r="Q895" s="16"/>
      <c r="R895" s="16"/>
      <c r="S895" s="16"/>
      <c r="T895" s="16"/>
    </row>
    <row r="896" spans="6:20" s="15" customFormat="1" hidden="1" x14ac:dyDescent="0.25">
      <c r="F896" s="16"/>
      <c r="G896" s="16"/>
      <c r="H896" s="16"/>
      <c r="I896" s="16"/>
      <c r="J896" s="16"/>
      <c r="K896" s="16"/>
      <c r="L896" s="16"/>
      <c r="M896" s="16"/>
      <c r="N896" s="16"/>
      <c r="O896" s="16"/>
      <c r="P896" s="16"/>
      <c r="Q896" s="16"/>
      <c r="R896" s="16"/>
      <c r="S896" s="16"/>
      <c r="T896" s="16"/>
    </row>
    <row r="897" spans="6:20" s="15" customFormat="1" hidden="1" x14ac:dyDescent="0.25">
      <c r="F897" s="16"/>
      <c r="G897" s="16"/>
      <c r="H897" s="16"/>
      <c r="I897" s="16"/>
      <c r="J897" s="16"/>
      <c r="K897" s="16"/>
      <c r="L897" s="16"/>
      <c r="M897" s="16"/>
      <c r="N897" s="16"/>
      <c r="O897" s="16"/>
      <c r="P897" s="16"/>
      <c r="Q897" s="16"/>
      <c r="R897" s="16"/>
      <c r="S897" s="16"/>
      <c r="T897" s="16"/>
    </row>
    <row r="898" spans="6:20" s="15" customFormat="1" hidden="1" x14ac:dyDescent="0.25">
      <c r="F898" s="16"/>
      <c r="G898" s="16"/>
      <c r="H898" s="16"/>
      <c r="I898" s="16"/>
      <c r="J898" s="16"/>
      <c r="K898" s="16"/>
      <c r="L898" s="16"/>
      <c r="M898" s="16"/>
      <c r="N898" s="16"/>
      <c r="O898" s="16"/>
      <c r="P898" s="16"/>
      <c r="Q898" s="16"/>
      <c r="R898" s="16"/>
      <c r="S898" s="16"/>
      <c r="T898" s="16"/>
    </row>
    <row r="899" spans="6:20" s="15" customFormat="1" hidden="1" x14ac:dyDescent="0.25">
      <c r="F899" s="16"/>
      <c r="G899" s="16"/>
      <c r="H899" s="16"/>
      <c r="I899" s="16"/>
      <c r="J899" s="16"/>
      <c r="K899" s="16"/>
      <c r="L899" s="16"/>
      <c r="M899" s="16"/>
      <c r="N899" s="16"/>
      <c r="O899" s="16"/>
      <c r="P899" s="16"/>
      <c r="Q899" s="16"/>
      <c r="R899" s="16"/>
      <c r="S899" s="16"/>
      <c r="T899" s="16"/>
    </row>
    <row r="900" spans="6:20" s="15" customFormat="1" hidden="1" x14ac:dyDescent="0.25">
      <c r="F900" s="16"/>
      <c r="G900" s="16"/>
      <c r="H900" s="16"/>
      <c r="I900" s="16"/>
      <c r="J900" s="16"/>
      <c r="K900" s="16"/>
      <c r="L900" s="16"/>
      <c r="M900" s="16"/>
      <c r="N900" s="16"/>
      <c r="O900" s="16"/>
      <c r="P900" s="16"/>
      <c r="Q900" s="16"/>
      <c r="R900" s="16"/>
      <c r="S900" s="16"/>
      <c r="T900" s="16"/>
    </row>
    <row r="901" spans="6:20" s="15" customFormat="1" hidden="1" x14ac:dyDescent="0.25">
      <c r="F901" s="16"/>
      <c r="G901" s="16"/>
      <c r="H901" s="16"/>
      <c r="I901" s="16"/>
      <c r="J901" s="16"/>
      <c r="K901" s="16"/>
      <c r="L901" s="16"/>
      <c r="M901" s="16"/>
      <c r="N901" s="16"/>
      <c r="O901" s="16"/>
      <c r="P901" s="16"/>
      <c r="Q901" s="16"/>
      <c r="R901" s="16"/>
      <c r="S901" s="16"/>
      <c r="T901" s="16"/>
    </row>
    <row r="902" spans="6:20" s="15" customFormat="1" hidden="1" x14ac:dyDescent="0.25">
      <c r="F902" s="16"/>
      <c r="G902" s="16"/>
      <c r="H902" s="16"/>
      <c r="I902" s="16"/>
      <c r="J902" s="16"/>
      <c r="K902" s="16"/>
      <c r="L902" s="16"/>
      <c r="M902" s="16"/>
      <c r="N902" s="16"/>
      <c r="O902" s="16"/>
      <c r="P902" s="16"/>
      <c r="Q902" s="16"/>
      <c r="R902" s="16"/>
      <c r="S902" s="16"/>
      <c r="T902" s="16"/>
    </row>
    <row r="903" spans="6:20" s="15" customFormat="1" hidden="1" x14ac:dyDescent="0.25">
      <c r="F903" s="16"/>
      <c r="G903" s="16"/>
      <c r="H903" s="16"/>
      <c r="I903" s="16"/>
      <c r="J903" s="16"/>
      <c r="K903" s="16"/>
      <c r="L903" s="16"/>
      <c r="M903" s="16"/>
      <c r="N903" s="16"/>
      <c r="O903" s="16"/>
      <c r="P903" s="16"/>
      <c r="Q903" s="16"/>
      <c r="R903" s="16"/>
      <c r="S903" s="16"/>
      <c r="T903" s="16"/>
    </row>
    <row r="904" spans="6:20" s="15" customFormat="1" hidden="1" x14ac:dyDescent="0.25">
      <c r="F904" s="16"/>
      <c r="G904" s="16"/>
      <c r="H904" s="16"/>
      <c r="I904" s="16"/>
      <c r="J904" s="16"/>
      <c r="K904" s="16"/>
      <c r="L904" s="16"/>
      <c r="M904" s="16"/>
      <c r="N904" s="16"/>
      <c r="O904" s="16"/>
      <c r="P904" s="16"/>
      <c r="Q904" s="16"/>
      <c r="R904" s="16"/>
      <c r="S904" s="16"/>
      <c r="T904" s="16"/>
    </row>
    <row r="905" spans="6:20" s="15" customFormat="1" hidden="1" x14ac:dyDescent="0.25">
      <c r="F905" s="16"/>
      <c r="G905" s="16"/>
      <c r="H905" s="16"/>
      <c r="I905" s="16"/>
      <c r="J905" s="16"/>
      <c r="K905" s="16"/>
      <c r="L905" s="16"/>
      <c r="M905" s="16"/>
      <c r="N905" s="16"/>
      <c r="O905" s="16"/>
      <c r="P905" s="16"/>
      <c r="Q905" s="16"/>
      <c r="R905" s="16"/>
      <c r="S905" s="16"/>
      <c r="T905" s="16"/>
    </row>
    <row r="906" spans="6:20" s="15" customFormat="1" hidden="1" x14ac:dyDescent="0.25">
      <c r="F906" s="16"/>
      <c r="G906" s="16"/>
      <c r="H906" s="16"/>
      <c r="I906" s="16"/>
      <c r="J906" s="16"/>
      <c r="K906" s="16"/>
      <c r="L906" s="16"/>
      <c r="M906" s="16"/>
      <c r="N906" s="16"/>
      <c r="O906" s="16"/>
      <c r="P906" s="16"/>
      <c r="Q906" s="16"/>
      <c r="R906" s="16"/>
      <c r="S906" s="16"/>
      <c r="T906" s="16"/>
    </row>
    <row r="907" spans="6:20" s="15" customFormat="1" hidden="1" x14ac:dyDescent="0.25">
      <c r="F907" s="16"/>
      <c r="G907" s="16"/>
      <c r="H907" s="16"/>
      <c r="I907" s="16"/>
      <c r="J907" s="16"/>
      <c r="K907" s="16"/>
      <c r="L907" s="16"/>
      <c r="M907" s="16"/>
      <c r="N907" s="16"/>
      <c r="O907" s="16"/>
      <c r="P907" s="16"/>
      <c r="Q907" s="16"/>
      <c r="R907" s="16"/>
      <c r="S907" s="16"/>
      <c r="T907" s="16"/>
    </row>
    <row r="908" spans="6:20" s="15" customFormat="1" hidden="1" x14ac:dyDescent="0.25">
      <c r="F908" s="16"/>
      <c r="G908" s="16"/>
      <c r="H908" s="16"/>
      <c r="I908" s="16"/>
      <c r="J908" s="16"/>
      <c r="K908" s="16"/>
      <c r="L908" s="16"/>
      <c r="M908" s="16"/>
      <c r="N908" s="16"/>
      <c r="O908" s="16"/>
      <c r="P908" s="16"/>
      <c r="Q908" s="16"/>
      <c r="R908" s="16"/>
      <c r="S908" s="16"/>
      <c r="T908" s="16"/>
    </row>
    <row r="909" spans="6:20" s="15" customFormat="1" hidden="1" x14ac:dyDescent="0.25">
      <c r="F909" s="16"/>
      <c r="G909" s="16"/>
      <c r="H909" s="16"/>
      <c r="I909" s="16"/>
      <c r="J909" s="16"/>
      <c r="K909" s="16"/>
      <c r="L909" s="16"/>
      <c r="M909" s="16"/>
      <c r="N909" s="16"/>
      <c r="O909" s="16"/>
      <c r="P909" s="16"/>
      <c r="Q909" s="16"/>
      <c r="R909" s="16"/>
      <c r="S909" s="16"/>
      <c r="T909" s="16"/>
    </row>
    <row r="910" spans="6:20" s="15" customFormat="1" hidden="1" x14ac:dyDescent="0.25">
      <c r="F910" s="16"/>
      <c r="G910" s="16"/>
      <c r="H910" s="16"/>
      <c r="I910" s="16"/>
      <c r="J910" s="16"/>
      <c r="K910" s="16"/>
      <c r="L910" s="16"/>
      <c r="M910" s="16"/>
      <c r="N910" s="16"/>
      <c r="O910" s="16"/>
      <c r="P910" s="16"/>
      <c r="Q910" s="16"/>
      <c r="R910" s="16"/>
      <c r="S910" s="16"/>
      <c r="T910" s="16"/>
    </row>
    <row r="911" spans="6:20" s="15" customFormat="1" hidden="1" x14ac:dyDescent="0.25">
      <c r="F911" s="16"/>
      <c r="G911" s="16"/>
      <c r="H911" s="16"/>
      <c r="I911" s="16"/>
      <c r="J911" s="16"/>
      <c r="K911" s="16"/>
      <c r="L911" s="16"/>
      <c r="M911" s="16"/>
      <c r="N911" s="16"/>
      <c r="O911" s="16"/>
      <c r="P911" s="16"/>
      <c r="Q911" s="16"/>
      <c r="R911" s="16"/>
      <c r="S911" s="16"/>
      <c r="T911" s="16"/>
    </row>
    <row r="912" spans="6:20" s="15" customFormat="1" hidden="1" x14ac:dyDescent="0.25">
      <c r="F912" s="16"/>
      <c r="G912" s="16"/>
      <c r="H912" s="16"/>
      <c r="I912" s="16"/>
      <c r="J912" s="16"/>
      <c r="K912" s="16"/>
      <c r="L912" s="16"/>
      <c r="M912" s="16"/>
      <c r="N912" s="16"/>
      <c r="O912" s="16"/>
      <c r="P912" s="16"/>
      <c r="Q912" s="16"/>
      <c r="R912" s="16"/>
      <c r="S912" s="16"/>
      <c r="T912" s="16"/>
    </row>
    <row r="913" spans="6:20" s="15" customFormat="1" hidden="1" x14ac:dyDescent="0.25">
      <c r="F913" s="16"/>
      <c r="G913" s="16"/>
      <c r="H913" s="16"/>
      <c r="I913" s="16"/>
      <c r="J913" s="16"/>
      <c r="K913" s="16"/>
      <c r="L913" s="16"/>
      <c r="M913" s="16"/>
      <c r="N913" s="16"/>
      <c r="O913" s="16"/>
      <c r="P913" s="16"/>
      <c r="Q913" s="16"/>
      <c r="R913" s="16"/>
      <c r="S913" s="16"/>
      <c r="T913" s="16"/>
    </row>
    <row r="914" spans="6:20" s="15" customFormat="1" hidden="1" x14ac:dyDescent="0.25">
      <c r="F914" s="16"/>
      <c r="G914" s="16"/>
      <c r="H914" s="16"/>
      <c r="I914" s="16"/>
      <c r="J914" s="16"/>
      <c r="K914" s="16"/>
      <c r="L914" s="16"/>
      <c r="M914" s="16"/>
      <c r="N914" s="16"/>
      <c r="O914" s="16"/>
      <c r="P914" s="16"/>
      <c r="Q914" s="16"/>
      <c r="R914" s="16"/>
      <c r="S914" s="16"/>
      <c r="T914" s="16"/>
    </row>
    <row r="915" spans="6:20" s="15" customFormat="1" hidden="1" x14ac:dyDescent="0.25">
      <c r="F915" s="16"/>
      <c r="G915" s="16"/>
      <c r="H915" s="16"/>
      <c r="I915" s="16"/>
      <c r="J915" s="16"/>
      <c r="K915" s="16"/>
      <c r="L915" s="16"/>
      <c r="M915" s="16"/>
      <c r="N915" s="16"/>
      <c r="O915" s="16"/>
      <c r="P915" s="16"/>
      <c r="Q915" s="16"/>
      <c r="R915" s="16"/>
      <c r="S915" s="16"/>
      <c r="T915" s="16"/>
    </row>
    <row r="916" spans="6:20" s="15" customFormat="1" hidden="1" x14ac:dyDescent="0.25">
      <c r="F916" s="16"/>
      <c r="G916" s="16"/>
      <c r="H916" s="16"/>
      <c r="I916" s="16"/>
      <c r="J916" s="16"/>
      <c r="K916" s="16"/>
      <c r="L916" s="16"/>
      <c r="M916" s="16"/>
      <c r="N916" s="16"/>
      <c r="O916" s="16"/>
      <c r="P916" s="16"/>
      <c r="Q916" s="16"/>
      <c r="R916" s="16"/>
      <c r="S916" s="16"/>
      <c r="T916" s="16"/>
    </row>
    <row r="917" spans="6:20" s="15" customFormat="1" hidden="1" x14ac:dyDescent="0.25">
      <c r="F917" s="16"/>
      <c r="G917" s="16"/>
      <c r="H917" s="16"/>
      <c r="I917" s="16"/>
      <c r="J917" s="16"/>
      <c r="K917" s="16"/>
      <c r="L917" s="16"/>
      <c r="M917" s="16"/>
      <c r="N917" s="16"/>
      <c r="O917" s="16"/>
      <c r="P917" s="16"/>
      <c r="Q917" s="16"/>
      <c r="R917" s="16"/>
      <c r="S917" s="16"/>
      <c r="T917" s="16"/>
    </row>
    <row r="918" spans="6:20" s="15" customFormat="1" hidden="1" x14ac:dyDescent="0.25">
      <c r="F918" s="16"/>
      <c r="G918" s="16"/>
      <c r="H918" s="16"/>
      <c r="I918" s="16"/>
      <c r="J918" s="16"/>
      <c r="K918" s="16"/>
      <c r="L918" s="16"/>
      <c r="M918" s="16"/>
      <c r="N918" s="16"/>
      <c r="O918" s="16"/>
      <c r="P918" s="16"/>
      <c r="Q918" s="16"/>
      <c r="R918" s="16"/>
      <c r="S918" s="16"/>
      <c r="T918" s="16"/>
    </row>
    <row r="919" spans="6:20" s="15" customFormat="1" hidden="1" x14ac:dyDescent="0.25">
      <c r="F919" s="16"/>
      <c r="G919" s="16"/>
      <c r="H919" s="16"/>
      <c r="I919" s="16"/>
      <c r="J919" s="16"/>
      <c r="K919" s="16"/>
      <c r="L919" s="16"/>
      <c r="M919" s="16"/>
      <c r="N919" s="16"/>
      <c r="O919" s="16"/>
      <c r="P919" s="16"/>
      <c r="Q919" s="16"/>
      <c r="R919" s="16"/>
      <c r="S919" s="16"/>
      <c r="T919" s="16"/>
    </row>
    <row r="920" spans="6:20" s="15" customFormat="1" hidden="1" x14ac:dyDescent="0.25">
      <c r="F920" s="16"/>
      <c r="G920" s="16"/>
      <c r="H920" s="16"/>
      <c r="I920" s="16"/>
      <c r="J920" s="16"/>
      <c r="K920" s="16"/>
      <c r="L920" s="16"/>
      <c r="M920" s="16"/>
      <c r="N920" s="16"/>
      <c r="O920" s="16"/>
      <c r="P920" s="16"/>
      <c r="Q920" s="16"/>
      <c r="R920" s="16"/>
      <c r="S920" s="16"/>
      <c r="T920" s="16"/>
    </row>
    <row r="921" spans="6:20" s="15" customFormat="1" hidden="1" x14ac:dyDescent="0.25">
      <c r="F921" s="16"/>
      <c r="G921" s="16"/>
      <c r="H921" s="16"/>
      <c r="I921" s="16"/>
      <c r="J921" s="16"/>
      <c r="K921" s="16"/>
      <c r="L921" s="16"/>
      <c r="M921" s="16"/>
      <c r="N921" s="16"/>
      <c r="O921" s="16"/>
      <c r="P921" s="16"/>
      <c r="Q921" s="16"/>
      <c r="R921" s="16"/>
      <c r="S921" s="16"/>
      <c r="T921" s="16"/>
    </row>
    <row r="922" spans="6:20" s="15" customFormat="1" hidden="1" x14ac:dyDescent="0.25">
      <c r="F922" s="16"/>
      <c r="G922" s="16"/>
      <c r="H922" s="16"/>
      <c r="I922" s="16"/>
      <c r="J922" s="16"/>
      <c r="K922" s="16"/>
      <c r="L922" s="16"/>
      <c r="M922" s="16"/>
      <c r="N922" s="16"/>
      <c r="O922" s="16"/>
      <c r="P922" s="16"/>
      <c r="Q922" s="16"/>
      <c r="R922" s="16"/>
      <c r="S922" s="16"/>
      <c r="T922" s="16"/>
    </row>
    <row r="923" spans="6:20" s="15" customFormat="1" hidden="1" x14ac:dyDescent="0.25">
      <c r="F923" s="16"/>
      <c r="G923" s="16"/>
      <c r="H923" s="16"/>
      <c r="I923" s="16"/>
      <c r="J923" s="16"/>
      <c r="K923" s="16"/>
      <c r="L923" s="16"/>
      <c r="M923" s="16"/>
      <c r="N923" s="16"/>
      <c r="O923" s="16"/>
      <c r="P923" s="16"/>
      <c r="Q923" s="16"/>
      <c r="R923" s="16"/>
      <c r="S923" s="16"/>
      <c r="T923" s="16"/>
    </row>
    <row r="924" spans="6:20" s="15" customFormat="1" hidden="1" x14ac:dyDescent="0.25">
      <c r="F924" s="16"/>
      <c r="G924" s="16"/>
      <c r="H924" s="16"/>
      <c r="I924" s="16"/>
      <c r="J924" s="16"/>
      <c r="K924" s="16"/>
      <c r="L924" s="16"/>
      <c r="M924" s="16"/>
      <c r="N924" s="16"/>
      <c r="O924" s="16"/>
      <c r="P924" s="16"/>
      <c r="Q924" s="16"/>
      <c r="R924" s="16"/>
      <c r="S924" s="16"/>
      <c r="T924" s="16"/>
    </row>
    <row r="925" spans="6:20" s="15" customFormat="1" hidden="1" x14ac:dyDescent="0.25">
      <c r="F925" s="16"/>
      <c r="G925" s="16"/>
      <c r="H925" s="16"/>
      <c r="I925" s="16"/>
      <c r="J925" s="16"/>
      <c r="K925" s="16"/>
      <c r="L925" s="16"/>
      <c r="M925" s="16"/>
      <c r="N925" s="16"/>
      <c r="O925" s="16"/>
      <c r="P925" s="16"/>
      <c r="Q925" s="16"/>
      <c r="R925" s="16"/>
      <c r="S925" s="16"/>
      <c r="T925" s="16"/>
    </row>
    <row r="926" spans="6:20" s="15" customFormat="1" hidden="1" x14ac:dyDescent="0.25">
      <c r="F926" s="16"/>
      <c r="G926" s="16"/>
      <c r="H926" s="16"/>
      <c r="I926" s="16"/>
      <c r="J926" s="16"/>
      <c r="K926" s="16"/>
      <c r="L926" s="16"/>
      <c r="M926" s="16"/>
      <c r="N926" s="16"/>
      <c r="O926" s="16"/>
      <c r="P926" s="16"/>
      <c r="Q926" s="16"/>
      <c r="R926" s="16"/>
      <c r="S926" s="16"/>
      <c r="T926" s="16"/>
    </row>
    <row r="927" spans="6:20" s="15" customFormat="1" hidden="1" x14ac:dyDescent="0.25">
      <c r="F927" s="16"/>
      <c r="G927" s="16"/>
      <c r="H927" s="16"/>
      <c r="I927" s="16"/>
      <c r="J927" s="16"/>
      <c r="K927" s="16"/>
      <c r="L927" s="16"/>
      <c r="M927" s="16"/>
      <c r="N927" s="16"/>
      <c r="O927" s="16"/>
      <c r="P927" s="16"/>
      <c r="Q927" s="16"/>
      <c r="R927" s="16"/>
      <c r="S927" s="16"/>
      <c r="T927" s="16"/>
    </row>
    <row r="928" spans="6:20" s="15" customFormat="1" hidden="1" x14ac:dyDescent="0.25">
      <c r="F928" s="16"/>
      <c r="G928" s="16"/>
      <c r="H928" s="16"/>
      <c r="I928" s="16"/>
      <c r="J928" s="16"/>
      <c r="K928" s="16"/>
      <c r="L928" s="16"/>
      <c r="M928" s="16"/>
      <c r="N928" s="16"/>
      <c r="O928" s="16"/>
      <c r="P928" s="16"/>
      <c r="Q928" s="16"/>
      <c r="R928" s="16"/>
      <c r="S928" s="16"/>
      <c r="T928" s="16"/>
    </row>
    <row r="929" spans="6:20" s="15" customFormat="1" hidden="1" x14ac:dyDescent="0.25">
      <c r="F929" s="16"/>
      <c r="G929" s="16"/>
      <c r="H929" s="16"/>
      <c r="I929" s="16"/>
      <c r="J929" s="16"/>
      <c r="K929" s="16"/>
      <c r="L929" s="16"/>
      <c r="M929" s="16"/>
      <c r="N929" s="16"/>
      <c r="O929" s="16"/>
      <c r="P929" s="16"/>
      <c r="Q929" s="16"/>
      <c r="R929" s="16"/>
      <c r="S929" s="16"/>
      <c r="T929" s="16"/>
    </row>
    <row r="930" spans="6:20" s="15" customFormat="1" hidden="1" x14ac:dyDescent="0.25">
      <c r="F930" s="16"/>
      <c r="G930" s="16"/>
      <c r="H930" s="16"/>
      <c r="I930" s="16"/>
      <c r="J930" s="16"/>
      <c r="K930" s="16"/>
      <c r="L930" s="16"/>
      <c r="M930" s="16"/>
      <c r="N930" s="16"/>
      <c r="O930" s="16"/>
      <c r="P930" s="16"/>
      <c r="Q930" s="16"/>
      <c r="R930" s="16"/>
      <c r="S930" s="16"/>
      <c r="T930" s="16"/>
    </row>
    <row r="931" spans="6:20" s="15" customFormat="1" hidden="1" x14ac:dyDescent="0.25">
      <c r="F931" s="16"/>
      <c r="G931" s="16"/>
      <c r="H931" s="16"/>
      <c r="I931" s="16"/>
      <c r="J931" s="16"/>
      <c r="K931" s="16"/>
      <c r="L931" s="16"/>
      <c r="M931" s="16"/>
      <c r="N931" s="16"/>
      <c r="O931" s="16"/>
      <c r="P931" s="16"/>
      <c r="Q931" s="16"/>
      <c r="R931" s="16"/>
      <c r="S931" s="16"/>
      <c r="T931" s="16"/>
    </row>
    <row r="932" spans="6:20" s="15" customFormat="1" hidden="1" x14ac:dyDescent="0.25">
      <c r="F932" s="16"/>
      <c r="G932" s="16"/>
      <c r="H932" s="16"/>
      <c r="I932" s="16"/>
      <c r="J932" s="16"/>
      <c r="K932" s="16"/>
      <c r="L932" s="16"/>
      <c r="M932" s="16"/>
      <c r="N932" s="16"/>
      <c r="O932" s="16"/>
      <c r="P932" s="16"/>
      <c r="Q932" s="16"/>
      <c r="R932" s="16"/>
      <c r="S932" s="16"/>
      <c r="T932" s="16"/>
    </row>
    <row r="933" spans="6:20" s="15" customFormat="1" hidden="1" x14ac:dyDescent="0.25">
      <c r="F933" s="16"/>
      <c r="G933" s="16"/>
      <c r="H933" s="16"/>
      <c r="I933" s="16"/>
      <c r="J933" s="16"/>
      <c r="K933" s="16"/>
      <c r="L933" s="16"/>
      <c r="M933" s="16"/>
      <c r="N933" s="16"/>
      <c r="O933" s="16"/>
      <c r="P933" s="16"/>
      <c r="Q933" s="16"/>
      <c r="R933" s="16"/>
      <c r="S933" s="16"/>
      <c r="T933" s="16"/>
    </row>
    <row r="934" spans="6:20" s="15" customFormat="1" hidden="1" x14ac:dyDescent="0.25">
      <c r="F934" s="16"/>
      <c r="G934" s="16"/>
      <c r="H934" s="16"/>
      <c r="I934" s="16"/>
      <c r="J934" s="16"/>
      <c r="K934" s="16"/>
      <c r="L934" s="16"/>
      <c r="M934" s="16"/>
      <c r="N934" s="16"/>
      <c r="O934" s="16"/>
      <c r="P934" s="16"/>
      <c r="Q934" s="16"/>
      <c r="R934" s="16"/>
      <c r="S934" s="16"/>
      <c r="T934" s="16"/>
    </row>
    <row r="935" spans="6:20" s="15" customFormat="1" hidden="1" x14ac:dyDescent="0.25">
      <c r="F935" s="16"/>
      <c r="G935" s="16"/>
      <c r="H935" s="16"/>
      <c r="I935" s="16"/>
      <c r="J935" s="16"/>
      <c r="K935" s="16"/>
      <c r="L935" s="16"/>
      <c r="M935" s="16"/>
      <c r="N935" s="16"/>
      <c r="O935" s="16"/>
      <c r="P935" s="16"/>
      <c r="Q935" s="16"/>
      <c r="R935" s="16"/>
      <c r="S935" s="16"/>
      <c r="T935" s="16"/>
    </row>
    <row r="936" spans="6:20" s="15" customFormat="1" hidden="1" x14ac:dyDescent="0.25">
      <c r="F936" s="16"/>
      <c r="G936" s="16"/>
      <c r="H936" s="16"/>
      <c r="I936" s="16"/>
      <c r="J936" s="16"/>
      <c r="K936" s="16"/>
      <c r="L936" s="16"/>
      <c r="M936" s="16"/>
      <c r="N936" s="16"/>
      <c r="O936" s="16"/>
      <c r="P936" s="16"/>
      <c r="Q936" s="16"/>
      <c r="R936" s="16"/>
      <c r="S936" s="16"/>
      <c r="T936" s="16"/>
    </row>
    <row r="937" spans="6:20" s="15" customFormat="1" hidden="1" x14ac:dyDescent="0.25">
      <c r="F937" s="16"/>
      <c r="G937" s="16"/>
      <c r="H937" s="16"/>
      <c r="I937" s="16"/>
      <c r="J937" s="16"/>
      <c r="K937" s="16"/>
      <c r="L937" s="16"/>
      <c r="M937" s="16"/>
      <c r="N937" s="16"/>
      <c r="O937" s="16"/>
      <c r="P937" s="16"/>
      <c r="Q937" s="16"/>
      <c r="R937" s="16"/>
      <c r="S937" s="16"/>
      <c r="T937" s="16"/>
    </row>
    <row r="938" spans="6:20" s="15" customFormat="1" hidden="1" x14ac:dyDescent="0.25">
      <c r="F938" s="16"/>
      <c r="G938" s="16"/>
      <c r="H938" s="16"/>
      <c r="I938" s="16"/>
      <c r="J938" s="16"/>
      <c r="K938" s="16"/>
      <c r="L938" s="16"/>
      <c r="M938" s="16"/>
      <c r="N938" s="16"/>
      <c r="O938" s="16"/>
      <c r="P938" s="16"/>
      <c r="Q938" s="16"/>
      <c r="R938" s="16"/>
      <c r="S938" s="16"/>
      <c r="T938" s="16"/>
    </row>
    <row r="939" spans="6:20" s="15" customFormat="1" hidden="1" x14ac:dyDescent="0.25">
      <c r="F939" s="16"/>
      <c r="G939" s="16"/>
      <c r="H939" s="16"/>
      <c r="I939" s="16"/>
      <c r="J939" s="16"/>
      <c r="K939" s="16"/>
      <c r="L939" s="16"/>
      <c r="M939" s="16"/>
      <c r="N939" s="16"/>
      <c r="O939" s="16"/>
      <c r="P939" s="16"/>
      <c r="Q939" s="16"/>
      <c r="R939" s="16"/>
      <c r="S939" s="16"/>
      <c r="T939" s="16"/>
    </row>
    <row r="940" spans="6:20" s="15" customFormat="1" hidden="1" x14ac:dyDescent="0.25">
      <c r="F940" s="16"/>
      <c r="G940" s="16"/>
      <c r="H940" s="16"/>
      <c r="I940" s="16"/>
      <c r="J940" s="16"/>
      <c r="K940" s="16"/>
      <c r="L940" s="16"/>
      <c r="M940" s="16"/>
      <c r="N940" s="16"/>
      <c r="O940" s="16"/>
      <c r="P940" s="16"/>
      <c r="Q940" s="16"/>
      <c r="R940" s="16"/>
      <c r="S940" s="16"/>
      <c r="T940" s="16"/>
    </row>
    <row r="941" spans="6:20" s="15" customFormat="1" hidden="1" x14ac:dyDescent="0.25">
      <c r="F941" s="16"/>
      <c r="G941" s="16"/>
      <c r="H941" s="16"/>
      <c r="I941" s="16"/>
      <c r="J941" s="16"/>
      <c r="K941" s="16"/>
      <c r="L941" s="16"/>
      <c r="M941" s="16"/>
      <c r="N941" s="16"/>
      <c r="O941" s="16"/>
      <c r="P941" s="16"/>
      <c r="Q941" s="16"/>
      <c r="R941" s="16"/>
      <c r="S941" s="16"/>
      <c r="T941" s="16"/>
    </row>
    <row r="942" spans="6:20" s="15" customFormat="1" hidden="1" x14ac:dyDescent="0.25">
      <c r="F942" s="16"/>
      <c r="G942" s="16"/>
      <c r="H942" s="16"/>
      <c r="I942" s="16"/>
      <c r="J942" s="16"/>
      <c r="K942" s="16"/>
      <c r="L942" s="16"/>
      <c r="M942" s="16"/>
      <c r="N942" s="16"/>
      <c r="O942" s="16"/>
      <c r="P942" s="16"/>
      <c r="Q942" s="16"/>
      <c r="R942" s="16"/>
      <c r="S942" s="16"/>
      <c r="T942" s="16"/>
    </row>
    <row r="943" spans="6:20" s="15" customFormat="1" hidden="1" x14ac:dyDescent="0.25">
      <c r="F943" s="16"/>
      <c r="G943" s="16"/>
      <c r="H943" s="16"/>
      <c r="I943" s="16"/>
      <c r="J943" s="16"/>
      <c r="K943" s="16"/>
      <c r="L943" s="16"/>
      <c r="M943" s="16"/>
      <c r="N943" s="16"/>
      <c r="O943" s="16"/>
      <c r="P943" s="16"/>
      <c r="Q943" s="16"/>
      <c r="R943" s="16"/>
      <c r="S943" s="16"/>
      <c r="T943" s="16"/>
    </row>
    <row r="944" spans="6:20" s="15" customFormat="1" hidden="1" x14ac:dyDescent="0.25">
      <c r="F944" s="16"/>
      <c r="G944" s="16"/>
      <c r="H944" s="16"/>
      <c r="I944" s="16"/>
      <c r="J944" s="16"/>
      <c r="K944" s="16"/>
      <c r="L944" s="16"/>
      <c r="M944" s="16"/>
      <c r="N944" s="16"/>
      <c r="O944" s="16"/>
      <c r="P944" s="16"/>
      <c r="Q944" s="16"/>
      <c r="R944" s="16"/>
      <c r="S944" s="16"/>
      <c r="T944" s="16"/>
    </row>
    <row r="945" spans="6:20" s="15" customFormat="1" hidden="1" x14ac:dyDescent="0.25">
      <c r="F945" s="16"/>
      <c r="G945" s="16"/>
      <c r="H945" s="16"/>
      <c r="I945" s="16"/>
      <c r="J945" s="16"/>
      <c r="K945" s="16"/>
      <c r="L945" s="16"/>
      <c r="M945" s="16"/>
      <c r="N945" s="16"/>
      <c r="O945" s="16"/>
      <c r="P945" s="16"/>
      <c r="Q945" s="16"/>
      <c r="R945" s="16"/>
      <c r="S945" s="16"/>
      <c r="T945" s="16"/>
    </row>
    <row r="946" spans="6:20" s="15" customFormat="1" hidden="1" x14ac:dyDescent="0.25">
      <c r="F946" s="16"/>
      <c r="G946" s="16"/>
      <c r="H946" s="16"/>
      <c r="I946" s="16"/>
      <c r="J946" s="16"/>
      <c r="K946" s="16"/>
      <c r="L946" s="16"/>
      <c r="M946" s="16"/>
      <c r="N946" s="16"/>
      <c r="O946" s="16"/>
      <c r="P946" s="16"/>
      <c r="Q946" s="16"/>
      <c r="R946" s="16"/>
      <c r="S946" s="16"/>
      <c r="T946" s="16"/>
    </row>
    <row r="947" spans="6:20" s="15" customFormat="1" hidden="1" x14ac:dyDescent="0.25">
      <c r="F947" s="16"/>
      <c r="G947" s="16"/>
      <c r="H947" s="16"/>
      <c r="I947" s="16"/>
      <c r="J947" s="16"/>
      <c r="K947" s="16"/>
      <c r="L947" s="16"/>
      <c r="M947" s="16"/>
      <c r="N947" s="16"/>
      <c r="O947" s="16"/>
      <c r="P947" s="16"/>
      <c r="Q947" s="16"/>
      <c r="R947" s="16"/>
      <c r="S947" s="16"/>
      <c r="T947" s="16"/>
    </row>
    <row r="948" spans="6:20" s="15" customFormat="1" hidden="1" x14ac:dyDescent="0.25">
      <c r="F948" s="16"/>
      <c r="G948" s="16"/>
      <c r="H948" s="16"/>
      <c r="I948" s="16"/>
      <c r="J948" s="16"/>
      <c r="K948" s="16"/>
      <c r="L948" s="16"/>
      <c r="M948" s="16"/>
      <c r="N948" s="16"/>
      <c r="O948" s="16"/>
      <c r="P948" s="16"/>
      <c r="Q948" s="16"/>
      <c r="R948" s="16"/>
      <c r="S948" s="16"/>
      <c r="T948" s="16"/>
    </row>
    <row r="949" spans="6:20" s="15" customFormat="1" hidden="1" x14ac:dyDescent="0.25">
      <c r="F949" s="16"/>
      <c r="G949" s="16"/>
      <c r="H949" s="16"/>
      <c r="I949" s="16"/>
      <c r="J949" s="16"/>
      <c r="K949" s="16"/>
      <c r="L949" s="16"/>
      <c r="M949" s="16"/>
      <c r="N949" s="16"/>
      <c r="O949" s="16"/>
      <c r="P949" s="16"/>
      <c r="Q949" s="16"/>
      <c r="R949" s="16"/>
      <c r="S949" s="16"/>
      <c r="T949" s="16"/>
    </row>
    <row r="950" spans="6:20" s="15" customFormat="1" hidden="1" x14ac:dyDescent="0.25">
      <c r="F950" s="16"/>
      <c r="G950" s="16"/>
      <c r="H950" s="16"/>
      <c r="I950" s="16"/>
      <c r="J950" s="16"/>
      <c r="K950" s="16"/>
      <c r="L950" s="16"/>
      <c r="M950" s="16"/>
      <c r="N950" s="16"/>
      <c r="O950" s="16"/>
      <c r="P950" s="16"/>
      <c r="Q950" s="16"/>
      <c r="R950" s="16"/>
      <c r="S950" s="16"/>
      <c r="T950" s="16"/>
    </row>
    <row r="951" spans="6:20" s="15" customFormat="1" hidden="1" x14ac:dyDescent="0.25">
      <c r="F951" s="16"/>
      <c r="G951" s="16"/>
      <c r="H951" s="16"/>
      <c r="I951" s="16"/>
      <c r="J951" s="16"/>
      <c r="K951" s="16"/>
      <c r="L951" s="16"/>
      <c r="M951" s="16"/>
      <c r="N951" s="16"/>
      <c r="O951" s="16"/>
      <c r="P951" s="16"/>
      <c r="Q951" s="16"/>
      <c r="R951" s="16"/>
      <c r="S951" s="16"/>
      <c r="T951" s="16"/>
    </row>
    <row r="952" spans="6:20" s="15" customFormat="1" hidden="1" x14ac:dyDescent="0.25">
      <c r="F952" s="16"/>
      <c r="G952" s="16"/>
      <c r="H952" s="16"/>
      <c r="I952" s="16"/>
      <c r="J952" s="16"/>
      <c r="K952" s="16"/>
      <c r="L952" s="16"/>
      <c r="M952" s="16"/>
      <c r="N952" s="16"/>
      <c r="O952" s="16"/>
      <c r="P952" s="16"/>
      <c r="Q952" s="16"/>
      <c r="R952" s="16"/>
      <c r="S952" s="16"/>
      <c r="T952" s="16"/>
    </row>
    <row r="953" spans="6:20" s="15" customFormat="1" hidden="1" x14ac:dyDescent="0.25">
      <c r="F953" s="16"/>
      <c r="G953" s="16"/>
      <c r="H953" s="16"/>
      <c r="I953" s="16"/>
      <c r="J953" s="16"/>
      <c r="K953" s="16"/>
      <c r="L953" s="16"/>
      <c r="M953" s="16"/>
      <c r="N953" s="16"/>
      <c r="O953" s="16"/>
      <c r="P953" s="16"/>
      <c r="Q953" s="16"/>
      <c r="R953" s="16"/>
      <c r="S953" s="16"/>
      <c r="T953" s="16"/>
    </row>
    <row r="954" spans="6:20" s="15" customFormat="1" hidden="1" x14ac:dyDescent="0.25">
      <c r="F954" s="16"/>
      <c r="G954" s="16"/>
      <c r="H954" s="16"/>
      <c r="I954" s="16"/>
      <c r="J954" s="16"/>
      <c r="K954" s="16"/>
      <c r="L954" s="16"/>
      <c r="M954" s="16"/>
      <c r="N954" s="16"/>
      <c r="O954" s="16"/>
      <c r="P954" s="16"/>
      <c r="Q954" s="16"/>
      <c r="R954" s="16"/>
      <c r="S954" s="16"/>
      <c r="T954" s="16"/>
    </row>
    <row r="955" spans="6:20" s="15" customFormat="1" hidden="1" x14ac:dyDescent="0.25">
      <c r="F955" s="16"/>
      <c r="G955" s="16"/>
      <c r="H955" s="16"/>
      <c r="I955" s="16"/>
      <c r="J955" s="16"/>
      <c r="K955" s="16"/>
      <c r="L955" s="16"/>
      <c r="M955" s="16"/>
      <c r="N955" s="16"/>
      <c r="O955" s="16"/>
      <c r="P955" s="16"/>
      <c r="Q955" s="16"/>
      <c r="R955" s="16"/>
      <c r="S955" s="16"/>
      <c r="T955" s="16"/>
    </row>
    <row r="956" spans="6:20" s="15" customFormat="1" hidden="1" x14ac:dyDescent="0.25">
      <c r="F956" s="16"/>
      <c r="G956" s="16"/>
      <c r="H956" s="16"/>
      <c r="I956" s="16"/>
      <c r="J956" s="16"/>
      <c r="K956" s="16"/>
      <c r="L956" s="16"/>
      <c r="M956" s="16"/>
      <c r="N956" s="16"/>
      <c r="O956" s="16"/>
      <c r="P956" s="16"/>
      <c r="Q956" s="16"/>
      <c r="R956" s="16"/>
      <c r="S956" s="16"/>
      <c r="T956" s="16"/>
    </row>
    <row r="957" spans="6:20" s="15" customFormat="1" hidden="1" x14ac:dyDescent="0.25">
      <c r="F957" s="16"/>
      <c r="G957" s="16"/>
      <c r="H957" s="16"/>
      <c r="I957" s="16"/>
      <c r="J957" s="16"/>
      <c r="K957" s="16"/>
      <c r="L957" s="16"/>
      <c r="M957" s="16"/>
      <c r="N957" s="16"/>
      <c r="O957" s="16"/>
      <c r="P957" s="16"/>
      <c r="Q957" s="16"/>
      <c r="R957" s="16"/>
      <c r="S957" s="16"/>
      <c r="T957" s="16"/>
    </row>
    <row r="958" spans="6:20" s="15" customFormat="1" hidden="1" x14ac:dyDescent="0.25">
      <c r="F958" s="16"/>
      <c r="G958" s="16"/>
      <c r="H958" s="16"/>
      <c r="I958" s="16"/>
      <c r="J958" s="16"/>
      <c r="K958" s="16"/>
      <c r="L958" s="16"/>
      <c r="M958" s="16"/>
      <c r="N958" s="16"/>
      <c r="O958" s="16"/>
      <c r="P958" s="16"/>
      <c r="Q958" s="16"/>
      <c r="R958" s="16"/>
      <c r="S958" s="16"/>
      <c r="T958" s="16"/>
    </row>
    <row r="959" spans="6:20" s="15" customFormat="1" hidden="1" x14ac:dyDescent="0.25">
      <c r="F959" s="16"/>
      <c r="G959" s="16"/>
      <c r="H959" s="16"/>
      <c r="I959" s="16"/>
      <c r="J959" s="16"/>
      <c r="K959" s="16"/>
      <c r="L959" s="16"/>
      <c r="M959" s="16"/>
      <c r="N959" s="16"/>
      <c r="O959" s="16"/>
      <c r="P959" s="16"/>
      <c r="Q959" s="16"/>
      <c r="R959" s="16"/>
      <c r="S959" s="16"/>
      <c r="T959" s="16"/>
    </row>
    <row r="960" spans="6:20" s="15" customFormat="1" hidden="1" x14ac:dyDescent="0.25">
      <c r="F960" s="16"/>
      <c r="G960" s="16"/>
      <c r="H960" s="16"/>
      <c r="I960" s="16"/>
      <c r="J960" s="16"/>
      <c r="K960" s="16"/>
      <c r="L960" s="16"/>
      <c r="M960" s="16"/>
      <c r="N960" s="16"/>
      <c r="O960" s="16"/>
      <c r="P960" s="16"/>
      <c r="Q960" s="16"/>
      <c r="R960" s="16"/>
      <c r="S960" s="16"/>
      <c r="T960" s="16"/>
    </row>
    <row r="961" spans="6:20" s="15" customFormat="1" hidden="1" x14ac:dyDescent="0.25">
      <c r="F961" s="16"/>
      <c r="G961" s="16"/>
      <c r="H961" s="16"/>
      <c r="I961" s="16"/>
      <c r="J961" s="16"/>
      <c r="K961" s="16"/>
      <c r="L961" s="16"/>
      <c r="M961" s="16"/>
      <c r="N961" s="16"/>
      <c r="O961" s="16"/>
      <c r="P961" s="16"/>
      <c r="Q961" s="16"/>
      <c r="R961" s="16"/>
      <c r="S961" s="16"/>
      <c r="T961" s="16"/>
    </row>
    <row r="962" spans="6:20" s="15" customFormat="1" hidden="1" x14ac:dyDescent="0.25">
      <c r="F962" s="16"/>
      <c r="G962" s="16"/>
      <c r="H962" s="16"/>
      <c r="I962" s="16"/>
      <c r="J962" s="16"/>
      <c r="K962" s="16"/>
      <c r="L962" s="16"/>
      <c r="M962" s="16"/>
      <c r="N962" s="16"/>
      <c r="O962" s="16"/>
      <c r="P962" s="16"/>
      <c r="Q962" s="16"/>
      <c r="R962" s="16"/>
      <c r="S962" s="16"/>
      <c r="T962" s="16"/>
    </row>
    <row r="963" spans="6:20" s="15" customFormat="1" hidden="1" x14ac:dyDescent="0.25">
      <c r="F963" s="16"/>
      <c r="G963" s="16"/>
      <c r="H963" s="16"/>
      <c r="I963" s="16"/>
      <c r="J963" s="16"/>
      <c r="K963" s="16"/>
      <c r="L963" s="16"/>
      <c r="M963" s="16"/>
      <c r="N963" s="16"/>
      <c r="O963" s="16"/>
      <c r="P963" s="16"/>
      <c r="Q963" s="16"/>
      <c r="R963" s="16"/>
      <c r="S963" s="16"/>
      <c r="T963" s="16"/>
    </row>
    <row r="964" spans="6:20" s="15" customFormat="1" hidden="1" x14ac:dyDescent="0.25">
      <c r="F964" s="16"/>
      <c r="G964" s="16"/>
      <c r="H964" s="16"/>
      <c r="I964" s="16"/>
      <c r="J964" s="16"/>
      <c r="K964" s="16"/>
      <c r="L964" s="16"/>
      <c r="M964" s="16"/>
      <c r="N964" s="16"/>
      <c r="O964" s="16"/>
      <c r="P964" s="16"/>
      <c r="Q964" s="16"/>
      <c r="R964" s="16"/>
      <c r="S964" s="16"/>
      <c r="T964" s="16"/>
    </row>
    <row r="965" spans="6:20" s="15" customFormat="1" hidden="1" x14ac:dyDescent="0.25">
      <c r="F965" s="16"/>
      <c r="G965" s="16"/>
      <c r="H965" s="16"/>
      <c r="I965" s="16"/>
      <c r="J965" s="16"/>
      <c r="K965" s="16"/>
      <c r="L965" s="16"/>
      <c r="M965" s="16"/>
      <c r="N965" s="16"/>
      <c r="O965" s="16"/>
      <c r="P965" s="16"/>
      <c r="Q965" s="16"/>
      <c r="R965" s="16"/>
      <c r="S965" s="16"/>
      <c r="T965" s="16"/>
    </row>
    <row r="966" spans="6:20" s="15" customFormat="1" hidden="1" x14ac:dyDescent="0.25">
      <c r="F966" s="16"/>
      <c r="G966" s="16"/>
      <c r="H966" s="16"/>
      <c r="I966" s="16"/>
      <c r="J966" s="16"/>
      <c r="K966" s="16"/>
      <c r="L966" s="16"/>
      <c r="M966" s="16"/>
      <c r="N966" s="16"/>
      <c r="O966" s="16"/>
      <c r="P966" s="16"/>
      <c r="Q966" s="16"/>
      <c r="R966" s="16"/>
      <c r="S966" s="16"/>
      <c r="T966" s="16"/>
    </row>
    <row r="967" spans="6:20" s="15" customFormat="1" hidden="1" x14ac:dyDescent="0.25">
      <c r="F967" s="16"/>
      <c r="G967" s="16"/>
      <c r="H967" s="16"/>
      <c r="I967" s="16"/>
      <c r="J967" s="16"/>
      <c r="K967" s="16"/>
      <c r="L967" s="16"/>
      <c r="M967" s="16"/>
      <c r="N967" s="16"/>
      <c r="O967" s="16"/>
      <c r="P967" s="16"/>
      <c r="Q967" s="16"/>
      <c r="R967" s="16"/>
      <c r="S967" s="16"/>
      <c r="T967" s="16"/>
    </row>
    <row r="968" spans="6:20" s="15" customFormat="1" hidden="1" x14ac:dyDescent="0.25">
      <c r="F968" s="16"/>
      <c r="G968" s="16"/>
      <c r="H968" s="16"/>
      <c r="I968" s="16"/>
      <c r="J968" s="16"/>
      <c r="K968" s="16"/>
      <c r="L968" s="16"/>
      <c r="M968" s="16"/>
      <c r="N968" s="16"/>
      <c r="O968" s="16"/>
      <c r="P968" s="16"/>
      <c r="Q968" s="16"/>
      <c r="R968" s="16"/>
      <c r="S968" s="16"/>
      <c r="T968" s="16"/>
    </row>
    <row r="969" spans="6:20" s="15" customFormat="1" hidden="1" x14ac:dyDescent="0.25">
      <c r="F969" s="16"/>
      <c r="G969" s="16"/>
      <c r="H969" s="16"/>
      <c r="I969" s="16"/>
      <c r="J969" s="16"/>
      <c r="K969" s="16"/>
      <c r="L969" s="16"/>
      <c r="M969" s="16"/>
      <c r="N969" s="16"/>
      <c r="O969" s="16"/>
      <c r="P969" s="16"/>
      <c r="Q969" s="16"/>
      <c r="R969" s="16"/>
      <c r="S969" s="16"/>
      <c r="T969" s="16"/>
    </row>
    <row r="970" spans="6:20" s="15" customFormat="1" hidden="1" x14ac:dyDescent="0.25">
      <c r="F970" s="16"/>
      <c r="G970" s="16"/>
      <c r="H970" s="16"/>
      <c r="I970" s="16"/>
      <c r="J970" s="16"/>
      <c r="K970" s="16"/>
      <c r="L970" s="16"/>
      <c r="M970" s="16"/>
      <c r="N970" s="16"/>
      <c r="O970" s="16"/>
      <c r="P970" s="16"/>
      <c r="Q970" s="16"/>
      <c r="R970" s="16"/>
      <c r="S970" s="16"/>
      <c r="T970" s="16"/>
    </row>
    <row r="971" spans="6:20" s="15" customFormat="1" hidden="1" x14ac:dyDescent="0.25">
      <c r="F971" s="16"/>
      <c r="G971" s="16"/>
      <c r="H971" s="16"/>
      <c r="I971" s="16"/>
      <c r="J971" s="16"/>
      <c r="K971" s="16"/>
      <c r="L971" s="16"/>
      <c r="M971" s="16"/>
      <c r="N971" s="16"/>
      <c r="O971" s="16"/>
      <c r="P971" s="16"/>
      <c r="Q971" s="16"/>
      <c r="R971" s="16"/>
      <c r="S971" s="16"/>
      <c r="T971" s="16"/>
    </row>
    <row r="972" spans="6:20" s="15" customFormat="1" hidden="1" x14ac:dyDescent="0.25">
      <c r="F972" s="16"/>
      <c r="G972" s="16"/>
      <c r="H972" s="16"/>
      <c r="I972" s="16"/>
      <c r="J972" s="16"/>
      <c r="K972" s="16"/>
      <c r="L972" s="16"/>
      <c r="M972" s="16"/>
      <c r="N972" s="16"/>
      <c r="O972" s="16"/>
      <c r="P972" s="16"/>
      <c r="Q972" s="16"/>
      <c r="R972" s="16"/>
      <c r="S972" s="16"/>
      <c r="T972" s="16"/>
    </row>
    <row r="973" spans="6:20" s="15" customFormat="1" hidden="1" x14ac:dyDescent="0.25">
      <c r="F973" s="16"/>
      <c r="G973" s="16"/>
      <c r="H973" s="16"/>
      <c r="I973" s="16"/>
      <c r="J973" s="16"/>
      <c r="K973" s="16"/>
      <c r="L973" s="16"/>
      <c r="M973" s="16"/>
      <c r="N973" s="16"/>
      <c r="O973" s="16"/>
      <c r="P973" s="16"/>
      <c r="Q973" s="16"/>
      <c r="R973" s="16"/>
      <c r="S973" s="16"/>
      <c r="T973" s="16"/>
    </row>
    <row r="974" spans="6:20" s="15" customFormat="1" hidden="1" x14ac:dyDescent="0.25">
      <c r="F974" s="16"/>
      <c r="G974" s="16"/>
      <c r="H974" s="16"/>
      <c r="I974" s="16"/>
      <c r="J974" s="16"/>
      <c r="K974" s="16"/>
      <c r="L974" s="16"/>
      <c r="M974" s="16"/>
      <c r="N974" s="16"/>
      <c r="O974" s="16"/>
      <c r="P974" s="16"/>
      <c r="Q974" s="16"/>
      <c r="R974" s="16"/>
      <c r="S974" s="16"/>
      <c r="T974" s="16"/>
    </row>
    <row r="975" spans="6:20" s="15" customFormat="1" hidden="1" x14ac:dyDescent="0.25">
      <c r="F975" s="16"/>
      <c r="G975" s="16"/>
      <c r="H975" s="16"/>
      <c r="I975" s="16"/>
      <c r="J975" s="16"/>
      <c r="K975" s="16"/>
      <c r="L975" s="16"/>
      <c r="M975" s="16"/>
      <c r="N975" s="16"/>
      <c r="O975" s="16"/>
      <c r="P975" s="16"/>
      <c r="Q975" s="16"/>
      <c r="R975" s="16"/>
      <c r="S975" s="16"/>
      <c r="T975" s="16"/>
    </row>
    <row r="976" spans="6:20" s="15" customFormat="1" hidden="1" x14ac:dyDescent="0.25">
      <c r="F976" s="16"/>
      <c r="G976" s="16"/>
      <c r="H976" s="16"/>
      <c r="I976" s="16"/>
      <c r="J976" s="16"/>
      <c r="K976" s="16"/>
      <c r="L976" s="16"/>
      <c r="M976" s="16"/>
      <c r="N976" s="16"/>
      <c r="O976" s="16"/>
      <c r="P976" s="16"/>
      <c r="Q976" s="16"/>
      <c r="R976" s="16"/>
      <c r="S976" s="16"/>
      <c r="T976" s="16"/>
    </row>
    <row r="977" spans="6:20" s="15" customFormat="1" hidden="1" x14ac:dyDescent="0.25">
      <c r="F977" s="16"/>
      <c r="G977" s="16"/>
      <c r="H977" s="16"/>
      <c r="I977" s="16"/>
      <c r="J977" s="16"/>
      <c r="K977" s="16"/>
      <c r="L977" s="16"/>
      <c r="M977" s="16"/>
      <c r="N977" s="16"/>
      <c r="O977" s="16"/>
      <c r="P977" s="16"/>
      <c r="Q977" s="16"/>
      <c r="R977" s="16"/>
      <c r="S977" s="16"/>
      <c r="T977" s="16"/>
    </row>
    <row r="978" spans="6:20" s="15" customFormat="1" hidden="1" x14ac:dyDescent="0.25">
      <c r="F978" s="16"/>
      <c r="G978" s="16"/>
      <c r="H978" s="16"/>
      <c r="I978" s="16"/>
      <c r="J978" s="16"/>
      <c r="K978" s="16"/>
      <c r="L978" s="16"/>
      <c r="M978" s="16"/>
      <c r="N978" s="16"/>
      <c r="O978" s="16"/>
      <c r="P978" s="16"/>
      <c r="Q978" s="16"/>
      <c r="R978" s="16"/>
      <c r="S978" s="16"/>
      <c r="T978" s="16"/>
    </row>
    <row r="979" spans="6:20" s="15" customFormat="1" hidden="1" x14ac:dyDescent="0.25">
      <c r="F979" s="16"/>
      <c r="G979" s="16"/>
      <c r="H979" s="16"/>
      <c r="I979" s="16"/>
      <c r="J979" s="16"/>
      <c r="K979" s="16"/>
      <c r="L979" s="16"/>
      <c r="M979" s="16"/>
      <c r="N979" s="16"/>
      <c r="O979" s="16"/>
      <c r="P979" s="16"/>
      <c r="Q979" s="16"/>
      <c r="R979" s="16"/>
      <c r="S979" s="16"/>
      <c r="T979" s="16"/>
    </row>
    <row r="980" spans="6:20" s="15" customFormat="1" hidden="1" x14ac:dyDescent="0.25">
      <c r="F980" s="16"/>
      <c r="G980" s="16"/>
      <c r="H980" s="16"/>
      <c r="I980" s="16"/>
      <c r="J980" s="16"/>
      <c r="K980" s="16"/>
      <c r="L980" s="16"/>
      <c r="M980" s="16"/>
      <c r="N980" s="16"/>
      <c r="O980" s="16"/>
      <c r="P980" s="16"/>
      <c r="Q980" s="16"/>
      <c r="R980" s="16"/>
      <c r="S980" s="16"/>
      <c r="T980" s="16"/>
    </row>
    <row r="981" spans="6:20" s="15" customFormat="1" hidden="1" x14ac:dyDescent="0.25">
      <c r="F981" s="16"/>
      <c r="G981" s="16"/>
      <c r="H981" s="16"/>
      <c r="I981" s="16"/>
      <c r="J981" s="16"/>
      <c r="K981" s="16"/>
      <c r="L981" s="16"/>
      <c r="M981" s="16"/>
      <c r="N981" s="16"/>
      <c r="O981" s="16"/>
      <c r="P981" s="16"/>
      <c r="Q981" s="16"/>
      <c r="R981" s="16"/>
      <c r="S981" s="16"/>
      <c r="T981" s="16"/>
    </row>
    <row r="982" spans="6:20" s="15" customFormat="1" hidden="1" x14ac:dyDescent="0.25">
      <c r="F982" s="16"/>
      <c r="G982" s="16"/>
      <c r="H982" s="16"/>
      <c r="I982" s="16"/>
      <c r="J982" s="16"/>
      <c r="K982" s="16"/>
      <c r="L982" s="16"/>
      <c r="M982" s="16"/>
      <c r="N982" s="16"/>
      <c r="O982" s="16"/>
      <c r="P982" s="16"/>
      <c r="Q982" s="16"/>
      <c r="R982" s="16"/>
      <c r="S982" s="16"/>
      <c r="T982" s="16"/>
    </row>
    <row r="983" spans="6:20" s="15" customFormat="1" hidden="1" x14ac:dyDescent="0.25">
      <c r="F983" s="16"/>
      <c r="G983" s="16"/>
      <c r="H983" s="16"/>
      <c r="I983" s="16"/>
      <c r="J983" s="16"/>
      <c r="K983" s="16"/>
      <c r="L983" s="16"/>
      <c r="M983" s="16"/>
      <c r="N983" s="16"/>
      <c r="O983" s="16"/>
      <c r="P983" s="16"/>
      <c r="Q983" s="16"/>
      <c r="R983" s="16"/>
      <c r="S983" s="16"/>
      <c r="T983" s="16"/>
    </row>
    <row r="984" spans="6:20" s="15" customFormat="1" hidden="1" x14ac:dyDescent="0.25">
      <c r="F984" s="16"/>
      <c r="G984" s="16"/>
      <c r="H984" s="16"/>
      <c r="I984" s="16"/>
      <c r="J984" s="16"/>
      <c r="K984" s="16"/>
      <c r="L984" s="16"/>
      <c r="M984" s="16"/>
      <c r="N984" s="16"/>
      <c r="O984" s="16"/>
      <c r="P984" s="16"/>
      <c r="Q984" s="16"/>
      <c r="R984" s="16"/>
      <c r="S984" s="16"/>
      <c r="T984" s="16"/>
    </row>
    <row r="985" spans="6:20" s="15" customFormat="1" hidden="1" x14ac:dyDescent="0.25">
      <c r="F985" s="16"/>
      <c r="G985" s="16"/>
      <c r="H985" s="16"/>
      <c r="I985" s="16"/>
      <c r="J985" s="16"/>
      <c r="K985" s="16"/>
      <c r="L985" s="16"/>
      <c r="M985" s="16"/>
      <c r="N985" s="16"/>
      <c r="O985" s="16"/>
      <c r="P985" s="16"/>
      <c r="Q985" s="16"/>
      <c r="R985" s="16"/>
      <c r="S985" s="16"/>
      <c r="T985" s="16"/>
    </row>
    <row r="986" spans="6:20" s="15" customFormat="1" hidden="1" x14ac:dyDescent="0.25">
      <c r="F986" s="16"/>
      <c r="G986" s="16"/>
      <c r="H986" s="16"/>
      <c r="I986" s="16"/>
      <c r="J986" s="16"/>
      <c r="K986" s="16"/>
      <c r="L986" s="16"/>
      <c r="M986" s="16"/>
      <c r="N986" s="16"/>
      <c r="O986" s="16"/>
      <c r="P986" s="16"/>
      <c r="Q986" s="16"/>
      <c r="R986" s="16"/>
      <c r="S986" s="16"/>
      <c r="T986" s="16"/>
    </row>
    <row r="987" spans="6:20" s="15" customFormat="1" hidden="1" x14ac:dyDescent="0.25">
      <c r="F987" s="16"/>
      <c r="G987" s="16"/>
      <c r="H987" s="16"/>
      <c r="I987" s="16"/>
      <c r="J987" s="16"/>
      <c r="K987" s="16"/>
      <c r="L987" s="16"/>
      <c r="M987" s="16"/>
      <c r="N987" s="16"/>
      <c r="O987" s="16"/>
      <c r="P987" s="16"/>
      <c r="Q987" s="16"/>
      <c r="R987" s="16"/>
      <c r="S987" s="16"/>
      <c r="T987" s="16"/>
    </row>
    <row r="988" spans="6:20" s="15" customFormat="1" hidden="1" x14ac:dyDescent="0.25">
      <c r="F988" s="16"/>
      <c r="G988" s="16"/>
      <c r="H988" s="16"/>
      <c r="I988" s="16"/>
      <c r="J988" s="16"/>
      <c r="K988" s="16"/>
      <c r="L988" s="16"/>
      <c r="M988" s="16"/>
      <c r="N988" s="16"/>
      <c r="O988" s="16"/>
      <c r="P988" s="16"/>
      <c r="Q988" s="16"/>
      <c r="R988" s="16"/>
      <c r="S988" s="16"/>
      <c r="T988" s="16"/>
    </row>
    <row r="989" spans="6:20" s="15" customFormat="1" hidden="1" x14ac:dyDescent="0.25">
      <c r="F989" s="16"/>
      <c r="G989" s="16"/>
      <c r="H989" s="16"/>
      <c r="I989" s="16"/>
      <c r="J989" s="16"/>
      <c r="K989" s="16"/>
      <c r="L989" s="16"/>
      <c r="M989" s="16"/>
      <c r="N989" s="16"/>
      <c r="O989" s="16"/>
      <c r="P989" s="16"/>
      <c r="Q989" s="16"/>
      <c r="R989" s="16"/>
      <c r="S989" s="16"/>
      <c r="T989" s="16"/>
    </row>
    <row r="990" spans="6:20" s="15" customFormat="1" hidden="1" x14ac:dyDescent="0.25">
      <c r="F990" s="16"/>
      <c r="G990" s="16"/>
      <c r="H990" s="16"/>
      <c r="I990" s="16"/>
      <c r="J990" s="16"/>
      <c r="K990" s="16"/>
      <c r="L990" s="16"/>
      <c r="M990" s="16"/>
      <c r="N990" s="16"/>
      <c r="O990" s="16"/>
      <c r="P990" s="16"/>
      <c r="Q990" s="16"/>
      <c r="R990" s="16"/>
      <c r="S990" s="16"/>
      <c r="T990" s="16"/>
    </row>
    <row r="991" spans="6:20" s="15" customFormat="1" hidden="1" x14ac:dyDescent="0.25">
      <c r="F991" s="16"/>
      <c r="G991" s="16"/>
      <c r="H991" s="16"/>
      <c r="I991" s="16"/>
      <c r="J991" s="16"/>
      <c r="K991" s="16"/>
      <c r="L991" s="16"/>
      <c r="M991" s="16"/>
      <c r="N991" s="16"/>
      <c r="O991" s="16"/>
      <c r="P991" s="16"/>
      <c r="Q991" s="16"/>
      <c r="R991" s="16"/>
      <c r="S991" s="16"/>
      <c r="T991" s="16"/>
    </row>
    <row r="992" spans="6:20" s="15" customFormat="1" hidden="1" x14ac:dyDescent="0.25">
      <c r="F992" s="16"/>
      <c r="G992" s="16"/>
      <c r="H992" s="16"/>
      <c r="I992" s="16"/>
      <c r="J992" s="16"/>
      <c r="K992" s="16"/>
      <c r="L992" s="16"/>
      <c r="M992" s="16"/>
      <c r="N992" s="16"/>
      <c r="O992" s="16"/>
      <c r="P992" s="16"/>
      <c r="Q992" s="16"/>
      <c r="R992" s="16"/>
      <c r="S992" s="16"/>
      <c r="T992" s="16"/>
    </row>
    <row r="993" spans="6:20" s="15" customFormat="1" hidden="1" x14ac:dyDescent="0.25">
      <c r="F993" s="16"/>
      <c r="G993" s="16"/>
      <c r="H993" s="16"/>
      <c r="I993" s="16"/>
      <c r="J993" s="16"/>
      <c r="K993" s="16"/>
      <c r="L993" s="16"/>
      <c r="M993" s="16"/>
      <c r="N993" s="16"/>
      <c r="O993" s="16"/>
      <c r="P993" s="16"/>
      <c r="Q993" s="16"/>
      <c r="R993" s="16"/>
      <c r="S993" s="16"/>
      <c r="T993" s="16"/>
    </row>
    <row r="994" spans="6:20" s="15" customFormat="1" hidden="1" x14ac:dyDescent="0.25">
      <c r="F994" s="16"/>
      <c r="G994" s="16"/>
      <c r="H994" s="16"/>
      <c r="I994" s="16"/>
      <c r="J994" s="16"/>
      <c r="K994" s="16"/>
      <c r="L994" s="16"/>
      <c r="M994" s="16"/>
      <c r="N994" s="16"/>
      <c r="O994" s="16"/>
      <c r="P994" s="16"/>
      <c r="Q994" s="16"/>
      <c r="R994" s="16"/>
      <c r="S994" s="16"/>
      <c r="T994" s="16"/>
    </row>
    <row r="995" spans="6:20" s="15" customFormat="1" hidden="1" x14ac:dyDescent="0.25">
      <c r="F995" s="16"/>
      <c r="G995" s="16"/>
      <c r="H995" s="16"/>
      <c r="I995" s="16"/>
      <c r="J995" s="16"/>
      <c r="K995" s="16"/>
      <c r="L995" s="16"/>
      <c r="M995" s="16"/>
      <c r="N995" s="16"/>
      <c r="O995" s="16"/>
      <c r="P995" s="16"/>
      <c r="Q995" s="16"/>
      <c r="R995" s="16"/>
      <c r="S995" s="16"/>
      <c r="T995" s="16"/>
    </row>
    <row r="996" spans="6:20" s="15" customFormat="1" hidden="1" x14ac:dyDescent="0.25">
      <c r="F996" s="16"/>
      <c r="G996" s="16"/>
      <c r="H996" s="16"/>
      <c r="I996" s="16"/>
      <c r="J996" s="16"/>
      <c r="K996" s="16"/>
      <c r="L996" s="16"/>
      <c r="M996" s="16"/>
      <c r="N996" s="16"/>
      <c r="O996" s="16"/>
      <c r="P996" s="16"/>
      <c r="Q996" s="16"/>
      <c r="R996" s="16"/>
      <c r="S996" s="16"/>
      <c r="T996" s="16"/>
    </row>
    <row r="997" spans="6:20" s="15" customFormat="1" hidden="1" x14ac:dyDescent="0.25">
      <c r="F997" s="16"/>
      <c r="G997" s="16"/>
      <c r="H997" s="16"/>
      <c r="I997" s="16"/>
      <c r="J997" s="16"/>
      <c r="K997" s="16"/>
      <c r="L997" s="16"/>
      <c r="M997" s="16"/>
      <c r="N997" s="16"/>
      <c r="O997" s="16"/>
      <c r="P997" s="16"/>
      <c r="Q997" s="16"/>
      <c r="R997" s="16"/>
      <c r="S997" s="16"/>
      <c r="T997" s="16"/>
    </row>
    <row r="998" spans="6:20" s="15" customFormat="1" hidden="1" x14ac:dyDescent="0.25">
      <c r="F998" s="16"/>
      <c r="G998" s="16"/>
      <c r="H998" s="16"/>
      <c r="I998" s="16"/>
      <c r="J998" s="16"/>
      <c r="K998" s="16"/>
      <c r="L998" s="16"/>
      <c r="M998" s="16"/>
      <c r="N998" s="16"/>
      <c r="O998" s="16"/>
      <c r="P998" s="16"/>
      <c r="Q998" s="16"/>
      <c r="R998" s="16"/>
      <c r="S998" s="16"/>
      <c r="T998" s="16"/>
    </row>
    <row r="999" spans="6:20" s="15" customFormat="1" hidden="1" x14ac:dyDescent="0.25">
      <c r="F999" s="16"/>
      <c r="G999" s="16"/>
      <c r="H999" s="16"/>
      <c r="I999" s="16"/>
      <c r="J999" s="16"/>
      <c r="K999" s="16"/>
      <c r="L999" s="16"/>
      <c r="M999" s="16"/>
      <c r="N999" s="16"/>
      <c r="O999" s="16"/>
      <c r="P999" s="16"/>
      <c r="Q999" s="16"/>
      <c r="R999" s="16"/>
      <c r="S999" s="16"/>
      <c r="T999" s="16"/>
    </row>
    <row r="1000" spans="6:20" s="15" customFormat="1" hidden="1" x14ac:dyDescent="0.25">
      <c r="F1000" s="16"/>
      <c r="G1000" s="16"/>
      <c r="H1000" s="16"/>
      <c r="I1000" s="16"/>
      <c r="J1000" s="16"/>
      <c r="K1000" s="16"/>
      <c r="L1000" s="16"/>
      <c r="M1000" s="16"/>
      <c r="N1000" s="16"/>
      <c r="O1000" s="16"/>
      <c r="P1000" s="16"/>
      <c r="Q1000" s="16"/>
      <c r="R1000" s="16"/>
      <c r="S1000" s="16"/>
      <c r="T1000" s="16"/>
    </row>
    <row r="1001" spans="6:20" s="15" customFormat="1" hidden="1" x14ac:dyDescent="0.25">
      <c r="F1001" s="16"/>
      <c r="G1001" s="16"/>
      <c r="H1001" s="16"/>
      <c r="I1001" s="16"/>
      <c r="J1001" s="16"/>
      <c r="K1001" s="16"/>
      <c r="L1001" s="16"/>
      <c r="M1001" s="16"/>
      <c r="N1001" s="16"/>
      <c r="O1001" s="16"/>
      <c r="P1001" s="16"/>
      <c r="Q1001" s="16"/>
      <c r="R1001" s="16"/>
      <c r="S1001" s="16"/>
      <c r="T1001" s="16"/>
    </row>
    <row r="1002" spans="6:20" s="15" customFormat="1" hidden="1" x14ac:dyDescent="0.25">
      <c r="F1002" s="16"/>
      <c r="G1002" s="16"/>
      <c r="H1002" s="16"/>
      <c r="I1002" s="16"/>
      <c r="J1002" s="16"/>
      <c r="K1002" s="16"/>
      <c r="L1002" s="16"/>
      <c r="M1002" s="16"/>
      <c r="N1002" s="16"/>
      <c r="O1002" s="16"/>
      <c r="P1002" s="16"/>
      <c r="Q1002" s="16"/>
      <c r="R1002" s="16"/>
      <c r="S1002" s="16"/>
      <c r="T1002" s="16"/>
    </row>
    <row r="1003" spans="6:20" s="15" customFormat="1" hidden="1" x14ac:dyDescent="0.25">
      <c r="F1003" s="16"/>
      <c r="G1003" s="16"/>
      <c r="H1003" s="16"/>
      <c r="I1003" s="16"/>
      <c r="J1003" s="16"/>
      <c r="K1003" s="16"/>
      <c r="L1003" s="16"/>
      <c r="M1003" s="16"/>
      <c r="N1003" s="16"/>
      <c r="O1003" s="16"/>
      <c r="P1003" s="16"/>
      <c r="Q1003" s="16"/>
      <c r="R1003" s="16"/>
      <c r="S1003" s="16"/>
      <c r="T1003" s="16"/>
    </row>
    <row r="1004" spans="6:20" s="15" customFormat="1" hidden="1" x14ac:dyDescent="0.25">
      <c r="F1004" s="16"/>
      <c r="G1004" s="16"/>
      <c r="H1004" s="16"/>
      <c r="I1004" s="16"/>
      <c r="J1004" s="16"/>
      <c r="K1004" s="16"/>
      <c r="L1004" s="16"/>
      <c r="M1004" s="16"/>
      <c r="N1004" s="16"/>
      <c r="O1004" s="16"/>
      <c r="P1004" s="16"/>
      <c r="Q1004" s="16"/>
      <c r="R1004" s="16"/>
      <c r="S1004" s="16"/>
      <c r="T1004" s="16"/>
    </row>
    <row r="1005" spans="6:20" s="15" customFormat="1" hidden="1" x14ac:dyDescent="0.25">
      <c r="F1005" s="16"/>
      <c r="G1005" s="16"/>
      <c r="H1005" s="16"/>
      <c r="I1005" s="16"/>
      <c r="J1005" s="16"/>
      <c r="K1005" s="16"/>
      <c r="L1005" s="16"/>
      <c r="M1005" s="16"/>
      <c r="N1005" s="16"/>
      <c r="O1005" s="16"/>
      <c r="P1005" s="16"/>
      <c r="Q1005" s="16"/>
      <c r="R1005" s="16"/>
      <c r="S1005" s="16"/>
      <c r="T1005" s="16"/>
    </row>
    <row r="1006" spans="6:20" s="15" customFormat="1" hidden="1" x14ac:dyDescent="0.25">
      <c r="F1006" s="16"/>
      <c r="G1006" s="16"/>
      <c r="H1006" s="16"/>
      <c r="I1006" s="16"/>
      <c r="J1006" s="16"/>
      <c r="K1006" s="16"/>
      <c r="L1006" s="16"/>
      <c r="M1006" s="16"/>
      <c r="N1006" s="16"/>
      <c r="O1006" s="16"/>
      <c r="P1006" s="16"/>
      <c r="Q1006" s="16"/>
      <c r="R1006" s="16"/>
      <c r="S1006" s="16"/>
      <c r="T1006" s="16"/>
    </row>
    <row r="1007" spans="6:20" s="15" customFormat="1" hidden="1" x14ac:dyDescent="0.25">
      <c r="F1007" s="16"/>
      <c r="G1007" s="16"/>
      <c r="H1007" s="16"/>
      <c r="I1007" s="16"/>
      <c r="J1007" s="16"/>
      <c r="K1007" s="16"/>
      <c r="L1007" s="16"/>
      <c r="M1007" s="16"/>
      <c r="N1007" s="16"/>
      <c r="O1007" s="16"/>
      <c r="P1007" s="16"/>
      <c r="Q1007" s="16"/>
      <c r="R1007" s="16"/>
      <c r="S1007" s="16"/>
      <c r="T1007" s="16"/>
    </row>
    <row r="1008" spans="6:20" s="15" customFormat="1" hidden="1" x14ac:dyDescent="0.25">
      <c r="F1008" s="16"/>
      <c r="G1008" s="16"/>
      <c r="H1008" s="16"/>
      <c r="I1008" s="16"/>
      <c r="J1008" s="16"/>
      <c r="K1008" s="16"/>
      <c r="L1008" s="16"/>
      <c r="M1008" s="16"/>
      <c r="N1008" s="16"/>
      <c r="O1008" s="16"/>
      <c r="P1008" s="16"/>
      <c r="Q1008" s="16"/>
      <c r="R1008" s="16"/>
      <c r="S1008" s="16"/>
      <c r="T1008" s="16"/>
    </row>
    <row r="1009" spans="6:20" s="15" customFormat="1" hidden="1" x14ac:dyDescent="0.25">
      <c r="F1009" s="16"/>
      <c r="G1009" s="16"/>
      <c r="H1009" s="16"/>
      <c r="I1009" s="16"/>
      <c r="J1009" s="16"/>
      <c r="K1009" s="16"/>
      <c r="L1009" s="16"/>
      <c r="M1009" s="16"/>
      <c r="N1009" s="16"/>
      <c r="O1009" s="16"/>
      <c r="P1009" s="16"/>
      <c r="Q1009" s="16"/>
      <c r="R1009" s="16"/>
      <c r="S1009" s="16"/>
      <c r="T1009" s="16"/>
    </row>
    <row r="1010" spans="6:20" s="15" customFormat="1" hidden="1" x14ac:dyDescent="0.25">
      <c r="F1010" s="16"/>
      <c r="G1010" s="16"/>
      <c r="H1010" s="16"/>
      <c r="I1010" s="16"/>
      <c r="J1010" s="16"/>
      <c r="K1010" s="16"/>
      <c r="L1010" s="16"/>
      <c r="M1010" s="16"/>
      <c r="N1010" s="16"/>
      <c r="O1010" s="16"/>
      <c r="P1010" s="16"/>
      <c r="Q1010" s="16"/>
      <c r="R1010" s="16"/>
      <c r="S1010" s="16"/>
      <c r="T1010" s="16"/>
    </row>
    <row r="1011" spans="6:20" s="15" customFormat="1" hidden="1" x14ac:dyDescent="0.25">
      <c r="F1011" s="16"/>
      <c r="G1011" s="16"/>
      <c r="H1011" s="16"/>
      <c r="I1011" s="16"/>
      <c r="J1011" s="16"/>
      <c r="K1011" s="16"/>
      <c r="L1011" s="16"/>
      <c r="M1011" s="16"/>
      <c r="N1011" s="16"/>
      <c r="O1011" s="16"/>
      <c r="P1011" s="16"/>
      <c r="Q1011" s="16"/>
      <c r="R1011" s="16"/>
      <c r="S1011" s="16"/>
      <c r="T1011" s="16"/>
    </row>
    <row r="1012" spans="6:20" s="15" customFormat="1" hidden="1" x14ac:dyDescent="0.25">
      <c r="F1012" s="16"/>
      <c r="G1012" s="16"/>
      <c r="H1012" s="16"/>
      <c r="I1012" s="16"/>
      <c r="J1012" s="16"/>
      <c r="K1012" s="16"/>
      <c r="L1012" s="16"/>
      <c r="M1012" s="16"/>
      <c r="N1012" s="16"/>
      <c r="O1012" s="16"/>
      <c r="P1012" s="16"/>
      <c r="Q1012" s="16"/>
      <c r="R1012" s="16"/>
      <c r="S1012" s="16"/>
      <c r="T1012" s="16"/>
    </row>
    <row r="1013" spans="6:20" s="15" customFormat="1" hidden="1" x14ac:dyDescent="0.25">
      <c r="F1013" s="16"/>
      <c r="G1013" s="16"/>
      <c r="H1013" s="16"/>
      <c r="I1013" s="16"/>
      <c r="J1013" s="16"/>
      <c r="K1013" s="16"/>
      <c r="L1013" s="16"/>
      <c r="M1013" s="16"/>
      <c r="N1013" s="16"/>
      <c r="O1013" s="16"/>
      <c r="P1013" s="16"/>
      <c r="Q1013" s="16"/>
      <c r="R1013" s="16"/>
      <c r="S1013" s="16"/>
      <c r="T1013" s="16"/>
    </row>
    <row r="1014" spans="6:20" s="15" customFormat="1" hidden="1" x14ac:dyDescent="0.25">
      <c r="F1014" s="16"/>
      <c r="G1014" s="16"/>
      <c r="H1014" s="16"/>
      <c r="I1014" s="16"/>
      <c r="J1014" s="16"/>
      <c r="K1014" s="16"/>
      <c r="L1014" s="16"/>
      <c r="M1014" s="16"/>
      <c r="N1014" s="16"/>
      <c r="O1014" s="16"/>
      <c r="P1014" s="16"/>
      <c r="Q1014" s="16"/>
      <c r="R1014" s="16"/>
      <c r="S1014" s="16"/>
      <c r="T1014" s="16"/>
    </row>
    <row r="1015" spans="6:20" s="15" customFormat="1" hidden="1" x14ac:dyDescent="0.25">
      <c r="F1015" s="16"/>
      <c r="G1015" s="16"/>
      <c r="H1015" s="16"/>
      <c r="I1015" s="16"/>
      <c r="J1015" s="16"/>
      <c r="K1015" s="16"/>
      <c r="L1015" s="16"/>
      <c r="M1015" s="16"/>
      <c r="N1015" s="16"/>
      <c r="O1015" s="16"/>
      <c r="P1015" s="16"/>
      <c r="Q1015" s="16"/>
      <c r="R1015" s="16"/>
      <c r="S1015" s="16"/>
      <c r="T1015" s="16"/>
    </row>
    <row r="1016" spans="6:20" s="15" customFormat="1" hidden="1" x14ac:dyDescent="0.25">
      <c r="F1016" s="16"/>
      <c r="G1016" s="16"/>
      <c r="H1016" s="16"/>
      <c r="I1016" s="16"/>
      <c r="J1016" s="16"/>
      <c r="K1016" s="16"/>
      <c r="L1016" s="16"/>
      <c r="M1016" s="16"/>
      <c r="N1016" s="16"/>
      <c r="O1016" s="16"/>
      <c r="P1016" s="16"/>
      <c r="Q1016" s="16"/>
      <c r="R1016" s="16"/>
      <c r="S1016" s="16"/>
      <c r="T1016" s="16"/>
    </row>
    <row r="1017" spans="6:20" s="15" customFormat="1" hidden="1" x14ac:dyDescent="0.25">
      <c r="F1017" s="16"/>
      <c r="G1017" s="16"/>
      <c r="H1017" s="16"/>
      <c r="I1017" s="16"/>
      <c r="J1017" s="16"/>
      <c r="K1017" s="16"/>
      <c r="L1017" s="16"/>
      <c r="M1017" s="16"/>
      <c r="N1017" s="16"/>
      <c r="O1017" s="16"/>
      <c r="P1017" s="16"/>
      <c r="Q1017" s="16"/>
      <c r="R1017" s="16"/>
      <c r="S1017" s="16"/>
      <c r="T1017" s="16"/>
    </row>
    <row r="1018" spans="6:20" s="15" customFormat="1" hidden="1" x14ac:dyDescent="0.25">
      <c r="F1018" s="16"/>
      <c r="G1018" s="16"/>
      <c r="H1018" s="16"/>
      <c r="I1018" s="16"/>
      <c r="J1018" s="16"/>
      <c r="K1018" s="16"/>
      <c r="L1018" s="16"/>
      <c r="M1018" s="16"/>
      <c r="N1018" s="16"/>
      <c r="O1018" s="16"/>
      <c r="P1018" s="16"/>
      <c r="Q1018" s="16"/>
      <c r="R1018" s="16"/>
      <c r="S1018" s="16"/>
      <c r="T1018" s="16"/>
    </row>
    <row r="1019" spans="6:20" s="15" customFormat="1" hidden="1" x14ac:dyDescent="0.25">
      <c r="F1019" s="16"/>
      <c r="G1019" s="16"/>
      <c r="H1019" s="16"/>
      <c r="I1019" s="16"/>
      <c r="J1019" s="16"/>
      <c r="K1019" s="16"/>
      <c r="L1019" s="16"/>
      <c r="M1019" s="16"/>
      <c r="N1019" s="16"/>
      <c r="O1019" s="16"/>
      <c r="P1019" s="16"/>
      <c r="Q1019" s="16"/>
      <c r="R1019" s="16"/>
      <c r="S1019" s="16"/>
      <c r="T1019" s="16"/>
    </row>
    <row r="1020" spans="6:20" s="15" customFormat="1" hidden="1" x14ac:dyDescent="0.25">
      <c r="F1020" s="16"/>
      <c r="G1020" s="16"/>
      <c r="H1020" s="16"/>
      <c r="I1020" s="16"/>
      <c r="J1020" s="16"/>
      <c r="K1020" s="16"/>
      <c r="L1020" s="16"/>
      <c r="M1020" s="16"/>
      <c r="N1020" s="16"/>
      <c r="O1020" s="16"/>
      <c r="P1020" s="16"/>
      <c r="Q1020" s="16"/>
      <c r="R1020" s="16"/>
      <c r="S1020" s="16"/>
      <c r="T1020" s="16"/>
    </row>
    <row r="1021" spans="6:20" s="15" customFormat="1" hidden="1" x14ac:dyDescent="0.25">
      <c r="F1021" s="16"/>
      <c r="G1021" s="16"/>
      <c r="H1021" s="16"/>
      <c r="I1021" s="16"/>
      <c r="J1021" s="16"/>
      <c r="K1021" s="16"/>
      <c r="L1021" s="16"/>
      <c r="M1021" s="16"/>
      <c r="N1021" s="16"/>
      <c r="O1021" s="16"/>
      <c r="P1021" s="16"/>
      <c r="Q1021" s="16"/>
      <c r="R1021" s="16"/>
      <c r="S1021" s="16"/>
      <c r="T1021" s="16"/>
    </row>
    <row r="1022" spans="6:20" s="15" customFormat="1" hidden="1" x14ac:dyDescent="0.25">
      <c r="F1022" s="16"/>
      <c r="G1022" s="16"/>
      <c r="H1022" s="16"/>
      <c r="I1022" s="16"/>
      <c r="J1022" s="16"/>
      <c r="K1022" s="16"/>
      <c r="L1022" s="16"/>
      <c r="M1022" s="16"/>
      <c r="N1022" s="16"/>
      <c r="O1022" s="16"/>
      <c r="P1022" s="16"/>
      <c r="Q1022" s="16"/>
      <c r="R1022" s="16"/>
      <c r="S1022" s="16"/>
      <c r="T1022" s="16"/>
    </row>
    <row r="1023" spans="6:20" s="15" customFormat="1" hidden="1" x14ac:dyDescent="0.25">
      <c r="F1023" s="16"/>
      <c r="G1023" s="16"/>
      <c r="H1023" s="16"/>
      <c r="I1023" s="16"/>
      <c r="J1023" s="16"/>
      <c r="K1023" s="16"/>
      <c r="L1023" s="16"/>
      <c r="M1023" s="16"/>
      <c r="N1023" s="16"/>
      <c r="O1023" s="16"/>
      <c r="P1023" s="16"/>
      <c r="Q1023" s="16"/>
      <c r="R1023" s="16"/>
      <c r="S1023" s="16"/>
      <c r="T1023" s="16"/>
    </row>
    <row r="1024" spans="6:20" s="15" customFormat="1" hidden="1" x14ac:dyDescent="0.25">
      <c r="F1024" s="16"/>
      <c r="G1024" s="16"/>
      <c r="H1024" s="16"/>
      <c r="I1024" s="16"/>
      <c r="J1024" s="16"/>
      <c r="K1024" s="16"/>
      <c r="L1024" s="16"/>
      <c r="M1024" s="16"/>
      <c r="N1024" s="16"/>
      <c r="O1024" s="16"/>
      <c r="P1024" s="16"/>
      <c r="Q1024" s="16"/>
      <c r="R1024" s="16"/>
      <c r="S1024" s="16"/>
      <c r="T1024" s="16"/>
    </row>
    <row r="1025" spans="6:20" s="15" customFormat="1" hidden="1" x14ac:dyDescent="0.25">
      <c r="F1025" s="16"/>
      <c r="G1025" s="16"/>
      <c r="H1025" s="16"/>
      <c r="I1025" s="16"/>
      <c r="J1025" s="16"/>
      <c r="K1025" s="16"/>
      <c r="L1025" s="16"/>
      <c r="M1025" s="16"/>
      <c r="N1025" s="16"/>
      <c r="O1025" s="16"/>
      <c r="P1025" s="16"/>
      <c r="Q1025" s="16"/>
      <c r="R1025" s="16"/>
      <c r="S1025" s="16"/>
      <c r="T1025" s="16"/>
    </row>
    <row r="1026" spans="6:20" s="15" customFormat="1" hidden="1" x14ac:dyDescent="0.25">
      <c r="F1026" s="16"/>
      <c r="G1026" s="16"/>
      <c r="H1026" s="16"/>
      <c r="I1026" s="16"/>
      <c r="J1026" s="16"/>
      <c r="K1026" s="16"/>
      <c r="L1026" s="16"/>
      <c r="M1026" s="16"/>
      <c r="N1026" s="16"/>
      <c r="O1026" s="16"/>
      <c r="P1026" s="16"/>
      <c r="Q1026" s="16"/>
      <c r="R1026" s="16"/>
      <c r="S1026" s="16"/>
      <c r="T1026" s="16"/>
    </row>
    <row r="1027" spans="6:20" s="15" customFormat="1" hidden="1" x14ac:dyDescent="0.25">
      <c r="F1027" s="16"/>
      <c r="G1027" s="16"/>
      <c r="H1027" s="16"/>
      <c r="I1027" s="16"/>
      <c r="J1027" s="16"/>
      <c r="K1027" s="16"/>
      <c r="L1027" s="16"/>
      <c r="M1027" s="16"/>
      <c r="N1027" s="16"/>
      <c r="O1027" s="16"/>
      <c r="P1027" s="16"/>
      <c r="Q1027" s="16"/>
      <c r="R1027" s="16"/>
      <c r="S1027" s="16"/>
      <c r="T1027" s="16"/>
    </row>
    <row r="1028" spans="6:20" s="15" customFormat="1" hidden="1" x14ac:dyDescent="0.25">
      <c r="F1028" s="16"/>
      <c r="G1028" s="16"/>
      <c r="H1028" s="16"/>
      <c r="I1028" s="16"/>
      <c r="J1028" s="16"/>
      <c r="K1028" s="16"/>
      <c r="L1028" s="16"/>
      <c r="M1028" s="16"/>
      <c r="N1028" s="16"/>
      <c r="O1028" s="16"/>
      <c r="P1028" s="16"/>
      <c r="Q1028" s="16"/>
      <c r="R1028" s="16"/>
      <c r="S1028" s="16"/>
      <c r="T1028" s="16"/>
    </row>
    <row r="1029" spans="6:20" s="15" customFormat="1" hidden="1" x14ac:dyDescent="0.25">
      <c r="F1029" s="16"/>
      <c r="G1029" s="16"/>
      <c r="H1029" s="16"/>
      <c r="I1029" s="16"/>
      <c r="J1029" s="16"/>
      <c r="K1029" s="16"/>
      <c r="L1029" s="16"/>
      <c r="M1029" s="16"/>
      <c r="N1029" s="16"/>
      <c r="O1029" s="16"/>
      <c r="P1029" s="16"/>
      <c r="Q1029" s="16"/>
      <c r="R1029" s="16"/>
      <c r="S1029" s="16"/>
      <c r="T1029" s="16"/>
    </row>
    <row r="1030" spans="6:20" s="15" customFormat="1" hidden="1" x14ac:dyDescent="0.25">
      <c r="F1030" s="16"/>
      <c r="G1030" s="16"/>
      <c r="H1030" s="16"/>
      <c r="I1030" s="16"/>
      <c r="J1030" s="16"/>
      <c r="K1030" s="16"/>
      <c r="L1030" s="16"/>
      <c r="M1030" s="16"/>
      <c r="N1030" s="16"/>
      <c r="O1030" s="16"/>
      <c r="P1030" s="16"/>
      <c r="Q1030" s="16"/>
      <c r="R1030" s="16"/>
      <c r="S1030" s="16"/>
      <c r="T1030" s="16"/>
    </row>
    <row r="1031" spans="6:20" s="15" customFormat="1" hidden="1" x14ac:dyDescent="0.25">
      <c r="F1031" s="16"/>
      <c r="G1031" s="16"/>
      <c r="H1031" s="16"/>
      <c r="I1031" s="16"/>
      <c r="J1031" s="16"/>
      <c r="K1031" s="16"/>
      <c r="L1031" s="16"/>
      <c r="M1031" s="16"/>
      <c r="N1031" s="16"/>
      <c r="O1031" s="16"/>
      <c r="P1031" s="16"/>
      <c r="Q1031" s="16"/>
      <c r="R1031" s="16"/>
      <c r="S1031" s="16"/>
      <c r="T1031" s="16"/>
    </row>
    <row r="1032" spans="6:20" s="15" customFormat="1" hidden="1" x14ac:dyDescent="0.25">
      <c r="F1032" s="16"/>
      <c r="G1032" s="16"/>
      <c r="H1032" s="16"/>
      <c r="I1032" s="16"/>
      <c r="J1032" s="16"/>
      <c r="K1032" s="16"/>
      <c r="L1032" s="16"/>
      <c r="M1032" s="16"/>
      <c r="N1032" s="16"/>
      <c r="O1032" s="16"/>
      <c r="P1032" s="16"/>
      <c r="Q1032" s="16"/>
      <c r="R1032" s="16"/>
      <c r="S1032" s="16"/>
      <c r="T1032" s="16"/>
    </row>
    <row r="1033" spans="6:20" s="15" customFormat="1" hidden="1" x14ac:dyDescent="0.25">
      <c r="F1033" s="16"/>
      <c r="G1033" s="16"/>
      <c r="H1033" s="16"/>
      <c r="I1033" s="16"/>
      <c r="J1033" s="16"/>
      <c r="K1033" s="16"/>
      <c r="L1033" s="16"/>
      <c r="M1033" s="16"/>
      <c r="N1033" s="16"/>
      <c r="O1033" s="16"/>
      <c r="P1033" s="16"/>
      <c r="Q1033" s="16"/>
      <c r="R1033" s="16"/>
      <c r="S1033" s="16"/>
      <c r="T1033" s="16"/>
    </row>
    <row r="1034" spans="6:20" s="15" customFormat="1" hidden="1" x14ac:dyDescent="0.25">
      <c r="F1034" s="16"/>
      <c r="G1034" s="16"/>
      <c r="H1034" s="16"/>
      <c r="I1034" s="16"/>
      <c r="J1034" s="16"/>
      <c r="K1034" s="16"/>
      <c r="L1034" s="16"/>
      <c r="M1034" s="16"/>
      <c r="N1034" s="16"/>
      <c r="O1034" s="16"/>
      <c r="P1034" s="16"/>
      <c r="Q1034" s="16"/>
      <c r="R1034" s="16"/>
      <c r="S1034" s="16"/>
      <c r="T1034" s="16"/>
    </row>
    <row r="1035" spans="6:20" s="15" customFormat="1" hidden="1" x14ac:dyDescent="0.25">
      <c r="F1035" s="16"/>
      <c r="G1035" s="16"/>
      <c r="H1035" s="16"/>
      <c r="I1035" s="16"/>
      <c r="J1035" s="16"/>
      <c r="K1035" s="16"/>
      <c r="L1035" s="16"/>
      <c r="M1035" s="16"/>
      <c r="N1035" s="16"/>
      <c r="O1035" s="16"/>
      <c r="P1035" s="16"/>
      <c r="Q1035" s="16"/>
      <c r="R1035" s="16"/>
      <c r="S1035" s="16"/>
      <c r="T1035" s="16"/>
    </row>
    <row r="1036" spans="6:20" s="15" customFormat="1" hidden="1" x14ac:dyDescent="0.25">
      <c r="F1036" s="16"/>
      <c r="G1036" s="16"/>
      <c r="H1036" s="16"/>
      <c r="I1036" s="16"/>
      <c r="J1036" s="16"/>
      <c r="K1036" s="16"/>
      <c r="L1036" s="16"/>
      <c r="M1036" s="16"/>
      <c r="N1036" s="16"/>
      <c r="O1036" s="16"/>
      <c r="P1036" s="16"/>
      <c r="Q1036" s="16"/>
      <c r="R1036" s="16"/>
      <c r="S1036" s="16"/>
      <c r="T1036" s="16"/>
    </row>
    <row r="1037" spans="6:20" s="15" customFormat="1" hidden="1" x14ac:dyDescent="0.25">
      <c r="F1037" s="16"/>
      <c r="G1037" s="16"/>
      <c r="H1037" s="16"/>
      <c r="I1037" s="16"/>
      <c r="J1037" s="16"/>
      <c r="K1037" s="16"/>
      <c r="L1037" s="16"/>
      <c r="M1037" s="16"/>
      <c r="N1037" s="16"/>
      <c r="O1037" s="16"/>
      <c r="P1037" s="16"/>
      <c r="Q1037" s="16"/>
      <c r="R1037" s="16"/>
      <c r="S1037" s="16"/>
      <c r="T1037" s="16"/>
    </row>
    <row r="1038" spans="6:20" s="15" customFormat="1" hidden="1" x14ac:dyDescent="0.25">
      <c r="F1038" s="16"/>
      <c r="G1038" s="16"/>
      <c r="H1038" s="16"/>
      <c r="I1038" s="16"/>
      <c r="J1038" s="16"/>
      <c r="K1038" s="16"/>
      <c r="L1038" s="16"/>
      <c r="M1038" s="16"/>
      <c r="N1038" s="16"/>
      <c r="O1038" s="16"/>
      <c r="P1038" s="16"/>
      <c r="Q1038" s="16"/>
      <c r="R1038" s="16"/>
      <c r="S1038" s="16"/>
      <c r="T1038" s="16"/>
    </row>
    <row r="1039" spans="6:20" s="15" customFormat="1" hidden="1" x14ac:dyDescent="0.25">
      <c r="F1039" s="16"/>
      <c r="G1039" s="16"/>
      <c r="H1039" s="16"/>
      <c r="I1039" s="16"/>
      <c r="J1039" s="16"/>
      <c r="K1039" s="16"/>
      <c r="L1039" s="16"/>
      <c r="M1039" s="16"/>
      <c r="N1039" s="16"/>
      <c r="O1039" s="16"/>
      <c r="P1039" s="16"/>
      <c r="Q1039" s="16"/>
      <c r="R1039" s="16"/>
      <c r="S1039" s="16"/>
      <c r="T1039" s="16"/>
    </row>
    <row r="1040" spans="6:20" s="15" customFormat="1" hidden="1" x14ac:dyDescent="0.25">
      <c r="F1040" s="16"/>
      <c r="G1040" s="16"/>
      <c r="H1040" s="16"/>
      <c r="I1040" s="16"/>
      <c r="J1040" s="16"/>
      <c r="K1040" s="16"/>
      <c r="L1040" s="16"/>
      <c r="M1040" s="16"/>
      <c r="N1040" s="16"/>
      <c r="O1040" s="16"/>
      <c r="P1040" s="16"/>
      <c r="Q1040" s="16"/>
      <c r="R1040" s="16"/>
      <c r="S1040" s="16"/>
      <c r="T1040" s="16"/>
    </row>
    <row r="1041" spans="2:20" s="15" customFormat="1" hidden="1" x14ac:dyDescent="0.25">
      <c r="F1041" s="16"/>
      <c r="G1041" s="16"/>
      <c r="H1041" s="16"/>
      <c r="I1041" s="16"/>
      <c r="J1041" s="16"/>
      <c r="K1041" s="16"/>
      <c r="L1041" s="16"/>
      <c r="M1041" s="16"/>
      <c r="N1041" s="16"/>
      <c r="O1041" s="16"/>
      <c r="P1041" s="16"/>
      <c r="Q1041" s="16"/>
      <c r="R1041" s="16"/>
      <c r="S1041" s="16"/>
      <c r="T1041" s="16"/>
    </row>
    <row r="1042" spans="2:20" s="15" customFormat="1" hidden="1" x14ac:dyDescent="0.25">
      <c r="F1042" s="16"/>
      <c r="G1042" s="16"/>
      <c r="H1042" s="16"/>
      <c r="I1042" s="16"/>
      <c r="J1042" s="16"/>
      <c r="K1042" s="16"/>
      <c r="L1042" s="16"/>
      <c r="M1042" s="16"/>
      <c r="N1042" s="16"/>
      <c r="O1042" s="16"/>
      <c r="P1042" s="16"/>
      <c r="Q1042" s="16"/>
      <c r="R1042" s="16"/>
      <c r="S1042" s="16"/>
      <c r="T1042" s="16"/>
    </row>
    <row r="1043" spans="2:20" s="15" customFormat="1" hidden="1" x14ac:dyDescent="0.25">
      <c r="F1043" s="16"/>
      <c r="G1043" s="16"/>
      <c r="H1043" s="16"/>
      <c r="I1043" s="16"/>
      <c r="J1043" s="16"/>
      <c r="K1043" s="16"/>
      <c r="L1043" s="16"/>
      <c r="M1043" s="16"/>
      <c r="N1043" s="16"/>
      <c r="O1043" s="16"/>
      <c r="P1043" s="16"/>
      <c r="Q1043" s="16"/>
      <c r="R1043" s="16"/>
      <c r="S1043" s="16"/>
      <c r="T1043" s="16"/>
    </row>
    <row r="1044" spans="2:20" s="15" customFormat="1" hidden="1" x14ac:dyDescent="0.25">
      <c r="F1044" s="16"/>
      <c r="G1044" s="16"/>
      <c r="H1044" s="16"/>
      <c r="I1044" s="16"/>
      <c r="J1044" s="16"/>
      <c r="K1044" s="16"/>
      <c r="L1044" s="16"/>
      <c r="M1044" s="16"/>
      <c r="N1044" s="16"/>
      <c r="O1044" s="16"/>
      <c r="P1044" s="16"/>
      <c r="Q1044" s="16"/>
      <c r="R1044" s="16"/>
      <c r="S1044" s="16"/>
      <c r="T1044" s="16"/>
    </row>
    <row r="1045" spans="2:20" hidden="1" x14ac:dyDescent="0.25"/>
    <row r="1046" spans="2:20" s="15" customFormat="1" hidden="1" x14ac:dyDescent="0.25">
      <c r="F1046" s="16"/>
      <c r="G1046" s="16"/>
      <c r="H1046" s="16"/>
      <c r="I1046" s="16"/>
      <c r="J1046" s="16"/>
      <c r="K1046" s="16"/>
      <c r="L1046" s="16"/>
      <c r="M1046" s="16"/>
      <c r="N1046" s="16"/>
      <c r="O1046" s="16"/>
      <c r="P1046" s="16"/>
      <c r="Q1046" s="16"/>
      <c r="R1046" s="16"/>
      <c r="S1046" s="16"/>
      <c r="T1046" s="16"/>
    </row>
    <row r="1047" spans="2:20"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row>
    <row r="1048" spans="2:20" s="17" customFormat="1" hidden="1" x14ac:dyDescent="0.25">
      <c r="B1048" s="17" t="s">
        <v>10</v>
      </c>
      <c r="C1048" s="17">
        <f>DCOUNTA(A4:T1041,C1047,B1047:B1048)</f>
        <v>13</v>
      </c>
      <c r="D1048" s="17" t="s">
        <v>10</v>
      </c>
      <c r="E1048" s="18">
        <f>DSUM(A4:T1042,F4,D1047:D1048)</f>
        <v>22.616000000000003</v>
      </c>
      <c r="F1048" s="18" t="s">
        <v>10</v>
      </c>
      <c r="G1048" s="18" t="s">
        <v>5090</v>
      </c>
      <c r="H1048" s="18">
        <f>DCOUNTA(A4:T1042,G4,F1047:G1048)</f>
        <v>2</v>
      </c>
      <c r="I1048" s="18" t="s">
        <v>10</v>
      </c>
      <c r="J1048" s="18" t="s">
        <v>5098</v>
      </c>
      <c r="K1048" s="18">
        <f>DCOUNTA(A4:T1042,J4,I1047:J1048)</f>
        <v>1</v>
      </c>
      <c r="L1048" s="18"/>
      <c r="M1048" s="18"/>
      <c r="N1048" s="18"/>
      <c r="O1048" s="18"/>
      <c r="P1048" s="18"/>
      <c r="Q1048" s="18"/>
      <c r="R1048" s="18"/>
      <c r="S1048" s="18"/>
      <c r="T1048" s="18"/>
    </row>
    <row r="1049" spans="2:20" s="17" customFormat="1" hidden="1" x14ac:dyDescent="0.25">
      <c r="E1049" s="18"/>
      <c r="F1049" s="18"/>
      <c r="G1049" s="18"/>
      <c r="H1049" s="18"/>
      <c r="I1049" s="18"/>
      <c r="J1049" s="18"/>
      <c r="K1049" s="18"/>
      <c r="L1049" s="18"/>
      <c r="M1049" s="18"/>
      <c r="N1049" s="18"/>
      <c r="O1049" s="18"/>
      <c r="P1049" s="18"/>
      <c r="Q1049" s="18"/>
      <c r="R1049" s="18"/>
      <c r="S1049" s="18"/>
      <c r="T1049" s="18"/>
    </row>
    <row r="1050" spans="2:20"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row>
    <row r="1051" spans="2:20" s="17" customFormat="1" hidden="1" x14ac:dyDescent="0.25">
      <c r="B1051" s="17" t="s">
        <v>18</v>
      </c>
      <c r="C1051" s="17">
        <f>DCOUNTA(A4:T1042,E4,B1050:B1051)</f>
        <v>1</v>
      </c>
      <c r="D1051" s="17" t="s">
        <v>18</v>
      </c>
      <c r="E1051" s="18">
        <f>DSUM(A4:T1042,E1050,D1050:D1051)</f>
        <v>1.9370000000000001</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row>
    <row r="1052" spans="2:20" s="17" customFormat="1" hidden="1" x14ac:dyDescent="0.25">
      <c r="E1052" s="18"/>
      <c r="F1052" s="18"/>
      <c r="G1052" s="18"/>
      <c r="H1052" s="18"/>
      <c r="I1052" s="18"/>
      <c r="J1052" s="18"/>
      <c r="K1052" s="18"/>
      <c r="L1052" s="18"/>
      <c r="M1052" s="18"/>
      <c r="N1052" s="18"/>
      <c r="O1052" s="18"/>
      <c r="P1052" s="18"/>
      <c r="Q1052" s="18"/>
      <c r="R1052" s="18"/>
      <c r="S1052" s="18"/>
      <c r="T1052" s="18"/>
    </row>
    <row r="1053" spans="2:20"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row>
    <row r="1054" spans="2:20" s="17" customFormat="1" hidden="1" x14ac:dyDescent="0.25">
      <c r="B1054" s="17" t="s">
        <v>318</v>
      </c>
      <c r="C1054" s="17">
        <f>DCOUNTA(A4:T1042,E4,B1053:B1054)</f>
        <v>2</v>
      </c>
      <c r="D1054" s="17" t="s">
        <v>318</v>
      </c>
      <c r="E1054" s="18">
        <f>DSUM(A4:T1042,F4,D1053:D1054)</f>
        <v>8.2439999999999998</v>
      </c>
      <c r="F1054" s="18" t="s">
        <v>318</v>
      </c>
      <c r="G1054" s="18" t="s">
        <v>5090</v>
      </c>
      <c r="H1054" s="18">
        <f>DCOUNTA(A4:T1042,G4,F1053:G1054)</f>
        <v>2</v>
      </c>
      <c r="I1054" s="18" t="s">
        <v>318</v>
      </c>
      <c r="J1054" s="18" t="s">
        <v>5098</v>
      </c>
      <c r="K1054" s="18">
        <f>DCOUNTA(A4:T1042,J4,I1053:J1054)</f>
        <v>0</v>
      </c>
      <c r="L1054" s="18"/>
      <c r="M1054" s="18"/>
      <c r="N1054" s="18"/>
      <c r="O1054" s="18"/>
      <c r="P1054" s="18"/>
      <c r="Q1054" s="18"/>
      <c r="R1054" s="18"/>
      <c r="S1054" s="18"/>
      <c r="T1054" s="18"/>
    </row>
    <row r="1055" spans="2:20" s="17" customFormat="1" hidden="1" x14ac:dyDescent="0.25">
      <c r="E1055" s="18"/>
      <c r="F1055" s="18"/>
      <c r="G1055" s="18"/>
      <c r="H1055" s="18"/>
      <c r="I1055" s="18"/>
      <c r="J1055" s="18"/>
      <c r="K1055" s="18"/>
      <c r="L1055" s="18"/>
      <c r="M1055" s="18"/>
      <c r="N1055" s="18"/>
      <c r="O1055" s="18"/>
      <c r="P1055" s="18"/>
      <c r="Q1055" s="18"/>
      <c r="R1055" s="18"/>
      <c r="S1055" s="18"/>
      <c r="T1055" s="18"/>
    </row>
    <row r="1056" spans="2:20"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row>
    <row r="1057" spans="2:51" s="17" customFormat="1" hidden="1" x14ac:dyDescent="0.25">
      <c r="B1057" s="17" t="s">
        <v>417</v>
      </c>
      <c r="C1057" s="17">
        <f>DCOUNTA(C4:T1042,E4,B1056:B1057)</f>
        <v>1</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row>
    <row r="1058" spans="2:51" s="17" customFormat="1" hidden="1" x14ac:dyDescent="0.25">
      <c r="E1058" s="18"/>
      <c r="F1058" s="18"/>
      <c r="G1058" s="18"/>
      <c r="H1058" s="18"/>
      <c r="I1058" s="18"/>
      <c r="J1058" s="18"/>
      <c r="K1058" s="18"/>
      <c r="L1058" s="18"/>
      <c r="M1058" s="18"/>
      <c r="N1058" s="18"/>
      <c r="O1058" s="18"/>
      <c r="P1058" s="18"/>
      <c r="Q1058" s="18"/>
      <c r="R1058" s="18"/>
      <c r="S1058" s="18"/>
      <c r="T1058" s="18"/>
    </row>
    <row r="1059" spans="2:51" s="17" customFormat="1" hidden="1" x14ac:dyDescent="0.25">
      <c r="E1059" s="18"/>
      <c r="F1059" s="18"/>
      <c r="G1059" s="18"/>
      <c r="H1059" s="18"/>
      <c r="I1059" s="18"/>
      <c r="J1059" s="18"/>
      <c r="K1059" s="18"/>
      <c r="L1059" s="18"/>
      <c r="M1059" s="18"/>
      <c r="N1059" s="18"/>
      <c r="O1059" s="18"/>
      <c r="P1059" s="18"/>
      <c r="Q1059" s="18"/>
      <c r="R1059" s="18"/>
      <c r="S1059" s="18"/>
      <c r="T1059" s="18"/>
    </row>
    <row r="1060" spans="2:51"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row>
    <row r="1061" spans="2:51" s="17" customFormat="1" hidden="1" x14ac:dyDescent="0.25">
      <c r="B1061" s="17" t="s">
        <v>72</v>
      </c>
      <c r="C1061" s="17">
        <f>DCOUNTA(A4:T1042,E4,B1060:B1061)</f>
        <v>2</v>
      </c>
      <c r="D1061" s="17" t="s">
        <v>72</v>
      </c>
      <c r="E1061" s="18">
        <f>DSUM(A4:T1042,F4,D1060:D1061)</f>
        <v>5.4269999999999996</v>
      </c>
      <c r="F1061" s="18" t="s">
        <v>72</v>
      </c>
      <c r="G1061" s="18" t="s">
        <v>5090</v>
      </c>
      <c r="H1061" s="18">
        <f>DCOUNTA(A4:T1042,G4,F1060:G1061)</f>
        <v>0</v>
      </c>
      <c r="I1061" s="18" t="s">
        <v>72</v>
      </c>
      <c r="J1061" s="18" t="s">
        <v>5098</v>
      </c>
      <c r="K1061" s="18">
        <f>DCOUNTA(A4:T1042,J4,I1060:J1061)</f>
        <v>0</v>
      </c>
      <c r="L1061" s="18"/>
      <c r="M1061" s="18"/>
      <c r="N1061" s="18"/>
      <c r="O1061" s="18"/>
      <c r="P1061" s="18"/>
      <c r="Q1061" s="18"/>
      <c r="R1061" s="18"/>
      <c r="S1061" s="18"/>
      <c r="T1061" s="18"/>
    </row>
    <row r="1062" spans="2:51" s="17" customFormat="1" hidden="1" x14ac:dyDescent="0.25">
      <c r="E1062" s="18"/>
      <c r="F1062" s="18"/>
      <c r="G1062" s="18"/>
      <c r="H1062" s="18"/>
      <c r="I1062" s="18"/>
      <c r="J1062" s="18"/>
      <c r="K1062" s="18"/>
      <c r="L1062" s="18"/>
      <c r="M1062" s="18"/>
      <c r="N1062" s="18"/>
      <c r="O1062" s="18"/>
      <c r="P1062" s="18"/>
      <c r="Q1062" s="18"/>
      <c r="R1062" s="18"/>
      <c r="S1062" s="18"/>
      <c r="T1062" s="18"/>
    </row>
    <row r="1063" spans="2:51"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row>
    <row r="1064" spans="2:51" s="17" customFormat="1" hidden="1" x14ac:dyDescent="0.25">
      <c r="B1064" s="17" t="s">
        <v>96</v>
      </c>
      <c r="C1064" s="17">
        <f>DCOUNTA(B4:T1042,B1063,B1063:B1064)</f>
        <v>15</v>
      </c>
      <c r="D1064" s="17" t="s">
        <v>96</v>
      </c>
      <c r="E1064" s="18">
        <f>DSUM(A4:T1042,F4,D1063:D1064)</f>
        <v>29.237000000000002</v>
      </c>
      <c r="F1064" s="18" t="s">
        <v>96</v>
      </c>
      <c r="G1064" s="18" t="s">
        <v>5090</v>
      </c>
      <c r="H1064" s="18">
        <f>DCOUNTA(A4:T1042,G4,F1063:G1064)</f>
        <v>3</v>
      </c>
      <c r="I1064" s="18" t="s">
        <v>96</v>
      </c>
      <c r="J1064" s="18" t="s">
        <v>5098</v>
      </c>
      <c r="K1064" s="18">
        <f>DCOUNTA(A4:T1042,J4,I1063:J1064)</f>
        <v>2</v>
      </c>
      <c r="L1064" s="18"/>
      <c r="M1064" s="18"/>
      <c r="N1064" s="18"/>
      <c r="O1064" s="18"/>
      <c r="P1064" s="18"/>
      <c r="Q1064" s="18"/>
      <c r="R1064" s="18"/>
      <c r="S1064" s="18"/>
      <c r="T1064" s="18"/>
    </row>
    <row r="1065" spans="2:51" s="17" customFormat="1" x14ac:dyDescent="0.25">
      <c r="E1065" s="18"/>
      <c r="F1065" s="18"/>
      <c r="G1065" s="18"/>
      <c r="H1065" s="18"/>
      <c r="I1065" s="18"/>
      <c r="J1065" s="18"/>
      <c r="K1065" s="18"/>
      <c r="L1065" s="18"/>
      <c r="M1065" s="18"/>
      <c r="N1065" s="18"/>
      <c r="O1065" s="18"/>
      <c r="P1065" s="18"/>
      <c r="Q1065" s="18"/>
      <c r="R1065" s="18"/>
      <c r="S1065" s="18"/>
      <c r="T1065" s="18"/>
    </row>
    <row r="1066" spans="2:51"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AX1066" s="17" t="s">
        <v>6098</v>
      </c>
      <c r="AY1066" s="17" t="s">
        <v>6099</v>
      </c>
    </row>
    <row r="1067" spans="2:51" s="17" customFormat="1" ht="15.75" x14ac:dyDescent="0.3">
      <c r="C1067" s="21">
        <f>C1048</f>
        <v>13</v>
      </c>
      <c r="D1067" s="22" t="s">
        <v>6100</v>
      </c>
      <c r="E1067" s="22">
        <f>E1048</f>
        <v>22.616000000000003</v>
      </c>
      <c r="F1067" s="21">
        <f>H1048</f>
        <v>2</v>
      </c>
      <c r="G1067" s="21">
        <f>K1048</f>
        <v>1</v>
      </c>
      <c r="H1067" s="18"/>
      <c r="I1067" s="18"/>
      <c r="J1067" s="18"/>
      <c r="K1067" s="18"/>
      <c r="L1067" s="18"/>
      <c r="M1067" s="18"/>
      <c r="N1067" s="18"/>
      <c r="O1067" s="20"/>
      <c r="P1067" s="18"/>
      <c r="Q1067" s="18"/>
      <c r="R1067" s="18"/>
      <c r="S1067" s="18"/>
      <c r="T1067" s="18"/>
    </row>
    <row r="1068" spans="2:51" s="17" customFormat="1" ht="15.75" x14ac:dyDescent="0.3">
      <c r="C1068" s="21">
        <f>C1051</f>
        <v>1</v>
      </c>
      <c r="D1068" s="22" t="s">
        <v>6101</v>
      </c>
      <c r="E1068" s="22">
        <f>E1051</f>
        <v>1.9370000000000001</v>
      </c>
      <c r="F1068" s="21">
        <f>H1051</f>
        <v>0</v>
      </c>
      <c r="G1068" s="21">
        <f>K1051</f>
        <v>0</v>
      </c>
      <c r="H1068" s="18"/>
      <c r="I1068" s="18"/>
      <c r="J1068" s="18"/>
      <c r="K1068" s="18"/>
      <c r="L1068" s="18"/>
      <c r="M1068" s="18"/>
      <c r="N1068" s="18"/>
      <c r="O1068" s="20"/>
      <c r="P1068" s="18"/>
      <c r="Q1068" s="18"/>
      <c r="R1068" s="18"/>
      <c r="S1068" s="18"/>
      <c r="T1068" s="18"/>
    </row>
    <row r="1069" spans="2:51" s="17" customFormat="1" ht="15.75" x14ac:dyDescent="0.3">
      <c r="C1069" s="21">
        <f>C1054</f>
        <v>2</v>
      </c>
      <c r="D1069" s="22" t="s">
        <v>6102</v>
      </c>
      <c r="E1069" s="22">
        <f>E1054</f>
        <v>8.2439999999999998</v>
      </c>
      <c r="F1069" s="21">
        <f>H1054</f>
        <v>2</v>
      </c>
      <c r="G1069" s="21">
        <f>K1054</f>
        <v>0</v>
      </c>
      <c r="H1069" s="18"/>
      <c r="I1069" s="18"/>
      <c r="J1069" s="18"/>
      <c r="K1069" s="18"/>
      <c r="L1069" s="18"/>
      <c r="M1069" s="18"/>
      <c r="N1069" s="18"/>
      <c r="O1069" s="20"/>
      <c r="P1069" s="18"/>
      <c r="Q1069" s="18"/>
      <c r="R1069" s="18"/>
      <c r="S1069" s="18"/>
      <c r="T1069" s="18"/>
    </row>
    <row r="1070" spans="2:51" s="17" customFormat="1" ht="15.75" x14ac:dyDescent="0.3">
      <c r="C1070" s="21">
        <f>C1057</f>
        <v>1</v>
      </c>
      <c r="D1070" s="22" t="s">
        <v>6103</v>
      </c>
      <c r="E1070" s="22">
        <f>E1057</f>
        <v>0</v>
      </c>
      <c r="F1070" s="21">
        <f>H1057</f>
        <v>0</v>
      </c>
      <c r="G1070" s="21">
        <f>K1057</f>
        <v>0</v>
      </c>
      <c r="H1070" s="18"/>
      <c r="I1070" s="18"/>
      <c r="J1070" s="18"/>
      <c r="K1070" s="18"/>
      <c r="L1070" s="18"/>
      <c r="M1070" s="18"/>
      <c r="N1070" s="18"/>
      <c r="O1070" s="20"/>
      <c r="P1070" s="18"/>
      <c r="Q1070" s="18"/>
      <c r="R1070" s="18"/>
      <c r="S1070" s="18"/>
      <c r="T1070" s="18"/>
    </row>
    <row r="1071" spans="2:51" s="17" customFormat="1" ht="15.75" x14ac:dyDescent="0.3">
      <c r="C1071" s="21">
        <f>C1061</f>
        <v>2</v>
      </c>
      <c r="D1071" s="22" t="s">
        <v>72</v>
      </c>
      <c r="E1071" s="22">
        <f>E1061</f>
        <v>5.4269999999999996</v>
      </c>
      <c r="F1071" s="21">
        <f>H1061</f>
        <v>0</v>
      </c>
      <c r="G1071" s="21">
        <f>K1061</f>
        <v>0</v>
      </c>
      <c r="H1071" s="18"/>
      <c r="I1071" s="18"/>
      <c r="J1071" s="18"/>
      <c r="K1071" s="18"/>
      <c r="L1071" s="18"/>
      <c r="M1071" s="18"/>
      <c r="N1071" s="18"/>
      <c r="O1071" s="20"/>
      <c r="P1071" s="18"/>
      <c r="Q1071" s="18"/>
      <c r="R1071" s="18"/>
      <c r="S1071" s="18"/>
      <c r="T1071" s="18"/>
    </row>
    <row r="1072" spans="2:51" s="17" customFormat="1" ht="15.75" x14ac:dyDescent="0.3">
      <c r="C1072" s="21">
        <f>C1064</f>
        <v>15</v>
      </c>
      <c r="D1072" s="22" t="s">
        <v>6104</v>
      </c>
      <c r="E1072" s="22">
        <f>E1064</f>
        <v>29.237000000000002</v>
      </c>
      <c r="F1072" s="21">
        <f>H1064</f>
        <v>3</v>
      </c>
      <c r="G1072" s="21">
        <f>K1064</f>
        <v>2</v>
      </c>
      <c r="H1072" s="18"/>
      <c r="I1072" s="18"/>
      <c r="J1072" s="18"/>
      <c r="K1072" s="18"/>
      <c r="L1072" s="18"/>
      <c r="M1072" s="18"/>
      <c r="N1072" s="18"/>
      <c r="O1072" s="20"/>
      <c r="P1072" s="18"/>
      <c r="Q1072" s="18"/>
      <c r="R1072" s="18"/>
      <c r="S1072" s="18"/>
      <c r="T1072" s="18"/>
    </row>
    <row r="1073" spans="3:20" s="17" customFormat="1" ht="15.75" x14ac:dyDescent="0.3">
      <c r="C1073" s="23"/>
      <c r="D1073" s="19" t="s">
        <v>6105</v>
      </c>
      <c r="E1073" s="19">
        <f>E1067</f>
        <v>22.616000000000003</v>
      </c>
      <c r="F1073" s="23"/>
      <c r="G1073" s="18"/>
      <c r="H1073" s="18"/>
      <c r="I1073" s="18"/>
      <c r="J1073" s="18"/>
      <c r="K1073" s="18"/>
      <c r="L1073" s="18"/>
      <c r="M1073" s="18"/>
      <c r="N1073" s="18"/>
      <c r="O1073" s="20"/>
      <c r="P1073" s="18"/>
      <c r="Q1073" s="18"/>
      <c r="R1073" s="18"/>
      <c r="S1073" s="18"/>
      <c r="T1073" s="18"/>
    </row>
    <row r="1074" spans="3:20" s="17" customFormat="1" ht="15.75" x14ac:dyDescent="0.3">
      <c r="C1074" s="23"/>
      <c r="D1074" s="19" t="s">
        <v>6106</v>
      </c>
      <c r="E1074" s="19">
        <f>E1067+E1068+E1069+E1070+E1071+E1072</f>
        <v>67.461000000000013</v>
      </c>
      <c r="F1074" s="18"/>
      <c r="G1074" s="18"/>
      <c r="H1074" s="18"/>
      <c r="I1074" s="18"/>
      <c r="J1074" s="18"/>
      <c r="K1074" s="18"/>
      <c r="L1074" s="18"/>
      <c r="M1074" s="18"/>
      <c r="N1074" s="18"/>
      <c r="O1074" s="18"/>
      <c r="P1074" s="18"/>
      <c r="Q1074" s="18"/>
      <c r="R1074" s="18"/>
      <c r="S1074" s="18"/>
      <c r="T1074" s="18"/>
    </row>
    <row r="1075" spans="3:20" s="15" customFormat="1" ht="12.75" customHeight="1" x14ac:dyDescent="0.25">
      <c r="F1075" s="16"/>
      <c r="G1075" s="16"/>
      <c r="H1075" s="16"/>
      <c r="I1075" s="16"/>
      <c r="J1075" s="16"/>
      <c r="K1075" s="16"/>
      <c r="L1075" s="16"/>
      <c r="M1075" s="16"/>
      <c r="N1075" s="16"/>
      <c r="O1075" s="16"/>
      <c r="P1075" s="16"/>
      <c r="Q1075" s="16"/>
      <c r="R1075" s="16"/>
      <c r="S1075" s="16"/>
      <c r="T1075" s="16"/>
    </row>
    <row r="1076" spans="3:20" s="15" customFormat="1" x14ac:dyDescent="0.25">
      <c r="F1076" s="16"/>
      <c r="G1076" s="16"/>
      <c r="H1076" s="16"/>
      <c r="I1076" s="16"/>
      <c r="J1076" s="16"/>
      <c r="K1076" s="16"/>
      <c r="L1076" s="16"/>
      <c r="M1076" s="16"/>
      <c r="N1076" s="16"/>
      <c r="O1076" s="16"/>
      <c r="P1076" s="16"/>
      <c r="Q1076" s="16"/>
      <c r="R1076" s="16"/>
      <c r="S1076" s="16"/>
      <c r="T1076" s="16"/>
    </row>
    <row r="1077" spans="3:20" s="15" customFormat="1" x14ac:dyDescent="0.25">
      <c r="F1077" s="16"/>
      <c r="G1077" s="16"/>
      <c r="H1077" s="16"/>
      <c r="I1077" s="16"/>
      <c r="J1077" s="16"/>
      <c r="K1077" s="16"/>
      <c r="L1077" s="16"/>
      <c r="M1077" s="16"/>
      <c r="N1077" s="16"/>
      <c r="O1077" s="16"/>
      <c r="P1077" s="16"/>
      <c r="Q1077" s="16"/>
      <c r="R1077" s="16"/>
      <c r="S1077" s="16"/>
      <c r="T1077" s="16"/>
    </row>
    <row r="1078" spans="3:20" s="15" customFormat="1" x14ac:dyDescent="0.25">
      <c r="F1078" s="16"/>
      <c r="G1078" s="16"/>
      <c r="H1078" s="16"/>
      <c r="I1078" s="16"/>
      <c r="J1078" s="16"/>
      <c r="K1078" s="16"/>
      <c r="L1078" s="16"/>
      <c r="M1078" s="16"/>
      <c r="N1078" s="16"/>
      <c r="O1078" s="16"/>
      <c r="P1078" s="16"/>
      <c r="Q1078" s="16"/>
      <c r="R1078" s="16"/>
      <c r="S1078" s="16"/>
      <c r="T1078" s="16"/>
    </row>
    <row r="1079" spans="3:20" s="15" customFormat="1" x14ac:dyDescent="0.25">
      <c r="F1079" s="16"/>
      <c r="G1079" s="16"/>
      <c r="H1079" s="16"/>
      <c r="I1079" s="16"/>
      <c r="J1079" s="16"/>
      <c r="K1079" s="16"/>
      <c r="L1079" s="16"/>
      <c r="M1079" s="16"/>
      <c r="N1079" s="16"/>
      <c r="O1079" s="16"/>
      <c r="P1079" s="16"/>
      <c r="Q1079" s="16"/>
      <c r="R1079" s="16"/>
      <c r="S1079" s="16"/>
      <c r="T1079" s="16"/>
    </row>
    <row r="1080" spans="3:20" s="15" customFormat="1" x14ac:dyDescent="0.25">
      <c r="F1080" s="16"/>
      <c r="G1080" s="16"/>
      <c r="H1080" s="16"/>
      <c r="I1080" s="16"/>
      <c r="J1080" s="16"/>
      <c r="K1080" s="16"/>
      <c r="L1080" s="16"/>
      <c r="M1080" s="16"/>
      <c r="N1080" s="16"/>
      <c r="O1080" s="16"/>
      <c r="P1080" s="16"/>
      <c r="Q1080" s="16"/>
      <c r="R1080" s="16"/>
      <c r="S1080" s="16"/>
      <c r="T1080" s="16"/>
    </row>
    <row r="1081" spans="3:20" s="15" customFormat="1" x14ac:dyDescent="0.25">
      <c r="F1081" s="16"/>
      <c r="G1081" s="16"/>
      <c r="H1081" s="16"/>
      <c r="I1081" s="16"/>
      <c r="J1081" s="16"/>
      <c r="K1081" s="16"/>
      <c r="L1081" s="16"/>
      <c r="M1081" s="16"/>
      <c r="N1081" s="16"/>
      <c r="O1081" s="16"/>
      <c r="P1081" s="16"/>
      <c r="Q1081" s="16"/>
      <c r="R1081" s="16"/>
      <c r="S1081" s="16"/>
      <c r="T1081" s="16"/>
    </row>
    <row r="1082" spans="3:20" s="15" customFormat="1" x14ac:dyDescent="0.25">
      <c r="F1082" s="16"/>
      <c r="G1082" s="16"/>
      <c r="H1082" s="16"/>
      <c r="I1082" s="16"/>
      <c r="J1082" s="16"/>
      <c r="K1082" s="16"/>
      <c r="L1082" s="16"/>
      <c r="M1082" s="16"/>
      <c r="N1082" s="16"/>
      <c r="O1082" s="16"/>
      <c r="P1082" s="16"/>
      <c r="Q1082" s="16"/>
      <c r="R1082" s="16"/>
      <c r="S1082" s="16"/>
      <c r="T1082" s="16"/>
    </row>
    <row r="1083" spans="3:20" s="15" customFormat="1" x14ac:dyDescent="0.25">
      <c r="F1083" s="16"/>
      <c r="G1083" s="16"/>
      <c r="H1083" s="16"/>
      <c r="I1083" s="16"/>
      <c r="J1083" s="16"/>
      <c r="K1083" s="16"/>
      <c r="L1083" s="16"/>
      <c r="M1083" s="16"/>
      <c r="N1083" s="16"/>
      <c r="O1083" s="16"/>
      <c r="P1083" s="16"/>
      <c r="Q1083" s="16"/>
      <c r="R1083" s="16"/>
      <c r="S1083" s="16"/>
      <c r="T1083" s="16"/>
    </row>
    <row r="1084" spans="3:20" s="15" customFormat="1" x14ac:dyDescent="0.25">
      <c r="F1084" s="16"/>
      <c r="G1084" s="16"/>
      <c r="H1084" s="16"/>
      <c r="I1084" s="16"/>
      <c r="J1084" s="16"/>
      <c r="K1084" s="16"/>
      <c r="L1084" s="16"/>
      <c r="M1084" s="16"/>
      <c r="N1084" s="16"/>
      <c r="O1084" s="16"/>
      <c r="P1084" s="16"/>
      <c r="Q1084" s="16"/>
      <c r="R1084" s="16"/>
      <c r="S1084" s="16"/>
      <c r="T1084" s="16"/>
    </row>
    <row r="1085" spans="3:20" s="15" customFormat="1" x14ac:dyDescent="0.25">
      <c r="F1085" s="16"/>
      <c r="G1085" s="16"/>
      <c r="H1085" s="16"/>
      <c r="I1085" s="16"/>
      <c r="J1085" s="16"/>
      <c r="K1085" s="16"/>
      <c r="L1085" s="16"/>
      <c r="M1085" s="16"/>
      <c r="N1085" s="16"/>
      <c r="O1085" s="16"/>
      <c r="P1085" s="16"/>
      <c r="Q1085" s="16"/>
      <c r="R1085" s="16"/>
      <c r="S1085" s="16"/>
      <c r="T1085" s="16"/>
    </row>
    <row r="1086" spans="3:20" s="15" customFormat="1" x14ac:dyDescent="0.25">
      <c r="F1086" s="16"/>
      <c r="G1086" s="16"/>
      <c r="H1086" s="16"/>
      <c r="I1086" s="16"/>
      <c r="J1086" s="16"/>
      <c r="K1086" s="16"/>
      <c r="L1086" s="16"/>
      <c r="M1086" s="16"/>
      <c r="N1086" s="16"/>
      <c r="O1086" s="16"/>
      <c r="P1086" s="16"/>
      <c r="Q1086" s="16"/>
      <c r="R1086" s="16"/>
      <c r="S1086" s="16"/>
      <c r="T1086" s="16"/>
    </row>
    <row r="1087" spans="3:20" s="15" customFormat="1" x14ac:dyDescent="0.25">
      <c r="F1087" s="16"/>
      <c r="G1087" s="16"/>
      <c r="H1087" s="16"/>
      <c r="I1087" s="16"/>
      <c r="J1087" s="16"/>
      <c r="K1087" s="16"/>
      <c r="L1087" s="16"/>
      <c r="M1087" s="16"/>
      <c r="N1087" s="16"/>
      <c r="O1087" s="16"/>
      <c r="P1087" s="16"/>
      <c r="Q1087" s="16"/>
      <c r="R1087" s="16"/>
      <c r="S1087" s="16"/>
      <c r="T1087" s="16"/>
    </row>
    <row r="1088" spans="3:20" s="15" customFormat="1" x14ac:dyDescent="0.25">
      <c r="F1088" s="16"/>
      <c r="G1088" s="16"/>
      <c r="H1088" s="16"/>
      <c r="I1088" s="16"/>
      <c r="J1088" s="16"/>
      <c r="K1088" s="16"/>
      <c r="L1088" s="16"/>
      <c r="M1088" s="16"/>
      <c r="N1088" s="16"/>
      <c r="O1088" s="16"/>
      <c r="P1088" s="16"/>
      <c r="Q1088" s="16"/>
      <c r="R1088" s="16"/>
      <c r="S1088" s="16"/>
      <c r="T1088" s="16"/>
    </row>
    <row r="1089" spans="6:20" s="15" customFormat="1" x14ac:dyDescent="0.25">
      <c r="F1089" s="16"/>
      <c r="G1089" s="16"/>
      <c r="H1089" s="16"/>
      <c r="I1089" s="16"/>
      <c r="J1089" s="16"/>
      <c r="K1089" s="16"/>
      <c r="L1089" s="16"/>
      <c r="M1089" s="16"/>
      <c r="N1089" s="16"/>
      <c r="O1089" s="16"/>
      <c r="P1089" s="16"/>
      <c r="Q1089" s="16"/>
      <c r="R1089" s="16"/>
      <c r="S1089" s="16"/>
      <c r="T1089" s="16"/>
    </row>
    <row r="1090" spans="6:20" s="15" customFormat="1" x14ac:dyDescent="0.25">
      <c r="F1090" s="16"/>
      <c r="G1090" s="16"/>
      <c r="H1090" s="16"/>
      <c r="I1090" s="16"/>
      <c r="J1090" s="16"/>
      <c r="K1090" s="16"/>
      <c r="L1090" s="16"/>
      <c r="M1090" s="16"/>
      <c r="N1090" s="16"/>
      <c r="O1090" s="16"/>
      <c r="P1090" s="16"/>
      <c r="Q1090" s="16"/>
      <c r="R1090" s="16"/>
      <c r="S1090" s="16"/>
      <c r="T1090" s="16"/>
    </row>
    <row r="1091" spans="6:20" s="15" customFormat="1" x14ac:dyDescent="0.25">
      <c r="F1091" s="16"/>
      <c r="G1091" s="16"/>
      <c r="H1091" s="16"/>
      <c r="I1091" s="16"/>
      <c r="J1091" s="16"/>
      <c r="K1091" s="16"/>
      <c r="L1091" s="16"/>
      <c r="M1091" s="16"/>
      <c r="N1091" s="16"/>
      <c r="O1091" s="16"/>
      <c r="P1091" s="16"/>
      <c r="Q1091" s="16"/>
      <c r="R1091" s="16"/>
      <c r="S1091" s="16"/>
      <c r="T1091" s="16"/>
    </row>
    <row r="1092" spans="6:20" s="15" customFormat="1" x14ac:dyDescent="0.25">
      <c r="F1092" s="16"/>
      <c r="G1092" s="16"/>
      <c r="H1092" s="16"/>
      <c r="I1092" s="16"/>
      <c r="J1092" s="16"/>
      <c r="K1092" s="16"/>
      <c r="L1092" s="16"/>
      <c r="M1092" s="16"/>
      <c r="N1092" s="16"/>
      <c r="O1092" s="16"/>
      <c r="P1092" s="16"/>
      <c r="Q1092" s="16"/>
      <c r="R1092" s="16"/>
      <c r="S1092" s="16"/>
      <c r="T1092" s="16"/>
    </row>
    <row r="1093" spans="6:20" s="15" customFormat="1" x14ac:dyDescent="0.25">
      <c r="F1093" s="16"/>
      <c r="G1093" s="16"/>
      <c r="H1093" s="16"/>
      <c r="I1093" s="16"/>
      <c r="J1093" s="16"/>
      <c r="K1093" s="16"/>
      <c r="L1093" s="16"/>
      <c r="M1093" s="16"/>
      <c r="N1093" s="16"/>
      <c r="O1093" s="16"/>
      <c r="P1093" s="16"/>
      <c r="Q1093" s="16"/>
      <c r="R1093" s="16"/>
      <c r="S1093" s="16"/>
      <c r="T1093" s="16"/>
    </row>
    <row r="1094" spans="6:20" s="15" customFormat="1" x14ac:dyDescent="0.25">
      <c r="F1094" s="16"/>
      <c r="G1094" s="16"/>
      <c r="H1094" s="16"/>
      <c r="I1094" s="16"/>
      <c r="J1094" s="16"/>
      <c r="K1094" s="16"/>
      <c r="L1094" s="16"/>
      <c r="M1094" s="16"/>
      <c r="N1094" s="16"/>
      <c r="O1094" s="16"/>
      <c r="P1094" s="16"/>
      <c r="Q1094" s="16"/>
      <c r="R1094" s="16"/>
      <c r="S1094" s="16"/>
      <c r="T1094" s="16"/>
    </row>
    <row r="1095" spans="6:20" s="15" customFormat="1" x14ac:dyDescent="0.25">
      <c r="F1095" s="16"/>
      <c r="G1095" s="16"/>
      <c r="H1095" s="16"/>
      <c r="I1095" s="16"/>
      <c r="J1095" s="16"/>
      <c r="K1095" s="16"/>
      <c r="L1095" s="16"/>
      <c r="M1095" s="16"/>
      <c r="N1095" s="16"/>
      <c r="O1095" s="16"/>
      <c r="P1095" s="16"/>
      <c r="Q1095" s="16"/>
      <c r="R1095" s="16"/>
      <c r="S1095" s="16"/>
      <c r="T1095" s="16"/>
    </row>
    <row r="1096" spans="6:20" s="15" customFormat="1" x14ac:dyDescent="0.25">
      <c r="F1096" s="16"/>
      <c r="G1096" s="16"/>
      <c r="H1096" s="16"/>
      <c r="I1096" s="16"/>
      <c r="J1096" s="16"/>
      <c r="K1096" s="16"/>
      <c r="L1096" s="16"/>
      <c r="M1096" s="16"/>
      <c r="N1096" s="16"/>
      <c r="O1096" s="16"/>
      <c r="P1096" s="16"/>
      <c r="Q1096" s="16"/>
      <c r="R1096" s="16"/>
      <c r="S1096" s="16"/>
      <c r="T1096" s="16"/>
    </row>
    <row r="1097" spans="6:20" s="15" customFormat="1" x14ac:dyDescent="0.25">
      <c r="F1097" s="16"/>
      <c r="G1097" s="16"/>
      <c r="H1097" s="16"/>
      <c r="I1097" s="16"/>
      <c r="J1097" s="16"/>
      <c r="K1097" s="16"/>
      <c r="L1097" s="16"/>
      <c r="M1097" s="16"/>
      <c r="N1097" s="16"/>
      <c r="O1097" s="16"/>
      <c r="P1097" s="16"/>
      <c r="Q1097" s="16"/>
      <c r="R1097" s="16"/>
      <c r="S1097" s="16"/>
      <c r="T1097" s="16"/>
    </row>
    <row r="1098" spans="6:20" s="15" customFormat="1" x14ac:dyDescent="0.25">
      <c r="F1098" s="16"/>
      <c r="G1098" s="16"/>
      <c r="H1098" s="16"/>
      <c r="I1098" s="16"/>
      <c r="J1098" s="16"/>
      <c r="K1098" s="16"/>
      <c r="L1098" s="16"/>
      <c r="M1098" s="16"/>
      <c r="N1098" s="16"/>
      <c r="O1098" s="16"/>
      <c r="P1098" s="16"/>
      <c r="Q1098" s="16"/>
      <c r="R1098" s="16"/>
      <c r="S1098" s="16"/>
      <c r="T1098" s="16"/>
    </row>
    <row r="1099" spans="6:20" s="15" customFormat="1" x14ac:dyDescent="0.25">
      <c r="F1099" s="16"/>
      <c r="G1099" s="16"/>
      <c r="H1099" s="16"/>
      <c r="I1099" s="16"/>
      <c r="J1099" s="16"/>
      <c r="K1099" s="16"/>
      <c r="L1099" s="16"/>
      <c r="M1099" s="16"/>
      <c r="N1099" s="16"/>
      <c r="O1099" s="16"/>
      <c r="P1099" s="16"/>
      <c r="Q1099" s="16"/>
      <c r="R1099" s="16"/>
      <c r="S1099" s="16"/>
      <c r="T1099" s="16"/>
    </row>
    <row r="1100" spans="6:20" s="15" customFormat="1" x14ac:dyDescent="0.25">
      <c r="F1100" s="16"/>
      <c r="G1100" s="16"/>
      <c r="H1100" s="16"/>
      <c r="I1100" s="16"/>
      <c r="J1100" s="16"/>
      <c r="K1100" s="16"/>
      <c r="L1100" s="16"/>
      <c r="M1100" s="16"/>
      <c r="N1100" s="16"/>
      <c r="O1100" s="16"/>
      <c r="P1100" s="16"/>
      <c r="Q1100" s="16"/>
      <c r="R1100" s="16"/>
      <c r="S1100" s="16"/>
      <c r="T1100" s="16"/>
    </row>
    <row r="1101" spans="6:20" s="15" customFormat="1" x14ac:dyDescent="0.25">
      <c r="F1101" s="16"/>
      <c r="G1101" s="16"/>
      <c r="H1101" s="16"/>
      <c r="I1101" s="16"/>
      <c r="J1101" s="16"/>
      <c r="K1101" s="16"/>
      <c r="L1101" s="16"/>
      <c r="M1101" s="16"/>
      <c r="N1101" s="16"/>
      <c r="O1101" s="16"/>
      <c r="P1101" s="16"/>
      <c r="Q1101" s="16"/>
      <c r="R1101" s="16"/>
      <c r="S1101" s="16"/>
      <c r="T1101" s="16"/>
    </row>
    <row r="1102" spans="6:20" s="15" customFormat="1" x14ac:dyDescent="0.25">
      <c r="F1102" s="16"/>
      <c r="G1102" s="16"/>
      <c r="H1102" s="16"/>
      <c r="I1102" s="16"/>
      <c r="J1102" s="16"/>
      <c r="K1102" s="16"/>
      <c r="L1102" s="16"/>
      <c r="M1102" s="16"/>
      <c r="N1102" s="16"/>
      <c r="O1102" s="16"/>
      <c r="P1102" s="16"/>
      <c r="Q1102" s="16"/>
      <c r="R1102" s="16"/>
      <c r="S1102" s="16"/>
      <c r="T1102" s="16"/>
    </row>
    <row r="1103" spans="6:20" s="15" customFormat="1" x14ac:dyDescent="0.25">
      <c r="F1103" s="16"/>
      <c r="G1103" s="16"/>
      <c r="H1103" s="16"/>
      <c r="I1103" s="16"/>
      <c r="J1103" s="16"/>
      <c r="K1103" s="16"/>
      <c r="L1103" s="16"/>
      <c r="M1103" s="16"/>
      <c r="N1103" s="16"/>
      <c r="O1103" s="16"/>
      <c r="P1103" s="16"/>
      <c r="Q1103" s="16"/>
      <c r="R1103" s="16"/>
      <c r="S1103" s="16"/>
      <c r="T1103" s="16"/>
    </row>
    <row r="1104" spans="6:20" s="15" customFormat="1" x14ac:dyDescent="0.25">
      <c r="F1104" s="16"/>
      <c r="G1104" s="16"/>
      <c r="H1104" s="16"/>
      <c r="I1104" s="16"/>
      <c r="J1104" s="16"/>
      <c r="K1104" s="16"/>
      <c r="L1104" s="16"/>
      <c r="M1104" s="16"/>
      <c r="N1104" s="16"/>
      <c r="O1104" s="16"/>
      <c r="P1104" s="16"/>
      <c r="Q1104" s="16"/>
      <c r="R1104" s="16"/>
      <c r="S1104" s="16"/>
      <c r="T1104" s="16"/>
    </row>
    <row r="1105" spans="6:20" s="15" customFormat="1" x14ac:dyDescent="0.25">
      <c r="F1105" s="16"/>
      <c r="G1105" s="16"/>
      <c r="H1105" s="16"/>
      <c r="I1105" s="16"/>
      <c r="J1105" s="16"/>
      <c r="K1105" s="16"/>
      <c r="L1105" s="16"/>
      <c r="M1105" s="16"/>
      <c r="N1105" s="16"/>
      <c r="O1105" s="16"/>
      <c r="P1105" s="16"/>
      <c r="Q1105" s="16"/>
      <c r="R1105" s="16"/>
      <c r="S1105" s="16"/>
      <c r="T1105" s="16"/>
    </row>
    <row r="1106" spans="6:20" s="15" customFormat="1" x14ac:dyDescent="0.25">
      <c r="F1106" s="16"/>
      <c r="G1106" s="16"/>
      <c r="H1106" s="16"/>
      <c r="I1106" s="16"/>
      <c r="J1106" s="16"/>
      <c r="K1106" s="16"/>
      <c r="L1106" s="16"/>
      <c r="M1106" s="16"/>
      <c r="N1106" s="16"/>
      <c r="O1106" s="16"/>
      <c r="P1106" s="16"/>
      <c r="Q1106" s="16"/>
      <c r="R1106" s="16"/>
      <c r="S1106" s="16"/>
      <c r="T1106" s="16"/>
    </row>
    <row r="1107" spans="6:20" s="15" customFormat="1" x14ac:dyDescent="0.25">
      <c r="F1107" s="16"/>
      <c r="G1107" s="16"/>
      <c r="H1107" s="16"/>
      <c r="I1107" s="16"/>
      <c r="J1107" s="16"/>
      <c r="K1107" s="16"/>
      <c r="L1107" s="16"/>
      <c r="M1107" s="16"/>
      <c r="N1107" s="16"/>
      <c r="O1107" s="16"/>
      <c r="P1107" s="16"/>
      <c r="Q1107" s="16"/>
      <c r="R1107" s="16"/>
      <c r="S1107" s="16"/>
      <c r="T1107" s="16"/>
    </row>
    <row r="1108" spans="6:20" s="15" customFormat="1" x14ac:dyDescent="0.25">
      <c r="F1108" s="16"/>
      <c r="G1108" s="16"/>
      <c r="H1108" s="16"/>
      <c r="I1108" s="16"/>
      <c r="J1108" s="16"/>
      <c r="K1108" s="16"/>
      <c r="L1108" s="16"/>
      <c r="M1108" s="16"/>
      <c r="N1108" s="16"/>
      <c r="O1108" s="16"/>
      <c r="P1108" s="16"/>
      <c r="Q1108" s="16"/>
      <c r="R1108" s="16"/>
      <c r="S1108" s="16"/>
      <c r="T1108" s="16"/>
    </row>
    <row r="1109" spans="6:20" s="15" customFormat="1" x14ac:dyDescent="0.25">
      <c r="F1109" s="16"/>
      <c r="G1109" s="16"/>
      <c r="H1109" s="16"/>
      <c r="I1109" s="16"/>
      <c r="J1109" s="16"/>
      <c r="K1109" s="16"/>
      <c r="L1109" s="16"/>
      <c r="M1109" s="16"/>
      <c r="N1109" s="16"/>
      <c r="O1109" s="16"/>
      <c r="P1109" s="16"/>
      <c r="Q1109" s="16"/>
      <c r="R1109" s="16"/>
      <c r="S1109" s="16"/>
      <c r="T1109" s="16"/>
    </row>
    <row r="1110" spans="6:20" s="15" customFormat="1" x14ac:dyDescent="0.25">
      <c r="F1110" s="16"/>
      <c r="G1110" s="16"/>
      <c r="H1110" s="16"/>
      <c r="I1110" s="16"/>
      <c r="J1110" s="16"/>
      <c r="K1110" s="16"/>
      <c r="L1110" s="16"/>
      <c r="M1110" s="16"/>
      <c r="N1110" s="16"/>
      <c r="O1110" s="16"/>
      <c r="P1110" s="16"/>
      <c r="Q1110" s="16"/>
      <c r="R1110" s="16"/>
      <c r="S1110" s="16"/>
      <c r="T1110" s="16"/>
    </row>
    <row r="1111" spans="6:20" s="15" customFormat="1" x14ac:dyDescent="0.25">
      <c r="F1111" s="16"/>
      <c r="G1111" s="16"/>
      <c r="H1111" s="16"/>
      <c r="I1111" s="16"/>
      <c r="J1111" s="16"/>
      <c r="K1111" s="16"/>
      <c r="L1111" s="16"/>
      <c r="M1111" s="16"/>
      <c r="N1111" s="16"/>
      <c r="O1111" s="16"/>
      <c r="P1111" s="16"/>
      <c r="Q1111" s="16"/>
      <c r="R1111" s="16"/>
      <c r="S1111" s="16"/>
      <c r="T1111" s="16"/>
    </row>
    <row r="1112" spans="6:20" s="15" customFormat="1" x14ac:dyDescent="0.25">
      <c r="F1112" s="16"/>
      <c r="G1112" s="16"/>
      <c r="H1112" s="16"/>
      <c r="I1112" s="16"/>
      <c r="J1112" s="16"/>
      <c r="K1112" s="16"/>
      <c r="L1112" s="16"/>
      <c r="M1112" s="16"/>
      <c r="N1112" s="16"/>
      <c r="O1112" s="16"/>
      <c r="P1112" s="16"/>
      <c r="Q1112" s="16"/>
      <c r="R1112" s="16"/>
      <c r="S1112" s="16"/>
      <c r="T1112" s="16"/>
    </row>
    <row r="1113" spans="6:20" s="15" customFormat="1" x14ac:dyDescent="0.25">
      <c r="F1113" s="16"/>
      <c r="G1113" s="16"/>
      <c r="H1113" s="16"/>
      <c r="I1113" s="16"/>
      <c r="J1113" s="16"/>
      <c r="K1113" s="16"/>
      <c r="L1113" s="16"/>
      <c r="M1113" s="16"/>
      <c r="N1113" s="16"/>
      <c r="O1113" s="16"/>
      <c r="P1113" s="16"/>
      <c r="Q1113" s="16"/>
      <c r="R1113" s="16"/>
      <c r="S1113" s="16"/>
      <c r="T1113" s="16"/>
    </row>
    <row r="1114" spans="6:20" s="15" customFormat="1" x14ac:dyDescent="0.25">
      <c r="F1114" s="16"/>
      <c r="G1114" s="16"/>
      <c r="H1114" s="16"/>
      <c r="I1114" s="16"/>
      <c r="J1114" s="16"/>
      <c r="K1114" s="16"/>
      <c r="L1114" s="16"/>
      <c r="M1114" s="16"/>
      <c r="N1114" s="16"/>
      <c r="O1114" s="16"/>
      <c r="P1114" s="16"/>
      <c r="Q1114" s="16"/>
      <c r="R1114" s="16"/>
      <c r="S1114" s="16"/>
      <c r="T1114" s="16"/>
    </row>
    <row r="1115" spans="6:20" s="15" customFormat="1" x14ac:dyDescent="0.25">
      <c r="F1115" s="16"/>
      <c r="G1115" s="16"/>
      <c r="H1115" s="16"/>
      <c r="I1115" s="16"/>
      <c r="J1115" s="16"/>
      <c r="K1115" s="16"/>
      <c r="L1115" s="16"/>
      <c r="M1115" s="16"/>
      <c r="N1115" s="16"/>
      <c r="O1115" s="16"/>
      <c r="P1115" s="16"/>
      <c r="Q1115" s="16"/>
      <c r="R1115" s="16"/>
      <c r="S1115" s="16"/>
      <c r="T1115" s="16"/>
    </row>
    <row r="1116" spans="6:20" s="15" customFormat="1" x14ac:dyDescent="0.25">
      <c r="F1116" s="16"/>
      <c r="G1116" s="16"/>
      <c r="H1116" s="16"/>
      <c r="I1116" s="16"/>
      <c r="J1116" s="16"/>
      <c r="K1116" s="16"/>
      <c r="L1116" s="16"/>
      <c r="M1116" s="16"/>
      <c r="N1116" s="16"/>
      <c r="O1116" s="16"/>
      <c r="P1116" s="16"/>
      <c r="Q1116" s="16"/>
      <c r="R1116" s="16"/>
      <c r="S1116" s="16"/>
      <c r="T1116" s="16"/>
    </row>
    <row r="1117" spans="6:20" s="15" customFormat="1" x14ac:dyDescent="0.25">
      <c r="F1117" s="16"/>
      <c r="G1117" s="16"/>
      <c r="H1117" s="16"/>
      <c r="I1117" s="16"/>
      <c r="J1117" s="16"/>
      <c r="K1117" s="16"/>
      <c r="L1117" s="16"/>
      <c r="M1117" s="16"/>
      <c r="N1117" s="16"/>
      <c r="O1117" s="16"/>
      <c r="P1117" s="16"/>
      <c r="Q1117" s="16"/>
      <c r="R1117" s="16"/>
      <c r="S1117" s="16"/>
      <c r="T1117" s="16"/>
    </row>
    <row r="1118" spans="6:20" s="15" customFormat="1" x14ac:dyDescent="0.25">
      <c r="F1118" s="16"/>
      <c r="G1118" s="16"/>
      <c r="H1118" s="16"/>
      <c r="I1118" s="16"/>
      <c r="J1118" s="16"/>
      <c r="K1118" s="16"/>
      <c r="L1118" s="16"/>
      <c r="M1118" s="16"/>
      <c r="N1118" s="16"/>
      <c r="O1118" s="16"/>
      <c r="P1118" s="16"/>
      <c r="Q1118" s="16"/>
      <c r="R1118" s="16"/>
      <c r="S1118" s="16"/>
      <c r="T1118" s="16"/>
    </row>
    <row r="1119" spans="6:20" s="15" customFormat="1" x14ac:dyDescent="0.25">
      <c r="F1119" s="16"/>
      <c r="G1119" s="16"/>
      <c r="H1119" s="16"/>
      <c r="I1119" s="16"/>
      <c r="J1119" s="16"/>
      <c r="K1119" s="16"/>
      <c r="L1119" s="16"/>
      <c r="M1119" s="16"/>
      <c r="N1119" s="16"/>
      <c r="O1119" s="16"/>
      <c r="P1119" s="16"/>
      <c r="Q1119" s="16"/>
      <c r="R1119" s="16"/>
      <c r="S1119" s="16"/>
      <c r="T1119" s="16"/>
    </row>
    <row r="1120" spans="6:20" s="15" customFormat="1" x14ac:dyDescent="0.25">
      <c r="F1120" s="16"/>
      <c r="G1120" s="16"/>
      <c r="H1120" s="16"/>
      <c r="I1120" s="16"/>
      <c r="J1120" s="16"/>
      <c r="K1120" s="16"/>
      <c r="L1120" s="16"/>
      <c r="M1120" s="16"/>
      <c r="N1120" s="16"/>
      <c r="O1120" s="16"/>
      <c r="P1120" s="16"/>
      <c r="Q1120" s="16"/>
      <c r="R1120" s="16"/>
      <c r="S1120" s="16"/>
      <c r="T1120" s="16"/>
    </row>
    <row r="1121" spans="6:20" s="15" customFormat="1" x14ac:dyDescent="0.25">
      <c r="F1121" s="16"/>
      <c r="G1121" s="16"/>
      <c r="H1121" s="16"/>
      <c r="I1121" s="16"/>
      <c r="J1121" s="16"/>
      <c r="K1121" s="16"/>
      <c r="L1121" s="16"/>
      <c r="M1121" s="16"/>
      <c r="N1121" s="16"/>
      <c r="O1121" s="16"/>
      <c r="P1121" s="16"/>
      <c r="Q1121" s="16"/>
      <c r="R1121" s="16"/>
      <c r="S1121" s="16"/>
      <c r="T1121" s="16"/>
    </row>
    <row r="1122" spans="6:20" s="15" customFormat="1" x14ac:dyDescent="0.25">
      <c r="F1122" s="16"/>
      <c r="G1122" s="16"/>
      <c r="H1122" s="16"/>
      <c r="I1122" s="16"/>
      <c r="J1122" s="16"/>
      <c r="K1122" s="16"/>
      <c r="L1122" s="16"/>
      <c r="M1122" s="16"/>
      <c r="N1122" s="16"/>
      <c r="O1122" s="16"/>
      <c r="P1122" s="16"/>
      <c r="Q1122" s="16"/>
      <c r="R1122" s="16"/>
      <c r="S1122" s="16"/>
      <c r="T1122" s="16"/>
    </row>
    <row r="1123" spans="6:20" s="15" customFormat="1" x14ac:dyDescent="0.25">
      <c r="F1123" s="16"/>
      <c r="G1123" s="16"/>
      <c r="H1123" s="16"/>
      <c r="I1123" s="16"/>
      <c r="J1123" s="16"/>
      <c r="K1123" s="16"/>
      <c r="L1123" s="16"/>
      <c r="M1123" s="16"/>
      <c r="N1123" s="16"/>
      <c r="O1123" s="16"/>
      <c r="P1123" s="16"/>
      <c r="Q1123" s="16"/>
      <c r="R1123" s="16"/>
      <c r="S1123" s="16"/>
      <c r="T1123" s="16"/>
    </row>
    <row r="1124" spans="6:20" s="15" customFormat="1" x14ac:dyDescent="0.25">
      <c r="F1124" s="16"/>
      <c r="G1124" s="16"/>
      <c r="H1124" s="16"/>
      <c r="I1124" s="16"/>
      <c r="J1124" s="16"/>
      <c r="K1124" s="16"/>
      <c r="L1124" s="16"/>
      <c r="M1124" s="16"/>
      <c r="N1124" s="16"/>
      <c r="O1124" s="16"/>
      <c r="P1124" s="16"/>
      <c r="Q1124" s="16"/>
      <c r="R1124" s="16"/>
      <c r="S1124" s="16"/>
      <c r="T1124" s="16"/>
    </row>
    <row r="1125" spans="6:20" s="15" customFormat="1" x14ac:dyDescent="0.25">
      <c r="F1125" s="16"/>
      <c r="G1125" s="16"/>
      <c r="H1125" s="16"/>
      <c r="I1125" s="16"/>
      <c r="J1125" s="16"/>
      <c r="K1125" s="16"/>
      <c r="L1125" s="16"/>
      <c r="M1125" s="16"/>
      <c r="N1125" s="16"/>
      <c r="O1125" s="16"/>
      <c r="P1125" s="16"/>
      <c r="Q1125" s="16"/>
      <c r="R1125" s="16"/>
      <c r="S1125" s="16"/>
      <c r="T1125" s="16"/>
    </row>
    <row r="1126" spans="6:20" s="15" customFormat="1" x14ac:dyDescent="0.25">
      <c r="F1126" s="16"/>
      <c r="G1126" s="16"/>
      <c r="H1126" s="16"/>
      <c r="I1126" s="16"/>
      <c r="J1126" s="16"/>
      <c r="K1126" s="16"/>
      <c r="L1126" s="16"/>
      <c r="M1126" s="16"/>
      <c r="N1126" s="16"/>
      <c r="O1126" s="16"/>
      <c r="P1126" s="16"/>
      <c r="Q1126" s="16"/>
      <c r="R1126" s="16"/>
      <c r="S1126" s="16"/>
      <c r="T1126" s="16"/>
    </row>
    <row r="1127" spans="6:20" s="15" customFormat="1" x14ac:dyDescent="0.25">
      <c r="F1127" s="16"/>
      <c r="G1127" s="16"/>
      <c r="H1127" s="16"/>
      <c r="I1127" s="16"/>
      <c r="J1127" s="16"/>
      <c r="K1127" s="16"/>
      <c r="L1127" s="16"/>
      <c r="M1127" s="16"/>
      <c r="N1127" s="16"/>
      <c r="O1127" s="16"/>
      <c r="P1127" s="16"/>
      <c r="Q1127" s="16"/>
      <c r="R1127" s="16"/>
      <c r="S1127" s="16"/>
      <c r="T1127" s="16"/>
    </row>
    <row r="1128" spans="6:20" s="15" customFormat="1" x14ac:dyDescent="0.25">
      <c r="F1128" s="16"/>
      <c r="G1128" s="16"/>
      <c r="H1128" s="16"/>
      <c r="I1128" s="16"/>
      <c r="J1128" s="16"/>
      <c r="K1128" s="16"/>
      <c r="L1128" s="16"/>
      <c r="M1128" s="16"/>
      <c r="N1128" s="16"/>
      <c r="O1128" s="16"/>
      <c r="P1128" s="16"/>
      <c r="Q1128" s="16"/>
      <c r="R1128" s="16"/>
      <c r="S1128" s="16"/>
      <c r="T1128" s="16"/>
    </row>
    <row r="1129" spans="6:20" s="15" customFormat="1" x14ac:dyDescent="0.25">
      <c r="F1129" s="16"/>
      <c r="G1129" s="16"/>
      <c r="H1129" s="16"/>
      <c r="I1129" s="16"/>
      <c r="J1129" s="16"/>
      <c r="K1129" s="16"/>
      <c r="L1129" s="16"/>
      <c r="M1129" s="16"/>
      <c r="N1129" s="16"/>
      <c r="O1129" s="16"/>
      <c r="P1129" s="16"/>
      <c r="Q1129" s="16"/>
      <c r="R1129" s="16"/>
      <c r="S1129" s="16"/>
      <c r="T1129" s="16"/>
    </row>
    <row r="1130" spans="6:20" s="15" customFormat="1" x14ac:dyDescent="0.25">
      <c r="F1130" s="16"/>
      <c r="G1130" s="16"/>
      <c r="H1130" s="16"/>
      <c r="I1130" s="16"/>
      <c r="J1130" s="16"/>
      <c r="K1130" s="16"/>
      <c r="L1130" s="16"/>
      <c r="M1130" s="16"/>
      <c r="N1130" s="16"/>
      <c r="O1130" s="16"/>
      <c r="P1130" s="16"/>
      <c r="Q1130" s="16"/>
      <c r="R1130" s="16"/>
      <c r="S1130" s="16"/>
      <c r="T1130" s="16"/>
    </row>
    <row r="1131" spans="6:20" s="15" customFormat="1" x14ac:dyDescent="0.25">
      <c r="F1131" s="16"/>
      <c r="G1131" s="16"/>
      <c r="H1131" s="16"/>
      <c r="I1131" s="16"/>
      <c r="J1131" s="16"/>
      <c r="K1131" s="16"/>
      <c r="L1131" s="16"/>
      <c r="M1131" s="16"/>
      <c r="N1131" s="16"/>
      <c r="O1131" s="16"/>
      <c r="P1131" s="16"/>
      <c r="Q1131" s="16"/>
      <c r="R1131" s="16"/>
      <c r="S1131" s="16"/>
      <c r="T1131" s="16"/>
    </row>
    <row r="1132" spans="6:20" s="15" customFormat="1" x14ac:dyDescent="0.25">
      <c r="F1132" s="16"/>
      <c r="G1132" s="16"/>
      <c r="H1132" s="16"/>
      <c r="I1132" s="16"/>
      <c r="J1132" s="16"/>
      <c r="K1132" s="16"/>
      <c r="L1132" s="16"/>
      <c r="M1132" s="16"/>
      <c r="N1132" s="16"/>
      <c r="O1132" s="16"/>
      <c r="P1132" s="16"/>
      <c r="Q1132" s="16"/>
      <c r="R1132" s="16"/>
      <c r="S1132" s="16"/>
      <c r="T1132" s="16"/>
    </row>
    <row r="1133" spans="6:20" s="15" customFormat="1" x14ac:dyDescent="0.25">
      <c r="F1133" s="16"/>
      <c r="G1133" s="16"/>
      <c r="H1133" s="16"/>
      <c r="I1133" s="16"/>
      <c r="J1133" s="16"/>
      <c r="K1133" s="16"/>
      <c r="L1133" s="16"/>
      <c r="M1133" s="16"/>
      <c r="N1133" s="16"/>
      <c r="O1133" s="16"/>
      <c r="P1133" s="16"/>
      <c r="Q1133" s="16"/>
      <c r="R1133" s="16"/>
      <c r="S1133" s="16"/>
      <c r="T1133" s="16"/>
    </row>
    <row r="1134" spans="6:20" s="15" customFormat="1" x14ac:dyDescent="0.25">
      <c r="F1134" s="16"/>
      <c r="G1134" s="16"/>
      <c r="H1134" s="16"/>
      <c r="I1134" s="16"/>
      <c r="J1134" s="16"/>
      <c r="K1134" s="16"/>
      <c r="L1134" s="16"/>
      <c r="M1134" s="16"/>
      <c r="N1134" s="16"/>
      <c r="O1134" s="16"/>
      <c r="P1134" s="16"/>
      <c r="Q1134" s="16"/>
      <c r="R1134" s="16"/>
      <c r="S1134" s="16"/>
      <c r="T1134" s="16"/>
    </row>
    <row r="1135" spans="6:20" s="15" customFormat="1" x14ac:dyDescent="0.25">
      <c r="F1135" s="16"/>
      <c r="G1135" s="16"/>
      <c r="H1135" s="16"/>
      <c r="I1135" s="16"/>
      <c r="J1135" s="16"/>
      <c r="K1135" s="16"/>
      <c r="L1135" s="16"/>
      <c r="M1135" s="16"/>
      <c r="N1135" s="16"/>
      <c r="O1135" s="16"/>
      <c r="P1135" s="16"/>
      <c r="Q1135" s="16"/>
      <c r="R1135" s="16"/>
      <c r="S1135" s="16"/>
      <c r="T1135" s="16"/>
    </row>
    <row r="1136" spans="6:20" s="15" customFormat="1" x14ac:dyDescent="0.25">
      <c r="F1136" s="16"/>
      <c r="G1136" s="16"/>
      <c r="H1136" s="16"/>
      <c r="I1136" s="16"/>
      <c r="J1136" s="16"/>
      <c r="K1136" s="16"/>
      <c r="L1136" s="16"/>
      <c r="M1136" s="16"/>
      <c r="N1136" s="16"/>
      <c r="O1136" s="16"/>
      <c r="P1136" s="16"/>
      <c r="Q1136" s="16"/>
      <c r="R1136" s="16"/>
      <c r="S1136" s="16"/>
      <c r="T1136" s="16"/>
    </row>
    <row r="1137" spans="6:20" s="15" customFormat="1" x14ac:dyDescent="0.25">
      <c r="F1137" s="16"/>
      <c r="G1137" s="16"/>
      <c r="H1137" s="16"/>
      <c r="I1137" s="16"/>
      <c r="J1137" s="16"/>
      <c r="K1137" s="16"/>
      <c r="L1137" s="16"/>
      <c r="M1137" s="16"/>
      <c r="N1137" s="16"/>
      <c r="O1137" s="16"/>
      <c r="P1137" s="16"/>
      <c r="Q1137" s="16"/>
      <c r="R1137" s="16"/>
      <c r="S1137" s="16"/>
      <c r="T1137" s="16"/>
    </row>
    <row r="1138" spans="6:20" s="15" customFormat="1" x14ac:dyDescent="0.25">
      <c r="F1138" s="16"/>
      <c r="G1138" s="16"/>
      <c r="H1138" s="16"/>
      <c r="I1138" s="16"/>
      <c r="J1138" s="16"/>
      <c r="K1138" s="16"/>
      <c r="L1138" s="16"/>
      <c r="M1138" s="16"/>
      <c r="N1138" s="16"/>
      <c r="O1138" s="16"/>
      <c r="P1138" s="16"/>
      <c r="Q1138" s="16"/>
      <c r="R1138" s="16"/>
      <c r="S1138" s="16"/>
      <c r="T1138" s="16"/>
    </row>
    <row r="1139" spans="6:20" s="15" customFormat="1" x14ac:dyDescent="0.25">
      <c r="F1139" s="16"/>
      <c r="G1139" s="16"/>
      <c r="H1139" s="16"/>
      <c r="I1139" s="16"/>
      <c r="J1139" s="16"/>
      <c r="K1139" s="16"/>
      <c r="L1139" s="16"/>
      <c r="M1139" s="16"/>
      <c r="N1139" s="16"/>
      <c r="O1139" s="16"/>
      <c r="P1139" s="16"/>
      <c r="Q1139" s="16"/>
      <c r="R1139" s="16"/>
      <c r="S1139" s="16"/>
      <c r="T1139" s="16"/>
    </row>
    <row r="1140" spans="6:20" s="15" customFormat="1" x14ac:dyDescent="0.25">
      <c r="F1140" s="16"/>
      <c r="G1140" s="16"/>
      <c r="H1140" s="16"/>
      <c r="I1140" s="16"/>
      <c r="J1140" s="16"/>
      <c r="K1140" s="16"/>
      <c r="L1140" s="16"/>
      <c r="M1140" s="16"/>
      <c r="N1140" s="16"/>
      <c r="O1140" s="16"/>
      <c r="P1140" s="16"/>
      <c r="Q1140" s="16"/>
      <c r="R1140" s="16"/>
      <c r="S1140" s="16"/>
      <c r="T1140" s="16"/>
    </row>
    <row r="1141" spans="6:20" s="15" customFormat="1" x14ac:dyDescent="0.25">
      <c r="F1141" s="16"/>
      <c r="G1141" s="16"/>
      <c r="H1141" s="16"/>
      <c r="I1141" s="16"/>
      <c r="J1141" s="16"/>
      <c r="K1141" s="16"/>
      <c r="L1141" s="16"/>
      <c r="M1141" s="16"/>
      <c r="N1141" s="16"/>
      <c r="O1141" s="16"/>
      <c r="P1141" s="16"/>
      <c r="Q1141" s="16"/>
      <c r="R1141" s="16"/>
      <c r="S1141" s="16"/>
      <c r="T1141" s="16"/>
    </row>
    <row r="1142" spans="6:20" s="15" customFormat="1" x14ac:dyDescent="0.25">
      <c r="F1142" s="16"/>
      <c r="G1142" s="16"/>
      <c r="H1142" s="16"/>
      <c r="I1142" s="16"/>
      <c r="J1142" s="16"/>
      <c r="K1142" s="16"/>
      <c r="L1142" s="16"/>
      <c r="M1142" s="16"/>
      <c r="N1142" s="16"/>
      <c r="O1142" s="16"/>
      <c r="P1142" s="16"/>
      <c r="Q1142" s="16"/>
      <c r="R1142" s="16"/>
      <c r="S1142" s="16"/>
      <c r="T1142" s="16"/>
    </row>
    <row r="1143" spans="6:20" s="15" customFormat="1" x14ac:dyDescent="0.25">
      <c r="F1143" s="16"/>
      <c r="G1143" s="16"/>
      <c r="H1143" s="16"/>
      <c r="I1143" s="16"/>
      <c r="J1143" s="16"/>
      <c r="K1143" s="16"/>
      <c r="L1143" s="16"/>
      <c r="M1143" s="16"/>
      <c r="N1143" s="16"/>
      <c r="O1143" s="16"/>
      <c r="P1143" s="16"/>
      <c r="Q1143" s="16"/>
      <c r="R1143" s="16"/>
      <c r="S1143" s="16"/>
      <c r="T1143" s="16"/>
    </row>
    <row r="1144" spans="6:20" s="15" customFormat="1" x14ac:dyDescent="0.25">
      <c r="F1144" s="16"/>
      <c r="G1144" s="16"/>
      <c r="H1144" s="16"/>
      <c r="I1144" s="16"/>
      <c r="J1144" s="16"/>
      <c r="K1144" s="16"/>
      <c r="L1144" s="16"/>
      <c r="M1144" s="16"/>
      <c r="N1144" s="16"/>
      <c r="O1144" s="16"/>
      <c r="P1144" s="16"/>
      <c r="Q1144" s="16"/>
      <c r="R1144" s="16"/>
      <c r="S1144" s="16"/>
      <c r="T1144" s="16"/>
    </row>
    <row r="1145" spans="6:20" s="15" customFormat="1" x14ac:dyDescent="0.25">
      <c r="F1145" s="16"/>
      <c r="G1145" s="16"/>
      <c r="H1145" s="16"/>
      <c r="I1145" s="16"/>
      <c r="J1145" s="16"/>
      <c r="K1145" s="16"/>
      <c r="L1145" s="16"/>
      <c r="M1145" s="16"/>
      <c r="N1145" s="16"/>
      <c r="O1145" s="16"/>
      <c r="P1145" s="16"/>
      <c r="Q1145" s="16"/>
      <c r="R1145" s="16"/>
      <c r="S1145" s="16"/>
      <c r="T1145" s="16"/>
    </row>
    <row r="1146" spans="6:20" s="15" customFormat="1" x14ac:dyDescent="0.25">
      <c r="F1146" s="16"/>
      <c r="G1146" s="16"/>
      <c r="H1146" s="16"/>
      <c r="I1146" s="16"/>
      <c r="J1146" s="16"/>
      <c r="K1146" s="16"/>
      <c r="L1146" s="16"/>
      <c r="M1146" s="16"/>
      <c r="N1146" s="16"/>
      <c r="O1146" s="16"/>
      <c r="P1146" s="16"/>
      <c r="Q1146" s="16"/>
      <c r="R1146" s="16"/>
      <c r="S1146" s="16"/>
      <c r="T1146" s="16"/>
    </row>
    <row r="1147" spans="6:20" s="15" customFormat="1" x14ac:dyDescent="0.25">
      <c r="F1147" s="16"/>
      <c r="G1147" s="16"/>
      <c r="H1147" s="16"/>
      <c r="I1147" s="16"/>
      <c r="J1147" s="16"/>
      <c r="K1147" s="16"/>
      <c r="L1147" s="16"/>
      <c r="M1147" s="16"/>
      <c r="N1147" s="16"/>
      <c r="O1147" s="16"/>
      <c r="P1147" s="16"/>
      <c r="Q1147" s="16"/>
      <c r="R1147" s="16"/>
      <c r="S1147" s="16"/>
      <c r="T1147" s="16"/>
    </row>
    <row r="1148" spans="6:20" s="15" customFormat="1" x14ac:dyDescent="0.25">
      <c r="F1148" s="16"/>
      <c r="G1148" s="16"/>
      <c r="H1148" s="16"/>
      <c r="I1148" s="16"/>
      <c r="J1148" s="16"/>
      <c r="K1148" s="16"/>
      <c r="L1148" s="16"/>
      <c r="M1148" s="16"/>
      <c r="N1148" s="16"/>
      <c r="O1148" s="16"/>
      <c r="P1148" s="16"/>
      <c r="Q1148" s="16"/>
      <c r="R1148" s="16"/>
      <c r="S1148" s="16"/>
      <c r="T1148" s="16"/>
    </row>
    <row r="1149" spans="6:20" s="15" customFormat="1" x14ac:dyDescent="0.25">
      <c r="F1149" s="16"/>
      <c r="G1149" s="16"/>
      <c r="H1149" s="16"/>
      <c r="I1149" s="16"/>
      <c r="J1149" s="16"/>
      <c r="K1149" s="16"/>
      <c r="L1149" s="16"/>
      <c r="M1149" s="16"/>
      <c r="N1149" s="16"/>
      <c r="O1149" s="16"/>
      <c r="P1149" s="16"/>
      <c r="Q1149" s="16"/>
      <c r="R1149" s="16"/>
      <c r="S1149" s="16"/>
      <c r="T1149" s="16"/>
    </row>
    <row r="1150" spans="6:20" s="15" customFormat="1" x14ac:dyDescent="0.25">
      <c r="F1150" s="16"/>
      <c r="G1150" s="16"/>
      <c r="H1150" s="16"/>
      <c r="I1150" s="16"/>
      <c r="J1150" s="16"/>
      <c r="K1150" s="16"/>
      <c r="L1150" s="16"/>
      <c r="M1150" s="16"/>
      <c r="N1150" s="16"/>
      <c r="O1150" s="16"/>
      <c r="P1150" s="16"/>
      <c r="Q1150" s="16"/>
      <c r="R1150" s="16"/>
      <c r="S1150" s="16"/>
      <c r="T1150" s="16"/>
    </row>
    <row r="1151" spans="6:20" s="15" customFormat="1" x14ac:dyDescent="0.25">
      <c r="F1151" s="16"/>
      <c r="G1151" s="16"/>
      <c r="H1151" s="16"/>
      <c r="I1151" s="16"/>
      <c r="J1151" s="16"/>
      <c r="K1151" s="16"/>
      <c r="L1151" s="16"/>
      <c r="M1151" s="16"/>
      <c r="N1151" s="16"/>
      <c r="O1151" s="16"/>
      <c r="P1151" s="16"/>
      <c r="Q1151" s="16"/>
      <c r="R1151" s="16"/>
      <c r="S1151" s="16"/>
      <c r="T1151" s="16"/>
    </row>
    <row r="1152" spans="6:20" s="15" customFormat="1" x14ac:dyDescent="0.25">
      <c r="F1152" s="16"/>
      <c r="G1152" s="16"/>
      <c r="H1152" s="16"/>
      <c r="I1152" s="16"/>
      <c r="J1152" s="16"/>
      <c r="K1152" s="16"/>
      <c r="L1152" s="16"/>
      <c r="M1152" s="16"/>
      <c r="N1152" s="16"/>
      <c r="O1152" s="16"/>
      <c r="P1152" s="16"/>
      <c r="Q1152" s="16"/>
      <c r="R1152" s="16"/>
      <c r="S1152" s="16"/>
      <c r="T1152" s="16"/>
    </row>
    <row r="1153" spans="6:20" s="15" customFormat="1" x14ac:dyDescent="0.25">
      <c r="F1153" s="16"/>
      <c r="G1153" s="16"/>
      <c r="H1153" s="16"/>
      <c r="I1153" s="16"/>
      <c r="J1153" s="16"/>
      <c r="K1153" s="16"/>
      <c r="L1153" s="16"/>
      <c r="M1153" s="16"/>
      <c r="N1153" s="16"/>
      <c r="O1153" s="16"/>
      <c r="P1153" s="16"/>
      <c r="Q1153" s="16"/>
      <c r="R1153" s="16"/>
      <c r="S1153" s="16"/>
      <c r="T1153" s="16"/>
    </row>
    <row r="1154" spans="6:20" s="15" customFormat="1" x14ac:dyDescent="0.25">
      <c r="F1154" s="16"/>
      <c r="G1154" s="16"/>
      <c r="H1154" s="16"/>
      <c r="I1154" s="16"/>
      <c r="J1154" s="16"/>
      <c r="K1154" s="16"/>
      <c r="L1154" s="16"/>
      <c r="M1154" s="16"/>
      <c r="N1154" s="16"/>
      <c r="O1154" s="16"/>
      <c r="P1154" s="16"/>
      <c r="Q1154" s="16"/>
      <c r="R1154" s="16"/>
      <c r="S1154" s="16"/>
      <c r="T1154" s="16"/>
    </row>
    <row r="1155" spans="6:20" s="15" customFormat="1" x14ac:dyDescent="0.25">
      <c r="F1155" s="16"/>
      <c r="G1155" s="16"/>
      <c r="H1155" s="16"/>
      <c r="I1155" s="16"/>
      <c r="J1155" s="16"/>
      <c r="K1155" s="16"/>
      <c r="L1155" s="16"/>
      <c r="M1155" s="16"/>
      <c r="N1155" s="16"/>
      <c r="O1155" s="16"/>
      <c r="P1155" s="16"/>
      <c r="Q1155" s="16"/>
      <c r="R1155" s="16"/>
      <c r="S1155" s="16"/>
      <c r="T1155" s="16"/>
    </row>
    <row r="1156" spans="6:20" s="15" customFormat="1" x14ac:dyDescent="0.25">
      <c r="F1156" s="16"/>
      <c r="G1156" s="16"/>
      <c r="H1156" s="16"/>
      <c r="I1156" s="16"/>
      <c r="J1156" s="16"/>
      <c r="K1156" s="16"/>
      <c r="L1156" s="16"/>
      <c r="M1156" s="16"/>
      <c r="N1156" s="16"/>
      <c r="O1156" s="16"/>
      <c r="P1156" s="16"/>
      <c r="Q1156" s="16"/>
      <c r="R1156" s="16"/>
      <c r="S1156" s="16"/>
      <c r="T1156" s="16"/>
    </row>
    <row r="1157" spans="6:20" s="15" customFormat="1" x14ac:dyDescent="0.25">
      <c r="F1157" s="16"/>
      <c r="G1157" s="16"/>
      <c r="H1157" s="16"/>
      <c r="I1157" s="16"/>
      <c r="J1157" s="16"/>
      <c r="K1157" s="16"/>
      <c r="L1157" s="16"/>
      <c r="M1157" s="16"/>
      <c r="N1157" s="16"/>
      <c r="O1157" s="16"/>
      <c r="P1157" s="16"/>
      <c r="Q1157" s="16"/>
      <c r="R1157" s="16"/>
      <c r="S1157" s="16"/>
      <c r="T1157" s="16"/>
    </row>
    <row r="1158" spans="6:20" s="15" customFormat="1" x14ac:dyDescent="0.25">
      <c r="F1158" s="16"/>
      <c r="G1158" s="16"/>
      <c r="H1158" s="16"/>
      <c r="I1158" s="16"/>
      <c r="J1158" s="16"/>
      <c r="K1158" s="16"/>
      <c r="L1158" s="16"/>
      <c r="M1158" s="16"/>
      <c r="N1158" s="16"/>
      <c r="O1158" s="16"/>
      <c r="P1158" s="16"/>
      <c r="Q1158" s="16"/>
      <c r="R1158" s="16"/>
      <c r="S1158" s="16"/>
      <c r="T1158" s="16"/>
    </row>
    <row r="1159" spans="6:20" s="15" customFormat="1" x14ac:dyDescent="0.25">
      <c r="F1159" s="16"/>
      <c r="G1159" s="16"/>
      <c r="H1159" s="16"/>
      <c r="I1159" s="16"/>
      <c r="J1159" s="16"/>
      <c r="K1159" s="16"/>
      <c r="L1159" s="16"/>
      <c r="M1159" s="16"/>
      <c r="N1159" s="16"/>
      <c r="O1159" s="16"/>
      <c r="P1159" s="16"/>
      <c r="Q1159" s="16"/>
      <c r="R1159" s="16"/>
      <c r="S1159" s="16"/>
      <c r="T1159" s="16"/>
    </row>
    <row r="1160" spans="6:20" s="15" customFormat="1" x14ac:dyDescent="0.25">
      <c r="F1160" s="16"/>
      <c r="G1160" s="16"/>
      <c r="H1160" s="16"/>
      <c r="I1160" s="16"/>
      <c r="J1160" s="16"/>
      <c r="K1160" s="16"/>
      <c r="L1160" s="16"/>
      <c r="M1160" s="16"/>
      <c r="N1160" s="16"/>
      <c r="O1160" s="16"/>
      <c r="P1160" s="16"/>
      <c r="Q1160" s="16"/>
      <c r="R1160" s="16"/>
      <c r="S1160" s="16"/>
      <c r="T1160" s="16"/>
    </row>
    <row r="1161" spans="6:20" s="15" customFormat="1" x14ac:dyDescent="0.25">
      <c r="F1161" s="16"/>
      <c r="G1161" s="16"/>
      <c r="H1161" s="16"/>
      <c r="I1161" s="16"/>
      <c r="J1161" s="16"/>
      <c r="K1161" s="16"/>
      <c r="L1161" s="16"/>
      <c r="M1161" s="16"/>
      <c r="N1161" s="16"/>
      <c r="O1161" s="16"/>
      <c r="P1161" s="16"/>
      <c r="Q1161" s="16"/>
      <c r="R1161" s="16"/>
      <c r="S1161" s="16"/>
      <c r="T1161" s="16"/>
    </row>
    <row r="1162" spans="6:20" s="15" customFormat="1" x14ac:dyDescent="0.25">
      <c r="F1162" s="16"/>
      <c r="G1162" s="16"/>
      <c r="H1162" s="16"/>
      <c r="I1162" s="16"/>
      <c r="J1162" s="16"/>
      <c r="K1162" s="16"/>
      <c r="L1162" s="16"/>
      <c r="M1162" s="16"/>
      <c r="N1162" s="16"/>
      <c r="O1162" s="16"/>
      <c r="P1162" s="16"/>
      <c r="Q1162" s="16"/>
      <c r="R1162" s="16"/>
      <c r="S1162" s="16"/>
      <c r="T1162" s="16"/>
    </row>
    <row r="1163" spans="6:20" s="15" customFormat="1" x14ac:dyDescent="0.25">
      <c r="F1163" s="16"/>
      <c r="G1163" s="16"/>
      <c r="H1163" s="16"/>
      <c r="I1163" s="16"/>
      <c r="J1163" s="16"/>
      <c r="K1163" s="16"/>
      <c r="L1163" s="16"/>
      <c r="M1163" s="16"/>
      <c r="N1163" s="16"/>
      <c r="O1163" s="16"/>
      <c r="P1163" s="16"/>
      <c r="Q1163" s="16"/>
      <c r="R1163" s="16"/>
      <c r="S1163" s="16"/>
      <c r="T1163" s="16"/>
    </row>
    <row r="1164" spans="6:20" s="15" customFormat="1" x14ac:dyDescent="0.25">
      <c r="F1164" s="16"/>
      <c r="G1164" s="16"/>
      <c r="H1164" s="16"/>
      <c r="I1164" s="16"/>
      <c r="J1164" s="16"/>
      <c r="K1164" s="16"/>
      <c r="L1164" s="16"/>
      <c r="M1164" s="16"/>
      <c r="N1164" s="16"/>
      <c r="O1164" s="16"/>
      <c r="P1164" s="16"/>
      <c r="Q1164" s="16"/>
      <c r="R1164" s="16"/>
      <c r="S1164" s="16"/>
      <c r="T1164" s="16"/>
    </row>
    <row r="1165" spans="6:20" s="15" customFormat="1" x14ac:dyDescent="0.25">
      <c r="F1165" s="16"/>
      <c r="G1165" s="16"/>
      <c r="H1165" s="16"/>
      <c r="I1165" s="16"/>
      <c r="J1165" s="16"/>
      <c r="K1165" s="16"/>
      <c r="L1165" s="16"/>
      <c r="M1165" s="16"/>
      <c r="N1165" s="16"/>
      <c r="O1165" s="16"/>
      <c r="P1165" s="16"/>
      <c r="Q1165" s="16"/>
      <c r="R1165" s="16"/>
      <c r="S1165" s="16"/>
      <c r="T1165" s="16"/>
    </row>
    <row r="1166" spans="6:20" s="15" customFormat="1" x14ac:dyDescent="0.25">
      <c r="F1166" s="16"/>
      <c r="G1166" s="16"/>
      <c r="H1166" s="16"/>
      <c r="I1166" s="16"/>
      <c r="J1166" s="16"/>
      <c r="K1166" s="16"/>
      <c r="L1166" s="16"/>
      <c r="M1166" s="16"/>
      <c r="N1166" s="16"/>
      <c r="O1166" s="16"/>
      <c r="P1166" s="16"/>
      <c r="Q1166" s="16"/>
      <c r="R1166" s="16"/>
      <c r="S1166" s="16"/>
      <c r="T1166" s="16"/>
    </row>
    <row r="1167" spans="6:20" s="15" customFormat="1" x14ac:dyDescent="0.25">
      <c r="F1167" s="16"/>
      <c r="G1167" s="16"/>
      <c r="H1167" s="16"/>
      <c r="I1167" s="16"/>
      <c r="J1167" s="16"/>
      <c r="K1167" s="16"/>
      <c r="L1167" s="16"/>
      <c r="M1167" s="16"/>
      <c r="N1167" s="16"/>
      <c r="O1167" s="16"/>
      <c r="P1167" s="16"/>
      <c r="Q1167" s="16"/>
      <c r="R1167" s="16"/>
      <c r="S1167" s="16"/>
      <c r="T1167" s="16"/>
    </row>
    <row r="1168" spans="6:20" s="15" customFormat="1" x14ac:dyDescent="0.25">
      <c r="F1168" s="16"/>
      <c r="G1168" s="16"/>
      <c r="H1168" s="16"/>
      <c r="I1168" s="16"/>
      <c r="J1168" s="16"/>
      <c r="K1168" s="16"/>
      <c r="L1168" s="16"/>
      <c r="M1168" s="16"/>
      <c r="N1168" s="16"/>
      <c r="O1168" s="16"/>
      <c r="P1168" s="16"/>
      <c r="Q1168" s="16"/>
      <c r="R1168" s="16"/>
      <c r="S1168" s="16"/>
      <c r="T1168" s="16"/>
    </row>
    <row r="1169" spans="6:20" s="15" customFormat="1" x14ac:dyDescent="0.25">
      <c r="F1169" s="16"/>
      <c r="G1169" s="16"/>
      <c r="H1169" s="16"/>
      <c r="I1169" s="16"/>
      <c r="J1169" s="16"/>
      <c r="K1169" s="16"/>
      <c r="L1169" s="16"/>
      <c r="M1169" s="16"/>
      <c r="N1169" s="16"/>
      <c r="O1169" s="16"/>
      <c r="P1169" s="16"/>
      <c r="Q1169" s="16"/>
      <c r="R1169" s="16"/>
      <c r="S1169" s="16"/>
      <c r="T1169" s="16"/>
    </row>
    <row r="1170" spans="6:20" s="15" customFormat="1" x14ac:dyDescent="0.25">
      <c r="F1170" s="16"/>
      <c r="G1170" s="16"/>
      <c r="H1170" s="16"/>
      <c r="I1170" s="16"/>
      <c r="J1170" s="16"/>
      <c r="K1170" s="16"/>
      <c r="L1170" s="16"/>
      <c r="M1170" s="16"/>
      <c r="N1170" s="16"/>
      <c r="O1170" s="16"/>
      <c r="P1170" s="16"/>
      <c r="Q1170" s="16"/>
      <c r="R1170" s="16"/>
      <c r="S1170" s="16"/>
      <c r="T1170" s="16"/>
    </row>
    <row r="1171" spans="6:20" s="15" customFormat="1" x14ac:dyDescent="0.25">
      <c r="F1171" s="16"/>
      <c r="G1171" s="16"/>
      <c r="H1171" s="16"/>
      <c r="I1171" s="16"/>
      <c r="J1171" s="16"/>
      <c r="K1171" s="16"/>
      <c r="L1171" s="16"/>
      <c r="M1171" s="16"/>
      <c r="N1171" s="16"/>
      <c r="O1171" s="16"/>
      <c r="P1171" s="16"/>
      <c r="Q1171" s="16"/>
      <c r="R1171" s="16"/>
      <c r="S1171" s="16"/>
      <c r="T1171" s="16"/>
    </row>
    <row r="1172" spans="6:20" s="15" customFormat="1" x14ac:dyDescent="0.25">
      <c r="F1172" s="16"/>
      <c r="G1172" s="16"/>
      <c r="H1172" s="16"/>
      <c r="I1172" s="16"/>
      <c r="J1172" s="16"/>
      <c r="K1172" s="16"/>
      <c r="L1172" s="16"/>
      <c r="M1172" s="16"/>
      <c r="N1172" s="16"/>
      <c r="O1172" s="16"/>
      <c r="P1172" s="16"/>
      <c r="Q1172" s="16"/>
      <c r="R1172" s="16"/>
      <c r="S1172" s="16"/>
      <c r="T1172" s="16"/>
    </row>
    <row r="1173" spans="6:20" s="15" customFormat="1" x14ac:dyDescent="0.25">
      <c r="F1173" s="16"/>
      <c r="G1173" s="16"/>
      <c r="H1173" s="16"/>
      <c r="I1173" s="16"/>
      <c r="J1173" s="16"/>
      <c r="K1173" s="16"/>
      <c r="L1173" s="16"/>
      <c r="M1173" s="16"/>
      <c r="N1173" s="16"/>
      <c r="O1173" s="16"/>
      <c r="P1173" s="16"/>
      <c r="Q1173" s="16"/>
      <c r="R1173" s="16"/>
      <c r="S1173" s="16"/>
      <c r="T1173" s="16"/>
    </row>
    <row r="1174" spans="6:20" s="15" customFormat="1" x14ac:dyDescent="0.25">
      <c r="F1174" s="16"/>
      <c r="G1174" s="16"/>
      <c r="H1174" s="16"/>
      <c r="I1174" s="16"/>
      <c r="J1174" s="16"/>
      <c r="K1174" s="16"/>
      <c r="L1174" s="16"/>
      <c r="M1174" s="16"/>
      <c r="N1174" s="16"/>
      <c r="O1174" s="16"/>
      <c r="P1174" s="16"/>
      <c r="Q1174" s="16"/>
      <c r="R1174" s="16"/>
      <c r="S1174" s="16"/>
      <c r="T1174" s="16"/>
    </row>
    <row r="1175" spans="6:20" s="15" customFormat="1" x14ac:dyDescent="0.25">
      <c r="F1175" s="16"/>
      <c r="G1175" s="16"/>
      <c r="H1175" s="16"/>
      <c r="I1175" s="16"/>
      <c r="J1175" s="16"/>
      <c r="K1175" s="16"/>
      <c r="L1175" s="16"/>
      <c r="M1175" s="16"/>
      <c r="N1175" s="16"/>
      <c r="O1175" s="16"/>
      <c r="P1175" s="16"/>
      <c r="Q1175" s="16"/>
      <c r="R1175" s="16"/>
      <c r="S1175" s="16"/>
      <c r="T1175" s="16"/>
    </row>
    <row r="1176" spans="6:20" s="15" customFormat="1" x14ac:dyDescent="0.25">
      <c r="F1176" s="16"/>
      <c r="G1176" s="16"/>
      <c r="H1176" s="16"/>
      <c r="I1176" s="16"/>
      <c r="J1176" s="16"/>
      <c r="K1176" s="16"/>
      <c r="L1176" s="16"/>
      <c r="M1176" s="16"/>
      <c r="N1176" s="16"/>
      <c r="O1176" s="16"/>
      <c r="P1176" s="16"/>
      <c r="Q1176" s="16"/>
      <c r="R1176" s="16"/>
      <c r="S1176" s="16"/>
      <c r="T1176" s="16"/>
    </row>
    <row r="1177" spans="6:20" s="15" customFormat="1" x14ac:dyDescent="0.25">
      <c r="F1177" s="16"/>
      <c r="G1177" s="16"/>
      <c r="H1177" s="16"/>
      <c r="I1177" s="16"/>
      <c r="J1177" s="16"/>
      <c r="K1177" s="16"/>
      <c r="L1177" s="16"/>
      <c r="M1177" s="16"/>
      <c r="N1177" s="16"/>
      <c r="O1177" s="16"/>
      <c r="P1177" s="16"/>
      <c r="Q1177" s="16"/>
      <c r="R1177" s="16"/>
      <c r="S1177" s="16"/>
      <c r="T1177" s="16"/>
    </row>
    <row r="1178" spans="6:20" s="15" customFormat="1" x14ac:dyDescent="0.25">
      <c r="F1178" s="16"/>
      <c r="G1178" s="16"/>
      <c r="H1178" s="16"/>
      <c r="I1178" s="16"/>
      <c r="J1178" s="16"/>
      <c r="K1178" s="16"/>
      <c r="L1178" s="16"/>
      <c r="M1178" s="16"/>
      <c r="N1178" s="16"/>
      <c r="O1178" s="16"/>
      <c r="P1178" s="16"/>
      <c r="Q1178" s="16"/>
      <c r="R1178" s="16"/>
      <c r="S1178" s="16"/>
      <c r="T1178" s="16"/>
    </row>
    <row r="1179" spans="6:20" s="15" customFormat="1" x14ac:dyDescent="0.25">
      <c r="F1179" s="16"/>
      <c r="G1179" s="16"/>
      <c r="H1179" s="16"/>
      <c r="I1179" s="16"/>
      <c r="J1179" s="16"/>
      <c r="K1179" s="16"/>
      <c r="L1179" s="16"/>
      <c r="M1179" s="16"/>
      <c r="N1179" s="16"/>
      <c r="O1179" s="16"/>
      <c r="P1179" s="16"/>
      <c r="Q1179" s="16"/>
      <c r="R1179" s="16"/>
      <c r="S1179" s="16"/>
      <c r="T1179" s="16"/>
    </row>
    <row r="1180" spans="6:20" s="15" customFormat="1" x14ac:dyDescent="0.25">
      <c r="F1180" s="16"/>
      <c r="G1180" s="16"/>
      <c r="H1180" s="16"/>
      <c r="I1180" s="16"/>
      <c r="J1180" s="16"/>
      <c r="K1180" s="16"/>
      <c r="L1180" s="16"/>
      <c r="M1180" s="16"/>
      <c r="N1180" s="16"/>
      <c r="O1180" s="16"/>
      <c r="P1180" s="16"/>
      <c r="Q1180" s="16"/>
      <c r="R1180" s="16"/>
      <c r="S1180" s="16"/>
      <c r="T1180" s="16"/>
    </row>
    <row r="1181" spans="6:20" s="15" customFormat="1" x14ac:dyDescent="0.25">
      <c r="F1181" s="16"/>
      <c r="G1181" s="16"/>
      <c r="H1181" s="16"/>
      <c r="I1181" s="16"/>
      <c r="J1181" s="16"/>
      <c r="K1181" s="16"/>
      <c r="L1181" s="16"/>
      <c r="M1181" s="16"/>
      <c r="N1181" s="16"/>
      <c r="O1181" s="16"/>
      <c r="P1181" s="16"/>
      <c r="Q1181" s="16"/>
      <c r="R1181" s="16"/>
      <c r="S1181" s="16"/>
      <c r="T1181" s="16"/>
    </row>
    <row r="1182" spans="6:20" s="15" customFormat="1" x14ac:dyDescent="0.25">
      <c r="F1182" s="16"/>
      <c r="G1182" s="16"/>
      <c r="H1182" s="16"/>
      <c r="I1182" s="16"/>
      <c r="J1182" s="16"/>
      <c r="K1182" s="16"/>
      <c r="L1182" s="16"/>
      <c r="M1182" s="16"/>
      <c r="N1182" s="16"/>
      <c r="O1182" s="16"/>
      <c r="P1182" s="16"/>
      <c r="Q1182" s="16"/>
      <c r="R1182" s="16"/>
      <c r="S1182" s="16"/>
      <c r="T1182" s="16"/>
    </row>
    <row r="1183" spans="6:20" s="15" customFormat="1" x14ac:dyDescent="0.25">
      <c r="F1183" s="16"/>
      <c r="G1183" s="16"/>
      <c r="H1183" s="16"/>
      <c r="I1183" s="16"/>
      <c r="J1183" s="16"/>
      <c r="K1183" s="16"/>
      <c r="L1183" s="16"/>
      <c r="M1183" s="16"/>
      <c r="N1183" s="16"/>
      <c r="O1183" s="16"/>
      <c r="P1183" s="16"/>
      <c r="Q1183" s="16"/>
      <c r="R1183" s="16"/>
      <c r="S1183" s="16"/>
      <c r="T1183" s="16"/>
    </row>
    <row r="1184" spans="6:20" s="15" customFormat="1" x14ac:dyDescent="0.25">
      <c r="F1184" s="16"/>
      <c r="G1184" s="16"/>
      <c r="H1184" s="16"/>
      <c r="I1184" s="16"/>
      <c r="J1184" s="16"/>
      <c r="K1184" s="16"/>
      <c r="L1184" s="16"/>
      <c r="M1184" s="16"/>
      <c r="N1184" s="16"/>
      <c r="O1184" s="16"/>
      <c r="P1184" s="16"/>
      <c r="Q1184" s="16"/>
      <c r="R1184" s="16"/>
      <c r="S1184" s="16"/>
      <c r="T1184" s="16"/>
    </row>
    <row r="1185" spans="6:20" s="15" customFormat="1" x14ac:dyDescent="0.25">
      <c r="F1185" s="16"/>
      <c r="G1185" s="16"/>
      <c r="H1185" s="16"/>
      <c r="I1185" s="16"/>
      <c r="J1185" s="16"/>
      <c r="K1185" s="16"/>
      <c r="L1185" s="16"/>
      <c r="M1185" s="16"/>
      <c r="N1185" s="16"/>
      <c r="O1185" s="16"/>
      <c r="P1185" s="16"/>
      <c r="Q1185" s="16"/>
      <c r="R1185" s="16"/>
      <c r="S1185" s="16"/>
      <c r="T1185" s="16"/>
    </row>
    <row r="1186" spans="6:20" s="15" customFormat="1" x14ac:dyDescent="0.25">
      <c r="F1186" s="16"/>
      <c r="G1186" s="16"/>
      <c r="H1186" s="16"/>
      <c r="I1186" s="16"/>
      <c r="J1186" s="16"/>
      <c r="K1186" s="16"/>
      <c r="L1186" s="16"/>
      <c r="M1186" s="16"/>
      <c r="N1186" s="16"/>
      <c r="O1186" s="16"/>
      <c r="P1186" s="16"/>
      <c r="Q1186" s="16"/>
      <c r="R1186" s="16"/>
      <c r="S1186" s="16"/>
      <c r="T1186" s="16"/>
    </row>
    <row r="1187" spans="6:20" s="15" customFormat="1" x14ac:dyDescent="0.25">
      <c r="F1187" s="16"/>
      <c r="G1187" s="16"/>
      <c r="H1187" s="16"/>
      <c r="I1187" s="16"/>
      <c r="J1187" s="16"/>
      <c r="K1187" s="16"/>
      <c r="L1187" s="16"/>
      <c r="M1187" s="16"/>
      <c r="N1187" s="16"/>
      <c r="O1187" s="16"/>
      <c r="P1187" s="16"/>
      <c r="Q1187" s="16"/>
      <c r="R1187" s="16"/>
      <c r="S1187" s="16"/>
      <c r="T1187" s="16"/>
    </row>
    <row r="1188" spans="6:20" s="15" customFormat="1" x14ac:dyDescent="0.25">
      <c r="F1188" s="16"/>
      <c r="G1188" s="16"/>
      <c r="H1188" s="16"/>
      <c r="I1188" s="16"/>
      <c r="J1188" s="16"/>
      <c r="K1188" s="16"/>
      <c r="L1188" s="16"/>
      <c r="M1188" s="16"/>
      <c r="N1188" s="16"/>
      <c r="O1188" s="16"/>
      <c r="P1188" s="16"/>
      <c r="Q1188" s="16"/>
      <c r="R1188" s="16"/>
      <c r="S1188" s="16"/>
      <c r="T1188" s="16"/>
    </row>
    <row r="1189" spans="6:20" s="15" customFormat="1" x14ac:dyDescent="0.25">
      <c r="F1189" s="16"/>
      <c r="G1189" s="16"/>
      <c r="H1189" s="16"/>
      <c r="I1189" s="16"/>
      <c r="J1189" s="16"/>
      <c r="K1189" s="16"/>
      <c r="L1189" s="16"/>
      <c r="M1189" s="16"/>
      <c r="N1189" s="16"/>
      <c r="O1189" s="16"/>
      <c r="P1189" s="16"/>
      <c r="Q1189" s="16"/>
      <c r="R1189" s="16"/>
      <c r="S1189" s="16"/>
      <c r="T1189" s="16"/>
    </row>
    <row r="1190" spans="6:20" s="15" customFormat="1" x14ac:dyDescent="0.25">
      <c r="F1190" s="16"/>
      <c r="G1190" s="16"/>
      <c r="H1190" s="16"/>
      <c r="I1190" s="16"/>
      <c r="J1190" s="16"/>
      <c r="K1190" s="16"/>
      <c r="L1190" s="16"/>
      <c r="M1190" s="16"/>
      <c r="N1190" s="16"/>
      <c r="O1190" s="16"/>
      <c r="P1190" s="16"/>
      <c r="Q1190" s="16"/>
      <c r="R1190" s="16"/>
      <c r="S1190" s="16"/>
      <c r="T1190" s="16"/>
    </row>
    <row r="1191" spans="6:20" s="15" customFormat="1" x14ac:dyDescent="0.25">
      <c r="F1191" s="16"/>
      <c r="G1191" s="16"/>
      <c r="H1191" s="16"/>
      <c r="I1191" s="16"/>
      <c r="J1191" s="16"/>
      <c r="K1191" s="16"/>
      <c r="L1191" s="16"/>
      <c r="M1191" s="16"/>
      <c r="N1191" s="16"/>
      <c r="O1191" s="16"/>
      <c r="P1191" s="16"/>
      <c r="Q1191" s="16"/>
      <c r="R1191" s="16"/>
      <c r="S1191" s="16"/>
      <c r="T1191" s="16"/>
    </row>
    <row r="1192" spans="6:20" s="15" customFormat="1" x14ac:dyDescent="0.25">
      <c r="F1192" s="16"/>
      <c r="G1192" s="16"/>
      <c r="H1192" s="16"/>
      <c r="I1192" s="16"/>
      <c r="J1192" s="16"/>
      <c r="K1192" s="16"/>
      <c r="L1192" s="16"/>
      <c r="M1192" s="16"/>
      <c r="N1192" s="16"/>
      <c r="O1192" s="16"/>
      <c r="P1192" s="16"/>
      <c r="Q1192" s="16"/>
      <c r="R1192" s="16"/>
      <c r="S1192" s="16"/>
      <c r="T1192" s="16"/>
    </row>
    <row r="1193" spans="6:20" s="15" customFormat="1" x14ac:dyDescent="0.25">
      <c r="F1193" s="16"/>
      <c r="G1193" s="16"/>
      <c r="H1193" s="16"/>
      <c r="I1193" s="16"/>
      <c r="J1193" s="16"/>
      <c r="K1193" s="16"/>
      <c r="L1193" s="16"/>
      <c r="M1193" s="16"/>
      <c r="N1193" s="16"/>
      <c r="O1193" s="16"/>
      <c r="P1193" s="16"/>
      <c r="Q1193" s="16"/>
      <c r="R1193" s="16"/>
      <c r="S1193" s="16"/>
      <c r="T1193" s="16"/>
    </row>
    <row r="1194" spans="6:20" s="15" customFormat="1" x14ac:dyDescent="0.25">
      <c r="F1194" s="16"/>
      <c r="G1194" s="16"/>
      <c r="H1194" s="16"/>
      <c r="I1194" s="16"/>
      <c r="J1194" s="16"/>
      <c r="K1194" s="16"/>
      <c r="L1194" s="16"/>
      <c r="M1194" s="16"/>
      <c r="N1194" s="16"/>
      <c r="O1194" s="16"/>
      <c r="P1194" s="16"/>
      <c r="Q1194" s="16"/>
      <c r="R1194" s="16"/>
      <c r="S1194" s="16"/>
      <c r="T1194" s="16"/>
    </row>
    <row r="1195" spans="6:20" s="15" customFormat="1" x14ac:dyDescent="0.25">
      <c r="F1195" s="16"/>
      <c r="G1195" s="16"/>
      <c r="H1195" s="16"/>
      <c r="I1195" s="16"/>
      <c r="J1195" s="16"/>
      <c r="K1195" s="16"/>
      <c r="L1195" s="16"/>
      <c r="M1195" s="16"/>
      <c r="N1195" s="16"/>
      <c r="O1195" s="16"/>
      <c r="P1195" s="16"/>
      <c r="Q1195" s="16"/>
      <c r="R1195" s="16"/>
      <c r="S1195" s="16"/>
      <c r="T1195" s="16"/>
    </row>
    <row r="1196" spans="6:20" s="15" customFormat="1" x14ac:dyDescent="0.25">
      <c r="F1196" s="16"/>
      <c r="G1196" s="16"/>
      <c r="H1196" s="16"/>
      <c r="I1196" s="16"/>
      <c r="J1196" s="16"/>
      <c r="K1196" s="16"/>
      <c r="L1196" s="16"/>
      <c r="M1196" s="16"/>
      <c r="N1196" s="16"/>
      <c r="O1196" s="16"/>
      <c r="P1196" s="16"/>
      <c r="Q1196" s="16"/>
      <c r="R1196" s="16"/>
      <c r="S1196" s="16"/>
      <c r="T1196" s="16"/>
    </row>
    <row r="1197" spans="6:20" s="15" customFormat="1" x14ac:dyDescent="0.25">
      <c r="F1197" s="16"/>
      <c r="G1197" s="16"/>
      <c r="H1197" s="16"/>
      <c r="I1197" s="16"/>
      <c r="J1197" s="16"/>
      <c r="K1197" s="16"/>
      <c r="L1197" s="16"/>
      <c r="M1197" s="16"/>
      <c r="N1197" s="16"/>
      <c r="O1197" s="16"/>
      <c r="P1197" s="16"/>
      <c r="Q1197" s="16"/>
      <c r="R1197" s="16"/>
      <c r="S1197" s="16"/>
      <c r="T1197" s="16"/>
    </row>
    <row r="1198" spans="6:20" s="15" customFormat="1" x14ac:dyDescent="0.25">
      <c r="F1198" s="16"/>
      <c r="G1198" s="16"/>
      <c r="H1198" s="16"/>
      <c r="I1198" s="16"/>
      <c r="J1198" s="16"/>
      <c r="K1198" s="16"/>
      <c r="L1198" s="16"/>
      <c r="M1198" s="16"/>
      <c r="N1198" s="16"/>
      <c r="O1198" s="16"/>
      <c r="P1198" s="16"/>
      <c r="Q1198" s="16"/>
      <c r="R1198" s="16"/>
      <c r="S1198" s="16"/>
      <c r="T1198" s="16"/>
    </row>
    <row r="1199" spans="6:20" s="15" customFormat="1" x14ac:dyDescent="0.25">
      <c r="F1199" s="16"/>
      <c r="G1199" s="16"/>
      <c r="H1199" s="16"/>
      <c r="I1199" s="16"/>
      <c r="J1199" s="16"/>
      <c r="K1199" s="16"/>
      <c r="L1199" s="16"/>
      <c r="M1199" s="16"/>
      <c r="N1199" s="16"/>
      <c r="O1199" s="16"/>
      <c r="P1199" s="16"/>
      <c r="Q1199" s="16"/>
      <c r="R1199" s="16"/>
      <c r="S1199" s="16"/>
      <c r="T1199" s="16"/>
    </row>
    <row r="1200" spans="6:20" s="15" customFormat="1" x14ac:dyDescent="0.25">
      <c r="F1200" s="16"/>
      <c r="G1200" s="16"/>
      <c r="H1200" s="16"/>
      <c r="I1200" s="16"/>
      <c r="J1200" s="16"/>
      <c r="K1200" s="16"/>
      <c r="L1200" s="16"/>
      <c r="M1200" s="16"/>
      <c r="N1200" s="16"/>
      <c r="O1200" s="16"/>
      <c r="P1200" s="16"/>
      <c r="Q1200" s="16"/>
      <c r="R1200" s="16"/>
      <c r="S1200" s="16"/>
      <c r="T1200" s="16"/>
    </row>
    <row r="1201" spans="6:20" s="15" customFormat="1" x14ac:dyDescent="0.25">
      <c r="F1201" s="16"/>
      <c r="G1201" s="16"/>
      <c r="H1201" s="16"/>
      <c r="I1201" s="16"/>
      <c r="J1201" s="16"/>
      <c r="K1201" s="16"/>
      <c r="L1201" s="16"/>
      <c r="M1201" s="16"/>
      <c r="N1201" s="16"/>
      <c r="O1201" s="16"/>
      <c r="P1201" s="16"/>
      <c r="Q1201" s="16"/>
      <c r="R1201" s="16"/>
      <c r="S1201" s="16"/>
      <c r="T1201" s="16"/>
    </row>
    <row r="1202" spans="6:20" s="15" customFormat="1" x14ac:dyDescent="0.25">
      <c r="F1202" s="16"/>
      <c r="G1202" s="16"/>
      <c r="H1202" s="16"/>
      <c r="I1202" s="16"/>
      <c r="J1202" s="16"/>
      <c r="K1202" s="16"/>
      <c r="L1202" s="16"/>
      <c r="M1202" s="16"/>
      <c r="N1202" s="16"/>
      <c r="O1202" s="16"/>
      <c r="P1202" s="16"/>
      <c r="Q1202" s="16"/>
      <c r="R1202" s="16"/>
      <c r="S1202" s="16"/>
      <c r="T1202" s="16"/>
    </row>
    <row r="1203" spans="6:20" s="15" customFormat="1" x14ac:dyDescent="0.25">
      <c r="F1203" s="16"/>
      <c r="G1203" s="16"/>
      <c r="H1203" s="16"/>
      <c r="I1203" s="16"/>
      <c r="J1203" s="16"/>
      <c r="K1203" s="16"/>
      <c r="L1203" s="16"/>
      <c r="M1203" s="16"/>
      <c r="N1203" s="16"/>
      <c r="O1203" s="16"/>
      <c r="P1203" s="16"/>
      <c r="Q1203" s="16"/>
      <c r="R1203" s="16"/>
      <c r="S1203" s="16"/>
      <c r="T1203" s="16"/>
    </row>
    <row r="1204" spans="6:20" s="15" customFormat="1" x14ac:dyDescent="0.25">
      <c r="F1204" s="16"/>
      <c r="G1204" s="16"/>
      <c r="H1204" s="16"/>
      <c r="I1204" s="16"/>
      <c r="J1204" s="16"/>
      <c r="K1204" s="16"/>
      <c r="L1204" s="16"/>
      <c r="M1204" s="16"/>
      <c r="N1204" s="16"/>
      <c r="O1204" s="16"/>
      <c r="P1204" s="16"/>
      <c r="Q1204" s="16"/>
      <c r="R1204" s="16"/>
      <c r="S1204" s="16"/>
      <c r="T1204" s="16"/>
    </row>
    <row r="1205" spans="6:20" s="15" customFormat="1" x14ac:dyDescent="0.25">
      <c r="F1205" s="16"/>
      <c r="G1205" s="16"/>
      <c r="H1205" s="16"/>
      <c r="I1205" s="16"/>
      <c r="J1205" s="16"/>
      <c r="K1205" s="16"/>
      <c r="L1205" s="16"/>
      <c r="M1205" s="16"/>
      <c r="N1205" s="16"/>
      <c r="O1205" s="16"/>
      <c r="P1205" s="16"/>
      <c r="Q1205" s="16"/>
      <c r="R1205" s="16"/>
      <c r="S1205" s="16"/>
      <c r="T1205" s="16"/>
    </row>
    <row r="1206" spans="6:20" s="15" customFormat="1" x14ac:dyDescent="0.25">
      <c r="F1206" s="16"/>
      <c r="G1206" s="16"/>
      <c r="H1206" s="16"/>
      <c r="I1206" s="16"/>
      <c r="J1206" s="16"/>
      <c r="K1206" s="16"/>
      <c r="L1206" s="16"/>
      <c r="M1206" s="16"/>
      <c r="N1206" s="16"/>
      <c r="O1206" s="16"/>
      <c r="P1206" s="16"/>
      <c r="Q1206" s="16"/>
      <c r="R1206" s="16"/>
      <c r="S1206" s="16"/>
      <c r="T1206" s="16"/>
    </row>
    <row r="1207" spans="6:20" s="15" customFormat="1" x14ac:dyDescent="0.25">
      <c r="F1207" s="16"/>
      <c r="G1207" s="16"/>
      <c r="H1207" s="16"/>
      <c r="I1207" s="16"/>
      <c r="J1207" s="16"/>
      <c r="K1207" s="16"/>
      <c r="L1207" s="16"/>
      <c r="M1207" s="16"/>
      <c r="N1207" s="16"/>
      <c r="O1207" s="16"/>
      <c r="P1207" s="16"/>
      <c r="Q1207" s="16"/>
      <c r="R1207" s="16"/>
      <c r="S1207" s="16"/>
      <c r="T1207" s="16"/>
    </row>
    <row r="1208" spans="6:20" s="15" customFormat="1" x14ac:dyDescent="0.25">
      <c r="F1208" s="16"/>
      <c r="G1208" s="16"/>
      <c r="H1208" s="16"/>
      <c r="I1208" s="16"/>
      <c r="J1208" s="16"/>
      <c r="K1208" s="16"/>
      <c r="L1208" s="16"/>
      <c r="M1208" s="16"/>
      <c r="N1208" s="16"/>
      <c r="O1208" s="16"/>
      <c r="P1208" s="16"/>
      <c r="Q1208" s="16"/>
      <c r="R1208" s="16"/>
      <c r="S1208" s="16"/>
      <c r="T1208" s="16"/>
    </row>
    <row r="1209" spans="6:20" s="15" customFormat="1" x14ac:dyDescent="0.25">
      <c r="F1209" s="16"/>
      <c r="G1209" s="16"/>
      <c r="H1209" s="16"/>
      <c r="I1209" s="16"/>
      <c r="J1209" s="16"/>
      <c r="K1209" s="16"/>
      <c r="L1209" s="16"/>
      <c r="M1209" s="16"/>
      <c r="N1209" s="16"/>
      <c r="O1209" s="16"/>
      <c r="P1209" s="16"/>
      <c r="Q1209" s="16"/>
      <c r="R1209" s="16"/>
      <c r="S1209" s="16"/>
      <c r="T1209" s="16"/>
    </row>
    <row r="1210" spans="6:20" s="15" customFormat="1" x14ac:dyDescent="0.25">
      <c r="F1210" s="16"/>
      <c r="G1210" s="16"/>
      <c r="H1210" s="16"/>
      <c r="I1210" s="16"/>
      <c r="J1210" s="16"/>
      <c r="K1210" s="16"/>
      <c r="L1210" s="16"/>
      <c r="M1210" s="16"/>
      <c r="N1210" s="16"/>
      <c r="O1210" s="16"/>
      <c r="P1210" s="16"/>
      <c r="Q1210" s="16"/>
      <c r="R1210" s="16"/>
      <c r="S1210" s="16"/>
      <c r="T1210" s="16"/>
    </row>
    <row r="1211" spans="6:20" s="15" customFormat="1" x14ac:dyDescent="0.25">
      <c r="F1211" s="16"/>
      <c r="G1211" s="16"/>
      <c r="H1211" s="16"/>
      <c r="I1211" s="16"/>
      <c r="J1211" s="16"/>
      <c r="K1211" s="16"/>
      <c r="L1211" s="16"/>
      <c r="M1211" s="16"/>
      <c r="N1211" s="16"/>
      <c r="O1211" s="16"/>
      <c r="P1211" s="16"/>
      <c r="Q1211" s="16"/>
      <c r="R1211" s="16"/>
      <c r="S1211" s="16"/>
      <c r="T1211" s="16"/>
    </row>
    <row r="1212" spans="6:20" s="15" customFormat="1" x14ac:dyDescent="0.25">
      <c r="F1212" s="16"/>
      <c r="G1212" s="16"/>
      <c r="H1212" s="16"/>
      <c r="I1212" s="16"/>
      <c r="J1212" s="16"/>
      <c r="K1212" s="16"/>
      <c r="L1212" s="16"/>
      <c r="M1212" s="16"/>
      <c r="N1212" s="16"/>
      <c r="O1212" s="16"/>
      <c r="P1212" s="16"/>
      <c r="Q1212" s="16"/>
      <c r="R1212" s="16"/>
      <c r="S1212" s="16"/>
      <c r="T1212" s="16"/>
    </row>
    <row r="1213" spans="6:20" s="15" customFormat="1" x14ac:dyDescent="0.25">
      <c r="F1213" s="16"/>
      <c r="G1213" s="16"/>
      <c r="H1213" s="16"/>
      <c r="I1213" s="16"/>
      <c r="J1213" s="16"/>
      <c r="K1213" s="16"/>
      <c r="L1213" s="16"/>
      <c r="M1213" s="16"/>
      <c r="N1213" s="16"/>
      <c r="O1213" s="16"/>
      <c r="P1213" s="16"/>
      <c r="Q1213" s="16"/>
      <c r="R1213" s="16"/>
      <c r="S1213" s="16"/>
      <c r="T1213" s="16"/>
    </row>
    <row r="1214" spans="6:20" s="15" customFormat="1" x14ac:dyDescent="0.25">
      <c r="F1214" s="16"/>
      <c r="G1214" s="16"/>
      <c r="H1214" s="16"/>
      <c r="I1214" s="16"/>
      <c r="J1214" s="16"/>
      <c r="K1214" s="16"/>
      <c r="L1214" s="16"/>
      <c r="M1214" s="16"/>
      <c r="N1214" s="16"/>
      <c r="O1214" s="16"/>
      <c r="P1214" s="16"/>
      <c r="Q1214" s="16"/>
      <c r="R1214" s="16"/>
      <c r="S1214" s="16"/>
      <c r="T1214" s="16"/>
    </row>
    <row r="1215" spans="6:20" s="15" customFormat="1" x14ac:dyDescent="0.25">
      <c r="F1215" s="16"/>
      <c r="G1215" s="16"/>
      <c r="H1215" s="16"/>
      <c r="I1215" s="16"/>
      <c r="J1215" s="16"/>
      <c r="K1215" s="16"/>
      <c r="L1215" s="16"/>
      <c r="M1215" s="16"/>
      <c r="N1215" s="16"/>
      <c r="O1215" s="16"/>
      <c r="P1215" s="16"/>
      <c r="Q1215" s="16"/>
      <c r="R1215" s="16"/>
      <c r="S1215" s="16"/>
      <c r="T1215" s="16"/>
    </row>
    <row r="1216" spans="6:20" s="15" customFormat="1" x14ac:dyDescent="0.25">
      <c r="F1216" s="16"/>
      <c r="G1216" s="16"/>
      <c r="H1216" s="16"/>
      <c r="I1216" s="16"/>
      <c r="J1216" s="16"/>
      <c r="K1216" s="16"/>
      <c r="L1216" s="16"/>
      <c r="M1216" s="16"/>
      <c r="N1216" s="16"/>
      <c r="O1216" s="16"/>
      <c r="P1216" s="16"/>
      <c r="Q1216" s="16"/>
      <c r="R1216" s="16"/>
      <c r="S1216" s="16"/>
      <c r="T1216" s="16"/>
    </row>
    <row r="1217" spans="6:20" s="15" customFormat="1" x14ac:dyDescent="0.25">
      <c r="F1217" s="16"/>
      <c r="G1217" s="16"/>
      <c r="H1217" s="16"/>
      <c r="I1217" s="16"/>
      <c r="J1217" s="16"/>
      <c r="K1217" s="16"/>
      <c r="L1217" s="16"/>
      <c r="M1217" s="16"/>
      <c r="N1217" s="16"/>
      <c r="O1217" s="16"/>
      <c r="P1217" s="16"/>
      <c r="Q1217" s="16"/>
      <c r="R1217" s="16"/>
      <c r="S1217" s="16"/>
      <c r="T1217" s="16"/>
    </row>
    <row r="1218" spans="6:20" s="15" customFormat="1" x14ac:dyDescent="0.25">
      <c r="F1218" s="16"/>
      <c r="G1218" s="16"/>
      <c r="H1218" s="16"/>
      <c r="I1218" s="16"/>
      <c r="J1218" s="16"/>
      <c r="K1218" s="16"/>
      <c r="L1218" s="16"/>
      <c r="M1218" s="16"/>
      <c r="N1218" s="16"/>
      <c r="O1218" s="16"/>
      <c r="P1218" s="16"/>
      <c r="Q1218" s="16"/>
      <c r="R1218" s="16"/>
      <c r="S1218" s="16"/>
      <c r="T1218" s="16"/>
    </row>
    <row r="1219" spans="6:20" s="15" customFormat="1" x14ac:dyDescent="0.25">
      <c r="F1219" s="16"/>
      <c r="G1219" s="16"/>
      <c r="H1219" s="16"/>
      <c r="I1219" s="16"/>
      <c r="J1219" s="16"/>
      <c r="K1219" s="16"/>
      <c r="L1219" s="16"/>
      <c r="M1219" s="16"/>
      <c r="N1219" s="16"/>
      <c r="O1219" s="16"/>
      <c r="P1219" s="16"/>
      <c r="Q1219" s="16"/>
      <c r="R1219" s="16"/>
      <c r="S1219" s="16"/>
      <c r="T1219" s="16"/>
    </row>
    <row r="1220" spans="6:20" s="15" customFormat="1" x14ac:dyDescent="0.25">
      <c r="F1220" s="16"/>
      <c r="G1220" s="16"/>
      <c r="H1220" s="16"/>
      <c r="I1220" s="16"/>
      <c r="J1220" s="16"/>
      <c r="K1220" s="16"/>
      <c r="L1220" s="16"/>
      <c r="M1220" s="16"/>
      <c r="N1220" s="16"/>
      <c r="O1220" s="16"/>
      <c r="P1220" s="16"/>
      <c r="Q1220" s="16"/>
      <c r="R1220" s="16"/>
      <c r="S1220" s="16"/>
      <c r="T1220" s="16"/>
    </row>
    <row r="1221" spans="6:20" s="15" customFormat="1" x14ac:dyDescent="0.25">
      <c r="F1221" s="16"/>
      <c r="G1221" s="16"/>
      <c r="H1221" s="16"/>
      <c r="I1221" s="16"/>
      <c r="J1221" s="16"/>
      <c r="K1221" s="16"/>
      <c r="L1221" s="16"/>
      <c r="M1221" s="16"/>
      <c r="N1221" s="16"/>
      <c r="O1221" s="16"/>
      <c r="P1221" s="16"/>
      <c r="Q1221" s="16"/>
      <c r="R1221" s="16"/>
      <c r="S1221" s="16"/>
      <c r="T1221" s="16"/>
    </row>
    <row r="1222" spans="6:20" s="15" customFormat="1" x14ac:dyDescent="0.25">
      <c r="F1222" s="16"/>
      <c r="G1222" s="16"/>
      <c r="H1222" s="16"/>
      <c r="I1222" s="16"/>
      <c r="J1222" s="16"/>
      <c r="K1222" s="16"/>
      <c r="L1222" s="16"/>
      <c r="M1222" s="16"/>
      <c r="N1222" s="16"/>
      <c r="O1222" s="16"/>
      <c r="P1222" s="16"/>
      <c r="Q1222" s="16"/>
      <c r="R1222" s="16"/>
      <c r="S1222" s="16"/>
      <c r="T1222" s="16"/>
    </row>
    <row r="1223" spans="6:20" s="15" customFormat="1" x14ac:dyDescent="0.25">
      <c r="F1223" s="16"/>
      <c r="G1223" s="16"/>
      <c r="H1223" s="16"/>
      <c r="I1223" s="16"/>
      <c r="J1223" s="16"/>
      <c r="K1223" s="16"/>
      <c r="L1223" s="16"/>
      <c r="M1223" s="16"/>
      <c r="N1223" s="16"/>
      <c r="O1223" s="16"/>
      <c r="P1223" s="16"/>
      <c r="Q1223" s="16"/>
      <c r="R1223" s="16"/>
      <c r="S1223" s="16"/>
      <c r="T1223" s="16"/>
    </row>
    <row r="1224" spans="6:20" s="15" customFormat="1" x14ac:dyDescent="0.25">
      <c r="F1224" s="16"/>
      <c r="G1224" s="16"/>
      <c r="H1224" s="16"/>
      <c r="I1224" s="16"/>
      <c r="J1224" s="16"/>
      <c r="K1224" s="16"/>
      <c r="L1224" s="16"/>
      <c r="M1224" s="16"/>
      <c r="N1224" s="16"/>
      <c r="O1224" s="16"/>
      <c r="P1224" s="16"/>
      <c r="Q1224" s="16"/>
      <c r="R1224" s="16"/>
      <c r="S1224" s="16"/>
      <c r="T1224" s="16"/>
    </row>
    <row r="1225" spans="6:20" s="15" customFormat="1" x14ac:dyDescent="0.25">
      <c r="F1225" s="16"/>
      <c r="G1225" s="16"/>
      <c r="H1225" s="16"/>
      <c r="I1225" s="16"/>
      <c r="J1225" s="16"/>
      <c r="K1225" s="16"/>
      <c r="L1225" s="16"/>
      <c r="M1225" s="16"/>
      <c r="N1225" s="16"/>
      <c r="O1225" s="16"/>
      <c r="P1225" s="16"/>
      <c r="Q1225" s="16"/>
      <c r="R1225" s="16"/>
      <c r="S1225" s="16"/>
      <c r="T1225" s="16"/>
    </row>
    <row r="1226" spans="6:20" s="15" customFormat="1" x14ac:dyDescent="0.25">
      <c r="F1226" s="16"/>
      <c r="G1226" s="16"/>
      <c r="H1226" s="16"/>
      <c r="I1226" s="16"/>
      <c r="J1226" s="16"/>
      <c r="K1226" s="16"/>
      <c r="L1226" s="16"/>
      <c r="M1226" s="16"/>
      <c r="N1226" s="16"/>
      <c r="O1226" s="16"/>
      <c r="P1226" s="16"/>
      <c r="Q1226" s="16"/>
      <c r="R1226" s="16"/>
      <c r="S1226" s="16"/>
      <c r="T1226" s="16"/>
    </row>
    <row r="1227" spans="6:20" s="15" customFormat="1" x14ac:dyDescent="0.25">
      <c r="F1227" s="16"/>
      <c r="G1227" s="16"/>
      <c r="H1227" s="16"/>
      <c r="I1227" s="16"/>
      <c r="J1227" s="16"/>
      <c r="K1227" s="16"/>
      <c r="L1227" s="16"/>
      <c r="M1227" s="16"/>
      <c r="N1227" s="16"/>
      <c r="O1227" s="16"/>
      <c r="P1227" s="16"/>
      <c r="Q1227" s="16"/>
      <c r="R1227" s="16"/>
      <c r="S1227" s="16"/>
      <c r="T1227" s="16"/>
    </row>
    <row r="1228" spans="6:20" s="15" customFormat="1" x14ac:dyDescent="0.25">
      <c r="F1228" s="16"/>
      <c r="G1228" s="16"/>
      <c r="H1228" s="16"/>
      <c r="I1228" s="16"/>
      <c r="J1228" s="16"/>
      <c r="K1228" s="16"/>
      <c r="L1228" s="16"/>
      <c r="M1228" s="16"/>
      <c r="N1228" s="16"/>
      <c r="O1228" s="16"/>
      <c r="P1228" s="16"/>
      <c r="Q1228" s="16"/>
      <c r="R1228" s="16"/>
      <c r="S1228" s="16"/>
      <c r="T1228" s="16"/>
    </row>
    <row r="1229" spans="6:20" s="15" customFormat="1" x14ac:dyDescent="0.25">
      <c r="F1229" s="16"/>
      <c r="G1229" s="16"/>
      <c r="H1229" s="16"/>
      <c r="I1229" s="16"/>
      <c r="J1229" s="16"/>
      <c r="K1229" s="16"/>
      <c r="L1229" s="16"/>
      <c r="M1229" s="16"/>
      <c r="N1229" s="16"/>
      <c r="O1229" s="16"/>
      <c r="P1229" s="16"/>
      <c r="Q1229" s="16"/>
      <c r="R1229" s="16"/>
      <c r="S1229" s="16"/>
      <c r="T1229" s="16"/>
    </row>
    <row r="1230" spans="6:20" s="15" customFormat="1" x14ac:dyDescent="0.25">
      <c r="F1230" s="16"/>
      <c r="G1230" s="16"/>
      <c r="H1230" s="16"/>
      <c r="I1230" s="16"/>
      <c r="J1230" s="16"/>
      <c r="K1230" s="16"/>
      <c r="L1230" s="16"/>
      <c r="M1230" s="16"/>
      <c r="N1230" s="16"/>
      <c r="O1230" s="16"/>
      <c r="P1230" s="16"/>
      <c r="Q1230" s="16"/>
      <c r="R1230" s="16"/>
      <c r="S1230" s="16"/>
      <c r="T1230" s="16"/>
    </row>
    <row r="1231" spans="6:20" s="15" customFormat="1" x14ac:dyDescent="0.25">
      <c r="F1231" s="16"/>
      <c r="G1231" s="16"/>
      <c r="H1231" s="16"/>
      <c r="I1231" s="16"/>
      <c r="J1231" s="16"/>
      <c r="K1231" s="16"/>
      <c r="L1231" s="16"/>
      <c r="M1231" s="16"/>
      <c r="N1231" s="16"/>
      <c r="O1231" s="16"/>
      <c r="P1231" s="16"/>
      <c r="Q1231" s="16"/>
      <c r="R1231" s="16"/>
      <c r="S1231" s="16"/>
      <c r="T1231" s="16"/>
    </row>
    <row r="1232" spans="6:20" s="15" customFormat="1" x14ac:dyDescent="0.25">
      <c r="F1232" s="16"/>
      <c r="G1232" s="16"/>
      <c r="H1232" s="16"/>
      <c r="I1232" s="16"/>
      <c r="J1232" s="16"/>
      <c r="K1232" s="16"/>
      <c r="L1232" s="16"/>
      <c r="M1232" s="16"/>
      <c r="N1232" s="16"/>
      <c r="O1232" s="16"/>
      <c r="P1232" s="16"/>
      <c r="Q1232" s="16"/>
      <c r="R1232" s="16"/>
      <c r="S1232" s="16"/>
      <c r="T1232" s="16"/>
    </row>
    <row r="1233" spans="6:20" s="15" customFormat="1" x14ac:dyDescent="0.25">
      <c r="F1233" s="16"/>
      <c r="G1233" s="16"/>
      <c r="H1233" s="16"/>
      <c r="I1233" s="16"/>
      <c r="J1233" s="16"/>
      <c r="K1233" s="16"/>
      <c r="L1233" s="16"/>
      <c r="M1233" s="16"/>
      <c r="N1233" s="16"/>
      <c r="O1233" s="16"/>
      <c r="P1233" s="16"/>
      <c r="Q1233" s="16"/>
      <c r="R1233" s="16"/>
      <c r="S1233" s="16"/>
      <c r="T1233" s="16"/>
    </row>
    <row r="1234" spans="6:20" s="15" customFormat="1" x14ac:dyDescent="0.25">
      <c r="F1234" s="16"/>
      <c r="G1234" s="16"/>
      <c r="H1234" s="16"/>
      <c r="I1234" s="16"/>
      <c r="J1234" s="16"/>
      <c r="K1234" s="16"/>
      <c r="L1234" s="16"/>
      <c r="M1234" s="16"/>
      <c r="N1234" s="16"/>
      <c r="O1234" s="16"/>
      <c r="P1234" s="16"/>
      <c r="Q1234" s="16"/>
      <c r="R1234" s="16"/>
      <c r="S1234" s="16"/>
      <c r="T1234" s="16"/>
    </row>
    <row r="1235" spans="6:20" s="15" customFormat="1" x14ac:dyDescent="0.25">
      <c r="F1235" s="16"/>
      <c r="G1235" s="16"/>
      <c r="H1235" s="16"/>
      <c r="I1235" s="16"/>
      <c r="J1235" s="16"/>
      <c r="K1235" s="16"/>
      <c r="L1235" s="16"/>
      <c r="M1235" s="16"/>
      <c r="N1235" s="16"/>
      <c r="O1235" s="16"/>
      <c r="P1235" s="16"/>
      <c r="Q1235" s="16"/>
      <c r="R1235" s="16"/>
      <c r="S1235" s="16"/>
      <c r="T1235" s="16"/>
    </row>
    <row r="1236" spans="6:20" s="15" customFormat="1" x14ac:dyDescent="0.25">
      <c r="F1236" s="16"/>
      <c r="G1236" s="16"/>
      <c r="H1236" s="16"/>
      <c r="I1236" s="16"/>
      <c r="J1236" s="16"/>
      <c r="K1236" s="16"/>
      <c r="L1236" s="16"/>
      <c r="M1236" s="16"/>
      <c r="N1236" s="16"/>
      <c r="O1236" s="16"/>
      <c r="P1236" s="16"/>
      <c r="Q1236" s="16"/>
      <c r="R1236" s="16"/>
      <c r="S1236" s="16"/>
      <c r="T1236" s="16"/>
    </row>
    <row r="1237" spans="6:20" s="15" customFormat="1" x14ac:dyDescent="0.25">
      <c r="F1237" s="16"/>
      <c r="G1237" s="16"/>
      <c r="H1237" s="16"/>
      <c r="I1237" s="16"/>
      <c r="J1237" s="16"/>
      <c r="K1237" s="16"/>
      <c r="L1237" s="16"/>
      <c r="M1237" s="16"/>
      <c r="N1237" s="16"/>
      <c r="O1237" s="16"/>
      <c r="P1237" s="16"/>
      <c r="Q1237" s="16"/>
      <c r="R1237" s="16"/>
      <c r="S1237" s="16"/>
      <c r="T1237" s="16"/>
    </row>
    <row r="1238" spans="6:20" s="15" customFormat="1" x14ac:dyDescent="0.25">
      <c r="F1238" s="16"/>
      <c r="G1238" s="16"/>
      <c r="H1238" s="16"/>
      <c r="I1238" s="16"/>
      <c r="J1238" s="16"/>
      <c r="K1238" s="16"/>
      <c r="L1238" s="16"/>
      <c r="M1238" s="16"/>
      <c r="N1238" s="16"/>
      <c r="O1238" s="16"/>
      <c r="P1238" s="16"/>
      <c r="Q1238" s="16"/>
      <c r="R1238" s="16"/>
      <c r="S1238" s="16"/>
      <c r="T1238" s="16"/>
    </row>
    <row r="1239" spans="6:20" s="15" customFormat="1" x14ac:dyDescent="0.25">
      <c r="F1239" s="16"/>
      <c r="G1239" s="16"/>
      <c r="H1239" s="16"/>
      <c r="I1239" s="16"/>
      <c r="J1239" s="16"/>
      <c r="K1239" s="16"/>
      <c r="L1239" s="16"/>
      <c r="M1239" s="16"/>
      <c r="N1239" s="16"/>
      <c r="O1239" s="16"/>
      <c r="P1239" s="16"/>
      <c r="Q1239" s="16"/>
      <c r="R1239" s="16"/>
      <c r="S1239" s="16"/>
      <c r="T1239" s="16"/>
    </row>
    <row r="1240" spans="6:20" s="15" customFormat="1" x14ac:dyDescent="0.25">
      <c r="F1240" s="16"/>
      <c r="G1240" s="16"/>
      <c r="H1240" s="16"/>
      <c r="I1240" s="16"/>
      <c r="J1240" s="16"/>
      <c r="K1240" s="16"/>
      <c r="L1240" s="16"/>
      <c r="M1240" s="16"/>
      <c r="N1240" s="16"/>
      <c r="O1240" s="16"/>
      <c r="P1240" s="16"/>
      <c r="Q1240" s="16"/>
      <c r="R1240" s="16"/>
      <c r="S1240" s="16"/>
      <c r="T1240" s="16"/>
    </row>
    <row r="1241" spans="6:20" s="15" customFormat="1" x14ac:dyDescent="0.25">
      <c r="F1241" s="16"/>
      <c r="G1241" s="16"/>
      <c r="H1241" s="16"/>
      <c r="I1241" s="16"/>
      <c r="J1241" s="16"/>
      <c r="K1241" s="16"/>
      <c r="L1241" s="16"/>
      <c r="M1241" s="16"/>
      <c r="N1241" s="16"/>
      <c r="O1241" s="16"/>
      <c r="P1241" s="16"/>
      <c r="Q1241" s="16"/>
      <c r="R1241" s="16"/>
      <c r="S1241" s="16"/>
      <c r="T1241" s="16"/>
    </row>
    <row r="1242" spans="6:20" s="15" customFormat="1" x14ac:dyDescent="0.25">
      <c r="F1242" s="16"/>
      <c r="G1242" s="16"/>
      <c r="H1242" s="16"/>
      <c r="I1242" s="16"/>
      <c r="J1242" s="16"/>
      <c r="K1242" s="16"/>
      <c r="L1242" s="16"/>
      <c r="M1242" s="16"/>
      <c r="N1242" s="16"/>
      <c r="O1242" s="16"/>
      <c r="P1242" s="16"/>
      <c r="Q1242" s="16"/>
      <c r="R1242" s="16"/>
      <c r="S1242" s="16"/>
      <c r="T1242" s="16"/>
    </row>
    <row r="1243" spans="6:20" s="15" customFormat="1" x14ac:dyDescent="0.25">
      <c r="F1243" s="16"/>
      <c r="G1243" s="16"/>
      <c r="H1243" s="16"/>
      <c r="I1243" s="16"/>
      <c r="J1243" s="16"/>
      <c r="K1243" s="16"/>
      <c r="L1243" s="16"/>
      <c r="M1243" s="16"/>
      <c r="N1243" s="16"/>
      <c r="O1243" s="16"/>
      <c r="P1243" s="16"/>
      <c r="Q1243" s="16"/>
      <c r="R1243" s="16"/>
      <c r="S1243" s="16"/>
      <c r="T1243" s="16"/>
    </row>
    <row r="1244" spans="6:20" s="15" customFormat="1" x14ac:dyDescent="0.25">
      <c r="F1244" s="16"/>
      <c r="G1244" s="16"/>
      <c r="H1244" s="16"/>
      <c r="I1244" s="16"/>
      <c r="J1244" s="16"/>
      <c r="K1244" s="16"/>
      <c r="L1244" s="16"/>
      <c r="M1244" s="16"/>
      <c r="N1244" s="16"/>
      <c r="O1244" s="16"/>
      <c r="P1244" s="16"/>
      <c r="Q1244" s="16"/>
      <c r="R1244" s="16"/>
      <c r="S1244" s="16"/>
      <c r="T1244" s="16"/>
    </row>
    <row r="1245" spans="6:20" s="15" customFormat="1" x14ac:dyDescent="0.25">
      <c r="F1245" s="16"/>
      <c r="G1245" s="16"/>
      <c r="H1245" s="16"/>
      <c r="I1245" s="16"/>
      <c r="J1245" s="16"/>
      <c r="K1245" s="16"/>
      <c r="L1245" s="16"/>
      <c r="M1245" s="16"/>
      <c r="N1245" s="16"/>
      <c r="O1245" s="16"/>
      <c r="P1245" s="16"/>
      <c r="Q1245" s="16"/>
      <c r="R1245" s="16"/>
      <c r="S1245" s="16"/>
      <c r="T1245" s="16"/>
    </row>
    <row r="1246" spans="6:20" s="15" customFormat="1" x14ac:dyDescent="0.25">
      <c r="F1246" s="16"/>
      <c r="G1246" s="16"/>
      <c r="H1246" s="16"/>
      <c r="I1246" s="16"/>
      <c r="J1246" s="16"/>
      <c r="K1246" s="16"/>
      <c r="L1246" s="16"/>
      <c r="M1246" s="16"/>
      <c r="N1246" s="16"/>
      <c r="O1246" s="16"/>
      <c r="P1246" s="16"/>
      <c r="Q1246" s="16"/>
      <c r="R1246" s="16"/>
      <c r="S1246" s="16"/>
      <c r="T1246" s="16"/>
    </row>
    <row r="1247" spans="6:20" s="15" customFormat="1" x14ac:dyDescent="0.25">
      <c r="F1247" s="16"/>
      <c r="G1247" s="16"/>
      <c r="H1247" s="16"/>
      <c r="I1247" s="16"/>
      <c r="J1247" s="16"/>
      <c r="K1247" s="16"/>
      <c r="L1247" s="16"/>
      <c r="M1247" s="16"/>
      <c r="N1247" s="16"/>
      <c r="O1247" s="16"/>
      <c r="P1247" s="16"/>
      <c r="Q1247" s="16"/>
      <c r="R1247" s="16"/>
      <c r="S1247" s="16"/>
      <c r="T1247" s="16"/>
    </row>
    <row r="1248" spans="6:20" s="15" customFormat="1" x14ac:dyDescent="0.25">
      <c r="F1248" s="16"/>
      <c r="G1248" s="16"/>
      <c r="H1248" s="16"/>
      <c r="I1248" s="16"/>
      <c r="J1248" s="16"/>
      <c r="K1248" s="16"/>
      <c r="L1248" s="16"/>
      <c r="M1248" s="16"/>
      <c r="N1248" s="16"/>
      <c r="O1248" s="16"/>
      <c r="P1248" s="16"/>
      <c r="Q1248" s="16"/>
      <c r="R1248" s="16"/>
      <c r="S1248" s="16"/>
      <c r="T1248" s="16"/>
    </row>
    <row r="1249" spans="6:20" s="15" customFormat="1" x14ac:dyDescent="0.25">
      <c r="F1249" s="16"/>
      <c r="G1249" s="16"/>
      <c r="H1249" s="16"/>
      <c r="I1249" s="16"/>
      <c r="J1249" s="16"/>
      <c r="K1249" s="16"/>
      <c r="L1249" s="16"/>
      <c r="M1249" s="16"/>
      <c r="N1249" s="16"/>
      <c r="O1249" s="16"/>
      <c r="P1249" s="16"/>
      <c r="Q1249" s="16"/>
      <c r="R1249" s="16"/>
      <c r="S1249" s="16"/>
      <c r="T1249" s="16"/>
    </row>
    <row r="1250" spans="6:20" s="15" customFormat="1" x14ac:dyDescent="0.25">
      <c r="F1250" s="16"/>
      <c r="G1250" s="16"/>
      <c r="H1250" s="16"/>
      <c r="I1250" s="16"/>
      <c r="J1250" s="16"/>
      <c r="K1250" s="16"/>
      <c r="L1250" s="16"/>
      <c r="M1250" s="16"/>
      <c r="N1250" s="16"/>
      <c r="O1250" s="16"/>
      <c r="P1250" s="16"/>
      <c r="Q1250" s="16"/>
      <c r="R1250" s="16"/>
      <c r="S1250" s="16"/>
      <c r="T1250" s="16"/>
    </row>
    <row r="1251" spans="6:20" s="15" customFormat="1" x14ac:dyDescent="0.25">
      <c r="F1251" s="16"/>
      <c r="G1251" s="16"/>
      <c r="H1251" s="16"/>
      <c r="I1251" s="16"/>
      <c r="J1251" s="16"/>
      <c r="K1251" s="16"/>
      <c r="L1251" s="16"/>
      <c r="M1251" s="16"/>
      <c r="N1251" s="16"/>
      <c r="O1251" s="16"/>
      <c r="P1251" s="16"/>
      <c r="Q1251" s="16"/>
      <c r="R1251" s="16"/>
      <c r="S1251" s="16"/>
      <c r="T1251" s="16"/>
    </row>
    <row r="1252" spans="6:20" s="15" customFormat="1" x14ac:dyDescent="0.25">
      <c r="F1252" s="16"/>
      <c r="G1252" s="16"/>
      <c r="H1252" s="16"/>
      <c r="I1252" s="16"/>
      <c r="J1252" s="16"/>
      <c r="K1252" s="16"/>
      <c r="L1252" s="16"/>
      <c r="M1252" s="16"/>
      <c r="N1252" s="16"/>
      <c r="O1252" s="16"/>
      <c r="P1252" s="16"/>
      <c r="Q1252" s="16"/>
      <c r="R1252" s="16"/>
      <c r="S1252" s="16"/>
      <c r="T1252" s="16"/>
    </row>
    <row r="1253" spans="6:20" s="15" customFormat="1" x14ac:dyDescent="0.25">
      <c r="F1253" s="16"/>
      <c r="G1253" s="16"/>
      <c r="H1253" s="16"/>
      <c r="I1253" s="16"/>
      <c r="J1253" s="16"/>
      <c r="K1253" s="16"/>
      <c r="L1253" s="16"/>
      <c r="M1253" s="16"/>
      <c r="N1253" s="16"/>
      <c r="O1253" s="16"/>
      <c r="P1253" s="16"/>
      <c r="Q1253" s="16"/>
      <c r="R1253" s="16"/>
      <c r="S1253" s="16"/>
      <c r="T1253" s="16"/>
    </row>
    <row r="1254" spans="6:20" s="15" customFormat="1" x14ac:dyDescent="0.25">
      <c r="F1254" s="16"/>
      <c r="G1254" s="16"/>
      <c r="H1254" s="16"/>
      <c r="I1254" s="16"/>
      <c r="J1254" s="16"/>
      <c r="K1254" s="16"/>
      <c r="L1254" s="16"/>
      <c r="M1254" s="16"/>
      <c r="N1254" s="16"/>
      <c r="O1254" s="16"/>
      <c r="P1254" s="16"/>
      <c r="Q1254" s="16"/>
      <c r="R1254" s="16"/>
      <c r="S1254" s="16"/>
      <c r="T1254" s="16"/>
    </row>
    <row r="1255" spans="6:20" s="15" customFormat="1" x14ac:dyDescent="0.25">
      <c r="F1255" s="16"/>
      <c r="G1255" s="16"/>
      <c r="H1255" s="16"/>
      <c r="I1255" s="16"/>
      <c r="J1255" s="16"/>
      <c r="K1255" s="16"/>
      <c r="L1255" s="16"/>
      <c r="M1255" s="16"/>
      <c r="N1255" s="16"/>
      <c r="O1255" s="16"/>
      <c r="P1255" s="16"/>
      <c r="Q1255" s="16"/>
      <c r="R1255" s="16"/>
      <c r="S1255" s="16"/>
      <c r="T1255" s="16"/>
    </row>
    <row r="1256" spans="6:20" s="15" customFormat="1" x14ac:dyDescent="0.25">
      <c r="F1256" s="16"/>
      <c r="G1256" s="16"/>
      <c r="H1256" s="16"/>
      <c r="I1256" s="16"/>
      <c r="J1256" s="16"/>
      <c r="K1256" s="16"/>
      <c r="L1256" s="16"/>
      <c r="M1256" s="16"/>
      <c r="N1256" s="16"/>
      <c r="O1256" s="16"/>
      <c r="P1256" s="16"/>
      <c r="Q1256" s="16"/>
      <c r="R1256" s="16"/>
      <c r="S1256" s="16"/>
      <c r="T1256" s="16"/>
    </row>
    <row r="1257" spans="6:20" s="15" customFormat="1" x14ac:dyDescent="0.25">
      <c r="F1257" s="16"/>
      <c r="G1257" s="16"/>
      <c r="H1257" s="16"/>
      <c r="I1257" s="16"/>
      <c r="J1257" s="16"/>
      <c r="K1257" s="16"/>
      <c r="L1257" s="16"/>
      <c r="M1257" s="16"/>
      <c r="N1257" s="16"/>
      <c r="O1257" s="16"/>
      <c r="P1257" s="16"/>
      <c r="Q1257" s="16"/>
      <c r="R1257" s="16"/>
      <c r="S1257" s="16"/>
      <c r="T1257" s="16"/>
    </row>
    <row r="1258" spans="6:20" s="15" customFormat="1" x14ac:dyDescent="0.25">
      <c r="F1258" s="16"/>
      <c r="G1258" s="16"/>
      <c r="H1258" s="16"/>
      <c r="I1258" s="16"/>
      <c r="J1258" s="16"/>
      <c r="K1258" s="16"/>
      <c r="L1258" s="16"/>
      <c r="M1258" s="16"/>
      <c r="N1258" s="16"/>
      <c r="O1258" s="16"/>
      <c r="P1258" s="16"/>
      <c r="Q1258" s="16"/>
      <c r="R1258" s="16"/>
      <c r="S1258" s="16"/>
      <c r="T1258" s="16"/>
    </row>
    <row r="1259" spans="6:20" s="15" customFormat="1" x14ac:dyDescent="0.25">
      <c r="F1259" s="16"/>
      <c r="G1259" s="16"/>
      <c r="H1259" s="16"/>
      <c r="I1259" s="16"/>
      <c r="J1259" s="16"/>
      <c r="K1259" s="16"/>
      <c r="L1259" s="16"/>
      <c r="M1259" s="16"/>
      <c r="N1259" s="16"/>
      <c r="O1259" s="16"/>
      <c r="P1259" s="16"/>
      <c r="Q1259" s="16"/>
      <c r="R1259" s="16"/>
      <c r="S1259" s="16"/>
      <c r="T1259" s="16"/>
    </row>
    <row r="1260" spans="6:20" s="15" customFormat="1" x14ac:dyDescent="0.25">
      <c r="F1260" s="16"/>
      <c r="G1260" s="16"/>
      <c r="H1260" s="16"/>
      <c r="I1260" s="16"/>
      <c r="J1260" s="16"/>
      <c r="K1260" s="16"/>
      <c r="L1260" s="16"/>
      <c r="M1260" s="16"/>
      <c r="N1260" s="16"/>
      <c r="O1260" s="16"/>
      <c r="P1260" s="16"/>
      <c r="Q1260" s="16"/>
      <c r="R1260" s="16"/>
      <c r="S1260" s="16"/>
      <c r="T1260" s="16"/>
    </row>
    <row r="1261" spans="6:20" s="15" customFormat="1" x14ac:dyDescent="0.25">
      <c r="F1261" s="16"/>
      <c r="G1261" s="16"/>
      <c r="H1261" s="16"/>
      <c r="I1261" s="16"/>
      <c r="J1261" s="16"/>
      <c r="K1261" s="16"/>
      <c r="L1261" s="16"/>
      <c r="M1261" s="16"/>
      <c r="N1261" s="16"/>
      <c r="O1261" s="16"/>
      <c r="P1261" s="16"/>
      <c r="Q1261" s="16"/>
      <c r="R1261" s="16"/>
      <c r="S1261" s="16"/>
      <c r="T1261" s="16"/>
    </row>
    <row r="1262" spans="6:20" s="15" customFormat="1" x14ac:dyDescent="0.25">
      <c r="F1262" s="16"/>
      <c r="G1262" s="16"/>
      <c r="H1262" s="16"/>
      <c r="I1262" s="16"/>
      <c r="J1262" s="16"/>
      <c r="K1262" s="16"/>
      <c r="L1262" s="16"/>
      <c r="M1262" s="16"/>
      <c r="N1262" s="16"/>
      <c r="O1262" s="16"/>
      <c r="P1262" s="16"/>
      <c r="Q1262" s="16"/>
      <c r="R1262" s="16"/>
      <c r="S1262" s="16"/>
      <c r="T1262" s="16"/>
    </row>
    <row r="1263" spans="6:20" s="15" customFormat="1" x14ac:dyDescent="0.25">
      <c r="F1263" s="16"/>
      <c r="G1263" s="16"/>
      <c r="H1263" s="16"/>
      <c r="I1263" s="16"/>
      <c r="J1263" s="16"/>
      <c r="K1263" s="16"/>
      <c r="L1263" s="16"/>
      <c r="M1263" s="16"/>
      <c r="N1263" s="16"/>
      <c r="O1263" s="16"/>
      <c r="P1263" s="16"/>
      <c r="Q1263" s="16"/>
      <c r="R1263" s="16"/>
      <c r="S1263" s="16"/>
      <c r="T1263" s="16"/>
    </row>
    <row r="1264" spans="6:20" s="15" customFormat="1" x14ac:dyDescent="0.25">
      <c r="F1264" s="16"/>
      <c r="G1264" s="16"/>
      <c r="H1264" s="16"/>
      <c r="I1264" s="16"/>
      <c r="J1264" s="16"/>
      <c r="K1264" s="16"/>
      <c r="L1264" s="16"/>
      <c r="M1264" s="16"/>
      <c r="N1264" s="16"/>
      <c r="O1264" s="16"/>
      <c r="P1264" s="16"/>
      <c r="Q1264" s="16"/>
      <c r="R1264" s="16"/>
      <c r="S1264" s="16"/>
      <c r="T1264" s="16"/>
    </row>
    <row r="1265" spans="6:20" s="15" customFormat="1" x14ac:dyDescent="0.25">
      <c r="F1265" s="16"/>
      <c r="G1265" s="16"/>
      <c r="H1265" s="16"/>
      <c r="I1265" s="16"/>
      <c r="J1265" s="16"/>
      <c r="K1265" s="16"/>
      <c r="L1265" s="16"/>
      <c r="M1265" s="16"/>
      <c r="N1265" s="16"/>
      <c r="O1265" s="16"/>
      <c r="P1265" s="16"/>
      <c r="Q1265" s="16"/>
      <c r="R1265" s="16"/>
      <c r="S1265" s="16"/>
      <c r="T1265" s="16"/>
    </row>
    <row r="1266" spans="6:20" s="15" customFormat="1" x14ac:dyDescent="0.25">
      <c r="F1266" s="16"/>
      <c r="G1266" s="16"/>
      <c r="H1266" s="16"/>
      <c r="I1266" s="16"/>
      <c r="J1266" s="16"/>
      <c r="K1266" s="16"/>
      <c r="L1266" s="16"/>
      <c r="M1266" s="16"/>
      <c r="N1266" s="16"/>
      <c r="O1266" s="16"/>
      <c r="P1266" s="16"/>
      <c r="Q1266" s="16"/>
      <c r="R1266" s="16"/>
      <c r="S1266" s="16"/>
      <c r="T1266" s="16"/>
    </row>
    <row r="1267" spans="6:20" s="15" customFormat="1" x14ac:dyDescent="0.25">
      <c r="F1267" s="16"/>
      <c r="G1267" s="16"/>
      <c r="H1267" s="16"/>
      <c r="I1267" s="16"/>
      <c r="J1267" s="16"/>
      <c r="K1267" s="16"/>
      <c r="L1267" s="16"/>
      <c r="M1267" s="16"/>
      <c r="N1267" s="16"/>
      <c r="O1267" s="16"/>
      <c r="P1267" s="16"/>
      <c r="Q1267" s="16"/>
      <c r="R1267" s="16"/>
      <c r="S1267" s="16"/>
      <c r="T1267" s="16"/>
    </row>
    <row r="1268" spans="6:20" s="15" customFormat="1" x14ac:dyDescent="0.25">
      <c r="F1268" s="16"/>
      <c r="G1268" s="16"/>
      <c r="H1268" s="16"/>
      <c r="I1268" s="16"/>
      <c r="J1268" s="16"/>
      <c r="K1268" s="16"/>
      <c r="L1268" s="16"/>
      <c r="M1268" s="16"/>
      <c r="N1268" s="16"/>
      <c r="O1268" s="16"/>
      <c r="P1268" s="16"/>
      <c r="Q1268" s="16"/>
      <c r="R1268" s="16"/>
      <c r="S1268" s="16"/>
      <c r="T1268" s="16"/>
    </row>
    <row r="1269" spans="6:20" s="15" customFormat="1" x14ac:dyDescent="0.25">
      <c r="F1269" s="16"/>
      <c r="G1269" s="16"/>
      <c r="H1269" s="16"/>
      <c r="I1269" s="16"/>
      <c r="J1269" s="16"/>
      <c r="K1269" s="16"/>
      <c r="L1269" s="16"/>
      <c r="M1269" s="16"/>
      <c r="N1269" s="16"/>
      <c r="O1269" s="16"/>
      <c r="P1269" s="16"/>
      <c r="Q1269" s="16"/>
      <c r="R1269" s="16"/>
      <c r="S1269" s="16"/>
      <c r="T1269" s="16"/>
    </row>
    <row r="1270" spans="6:20" s="15" customFormat="1" x14ac:dyDescent="0.25">
      <c r="F1270" s="16"/>
      <c r="G1270" s="16"/>
      <c r="H1270" s="16"/>
      <c r="I1270" s="16"/>
      <c r="J1270" s="16"/>
      <c r="K1270" s="16"/>
      <c r="L1270" s="16"/>
      <c r="M1270" s="16"/>
      <c r="N1270" s="16"/>
      <c r="O1270" s="16"/>
      <c r="P1270" s="16"/>
      <c r="Q1270" s="16"/>
      <c r="R1270" s="16"/>
      <c r="S1270" s="16"/>
      <c r="T1270" s="16"/>
    </row>
    <row r="1271" spans="6:20" s="15" customFormat="1" x14ac:dyDescent="0.25">
      <c r="F1271" s="16"/>
      <c r="G1271" s="16"/>
      <c r="H1271" s="16"/>
      <c r="I1271" s="16"/>
      <c r="J1271" s="16"/>
      <c r="K1271" s="16"/>
      <c r="L1271" s="16"/>
      <c r="M1271" s="16"/>
      <c r="N1271" s="16"/>
      <c r="O1271" s="16"/>
      <c r="P1271" s="16"/>
      <c r="Q1271" s="16"/>
      <c r="R1271" s="16"/>
      <c r="S1271" s="16"/>
      <c r="T1271" s="16"/>
    </row>
    <row r="1272" spans="6:20" s="15" customFormat="1" x14ac:dyDescent="0.25">
      <c r="F1272" s="16"/>
      <c r="G1272" s="16"/>
      <c r="H1272" s="16"/>
      <c r="I1272" s="16"/>
      <c r="J1272" s="16"/>
      <c r="K1272" s="16"/>
      <c r="L1272" s="16"/>
      <c r="M1272" s="16"/>
      <c r="N1272" s="16"/>
      <c r="O1272" s="16"/>
      <c r="P1272" s="16"/>
      <c r="Q1272" s="16"/>
      <c r="R1272" s="16"/>
      <c r="S1272" s="16"/>
      <c r="T1272" s="16"/>
    </row>
    <row r="1273" spans="6:20" s="15" customFormat="1" x14ac:dyDescent="0.25">
      <c r="F1273" s="16"/>
      <c r="G1273" s="16"/>
      <c r="H1273" s="16"/>
      <c r="I1273" s="16"/>
      <c r="J1273" s="16"/>
      <c r="K1273" s="16"/>
      <c r="L1273" s="16"/>
      <c r="M1273" s="16"/>
      <c r="N1273" s="16"/>
      <c r="O1273" s="16"/>
      <c r="P1273" s="16"/>
      <c r="Q1273" s="16"/>
      <c r="R1273" s="16"/>
      <c r="S1273" s="16"/>
      <c r="T1273" s="16"/>
    </row>
    <row r="1274" spans="6:20" s="15" customFormat="1" x14ac:dyDescent="0.25">
      <c r="F1274" s="16"/>
      <c r="G1274" s="16"/>
      <c r="H1274" s="16"/>
      <c r="I1274" s="16"/>
      <c r="J1274" s="16"/>
      <c r="K1274" s="16"/>
      <c r="L1274" s="16"/>
      <c r="M1274" s="16"/>
      <c r="N1274" s="16"/>
      <c r="O1274" s="16"/>
      <c r="P1274" s="16"/>
      <c r="Q1274" s="16"/>
      <c r="R1274" s="16"/>
      <c r="S1274" s="16"/>
      <c r="T1274" s="16"/>
    </row>
    <row r="1275" spans="6:20" s="15" customFormat="1" x14ac:dyDescent="0.25">
      <c r="F1275" s="16"/>
      <c r="G1275" s="16"/>
      <c r="H1275" s="16"/>
      <c r="I1275" s="16"/>
      <c r="J1275" s="16"/>
      <c r="K1275" s="16"/>
      <c r="L1275" s="16"/>
      <c r="M1275" s="16"/>
      <c r="N1275" s="16"/>
      <c r="O1275" s="16"/>
      <c r="P1275" s="16"/>
      <c r="Q1275" s="16"/>
      <c r="R1275" s="16"/>
      <c r="S1275" s="16"/>
      <c r="T1275" s="16"/>
    </row>
    <row r="1276" spans="6:20" s="15" customFormat="1" x14ac:dyDescent="0.25">
      <c r="F1276" s="16"/>
      <c r="G1276" s="16"/>
      <c r="H1276" s="16"/>
      <c r="I1276" s="16"/>
      <c r="J1276" s="16"/>
      <c r="K1276" s="16"/>
      <c r="L1276" s="16"/>
      <c r="M1276" s="16"/>
      <c r="N1276" s="16"/>
      <c r="O1276" s="16"/>
      <c r="P1276" s="16"/>
      <c r="Q1276" s="16"/>
      <c r="R1276" s="16"/>
      <c r="S1276" s="16"/>
      <c r="T1276" s="16"/>
    </row>
    <row r="1277" spans="6:20" s="15" customFormat="1" x14ac:dyDescent="0.25">
      <c r="F1277" s="16"/>
      <c r="G1277" s="16"/>
      <c r="H1277" s="16"/>
      <c r="I1277" s="16"/>
      <c r="J1277" s="16"/>
      <c r="K1277" s="16"/>
      <c r="L1277" s="16"/>
      <c r="M1277" s="16"/>
      <c r="N1277" s="16"/>
      <c r="O1277" s="16"/>
      <c r="P1277" s="16"/>
      <c r="Q1277" s="16"/>
      <c r="R1277" s="16"/>
      <c r="S1277" s="16"/>
      <c r="T1277" s="16"/>
    </row>
    <row r="1278" spans="6:20" s="15" customFormat="1" x14ac:dyDescent="0.25">
      <c r="F1278" s="16"/>
      <c r="G1278" s="16"/>
      <c r="H1278" s="16"/>
      <c r="I1278" s="16"/>
      <c r="J1278" s="16"/>
      <c r="K1278" s="16"/>
      <c r="L1278" s="16"/>
      <c r="M1278" s="16"/>
      <c r="N1278" s="16"/>
      <c r="O1278" s="16"/>
      <c r="P1278" s="16"/>
      <c r="Q1278" s="16"/>
      <c r="R1278" s="16"/>
      <c r="S1278" s="16"/>
      <c r="T1278" s="16"/>
    </row>
    <row r="1279" spans="6:20" s="15" customFormat="1" x14ac:dyDescent="0.25">
      <c r="F1279" s="16"/>
      <c r="G1279" s="16"/>
      <c r="H1279" s="16"/>
      <c r="I1279" s="16"/>
      <c r="J1279" s="16"/>
      <c r="K1279" s="16"/>
      <c r="L1279" s="16"/>
      <c r="M1279" s="16"/>
      <c r="N1279" s="16"/>
      <c r="O1279" s="16"/>
      <c r="P1279" s="16"/>
      <c r="Q1279" s="16"/>
      <c r="R1279" s="16"/>
      <c r="S1279" s="16"/>
      <c r="T1279" s="16"/>
    </row>
    <row r="1280" spans="6:20" s="15" customFormat="1" x14ac:dyDescent="0.25">
      <c r="F1280" s="16"/>
      <c r="G1280" s="16"/>
      <c r="H1280" s="16"/>
      <c r="I1280" s="16"/>
      <c r="J1280" s="16"/>
      <c r="K1280" s="16"/>
      <c r="L1280" s="16"/>
      <c r="M1280" s="16"/>
      <c r="N1280" s="16"/>
      <c r="O1280" s="16"/>
      <c r="P1280" s="16"/>
      <c r="Q1280" s="16"/>
      <c r="R1280" s="16"/>
      <c r="S1280" s="16"/>
      <c r="T1280" s="16"/>
    </row>
    <row r="1281" spans="6:20" s="15" customFormat="1" x14ac:dyDescent="0.25">
      <c r="F1281" s="16"/>
      <c r="G1281" s="16"/>
      <c r="H1281" s="16"/>
      <c r="I1281" s="16"/>
      <c r="J1281" s="16"/>
      <c r="K1281" s="16"/>
      <c r="L1281" s="16"/>
      <c r="M1281" s="16"/>
      <c r="N1281" s="16"/>
      <c r="O1281" s="16"/>
      <c r="P1281" s="16"/>
      <c r="Q1281" s="16"/>
      <c r="R1281" s="16"/>
      <c r="S1281" s="16"/>
      <c r="T1281" s="16"/>
    </row>
    <row r="1282" spans="6:20" s="15" customFormat="1" x14ac:dyDescent="0.25">
      <c r="F1282" s="16"/>
      <c r="G1282" s="16"/>
      <c r="H1282" s="16"/>
      <c r="I1282" s="16"/>
      <c r="J1282" s="16"/>
      <c r="K1282" s="16"/>
      <c r="L1282" s="16"/>
      <c r="M1282" s="16"/>
      <c r="N1282" s="16"/>
      <c r="O1282" s="16"/>
      <c r="P1282" s="16"/>
      <c r="Q1282" s="16"/>
      <c r="R1282" s="16"/>
      <c r="S1282" s="16"/>
      <c r="T1282" s="16"/>
    </row>
    <row r="1283" spans="6:20" s="15" customFormat="1" x14ac:dyDescent="0.25">
      <c r="F1283" s="16"/>
      <c r="G1283" s="16"/>
      <c r="H1283" s="16"/>
      <c r="I1283" s="16"/>
      <c r="J1283" s="16"/>
      <c r="K1283" s="16"/>
      <c r="L1283" s="16"/>
      <c r="M1283" s="16"/>
      <c r="N1283" s="16"/>
      <c r="O1283" s="16"/>
      <c r="P1283" s="16"/>
      <c r="Q1283" s="16"/>
      <c r="R1283" s="16"/>
      <c r="S1283" s="16"/>
      <c r="T1283" s="16"/>
    </row>
    <row r="1284" spans="6:20" s="15" customFormat="1" x14ac:dyDescent="0.25">
      <c r="F1284" s="16"/>
      <c r="G1284" s="16"/>
      <c r="H1284" s="16"/>
      <c r="I1284" s="16"/>
      <c r="J1284" s="16"/>
      <c r="K1284" s="16"/>
      <c r="L1284" s="16"/>
      <c r="M1284" s="16"/>
      <c r="N1284" s="16"/>
      <c r="O1284" s="16"/>
      <c r="P1284" s="16"/>
      <c r="Q1284" s="16"/>
      <c r="R1284" s="16"/>
      <c r="S1284" s="16"/>
      <c r="T1284" s="16"/>
    </row>
    <row r="1285" spans="6:20" s="15" customFormat="1" x14ac:dyDescent="0.25">
      <c r="F1285" s="16"/>
      <c r="G1285" s="16"/>
      <c r="H1285" s="16"/>
      <c r="I1285" s="16"/>
      <c r="J1285" s="16"/>
      <c r="K1285" s="16"/>
      <c r="L1285" s="16"/>
      <c r="M1285" s="16"/>
      <c r="N1285" s="16"/>
      <c r="O1285" s="16"/>
      <c r="P1285" s="16"/>
      <c r="Q1285" s="16"/>
      <c r="R1285" s="16"/>
      <c r="S1285" s="16"/>
      <c r="T1285" s="16"/>
    </row>
    <row r="1286" spans="6:20" s="15" customFormat="1" x14ac:dyDescent="0.25">
      <c r="F1286" s="16"/>
      <c r="G1286" s="16"/>
      <c r="H1286" s="16"/>
      <c r="I1286" s="16"/>
      <c r="J1286" s="16"/>
      <c r="K1286" s="16"/>
      <c r="L1286" s="16"/>
      <c r="M1286" s="16"/>
      <c r="N1286" s="16"/>
      <c r="O1286" s="16"/>
      <c r="P1286" s="16"/>
      <c r="Q1286" s="16"/>
      <c r="R1286" s="16"/>
      <c r="S1286" s="16"/>
      <c r="T1286" s="16"/>
    </row>
    <row r="1287" spans="6:20" s="15" customFormat="1" x14ac:dyDescent="0.25">
      <c r="F1287" s="16"/>
      <c r="G1287" s="16"/>
      <c r="H1287" s="16"/>
      <c r="I1287" s="16"/>
      <c r="J1287" s="16"/>
      <c r="K1287" s="16"/>
      <c r="L1287" s="16"/>
      <c r="M1287" s="16"/>
      <c r="N1287" s="16"/>
      <c r="O1287" s="16"/>
      <c r="P1287" s="16"/>
      <c r="Q1287" s="16"/>
      <c r="R1287" s="16"/>
      <c r="S1287" s="16"/>
      <c r="T1287" s="16"/>
    </row>
    <row r="1288" spans="6:20" s="15" customFormat="1" x14ac:dyDescent="0.25">
      <c r="F1288" s="16"/>
      <c r="G1288" s="16"/>
      <c r="H1288" s="16"/>
      <c r="I1288" s="16"/>
      <c r="J1288" s="16"/>
      <c r="K1288" s="16"/>
      <c r="L1288" s="16"/>
      <c r="M1288" s="16"/>
      <c r="N1288" s="16"/>
      <c r="O1288" s="16"/>
      <c r="P1288" s="16"/>
      <c r="Q1288" s="16"/>
      <c r="R1288" s="16"/>
      <c r="S1288" s="16"/>
      <c r="T1288" s="16"/>
    </row>
    <row r="1289" spans="6:20" s="15" customFormat="1" x14ac:dyDescent="0.25">
      <c r="F1289" s="16"/>
      <c r="G1289" s="16"/>
      <c r="H1289" s="16"/>
      <c r="I1289" s="16"/>
      <c r="J1289" s="16"/>
      <c r="K1289" s="16"/>
      <c r="L1289" s="16"/>
      <c r="M1289" s="16"/>
      <c r="N1289" s="16"/>
      <c r="O1289" s="16"/>
      <c r="P1289" s="16"/>
      <c r="Q1289" s="16"/>
      <c r="R1289" s="16"/>
      <c r="S1289" s="16"/>
      <c r="T1289" s="16"/>
    </row>
    <row r="1290" spans="6:20" s="15" customFormat="1" x14ac:dyDescent="0.25">
      <c r="F1290" s="16"/>
      <c r="G1290" s="16"/>
      <c r="H1290" s="16"/>
      <c r="I1290" s="16"/>
      <c r="J1290" s="16"/>
      <c r="K1290" s="16"/>
      <c r="L1290" s="16"/>
      <c r="M1290" s="16"/>
      <c r="N1290" s="16"/>
      <c r="O1290" s="16"/>
      <c r="P1290" s="16"/>
      <c r="Q1290" s="16"/>
      <c r="R1290" s="16"/>
      <c r="S1290" s="16"/>
      <c r="T1290" s="16"/>
    </row>
    <row r="1291" spans="6:20" s="15" customFormat="1" x14ac:dyDescent="0.25">
      <c r="F1291" s="16"/>
      <c r="G1291" s="16"/>
      <c r="H1291" s="16"/>
      <c r="I1291" s="16"/>
      <c r="J1291" s="16"/>
      <c r="K1291" s="16"/>
      <c r="L1291" s="16"/>
      <c r="M1291" s="16"/>
      <c r="N1291" s="16"/>
      <c r="O1291" s="16"/>
      <c r="P1291" s="16"/>
      <c r="Q1291" s="16"/>
      <c r="R1291" s="16"/>
      <c r="S1291" s="16"/>
      <c r="T1291" s="16"/>
    </row>
    <row r="1292" spans="6:20" s="15" customFormat="1" x14ac:dyDescent="0.25">
      <c r="F1292" s="16"/>
      <c r="G1292" s="16"/>
      <c r="H1292" s="16"/>
      <c r="I1292" s="16"/>
      <c r="J1292" s="16"/>
      <c r="K1292" s="16"/>
      <c r="L1292" s="16"/>
      <c r="M1292" s="16"/>
      <c r="N1292" s="16"/>
      <c r="O1292" s="16"/>
      <c r="P1292" s="16"/>
      <c r="Q1292" s="16"/>
      <c r="R1292" s="16"/>
      <c r="S1292" s="16"/>
      <c r="T1292" s="16"/>
    </row>
    <row r="1293" spans="6:20" s="15" customFormat="1" x14ac:dyDescent="0.25">
      <c r="F1293" s="16"/>
      <c r="G1293" s="16"/>
      <c r="H1293" s="16"/>
      <c r="I1293" s="16"/>
      <c r="J1293" s="16"/>
      <c r="K1293" s="16"/>
      <c r="L1293" s="16"/>
      <c r="M1293" s="16"/>
      <c r="N1293" s="16"/>
      <c r="O1293" s="16"/>
      <c r="P1293" s="16"/>
      <c r="Q1293" s="16"/>
      <c r="R1293" s="16"/>
      <c r="S1293" s="16"/>
      <c r="T1293" s="16"/>
    </row>
    <row r="1294" spans="6:20" s="15" customFormat="1" x14ac:dyDescent="0.25">
      <c r="F1294" s="16"/>
      <c r="G1294" s="16"/>
      <c r="H1294" s="16"/>
      <c r="I1294" s="16"/>
      <c r="J1294" s="16"/>
      <c r="K1294" s="16"/>
      <c r="L1294" s="16"/>
      <c r="M1294" s="16"/>
      <c r="N1294" s="16"/>
      <c r="O1294" s="16"/>
      <c r="P1294" s="16"/>
      <c r="Q1294" s="16"/>
      <c r="R1294" s="16"/>
      <c r="S1294" s="16"/>
      <c r="T1294" s="16"/>
    </row>
    <row r="1295" spans="6:20" s="15" customFormat="1" x14ac:dyDescent="0.25">
      <c r="F1295" s="16"/>
      <c r="G1295" s="16"/>
      <c r="H1295" s="16"/>
      <c r="I1295" s="16"/>
      <c r="J1295" s="16"/>
      <c r="K1295" s="16"/>
      <c r="L1295" s="16"/>
      <c r="M1295" s="16"/>
      <c r="N1295" s="16"/>
      <c r="O1295" s="16"/>
      <c r="P1295" s="16"/>
      <c r="Q1295" s="16"/>
      <c r="R1295" s="16"/>
      <c r="S1295" s="16"/>
      <c r="T1295" s="16"/>
    </row>
    <row r="1296" spans="6:20" s="15" customFormat="1" x14ac:dyDescent="0.25">
      <c r="F1296" s="16"/>
      <c r="G1296" s="16"/>
      <c r="H1296" s="16"/>
      <c r="I1296" s="16"/>
      <c r="J1296" s="16"/>
      <c r="K1296" s="16"/>
      <c r="L1296" s="16"/>
      <c r="M1296" s="16"/>
      <c r="N1296" s="16"/>
      <c r="O1296" s="16"/>
      <c r="P1296" s="16"/>
      <c r="Q1296" s="16"/>
      <c r="R1296" s="16"/>
      <c r="S1296" s="16"/>
      <c r="T1296" s="16"/>
    </row>
    <row r="1297" spans="6:20" s="15" customFormat="1" x14ac:dyDescent="0.25">
      <c r="F1297" s="16"/>
      <c r="G1297" s="16"/>
      <c r="H1297" s="16"/>
      <c r="I1297" s="16"/>
      <c r="J1297" s="16"/>
      <c r="K1297" s="16"/>
      <c r="L1297" s="16"/>
      <c r="M1297" s="16"/>
      <c r="N1297" s="16"/>
      <c r="O1297" s="16"/>
      <c r="P1297" s="16"/>
      <c r="Q1297" s="16"/>
      <c r="R1297" s="16"/>
      <c r="S1297" s="16"/>
      <c r="T1297" s="16"/>
    </row>
    <row r="1298" spans="6:20" s="15" customFormat="1" x14ac:dyDescent="0.25">
      <c r="F1298" s="16"/>
      <c r="G1298" s="16"/>
      <c r="H1298" s="16"/>
      <c r="I1298" s="16"/>
      <c r="J1298" s="16"/>
      <c r="K1298" s="16"/>
      <c r="L1298" s="16"/>
      <c r="M1298" s="16"/>
      <c r="N1298" s="16"/>
      <c r="O1298" s="16"/>
      <c r="P1298" s="16"/>
      <c r="Q1298" s="16"/>
      <c r="R1298" s="16"/>
      <c r="S1298" s="16"/>
      <c r="T1298" s="16"/>
    </row>
    <row r="1299" spans="6:20" s="15" customFormat="1" x14ac:dyDescent="0.25">
      <c r="F1299" s="16"/>
      <c r="G1299" s="16"/>
      <c r="H1299" s="16"/>
      <c r="I1299" s="16"/>
      <c r="J1299" s="16"/>
      <c r="K1299" s="16"/>
      <c r="L1299" s="16"/>
      <c r="M1299" s="16"/>
      <c r="N1299" s="16"/>
      <c r="O1299" s="16"/>
      <c r="P1299" s="16"/>
      <c r="Q1299" s="16"/>
      <c r="R1299" s="16"/>
      <c r="S1299" s="16"/>
      <c r="T1299" s="16"/>
    </row>
    <row r="1300" spans="6:20" s="15" customFormat="1" x14ac:dyDescent="0.25">
      <c r="F1300" s="16"/>
      <c r="G1300" s="16"/>
      <c r="H1300" s="16"/>
      <c r="I1300" s="16"/>
      <c r="J1300" s="16"/>
      <c r="K1300" s="16"/>
      <c r="L1300" s="16"/>
      <c r="M1300" s="16"/>
      <c r="N1300" s="16"/>
      <c r="O1300" s="16"/>
      <c r="P1300" s="16"/>
      <c r="Q1300" s="16"/>
      <c r="R1300" s="16"/>
      <c r="S1300" s="16"/>
      <c r="T1300" s="16"/>
    </row>
    <row r="1301" spans="6:20" s="15" customFormat="1" x14ac:dyDescent="0.25">
      <c r="F1301" s="16"/>
      <c r="G1301" s="16"/>
      <c r="H1301" s="16"/>
      <c r="I1301" s="16"/>
      <c r="J1301" s="16"/>
      <c r="K1301" s="16"/>
      <c r="L1301" s="16"/>
      <c r="M1301" s="16"/>
      <c r="N1301" s="16"/>
      <c r="O1301" s="16"/>
      <c r="P1301" s="16"/>
      <c r="Q1301" s="16"/>
      <c r="R1301" s="16"/>
      <c r="S1301" s="16"/>
      <c r="T1301" s="16"/>
    </row>
    <row r="1302" spans="6:20" s="15" customFormat="1" x14ac:dyDescent="0.25">
      <c r="F1302" s="16"/>
      <c r="G1302" s="16"/>
      <c r="H1302" s="16"/>
      <c r="I1302" s="16"/>
      <c r="J1302" s="16"/>
      <c r="K1302" s="16"/>
      <c r="L1302" s="16"/>
      <c r="M1302" s="16"/>
      <c r="N1302" s="16"/>
      <c r="O1302" s="16"/>
      <c r="P1302" s="16"/>
      <c r="Q1302" s="16"/>
      <c r="R1302" s="16"/>
      <c r="S1302" s="16"/>
      <c r="T1302" s="16"/>
    </row>
    <row r="1303" spans="6:20" s="15" customFormat="1" x14ac:dyDescent="0.25">
      <c r="F1303" s="16"/>
      <c r="G1303" s="16"/>
      <c r="H1303" s="16"/>
      <c r="I1303" s="16"/>
      <c r="J1303" s="16"/>
      <c r="K1303" s="16"/>
      <c r="L1303" s="16"/>
      <c r="M1303" s="16"/>
      <c r="N1303" s="16"/>
      <c r="O1303" s="16"/>
      <c r="P1303" s="16"/>
      <c r="Q1303" s="16"/>
      <c r="R1303" s="16"/>
      <c r="S1303" s="16"/>
      <c r="T1303" s="16"/>
    </row>
    <row r="1304" spans="6:20" s="15" customFormat="1" x14ac:dyDescent="0.25">
      <c r="F1304" s="16"/>
      <c r="G1304" s="16"/>
      <c r="H1304" s="16"/>
      <c r="I1304" s="16"/>
      <c r="J1304" s="16"/>
      <c r="K1304" s="16"/>
      <c r="L1304" s="16"/>
      <c r="M1304" s="16"/>
      <c r="N1304" s="16"/>
      <c r="O1304" s="16"/>
      <c r="P1304" s="16"/>
      <c r="Q1304" s="16"/>
      <c r="R1304" s="16"/>
      <c r="S1304" s="16"/>
      <c r="T1304" s="16"/>
    </row>
    <row r="1305" spans="6:20" s="15" customFormat="1" x14ac:dyDescent="0.25">
      <c r="F1305" s="16"/>
      <c r="G1305" s="16"/>
      <c r="H1305" s="16"/>
      <c r="I1305" s="16"/>
      <c r="J1305" s="16"/>
      <c r="K1305" s="16"/>
      <c r="L1305" s="16"/>
      <c r="M1305" s="16"/>
      <c r="N1305" s="16"/>
      <c r="O1305" s="16"/>
      <c r="P1305" s="16"/>
      <c r="Q1305" s="16"/>
      <c r="R1305" s="16"/>
      <c r="S1305" s="16"/>
      <c r="T1305" s="16"/>
    </row>
    <row r="1306" spans="6:20" s="15" customFormat="1" x14ac:dyDescent="0.25">
      <c r="F1306" s="16"/>
      <c r="G1306" s="16"/>
      <c r="H1306" s="16"/>
      <c r="I1306" s="16"/>
      <c r="J1306" s="16"/>
      <c r="K1306" s="16"/>
      <c r="L1306" s="16"/>
      <c r="M1306" s="16"/>
      <c r="N1306" s="16"/>
      <c r="O1306" s="16"/>
      <c r="P1306" s="16"/>
      <c r="Q1306" s="16"/>
      <c r="R1306" s="16"/>
      <c r="S1306" s="16"/>
      <c r="T1306" s="16"/>
    </row>
    <row r="1307" spans="6:20" s="15" customFormat="1" x14ac:dyDescent="0.25">
      <c r="F1307" s="16"/>
      <c r="G1307" s="16"/>
      <c r="H1307" s="16"/>
      <c r="I1307" s="16"/>
      <c r="J1307" s="16"/>
      <c r="K1307" s="16"/>
      <c r="L1307" s="16"/>
      <c r="M1307" s="16"/>
      <c r="N1307" s="16"/>
      <c r="O1307" s="16"/>
      <c r="P1307" s="16"/>
      <c r="Q1307" s="16"/>
      <c r="R1307" s="16"/>
      <c r="S1307" s="16"/>
      <c r="T1307" s="16"/>
    </row>
    <row r="1308" spans="6:20" s="15" customFormat="1" x14ac:dyDescent="0.25">
      <c r="F1308" s="16"/>
      <c r="G1308" s="16"/>
      <c r="H1308" s="16"/>
      <c r="I1308" s="16"/>
      <c r="J1308" s="16"/>
      <c r="K1308" s="16"/>
      <c r="L1308" s="16"/>
      <c r="M1308" s="16"/>
      <c r="N1308" s="16"/>
      <c r="O1308" s="16"/>
      <c r="P1308" s="16"/>
      <c r="Q1308" s="16"/>
      <c r="R1308" s="16"/>
      <c r="S1308" s="16"/>
      <c r="T1308" s="16"/>
    </row>
    <row r="1309" spans="6:20" s="15" customFormat="1" x14ac:dyDescent="0.25">
      <c r="F1309" s="16"/>
      <c r="G1309" s="16"/>
      <c r="H1309" s="16"/>
      <c r="I1309" s="16"/>
      <c r="J1309" s="16"/>
      <c r="K1309" s="16"/>
      <c r="L1309" s="16"/>
      <c r="M1309" s="16"/>
      <c r="N1309" s="16"/>
      <c r="O1309" s="16"/>
      <c r="P1309" s="16"/>
      <c r="Q1309" s="16"/>
      <c r="R1309" s="16"/>
      <c r="S1309" s="16"/>
      <c r="T1309" s="16"/>
    </row>
    <row r="1310" spans="6:20" s="15" customFormat="1" x14ac:dyDescent="0.25">
      <c r="F1310" s="16"/>
      <c r="G1310" s="16"/>
      <c r="H1310" s="16"/>
      <c r="I1310" s="16"/>
      <c r="J1310" s="16"/>
      <c r="K1310" s="16"/>
      <c r="L1310" s="16"/>
      <c r="M1310" s="16"/>
      <c r="N1310" s="16"/>
      <c r="O1310" s="16"/>
      <c r="P1310" s="16"/>
      <c r="Q1310" s="16"/>
      <c r="R1310" s="16"/>
      <c r="S1310" s="16"/>
      <c r="T1310" s="16"/>
    </row>
    <row r="1311" spans="6:20" s="15" customFormat="1" x14ac:dyDescent="0.25">
      <c r="F1311" s="16"/>
      <c r="G1311" s="16"/>
      <c r="H1311" s="16"/>
      <c r="I1311" s="16"/>
      <c r="J1311" s="16"/>
      <c r="K1311" s="16"/>
      <c r="L1311" s="16"/>
      <c r="M1311" s="16"/>
      <c r="N1311" s="16"/>
      <c r="O1311" s="16"/>
      <c r="P1311" s="16"/>
      <c r="Q1311" s="16"/>
      <c r="R1311" s="16"/>
      <c r="S1311" s="16"/>
      <c r="T1311" s="16"/>
    </row>
    <row r="1312" spans="6:20" s="15" customFormat="1" x14ac:dyDescent="0.25">
      <c r="F1312" s="16"/>
      <c r="G1312" s="16"/>
      <c r="H1312" s="16"/>
      <c r="I1312" s="16"/>
      <c r="J1312" s="16"/>
      <c r="K1312" s="16"/>
      <c r="L1312" s="16"/>
      <c r="M1312" s="16"/>
      <c r="N1312" s="16"/>
      <c r="O1312" s="16"/>
      <c r="P1312" s="16"/>
      <c r="Q1312" s="16"/>
      <c r="R1312" s="16"/>
      <c r="S1312" s="16"/>
      <c r="T1312" s="16"/>
    </row>
    <row r="1313" spans="6:20" s="15" customFormat="1" x14ac:dyDescent="0.25">
      <c r="F1313" s="16"/>
      <c r="G1313" s="16"/>
      <c r="H1313" s="16"/>
      <c r="I1313" s="16"/>
      <c r="J1313" s="16"/>
      <c r="K1313" s="16"/>
      <c r="L1313" s="16"/>
      <c r="M1313" s="16"/>
      <c r="N1313" s="16"/>
      <c r="O1313" s="16"/>
      <c r="P1313" s="16"/>
      <c r="Q1313" s="16"/>
      <c r="R1313" s="16"/>
      <c r="S1313" s="16"/>
      <c r="T1313" s="16"/>
    </row>
    <row r="1314" spans="6:20" s="15" customFormat="1" x14ac:dyDescent="0.25">
      <c r="F1314" s="16"/>
      <c r="G1314" s="16"/>
      <c r="H1314" s="16"/>
      <c r="I1314" s="16"/>
      <c r="J1314" s="16"/>
      <c r="K1314" s="16"/>
      <c r="L1314" s="16"/>
      <c r="M1314" s="16"/>
      <c r="N1314" s="16"/>
      <c r="O1314" s="16"/>
      <c r="P1314" s="16"/>
      <c r="Q1314" s="16"/>
      <c r="R1314" s="16"/>
      <c r="S1314" s="16"/>
      <c r="T1314" s="16"/>
    </row>
    <row r="1315" spans="6:20" s="15" customFormat="1" x14ac:dyDescent="0.25">
      <c r="F1315" s="16"/>
      <c r="G1315" s="16"/>
      <c r="H1315" s="16"/>
      <c r="I1315" s="16"/>
      <c r="J1315" s="16"/>
      <c r="K1315" s="16"/>
      <c r="L1315" s="16"/>
      <c r="M1315" s="16"/>
      <c r="N1315" s="16"/>
      <c r="O1315" s="16"/>
      <c r="P1315" s="16"/>
      <c r="Q1315" s="16"/>
      <c r="R1315" s="16"/>
      <c r="S1315" s="16"/>
      <c r="T1315" s="16"/>
    </row>
    <row r="1316" spans="6:20" s="15" customFormat="1" x14ac:dyDescent="0.25">
      <c r="F1316" s="16"/>
      <c r="G1316" s="16"/>
      <c r="H1316" s="16"/>
      <c r="I1316" s="16"/>
      <c r="J1316" s="16"/>
      <c r="K1316" s="16"/>
      <c r="L1316" s="16"/>
      <c r="M1316" s="16"/>
      <c r="N1316" s="16"/>
      <c r="O1316" s="16"/>
      <c r="P1316" s="16"/>
      <c r="Q1316" s="16"/>
      <c r="R1316" s="16"/>
      <c r="S1316" s="16"/>
      <c r="T1316" s="16"/>
    </row>
    <row r="1317" spans="6:20" s="15" customFormat="1" x14ac:dyDescent="0.25">
      <c r="F1317" s="16"/>
      <c r="G1317" s="16"/>
      <c r="H1317" s="16"/>
      <c r="I1317" s="16"/>
      <c r="J1317" s="16"/>
      <c r="K1317" s="16"/>
      <c r="L1317" s="16"/>
      <c r="M1317" s="16"/>
      <c r="N1317" s="16"/>
      <c r="O1317" s="16"/>
      <c r="P1317" s="16"/>
      <c r="Q1317" s="16"/>
      <c r="R1317" s="16"/>
      <c r="S1317" s="16"/>
      <c r="T1317" s="16"/>
    </row>
    <row r="1318" spans="6:20" s="15" customFormat="1" x14ac:dyDescent="0.25">
      <c r="F1318" s="16"/>
      <c r="G1318" s="16"/>
      <c r="H1318" s="16"/>
      <c r="I1318" s="16"/>
      <c r="J1318" s="16"/>
      <c r="K1318" s="16"/>
      <c r="L1318" s="16"/>
      <c r="M1318" s="16"/>
      <c r="N1318" s="16"/>
      <c r="O1318" s="16"/>
      <c r="P1318" s="16"/>
      <c r="Q1318" s="16"/>
      <c r="R1318" s="16"/>
      <c r="S1318" s="16"/>
      <c r="T1318" s="16"/>
    </row>
    <row r="1319" spans="6:20" s="15" customFormat="1" x14ac:dyDescent="0.25">
      <c r="F1319" s="16"/>
      <c r="G1319" s="16"/>
      <c r="H1319" s="16"/>
      <c r="I1319" s="16"/>
      <c r="J1319" s="16"/>
      <c r="K1319" s="16"/>
      <c r="L1319" s="16"/>
      <c r="M1319" s="16"/>
      <c r="N1319" s="16"/>
      <c r="O1319" s="16"/>
      <c r="P1319" s="16"/>
      <c r="Q1319" s="16"/>
      <c r="R1319" s="16"/>
      <c r="S1319" s="16"/>
      <c r="T1319" s="16"/>
    </row>
    <row r="1320" spans="6:20" s="15" customFormat="1" x14ac:dyDescent="0.25">
      <c r="F1320" s="16"/>
      <c r="G1320" s="16"/>
      <c r="H1320" s="16"/>
      <c r="I1320" s="16"/>
      <c r="J1320" s="16"/>
      <c r="K1320" s="16"/>
      <c r="L1320" s="16"/>
      <c r="M1320" s="16"/>
      <c r="N1320" s="16"/>
      <c r="O1320" s="16"/>
      <c r="P1320" s="16"/>
      <c r="Q1320" s="16"/>
      <c r="R1320" s="16"/>
      <c r="S1320" s="16"/>
      <c r="T1320" s="16"/>
    </row>
    <row r="1321" spans="6:20" s="15" customFormat="1" x14ac:dyDescent="0.25">
      <c r="F1321" s="16"/>
      <c r="G1321" s="16"/>
      <c r="H1321" s="16"/>
      <c r="I1321" s="16"/>
      <c r="J1321" s="16"/>
      <c r="K1321" s="16"/>
      <c r="L1321" s="16"/>
      <c r="M1321" s="16"/>
      <c r="N1321" s="16"/>
      <c r="O1321" s="16"/>
      <c r="P1321" s="16"/>
      <c r="Q1321" s="16"/>
      <c r="R1321" s="16"/>
      <c r="S1321" s="16"/>
      <c r="T1321" s="16"/>
    </row>
    <row r="1322" spans="6:20" s="15" customFormat="1" x14ac:dyDescent="0.25">
      <c r="F1322" s="16"/>
      <c r="G1322" s="16"/>
      <c r="H1322" s="16"/>
      <c r="I1322" s="16"/>
      <c r="J1322" s="16"/>
      <c r="K1322" s="16"/>
      <c r="L1322" s="16"/>
      <c r="M1322" s="16"/>
      <c r="N1322" s="16"/>
      <c r="O1322" s="16"/>
      <c r="P1322" s="16"/>
      <c r="Q1322" s="16"/>
      <c r="R1322" s="16"/>
      <c r="S1322" s="16"/>
      <c r="T1322" s="16"/>
    </row>
    <row r="1323" spans="6:20" s="15" customFormat="1" x14ac:dyDescent="0.25">
      <c r="F1323" s="16"/>
      <c r="G1323" s="16"/>
      <c r="H1323" s="16"/>
      <c r="I1323" s="16"/>
      <c r="J1323" s="16"/>
      <c r="K1323" s="16"/>
      <c r="L1323" s="16"/>
      <c r="M1323" s="16"/>
      <c r="N1323" s="16"/>
      <c r="O1323" s="16"/>
      <c r="P1323" s="16"/>
      <c r="Q1323" s="16"/>
      <c r="R1323" s="16"/>
      <c r="S1323" s="16"/>
      <c r="T1323" s="16"/>
    </row>
    <row r="1324" spans="6:20" s="15" customFormat="1" x14ac:dyDescent="0.25">
      <c r="F1324" s="16"/>
      <c r="G1324" s="16"/>
      <c r="H1324" s="16"/>
      <c r="I1324" s="16"/>
      <c r="J1324" s="16"/>
      <c r="K1324" s="16"/>
      <c r="L1324" s="16"/>
      <c r="M1324" s="16"/>
      <c r="N1324" s="16"/>
      <c r="O1324" s="16"/>
      <c r="P1324" s="16"/>
      <c r="Q1324" s="16"/>
      <c r="R1324" s="16"/>
      <c r="S1324" s="16"/>
      <c r="T1324" s="16"/>
    </row>
    <row r="1325" spans="6:20" s="15" customFormat="1" x14ac:dyDescent="0.25">
      <c r="F1325" s="16"/>
      <c r="G1325" s="16"/>
      <c r="H1325" s="16"/>
      <c r="I1325" s="16"/>
      <c r="J1325" s="16"/>
      <c r="K1325" s="16"/>
      <c r="L1325" s="16"/>
      <c r="M1325" s="16"/>
      <c r="N1325" s="16"/>
      <c r="O1325" s="16"/>
      <c r="P1325" s="16"/>
      <c r="Q1325" s="16"/>
      <c r="R1325" s="16"/>
      <c r="S1325" s="16"/>
      <c r="T1325" s="16"/>
    </row>
    <row r="1326" spans="6:20" s="15" customFormat="1" x14ac:dyDescent="0.25">
      <c r="F1326" s="16"/>
      <c r="G1326" s="16"/>
      <c r="H1326" s="16"/>
      <c r="I1326" s="16"/>
      <c r="J1326" s="16"/>
      <c r="K1326" s="16"/>
      <c r="L1326" s="16"/>
      <c r="M1326" s="16"/>
      <c r="N1326" s="16"/>
      <c r="O1326" s="16"/>
      <c r="P1326" s="16"/>
      <c r="Q1326" s="16"/>
      <c r="R1326" s="16"/>
      <c r="S1326" s="16"/>
      <c r="T1326" s="16"/>
    </row>
    <row r="1327" spans="6:20" s="15" customFormat="1" x14ac:dyDescent="0.25">
      <c r="F1327" s="16"/>
      <c r="G1327" s="16"/>
      <c r="H1327" s="16"/>
      <c r="I1327" s="16"/>
      <c r="J1327" s="16"/>
      <c r="K1327" s="16"/>
      <c r="L1327" s="16"/>
      <c r="M1327" s="16"/>
      <c r="N1327" s="16"/>
      <c r="O1327" s="16"/>
      <c r="P1327" s="16"/>
      <c r="Q1327" s="16"/>
      <c r="R1327" s="16"/>
      <c r="S1327" s="16"/>
      <c r="T1327" s="16"/>
    </row>
    <row r="1328" spans="6:20" s="15" customFormat="1" x14ac:dyDescent="0.25">
      <c r="F1328" s="16"/>
      <c r="G1328" s="16"/>
      <c r="H1328" s="16"/>
      <c r="I1328" s="16"/>
      <c r="J1328" s="16"/>
      <c r="K1328" s="16"/>
      <c r="L1328" s="16"/>
      <c r="M1328" s="16"/>
      <c r="N1328" s="16"/>
      <c r="O1328" s="16"/>
      <c r="P1328" s="16"/>
      <c r="Q1328" s="16"/>
      <c r="R1328" s="16"/>
      <c r="S1328" s="16"/>
      <c r="T1328" s="16"/>
    </row>
    <row r="1329" spans="6:20" s="15" customFormat="1" x14ac:dyDescent="0.25">
      <c r="F1329" s="16"/>
      <c r="G1329" s="16"/>
      <c r="H1329" s="16"/>
      <c r="I1329" s="16"/>
      <c r="J1329" s="16"/>
      <c r="K1329" s="16"/>
      <c r="L1329" s="16"/>
      <c r="M1329" s="16"/>
      <c r="N1329" s="16"/>
      <c r="O1329" s="16"/>
      <c r="P1329" s="16"/>
      <c r="Q1329" s="16"/>
      <c r="R1329" s="16"/>
      <c r="S1329" s="16"/>
      <c r="T1329" s="16"/>
    </row>
    <row r="1330" spans="6:20" s="15" customFormat="1" x14ac:dyDescent="0.25">
      <c r="F1330" s="16"/>
      <c r="G1330" s="16"/>
      <c r="H1330" s="16"/>
      <c r="I1330" s="16"/>
      <c r="J1330" s="16"/>
      <c r="K1330" s="16"/>
      <c r="L1330" s="16"/>
      <c r="M1330" s="16"/>
      <c r="N1330" s="16"/>
      <c r="O1330" s="16"/>
      <c r="P1330" s="16"/>
      <c r="Q1330" s="16"/>
      <c r="R1330" s="16"/>
      <c r="S1330" s="16"/>
      <c r="T1330" s="16"/>
    </row>
    <row r="1331" spans="6:20" s="15" customFormat="1" x14ac:dyDescent="0.25">
      <c r="F1331" s="16"/>
      <c r="G1331" s="16"/>
      <c r="H1331" s="16"/>
      <c r="I1331" s="16"/>
      <c r="J1331" s="16"/>
      <c r="K1331" s="16"/>
      <c r="L1331" s="16"/>
      <c r="M1331" s="16"/>
      <c r="N1331" s="16"/>
      <c r="O1331" s="16"/>
      <c r="P1331" s="16"/>
      <c r="Q1331" s="16"/>
      <c r="R1331" s="16"/>
      <c r="S1331" s="16"/>
      <c r="T1331" s="16"/>
    </row>
    <row r="1332" spans="6:20" s="15" customFormat="1" x14ac:dyDescent="0.25">
      <c r="F1332" s="16"/>
      <c r="G1332" s="16"/>
      <c r="H1332" s="16"/>
      <c r="I1332" s="16"/>
      <c r="J1332" s="16"/>
      <c r="K1332" s="16"/>
      <c r="L1332" s="16"/>
      <c r="M1332" s="16"/>
      <c r="N1332" s="16"/>
      <c r="O1332" s="16"/>
      <c r="P1332" s="16"/>
      <c r="Q1332" s="16"/>
      <c r="R1332" s="16"/>
      <c r="S1332" s="16"/>
      <c r="T1332" s="16"/>
    </row>
    <row r="1333" spans="6:20" s="15" customFormat="1" x14ac:dyDescent="0.25">
      <c r="F1333" s="16"/>
      <c r="G1333" s="16"/>
      <c r="H1333" s="16"/>
      <c r="I1333" s="16"/>
      <c r="J1333" s="16"/>
      <c r="K1333" s="16"/>
      <c r="L1333" s="16"/>
      <c r="M1333" s="16"/>
      <c r="N1333" s="16"/>
      <c r="O1333" s="16"/>
      <c r="P1333" s="16"/>
      <c r="Q1333" s="16"/>
      <c r="R1333" s="16"/>
      <c r="S1333" s="16"/>
      <c r="T1333" s="16"/>
    </row>
    <row r="1334" spans="6:20" s="15" customFormat="1" x14ac:dyDescent="0.25">
      <c r="F1334" s="16"/>
      <c r="G1334" s="16"/>
      <c r="H1334" s="16"/>
      <c r="I1334" s="16"/>
      <c r="J1334" s="16"/>
      <c r="K1334" s="16"/>
      <c r="L1334" s="16"/>
      <c r="M1334" s="16"/>
      <c r="N1334" s="16"/>
      <c r="O1334" s="16"/>
      <c r="P1334" s="16"/>
      <c r="Q1334" s="16"/>
      <c r="R1334" s="16"/>
      <c r="S1334" s="16"/>
      <c r="T1334" s="16"/>
    </row>
    <row r="1335" spans="6:20" s="15" customFormat="1" x14ac:dyDescent="0.25">
      <c r="F1335" s="16"/>
      <c r="G1335" s="16"/>
      <c r="H1335" s="16"/>
      <c r="I1335" s="16"/>
      <c r="J1335" s="16"/>
      <c r="K1335" s="16"/>
      <c r="L1335" s="16"/>
      <c r="M1335" s="16"/>
      <c r="N1335" s="16"/>
      <c r="O1335" s="16"/>
      <c r="P1335" s="16"/>
      <c r="Q1335" s="16"/>
      <c r="R1335" s="16"/>
      <c r="S1335" s="16"/>
      <c r="T1335" s="16"/>
    </row>
    <row r="1336" spans="6:20" s="15" customFormat="1" x14ac:dyDescent="0.25">
      <c r="F1336" s="16"/>
      <c r="G1336" s="16"/>
      <c r="H1336" s="16"/>
      <c r="I1336" s="16"/>
      <c r="J1336" s="16"/>
      <c r="K1336" s="16"/>
      <c r="L1336" s="16"/>
      <c r="M1336" s="16"/>
      <c r="N1336" s="16"/>
      <c r="O1336" s="16"/>
      <c r="P1336" s="16"/>
      <c r="Q1336" s="16"/>
      <c r="R1336" s="16"/>
      <c r="S1336" s="16"/>
      <c r="T1336" s="16"/>
    </row>
    <row r="1337" spans="6:20" s="15" customFormat="1" x14ac:dyDescent="0.25">
      <c r="F1337" s="16"/>
      <c r="G1337" s="16"/>
      <c r="H1337" s="16"/>
      <c r="I1337" s="16"/>
      <c r="J1337" s="16"/>
      <c r="K1337" s="16"/>
      <c r="L1337" s="16"/>
      <c r="M1337" s="16"/>
      <c r="N1337" s="16"/>
      <c r="O1337" s="16"/>
      <c r="P1337" s="16"/>
      <c r="Q1337" s="16"/>
      <c r="R1337" s="16"/>
      <c r="S1337" s="16"/>
      <c r="T1337" s="16"/>
    </row>
    <row r="1338" spans="6:20" s="15" customFormat="1" x14ac:dyDescent="0.25">
      <c r="F1338" s="16"/>
      <c r="G1338" s="16"/>
      <c r="H1338" s="16"/>
      <c r="I1338" s="16"/>
      <c r="J1338" s="16"/>
      <c r="K1338" s="16"/>
      <c r="L1338" s="16"/>
      <c r="M1338" s="16"/>
      <c r="N1338" s="16"/>
      <c r="O1338" s="16"/>
      <c r="P1338" s="16"/>
      <c r="Q1338" s="16"/>
      <c r="R1338" s="16"/>
      <c r="S1338" s="16"/>
      <c r="T1338" s="16"/>
    </row>
    <row r="1339" spans="6:20" s="15" customFormat="1" x14ac:dyDescent="0.25">
      <c r="F1339" s="16"/>
      <c r="G1339" s="16"/>
      <c r="H1339" s="16"/>
      <c r="I1339" s="16"/>
      <c r="J1339" s="16"/>
      <c r="K1339" s="16"/>
      <c r="L1339" s="16"/>
      <c r="M1339" s="16"/>
      <c r="N1339" s="16"/>
      <c r="O1339" s="16"/>
      <c r="P1339" s="16"/>
      <c r="Q1339" s="16"/>
      <c r="R1339" s="16"/>
      <c r="S1339" s="16"/>
      <c r="T1339" s="16"/>
    </row>
    <row r="1340" spans="6:20" s="15" customFormat="1" x14ac:dyDescent="0.25">
      <c r="F1340" s="16"/>
      <c r="G1340" s="16"/>
      <c r="H1340" s="16"/>
      <c r="I1340" s="16"/>
      <c r="J1340" s="16"/>
      <c r="K1340" s="16"/>
      <c r="L1340" s="16"/>
      <c r="M1340" s="16"/>
      <c r="N1340" s="16"/>
      <c r="O1340" s="16"/>
      <c r="P1340" s="16"/>
      <c r="Q1340" s="16"/>
      <c r="R1340" s="16"/>
      <c r="S1340" s="16"/>
      <c r="T1340" s="16"/>
    </row>
    <row r="1341" spans="6:20" s="15" customFormat="1" x14ac:dyDescent="0.25">
      <c r="F1341" s="16"/>
      <c r="G1341" s="16"/>
      <c r="H1341" s="16"/>
      <c r="I1341" s="16"/>
      <c r="J1341" s="16"/>
      <c r="K1341" s="16"/>
      <c r="L1341" s="16"/>
      <c r="M1341" s="16"/>
      <c r="N1341" s="16"/>
      <c r="O1341" s="16"/>
      <c r="P1341" s="16"/>
      <c r="Q1341" s="16"/>
      <c r="R1341" s="16"/>
      <c r="S1341" s="16"/>
      <c r="T1341" s="16"/>
    </row>
    <row r="1342" spans="6:20" s="15" customFormat="1" x14ac:dyDescent="0.25">
      <c r="F1342" s="16"/>
      <c r="G1342" s="16"/>
      <c r="H1342" s="16"/>
      <c r="I1342" s="16"/>
      <c r="J1342" s="16"/>
      <c r="K1342" s="16"/>
      <c r="L1342" s="16"/>
      <c r="M1342" s="16"/>
      <c r="N1342" s="16"/>
      <c r="O1342" s="16"/>
      <c r="P1342" s="16"/>
      <c r="Q1342" s="16"/>
      <c r="R1342" s="16"/>
      <c r="S1342" s="16"/>
      <c r="T1342" s="16"/>
    </row>
    <row r="1343" spans="6:20" s="15" customFormat="1" x14ac:dyDescent="0.25">
      <c r="F1343" s="16"/>
      <c r="G1343" s="16"/>
      <c r="H1343" s="16"/>
      <c r="I1343" s="16"/>
      <c r="J1343" s="16"/>
      <c r="K1343" s="16"/>
      <c r="L1343" s="16"/>
      <c r="M1343" s="16"/>
      <c r="N1343" s="16"/>
      <c r="O1343" s="16"/>
      <c r="P1343" s="16"/>
      <c r="Q1343" s="16"/>
      <c r="R1343" s="16"/>
      <c r="S1343" s="16"/>
      <c r="T1343" s="16"/>
    </row>
    <row r="1344" spans="6:20" s="15" customFormat="1" x14ac:dyDescent="0.25">
      <c r="F1344" s="16"/>
      <c r="G1344" s="16"/>
      <c r="H1344" s="16"/>
      <c r="I1344" s="16"/>
      <c r="J1344" s="16"/>
      <c r="K1344" s="16"/>
      <c r="L1344" s="16"/>
      <c r="M1344" s="16"/>
      <c r="N1344" s="16"/>
      <c r="O1344" s="16"/>
      <c r="P1344" s="16"/>
      <c r="Q1344" s="16"/>
      <c r="R1344" s="16"/>
      <c r="S1344" s="16"/>
      <c r="T1344" s="16"/>
    </row>
    <row r="1345" spans="6:20" s="15" customFormat="1" x14ac:dyDescent="0.25">
      <c r="F1345" s="16"/>
      <c r="G1345" s="16"/>
      <c r="H1345" s="16"/>
      <c r="I1345" s="16"/>
      <c r="J1345" s="16"/>
      <c r="K1345" s="16"/>
      <c r="L1345" s="16"/>
      <c r="M1345" s="16"/>
      <c r="N1345" s="16"/>
      <c r="O1345" s="16"/>
      <c r="P1345" s="16"/>
      <c r="Q1345" s="16"/>
      <c r="R1345" s="16"/>
      <c r="S1345" s="16"/>
      <c r="T1345" s="16"/>
    </row>
    <row r="1346" spans="6:20" s="15" customFormat="1" x14ac:dyDescent="0.25">
      <c r="F1346" s="16"/>
      <c r="G1346" s="16"/>
      <c r="H1346" s="16"/>
      <c r="I1346" s="16"/>
      <c r="J1346" s="16"/>
      <c r="K1346" s="16"/>
      <c r="L1346" s="16"/>
      <c r="M1346" s="16"/>
      <c r="N1346" s="16"/>
      <c r="O1346" s="16"/>
      <c r="P1346" s="16"/>
      <c r="Q1346" s="16"/>
      <c r="R1346" s="16"/>
      <c r="S1346" s="16"/>
      <c r="T1346" s="16"/>
    </row>
    <row r="1347" spans="6:20" s="15" customFormat="1" x14ac:dyDescent="0.25">
      <c r="F1347" s="16"/>
      <c r="G1347" s="16"/>
      <c r="H1347" s="16"/>
      <c r="I1347" s="16"/>
      <c r="J1347" s="16"/>
      <c r="K1347" s="16"/>
      <c r="L1347" s="16"/>
      <c r="M1347" s="16"/>
      <c r="N1347" s="16"/>
      <c r="O1347" s="16"/>
      <c r="P1347" s="16"/>
      <c r="Q1347" s="16"/>
      <c r="R1347" s="16"/>
      <c r="S1347" s="16"/>
      <c r="T1347" s="16"/>
    </row>
    <row r="1348" spans="6:20" s="15" customFormat="1" x14ac:dyDescent="0.25">
      <c r="F1348" s="16"/>
      <c r="G1348" s="16"/>
      <c r="H1348" s="16"/>
      <c r="I1348" s="16"/>
      <c r="J1348" s="16"/>
      <c r="K1348" s="16"/>
      <c r="L1348" s="16"/>
      <c r="M1348" s="16"/>
      <c r="N1348" s="16"/>
      <c r="O1348" s="16"/>
      <c r="P1348" s="16"/>
      <c r="Q1348" s="16"/>
      <c r="R1348" s="16"/>
      <c r="S1348" s="16"/>
      <c r="T1348" s="16"/>
    </row>
    <row r="1349" spans="6:20" s="15" customFormat="1" x14ac:dyDescent="0.25">
      <c r="F1349" s="16"/>
      <c r="G1349" s="16"/>
      <c r="H1349" s="16"/>
      <c r="I1349" s="16"/>
      <c r="J1349" s="16"/>
      <c r="K1349" s="16"/>
      <c r="L1349" s="16"/>
      <c r="M1349" s="16"/>
      <c r="N1349" s="16"/>
      <c r="O1349" s="16"/>
      <c r="P1349" s="16"/>
      <c r="Q1349" s="16"/>
      <c r="R1349" s="16"/>
      <c r="S1349" s="16"/>
      <c r="T1349" s="16"/>
    </row>
    <row r="1350" spans="6:20" s="15" customFormat="1" x14ac:dyDescent="0.25">
      <c r="F1350" s="16"/>
      <c r="G1350" s="16"/>
      <c r="H1350" s="16"/>
      <c r="I1350" s="16"/>
      <c r="J1350" s="16"/>
      <c r="K1350" s="16"/>
      <c r="L1350" s="16"/>
      <c r="M1350" s="16"/>
      <c r="N1350" s="16"/>
      <c r="O1350" s="16"/>
      <c r="P1350" s="16"/>
      <c r="Q1350" s="16"/>
      <c r="R1350" s="16"/>
      <c r="S1350" s="16"/>
      <c r="T1350" s="16"/>
    </row>
    <row r="1351" spans="6:20" s="15" customFormat="1" x14ac:dyDescent="0.25">
      <c r="F1351" s="16"/>
      <c r="G1351" s="16"/>
      <c r="H1351" s="16"/>
      <c r="I1351" s="16"/>
      <c r="J1351" s="16"/>
      <c r="K1351" s="16"/>
      <c r="L1351" s="16"/>
      <c r="M1351" s="16"/>
      <c r="N1351" s="16"/>
      <c r="O1351" s="16"/>
      <c r="P1351" s="16"/>
      <c r="Q1351" s="16"/>
      <c r="R1351" s="16"/>
      <c r="S1351" s="16"/>
      <c r="T1351" s="16"/>
    </row>
    <row r="1352" spans="6:20" s="15" customFormat="1" x14ac:dyDescent="0.25">
      <c r="F1352" s="16"/>
      <c r="G1352" s="16"/>
      <c r="H1352" s="16"/>
      <c r="I1352" s="16"/>
      <c r="J1352" s="16"/>
      <c r="K1352" s="16"/>
      <c r="L1352" s="16"/>
      <c r="M1352" s="16"/>
      <c r="N1352" s="16"/>
      <c r="O1352" s="16"/>
      <c r="P1352" s="16"/>
      <c r="Q1352" s="16"/>
      <c r="R1352" s="16"/>
      <c r="S1352" s="16"/>
      <c r="T1352" s="16"/>
    </row>
    <row r="1353" spans="6:20" s="15" customFormat="1" x14ac:dyDescent="0.25">
      <c r="F1353" s="16"/>
      <c r="G1353" s="16"/>
      <c r="H1353" s="16"/>
      <c r="I1353" s="16"/>
      <c r="J1353" s="16"/>
      <c r="K1353" s="16"/>
      <c r="L1353" s="16"/>
      <c r="M1353" s="16"/>
      <c r="N1353" s="16"/>
      <c r="O1353" s="16"/>
      <c r="P1353" s="16"/>
      <c r="Q1353" s="16"/>
      <c r="R1353" s="16"/>
      <c r="S1353" s="16"/>
      <c r="T1353" s="16"/>
    </row>
    <row r="1354" spans="6:20" s="15" customFormat="1" x14ac:dyDescent="0.25">
      <c r="F1354" s="16"/>
      <c r="G1354" s="16"/>
      <c r="H1354" s="16"/>
      <c r="I1354" s="16"/>
      <c r="J1354" s="16"/>
      <c r="K1354" s="16"/>
      <c r="L1354" s="16"/>
      <c r="M1354" s="16"/>
      <c r="N1354" s="16"/>
      <c r="O1354" s="16"/>
      <c r="P1354" s="16"/>
      <c r="Q1354" s="16"/>
      <c r="R1354" s="16"/>
      <c r="S1354" s="16"/>
      <c r="T1354" s="16"/>
    </row>
    <row r="1355" spans="6:20" s="15" customFormat="1" x14ac:dyDescent="0.25">
      <c r="F1355" s="16"/>
      <c r="G1355" s="16"/>
      <c r="H1355" s="16"/>
      <c r="I1355" s="16"/>
      <c r="J1355" s="16"/>
      <c r="K1355" s="16"/>
      <c r="L1355" s="16"/>
      <c r="M1355" s="16"/>
      <c r="N1355" s="16"/>
      <c r="O1355" s="16"/>
      <c r="P1355" s="16"/>
      <c r="Q1355" s="16"/>
      <c r="R1355" s="16"/>
      <c r="S1355" s="16"/>
      <c r="T1355" s="16"/>
    </row>
    <row r="1356" spans="6:20" s="15" customFormat="1" x14ac:dyDescent="0.25">
      <c r="F1356" s="16"/>
      <c r="G1356" s="16"/>
      <c r="H1356" s="16"/>
      <c r="I1356" s="16"/>
      <c r="J1356" s="16"/>
      <c r="K1356" s="16"/>
      <c r="L1356" s="16"/>
      <c r="M1356" s="16"/>
      <c r="N1356" s="16"/>
      <c r="O1356" s="16"/>
      <c r="P1356" s="16"/>
      <c r="Q1356" s="16"/>
      <c r="R1356" s="16"/>
      <c r="S1356" s="16"/>
      <c r="T1356" s="16"/>
    </row>
    <row r="1357" spans="6:20" s="15" customFormat="1" x14ac:dyDescent="0.25">
      <c r="F1357" s="16"/>
      <c r="G1357" s="16"/>
      <c r="H1357" s="16"/>
      <c r="I1357" s="16"/>
      <c r="J1357" s="16"/>
      <c r="K1357" s="16"/>
      <c r="L1357" s="16"/>
      <c r="M1357" s="16"/>
      <c r="N1357" s="16"/>
      <c r="O1357" s="16"/>
      <c r="P1357" s="16"/>
      <c r="Q1357" s="16"/>
      <c r="R1357" s="16"/>
      <c r="S1357" s="16"/>
      <c r="T1357" s="16"/>
    </row>
    <row r="1358" spans="6:20" s="15" customFormat="1" x14ac:dyDescent="0.25">
      <c r="F1358" s="16"/>
      <c r="G1358" s="16"/>
      <c r="H1358" s="16"/>
      <c r="I1358" s="16"/>
      <c r="J1358" s="16"/>
      <c r="K1358" s="16"/>
      <c r="L1358" s="16"/>
      <c r="M1358" s="16"/>
      <c r="N1358" s="16"/>
      <c r="O1358" s="16"/>
      <c r="P1358" s="16"/>
      <c r="Q1358" s="16"/>
      <c r="R1358" s="16"/>
      <c r="S1358" s="16"/>
      <c r="T1358" s="16"/>
    </row>
    <row r="1359" spans="6:20" s="15" customFormat="1" x14ac:dyDescent="0.25">
      <c r="F1359" s="16"/>
      <c r="G1359" s="16"/>
      <c r="H1359" s="16"/>
      <c r="I1359" s="16"/>
      <c r="J1359" s="16"/>
      <c r="K1359" s="16"/>
      <c r="L1359" s="16"/>
      <c r="M1359" s="16"/>
      <c r="N1359" s="16"/>
      <c r="O1359" s="16"/>
      <c r="P1359" s="16"/>
      <c r="Q1359" s="16"/>
      <c r="R1359" s="16"/>
      <c r="S1359" s="16"/>
      <c r="T1359" s="16"/>
    </row>
    <row r="1360" spans="6:20" s="15" customFormat="1" x14ac:dyDescent="0.25">
      <c r="F1360" s="16"/>
      <c r="G1360" s="16"/>
      <c r="H1360" s="16"/>
      <c r="I1360" s="16"/>
      <c r="J1360" s="16"/>
      <c r="K1360" s="16"/>
      <c r="L1360" s="16"/>
      <c r="M1360" s="16"/>
      <c r="N1360" s="16"/>
      <c r="O1360" s="16"/>
      <c r="P1360" s="16"/>
      <c r="Q1360" s="16"/>
      <c r="R1360" s="16"/>
      <c r="S1360" s="16"/>
      <c r="T1360" s="16"/>
    </row>
    <row r="1361" spans="6:20" s="15" customFormat="1" x14ac:dyDescent="0.25">
      <c r="F1361" s="16"/>
      <c r="G1361" s="16"/>
      <c r="H1361" s="16"/>
      <c r="I1361" s="16"/>
      <c r="J1361" s="16"/>
      <c r="K1361" s="16"/>
      <c r="L1361" s="16"/>
      <c r="M1361" s="16"/>
      <c r="N1361" s="16"/>
      <c r="O1361" s="16"/>
      <c r="P1361" s="16"/>
      <c r="Q1361" s="16"/>
      <c r="R1361" s="16"/>
      <c r="S1361" s="16"/>
      <c r="T1361" s="16"/>
    </row>
    <row r="1362" spans="6:20" s="15" customFormat="1" x14ac:dyDescent="0.25">
      <c r="F1362" s="16"/>
      <c r="G1362" s="16"/>
      <c r="H1362" s="16"/>
      <c r="I1362" s="16"/>
      <c r="J1362" s="16"/>
      <c r="K1362" s="16"/>
      <c r="L1362" s="16"/>
      <c r="M1362" s="16"/>
      <c r="N1362" s="16"/>
      <c r="O1362" s="16"/>
      <c r="P1362" s="16"/>
      <c r="Q1362" s="16"/>
      <c r="R1362" s="16"/>
      <c r="S1362" s="16"/>
      <c r="T1362" s="16"/>
    </row>
    <row r="1363" spans="6:20" s="15" customFormat="1" x14ac:dyDescent="0.25">
      <c r="F1363" s="16"/>
      <c r="G1363" s="16"/>
      <c r="H1363" s="16"/>
      <c r="I1363" s="16"/>
      <c r="J1363" s="16"/>
      <c r="K1363" s="16"/>
      <c r="L1363" s="16"/>
      <c r="M1363" s="16"/>
      <c r="N1363" s="16"/>
      <c r="O1363" s="16"/>
      <c r="P1363" s="16"/>
      <c r="Q1363" s="16"/>
      <c r="R1363" s="16"/>
      <c r="S1363" s="16"/>
      <c r="T1363" s="16"/>
    </row>
    <row r="1364" spans="6:20" s="15" customFormat="1" x14ac:dyDescent="0.25">
      <c r="F1364" s="16"/>
      <c r="G1364" s="16"/>
      <c r="H1364" s="16"/>
      <c r="I1364" s="16"/>
      <c r="J1364" s="16"/>
      <c r="K1364" s="16"/>
      <c r="L1364" s="16"/>
      <c r="M1364" s="16"/>
      <c r="N1364" s="16"/>
      <c r="O1364" s="16"/>
      <c r="P1364" s="16"/>
      <c r="Q1364" s="16"/>
      <c r="R1364" s="16"/>
      <c r="S1364" s="16"/>
      <c r="T1364" s="16"/>
    </row>
    <row r="1365" spans="6:20" s="15" customFormat="1" x14ac:dyDescent="0.25">
      <c r="F1365" s="16"/>
      <c r="G1365" s="16"/>
      <c r="H1365" s="16"/>
      <c r="I1365" s="16"/>
      <c r="J1365" s="16"/>
      <c r="K1365" s="16"/>
      <c r="L1365" s="16"/>
      <c r="M1365" s="16"/>
      <c r="N1365" s="16"/>
      <c r="O1365" s="16"/>
      <c r="P1365" s="16"/>
      <c r="Q1365" s="16"/>
      <c r="R1365" s="16"/>
      <c r="S1365" s="16"/>
      <c r="T1365" s="16"/>
    </row>
    <row r="1366" spans="6:20" s="15" customFormat="1" x14ac:dyDescent="0.25">
      <c r="F1366" s="16"/>
      <c r="G1366" s="16"/>
      <c r="H1366" s="16"/>
      <c r="I1366" s="16"/>
      <c r="J1366" s="16"/>
      <c r="K1366" s="16"/>
      <c r="L1366" s="16"/>
      <c r="M1366" s="16"/>
      <c r="N1366" s="16"/>
      <c r="O1366" s="16"/>
      <c r="P1366" s="16"/>
      <c r="Q1366" s="16"/>
      <c r="R1366" s="16"/>
      <c r="S1366" s="16"/>
      <c r="T1366" s="16"/>
    </row>
    <row r="1367" spans="6:20" s="15" customFormat="1" x14ac:dyDescent="0.25">
      <c r="F1367" s="16"/>
      <c r="G1367" s="16"/>
      <c r="H1367" s="16"/>
      <c r="I1367" s="16"/>
      <c r="J1367" s="16"/>
      <c r="K1367" s="16"/>
      <c r="L1367" s="16"/>
      <c r="M1367" s="16"/>
      <c r="N1367" s="16"/>
      <c r="O1367" s="16"/>
      <c r="P1367" s="16"/>
      <c r="Q1367" s="16"/>
      <c r="R1367" s="16"/>
      <c r="S1367" s="16"/>
      <c r="T1367" s="16"/>
    </row>
    <row r="1368" spans="6:20" s="15" customFormat="1" x14ac:dyDescent="0.25">
      <c r="F1368" s="16"/>
      <c r="G1368" s="16"/>
      <c r="H1368" s="16"/>
      <c r="I1368" s="16"/>
      <c r="J1368" s="16"/>
      <c r="K1368" s="16"/>
      <c r="L1368" s="16"/>
      <c r="M1368" s="16"/>
      <c r="N1368" s="16"/>
      <c r="O1368" s="16"/>
      <c r="P1368" s="16"/>
      <c r="Q1368" s="16"/>
      <c r="R1368" s="16"/>
      <c r="S1368" s="16"/>
      <c r="T1368" s="16"/>
    </row>
    <row r="1369" spans="6:20" s="15" customFormat="1" x14ac:dyDescent="0.25">
      <c r="F1369" s="16"/>
      <c r="G1369" s="16"/>
      <c r="H1369" s="16"/>
      <c r="I1369" s="16"/>
      <c r="J1369" s="16"/>
      <c r="K1369" s="16"/>
      <c r="L1369" s="16"/>
      <c r="M1369" s="16"/>
      <c r="N1369" s="16"/>
      <c r="O1369" s="16"/>
      <c r="P1369" s="16"/>
      <c r="Q1369" s="16"/>
      <c r="R1369" s="16"/>
      <c r="S1369" s="16"/>
      <c r="T1369" s="16"/>
    </row>
    <row r="1370" spans="6:20" s="15" customFormat="1" x14ac:dyDescent="0.25">
      <c r="F1370" s="16"/>
      <c r="G1370" s="16"/>
      <c r="H1370" s="16"/>
      <c r="I1370" s="16"/>
      <c r="J1370" s="16"/>
      <c r="K1370" s="16"/>
      <c r="L1370" s="16"/>
      <c r="M1370" s="16"/>
      <c r="N1370" s="16"/>
      <c r="O1370" s="16"/>
      <c r="P1370" s="16"/>
      <c r="Q1370" s="16"/>
      <c r="R1370" s="16"/>
      <c r="S1370" s="16"/>
      <c r="T1370" s="16"/>
    </row>
    <row r="1371" spans="6:20" s="15" customFormat="1" x14ac:dyDescent="0.25">
      <c r="F1371" s="16"/>
      <c r="G1371" s="16"/>
      <c r="H1371" s="16"/>
      <c r="I1371" s="16"/>
      <c r="J1371" s="16"/>
      <c r="K1371" s="16"/>
      <c r="L1371" s="16"/>
      <c r="M1371" s="16"/>
      <c r="N1371" s="16"/>
      <c r="O1371" s="16"/>
      <c r="P1371" s="16"/>
      <c r="Q1371" s="16"/>
      <c r="R1371" s="16"/>
      <c r="S1371" s="16"/>
      <c r="T1371" s="16"/>
    </row>
    <row r="1372" spans="6:20" s="15" customFormat="1" x14ac:dyDescent="0.25">
      <c r="F1372" s="16"/>
      <c r="G1372" s="16"/>
      <c r="H1372" s="16"/>
      <c r="I1372" s="16"/>
      <c r="J1372" s="16"/>
      <c r="K1372" s="16"/>
      <c r="L1372" s="16"/>
      <c r="M1372" s="16"/>
      <c r="N1372" s="16"/>
      <c r="O1372" s="16"/>
      <c r="P1372" s="16"/>
      <c r="Q1372" s="16"/>
      <c r="R1372" s="16"/>
      <c r="S1372" s="16"/>
      <c r="T1372" s="16"/>
    </row>
    <row r="1373" spans="6:20" s="15" customFormat="1" x14ac:dyDescent="0.25">
      <c r="F1373" s="16"/>
      <c r="G1373" s="16"/>
      <c r="H1373" s="16"/>
      <c r="I1373" s="16"/>
      <c r="J1373" s="16"/>
      <c r="K1373" s="16"/>
      <c r="L1373" s="16"/>
      <c r="M1373" s="16"/>
      <c r="N1373" s="16"/>
      <c r="O1373" s="16"/>
      <c r="P1373" s="16"/>
      <c r="Q1373" s="16"/>
      <c r="R1373" s="16"/>
      <c r="S1373" s="16"/>
      <c r="T1373" s="16"/>
    </row>
    <row r="1374" spans="6:20" s="15" customFormat="1" x14ac:dyDescent="0.25">
      <c r="F1374" s="16"/>
      <c r="G1374" s="16"/>
      <c r="H1374" s="16"/>
      <c r="I1374" s="16"/>
      <c r="J1374" s="16"/>
      <c r="K1374" s="16"/>
      <c r="L1374" s="16"/>
      <c r="M1374" s="16"/>
      <c r="N1374" s="16"/>
      <c r="O1374" s="16"/>
      <c r="P1374" s="16"/>
      <c r="Q1374" s="16"/>
      <c r="R1374" s="16"/>
      <c r="S1374" s="16"/>
      <c r="T1374" s="16"/>
    </row>
    <row r="1375" spans="6:20" s="15" customFormat="1" x14ac:dyDescent="0.25">
      <c r="F1375" s="16"/>
      <c r="G1375" s="16"/>
      <c r="H1375" s="16"/>
      <c r="I1375" s="16"/>
      <c r="J1375" s="16"/>
      <c r="K1375" s="16"/>
      <c r="L1375" s="16"/>
      <c r="M1375" s="16"/>
      <c r="N1375" s="16"/>
      <c r="O1375" s="16"/>
      <c r="P1375" s="16"/>
      <c r="Q1375" s="16"/>
      <c r="R1375" s="16"/>
      <c r="S1375" s="16"/>
      <c r="T1375" s="16"/>
    </row>
    <row r="1376" spans="6:20" s="15" customFormat="1" x14ac:dyDescent="0.25">
      <c r="F1376" s="16"/>
      <c r="G1376" s="16"/>
      <c r="H1376" s="16"/>
      <c r="I1376" s="16"/>
      <c r="J1376" s="16"/>
      <c r="K1376" s="16"/>
      <c r="L1376" s="16"/>
      <c r="M1376" s="16"/>
      <c r="N1376" s="16"/>
      <c r="O1376" s="16"/>
      <c r="P1376" s="16"/>
      <c r="Q1376" s="16"/>
      <c r="R1376" s="16"/>
      <c r="S1376" s="16"/>
      <c r="T1376" s="16"/>
    </row>
    <row r="1377" spans="6:20" s="15" customFormat="1" x14ac:dyDescent="0.25">
      <c r="F1377" s="16"/>
      <c r="G1377" s="16"/>
      <c r="H1377" s="16"/>
      <c r="I1377" s="16"/>
      <c r="J1377" s="16"/>
      <c r="K1377" s="16"/>
      <c r="L1377" s="16"/>
      <c r="M1377" s="16"/>
      <c r="N1377" s="16"/>
      <c r="O1377" s="16"/>
      <c r="P1377" s="16"/>
      <c r="Q1377" s="16"/>
      <c r="R1377" s="16"/>
      <c r="S1377" s="16"/>
      <c r="T1377" s="16"/>
    </row>
    <row r="1378" spans="6:20" s="15" customFormat="1" x14ac:dyDescent="0.25">
      <c r="F1378" s="16"/>
      <c r="G1378" s="16"/>
      <c r="H1378" s="16"/>
      <c r="I1378" s="16"/>
      <c r="J1378" s="16"/>
      <c r="K1378" s="16"/>
      <c r="L1378" s="16"/>
      <c r="M1378" s="16"/>
      <c r="N1378" s="16"/>
      <c r="O1378" s="16"/>
      <c r="P1378" s="16"/>
      <c r="Q1378" s="16"/>
      <c r="R1378" s="16"/>
      <c r="S1378" s="16"/>
      <c r="T1378" s="16"/>
    </row>
    <row r="1379" spans="6:20" s="15" customFormat="1" x14ac:dyDescent="0.25">
      <c r="F1379" s="16"/>
      <c r="G1379" s="16"/>
      <c r="H1379" s="16"/>
      <c r="I1379" s="16"/>
      <c r="J1379" s="16"/>
      <c r="K1379" s="16"/>
      <c r="L1379" s="16"/>
      <c r="M1379" s="16"/>
      <c r="N1379" s="16"/>
      <c r="O1379" s="16"/>
      <c r="P1379" s="16"/>
      <c r="Q1379" s="16"/>
      <c r="R1379" s="16"/>
      <c r="S1379" s="16"/>
      <c r="T1379" s="16"/>
    </row>
    <row r="1380" spans="6:20" s="15" customFormat="1" x14ac:dyDescent="0.25">
      <c r="F1380" s="16"/>
      <c r="G1380" s="16"/>
      <c r="H1380" s="16"/>
      <c r="I1380" s="16"/>
      <c r="J1380" s="16"/>
      <c r="K1380" s="16"/>
      <c r="L1380" s="16"/>
      <c r="M1380" s="16"/>
      <c r="N1380" s="16"/>
      <c r="O1380" s="16"/>
      <c r="P1380" s="16"/>
      <c r="Q1380" s="16"/>
      <c r="R1380" s="16"/>
      <c r="S1380" s="16"/>
      <c r="T1380" s="16"/>
    </row>
    <row r="1381" spans="6:20" s="15" customFormat="1" x14ac:dyDescent="0.25">
      <c r="F1381" s="16"/>
      <c r="G1381" s="16"/>
      <c r="H1381" s="16"/>
      <c r="I1381" s="16"/>
      <c r="J1381" s="16"/>
      <c r="K1381" s="16"/>
      <c r="L1381" s="16"/>
      <c r="M1381" s="16"/>
      <c r="N1381" s="16"/>
      <c r="O1381" s="16"/>
      <c r="P1381" s="16"/>
      <c r="Q1381" s="16"/>
      <c r="R1381" s="16"/>
      <c r="S1381" s="16"/>
      <c r="T1381" s="16"/>
    </row>
    <row r="1382" spans="6:20" s="15" customFormat="1" x14ac:dyDescent="0.25">
      <c r="F1382" s="16"/>
      <c r="G1382" s="16"/>
      <c r="H1382" s="16"/>
      <c r="I1382" s="16"/>
      <c r="J1382" s="16"/>
      <c r="K1382" s="16"/>
      <c r="L1382" s="16"/>
      <c r="M1382" s="16"/>
      <c r="N1382" s="16"/>
      <c r="O1382" s="16"/>
      <c r="P1382" s="16"/>
      <c r="Q1382" s="16"/>
      <c r="R1382" s="16"/>
      <c r="S1382" s="16"/>
      <c r="T1382" s="16"/>
    </row>
    <row r="1383" spans="6:20" s="15" customFormat="1" x14ac:dyDescent="0.25">
      <c r="F1383" s="16"/>
      <c r="G1383" s="16"/>
      <c r="H1383" s="16"/>
      <c r="I1383" s="16"/>
      <c r="J1383" s="16"/>
      <c r="K1383" s="16"/>
      <c r="L1383" s="16"/>
      <c r="M1383" s="16"/>
      <c r="N1383" s="16"/>
      <c r="O1383" s="16"/>
      <c r="P1383" s="16"/>
      <c r="Q1383" s="16"/>
      <c r="R1383" s="16"/>
      <c r="S1383" s="16"/>
      <c r="T1383" s="16"/>
    </row>
    <row r="1384" spans="6:20" s="15" customFormat="1" x14ac:dyDescent="0.25">
      <c r="F1384" s="16"/>
      <c r="G1384" s="16"/>
      <c r="H1384" s="16"/>
      <c r="I1384" s="16"/>
      <c r="J1384" s="16"/>
      <c r="K1384" s="16"/>
      <c r="L1384" s="16"/>
      <c r="M1384" s="16"/>
      <c r="N1384" s="16"/>
      <c r="O1384" s="16"/>
      <c r="P1384" s="16"/>
      <c r="Q1384" s="16"/>
      <c r="R1384" s="16"/>
      <c r="S1384" s="16"/>
      <c r="T1384" s="16"/>
    </row>
    <row r="1385" spans="6:20" s="15" customFormat="1" x14ac:dyDescent="0.25">
      <c r="F1385" s="16"/>
      <c r="G1385" s="16"/>
      <c r="H1385" s="16"/>
      <c r="I1385" s="16"/>
      <c r="J1385" s="16"/>
      <c r="K1385" s="16"/>
      <c r="L1385" s="16"/>
      <c r="M1385" s="16"/>
      <c r="N1385" s="16"/>
      <c r="O1385" s="16"/>
      <c r="P1385" s="16"/>
      <c r="Q1385" s="16"/>
      <c r="R1385" s="16"/>
      <c r="S1385" s="16"/>
      <c r="T1385" s="16"/>
    </row>
    <row r="1386" spans="6:20" s="15" customFormat="1" x14ac:dyDescent="0.25">
      <c r="F1386" s="16"/>
      <c r="G1386" s="16"/>
      <c r="H1386" s="16"/>
      <c r="I1386" s="16"/>
      <c r="J1386" s="16"/>
      <c r="K1386" s="16"/>
      <c r="L1386" s="16"/>
      <c r="M1386" s="16"/>
      <c r="N1386" s="16"/>
      <c r="O1386" s="16"/>
      <c r="P1386" s="16"/>
      <c r="Q1386" s="16"/>
      <c r="R1386" s="16"/>
      <c r="S1386" s="16"/>
      <c r="T1386" s="16"/>
    </row>
    <row r="1387" spans="6:20" s="15" customFormat="1" x14ac:dyDescent="0.25">
      <c r="F1387" s="16"/>
      <c r="G1387" s="16"/>
      <c r="H1387" s="16"/>
      <c r="I1387" s="16"/>
      <c r="J1387" s="16"/>
      <c r="K1387" s="16"/>
      <c r="L1387" s="16"/>
      <c r="M1387" s="16"/>
      <c r="N1387" s="16"/>
      <c r="O1387" s="16"/>
      <c r="P1387" s="16"/>
      <c r="Q1387" s="16"/>
      <c r="R1387" s="16"/>
      <c r="S1387" s="16"/>
      <c r="T1387" s="16"/>
    </row>
    <row r="1388" spans="6:20" s="15" customFormat="1" x14ac:dyDescent="0.25">
      <c r="F1388" s="16"/>
      <c r="G1388" s="16"/>
      <c r="H1388" s="16"/>
      <c r="I1388" s="16"/>
      <c r="J1388" s="16"/>
      <c r="K1388" s="16"/>
      <c r="L1388" s="16"/>
      <c r="M1388" s="16"/>
      <c r="N1388" s="16"/>
      <c r="O1388" s="16"/>
      <c r="P1388" s="16"/>
      <c r="Q1388" s="16"/>
      <c r="R1388" s="16"/>
      <c r="S1388" s="16"/>
      <c r="T1388" s="16"/>
    </row>
    <row r="1389" spans="6:20" s="15" customFormat="1" x14ac:dyDescent="0.25">
      <c r="F1389" s="16"/>
      <c r="G1389" s="16"/>
      <c r="H1389" s="16"/>
      <c r="I1389" s="16"/>
      <c r="J1389" s="16"/>
      <c r="K1389" s="16"/>
      <c r="L1389" s="16"/>
      <c r="M1389" s="16"/>
      <c r="N1389" s="16"/>
      <c r="O1389" s="16"/>
      <c r="P1389" s="16"/>
      <c r="Q1389" s="16"/>
      <c r="R1389" s="16"/>
      <c r="S1389" s="16"/>
      <c r="T1389" s="16"/>
    </row>
    <row r="1390" spans="6:20" s="15" customFormat="1" x14ac:dyDescent="0.25">
      <c r="F1390" s="16"/>
      <c r="G1390" s="16"/>
      <c r="H1390" s="16"/>
      <c r="I1390" s="16"/>
      <c r="J1390" s="16"/>
      <c r="K1390" s="16"/>
      <c r="L1390" s="16"/>
      <c r="M1390" s="16"/>
      <c r="N1390" s="16"/>
      <c r="O1390" s="16"/>
      <c r="P1390" s="16"/>
      <c r="Q1390" s="16"/>
      <c r="R1390" s="16"/>
      <c r="S1390" s="16"/>
      <c r="T1390" s="16"/>
    </row>
    <row r="1391" spans="6:20" s="15" customFormat="1" x14ac:dyDescent="0.25">
      <c r="F1391" s="16"/>
      <c r="G1391" s="16"/>
      <c r="H1391" s="16"/>
      <c r="I1391" s="16"/>
      <c r="J1391" s="16"/>
      <c r="K1391" s="16"/>
      <c r="L1391" s="16"/>
      <c r="M1391" s="16"/>
      <c r="N1391" s="16"/>
      <c r="O1391" s="16"/>
      <c r="P1391" s="16"/>
      <c r="Q1391" s="16"/>
      <c r="R1391" s="16"/>
      <c r="S1391" s="16"/>
      <c r="T1391" s="16"/>
    </row>
    <row r="1392" spans="6:20" s="15" customFormat="1" x14ac:dyDescent="0.25">
      <c r="F1392" s="16"/>
      <c r="G1392" s="16"/>
      <c r="H1392" s="16"/>
      <c r="I1392" s="16"/>
      <c r="J1392" s="16"/>
      <c r="K1392" s="16"/>
      <c r="L1392" s="16"/>
      <c r="M1392" s="16"/>
      <c r="N1392" s="16"/>
      <c r="O1392" s="16"/>
      <c r="P1392" s="16"/>
      <c r="Q1392" s="16"/>
      <c r="R1392" s="16"/>
      <c r="S1392" s="16"/>
      <c r="T1392" s="16"/>
    </row>
    <row r="1393" spans="6:20" s="15" customFormat="1" x14ac:dyDescent="0.25">
      <c r="F1393" s="16"/>
      <c r="G1393" s="16"/>
      <c r="H1393" s="16"/>
      <c r="I1393" s="16"/>
      <c r="J1393" s="16"/>
      <c r="K1393" s="16"/>
      <c r="L1393" s="16"/>
      <c r="M1393" s="16"/>
      <c r="N1393" s="16"/>
      <c r="O1393" s="16"/>
      <c r="P1393" s="16"/>
      <c r="Q1393" s="16"/>
      <c r="R1393" s="16"/>
      <c r="S1393" s="16"/>
      <c r="T1393" s="16"/>
    </row>
    <row r="1394" spans="6:20" s="15" customFormat="1" x14ac:dyDescent="0.25">
      <c r="F1394" s="16"/>
      <c r="G1394" s="16"/>
      <c r="H1394" s="16"/>
      <c r="I1394" s="16"/>
      <c r="J1394" s="16"/>
      <c r="K1394" s="16"/>
      <c r="L1394" s="16"/>
      <c r="M1394" s="16"/>
      <c r="N1394" s="16"/>
      <c r="O1394" s="16"/>
      <c r="P1394" s="16"/>
      <c r="Q1394" s="16"/>
      <c r="R1394" s="16"/>
      <c r="S1394" s="16"/>
      <c r="T1394" s="16"/>
    </row>
    <row r="1395" spans="6:20" s="15" customFormat="1" x14ac:dyDescent="0.25">
      <c r="F1395" s="16"/>
      <c r="G1395" s="16"/>
      <c r="H1395" s="16"/>
      <c r="I1395" s="16"/>
      <c r="J1395" s="16"/>
      <c r="K1395" s="16"/>
      <c r="L1395" s="16"/>
      <c r="M1395" s="16"/>
      <c r="N1395" s="16"/>
      <c r="O1395" s="16"/>
      <c r="P1395" s="16"/>
      <c r="Q1395" s="16"/>
      <c r="R1395" s="16"/>
      <c r="S1395" s="16"/>
      <c r="T1395" s="16"/>
    </row>
    <row r="1396" spans="6:20" s="15" customFormat="1" x14ac:dyDescent="0.25">
      <c r="F1396" s="16"/>
      <c r="G1396" s="16"/>
      <c r="H1396" s="16"/>
      <c r="I1396" s="16"/>
      <c r="J1396" s="16"/>
      <c r="K1396" s="16"/>
      <c r="L1396" s="16"/>
      <c r="M1396" s="16"/>
      <c r="N1396" s="16"/>
      <c r="O1396" s="16"/>
      <c r="P1396" s="16"/>
      <c r="Q1396" s="16"/>
      <c r="R1396" s="16"/>
      <c r="S1396" s="16"/>
      <c r="T1396" s="16"/>
    </row>
    <row r="1397" spans="6:20" s="15" customFormat="1" x14ac:dyDescent="0.25">
      <c r="F1397" s="16"/>
      <c r="G1397" s="16"/>
      <c r="H1397" s="16"/>
      <c r="I1397" s="16"/>
      <c r="J1397" s="16"/>
      <c r="K1397" s="16"/>
      <c r="L1397" s="16"/>
      <c r="M1397" s="16"/>
      <c r="N1397" s="16"/>
      <c r="O1397" s="16"/>
      <c r="P1397" s="16"/>
      <c r="Q1397" s="16"/>
      <c r="R1397" s="16"/>
      <c r="S1397" s="16"/>
      <c r="T1397" s="16"/>
    </row>
    <row r="1398" spans="6:20" s="15" customFormat="1" x14ac:dyDescent="0.25">
      <c r="F1398" s="16"/>
      <c r="G1398" s="16"/>
      <c r="H1398" s="16"/>
      <c r="I1398" s="16"/>
      <c r="J1398" s="16"/>
      <c r="K1398" s="16"/>
      <c r="L1398" s="16"/>
      <c r="M1398" s="16"/>
      <c r="N1398" s="16"/>
      <c r="O1398" s="16"/>
      <c r="P1398" s="16"/>
      <c r="Q1398" s="16"/>
      <c r="R1398" s="16"/>
      <c r="S1398" s="16"/>
      <c r="T1398" s="16"/>
    </row>
    <row r="1399" spans="6:20" s="15" customFormat="1" x14ac:dyDescent="0.25">
      <c r="F1399" s="16"/>
      <c r="G1399" s="16"/>
      <c r="H1399" s="16"/>
      <c r="I1399" s="16"/>
      <c r="J1399" s="16"/>
      <c r="K1399" s="16"/>
      <c r="L1399" s="16"/>
      <c r="M1399" s="16"/>
      <c r="N1399" s="16"/>
      <c r="O1399" s="16"/>
      <c r="P1399" s="16"/>
      <c r="Q1399" s="16"/>
      <c r="R1399" s="16"/>
      <c r="S1399" s="16"/>
      <c r="T1399" s="16"/>
    </row>
    <row r="1400" spans="6:20" s="15" customFormat="1" x14ac:dyDescent="0.25">
      <c r="F1400" s="16"/>
      <c r="G1400" s="16"/>
      <c r="H1400" s="16"/>
      <c r="I1400" s="16"/>
      <c r="J1400" s="16"/>
      <c r="K1400" s="16"/>
      <c r="L1400" s="16"/>
      <c r="M1400" s="16"/>
      <c r="N1400" s="16"/>
      <c r="O1400" s="16"/>
      <c r="P1400" s="16"/>
      <c r="Q1400" s="16"/>
      <c r="R1400" s="16"/>
      <c r="S1400" s="16"/>
      <c r="T1400" s="16"/>
    </row>
    <row r="1401" spans="6:20" s="15" customFormat="1" x14ac:dyDescent="0.25">
      <c r="F1401" s="16"/>
      <c r="G1401" s="16"/>
      <c r="H1401" s="16"/>
      <c r="I1401" s="16"/>
      <c r="J1401" s="16"/>
      <c r="K1401" s="16"/>
      <c r="L1401" s="16"/>
      <c r="M1401" s="16"/>
      <c r="N1401" s="16"/>
      <c r="O1401" s="16"/>
      <c r="P1401" s="16"/>
      <c r="Q1401" s="16"/>
      <c r="R1401" s="16"/>
      <c r="S1401" s="16"/>
      <c r="T1401" s="16"/>
    </row>
    <row r="1402" spans="6:20" s="15" customFormat="1" x14ac:dyDescent="0.25">
      <c r="F1402" s="16"/>
      <c r="G1402" s="16"/>
      <c r="H1402" s="16"/>
      <c r="I1402" s="16"/>
      <c r="J1402" s="16"/>
      <c r="K1402" s="16"/>
      <c r="L1402" s="16"/>
      <c r="M1402" s="16"/>
      <c r="N1402" s="16"/>
      <c r="O1402" s="16"/>
      <c r="P1402" s="16"/>
      <c r="Q1402" s="16"/>
      <c r="R1402" s="16"/>
      <c r="S1402" s="16"/>
      <c r="T1402" s="16"/>
    </row>
    <row r="1403" spans="6:20" s="15" customFormat="1" x14ac:dyDescent="0.25">
      <c r="F1403" s="16"/>
      <c r="G1403" s="16"/>
      <c r="H1403" s="16"/>
      <c r="I1403" s="16"/>
      <c r="J1403" s="16"/>
      <c r="K1403" s="16"/>
      <c r="L1403" s="16"/>
      <c r="M1403" s="16"/>
      <c r="N1403" s="16"/>
      <c r="O1403" s="16"/>
      <c r="P1403" s="16"/>
      <c r="Q1403" s="16"/>
      <c r="R1403" s="16"/>
      <c r="S1403" s="16"/>
      <c r="T1403" s="16"/>
    </row>
    <row r="1404" spans="6:20" s="15" customFormat="1" x14ac:dyDescent="0.25">
      <c r="F1404" s="16"/>
      <c r="G1404" s="16"/>
      <c r="H1404" s="16"/>
      <c r="I1404" s="16"/>
      <c r="J1404" s="16"/>
      <c r="K1404" s="16"/>
      <c r="L1404" s="16"/>
      <c r="M1404" s="16"/>
      <c r="N1404" s="16"/>
      <c r="O1404" s="16"/>
      <c r="P1404" s="16"/>
      <c r="Q1404" s="16"/>
      <c r="R1404" s="16"/>
      <c r="S1404" s="16"/>
      <c r="T1404" s="16"/>
    </row>
    <row r="1405" spans="6:20" s="15" customFormat="1" x14ac:dyDescent="0.25">
      <c r="F1405" s="16"/>
      <c r="G1405" s="16"/>
      <c r="H1405" s="16"/>
      <c r="I1405" s="16"/>
      <c r="J1405" s="16"/>
      <c r="K1405" s="16"/>
      <c r="L1405" s="16"/>
      <c r="M1405" s="16"/>
      <c r="N1405" s="16"/>
      <c r="O1405" s="16"/>
      <c r="P1405" s="16"/>
      <c r="Q1405" s="16"/>
      <c r="R1405" s="16"/>
      <c r="S1405" s="16"/>
      <c r="T1405" s="16"/>
    </row>
    <row r="1406" spans="6:20" s="15" customFormat="1" x14ac:dyDescent="0.25">
      <c r="F1406" s="16"/>
      <c r="G1406" s="16"/>
      <c r="H1406" s="16"/>
      <c r="I1406" s="16"/>
      <c r="J1406" s="16"/>
      <c r="K1406" s="16"/>
      <c r="L1406" s="16"/>
      <c r="M1406" s="16"/>
      <c r="N1406" s="16"/>
      <c r="O1406" s="16"/>
      <c r="P1406" s="16"/>
      <c r="Q1406" s="16"/>
      <c r="R1406" s="16"/>
      <c r="S1406" s="16"/>
      <c r="T1406" s="16"/>
    </row>
    <row r="1407" spans="6:20" s="15" customFormat="1" x14ac:dyDescent="0.25">
      <c r="F1407" s="16"/>
      <c r="G1407" s="16"/>
      <c r="H1407" s="16"/>
      <c r="I1407" s="16"/>
      <c r="J1407" s="16"/>
      <c r="K1407" s="16"/>
      <c r="L1407" s="16"/>
      <c r="M1407" s="16"/>
      <c r="N1407" s="16"/>
      <c r="O1407" s="16"/>
      <c r="P1407" s="16"/>
      <c r="Q1407" s="16"/>
      <c r="R1407" s="16"/>
      <c r="S1407" s="16"/>
      <c r="T1407" s="16"/>
    </row>
    <row r="1408" spans="6:20" s="15" customFormat="1" x14ac:dyDescent="0.25">
      <c r="F1408" s="16"/>
      <c r="G1408" s="16"/>
      <c r="H1408" s="16"/>
      <c r="I1408" s="16"/>
      <c r="J1408" s="16"/>
      <c r="K1408" s="16"/>
      <c r="L1408" s="16"/>
      <c r="M1408" s="16"/>
      <c r="N1408" s="16"/>
      <c r="O1408" s="16"/>
      <c r="P1408" s="16"/>
      <c r="Q1408" s="16"/>
      <c r="R1408" s="16"/>
      <c r="S1408" s="16"/>
      <c r="T1408" s="16"/>
    </row>
    <row r="1409" spans="6:20" s="15" customFormat="1" x14ac:dyDescent="0.25">
      <c r="F1409" s="16"/>
      <c r="G1409" s="16"/>
      <c r="H1409" s="16"/>
      <c r="I1409" s="16"/>
      <c r="J1409" s="16"/>
      <c r="K1409" s="16"/>
      <c r="L1409" s="16"/>
      <c r="M1409" s="16"/>
      <c r="N1409" s="16"/>
      <c r="O1409" s="16"/>
      <c r="P1409" s="16"/>
      <c r="Q1409" s="16"/>
      <c r="R1409" s="16"/>
      <c r="S1409" s="16"/>
      <c r="T1409" s="16"/>
    </row>
    <row r="1410" spans="6:20" s="15" customFormat="1" x14ac:dyDescent="0.25">
      <c r="F1410" s="16"/>
      <c r="G1410" s="16"/>
      <c r="H1410" s="16"/>
      <c r="I1410" s="16"/>
      <c r="J1410" s="16"/>
      <c r="K1410" s="16"/>
      <c r="L1410" s="16"/>
      <c r="M1410" s="16"/>
      <c r="N1410" s="16"/>
      <c r="O1410" s="16"/>
      <c r="P1410" s="16"/>
      <c r="Q1410" s="16"/>
      <c r="R1410" s="16"/>
      <c r="S1410" s="16"/>
      <c r="T1410" s="16"/>
    </row>
    <row r="1411" spans="6:20" s="15" customFormat="1" x14ac:dyDescent="0.25">
      <c r="F1411" s="16"/>
      <c r="G1411" s="16"/>
      <c r="H1411" s="16"/>
      <c r="I1411" s="16"/>
      <c r="J1411" s="16"/>
      <c r="K1411" s="16"/>
      <c r="L1411" s="16"/>
      <c r="M1411" s="16"/>
      <c r="N1411" s="16"/>
      <c r="O1411" s="16"/>
      <c r="P1411" s="16"/>
      <c r="Q1411" s="16"/>
      <c r="R1411" s="16"/>
      <c r="S1411" s="16"/>
      <c r="T1411" s="16"/>
    </row>
    <row r="1412" spans="6:20" s="15" customFormat="1" x14ac:dyDescent="0.25">
      <c r="F1412" s="16"/>
      <c r="G1412" s="16"/>
      <c r="H1412" s="16"/>
      <c r="I1412" s="16"/>
      <c r="J1412" s="16"/>
      <c r="K1412" s="16"/>
      <c r="L1412" s="16"/>
      <c r="M1412" s="16"/>
      <c r="N1412" s="16"/>
      <c r="O1412" s="16"/>
      <c r="P1412" s="16"/>
      <c r="Q1412" s="16"/>
      <c r="R1412" s="16"/>
      <c r="S1412" s="16"/>
      <c r="T1412" s="16"/>
    </row>
    <row r="1413" spans="6:20" s="15" customFormat="1" x14ac:dyDescent="0.25">
      <c r="F1413" s="16"/>
      <c r="G1413" s="16"/>
      <c r="H1413" s="16"/>
      <c r="I1413" s="16"/>
      <c r="J1413" s="16"/>
      <c r="K1413" s="16"/>
      <c r="L1413" s="16"/>
      <c r="M1413" s="16"/>
      <c r="N1413" s="16"/>
      <c r="O1413" s="16"/>
      <c r="P1413" s="16"/>
      <c r="Q1413" s="16"/>
      <c r="R1413" s="16"/>
      <c r="S1413" s="16"/>
      <c r="T1413" s="16"/>
    </row>
    <row r="1414" spans="6:20" s="15" customFormat="1" x14ac:dyDescent="0.25">
      <c r="F1414" s="16"/>
      <c r="G1414" s="16"/>
      <c r="H1414" s="16"/>
      <c r="I1414" s="16"/>
      <c r="J1414" s="16"/>
      <c r="K1414" s="16"/>
      <c r="L1414" s="16"/>
      <c r="M1414" s="16"/>
      <c r="N1414" s="16"/>
      <c r="O1414" s="16"/>
      <c r="P1414" s="16"/>
      <c r="Q1414" s="16"/>
      <c r="R1414" s="16"/>
      <c r="S1414" s="16"/>
      <c r="T1414" s="16"/>
    </row>
    <row r="1415" spans="6:20" s="15" customFormat="1" x14ac:dyDescent="0.25">
      <c r="F1415" s="16"/>
      <c r="G1415" s="16"/>
      <c r="H1415" s="16"/>
      <c r="I1415" s="16"/>
      <c r="J1415" s="16"/>
      <c r="K1415" s="16"/>
      <c r="L1415" s="16"/>
      <c r="M1415" s="16"/>
      <c r="N1415" s="16"/>
      <c r="O1415" s="16"/>
      <c r="P1415" s="16"/>
      <c r="Q1415" s="16"/>
      <c r="R1415" s="16"/>
      <c r="S1415" s="16"/>
      <c r="T1415" s="16"/>
    </row>
    <row r="1416" spans="6:20" s="15" customFormat="1" x14ac:dyDescent="0.25">
      <c r="F1416" s="16"/>
      <c r="G1416" s="16"/>
      <c r="H1416" s="16"/>
      <c r="I1416" s="16"/>
      <c r="J1416" s="16"/>
      <c r="K1416" s="16"/>
      <c r="L1416" s="16"/>
      <c r="M1416" s="16"/>
      <c r="N1416" s="16"/>
      <c r="O1416" s="16"/>
      <c r="P1416" s="16"/>
      <c r="Q1416" s="16"/>
      <c r="R1416" s="16"/>
      <c r="S1416" s="16"/>
      <c r="T1416" s="16"/>
    </row>
    <row r="1417" spans="6:20" s="15" customFormat="1" x14ac:dyDescent="0.25">
      <c r="F1417" s="16"/>
      <c r="G1417" s="16"/>
      <c r="H1417" s="16"/>
      <c r="I1417" s="16"/>
      <c r="J1417" s="16"/>
      <c r="K1417" s="16"/>
      <c r="L1417" s="16"/>
      <c r="M1417" s="16"/>
      <c r="N1417" s="16"/>
      <c r="O1417" s="16"/>
      <c r="P1417" s="16"/>
      <c r="Q1417" s="16"/>
      <c r="R1417" s="16"/>
      <c r="S1417" s="16"/>
      <c r="T1417" s="16"/>
    </row>
    <row r="1418" spans="6:20" s="15" customFormat="1" x14ac:dyDescent="0.25">
      <c r="F1418" s="16"/>
      <c r="G1418" s="16"/>
      <c r="H1418" s="16"/>
      <c r="I1418" s="16"/>
      <c r="J1418" s="16"/>
      <c r="K1418" s="16"/>
      <c r="L1418" s="16"/>
      <c r="M1418" s="16"/>
      <c r="N1418" s="16"/>
      <c r="O1418" s="16"/>
      <c r="P1418" s="16"/>
      <c r="Q1418" s="16"/>
      <c r="R1418" s="16"/>
      <c r="S1418" s="16"/>
      <c r="T1418" s="16"/>
    </row>
    <row r="1419" spans="6:20" s="15" customFormat="1" x14ac:dyDescent="0.25">
      <c r="F1419" s="16"/>
      <c r="G1419" s="16"/>
      <c r="H1419" s="16"/>
      <c r="I1419" s="16"/>
      <c r="J1419" s="16"/>
      <c r="K1419" s="16"/>
      <c r="L1419" s="16"/>
      <c r="M1419" s="16"/>
      <c r="N1419" s="16"/>
      <c r="O1419" s="16"/>
      <c r="P1419" s="16"/>
      <c r="Q1419" s="16"/>
      <c r="R1419" s="16"/>
      <c r="S1419" s="16"/>
      <c r="T1419" s="16"/>
    </row>
    <row r="1420" spans="6:20" s="15" customFormat="1" x14ac:dyDescent="0.25">
      <c r="F1420" s="16"/>
      <c r="G1420" s="16"/>
      <c r="H1420" s="16"/>
      <c r="I1420" s="16"/>
      <c r="J1420" s="16"/>
      <c r="K1420" s="16"/>
      <c r="L1420" s="16"/>
      <c r="M1420" s="16"/>
      <c r="N1420" s="16"/>
      <c r="O1420" s="16"/>
      <c r="P1420" s="16"/>
      <c r="Q1420" s="16"/>
      <c r="R1420" s="16"/>
      <c r="S1420" s="16"/>
      <c r="T1420" s="16"/>
    </row>
    <row r="1421" spans="6:20" s="15" customFormat="1" x14ac:dyDescent="0.25">
      <c r="F1421" s="16"/>
      <c r="G1421" s="16"/>
      <c r="H1421" s="16"/>
      <c r="I1421" s="16"/>
      <c r="J1421" s="16"/>
      <c r="K1421" s="16"/>
      <c r="L1421" s="16"/>
      <c r="M1421" s="16"/>
      <c r="N1421" s="16"/>
      <c r="O1421" s="16"/>
      <c r="P1421" s="16"/>
      <c r="Q1421" s="16"/>
      <c r="R1421" s="16"/>
      <c r="S1421" s="16"/>
      <c r="T1421" s="16"/>
    </row>
    <row r="1422" spans="6:20" s="15" customFormat="1" x14ac:dyDescent="0.25">
      <c r="F1422" s="16"/>
      <c r="G1422" s="16"/>
      <c r="H1422" s="16"/>
      <c r="I1422" s="16"/>
      <c r="J1422" s="16"/>
      <c r="K1422" s="16"/>
      <c r="L1422" s="16"/>
      <c r="M1422" s="16"/>
      <c r="N1422" s="16"/>
      <c r="O1422" s="16"/>
      <c r="P1422" s="16"/>
      <c r="Q1422" s="16"/>
      <c r="R1422" s="16"/>
      <c r="S1422" s="16"/>
      <c r="T1422" s="16"/>
    </row>
    <row r="1423" spans="6:20" s="15" customFormat="1" x14ac:dyDescent="0.25">
      <c r="F1423" s="16"/>
      <c r="G1423" s="16"/>
      <c r="H1423" s="16"/>
      <c r="I1423" s="16"/>
      <c r="J1423" s="16"/>
      <c r="K1423" s="16"/>
      <c r="L1423" s="16"/>
      <c r="M1423" s="16"/>
      <c r="N1423" s="16"/>
      <c r="O1423" s="16"/>
      <c r="P1423" s="16"/>
      <c r="Q1423" s="16"/>
      <c r="R1423" s="16"/>
      <c r="S1423" s="16"/>
      <c r="T1423" s="16"/>
    </row>
    <row r="1424" spans="6:20" s="15" customFormat="1" x14ac:dyDescent="0.25">
      <c r="F1424" s="16"/>
      <c r="G1424" s="16"/>
      <c r="H1424" s="16"/>
      <c r="I1424" s="16"/>
      <c r="J1424" s="16"/>
      <c r="K1424" s="16"/>
      <c r="L1424" s="16"/>
      <c r="M1424" s="16"/>
      <c r="N1424" s="16"/>
      <c r="O1424" s="16"/>
      <c r="P1424" s="16"/>
      <c r="Q1424" s="16"/>
      <c r="R1424" s="16"/>
      <c r="S1424" s="16"/>
      <c r="T1424" s="16"/>
    </row>
    <row r="1425" spans="6:20" s="15" customFormat="1" x14ac:dyDescent="0.25">
      <c r="F1425" s="16"/>
      <c r="G1425" s="16"/>
      <c r="H1425" s="16"/>
      <c r="I1425" s="16"/>
      <c r="J1425" s="16"/>
      <c r="K1425" s="16"/>
      <c r="L1425" s="16"/>
      <c r="M1425" s="16"/>
      <c r="N1425" s="16"/>
      <c r="O1425" s="16"/>
      <c r="P1425" s="16"/>
      <c r="Q1425" s="16"/>
      <c r="R1425" s="16"/>
      <c r="S1425" s="16"/>
      <c r="T1425" s="16"/>
    </row>
    <row r="1426" spans="6:20" s="15" customFormat="1" x14ac:dyDescent="0.25">
      <c r="F1426" s="16"/>
      <c r="G1426" s="16"/>
      <c r="H1426" s="16"/>
      <c r="I1426" s="16"/>
      <c r="J1426" s="16"/>
      <c r="K1426" s="16"/>
      <c r="L1426" s="16"/>
      <c r="M1426" s="16"/>
      <c r="N1426" s="16"/>
      <c r="O1426" s="16"/>
      <c r="P1426" s="16"/>
      <c r="Q1426" s="16"/>
      <c r="R1426" s="16"/>
      <c r="S1426" s="16"/>
      <c r="T1426" s="16"/>
    </row>
    <row r="1427" spans="6:20" s="15" customFormat="1" x14ac:dyDescent="0.25">
      <c r="F1427" s="16"/>
      <c r="G1427" s="16"/>
      <c r="H1427" s="16"/>
      <c r="I1427" s="16"/>
      <c r="J1427" s="16"/>
      <c r="K1427" s="16"/>
      <c r="L1427" s="16"/>
      <c r="M1427" s="16"/>
      <c r="N1427" s="16"/>
      <c r="O1427" s="16"/>
      <c r="P1427" s="16"/>
      <c r="Q1427" s="16"/>
      <c r="R1427" s="16"/>
      <c r="S1427" s="16"/>
      <c r="T1427" s="16"/>
    </row>
    <row r="1428" spans="6:20" s="15" customFormat="1" x14ac:dyDescent="0.25">
      <c r="F1428" s="16"/>
      <c r="G1428" s="16"/>
      <c r="H1428" s="16"/>
      <c r="I1428" s="16"/>
      <c r="J1428" s="16"/>
      <c r="K1428" s="16"/>
      <c r="L1428" s="16"/>
      <c r="M1428" s="16"/>
      <c r="N1428" s="16"/>
      <c r="O1428" s="16"/>
      <c r="P1428" s="16"/>
      <c r="Q1428" s="16"/>
      <c r="R1428" s="16"/>
      <c r="S1428" s="16"/>
      <c r="T1428" s="16"/>
    </row>
    <row r="1429" spans="6:20" s="15" customFormat="1" x14ac:dyDescent="0.25">
      <c r="F1429" s="16"/>
      <c r="G1429" s="16"/>
      <c r="H1429" s="16"/>
      <c r="I1429" s="16"/>
      <c r="J1429" s="16"/>
      <c r="K1429" s="16"/>
      <c r="L1429" s="16"/>
      <c r="M1429" s="16"/>
      <c r="N1429" s="16"/>
      <c r="O1429" s="16"/>
      <c r="P1429" s="16"/>
      <c r="Q1429" s="16"/>
      <c r="R1429" s="16"/>
      <c r="S1429" s="16"/>
      <c r="T1429" s="16"/>
    </row>
    <row r="1430" spans="6:20" s="15" customFormat="1" x14ac:dyDescent="0.25">
      <c r="F1430" s="16"/>
      <c r="G1430" s="16"/>
      <c r="H1430" s="16"/>
      <c r="I1430" s="16"/>
      <c r="J1430" s="16"/>
      <c r="K1430" s="16"/>
      <c r="L1430" s="16"/>
      <c r="M1430" s="16"/>
      <c r="N1430" s="16"/>
      <c r="O1430" s="16"/>
      <c r="P1430" s="16"/>
      <c r="Q1430" s="16"/>
      <c r="R1430" s="16"/>
      <c r="S1430" s="16"/>
      <c r="T1430" s="16"/>
    </row>
    <row r="1431" spans="6:20" s="15" customFormat="1" x14ac:dyDescent="0.25">
      <c r="F1431" s="16"/>
      <c r="G1431" s="16"/>
      <c r="H1431" s="16"/>
      <c r="I1431" s="16"/>
      <c r="J1431" s="16"/>
      <c r="K1431" s="16"/>
      <c r="L1431" s="16"/>
      <c r="M1431" s="16"/>
      <c r="N1431" s="16"/>
      <c r="O1431" s="16"/>
      <c r="P1431" s="16"/>
      <c r="Q1431" s="16"/>
      <c r="R1431" s="16"/>
      <c r="S1431" s="16"/>
      <c r="T1431" s="16"/>
    </row>
    <row r="1432" spans="6:20" s="15" customFormat="1" x14ac:dyDescent="0.25">
      <c r="F1432" s="16"/>
      <c r="G1432" s="16"/>
      <c r="H1432" s="16"/>
      <c r="I1432" s="16"/>
      <c r="J1432" s="16"/>
      <c r="K1432" s="16"/>
      <c r="L1432" s="16"/>
      <c r="M1432" s="16"/>
      <c r="N1432" s="16"/>
      <c r="O1432" s="16"/>
      <c r="P1432" s="16"/>
      <c r="Q1432" s="16"/>
      <c r="R1432" s="16"/>
      <c r="S1432" s="16"/>
      <c r="T1432" s="16"/>
    </row>
    <row r="1433" spans="6:20" s="15" customFormat="1" x14ac:dyDescent="0.25">
      <c r="F1433" s="16"/>
      <c r="G1433" s="16"/>
      <c r="H1433" s="16"/>
      <c r="I1433" s="16"/>
      <c r="J1433" s="16"/>
      <c r="K1433" s="16"/>
      <c r="L1433" s="16"/>
      <c r="M1433" s="16"/>
      <c r="N1433" s="16"/>
      <c r="O1433" s="16"/>
      <c r="P1433" s="16"/>
      <c r="Q1433" s="16"/>
      <c r="R1433" s="16"/>
      <c r="S1433" s="16"/>
      <c r="T1433" s="16"/>
    </row>
    <row r="1434" spans="6:20" s="15" customFormat="1" x14ac:dyDescent="0.25">
      <c r="F1434" s="16"/>
      <c r="G1434" s="16"/>
      <c r="H1434" s="16"/>
      <c r="I1434" s="16"/>
      <c r="J1434" s="16"/>
      <c r="K1434" s="16"/>
      <c r="L1434" s="16"/>
      <c r="M1434" s="16"/>
      <c r="N1434" s="16"/>
      <c r="O1434" s="16"/>
      <c r="P1434" s="16"/>
      <c r="Q1434" s="16"/>
      <c r="R1434" s="16"/>
      <c r="S1434" s="16"/>
      <c r="T1434" s="16"/>
    </row>
    <row r="1435" spans="6:20" s="15" customFormat="1" x14ac:dyDescent="0.25">
      <c r="F1435" s="16"/>
      <c r="G1435" s="16"/>
      <c r="H1435" s="16"/>
      <c r="I1435" s="16"/>
      <c r="J1435" s="16"/>
      <c r="K1435" s="16"/>
      <c r="L1435" s="16"/>
      <c r="M1435" s="16"/>
      <c r="N1435" s="16"/>
      <c r="O1435" s="16"/>
      <c r="P1435" s="16"/>
      <c r="Q1435" s="16"/>
      <c r="R1435" s="16"/>
      <c r="S1435" s="16"/>
      <c r="T1435" s="16"/>
    </row>
    <row r="1436" spans="6:20" s="15" customFormat="1" x14ac:dyDescent="0.25">
      <c r="F1436" s="16"/>
      <c r="G1436" s="16"/>
      <c r="H1436" s="16"/>
      <c r="I1436" s="16"/>
      <c r="J1436" s="16"/>
      <c r="K1436" s="16"/>
      <c r="L1436" s="16"/>
      <c r="M1436" s="16"/>
      <c r="N1436" s="16"/>
      <c r="O1436" s="16"/>
      <c r="P1436" s="16"/>
      <c r="Q1436" s="16"/>
      <c r="R1436" s="16"/>
      <c r="S1436" s="16"/>
      <c r="T1436" s="16"/>
    </row>
    <row r="1437" spans="6:20" s="15" customFormat="1" x14ac:dyDescent="0.25">
      <c r="F1437" s="16"/>
      <c r="G1437" s="16"/>
      <c r="H1437" s="16"/>
      <c r="I1437" s="16"/>
      <c r="J1437" s="16"/>
      <c r="K1437" s="16"/>
      <c r="L1437" s="16"/>
      <c r="M1437" s="16"/>
      <c r="N1437" s="16"/>
      <c r="O1437" s="16"/>
      <c r="P1437" s="16"/>
      <c r="Q1437" s="16"/>
      <c r="R1437" s="16"/>
      <c r="S1437" s="16"/>
      <c r="T1437" s="16"/>
    </row>
    <row r="1438" spans="6:20" s="15" customFormat="1" x14ac:dyDescent="0.25">
      <c r="F1438" s="16"/>
      <c r="G1438" s="16"/>
      <c r="H1438" s="16"/>
      <c r="I1438" s="16"/>
      <c r="J1438" s="16"/>
      <c r="K1438" s="16"/>
      <c r="L1438" s="16"/>
      <c r="M1438" s="16"/>
      <c r="N1438" s="16"/>
      <c r="O1438" s="16"/>
      <c r="P1438" s="16"/>
      <c r="Q1438" s="16"/>
      <c r="R1438" s="16"/>
      <c r="S1438" s="16"/>
      <c r="T1438" s="16"/>
    </row>
    <row r="1439" spans="6:20" s="15" customFormat="1" x14ac:dyDescent="0.25">
      <c r="F1439" s="16"/>
      <c r="G1439" s="16"/>
      <c r="H1439" s="16"/>
      <c r="I1439" s="16"/>
      <c r="J1439" s="16"/>
      <c r="K1439" s="16"/>
      <c r="L1439" s="16"/>
      <c r="M1439" s="16"/>
      <c r="N1439" s="16"/>
      <c r="O1439" s="16"/>
      <c r="P1439" s="16"/>
      <c r="Q1439" s="16"/>
      <c r="R1439" s="16"/>
      <c r="S1439" s="16"/>
      <c r="T1439" s="16"/>
    </row>
    <row r="1440" spans="6:20" s="15" customFormat="1" x14ac:dyDescent="0.25">
      <c r="F1440" s="16"/>
      <c r="G1440" s="16"/>
      <c r="H1440" s="16"/>
      <c r="I1440" s="16"/>
      <c r="J1440" s="16"/>
      <c r="K1440" s="16"/>
      <c r="L1440" s="16"/>
      <c r="M1440" s="16"/>
      <c r="N1440" s="16"/>
      <c r="O1440" s="16"/>
      <c r="P1440" s="16"/>
      <c r="Q1440" s="16"/>
      <c r="R1440" s="16"/>
      <c r="S1440" s="16"/>
      <c r="T1440" s="16"/>
    </row>
    <row r="1441" spans="6:20" s="15" customFormat="1" x14ac:dyDescent="0.25">
      <c r="F1441" s="16"/>
      <c r="G1441" s="16"/>
      <c r="H1441" s="16"/>
      <c r="I1441" s="16"/>
      <c r="J1441" s="16"/>
      <c r="K1441" s="16"/>
      <c r="L1441" s="16"/>
      <c r="M1441" s="16"/>
      <c r="N1441" s="16"/>
      <c r="O1441" s="16"/>
      <c r="P1441" s="16"/>
      <c r="Q1441" s="16"/>
      <c r="R1441" s="16"/>
      <c r="S1441" s="16"/>
      <c r="T1441" s="16"/>
    </row>
    <row r="1442" spans="6:20" s="15" customFormat="1" x14ac:dyDescent="0.25">
      <c r="F1442" s="16"/>
      <c r="G1442" s="16"/>
      <c r="H1442" s="16"/>
      <c r="I1442" s="16"/>
      <c r="J1442" s="16"/>
      <c r="K1442" s="16"/>
      <c r="L1442" s="16"/>
      <c r="M1442" s="16"/>
      <c r="N1442" s="16"/>
      <c r="O1442" s="16"/>
      <c r="P1442" s="16"/>
      <c r="Q1442" s="16"/>
      <c r="R1442" s="16"/>
      <c r="S1442" s="16"/>
      <c r="T1442" s="16"/>
    </row>
    <row r="1443" spans="6:20" s="15" customFormat="1" x14ac:dyDescent="0.25">
      <c r="F1443" s="16"/>
      <c r="G1443" s="16"/>
      <c r="H1443" s="16"/>
      <c r="I1443" s="16"/>
      <c r="J1443" s="16"/>
      <c r="K1443" s="16"/>
      <c r="L1443" s="16"/>
      <c r="M1443" s="16"/>
      <c r="N1443" s="16"/>
      <c r="O1443" s="16"/>
      <c r="P1443" s="16"/>
      <c r="Q1443" s="16"/>
      <c r="R1443" s="16"/>
      <c r="S1443" s="16"/>
      <c r="T1443" s="16"/>
    </row>
    <row r="1444" spans="6:20" s="15" customFormat="1" x14ac:dyDescent="0.25">
      <c r="F1444" s="16"/>
      <c r="G1444" s="16"/>
      <c r="H1444" s="16"/>
      <c r="I1444" s="16"/>
      <c r="J1444" s="16"/>
      <c r="K1444" s="16"/>
      <c r="L1444" s="16"/>
      <c r="M1444" s="16"/>
      <c r="N1444" s="16"/>
      <c r="O1444" s="16"/>
      <c r="P1444" s="16"/>
      <c r="Q1444" s="16"/>
      <c r="R1444" s="16"/>
      <c r="S1444" s="16"/>
      <c r="T1444" s="16"/>
    </row>
    <row r="1445" spans="6:20" s="15" customFormat="1" x14ac:dyDescent="0.25">
      <c r="F1445" s="16"/>
      <c r="G1445" s="16"/>
      <c r="H1445" s="16"/>
      <c r="I1445" s="16"/>
      <c r="J1445" s="16"/>
      <c r="K1445" s="16"/>
      <c r="L1445" s="16"/>
      <c r="M1445" s="16"/>
      <c r="N1445" s="16"/>
      <c r="O1445" s="16"/>
      <c r="P1445" s="16"/>
      <c r="Q1445" s="16"/>
      <c r="R1445" s="16"/>
      <c r="S1445" s="16"/>
      <c r="T1445" s="16"/>
    </row>
    <row r="1446" spans="6:20" s="15" customFormat="1" x14ac:dyDescent="0.25">
      <c r="F1446" s="16"/>
      <c r="G1446" s="16"/>
      <c r="H1446" s="16"/>
      <c r="I1446" s="16"/>
      <c r="J1446" s="16"/>
      <c r="K1446" s="16"/>
      <c r="L1446" s="16"/>
      <c r="M1446" s="16"/>
      <c r="N1446" s="16"/>
      <c r="O1446" s="16"/>
      <c r="P1446" s="16"/>
      <c r="Q1446" s="16"/>
      <c r="R1446" s="16"/>
      <c r="S1446" s="16"/>
      <c r="T1446" s="16"/>
    </row>
    <row r="1447" spans="6:20" s="15" customFormat="1" x14ac:dyDescent="0.25">
      <c r="F1447" s="16"/>
      <c r="G1447" s="16"/>
      <c r="H1447" s="16"/>
      <c r="I1447" s="16"/>
      <c r="J1447" s="16"/>
      <c r="K1447" s="16"/>
      <c r="L1447" s="16"/>
      <c r="M1447" s="16"/>
      <c r="N1447" s="16"/>
      <c r="O1447" s="16"/>
      <c r="P1447" s="16"/>
      <c r="Q1447" s="16"/>
      <c r="R1447" s="16"/>
      <c r="S1447" s="16"/>
      <c r="T1447" s="16"/>
    </row>
    <row r="1448" spans="6:20" s="15" customFormat="1" x14ac:dyDescent="0.25">
      <c r="F1448" s="16"/>
      <c r="G1448" s="16"/>
      <c r="H1448" s="16"/>
      <c r="I1448" s="16"/>
      <c r="J1448" s="16"/>
      <c r="K1448" s="16"/>
      <c r="L1448" s="16"/>
      <c r="M1448" s="16"/>
      <c r="N1448" s="16"/>
      <c r="O1448" s="16"/>
      <c r="P1448" s="16"/>
      <c r="Q1448" s="16"/>
      <c r="R1448" s="16"/>
      <c r="S1448" s="16"/>
      <c r="T1448" s="16"/>
    </row>
    <row r="1449" spans="6:20" s="15" customFormat="1" x14ac:dyDescent="0.25">
      <c r="F1449" s="16"/>
      <c r="G1449" s="16"/>
      <c r="H1449" s="16"/>
      <c r="I1449" s="16"/>
      <c r="J1449" s="16"/>
      <c r="K1449" s="16"/>
      <c r="L1449" s="16"/>
      <c r="M1449" s="16"/>
      <c r="N1449" s="16"/>
      <c r="O1449" s="16"/>
      <c r="P1449" s="16"/>
      <c r="Q1449" s="16"/>
      <c r="R1449" s="16"/>
      <c r="S1449" s="16"/>
      <c r="T1449" s="16"/>
    </row>
    <row r="1450" spans="6:20" s="15" customFormat="1" x14ac:dyDescent="0.25">
      <c r="F1450" s="16"/>
      <c r="G1450" s="16"/>
      <c r="H1450" s="16"/>
      <c r="I1450" s="16"/>
      <c r="J1450" s="16"/>
      <c r="K1450" s="16"/>
      <c r="L1450" s="16"/>
      <c r="M1450" s="16"/>
      <c r="N1450" s="16"/>
      <c r="O1450" s="16"/>
      <c r="P1450" s="16"/>
      <c r="Q1450" s="16"/>
      <c r="R1450" s="16"/>
      <c r="S1450" s="16"/>
      <c r="T1450" s="16"/>
    </row>
    <row r="1451" spans="6:20" s="15" customFormat="1" x14ac:dyDescent="0.25">
      <c r="F1451" s="16"/>
      <c r="G1451" s="16"/>
      <c r="H1451" s="16"/>
      <c r="I1451" s="16"/>
      <c r="J1451" s="16"/>
      <c r="K1451" s="16"/>
      <c r="L1451" s="16"/>
      <c r="M1451" s="16"/>
      <c r="N1451" s="16"/>
      <c r="O1451" s="16"/>
      <c r="P1451" s="16"/>
      <c r="Q1451" s="16"/>
      <c r="R1451" s="16"/>
      <c r="S1451" s="16"/>
      <c r="T1451" s="16"/>
    </row>
    <row r="1452" spans="6:20" s="15" customFormat="1" x14ac:dyDescent="0.25">
      <c r="F1452" s="16"/>
      <c r="G1452" s="16"/>
      <c r="H1452" s="16"/>
      <c r="I1452" s="16"/>
      <c r="J1452" s="16"/>
      <c r="K1452" s="16"/>
      <c r="L1452" s="16"/>
      <c r="M1452" s="16"/>
      <c r="N1452" s="16"/>
      <c r="O1452" s="16"/>
      <c r="P1452" s="16"/>
      <c r="Q1452" s="16"/>
      <c r="R1452" s="16"/>
      <c r="S1452" s="16"/>
      <c r="T1452" s="16"/>
    </row>
    <row r="1453" spans="6:20" s="15" customFormat="1" x14ac:dyDescent="0.25">
      <c r="F1453" s="16"/>
      <c r="G1453" s="16"/>
      <c r="H1453" s="16"/>
      <c r="I1453" s="16"/>
      <c r="J1453" s="16"/>
      <c r="K1453" s="16"/>
      <c r="L1453" s="16"/>
      <c r="M1453" s="16"/>
      <c r="N1453" s="16"/>
      <c r="O1453" s="16"/>
      <c r="P1453" s="16"/>
      <c r="Q1453" s="16"/>
      <c r="R1453" s="16"/>
      <c r="S1453" s="16"/>
      <c r="T1453" s="16"/>
    </row>
    <row r="1454" spans="6:20" s="15" customFormat="1" x14ac:dyDescent="0.25">
      <c r="F1454" s="16"/>
      <c r="G1454" s="16"/>
      <c r="H1454" s="16"/>
      <c r="I1454" s="16"/>
      <c r="J1454" s="16"/>
      <c r="K1454" s="16"/>
      <c r="L1454" s="16"/>
      <c r="M1454" s="16"/>
      <c r="N1454" s="16"/>
      <c r="O1454" s="16"/>
      <c r="P1454" s="16"/>
      <c r="Q1454" s="16"/>
      <c r="R1454" s="16"/>
      <c r="S1454" s="16"/>
      <c r="T1454" s="16"/>
    </row>
    <row r="1455" spans="6:20" s="15" customFormat="1" x14ac:dyDescent="0.25">
      <c r="F1455" s="16"/>
      <c r="G1455" s="16"/>
      <c r="H1455" s="16"/>
      <c r="I1455" s="16"/>
      <c r="J1455" s="16"/>
      <c r="K1455" s="16"/>
      <c r="L1455" s="16"/>
      <c r="M1455" s="16"/>
      <c r="N1455" s="16"/>
      <c r="O1455" s="16"/>
      <c r="P1455" s="16"/>
      <c r="Q1455" s="16"/>
      <c r="R1455" s="16"/>
      <c r="S1455" s="16"/>
      <c r="T1455" s="16"/>
    </row>
    <row r="1456" spans="6:20" s="15" customFormat="1" x14ac:dyDescent="0.25">
      <c r="F1456" s="16"/>
      <c r="G1456" s="16"/>
      <c r="H1456" s="16"/>
      <c r="I1456" s="16"/>
      <c r="J1456" s="16"/>
      <c r="K1456" s="16"/>
      <c r="L1456" s="16"/>
      <c r="M1456" s="16"/>
      <c r="N1456" s="16"/>
      <c r="O1456" s="16"/>
      <c r="P1456" s="16"/>
      <c r="Q1456" s="16"/>
      <c r="R1456" s="16"/>
      <c r="S1456" s="16"/>
      <c r="T1456" s="16"/>
    </row>
    <row r="1457" spans="6:20" s="15" customFormat="1" x14ac:dyDescent="0.25">
      <c r="F1457" s="16"/>
      <c r="G1457" s="16"/>
      <c r="H1457" s="16"/>
      <c r="I1457" s="16"/>
      <c r="J1457" s="16"/>
      <c r="K1457" s="16"/>
      <c r="L1457" s="16"/>
      <c r="M1457" s="16"/>
      <c r="N1457" s="16"/>
      <c r="O1457" s="16"/>
      <c r="P1457" s="16"/>
      <c r="Q1457" s="16"/>
      <c r="R1457" s="16"/>
      <c r="S1457" s="16"/>
      <c r="T1457" s="16"/>
    </row>
    <row r="1458" spans="6:20" s="15" customFormat="1" x14ac:dyDescent="0.25">
      <c r="F1458" s="16"/>
      <c r="G1458" s="16"/>
      <c r="H1458" s="16"/>
      <c r="I1458" s="16"/>
      <c r="J1458" s="16"/>
      <c r="K1458" s="16"/>
      <c r="L1458" s="16"/>
      <c r="M1458" s="16"/>
      <c r="N1458" s="16"/>
      <c r="O1458" s="16"/>
      <c r="P1458" s="16"/>
      <c r="Q1458" s="16"/>
      <c r="R1458" s="16"/>
      <c r="S1458" s="16"/>
      <c r="T1458" s="16"/>
    </row>
    <row r="1459" spans="6:20" s="15" customFormat="1" x14ac:dyDescent="0.25">
      <c r="F1459" s="16"/>
      <c r="G1459" s="16"/>
      <c r="H1459" s="16"/>
      <c r="I1459" s="16"/>
      <c r="J1459" s="16"/>
      <c r="K1459" s="16"/>
      <c r="L1459" s="16"/>
      <c r="M1459" s="16"/>
      <c r="N1459" s="16"/>
      <c r="O1459" s="16"/>
      <c r="P1459" s="16"/>
      <c r="Q1459" s="16"/>
      <c r="R1459" s="16"/>
      <c r="S1459" s="16"/>
      <c r="T1459" s="16"/>
    </row>
    <row r="1460" spans="6:20" s="15" customFormat="1" x14ac:dyDescent="0.25">
      <c r="F1460" s="16"/>
      <c r="G1460" s="16"/>
      <c r="H1460" s="16"/>
      <c r="I1460" s="16"/>
      <c r="J1460" s="16"/>
      <c r="K1460" s="16"/>
      <c r="L1460" s="16"/>
      <c r="M1460" s="16"/>
      <c r="N1460" s="16"/>
      <c r="O1460" s="16"/>
      <c r="P1460" s="16"/>
      <c r="Q1460" s="16"/>
      <c r="R1460" s="16"/>
      <c r="S1460" s="16"/>
      <c r="T1460" s="16"/>
    </row>
    <row r="1461" spans="6:20" s="15" customFormat="1" x14ac:dyDescent="0.25">
      <c r="F1461" s="16"/>
      <c r="G1461" s="16"/>
      <c r="H1461" s="16"/>
      <c r="I1461" s="16"/>
      <c r="J1461" s="16"/>
      <c r="K1461" s="16"/>
      <c r="L1461" s="16"/>
      <c r="M1461" s="16"/>
      <c r="N1461" s="16"/>
      <c r="O1461" s="16"/>
      <c r="P1461" s="16"/>
      <c r="Q1461" s="16"/>
      <c r="R1461" s="16"/>
      <c r="S1461" s="16"/>
      <c r="T1461" s="16"/>
    </row>
    <row r="1462" spans="6:20" s="15" customFormat="1" x14ac:dyDescent="0.25">
      <c r="F1462" s="16"/>
      <c r="G1462" s="16"/>
      <c r="H1462" s="16"/>
      <c r="I1462" s="16"/>
      <c r="J1462" s="16"/>
      <c r="K1462" s="16"/>
      <c r="L1462" s="16"/>
      <c r="M1462" s="16"/>
      <c r="N1462" s="16"/>
      <c r="O1462" s="16"/>
      <c r="P1462" s="16"/>
      <c r="Q1462" s="16"/>
      <c r="R1462" s="16"/>
      <c r="S1462" s="16"/>
      <c r="T1462" s="16"/>
    </row>
    <row r="1463" spans="6:20" s="15" customFormat="1" x14ac:dyDescent="0.25">
      <c r="F1463" s="16"/>
      <c r="G1463" s="16"/>
      <c r="H1463" s="16"/>
      <c r="I1463" s="16"/>
      <c r="J1463" s="16"/>
      <c r="K1463" s="16"/>
      <c r="L1463" s="16"/>
      <c r="M1463" s="16"/>
      <c r="N1463" s="16"/>
      <c r="O1463" s="16"/>
      <c r="P1463" s="16"/>
      <c r="Q1463" s="16"/>
      <c r="R1463" s="16"/>
      <c r="S1463" s="16"/>
      <c r="T1463" s="16"/>
    </row>
    <row r="1464" spans="6:20" s="15" customFormat="1" x14ac:dyDescent="0.25">
      <c r="F1464" s="16"/>
      <c r="G1464" s="16"/>
      <c r="H1464" s="16"/>
      <c r="I1464" s="16"/>
      <c r="J1464" s="16"/>
      <c r="K1464" s="16"/>
      <c r="L1464" s="16"/>
      <c r="M1464" s="16"/>
      <c r="N1464" s="16"/>
      <c r="O1464" s="16"/>
      <c r="P1464" s="16"/>
      <c r="Q1464" s="16"/>
      <c r="R1464" s="16"/>
      <c r="S1464" s="16"/>
      <c r="T1464" s="16"/>
    </row>
    <row r="1465" spans="6:20" s="15" customFormat="1" x14ac:dyDescent="0.25">
      <c r="F1465" s="16"/>
      <c r="G1465" s="16"/>
      <c r="H1465" s="16"/>
      <c r="I1465" s="16"/>
      <c r="J1465" s="16"/>
      <c r="K1465" s="16"/>
      <c r="L1465" s="16"/>
      <c r="M1465" s="16"/>
      <c r="N1465" s="16"/>
      <c r="O1465" s="16"/>
      <c r="P1465" s="16"/>
      <c r="Q1465" s="16"/>
      <c r="R1465" s="16"/>
      <c r="S1465" s="16"/>
      <c r="T1465" s="16"/>
    </row>
    <row r="1466" spans="6:20" s="15" customFormat="1" x14ac:dyDescent="0.25">
      <c r="F1466" s="16"/>
      <c r="G1466" s="16"/>
      <c r="H1466" s="16"/>
      <c r="I1466" s="16"/>
      <c r="J1466" s="16"/>
      <c r="K1466" s="16"/>
      <c r="L1466" s="16"/>
      <c r="M1466" s="16"/>
      <c r="N1466" s="16"/>
      <c r="O1466" s="16"/>
      <c r="P1466" s="16"/>
      <c r="Q1466" s="16"/>
      <c r="R1466" s="16"/>
      <c r="S1466" s="16"/>
      <c r="T1466" s="16"/>
    </row>
    <row r="1467" spans="6:20" s="15" customFormat="1" x14ac:dyDescent="0.25">
      <c r="F1467" s="16"/>
      <c r="G1467" s="16"/>
      <c r="H1467" s="16"/>
      <c r="I1467" s="16"/>
      <c r="J1467" s="16"/>
      <c r="K1467" s="16"/>
      <c r="L1467" s="16"/>
      <c r="M1467" s="16"/>
      <c r="N1467" s="16"/>
      <c r="O1467" s="16"/>
      <c r="P1467" s="16"/>
      <c r="Q1467" s="16"/>
      <c r="R1467" s="16"/>
      <c r="S1467" s="16"/>
      <c r="T1467" s="16"/>
    </row>
    <row r="1468" spans="6:20" s="15" customFormat="1" x14ac:dyDescent="0.25">
      <c r="F1468" s="16"/>
      <c r="G1468" s="16"/>
      <c r="H1468" s="16"/>
      <c r="I1468" s="16"/>
      <c r="J1468" s="16"/>
      <c r="K1468" s="16"/>
      <c r="L1468" s="16"/>
      <c r="M1468" s="16"/>
      <c r="N1468" s="16"/>
      <c r="O1468" s="16"/>
      <c r="P1468" s="16"/>
      <c r="Q1468" s="16"/>
      <c r="R1468" s="16"/>
      <c r="S1468" s="16"/>
      <c r="T1468" s="16"/>
    </row>
    <row r="1469" spans="6:20" s="15" customFormat="1" x14ac:dyDescent="0.25">
      <c r="F1469" s="16"/>
      <c r="G1469" s="16"/>
      <c r="H1469" s="16"/>
      <c r="I1469" s="16"/>
      <c r="J1469" s="16"/>
      <c r="K1469" s="16"/>
      <c r="L1469" s="16"/>
      <c r="M1469" s="16"/>
      <c r="N1469" s="16"/>
      <c r="O1469" s="16"/>
      <c r="P1469" s="16"/>
      <c r="Q1469" s="16"/>
      <c r="R1469" s="16"/>
      <c r="S1469" s="16"/>
      <c r="T1469" s="16"/>
    </row>
    <row r="1470" spans="6:20" s="15" customFormat="1" x14ac:dyDescent="0.25">
      <c r="F1470" s="16"/>
      <c r="G1470" s="16"/>
      <c r="H1470" s="16"/>
      <c r="I1470" s="16"/>
      <c r="J1470" s="16"/>
      <c r="K1470" s="16"/>
      <c r="L1470" s="16"/>
      <c r="M1470" s="16"/>
      <c r="N1470" s="16"/>
      <c r="O1470" s="16"/>
      <c r="P1470" s="16"/>
      <c r="Q1470" s="16"/>
      <c r="R1470" s="16"/>
      <c r="S1470" s="16"/>
      <c r="T1470" s="16"/>
    </row>
    <row r="1471" spans="6:20" s="15" customFormat="1" x14ac:dyDescent="0.25">
      <c r="F1471" s="16"/>
      <c r="G1471" s="16"/>
      <c r="H1471" s="16"/>
      <c r="I1471" s="16"/>
      <c r="J1471" s="16"/>
      <c r="K1471" s="16"/>
      <c r="L1471" s="16"/>
      <c r="M1471" s="16"/>
      <c r="N1471" s="16"/>
      <c r="O1471" s="16"/>
      <c r="P1471" s="16"/>
      <c r="Q1471" s="16"/>
      <c r="R1471" s="16"/>
      <c r="S1471" s="16"/>
      <c r="T1471" s="16"/>
    </row>
    <row r="1472" spans="6:20" s="15" customFormat="1" x14ac:dyDescent="0.25">
      <c r="F1472" s="16"/>
      <c r="G1472" s="16"/>
      <c r="H1472" s="16"/>
      <c r="I1472" s="16"/>
      <c r="J1472" s="16"/>
      <c r="K1472" s="16"/>
      <c r="L1472" s="16"/>
      <c r="M1472" s="16"/>
      <c r="N1472" s="16"/>
      <c r="O1472" s="16"/>
      <c r="P1472" s="16"/>
      <c r="Q1472" s="16"/>
      <c r="R1472" s="16"/>
      <c r="S1472" s="16"/>
      <c r="T1472" s="16"/>
    </row>
    <row r="1473" spans="6:20" s="15" customFormat="1" x14ac:dyDescent="0.25">
      <c r="F1473" s="16"/>
      <c r="G1473" s="16"/>
      <c r="H1473" s="16"/>
      <c r="I1473" s="16"/>
      <c r="J1473" s="16"/>
      <c r="K1473" s="16"/>
      <c r="L1473" s="16"/>
      <c r="M1473" s="16"/>
      <c r="N1473" s="16"/>
      <c r="O1473" s="16"/>
      <c r="P1473" s="16"/>
      <c r="Q1473" s="16"/>
      <c r="R1473" s="16"/>
      <c r="S1473" s="16"/>
      <c r="T1473" s="16"/>
    </row>
    <row r="1474" spans="6:20" s="15" customFormat="1" x14ac:dyDescent="0.25">
      <c r="F1474" s="16"/>
      <c r="G1474" s="16"/>
      <c r="H1474" s="16"/>
      <c r="I1474" s="16"/>
      <c r="J1474" s="16"/>
      <c r="K1474" s="16"/>
      <c r="L1474" s="16"/>
      <c r="M1474" s="16"/>
      <c r="N1474" s="16"/>
      <c r="O1474" s="16"/>
      <c r="P1474" s="16"/>
      <c r="Q1474" s="16"/>
      <c r="R1474" s="16"/>
      <c r="S1474" s="16"/>
      <c r="T1474" s="16"/>
    </row>
    <row r="1475" spans="6:20" s="15" customFormat="1" x14ac:dyDescent="0.25">
      <c r="F1475" s="16"/>
      <c r="G1475" s="16"/>
      <c r="H1475" s="16"/>
      <c r="I1475" s="16"/>
      <c r="J1475" s="16"/>
      <c r="K1475" s="16"/>
      <c r="L1475" s="16"/>
      <c r="M1475" s="16"/>
      <c r="N1475" s="16"/>
      <c r="O1475" s="16"/>
      <c r="P1475" s="16"/>
      <c r="Q1475" s="16"/>
      <c r="R1475" s="16"/>
      <c r="S1475" s="16"/>
      <c r="T1475" s="16"/>
    </row>
    <row r="1476" spans="6:20" s="15" customFormat="1" x14ac:dyDescent="0.25">
      <c r="F1476" s="16"/>
      <c r="G1476" s="16"/>
      <c r="H1476" s="16"/>
      <c r="I1476" s="16"/>
      <c r="J1476" s="16"/>
      <c r="K1476" s="16"/>
      <c r="L1476" s="16"/>
      <c r="M1476" s="16"/>
      <c r="N1476" s="16"/>
      <c r="O1476" s="16"/>
      <c r="P1476" s="16"/>
      <c r="Q1476" s="16"/>
      <c r="R1476" s="16"/>
      <c r="S1476" s="16"/>
      <c r="T1476" s="16"/>
    </row>
    <row r="1477" spans="6:20" s="15" customFormat="1" x14ac:dyDescent="0.25">
      <c r="F1477" s="16"/>
      <c r="G1477" s="16"/>
      <c r="H1477" s="16"/>
      <c r="I1477" s="16"/>
      <c r="J1477" s="16"/>
      <c r="K1477" s="16"/>
      <c r="L1477" s="16"/>
      <c r="M1477" s="16"/>
      <c r="N1477" s="16"/>
      <c r="O1477" s="16"/>
      <c r="P1477" s="16"/>
      <c r="Q1477" s="16"/>
      <c r="R1477" s="16"/>
      <c r="S1477" s="16"/>
      <c r="T1477" s="16"/>
    </row>
    <row r="1478" spans="6:20" s="15" customFormat="1" x14ac:dyDescent="0.25">
      <c r="F1478" s="16"/>
      <c r="G1478" s="16"/>
      <c r="H1478" s="16"/>
      <c r="I1478" s="16"/>
      <c r="J1478" s="16"/>
      <c r="K1478" s="16"/>
      <c r="L1478" s="16"/>
      <c r="M1478" s="16"/>
      <c r="N1478" s="16"/>
      <c r="O1478" s="16"/>
      <c r="P1478" s="16"/>
      <c r="Q1478" s="16"/>
      <c r="R1478" s="16"/>
      <c r="S1478" s="16"/>
      <c r="T1478" s="16"/>
    </row>
    <row r="1479" spans="6:20" s="15" customFormat="1" x14ac:dyDescent="0.25">
      <c r="F1479" s="16"/>
      <c r="G1479" s="16"/>
      <c r="H1479" s="16"/>
      <c r="I1479" s="16"/>
      <c r="J1479" s="16"/>
      <c r="K1479" s="16"/>
      <c r="L1479" s="16"/>
      <c r="M1479" s="16"/>
      <c r="N1479" s="16"/>
      <c r="O1479" s="16"/>
      <c r="P1479" s="16"/>
      <c r="Q1479" s="16"/>
      <c r="R1479" s="16"/>
      <c r="S1479" s="16"/>
      <c r="T1479" s="16"/>
    </row>
    <row r="1480" spans="6:20" s="15" customFormat="1" x14ac:dyDescent="0.25">
      <c r="F1480" s="16"/>
      <c r="G1480" s="16"/>
      <c r="H1480" s="16"/>
      <c r="I1480" s="16"/>
      <c r="J1480" s="16"/>
      <c r="K1480" s="16"/>
      <c r="L1480" s="16"/>
      <c r="M1480" s="16"/>
      <c r="N1480" s="16"/>
      <c r="O1480" s="16"/>
      <c r="P1480" s="16"/>
      <c r="Q1480" s="16"/>
      <c r="R1480" s="16"/>
      <c r="S1480" s="16"/>
      <c r="T1480" s="16"/>
    </row>
    <row r="1481" spans="6:20" s="15" customFormat="1" x14ac:dyDescent="0.25">
      <c r="F1481" s="16"/>
      <c r="G1481" s="16"/>
      <c r="H1481" s="16"/>
      <c r="I1481" s="16"/>
      <c r="J1481" s="16"/>
      <c r="K1481" s="16"/>
      <c r="L1481" s="16"/>
      <c r="M1481" s="16"/>
      <c r="N1481" s="16"/>
      <c r="O1481" s="16"/>
      <c r="P1481" s="16"/>
      <c r="Q1481" s="16"/>
      <c r="R1481" s="16"/>
      <c r="S1481" s="16"/>
      <c r="T1481" s="16"/>
    </row>
    <row r="1482" spans="6:20" s="15" customFormat="1" x14ac:dyDescent="0.25">
      <c r="F1482" s="16"/>
      <c r="G1482" s="16"/>
      <c r="H1482" s="16"/>
      <c r="I1482" s="16"/>
      <c r="J1482" s="16"/>
      <c r="K1482" s="16"/>
      <c r="L1482" s="16"/>
      <c r="M1482" s="16"/>
      <c r="N1482" s="16"/>
      <c r="O1482" s="16"/>
      <c r="P1482" s="16"/>
      <c r="Q1482" s="16"/>
      <c r="R1482" s="16"/>
      <c r="S1482" s="16"/>
      <c r="T1482" s="16"/>
    </row>
    <row r="1483" spans="6:20" s="15" customFormat="1" x14ac:dyDescent="0.25">
      <c r="F1483" s="16"/>
      <c r="G1483" s="16"/>
      <c r="H1483" s="16"/>
      <c r="I1483" s="16"/>
      <c r="J1483" s="16"/>
      <c r="K1483" s="16"/>
      <c r="L1483" s="16"/>
      <c r="M1483" s="16"/>
      <c r="N1483" s="16"/>
      <c r="O1483" s="16"/>
      <c r="P1483" s="16"/>
      <c r="Q1483" s="16"/>
      <c r="R1483" s="16"/>
      <c r="S1483" s="16"/>
      <c r="T1483" s="16"/>
    </row>
    <row r="1484" spans="6:20" s="15" customFormat="1" x14ac:dyDescent="0.25">
      <c r="F1484" s="16"/>
      <c r="G1484" s="16"/>
      <c r="H1484" s="16"/>
      <c r="I1484" s="16"/>
      <c r="J1484" s="16"/>
      <c r="K1484" s="16"/>
      <c r="L1484" s="16"/>
      <c r="M1484" s="16"/>
      <c r="N1484" s="16"/>
      <c r="O1484" s="16"/>
      <c r="P1484" s="16"/>
      <c r="Q1484" s="16"/>
      <c r="R1484" s="16"/>
      <c r="S1484" s="16"/>
      <c r="T1484" s="16"/>
    </row>
    <row r="1485" spans="6:20" s="15" customFormat="1" x14ac:dyDescent="0.25">
      <c r="F1485" s="16"/>
      <c r="G1485" s="16"/>
      <c r="H1485" s="16"/>
      <c r="I1485" s="16"/>
      <c r="J1485" s="16"/>
      <c r="K1485" s="16"/>
      <c r="L1485" s="16"/>
      <c r="M1485" s="16"/>
      <c r="N1485" s="16"/>
      <c r="O1485" s="16"/>
      <c r="P1485" s="16"/>
      <c r="Q1485" s="16"/>
      <c r="R1485" s="16"/>
      <c r="S1485" s="16"/>
      <c r="T1485" s="16"/>
    </row>
    <row r="1486" spans="6:20" s="15" customFormat="1" x14ac:dyDescent="0.25">
      <c r="F1486" s="16"/>
      <c r="G1486" s="16"/>
      <c r="H1486" s="16"/>
      <c r="I1486" s="16"/>
      <c r="J1486" s="16"/>
      <c r="K1486" s="16"/>
      <c r="L1486" s="16"/>
      <c r="M1486" s="16"/>
      <c r="N1486" s="16"/>
      <c r="O1486" s="16"/>
      <c r="P1486" s="16"/>
      <c r="Q1486" s="16"/>
      <c r="R1486" s="16"/>
      <c r="S1486" s="16"/>
      <c r="T1486" s="16"/>
    </row>
    <row r="1487" spans="6:20" s="15" customFormat="1" x14ac:dyDescent="0.25">
      <c r="F1487" s="16"/>
      <c r="G1487" s="16"/>
      <c r="H1487" s="16"/>
      <c r="I1487" s="16"/>
      <c r="J1487" s="16"/>
      <c r="K1487" s="16"/>
      <c r="L1487" s="16"/>
      <c r="M1487" s="16"/>
      <c r="N1487" s="16"/>
      <c r="O1487" s="16"/>
      <c r="P1487" s="16"/>
      <c r="Q1487" s="16"/>
      <c r="R1487" s="16"/>
      <c r="S1487" s="16"/>
      <c r="T1487" s="16"/>
    </row>
    <row r="1488" spans="6:20" s="15" customFormat="1" x14ac:dyDescent="0.25">
      <c r="F1488" s="16"/>
      <c r="G1488" s="16"/>
      <c r="H1488" s="16"/>
      <c r="I1488" s="16"/>
      <c r="J1488" s="16"/>
      <c r="K1488" s="16"/>
      <c r="L1488" s="16"/>
      <c r="M1488" s="16"/>
      <c r="N1488" s="16"/>
      <c r="O1488" s="16"/>
      <c r="P1488" s="16"/>
      <c r="Q1488" s="16"/>
      <c r="R1488" s="16"/>
      <c r="S1488" s="16"/>
      <c r="T1488" s="16"/>
    </row>
    <row r="1489" spans="6:20" s="15" customFormat="1" x14ac:dyDescent="0.25">
      <c r="F1489" s="16"/>
      <c r="G1489" s="16"/>
      <c r="H1489" s="16"/>
      <c r="I1489" s="16"/>
      <c r="J1489" s="16"/>
      <c r="K1489" s="16"/>
      <c r="L1489" s="16"/>
      <c r="M1489" s="16"/>
      <c r="N1489" s="16"/>
      <c r="O1489" s="16"/>
      <c r="P1489" s="16"/>
      <c r="Q1489" s="16"/>
      <c r="R1489" s="16"/>
      <c r="S1489" s="16"/>
      <c r="T1489" s="16"/>
    </row>
    <row r="1490" spans="6:20" s="15" customFormat="1" x14ac:dyDescent="0.25">
      <c r="F1490" s="16"/>
      <c r="G1490" s="16"/>
      <c r="H1490" s="16"/>
      <c r="I1490" s="16"/>
      <c r="J1490" s="16"/>
      <c r="K1490" s="16"/>
      <c r="L1490" s="16"/>
      <c r="M1490" s="16"/>
      <c r="N1490" s="16"/>
      <c r="O1490" s="16"/>
      <c r="P1490" s="16"/>
      <c r="Q1490" s="16"/>
      <c r="R1490" s="16"/>
      <c r="S1490" s="16"/>
      <c r="T1490" s="16"/>
    </row>
    <row r="1491" spans="6:20" s="15" customFormat="1" x14ac:dyDescent="0.25">
      <c r="F1491" s="16"/>
      <c r="G1491" s="16"/>
      <c r="H1491" s="16"/>
      <c r="I1491" s="16"/>
      <c r="J1491" s="16"/>
      <c r="K1491" s="16"/>
      <c r="L1491" s="16"/>
      <c r="M1491" s="16"/>
      <c r="N1491" s="16"/>
      <c r="O1491" s="16"/>
      <c r="P1491" s="16"/>
      <c r="Q1491" s="16"/>
      <c r="R1491" s="16"/>
      <c r="S1491" s="16"/>
      <c r="T1491" s="16"/>
    </row>
    <row r="1492" spans="6:20" s="15" customFormat="1" x14ac:dyDescent="0.25">
      <c r="F1492" s="16"/>
      <c r="G1492" s="16"/>
      <c r="H1492" s="16"/>
      <c r="I1492" s="16"/>
      <c r="J1492" s="16"/>
      <c r="K1492" s="16"/>
      <c r="L1492" s="16"/>
      <c r="M1492" s="16"/>
      <c r="N1492" s="16"/>
      <c r="O1492" s="16"/>
      <c r="P1492" s="16"/>
      <c r="Q1492" s="16"/>
      <c r="R1492" s="16"/>
      <c r="S1492" s="16"/>
      <c r="T1492" s="16"/>
    </row>
    <row r="1493" spans="6:20" s="15" customFormat="1" x14ac:dyDescent="0.25">
      <c r="F1493" s="16"/>
      <c r="G1493" s="16"/>
      <c r="H1493" s="16"/>
      <c r="I1493" s="16"/>
      <c r="J1493" s="16"/>
      <c r="K1493" s="16"/>
      <c r="L1493" s="16"/>
      <c r="M1493" s="16"/>
      <c r="N1493" s="16"/>
      <c r="O1493" s="16"/>
      <c r="P1493" s="16"/>
      <c r="Q1493" s="16"/>
      <c r="R1493" s="16"/>
      <c r="S1493" s="16"/>
      <c r="T1493" s="16"/>
    </row>
    <row r="1494" spans="6:20" s="15" customFormat="1" x14ac:dyDescent="0.25">
      <c r="F1494" s="16"/>
      <c r="G1494" s="16"/>
      <c r="H1494" s="16"/>
      <c r="I1494" s="16"/>
      <c r="J1494" s="16"/>
      <c r="K1494" s="16"/>
      <c r="L1494" s="16"/>
      <c r="M1494" s="16"/>
      <c r="N1494" s="16"/>
      <c r="O1494" s="16"/>
      <c r="P1494" s="16"/>
      <c r="Q1494" s="16"/>
      <c r="R1494" s="16"/>
      <c r="S1494" s="16"/>
      <c r="T1494" s="16"/>
    </row>
    <row r="1495" spans="6:20" s="15" customFormat="1" x14ac:dyDescent="0.25">
      <c r="F1495" s="16"/>
      <c r="G1495" s="16"/>
      <c r="H1495" s="16"/>
      <c r="I1495" s="16"/>
      <c r="J1495" s="16"/>
      <c r="K1495" s="16"/>
      <c r="L1495" s="16"/>
      <c r="M1495" s="16"/>
      <c r="N1495" s="16"/>
      <c r="O1495" s="16"/>
      <c r="P1495" s="16"/>
      <c r="Q1495" s="16"/>
      <c r="R1495" s="16"/>
      <c r="S1495" s="16"/>
      <c r="T1495" s="16"/>
    </row>
    <row r="1496" spans="6:20" s="15" customFormat="1" x14ac:dyDescent="0.25">
      <c r="F1496" s="16"/>
      <c r="G1496" s="16"/>
      <c r="H1496" s="16"/>
      <c r="I1496" s="16"/>
      <c r="J1496" s="16"/>
      <c r="K1496" s="16"/>
      <c r="L1496" s="16"/>
      <c r="M1496" s="16"/>
      <c r="N1496" s="16"/>
      <c r="O1496" s="16"/>
      <c r="P1496" s="16"/>
      <c r="Q1496" s="16"/>
      <c r="R1496" s="16"/>
      <c r="S1496" s="16"/>
      <c r="T1496" s="16"/>
    </row>
    <row r="1497" spans="6:20" s="15" customFormat="1" x14ac:dyDescent="0.25">
      <c r="F1497" s="16"/>
      <c r="G1497" s="16"/>
      <c r="H1497" s="16"/>
      <c r="I1497" s="16"/>
      <c r="J1497" s="16"/>
      <c r="K1497" s="16"/>
      <c r="L1497" s="16"/>
      <c r="M1497" s="16"/>
      <c r="N1497" s="16"/>
      <c r="O1497" s="16"/>
      <c r="P1497" s="16"/>
      <c r="Q1497" s="16"/>
      <c r="R1497" s="16"/>
      <c r="S1497" s="16"/>
      <c r="T1497" s="16"/>
    </row>
    <row r="1498" spans="6:20" s="15" customFormat="1" x14ac:dyDescent="0.25">
      <c r="F1498" s="16"/>
      <c r="G1498" s="16"/>
      <c r="H1498" s="16"/>
      <c r="I1498" s="16"/>
      <c r="J1498" s="16"/>
      <c r="K1498" s="16"/>
      <c r="L1498" s="16"/>
      <c r="M1498" s="16"/>
      <c r="N1498" s="16"/>
      <c r="O1498" s="16"/>
      <c r="P1498" s="16"/>
      <c r="Q1498" s="16"/>
      <c r="R1498" s="16"/>
      <c r="S1498" s="16"/>
      <c r="T1498" s="16"/>
    </row>
    <row r="1499" spans="6:20" s="15" customFormat="1" x14ac:dyDescent="0.25">
      <c r="F1499" s="16"/>
      <c r="G1499" s="16"/>
      <c r="H1499" s="16"/>
      <c r="I1499" s="16"/>
      <c r="J1499" s="16"/>
      <c r="K1499" s="16"/>
      <c r="L1499" s="16"/>
      <c r="M1499" s="16"/>
      <c r="N1499" s="16"/>
      <c r="O1499" s="16"/>
      <c r="P1499" s="16"/>
      <c r="Q1499" s="16"/>
      <c r="R1499" s="16"/>
      <c r="S1499" s="16"/>
      <c r="T1499" s="16"/>
    </row>
    <row r="1500" spans="6:20" s="15" customFormat="1" x14ac:dyDescent="0.25">
      <c r="F1500" s="16"/>
      <c r="G1500" s="16"/>
      <c r="H1500" s="16"/>
      <c r="I1500" s="16"/>
      <c r="J1500" s="16"/>
      <c r="K1500" s="16"/>
      <c r="L1500" s="16"/>
      <c r="M1500" s="16"/>
      <c r="N1500" s="16"/>
      <c r="O1500" s="16"/>
      <c r="P1500" s="16"/>
      <c r="Q1500" s="16"/>
      <c r="R1500" s="16"/>
      <c r="S1500" s="16"/>
      <c r="T1500" s="16"/>
    </row>
    <row r="1501" spans="6:20" s="15" customFormat="1" x14ac:dyDescent="0.25">
      <c r="F1501" s="16"/>
      <c r="G1501" s="16"/>
      <c r="H1501" s="16"/>
      <c r="I1501" s="16"/>
      <c r="J1501" s="16"/>
      <c r="K1501" s="16"/>
      <c r="L1501" s="16"/>
      <c r="M1501" s="16"/>
      <c r="N1501" s="16"/>
      <c r="O1501" s="16"/>
      <c r="P1501" s="16"/>
      <c r="Q1501" s="16"/>
      <c r="R1501" s="16"/>
      <c r="S1501" s="16"/>
      <c r="T1501" s="16"/>
    </row>
    <row r="1502" spans="6:20" s="15" customFormat="1" x14ac:dyDescent="0.25">
      <c r="F1502" s="16"/>
      <c r="G1502" s="16"/>
      <c r="H1502" s="16"/>
      <c r="I1502" s="16"/>
      <c r="J1502" s="16"/>
      <c r="K1502" s="16"/>
      <c r="L1502" s="16"/>
      <c r="M1502" s="16"/>
      <c r="N1502" s="16"/>
      <c r="O1502" s="16"/>
      <c r="P1502" s="16"/>
      <c r="Q1502" s="16"/>
      <c r="R1502" s="16"/>
      <c r="S1502" s="16"/>
      <c r="T1502" s="16"/>
    </row>
    <row r="1503" spans="6:20" s="15" customFormat="1" x14ac:dyDescent="0.25">
      <c r="F1503" s="16"/>
      <c r="G1503" s="16"/>
      <c r="H1503" s="16"/>
      <c r="I1503" s="16"/>
      <c r="J1503" s="16"/>
      <c r="K1503" s="16"/>
      <c r="L1503" s="16"/>
      <c r="M1503" s="16"/>
      <c r="N1503" s="16"/>
      <c r="O1503" s="16"/>
      <c r="P1503" s="16"/>
      <c r="Q1503" s="16"/>
      <c r="R1503" s="16"/>
      <c r="S1503" s="16"/>
      <c r="T1503" s="16"/>
    </row>
    <row r="1504" spans="6:20" s="15" customFormat="1" x14ac:dyDescent="0.25">
      <c r="F1504" s="16"/>
      <c r="G1504" s="16"/>
      <c r="H1504" s="16"/>
      <c r="I1504" s="16"/>
      <c r="J1504" s="16"/>
      <c r="K1504" s="16"/>
      <c r="L1504" s="16"/>
      <c r="M1504" s="16"/>
      <c r="N1504" s="16"/>
      <c r="O1504" s="16"/>
      <c r="P1504" s="16"/>
      <c r="Q1504" s="16"/>
      <c r="R1504" s="16"/>
      <c r="S1504" s="16"/>
      <c r="T1504" s="16"/>
    </row>
    <row r="1505" spans="6:20" s="15" customFormat="1" x14ac:dyDescent="0.25">
      <c r="F1505" s="16"/>
      <c r="G1505" s="16"/>
      <c r="H1505" s="16"/>
      <c r="I1505" s="16"/>
      <c r="J1505" s="16"/>
      <c r="K1505" s="16"/>
      <c r="L1505" s="16"/>
      <c r="M1505" s="16"/>
      <c r="N1505" s="16"/>
      <c r="O1505" s="16"/>
      <c r="P1505" s="16"/>
      <c r="Q1505" s="16"/>
      <c r="R1505" s="16"/>
      <c r="S1505" s="16"/>
      <c r="T1505" s="16"/>
    </row>
    <row r="1506" spans="6:20" s="15" customFormat="1" x14ac:dyDescent="0.25">
      <c r="F1506" s="16"/>
      <c r="G1506" s="16"/>
      <c r="H1506" s="16"/>
      <c r="I1506" s="16"/>
      <c r="J1506" s="16"/>
      <c r="K1506" s="16"/>
      <c r="L1506" s="16"/>
      <c r="M1506" s="16"/>
      <c r="N1506" s="16"/>
      <c r="O1506" s="16"/>
      <c r="P1506" s="16"/>
      <c r="Q1506" s="16"/>
      <c r="R1506" s="16"/>
      <c r="S1506" s="16"/>
      <c r="T1506" s="16"/>
    </row>
    <row r="1507" spans="6:20" s="15" customFormat="1" x14ac:dyDescent="0.25">
      <c r="F1507" s="16"/>
      <c r="G1507" s="16"/>
      <c r="H1507" s="16"/>
      <c r="I1507" s="16"/>
      <c r="J1507" s="16"/>
      <c r="K1507" s="16"/>
      <c r="L1507" s="16"/>
      <c r="M1507" s="16"/>
      <c r="N1507" s="16"/>
      <c r="O1507" s="16"/>
      <c r="P1507" s="16"/>
      <c r="Q1507" s="16"/>
      <c r="R1507" s="16"/>
      <c r="S1507" s="16"/>
      <c r="T1507" s="16"/>
    </row>
    <row r="1508" spans="6:20" s="15" customFormat="1" x14ac:dyDescent="0.25">
      <c r="F1508" s="16"/>
      <c r="G1508" s="16"/>
      <c r="H1508" s="16"/>
      <c r="I1508" s="16"/>
      <c r="J1508" s="16"/>
      <c r="K1508" s="16"/>
      <c r="L1508" s="16"/>
      <c r="M1508" s="16"/>
      <c r="N1508" s="16"/>
      <c r="O1508" s="16"/>
      <c r="P1508" s="16"/>
      <c r="Q1508" s="16"/>
      <c r="R1508" s="16"/>
      <c r="S1508" s="16"/>
      <c r="T1508" s="16"/>
    </row>
    <row r="1509" spans="6:20" s="15" customFormat="1" x14ac:dyDescent="0.25">
      <c r="F1509" s="16"/>
      <c r="G1509" s="16"/>
      <c r="H1509" s="16"/>
      <c r="I1509" s="16"/>
      <c r="J1509" s="16"/>
      <c r="K1509" s="16"/>
      <c r="L1509" s="16"/>
      <c r="M1509" s="16"/>
      <c r="N1509" s="16"/>
      <c r="O1509" s="16"/>
      <c r="P1509" s="16"/>
      <c r="Q1509" s="16"/>
      <c r="R1509" s="16"/>
      <c r="S1509" s="16"/>
      <c r="T1509" s="16"/>
    </row>
    <row r="1510" spans="6:20" s="15" customFormat="1" x14ac:dyDescent="0.25">
      <c r="F1510" s="16"/>
      <c r="G1510" s="16"/>
      <c r="H1510" s="16"/>
      <c r="I1510" s="16"/>
      <c r="J1510" s="16"/>
      <c r="K1510" s="16"/>
      <c r="L1510" s="16"/>
      <c r="M1510" s="16"/>
      <c r="N1510" s="16"/>
      <c r="O1510" s="16"/>
      <c r="P1510" s="16"/>
      <c r="Q1510" s="16"/>
      <c r="R1510" s="16"/>
      <c r="S1510" s="16"/>
      <c r="T1510" s="16"/>
    </row>
    <row r="1511" spans="6:20" s="15" customFormat="1" x14ac:dyDescent="0.25">
      <c r="F1511" s="16"/>
      <c r="G1511" s="16"/>
      <c r="H1511" s="16"/>
      <c r="I1511" s="16"/>
      <c r="J1511" s="16"/>
      <c r="K1511" s="16"/>
      <c r="L1511" s="16"/>
      <c r="M1511" s="16"/>
      <c r="N1511" s="16"/>
      <c r="O1511" s="16"/>
      <c r="P1511" s="16"/>
      <c r="Q1511" s="16"/>
      <c r="R1511" s="16"/>
      <c r="S1511" s="16"/>
      <c r="T1511" s="16"/>
    </row>
    <row r="1512" spans="6:20" s="15" customFormat="1" x14ac:dyDescent="0.25">
      <c r="F1512" s="16"/>
      <c r="G1512" s="16"/>
      <c r="H1512" s="16"/>
      <c r="I1512" s="16"/>
      <c r="J1512" s="16"/>
      <c r="K1512" s="16"/>
      <c r="L1512" s="16"/>
      <c r="M1512" s="16"/>
      <c r="N1512" s="16"/>
      <c r="O1512" s="16"/>
      <c r="P1512" s="16"/>
      <c r="Q1512" s="16"/>
      <c r="R1512" s="16"/>
      <c r="S1512" s="16"/>
      <c r="T1512" s="16"/>
    </row>
    <row r="1513" spans="6:20" s="15" customFormat="1" x14ac:dyDescent="0.25">
      <c r="F1513" s="16"/>
      <c r="G1513" s="16"/>
      <c r="H1513" s="16"/>
      <c r="I1513" s="16"/>
      <c r="J1513" s="16"/>
      <c r="K1513" s="16"/>
      <c r="L1513" s="16"/>
      <c r="M1513" s="16"/>
      <c r="N1513" s="16"/>
      <c r="O1513" s="16"/>
      <c r="P1513" s="16"/>
      <c r="Q1513" s="16"/>
      <c r="R1513" s="16"/>
      <c r="S1513" s="16"/>
      <c r="T1513" s="16"/>
    </row>
    <row r="1514" spans="6:20" s="15" customFormat="1" x14ac:dyDescent="0.25">
      <c r="F1514" s="16"/>
      <c r="G1514" s="16"/>
      <c r="H1514" s="16"/>
      <c r="I1514" s="16"/>
      <c r="J1514" s="16"/>
      <c r="K1514" s="16"/>
      <c r="L1514" s="16"/>
      <c r="M1514" s="16"/>
      <c r="N1514" s="16"/>
      <c r="O1514" s="16"/>
      <c r="P1514" s="16"/>
      <c r="Q1514" s="16"/>
      <c r="R1514" s="16"/>
      <c r="S1514" s="16"/>
      <c r="T1514" s="16"/>
    </row>
    <row r="1515" spans="6:20" s="15" customFormat="1" x14ac:dyDescent="0.25">
      <c r="F1515" s="16"/>
      <c r="G1515" s="16"/>
      <c r="H1515" s="16"/>
      <c r="I1515" s="16"/>
      <c r="J1515" s="16"/>
      <c r="K1515" s="16"/>
      <c r="L1515" s="16"/>
      <c r="M1515" s="16"/>
      <c r="N1515" s="16"/>
      <c r="O1515" s="16"/>
      <c r="P1515" s="16"/>
      <c r="Q1515" s="16"/>
      <c r="R1515" s="16"/>
      <c r="S1515" s="16"/>
      <c r="T1515" s="16"/>
    </row>
    <row r="1516" spans="6:20" s="15" customFormat="1" x14ac:dyDescent="0.25">
      <c r="F1516" s="16"/>
      <c r="G1516" s="16"/>
      <c r="H1516" s="16"/>
      <c r="I1516" s="16"/>
      <c r="J1516" s="16"/>
      <c r="K1516" s="16"/>
      <c r="L1516" s="16"/>
      <c r="M1516" s="16"/>
      <c r="N1516" s="16"/>
      <c r="O1516" s="16"/>
      <c r="P1516" s="16"/>
      <c r="Q1516" s="16"/>
      <c r="R1516" s="16"/>
      <c r="S1516" s="16"/>
      <c r="T1516" s="16"/>
    </row>
    <row r="1517" spans="6:20" s="15" customFormat="1" x14ac:dyDescent="0.25">
      <c r="F1517" s="16"/>
      <c r="G1517" s="16"/>
      <c r="H1517" s="16"/>
      <c r="I1517" s="16"/>
      <c r="J1517" s="16"/>
      <c r="K1517" s="16"/>
      <c r="L1517" s="16"/>
      <c r="M1517" s="16"/>
      <c r="N1517" s="16"/>
      <c r="O1517" s="16"/>
      <c r="P1517" s="16"/>
      <c r="Q1517" s="16"/>
      <c r="R1517" s="16"/>
      <c r="S1517" s="16"/>
      <c r="T1517" s="16"/>
    </row>
    <row r="1518" spans="6:20" s="15" customFormat="1" x14ac:dyDescent="0.25">
      <c r="F1518" s="16"/>
      <c r="G1518" s="16"/>
      <c r="H1518" s="16"/>
      <c r="I1518" s="16"/>
      <c r="J1518" s="16"/>
      <c r="K1518" s="16"/>
      <c r="L1518" s="16"/>
      <c r="M1518" s="16"/>
      <c r="N1518" s="16"/>
      <c r="O1518" s="16"/>
      <c r="P1518" s="16"/>
      <c r="Q1518" s="16"/>
      <c r="R1518" s="16"/>
      <c r="S1518" s="16"/>
      <c r="T1518" s="16"/>
    </row>
    <row r="1519" spans="6:20" s="15" customFormat="1" x14ac:dyDescent="0.25">
      <c r="F1519" s="16"/>
      <c r="G1519" s="16"/>
      <c r="H1519" s="16"/>
      <c r="I1519" s="16"/>
      <c r="J1519" s="16"/>
      <c r="K1519" s="16"/>
      <c r="L1519" s="16"/>
      <c r="M1519" s="16"/>
      <c r="N1519" s="16"/>
      <c r="O1519" s="16"/>
      <c r="P1519" s="16"/>
      <c r="Q1519" s="16"/>
      <c r="R1519" s="16"/>
      <c r="S1519" s="16"/>
      <c r="T1519" s="16"/>
    </row>
    <row r="1520" spans="6:20" s="15" customFormat="1" x14ac:dyDescent="0.25">
      <c r="F1520" s="16"/>
      <c r="G1520" s="16"/>
      <c r="H1520" s="16"/>
      <c r="I1520" s="16"/>
      <c r="J1520" s="16"/>
      <c r="K1520" s="16"/>
      <c r="L1520" s="16"/>
      <c r="M1520" s="16"/>
      <c r="N1520" s="16"/>
      <c r="O1520" s="16"/>
      <c r="P1520" s="16"/>
      <c r="Q1520" s="16"/>
      <c r="R1520" s="16"/>
      <c r="S1520" s="16"/>
      <c r="T1520" s="16"/>
    </row>
    <row r="1521" spans="6:20" s="15" customFormat="1" x14ac:dyDescent="0.25">
      <c r="F1521" s="16"/>
      <c r="G1521" s="16"/>
      <c r="H1521" s="16"/>
      <c r="I1521" s="16"/>
      <c r="J1521" s="16"/>
      <c r="K1521" s="16"/>
      <c r="L1521" s="16"/>
      <c r="M1521" s="16"/>
      <c r="N1521" s="16"/>
      <c r="O1521" s="16"/>
      <c r="P1521" s="16"/>
      <c r="Q1521" s="16"/>
      <c r="R1521" s="16"/>
      <c r="S1521" s="16"/>
      <c r="T1521" s="16"/>
    </row>
    <row r="1522" spans="6:20" s="15" customFormat="1" x14ac:dyDescent="0.25">
      <c r="F1522" s="16"/>
      <c r="G1522" s="16"/>
      <c r="H1522" s="16"/>
      <c r="I1522" s="16"/>
      <c r="J1522" s="16"/>
      <c r="K1522" s="16"/>
      <c r="L1522" s="16"/>
      <c r="M1522" s="16"/>
      <c r="N1522" s="16"/>
      <c r="O1522" s="16"/>
      <c r="P1522" s="16"/>
      <c r="Q1522" s="16"/>
      <c r="R1522" s="16"/>
      <c r="S1522" s="16"/>
      <c r="T1522" s="16"/>
    </row>
    <row r="1523" spans="6:20" s="15" customFormat="1" x14ac:dyDescent="0.25">
      <c r="F1523" s="16"/>
      <c r="G1523" s="16"/>
      <c r="H1523" s="16"/>
      <c r="I1523" s="16"/>
      <c r="J1523" s="16"/>
      <c r="K1523" s="16"/>
      <c r="L1523" s="16"/>
      <c r="M1523" s="16"/>
      <c r="N1523" s="16"/>
      <c r="O1523" s="16"/>
      <c r="P1523" s="16"/>
      <c r="Q1523" s="16"/>
      <c r="R1523" s="16"/>
      <c r="S1523" s="16"/>
      <c r="T1523" s="16"/>
    </row>
    <row r="1524" spans="6:20" s="15" customFormat="1" x14ac:dyDescent="0.25">
      <c r="F1524" s="16"/>
      <c r="G1524" s="16"/>
      <c r="H1524" s="16"/>
      <c r="I1524" s="16"/>
      <c r="J1524" s="16"/>
      <c r="K1524" s="16"/>
      <c r="L1524" s="16"/>
      <c r="M1524" s="16"/>
      <c r="N1524" s="16"/>
      <c r="O1524" s="16"/>
      <c r="P1524" s="16"/>
      <c r="Q1524" s="16"/>
      <c r="R1524" s="16"/>
      <c r="S1524" s="16"/>
      <c r="T1524" s="16"/>
    </row>
    <row r="1525" spans="6:20" s="15" customFormat="1" x14ac:dyDescent="0.25">
      <c r="F1525" s="16"/>
      <c r="G1525" s="16"/>
      <c r="H1525" s="16"/>
      <c r="I1525" s="16"/>
      <c r="J1525" s="16"/>
      <c r="K1525" s="16"/>
      <c r="L1525" s="16"/>
      <c r="M1525" s="16"/>
      <c r="N1525" s="16"/>
      <c r="O1525" s="16"/>
      <c r="P1525" s="16"/>
      <c r="Q1525" s="16"/>
      <c r="R1525" s="16"/>
      <c r="S1525" s="16"/>
      <c r="T1525" s="16"/>
    </row>
    <row r="1526" spans="6:20" s="15" customFormat="1" x14ac:dyDescent="0.25">
      <c r="F1526" s="16"/>
      <c r="G1526" s="16"/>
      <c r="H1526" s="16"/>
      <c r="I1526" s="16"/>
      <c r="J1526" s="16"/>
      <c r="K1526" s="16"/>
      <c r="L1526" s="16"/>
      <c r="M1526" s="16"/>
      <c r="N1526" s="16"/>
      <c r="O1526" s="16"/>
      <c r="P1526" s="16"/>
      <c r="Q1526" s="16"/>
      <c r="R1526" s="16"/>
      <c r="S1526" s="16"/>
      <c r="T1526" s="16"/>
    </row>
    <row r="1527" spans="6:20" s="15" customFormat="1" x14ac:dyDescent="0.25">
      <c r="F1527" s="16"/>
      <c r="G1527" s="16"/>
      <c r="H1527" s="16"/>
      <c r="I1527" s="16"/>
      <c r="J1527" s="16"/>
      <c r="K1527" s="16"/>
      <c r="L1527" s="16"/>
      <c r="M1527" s="16"/>
      <c r="N1527" s="16"/>
      <c r="O1527" s="16"/>
      <c r="P1527" s="16"/>
      <c r="Q1527" s="16"/>
      <c r="R1527" s="16"/>
      <c r="S1527" s="16"/>
      <c r="T1527" s="16"/>
    </row>
    <row r="1528" spans="6:20" s="15" customFormat="1" x14ac:dyDescent="0.25">
      <c r="F1528" s="16"/>
      <c r="G1528" s="16"/>
      <c r="H1528" s="16"/>
      <c r="I1528" s="16"/>
      <c r="J1528" s="16"/>
      <c r="K1528" s="16"/>
      <c r="L1528" s="16"/>
      <c r="M1528" s="16"/>
      <c r="N1528" s="16"/>
      <c r="O1528" s="16"/>
      <c r="P1528" s="16"/>
      <c r="Q1528" s="16"/>
      <c r="R1528" s="16"/>
      <c r="S1528" s="16"/>
      <c r="T1528" s="16"/>
    </row>
    <row r="1529" spans="6:20" s="15" customFormat="1" x14ac:dyDescent="0.25">
      <c r="F1529" s="16"/>
      <c r="G1529" s="16"/>
      <c r="H1529" s="16"/>
      <c r="I1529" s="16"/>
      <c r="J1529" s="16"/>
      <c r="K1529" s="16"/>
      <c r="L1529" s="16"/>
      <c r="M1529" s="16"/>
      <c r="N1529" s="16"/>
      <c r="O1529" s="16"/>
      <c r="P1529" s="16"/>
      <c r="Q1529" s="16"/>
      <c r="R1529" s="16"/>
      <c r="S1529" s="16"/>
      <c r="T1529" s="16"/>
    </row>
    <row r="1530" spans="6:20" s="15" customFormat="1" x14ac:dyDescent="0.25">
      <c r="F1530" s="16"/>
      <c r="G1530" s="16"/>
      <c r="H1530" s="16"/>
      <c r="I1530" s="16"/>
      <c r="J1530" s="16"/>
      <c r="K1530" s="16"/>
      <c r="L1530" s="16"/>
      <c r="M1530" s="16"/>
      <c r="N1530" s="16"/>
      <c r="O1530" s="16"/>
      <c r="P1530" s="16"/>
      <c r="Q1530" s="16"/>
      <c r="R1530" s="16"/>
      <c r="S1530" s="16"/>
      <c r="T1530" s="16"/>
    </row>
    <row r="1531" spans="6:20" s="15" customFormat="1" x14ac:dyDescent="0.25">
      <c r="F1531" s="16"/>
      <c r="G1531" s="16"/>
      <c r="H1531" s="16"/>
      <c r="I1531" s="16"/>
      <c r="J1531" s="16"/>
      <c r="K1531" s="16"/>
      <c r="L1531" s="16"/>
      <c r="M1531" s="16"/>
      <c r="N1531" s="16"/>
      <c r="O1531" s="16"/>
      <c r="P1531" s="16"/>
      <c r="Q1531" s="16"/>
      <c r="R1531" s="16"/>
      <c r="S1531" s="16"/>
      <c r="T1531" s="16"/>
    </row>
    <row r="1532" spans="6:20" s="15" customFormat="1" x14ac:dyDescent="0.25">
      <c r="F1532" s="16"/>
      <c r="G1532" s="16"/>
      <c r="H1532" s="16"/>
      <c r="I1532" s="16"/>
      <c r="J1532" s="16"/>
      <c r="K1532" s="16"/>
      <c r="L1532" s="16"/>
      <c r="M1532" s="16"/>
      <c r="N1532" s="16"/>
      <c r="O1532" s="16"/>
      <c r="P1532" s="16"/>
      <c r="Q1532" s="16"/>
      <c r="R1532" s="16"/>
      <c r="S1532" s="16"/>
      <c r="T1532" s="16"/>
    </row>
    <row r="1533" spans="6:20" s="15" customFormat="1" x14ac:dyDescent="0.25">
      <c r="F1533" s="16"/>
      <c r="G1533" s="16"/>
      <c r="H1533" s="16"/>
      <c r="I1533" s="16"/>
      <c r="J1533" s="16"/>
      <c r="K1533" s="16"/>
      <c r="L1533" s="16"/>
      <c r="M1533" s="16"/>
      <c r="N1533" s="16"/>
      <c r="O1533" s="16"/>
      <c r="P1533" s="16"/>
      <c r="Q1533" s="16"/>
      <c r="R1533" s="16"/>
      <c r="S1533" s="16"/>
      <c r="T1533" s="16"/>
    </row>
    <row r="1534" spans="6:20" s="15" customFormat="1" x14ac:dyDescent="0.25">
      <c r="F1534" s="16"/>
      <c r="G1534" s="16"/>
      <c r="H1534" s="16"/>
      <c r="I1534" s="16"/>
      <c r="J1534" s="16"/>
      <c r="K1534" s="16"/>
      <c r="L1534" s="16"/>
      <c r="M1534" s="16"/>
      <c r="N1534" s="16"/>
      <c r="O1534" s="16"/>
      <c r="P1534" s="16"/>
      <c r="Q1534" s="16"/>
      <c r="R1534" s="16"/>
      <c r="S1534" s="16"/>
      <c r="T1534" s="16"/>
    </row>
    <row r="1535" spans="6:20" s="15" customFormat="1" x14ac:dyDescent="0.25">
      <c r="F1535" s="16"/>
      <c r="G1535" s="16"/>
      <c r="H1535" s="16"/>
      <c r="I1535" s="16"/>
      <c r="J1535" s="16"/>
      <c r="K1535" s="16"/>
      <c r="L1535" s="16"/>
      <c r="M1535" s="16"/>
      <c r="N1535" s="16"/>
      <c r="O1535" s="16"/>
      <c r="P1535" s="16"/>
      <c r="Q1535" s="16"/>
      <c r="R1535" s="16"/>
      <c r="S1535" s="16"/>
      <c r="T1535" s="16"/>
    </row>
    <row r="1536" spans="6:20" s="15" customFormat="1" x14ac:dyDescent="0.25">
      <c r="F1536" s="16"/>
      <c r="G1536" s="16"/>
      <c r="H1536" s="16"/>
      <c r="I1536" s="16"/>
      <c r="J1536" s="16"/>
      <c r="K1536" s="16"/>
      <c r="L1536" s="16"/>
      <c r="M1536" s="16"/>
      <c r="N1536" s="16"/>
      <c r="O1536" s="16"/>
      <c r="P1536" s="16"/>
      <c r="Q1536" s="16"/>
      <c r="R1536" s="16"/>
      <c r="S1536" s="16"/>
      <c r="T1536" s="16"/>
    </row>
    <row r="1537" spans="6:20" s="15" customFormat="1" x14ac:dyDescent="0.25">
      <c r="F1537" s="16"/>
      <c r="G1537" s="16"/>
      <c r="H1537" s="16"/>
      <c r="I1537" s="16"/>
      <c r="J1537" s="16"/>
      <c r="K1537" s="16"/>
      <c r="L1537" s="16"/>
      <c r="M1537" s="16"/>
      <c r="N1537" s="16"/>
      <c r="O1537" s="16"/>
      <c r="P1537" s="16"/>
      <c r="Q1537" s="16"/>
      <c r="R1537" s="16"/>
      <c r="S1537" s="16"/>
      <c r="T1537" s="16"/>
    </row>
    <row r="1538" spans="6:20" s="15" customFormat="1" x14ac:dyDescent="0.25">
      <c r="F1538" s="16"/>
      <c r="G1538" s="16"/>
      <c r="H1538" s="16"/>
      <c r="I1538" s="16"/>
      <c r="J1538" s="16"/>
      <c r="K1538" s="16"/>
      <c r="L1538" s="16"/>
      <c r="M1538" s="16"/>
      <c r="N1538" s="16"/>
      <c r="O1538" s="16"/>
      <c r="P1538" s="16"/>
      <c r="Q1538" s="16"/>
      <c r="R1538" s="16"/>
      <c r="S1538" s="16"/>
      <c r="T1538" s="16"/>
    </row>
    <row r="1539" spans="6:20" s="15" customFormat="1" x14ac:dyDescent="0.25">
      <c r="F1539" s="16"/>
      <c r="G1539" s="16"/>
      <c r="H1539" s="16"/>
      <c r="I1539" s="16"/>
      <c r="J1539" s="16"/>
      <c r="K1539" s="16"/>
      <c r="L1539" s="16"/>
      <c r="M1539" s="16"/>
      <c r="N1539" s="16"/>
      <c r="O1539" s="16"/>
      <c r="P1539" s="16"/>
      <c r="Q1539" s="16"/>
      <c r="R1539" s="16"/>
      <c r="S1539" s="16"/>
      <c r="T1539" s="16"/>
    </row>
    <row r="1540" spans="6:20" s="15" customFormat="1" x14ac:dyDescent="0.25">
      <c r="F1540" s="16"/>
      <c r="G1540" s="16"/>
      <c r="H1540" s="16"/>
      <c r="I1540" s="16"/>
      <c r="J1540" s="16"/>
      <c r="K1540" s="16"/>
      <c r="L1540" s="16"/>
      <c r="M1540" s="16"/>
      <c r="N1540" s="16"/>
      <c r="O1540" s="16"/>
      <c r="P1540" s="16"/>
      <c r="Q1540" s="16"/>
      <c r="R1540" s="16"/>
      <c r="S1540" s="16"/>
      <c r="T1540" s="16"/>
    </row>
    <row r="1541" spans="6:20" s="15" customFormat="1" x14ac:dyDescent="0.25">
      <c r="F1541" s="16"/>
      <c r="G1541" s="16"/>
      <c r="H1541" s="16"/>
      <c r="I1541" s="16"/>
      <c r="J1541" s="16"/>
      <c r="K1541" s="16"/>
      <c r="L1541" s="16"/>
      <c r="M1541" s="16"/>
      <c r="N1541" s="16"/>
      <c r="O1541" s="16"/>
      <c r="P1541" s="16"/>
      <c r="Q1541" s="16"/>
      <c r="R1541" s="16"/>
      <c r="S1541" s="16"/>
      <c r="T1541" s="16"/>
    </row>
    <row r="1542" spans="6:20" s="15" customFormat="1" x14ac:dyDescent="0.25">
      <c r="F1542" s="16"/>
      <c r="G1542" s="16"/>
      <c r="H1542" s="16"/>
      <c r="I1542" s="16"/>
      <c r="J1542" s="16"/>
      <c r="K1542" s="16"/>
      <c r="L1542" s="16"/>
      <c r="M1542" s="16"/>
      <c r="N1542" s="16"/>
      <c r="O1542" s="16"/>
      <c r="P1542" s="16"/>
      <c r="Q1542" s="16"/>
      <c r="R1542" s="16"/>
      <c r="S1542" s="16"/>
      <c r="T1542" s="16"/>
    </row>
    <row r="1543" spans="6:20" s="15" customFormat="1" x14ac:dyDescent="0.25">
      <c r="F1543" s="16"/>
      <c r="G1543" s="16"/>
      <c r="H1543" s="16"/>
      <c r="I1543" s="16"/>
      <c r="J1543" s="16"/>
      <c r="K1543" s="16"/>
      <c r="L1543" s="16"/>
      <c r="M1543" s="16"/>
      <c r="N1543" s="16"/>
      <c r="O1543" s="16"/>
      <c r="P1543" s="16"/>
      <c r="Q1543" s="16"/>
      <c r="R1543" s="16"/>
      <c r="S1543" s="16"/>
      <c r="T1543" s="16"/>
    </row>
    <row r="1544" spans="6:20" s="15" customFormat="1" x14ac:dyDescent="0.25">
      <c r="F1544" s="16"/>
      <c r="G1544" s="16"/>
      <c r="H1544" s="16"/>
      <c r="I1544" s="16"/>
      <c r="J1544" s="16"/>
      <c r="K1544" s="16"/>
      <c r="L1544" s="16"/>
      <c r="M1544" s="16"/>
      <c r="N1544" s="16"/>
      <c r="O1544" s="16"/>
      <c r="P1544" s="16"/>
      <c r="Q1544" s="16"/>
      <c r="R1544" s="16"/>
      <c r="S1544" s="16"/>
      <c r="T1544" s="16"/>
    </row>
    <row r="1545" spans="6:20" s="15" customFormat="1" x14ac:dyDescent="0.25">
      <c r="F1545" s="16"/>
      <c r="G1545" s="16"/>
      <c r="H1545" s="16"/>
      <c r="I1545" s="16"/>
      <c r="J1545" s="16"/>
      <c r="K1545" s="16"/>
      <c r="L1545" s="16"/>
      <c r="M1545" s="16"/>
      <c r="N1545" s="16"/>
      <c r="O1545" s="16"/>
      <c r="P1545" s="16"/>
      <c r="Q1545" s="16"/>
      <c r="R1545" s="16"/>
      <c r="S1545" s="16"/>
      <c r="T1545" s="16"/>
    </row>
    <row r="1546" spans="6:20" s="15" customFormat="1" x14ac:dyDescent="0.25">
      <c r="F1546" s="16"/>
      <c r="G1546" s="16"/>
      <c r="H1546" s="16"/>
      <c r="I1546" s="16"/>
      <c r="J1546" s="16"/>
      <c r="K1546" s="16"/>
      <c r="L1546" s="16"/>
      <c r="M1546" s="16"/>
      <c r="N1546" s="16"/>
      <c r="O1546" s="16"/>
      <c r="P1546" s="16"/>
      <c r="Q1546" s="16"/>
      <c r="R1546" s="16"/>
      <c r="S1546" s="16"/>
      <c r="T1546" s="16"/>
    </row>
    <row r="1547" spans="6:20" s="15" customFormat="1" x14ac:dyDescent="0.25">
      <c r="F1547" s="16"/>
      <c r="G1547" s="16"/>
      <c r="H1547" s="16"/>
      <c r="I1547" s="16"/>
      <c r="J1547" s="16"/>
      <c r="K1547" s="16"/>
      <c r="L1547" s="16"/>
      <c r="M1547" s="16"/>
      <c r="N1547" s="16"/>
      <c r="O1547" s="16"/>
      <c r="P1547" s="16"/>
      <c r="Q1547" s="16"/>
      <c r="R1547" s="16"/>
      <c r="S1547" s="16"/>
      <c r="T1547" s="16"/>
    </row>
    <row r="1548" spans="6:20" s="15" customFormat="1" x14ac:dyDescent="0.25">
      <c r="F1548" s="16"/>
      <c r="G1548" s="16"/>
      <c r="H1548" s="16"/>
      <c r="I1548" s="16"/>
      <c r="J1548" s="16"/>
      <c r="K1548" s="16"/>
      <c r="L1548" s="16"/>
      <c r="M1548" s="16"/>
      <c r="N1548" s="16"/>
      <c r="O1548" s="16"/>
      <c r="P1548" s="16"/>
      <c r="Q1548" s="16"/>
      <c r="R1548" s="16"/>
      <c r="S1548" s="16"/>
      <c r="T1548" s="16"/>
    </row>
    <row r="1549" spans="6:20" s="15" customFormat="1" x14ac:dyDescent="0.25">
      <c r="F1549" s="16"/>
      <c r="G1549" s="16"/>
      <c r="H1549" s="16"/>
      <c r="I1549" s="16"/>
      <c r="J1549" s="16"/>
      <c r="K1549" s="16"/>
      <c r="L1549" s="16"/>
      <c r="M1549" s="16"/>
      <c r="N1549" s="16"/>
      <c r="O1549" s="16"/>
      <c r="P1549" s="16"/>
      <c r="Q1549" s="16"/>
      <c r="R1549" s="16"/>
      <c r="S1549" s="16"/>
      <c r="T1549" s="16"/>
    </row>
    <row r="1550" spans="6:20" s="15" customFormat="1" x14ac:dyDescent="0.25">
      <c r="F1550" s="16"/>
      <c r="G1550" s="16"/>
      <c r="H1550" s="16"/>
      <c r="I1550" s="16"/>
      <c r="J1550" s="16"/>
      <c r="K1550" s="16"/>
      <c r="L1550" s="16"/>
      <c r="M1550" s="16"/>
      <c r="N1550" s="16"/>
      <c r="O1550" s="16"/>
      <c r="P1550" s="16"/>
      <c r="Q1550" s="16"/>
      <c r="R1550" s="16"/>
      <c r="S1550" s="16"/>
      <c r="T1550" s="16"/>
    </row>
    <row r="1551" spans="6:20" s="15" customFormat="1" x14ac:dyDescent="0.25">
      <c r="F1551" s="16"/>
      <c r="G1551" s="16"/>
      <c r="H1551" s="16"/>
      <c r="I1551" s="16"/>
      <c r="J1551" s="16"/>
      <c r="K1551" s="16"/>
      <c r="L1551" s="16"/>
      <c r="M1551" s="16"/>
      <c r="N1551" s="16"/>
      <c r="O1551" s="16"/>
      <c r="P1551" s="16"/>
      <c r="Q1551" s="16"/>
      <c r="R1551" s="16"/>
      <c r="S1551" s="16"/>
      <c r="T1551" s="16"/>
    </row>
    <row r="1552" spans="6:20" s="15" customFormat="1" x14ac:dyDescent="0.25">
      <c r="F1552" s="16"/>
      <c r="G1552" s="16"/>
      <c r="H1552" s="16"/>
      <c r="I1552" s="16"/>
      <c r="J1552" s="16"/>
      <c r="K1552" s="16"/>
      <c r="L1552" s="16"/>
      <c r="M1552" s="16"/>
      <c r="N1552" s="16"/>
      <c r="O1552" s="16"/>
      <c r="P1552" s="16"/>
      <c r="Q1552" s="16"/>
      <c r="R1552" s="16"/>
      <c r="S1552" s="16"/>
      <c r="T1552" s="16"/>
    </row>
    <row r="1553" spans="6:20" s="15" customFormat="1" x14ac:dyDescent="0.25">
      <c r="F1553" s="16"/>
      <c r="G1553" s="16"/>
      <c r="H1553" s="16"/>
      <c r="I1553" s="16"/>
      <c r="J1553" s="16"/>
      <c r="K1553" s="16"/>
      <c r="L1553" s="16"/>
      <c r="M1553" s="16"/>
      <c r="N1553" s="16"/>
      <c r="O1553" s="16"/>
      <c r="P1553" s="16"/>
      <c r="Q1553" s="16"/>
      <c r="R1553" s="16"/>
      <c r="S1553" s="16"/>
      <c r="T1553" s="16"/>
    </row>
    <row r="1554" spans="6:20" s="15" customFormat="1" x14ac:dyDescent="0.25">
      <c r="F1554" s="16"/>
      <c r="G1554" s="16"/>
      <c r="H1554" s="16"/>
      <c r="I1554" s="16"/>
      <c r="J1554" s="16"/>
      <c r="K1554" s="16"/>
      <c r="L1554" s="16"/>
      <c r="M1554" s="16"/>
      <c r="N1554" s="16"/>
      <c r="O1554" s="16"/>
      <c r="P1554" s="16"/>
      <c r="Q1554" s="16"/>
      <c r="R1554" s="16"/>
      <c r="S1554" s="16"/>
      <c r="T1554" s="16"/>
    </row>
    <row r="1555" spans="6:20" s="15" customFormat="1" x14ac:dyDescent="0.25">
      <c r="F1555" s="16"/>
      <c r="G1555" s="16"/>
      <c r="H1555" s="16"/>
      <c r="I1555" s="16"/>
      <c r="J1555" s="16"/>
      <c r="K1555" s="16"/>
      <c r="L1555" s="16"/>
      <c r="M1555" s="16"/>
      <c r="N1555" s="16"/>
      <c r="O1555" s="16"/>
      <c r="P1555" s="16"/>
      <c r="Q1555" s="16"/>
      <c r="R1555" s="16"/>
      <c r="S1555" s="16"/>
      <c r="T1555" s="16"/>
    </row>
    <row r="1556" spans="6:20" s="15" customFormat="1" x14ac:dyDescent="0.25">
      <c r="F1556" s="16"/>
      <c r="G1556" s="16"/>
      <c r="H1556" s="16"/>
      <c r="I1556" s="16"/>
      <c r="J1556" s="16"/>
      <c r="K1556" s="16"/>
      <c r="L1556" s="16"/>
      <c r="M1556" s="16"/>
      <c r="N1556" s="16"/>
      <c r="O1556" s="16"/>
      <c r="P1556" s="16"/>
      <c r="Q1556" s="16"/>
      <c r="R1556" s="16"/>
      <c r="S1556" s="16"/>
      <c r="T1556" s="16"/>
    </row>
    <row r="1557" spans="6:20" s="15" customFormat="1" x14ac:dyDescent="0.25">
      <c r="F1557" s="16"/>
      <c r="G1557" s="16"/>
      <c r="H1557" s="16"/>
      <c r="I1557" s="16"/>
      <c r="J1557" s="16"/>
      <c r="K1557" s="16"/>
      <c r="L1557" s="16"/>
      <c r="M1557" s="16"/>
      <c r="N1557" s="16"/>
      <c r="O1557" s="16"/>
      <c r="P1557" s="16"/>
      <c r="Q1557" s="16"/>
      <c r="R1557" s="16"/>
      <c r="S1557" s="16"/>
      <c r="T1557" s="16"/>
    </row>
    <row r="1558" spans="6:20" s="15" customFormat="1" x14ac:dyDescent="0.25">
      <c r="F1558" s="16"/>
      <c r="G1558" s="16"/>
      <c r="H1558" s="16"/>
      <c r="I1558" s="16"/>
      <c r="J1558" s="16"/>
      <c r="K1558" s="16"/>
      <c r="L1558" s="16"/>
      <c r="M1558" s="16"/>
      <c r="N1558" s="16"/>
      <c r="O1558" s="16"/>
      <c r="P1558" s="16"/>
      <c r="Q1558" s="16"/>
      <c r="R1558" s="16"/>
      <c r="S1558" s="16"/>
      <c r="T1558" s="16"/>
    </row>
    <row r="1559" spans="6:20" s="15" customFormat="1" x14ac:dyDescent="0.25">
      <c r="F1559" s="16"/>
      <c r="G1559" s="16"/>
      <c r="H1559" s="16"/>
      <c r="I1559" s="16"/>
      <c r="J1559" s="16"/>
      <c r="K1559" s="16"/>
      <c r="L1559" s="16"/>
      <c r="M1559" s="16"/>
      <c r="N1559" s="16"/>
      <c r="O1559" s="16"/>
      <c r="P1559" s="16"/>
      <c r="Q1559" s="16"/>
      <c r="R1559" s="16"/>
      <c r="S1559" s="16"/>
      <c r="T1559" s="16"/>
    </row>
    <row r="1560" spans="6:20" s="15" customFormat="1" x14ac:dyDescent="0.25">
      <c r="F1560" s="16"/>
      <c r="G1560" s="16"/>
      <c r="H1560" s="16"/>
      <c r="I1560" s="16"/>
      <c r="J1560" s="16"/>
      <c r="K1560" s="16"/>
      <c r="L1560" s="16"/>
      <c r="M1560" s="16"/>
      <c r="N1560" s="16"/>
      <c r="O1560" s="16"/>
      <c r="P1560" s="16"/>
      <c r="Q1560" s="16"/>
      <c r="R1560" s="16"/>
      <c r="S1560" s="16"/>
      <c r="T1560" s="16"/>
    </row>
    <row r="1561" spans="6:20" s="15" customFormat="1" x14ac:dyDescent="0.25">
      <c r="F1561" s="16"/>
      <c r="G1561" s="16"/>
      <c r="H1561" s="16"/>
      <c r="I1561" s="16"/>
      <c r="J1561" s="16"/>
      <c r="K1561" s="16"/>
      <c r="L1561" s="16"/>
      <c r="M1561" s="16"/>
      <c r="N1561" s="16"/>
      <c r="O1561" s="16"/>
      <c r="P1561" s="16"/>
      <c r="Q1561" s="16"/>
      <c r="R1561" s="16"/>
      <c r="S1561" s="16"/>
      <c r="T1561" s="16"/>
    </row>
    <row r="1562" spans="6:20" s="15" customFormat="1" x14ac:dyDescent="0.25">
      <c r="F1562" s="16"/>
      <c r="G1562" s="16"/>
      <c r="H1562" s="16"/>
      <c r="I1562" s="16"/>
      <c r="J1562" s="16"/>
      <c r="K1562" s="16"/>
      <c r="L1562" s="16"/>
      <c r="M1562" s="16"/>
      <c r="N1562" s="16"/>
      <c r="O1562" s="16"/>
      <c r="P1562" s="16"/>
      <c r="Q1562" s="16"/>
      <c r="R1562" s="16"/>
      <c r="S1562" s="16"/>
      <c r="T1562" s="16"/>
    </row>
    <row r="1563" spans="6:20" s="15" customFormat="1" x14ac:dyDescent="0.25">
      <c r="F1563" s="16"/>
      <c r="G1563" s="16"/>
      <c r="H1563" s="16"/>
      <c r="I1563" s="16"/>
      <c r="J1563" s="16"/>
      <c r="K1563" s="16"/>
      <c r="L1563" s="16"/>
      <c r="M1563" s="16"/>
      <c r="N1563" s="16"/>
      <c r="O1563" s="16"/>
      <c r="P1563" s="16"/>
      <c r="Q1563" s="16"/>
      <c r="R1563" s="16"/>
      <c r="S1563" s="16"/>
      <c r="T1563" s="16"/>
    </row>
    <row r="1564" spans="6:20" s="15" customFormat="1" x14ac:dyDescent="0.25">
      <c r="F1564" s="16"/>
      <c r="G1564" s="16"/>
      <c r="H1564" s="16"/>
      <c r="I1564" s="16"/>
      <c r="J1564" s="16"/>
      <c r="K1564" s="16"/>
      <c r="L1564" s="16"/>
      <c r="M1564" s="16"/>
      <c r="N1564" s="16"/>
      <c r="O1564" s="16"/>
      <c r="P1564" s="16"/>
      <c r="Q1564" s="16"/>
      <c r="R1564" s="16"/>
      <c r="S1564" s="16"/>
      <c r="T1564" s="16"/>
    </row>
    <row r="1565" spans="6:20" s="15" customFormat="1" x14ac:dyDescent="0.25">
      <c r="F1565" s="16"/>
      <c r="G1565" s="16"/>
      <c r="H1565" s="16"/>
      <c r="I1565" s="16"/>
      <c r="J1565" s="16"/>
      <c r="K1565" s="16"/>
      <c r="L1565" s="16"/>
      <c r="M1565" s="16"/>
      <c r="N1565" s="16"/>
      <c r="O1565" s="16"/>
      <c r="P1565" s="16"/>
      <c r="Q1565" s="16"/>
      <c r="R1565" s="16"/>
      <c r="S1565" s="16"/>
      <c r="T1565" s="16"/>
    </row>
    <row r="1566" spans="6:20" s="15" customFormat="1" x14ac:dyDescent="0.25">
      <c r="F1566" s="16"/>
      <c r="G1566" s="16"/>
      <c r="H1566" s="16"/>
      <c r="I1566" s="16"/>
      <c r="J1566" s="16"/>
      <c r="K1566" s="16"/>
      <c r="L1566" s="16"/>
      <c r="M1566" s="16"/>
      <c r="N1566" s="16"/>
      <c r="O1566" s="16"/>
      <c r="P1566" s="16"/>
      <c r="Q1566" s="16"/>
      <c r="R1566" s="16"/>
      <c r="S1566" s="16"/>
      <c r="T1566" s="16"/>
    </row>
    <row r="1567" spans="6:20" s="15" customFormat="1" x14ac:dyDescent="0.25">
      <c r="F1567" s="16"/>
      <c r="G1567" s="16"/>
      <c r="H1567" s="16"/>
      <c r="I1567" s="16"/>
      <c r="J1567" s="16"/>
      <c r="K1567" s="16"/>
      <c r="L1567" s="16"/>
      <c r="M1567" s="16"/>
      <c r="N1567" s="16"/>
      <c r="O1567" s="16"/>
      <c r="P1567" s="16"/>
      <c r="Q1567" s="16"/>
      <c r="R1567" s="16"/>
      <c r="S1567" s="16"/>
      <c r="T1567" s="16"/>
    </row>
    <row r="1568" spans="6:20" s="15" customFormat="1" x14ac:dyDescent="0.25">
      <c r="F1568" s="16"/>
      <c r="G1568" s="16"/>
      <c r="H1568" s="16"/>
      <c r="I1568" s="16"/>
      <c r="J1568" s="16"/>
      <c r="K1568" s="16"/>
      <c r="L1568" s="16"/>
      <c r="M1568" s="16"/>
      <c r="N1568" s="16"/>
      <c r="O1568" s="16"/>
      <c r="P1568" s="16"/>
      <c r="Q1568" s="16"/>
      <c r="R1568" s="16"/>
      <c r="S1568" s="16"/>
      <c r="T1568" s="16"/>
    </row>
    <row r="1569" spans="6:20" s="15" customFormat="1" x14ac:dyDescent="0.25">
      <c r="F1569" s="16"/>
      <c r="G1569" s="16"/>
      <c r="H1569" s="16"/>
      <c r="I1569" s="16"/>
      <c r="J1569" s="16"/>
      <c r="K1569" s="16"/>
      <c r="L1569" s="16"/>
      <c r="M1569" s="16"/>
      <c r="N1569" s="16"/>
      <c r="O1569" s="16"/>
      <c r="P1569" s="16"/>
      <c r="Q1569" s="16"/>
      <c r="R1569" s="16"/>
      <c r="S1569" s="16"/>
      <c r="T1569" s="16"/>
    </row>
    <row r="1570" spans="6:20" s="15" customFormat="1" x14ac:dyDescent="0.25">
      <c r="F1570" s="16"/>
      <c r="G1570" s="16"/>
      <c r="H1570" s="16"/>
      <c r="I1570" s="16"/>
      <c r="J1570" s="16"/>
      <c r="K1570" s="16"/>
      <c r="L1570" s="16"/>
      <c r="M1570" s="16"/>
      <c r="N1570" s="16"/>
      <c r="O1570" s="16"/>
      <c r="P1570" s="16"/>
      <c r="Q1570" s="16"/>
      <c r="R1570" s="16"/>
      <c r="S1570" s="16"/>
      <c r="T1570" s="16"/>
    </row>
    <row r="1571" spans="6:20" s="15" customFormat="1" x14ac:dyDescent="0.25">
      <c r="F1571" s="16"/>
      <c r="G1571" s="16"/>
      <c r="H1571" s="16"/>
      <c r="I1571" s="16"/>
      <c r="J1571" s="16"/>
      <c r="K1571" s="16"/>
      <c r="L1571" s="16"/>
      <c r="M1571" s="16"/>
      <c r="N1571" s="16"/>
      <c r="O1571" s="16"/>
      <c r="P1571" s="16"/>
      <c r="Q1571" s="16"/>
      <c r="R1571" s="16"/>
      <c r="S1571" s="16"/>
      <c r="T1571" s="16"/>
    </row>
    <row r="1572" spans="6:20" s="15" customFormat="1" x14ac:dyDescent="0.25">
      <c r="F1572" s="16"/>
      <c r="G1572" s="16"/>
      <c r="H1572" s="16"/>
      <c r="I1572" s="16"/>
      <c r="J1572" s="16"/>
      <c r="K1572" s="16"/>
      <c r="L1572" s="16"/>
      <c r="M1572" s="16"/>
      <c r="N1572" s="16"/>
      <c r="O1572" s="16"/>
      <c r="P1572" s="16"/>
      <c r="Q1572" s="16"/>
      <c r="R1572" s="16"/>
      <c r="S1572" s="16"/>
      <c r="T1572" s="16"/>
    </row>
    <row r="1573" spans="6:20" s="15" customFormat="1" x14ac:dyDescent="0.25">
      <c r="F1573" s="16"/>
      <c r="G1573" s="16"/>
      <c r="H1573" s="16"/>
      <c r="I1573" s="16"/>
      <c r="J1573" s="16"/>
      <c r="K1573" s="16"/>
      <c r="L1573" s="16"/>
      <c r="M1573" s="16"/>
      <c r="N1573" s="16"/>
      <c r="O1573" s="16"/>
      <c r="P1573" s="16"/>
      <c r="Q1573" s="16"/>
      <c r="R1573" s="16"/>
      <c r="S1573" s="16"/>
      <c r="T1573" s="16"/>
    </row>
    <row r="1574" spans="6:20" s="15" customFormat="1" x14ac:dyDescent="0.25">
      <c r="F1574" s="16"/>
      <c r="G1574" s="16"/>
      <c r="H1574" s="16"/>
      <c r="I1574" s="16"/>
      <c r="J1574" s="16"/>
      <c r="K1574" s="16"/>
      <c r="L1574" s="16"/>
      <c r="M1574" s="16"/>
      <c r="N1574" s="16"/>
      <c r="O1574" s="16"/>
      <c r="P1574" s="16"/>
      <c r="Q1574" s="16"/>
      <c r="R1574" s="16"/>
      <c r="S1574" s="16"/>
      <c r="T1574" s="16"/>
    </row>
    <row r="1575" spans="6:20" s="15" customFormat="1" x14ac:dyDescent="0.25">
      <c r="F1575" s="16"/>
      <c r="G1575" s="16"/>
      <c r="H1575" s="16"/>
      <c r="I1575" s="16"/>
      <c r="J1575" s="16"/>
      <c r="K1575" s="16"/>
      <c r="L1575" s="16"/>
      <c r="M1575" s="16"/>
      <c r="N1575" s="16"/>
      <c r="O1575" s="16"/>
      <c r="P1575" s="16"/>
      <c r="Q1575" s="16"/>
      <c r="R1575" s="16"/>
      <c r="S1575" s="16"/>
      <c r="T1575" s="16"/>
    </row>
    <row r="1576" spans="6:20" s="15" customFormat="1" x14ac:dyDescent="0.25">
      <c r="F1576" s="16"/>
      <c r="G1576" s="16"/>
      <c r="H1576" s="16"/>
      <c r="I1576" s="16"/>
      <c r="J1576" s="16"/>
      <c r="K1576" s="16"/>
      <c r="L1576" s="16"/>
      <c r="M1576" s="16"/>
      <c r="N1576" s="16"/>
      <c r="O1576" s="16"/>
      <c r="P1576" s="16"/>
      <c r="Q1576" s="16"/>
      <c r="R1576" s="16"/>
      <c r="S1576" s="16"/>
      <c r="T1576" s="16"/>
    </row>
    <row r="1577" spans="6:20" s="15" customFormat="1" x14ac:dyDescent="0.25">
      <c r="F1577" s="16"/>
      <c r="G1577" s="16"/>
      <c r="H1577" s="16"/>
      <c r="I1577" s="16"/>
      <c r="J1577" s="16"/>
      <c r="K1577" s="16"/>
      <c r="L1577" s="16"/>
      <c r="M1577" s="16"/>
      <c r="N1577" s="16"/>
      <c r="O1577" s="16"/>
      <c r="P1577" s="16"/>
      <c r="Q1577" s="16"/>
      <c r="R1577" s="16"/>
      <c r="S1577" s="16"/>
      <c r="T1577" s="16"/>
    </row>
    <row r="1578" spans="6:20" s="15" customFormat="1" x14ac:dyDescent="0.25">
      <c r="F1578" s="16"/>
      <c r="G1578" s="16"/>
      <c r="H1578" s="16"/>
      <c r="I1578" s="16"/>
      <c r="J1578" s="16"/>
      <c r="K1578" s="16"/>
      <c r="L1578" s="16"/>
      <c r="M1578" s="16"/>
      <c r="N1578" s="16"/>
      <c r="O1578" s="16"/>
      <c r="P1578" s="16"/>
      <c r="Q1578" s="16"/>
      <c r="R1578" s="16"/>
      <c r="S1578" s="16"/>
      <c r="T1578" s="16"/>
    </row>
    <row r="1579" spans="6:20" s="15" customFormat="1" x14ac:dyDescent="0.25">
      <c r="F1579" s="16"/>
      <c r="G1579" s="16"/>
      <c r="H1579" s="16"/>
      <c r="I1579" s="16"/>
      <c r="J1579" s="16"/>
      <c r="K1579" s="16"/>
      <c r="L1579" s="16"/>
      <c r="M1579" s="16"/>
      <c r="N1579" s="16"/>
      <c r="O1579" s="16"/>
      <c r="P1579" s="16"/>
      <c r="Q1579" s="16"/>
      <c r="R1579" s="16"/>
      <c r="S1579" s="16"/>
      <c r="T1579" s="16"/>
    </row>
    <row r="1580" spans="6:20" s="15" customFormat="1" x14ac:dyDescent="0.25">
      <c r="F1580" s="16"/>
      <c r="G1580" s="16"/>
      <c r="H1580" s="16"/>
      <c r="I1580" s="16"/>
      <c r="J1580" s="16"/>
      <c r="K1580" s="16"/>
      <c r="L1580" s="16"/>
      <c r="M1580" s="16"/>
      <c r="N1580" s="16"/>
      <c r="O1580" s="16"/>
      <c r="P1580" s="16"/>
      <c r="Q1580" s="16"/>
      <c r="R1580" s="16"/>
      <c r="S1580" s="16"/>
      <c r="T1580" s="16"/>
    </row>
    <row r="1581" spans="6:20" s="15" customFormat="1" x14ac:dyDescent="0.25">
      <c r="F1581" s="16"/>
      <c r="G1581" s="16"/>
      <c r="H1581" s="16"/>
      <c r="I1581" s="16"/>
      <c r="J1581" s="16"/>
      <c r="K1581" s="16"/>
      <c r="L1581" s="16"/>
      <c r="M1581" s="16"/>
      <c r="N1581" s="16"/>
      <c r="O1581" s="16"/>
      <c r="P1581" s="16"/>
      <c r="Q1581" s="16"/>
      <c r="R1581" s="16"/>
      <c r="S1581" s="16"/>
      <c r="T1581" s="16"/>
    </row>
    <row r="1582" spans="6:20" s="15" customFormat="1" x14ac:dyDescent="0.25">
      <c r="F1582" s="16"/>
      <c r="G1582" s="16"/>
      <c r="H1582" s="16"/>
      <c r="I1582" s="16"/>
      <c r="J1582" s="16"/>
      <c r="K1582" s="16"/>
      <c r="L1582" s="16"/>
      <c r="M1582" s="16"/>
      <c r="N1582" s="16"/>
      <c r="O1582" s="16"/>
      <c r="P1582" s="16"/>
      <c r="Q1582" s="16"/>
      <c r="R1582" s="16"/>
      <c r="S1582" s="16"/>
      <c r="T1582" s="16"/>
    </row>
    <row r="1583" spans="6:20" s="15" customFormat="1" x14ac:dyDescent="0.25">
      <c r="F1583" s="16"/>
      <c r="G1583" s="16"/>
      <c r="H1583" s="16"/>
      <c r="I1583" s="16"/>
      <c r="J1583" s="16"/>
      <c r="K1583" s="16"/>
      <c r="L1583" s="16"/>
      <c r="M1583" s="16"/>
      <c r="N1583" s="16"/>
      <c r="O1583" s="16"/>
      <c r="P1583" s="16"/>
      <c r="Q1583" s="16"/>
      <c r="R1583" s="16"/>
      <c r="S1583" s="16"/>
      <c r="T1583" s="16"/>
    </row>
    <row r="1584" spans="6:20" s="15" customFormat="1" x14ac:dyDescent="0.25">
      <c r="F1584" s="16"/>
      <c r="G1584" s="16"/>
      <c r="H1584" s="16"/>
      <c r="I1584" s="16"/>
      <c r="J1584" s="16"/>
      <c r="K1584" s="16"/>
      <c r="L1584" s="16"/>
      <c r="M1584" s="16"/>
      <c r="N1584" s="16"/>
      <c r="O1584" s="16"/>
      <c r="P1584" s="16"/>
      <c r="Q1584" s="16"/>
      <c r="R1584" s="16"/>
      <c r="S1584" s="16"/>
      <c r="T1584" s="16"/>
    </row>
    <row r="1585" spans="6:20" s="15" customFormat="1" x14ac:dyDescent="0.25">
      <c r="F1585" s="16"/>
      <c r="G1585" s="16"/>
      <c r="H1585" s="16"/>
      <c r="I1585" s="16"/>
      <c r="J1585" s="16"/>
      <c r="K1585" s="16"/>
      <c r="L1585" s="16"/>
      <c r="M1585" s="16"/>
      <c r="N1585" s="16"/>
      <c r="O1585" s="16"/>
      <c r="P1585" s="16"/>
      <c r="Q1585" s="16"/>
      <c r="R1585" s="16"/>
      <c r="S1585" s="16"/>
      <c r="T1585" s="16"/>
    </row>
    <row r="1586" spans="6:20" s="15" customFormat="1" x14ac:dyDescent="0.25">
      <c r="F1586" s="16"/>
      <c r="G1586" s="16"/>
      <c r="H1586" s="16"/>
      <c r="I1586" s="16"/>
      <c r="J1586" s="16"/>
      <c r="K1586" s="16"/>
      <c r="L1586" s="16"/>
      <c r="M1586" s="16"/>
      <c r="N1586" s="16"/>
      <c r="O1586" s="16"/>
      <c r="P1586" s="16"/>
      <c r="Q1586" s="16"/>
      <c r="R1586" s="16"/>
      <c r="S1586" s="16"/>
      <c r="T1586" s="16"/>
    </row>
    <row r="1587" spans="6:20" s="15" customFormat="1" x14ac:dyDescent="0.25">
      <c r="F1587" s="16"/>
      <c r="G1587" s="16"/>
      <c r="H1587" s="16"/>
      <c r="I1587" s="16"/>
      <c r="J1587" s="16"/>
      <c r="K1587" s="16"/>
      <c r="L1587" s="16"/>
      <c r="M1587" s="16"/>
      <c r="N1587" s="16"/>
      <c r="O1587" s="16"/>
      <c r="P1587" s="16"/>
      <c r="Q1587" s="16"/>
      <c r="R1587" s="16"/>
      <c r="S1587" s="16"/>
      <c r="T1587" s="16"/>
    </row>
    <row r="1588" spans="6:20" s="15" customFormat="1" x14ac:dyDescent="0.25">
      <c r="F1588" s="16"/>
      <c r="G1588" s="16"/>
      <c r="H1588" s="16"/>
      <c r="I1588" s="16"/>
      <c r="J1588" s="16"/>
      <c r="K1588" s="16"/>
      <c r="L1588" s="16"/>
      <c r="M1588" s="16"/>
      <c r="N1588" s="16"/>
      <c r="O1588" s="16"/>
      <c r="P1588" s="16"/>
      <c r="Q1588" s="16"/>
      <c r="R1588" s="16"/>
      <c r="S1588" s="16"/>
      <c r="T1588" s="16"/>
    </row>
    <row r="1589" spans="6:20" s="15" customFormat="1" x14ac:dyDescent="0.25">
      <c r="F1589" s="16"/>
      <c r="G1589" s="16"/>
      <c r="H1589" s="16"/>
      <c r="I1589" s="16"/>
      <c r="J1589" s="16"/>
      <c r="K1589" s="16"/>
      <c r="L1589" s="16"/>
      <c r="M1589" s="16"/>
      <c r="N1589" s="16"/>
      <c r="O1589" s="16"/>
      <c r="P1589" s="16"/>
      <c r="Q1589" s="16"/>
      <c r="R1589" s="16"/>
      <c r="S1589" s="16"/>
      <c r="T1589" s="16"/>
    </row>
    <row r="1590" spans="6:20" s="15" customFormat="1" x14ac:dyDescent="0.25">
      <c r="F1590" s="16"/>
      <c r="G1590" s="16"/>
      <c r="H1590" s="16"/>
      <c r="I1590" s="16"/>
      <c r="J1590" s="16"/>
      <c r="K1590" s="16"/>
      <c r="L1590" s="16"/>
      <c r="M1590" s="16"/>
      <c r="N1590" s="16"/>
      <c r="O1590" s="16"/>
      <c r="P1590" s="16"/>
      <c r="Q1590" s="16"/>
      <c r="R1590" s="16"/>
      <c r="S1590" s="16"/>
      <c r="T1590" s="16"/>
    </row>
    <row r="1591" spans="6:20" s="15" customFormat="1" x14ac:dyDescent="0.25">
      <c r="F1591" s="16"/>
      <c r="G1591" s="16"/>
      <c r="H1591" s="16"/>
      <c r="I1591" s="16"/>
      <c r="J1591" s="16"/>
      <c r="K1591" s="16"/>
      <c r="L1591" s="16"/>
      <c r="M1591" s="16"/>
      <c r="N1591" s="16"/>
      <c r="O1591" s="16"/>
      <c r="P1591" s="16"/>
      <c r="Q1591" s="16"/>
      <c r="R1591" s="16"/>
      <c r="S1591" s="16"/>
      <c r="T1591" s="16"/>
    </row>
    <row r="1592" spans="6:20" s="15" customFormat="1" x14ac:dyDescent="0.25">
      <c r="F1592" s="16"/>
      <c r="G1592" s="16"/>
      <c r="H1592" s="16"/>
      <c r="I1592" s="16"/>
      <c r="J1592" s="16"/>
      <c r="K1592" s="16"/>
      <c r="L1592" s="16"/>
      <c r="M1592" s="16"/>
      <c r="N1592" s="16"/>
      <c r="O1592" s="16"/>
      <c r="P1592" s="16"/>
      <c r="Q1592" s="16"/>
      <c r="R1592" s="16"/>
      <c r="S1592" s="16"/>
      <c r="T1592" s="16"/>
    </row>
    <row r="1593" spans="6:20" s="15" customFormat="1" x14ac:dyDescent="0.25">
      <c r="F1593" s="16"/>
      <c r="G1593" s="16"/>
      <c r="H1593" s="16"/>
      <c r="I1593" s="16"/>
      <c r="J1593" s="16"/>
      <c r="K1593" s="16"/>
      <c r="L1593" s="16"/>
      <c r="M1593" s="16"/>
      <c r="N1593" s="16"/>
      <c r="O1593" s="16"/>
      <c r="P1593" s="16"/>
      <c r="Q1593" s="16"/>
      <c r="R1593" s="16"/>
      <c r="S1593" s="16"/>
      <c r="T1593" s="16"/>
    </row>
    <row r="1594" spans="6:20" s="15" customFormat="1" x14ac:dyDescent="0.25">
      <c r="F1594" s="16"/>
      <c r="G1594" s="16"/>
      <c r="H1594" s="16"/>
      <c r="I1594" s="16"/>
      <c r="J1594" s="16"/>
      <c r="K1594" s="16"/>
      <c r="L1594" s="16"/>
      <c r="M1594" s="16"/>
      <c r="N1594" s="16"/>
      <c r="O1594" s="16"/>
      <c r="P1594" s="16"/>
      <c r="Q1594" s="16"/>
      <c r="R1594" s="16"/>
      <c r="S1594" s="16"/>
      <c r="T1594" s="16"/>
    </row>
    <row r="1595" spans="6:20" s="15" customFormat="1" x14ac:dyDescent="0.25">
      <c r="F1595" s="16"/>
      <c r="G1595" s="16"/>
      <c r="H1595" s="16"/>
      <c r="I1595" s="16"/>
      <c r="J1595" s="16"/>
      <c r="K1595" s="16"/>
      <c r="L1595" s="16"/>
      <c r="M1595" s="16"/>
      <c r="N1595" s="16"/>
      <c r="O1595" s="16"/>
      <c r="P1595" s="16"/>
      <c r="Q1595" s="16"/>
      <c r="R1595" s="16"/>
      <c r="S1595" s="16"/>
      <c r="T1595" s="16"/>
    </row>
    <row r="1596" spans="6:20" s="15" customFormat="1" x14ac:dyDescent="0.25">
      <c r="F1596" s="16"/>
      <c r="G1596" s="16"/>
      <c r="H1596" s="16"/>
      <c r="I1596" s="16"/>
      <c r="J1596" s="16"/>
      <c r="K1596" s="16"/>
      <c r="L1596" s="16"/>
      <c r="M1596" s="16"/>
      <c r="N1596" s="16"/>
      <c r="O1596" s="16"/>
      <c r="P1596" s="16"/>
      <c r="Q1596" s="16"/>
      <c r="R1596" s="16"/>
      <c r="S1596" s="16"/>
      <c r="T1596" s="16"/>
    </row>
    <row r="1597" spans="6:20" s="15" customFormat="1" x14ac:dyDescent="0.25">
      <c r="F1597" s="16"/>
      <c r="G1597" s="16"/>
      <c r="H1597" s="16"/>
      <c r="I1597" s="16"/>
      <c r="J1597" s="16"/>
      <c r="K1597" s="16"/>
      <c r="L1597" s="16"/>
      <c r="M1597" s="16"/>
      <c r="N1597" s="16"/>
      <c r="O1597" s="16"/>
      <c r="P1597" s="16"/>
      <c r="Q1597" s="16"/>
      <c r="R1597" s="16"/>
      <c r="S1597" s="16"/>
      <c r="T1597" s="16"/>
    </row>
    <row r="1598" spans="6:20" s="15" customFormat="1" x14ac:dyDescent="0.25">
      <c r="F1598" s="16"/>
      <c r="G1598" s="16"/>
      <c r="H1598" s="16"/>
      <c r="I1598" s="16"/>
      <c r="J1598" s="16"/>
      <c r="K1598" s="16"/>
      <c r="L1598" s="16"/>
      <c r="M1598" s="16"/>
      <c r="N1598" s="16"/>
      <c r="O1598" s="16"/>
      <c r="P1598" s="16"/>
      <c r="Q1598" s="16"/>
      <c r="R1598" s="16"/>
      <c r="S1598" s="16"/>
      <c r="T1598" s="16"/>
    </row>
    <row r="1599" spans="6:20" s="15" customFormat="1" x14ac:dyDescent="0.25">
      <c r="F1599" s="16"/>
      <c r="G1599" s="16"/>
      <c r="H1599" s="16"/>
      <c r="I1599" s="16"/>
      <c r="J1599" s="16"/>
      <c r="K1599" s="16"/>
      <c r="L1599" s="16"/>
      <c r="M1599" s="16"/>
      <c r="N1599" s="16"/>
      <c r="O1599" s="16"/>
      <c r="P1599" s="16"/>
      <c r="Q1599" s="16"/>
      <c r="R1599" s="16"/>
      <c r="S1599" s="16"/>
      <c r="T1599" s="16"/>
    </row>
    <row r="1600" spans="6:20" s="15" customFormat="1" x14ac:dyDescent="0.25">
      <c r="F1600" s="16"/>
      <c r="G1600" s="16"/>
      <c r="H1600" s="16"/>
      <c r="I1600" s="16"/>
      <c r="J1600" s="16"/>
      <c r="K1600" s="16"/>
      <c r="L1600" s="16"/>
      <c r="M1600" s="16"/>
      <c r="N1600" s="16"/>
      <c r="O1600" s="16"/>
      <c r="P1600" s="16"/>
      <c r="Q1600" s="16"/>
      <c r="R1600" s="16"/>
      <c r="S1600" s="16"/>
      <c r="T1600" s="16"/>
    </row>
    <row r="1601" spans="6:20" s="15" customFormat="1" x14ac:dyDescent="0.25">
      <c r="F1601" s="16"/>
      <c r="G1601" s="16"/>
      <c r="H1601" s="16"/>
      <c r="I1601" s="16"/>
      <c r="J1601" s="16"/>
      <c r="K1601" s="16"/>
      <c r="L1601" s="16"/>
      <c r="M1601" s="16"/>
      <c r="N1601" s="16"/>
      <c r="O1601" s="16"/>
      <c r="P1601" s="16"/>
      <c r="Q1601" s="16"/>
      <c r="R1601" s="16"/>
      <c r="S1601" s="16"/>
      <c r="T1601" s="16"/>
    </row>
    <row r="1602" spans="6:20" s="15" customFormat="1" x14ac:dyDescent="0.25">
      <c r="F1602" s="16"/>
      <c r="G1602" s="16"/>
      <c r="H1602" s="16"/>
      <c r="I1602" s="16"/>
      <c r="J1602" s="16"/>
      <c r="K1602" s="16"/>
      <c r="L1602" s="16"/>
      <c r="M1602" s="16"/>
      <c r="N1602" s="16"/>
      <c r="O1602" s="16"/>
      <c r="P1602" s="16"/>
      <c r="Q1602" s="16"/>
      <c r="R1602" s="16"/>
      <c r="S1602" s="16"/>
      <c r="T1602" s="16"/>
    </row>
    <row r="1603" spans="6:20" s="15" customFormat="1" x14ac:dyDescent="0.25">
      <c r="F1603" s="16"/>
      <c r="G1603" s="16"/>
      <c r="H1603" s="16"/>
      <c r="I1603" s="16"/>
      <c r="J1603" s="16"/>
      <c r="K1603" s="16"/>
      <c r="L1603" s="16"/>
      <c r="M1603" s="16"/>
      <c r="N1603" s="16"/>
      <c r="O1603" s="16"/>
      <c r="P1603" s="16"/>
      <c r="Q1603" s="16"/>
      <c r="R1603" s="16"/>
      <c r="S1603" s="16"/>
      <c r="T1603" s="16"/>
    </row>
    <row r="1604" spans="6:20" s="15" customFormat="1" x14ac:dyDescent="0.25">
      <c r="F1604" s="16"/>
      <c r="G1604" s="16"/>
      <c r="H1604" s="16"/>
      <c r="I1604" s="16"/>
      <c r="J1604" s="16"/>
      <c r="K1604" s="16"/>
      <c r="L1604" s="16"/>
      <c r="M1604" s="16"/>
      <c r="N1604" s="16"/>
      <c r="O1604" s="16"/>
      <c r="P1604" s="16"/>
      <c r="Q1604" s="16"/>
      <c r="R1604" s="16"/>
      <c r="S1604" s="16"/>
      <c r="T1604" s="16"/>
    </row>
    <row r="1605" spans="6:20" s="15" customFormat="1" x14ac:dyDescent="0.25">
      <c r="F1605" s="16"/>
      <c r="G1605" s="16"/>
      <c r="H1605" s="16"/>
      <c r="I1605" s="16"/>
      <c r="J1605" s="16"/>
      <c r="K1605" s="16"/>
      <c r="L1605" s="16"/>
      <c r="M1605" s="16"/>
      <c r="N1605" s="16"/>
      <c r="O1605" s="16"/>
      <c r="P1605" s="16"/>
      <c r="Q1605" s="16"/>
      <c r="R1605" s="16"/>
      <c r="S1605" s="16"/>
      <c r="T1605" s="16"/>
    </row>
    <row r="1606" spans="6:20" s="15" customFormat="1" x14ac:dyDescent="0.25">
      <c r="F1606" s="16"/>
      <c r="G1606" s="16"/>
      <c r="H1606" s="16"/>
      <c r="I1606" s="16"/>
      <c r="J1606" s="16"/>
      <c r="K1606" s="16"/>
      <c r="L1606" s="16"/>
      <c r="M1606" s="16"/>
      <c r="N1606" s="16"/>
      <c r="O1606" s="16"/>
      <c r="P1606" s="16"/>
      <c r="Q1606" s="16"/>
      <c r="R1606" s="16"/>
      <c r="S1606" s="16"/>
      <c r="T1606" s="16"/>
    </row>
    <row r="1607" spans="6:20" s="15" customFormat="1" x14ac:dyDescent="0.25">
      <c r="F1607" s="16"/>
      <c r="G1607" s="16"/>
      <c r="H1607" s="16"/>
      <c r="I1607" s="16"/>
      <c r="J1607" s="16"/>
      <c r="K1607" s="16"/>
      <c r="L1607" s="16"/>
      <c r="M1607" s="16"/>
      <c r="N1607" s="16"/>
      <c r="O1607" s="16"/>
      <c r="P1607" s="16"/>
      <c r="Q1607" s="16"/>
      <c r="R1607" s="16"/>
      <c r="S1607" s="16"/>
      <c r="T1607" s="16"/>
    </row>
    <row r="1608" spans="6:20" s="15" customFormat="1" x14ac:dyDescent="0.25">
      <c r="F1608" s="16"/>
      <c r="G1608" s="16"/>
      <c r="H1608" s="16"/>
      <c r="I1608" s="16"/>
      <c r="J1608" s="16"/>
      <c r="K1608" s="16"/>
      <c r="L1608" s="16"/>
      <c r="M1608" s="16"/>
      <c r="N1608" s="16"/>
      <c r="O1608" s="16"/>
      <c r="P1608" s="16"/>
      <c r="Q1608" s="16"/>
      <c r="R1608" s="16"/>
      <c r="S1608" s="16"/>
      <c r="T1608" s="16"/>
    </row>
    <row r="1609" spans="6:20" s="15" customFormat="1" x14ac:dyDescent="0.25">
      <c r="F1609" s="16"/>
      <c r="G1609" s="16"/>
      <c r="H1609" s="16"/>
      <c r="I1609" s="16"/>
      <c r="J1609" s="16"/>
      <c r="K1609" s="16"/>
      <c r="L1609" s="16"/>
      <c r="M1609" s="16"/>
      <c r="N1609" s="16"/>
      <c r="O1609" s="16"/>
      <c r="P1609" s="16"/>
      <c r="Q1609" s="16"/>
      <c r="R1609" s="16"/>
      <c r="S1609" s="16"/>
      <c r="T1609" s="16"/>
    </row>
    <row r="1610" spans="6:20" s="15" customFormat="1" x14ac:dyDescent="0.25">
      <c r="F1610" s="16"/>
      <c r="G1610" s="16"/>
      <c r="H1610" s="16"/>
      <c r="I1610" s="16"/>
      <c r="J1610" s="16"/>
      <c r="K1610" s="16"/>
      <c r="L1610" s="16"/>
      <c r="M1610" s="16"/>
      <c r="N1610" s="16"/>
      <c r="O1610" s="16"/>
      <c r="P1610" s="16"/>
      <c r="Q1610" s="16"/>
      <c r="R1610" s="16"/>
      <c r="S1610" s="16"/>
      <c r="T1610" s="16"/>
    </row>
    <row r="1611" spans="6:20" s="15" customFormat="1" x14ac:dyDescent="0.25">
      <c r="F1611" s="16"/>
      <c r="G1611" s="16"/>
      <c r="H1611" s="16"/>
      <c r="I1611" s="16"/>
      <c r="J1611" s="16"/>
      <c r="K1611" s="16"/>
      <c r="L1611" s="16"/>
      <c r="M1611" s="16"/>
      <c r="N1611" s="16"/>
      <c r="O1611" s="16"/>
      <c r="P1611" s="16"/>
      <c r="Q1611" s="16"/>
      <c r="R1611" s="16"/>
      <c r="S1611" s="16"/>
      <c r="T1611" s="16"/>
    </row>
    <row r="1612" spans="6:20" s="15" customFormat="1" x14ac:dyDescent="0.25">
      <c r="F1612" s="16"/>
      <c r="G1612" s="16"/>
      <c r="H1612" s="16"/>
      <c r="I1612" s="16"/>
      <c r="J1612" s="16"/>
      <c r="K1612" s="16"/>
      <c r="L1612" s="16"/>
      <c r="M1612" s="16"/>
      <c r="N1612" s="16"/>
      <c r="O1612" s="16"/>
      <c r="P1612" s="16"/>
      <c r="Q1612" s="16"/>
      <c r="R1612" s="16"/>
      <c r="S1612" s="16"/>
      <c r="T1612" s="16"/>
    </row>
    <row r="1613" spans="6:20" s="15" customFormat="1" x14ac:dyDescent="0.25">
      <c r="F1613" s="16"/>
      <c r="G1613" s="16"/>
      <c r="H1613" s="16"/>
      <c r="I1613" s="16"/>
      <c r="J1613" s="16"/>
      <c r="K1613" s="16"/>
      <c r="L1613" s="16"/>
      <c r="M1613" s="16"/>
      <c r="N1613" s="16"/>
      <c r="O1613" s="16"/>
      <c r="P1613" s="16"/>
      <c r="Q1613" s="16"/>
      <c r="R1613" s="16"/>
      <c r="S1613" s="16"/>
      <c r="T1613" s="16"/>
    </row>
    <row r="1614" spans="6:20" s="15" customFormat="1" x14ac:dyDescent="0.25">
      <c r="F1614" s="16"/>
      <c r="G1614" s="16"/>
      <c r="H1614" s="16"/>
      <c r="I1614" s="16"/>
      <c r="J1614" s="16"/>
      <c r="K1614" s="16"/>
      <c r="L1614" s="16"/>
      <c r="M1614" s="16"/>
      <c r="N1614" s="16"/>
      <c r="O1614" s="16"/>
      <c r="P1614" s="16"/>
      <c r="Q1614" s="16"/>
      <c r="R1614" s="16"/>
      <c r="S1614" s="16"/>
      <c r="T1614" s="16"/>
    </row>
    <row r="1615" spans="6:20" s="15" customFormat="1" x14ac:dyDescent="0.25">
      <c r="F1615" s="16"/>
      <c r="G1615" s="16"/>
      <c r="H1615" s="16"/>
      <c r="I1615" s="16"/>
      <c r="J1615" s="16"/>
      <c r="K1615" s="16"/>
      <c r="L1615" s="16"/>
      <c r="M1615" s="16"/>
      <c r="N1615" s="16"/>
      <c r="O1615" s="16"/>
      <c r="P1615" s="16"/>
      <c r="Q1615" s="16"/>
      <c r="R1615" s="16"/>
      <c r="S1615" s="16"/>
      <c r="T1615" s="16"/>
    </row>
    <row r="1616" spans="6:20" s="15" customFormat="1" x14ac:dyDescent="0.25">
      <c r="F1616" s="16"/>
      <c r="G1616" s="16"/>
      <c r="H1616" s="16"/>
      <c r="I1616" s="16"/>
      <c r="J1616" s="16"/>
      <c r="K1616" s="16"/>
      <c r="L1616" s="16"/>
      <c r="M1616" s="16"/>
      <c r="N1616" s="16"/>
      <c r="O1616" s="16"/>
      <c r="P1616" s="16"/>
      <c r="Q1616" s="16"/>
      <c r="R1616" s="16"/>
      <c r="S1616" s="16"/>
      <c r="T1616" s="16"/>
    </row>
    <row r="1617" spans="6:20" s="15" customFormat="1" x14ac:dyDescent="0.25">
      <c r="F1617" s="16"/>
      <c r="G1617" s="16"/>
      <c r="H1617" s="16"/>
      <c r="I1617" s="16"/>
      <c r="J1617" s="16"/>
      <c r="K1617" s="16"/>
      <c r="L1617" s="16"/>
      <c r="M1617" s="16"/>
      <c r="N1617" s="16"/>
      <c r="O1617" s="16"/>
      <c r="P1617" s="16"/>
      <c r="Q1617" s="16"/>
      <c r="R1617" s="16"/>
      <c r="S1617" s="16"/>
      <c r="T1617" s="16"/>
    </row>
    <row r="1618" spans="6:20" s="15" customFormat="1" x14ac:dyDescent="0.25">
      <c r="F1618" s="16"/>
      <c r="G1618" s="16"/>
      <c r="H1618" s="16"/>
      <c r="I1618" s="16"/>
      <c r="J1618" s="16"/>
      <c r="K1618" s="16"/>
      <c r="L1618" s="16"/>
      <c r="M1618" s="16"/>
      <c r="N1618" s="16"/>
      <c r="O1618" s="16"/>
      <c r="P1618" s="16"/>
      <c r="Q1618" s="16"/>
      <c r="R1618" s="16"/>
      <c r="S1618" s="16"/>
      <c r="T1618" s="16"/>
    </row>
    <row r="1619" spans="6:20" s="15" customFormat="1" x14ac:dyDescent="0.25">
      <c r="F1619" s="16"/>
      <c r="G1619" s="16"/>
      <c r="H1619" s="16"/>
      <c r="I1619" s="16"/>
      <c r="J1619" s="16"/>
      <c r="K1619" s="16"/>
      <c r="L1619" s="16"/>
      <c r="M1619" s="16"/>
      <c r="N1619" s="16"/>
      <c r="O1619" s="16"/>
      <c r="P1619" s="16"/>
      <c r="Q1619" s="16"/>
      <c r="R1619" s="16"/>
      <c r="S1619" s="16"/>
      <c r="T1619" s="16"/>
    </row>
    <row r="1620" spans="6:20" s="15" customFormat="1" x14ac:dyDescent="0.25">
      <c r="F1620" s="16"/>
      <c r="G1620" s="16"/>
      <c r="H1620" s="16"/>
      <c r="I1620" s="16"/>
      <c r="J1620" s="16"/>
      <c r="K1620" s="16"/>
      <c r="L1620" s="16"/>
      <c r="M1620" s="16"/>
      <c r="N1620" s="16"/>
      <c r="O1620" s="16"/>
      <c r="P1620" s="16"/>
      <c r="Q1620" s="16"/>
      <c r="R1620" s="16"/>
      <c r="S1620" s="16"/>
      <c r="T1620" s="16"/>
    </row>
    <row r="1621" spans="6:20" s="15" customFormat="1" x14ac:dyDescent="0.25">
      <c r="F1621" s="16"/>
      <c r="G1621" s="16"/>
      <c r="H1621" s="16"/>
      <c r="I1621" s="16"/>
      <c r="J1621" s="16"/>
      <c r="K1621" s="16"/>
      <c r="L1621" s="16"/>
      <c r="M1621" s="16"/>
      <c r="N1621" s="16"/>
      <c r="O1621" s="16"/>
      <c r="P1621" s="16"/>
      <c r="Q1621" s="16"/>
      <c r="R1621" s="16"/>
      <c r="S1621" s="16"/>
      <c r="T1621" s="16"/>
    </row>
    <row r="1622" spans="6:20" s="15" customFormat="1" x14ac:dyDescent="0.25">
      <c r="F1622" s="16"/>
      <c r="G1622" s="16"/>
      <c r="H1622" s="16"/>
      <c r="I1622" s="16"/>
      <c r="J1622" s="16"/>
      <c r="K1622" s="16"/>
      <c r="L1622" s="16"/>
      <c r="M1622" s="16"/>
      <c r="N1622" s="16"/>
      <c r="O1622" s="16"/>
      <c r="P1622" s="16"/>
      <c r="Q1622" s="16"/>
      <c r="R1622" s="16"/>
      <c r="S1622" s="16"/>
      <c r="T1622" s="16"/>
    </row>
    <row r="1623" spans="6:20" s="15" customFormat="1" x14ac:dyDescent="0.25">
      <c r="F1623" s="16"/>
      <c r="G1623" s="16"/>
      <c r="H1623" s="16"/>
      <c r="I1623" s="16"/>
      <c r="J1623" s="16"/>
      <c r="K1623" s="16"/>
      <c r="L1623" s="16"/>
      <c r="M1623" s="16"/>
      <c r="N1623" s="16"/>
      <c r="O1623" s="16"/>
      <c r="P1623" s="16"/>
      <c r="Q1623" s="16"/>
      <c r="R1623" s="16"/>
      <c r="S1623" s="16"/>
      <c r="T1623" s="16"/>
    </row>
    <row r="1624" spans="6:20" s="15" customFormat="1" x14ac:dyDescent="0.25">
      <c r="F1624" s="16"/>
      <c r="G1624" s="16"/>
      <c r="H1624" s="16"/>
      <c r="I1624" s="16"/>
      <c r="J1624" s="16"/>
      <c r="K1624" s="16"/>
      <c r="L1624" s="16"/>
      <c r="M1624" s="16"/>
      <c r="N1624" s="16"/>
      <c r="O1624" s="16"/>
      <c r="P1624" s="16"/>
      <c r="Q1624" s="16"/>
      <c r="R1624" s="16"/>
      <c r="S1624" s="16"/>
      <c r="T1624" s="16"/>
    </row>
    <row r="1625" spans="6:20" s="15" customFormat="1" x14ac:dyDescent="0.25">
      <c r="F1625" s="16"/>
      <c r="G1625" s="16"/>
      <c r="H1625" s="16"/>
      <c r="I1625" s="16"/>
      <c r="J1625" s="16"/>
      <c r="K1625" s="16"/>
      <c r="L1625" s="16"/>
      <c r="M1625" s="16"/>
      <c r="N1625" s="16"/>
      <c r="O1625" s="16"/>
      <c r="P1625" s="16"/>
      <c r="Q1625" s="16"/>
      <c r="R1625" s="16"/>
      <c r="S1625" s="16"/>
      <c r="T1625" s="16"/>
    </row>
    <row r="1626" spans="6:20" s="15" customFormat="1" x14ac:dyDescent="0.25">
      <c r="F1626" s="16"/>
      <c r="G1626" s="16"/>
      <c r="H1626" s="16"/>
      <c r="I1626" s="16"/>
      <c r="J1626" s="16"/>
      <c r="K1626" s="16"/>
      <c r="L1626" s="16"/>
      <c r="M1626" s="16"/>
      <c r="N1626" s="16"/>
      <c r="O1626" s="16"/>
      <c r="P1626" s="16"/>
      <c r="Q1626" s="16"/>
      <c r="R1626" s="16"/>
      <c r="S1626" s="16"/>
      <c r="T1626" s="16"/>
    </row>
    <row r="1627" spans="6:20" s="15" customFormat="1" x14ac:dyDescent="0.25">
      <c r="F1627" s="16"/>
      <c r="G1627" s="16"/>
      <c r="H1627" s="16"/>
      <c r="I1627" s="16"/>
      <c r="J1627" s="16"/>
      <c r="K1627" s="16"/>
      <c r="L1627" s="16"/>
      <c r="M1627" s="16"/>
      <c r="N1627" s="16"/>
      <c r="O1627" s="16"/>
      <c r="P1627" s="16"/>
      <c r="Q1627" s="16"/>
      <c r="R1627" s="16"/>
      <c r="S1627" s="16"/>
      <c r="T1627" s="16"/>
    </row>
    <row r="1628" spans="6:20" s="15" customFormat="1" x14ac:dyDescent="0.25">
      <c r="F1628" s="16"/>
      <c r="G1628" s="16"/>
      <c r="H1628" s="16"/>
      <c r="I1628" s="16"/>
      <c r="J1628" s="16"/>
      <c r="K1628" s="16"/>
      <c r="L1628" s="16"/>
      <c r="M1628" s="16"/>
      <c r="N1628" s="16"/>
      <c r="O1628" s="16"/>
      <c r="P1628" s="16"/>
      <c r="Q1628" s="16"/>
      <c r="R1628" s="16"/>
      <c r="S1628" s="16"/>
      <c r="T1628" s="16"/>
    </row>
    <row r="1629" spans="6:20" s="15" customFormat="1" x14ac:dyDescent="0.25">
      <c r="F1629" s="16"/>
      <c r="G1629" s="16"/>
      <c r="H1629" s="16"/>
      <c r="I1629" s="16"/>
      <c r="J1629" s="16"/>
      <c r="K1629" s="16"/>
      <c r="L1629" s="16"/>
      <c r="M1629" s="16"/>
      <c r="N1629" s="16"/>
      <c r="O1629" s="16"/>
      <c r="P1629" s="16"/>
      <c r="Q1629" s="16"/>
      <c r="R1629" s="16"/>
      <c r="S1629" s="16"/>
      <c r="T1629" s="16"/>
    </row>
    <row r="1630" spans="6:20" s="15" customFormat="1" x14ac:dyDescent="0.25">
      <c r="F1630" s="16"/>
      <c r="G1630" s="16"/>
      <c r="H1630" s="16"/>
      <c r="I1630" s="16"/>
      <c r="J1630" s="16"/>
      <c r="K1630" s="16"/>
      <c r="L1630" s="16"/>
      <c r="M1630" s="16"/>
      <c r="N1630" s="16"/>
      <c r="O1630" s="16"/>
      <c r="P1630" s="16"/>
      <c r="Q1630" s="16"/>
      <c r="R1630" s="16"/>
      <c r="S1630" s="16"/>
      <c r="T1630" s="16"/>
    </row>
    <row r="1631" spans="6:20" s="15" customFormat="1" x14ac:dyDescent="0.25">
      <c r="F1631" s="16"/>
      <c r="G1631" s="16"/>
      <c r="H1631" s="16"/>
      <c r="I1631" s="16"/>
      <c r="J1631" s="16"/>
      <c r="K1631" s="16"/>
      <c r="L1631" s="16"/>
      <c r="M1631" s="16"/>
      <c r="N1631" s="16"/>
      <c r="O1631" s="16"/>
      <c r="P1631" s="16"/>
      <c r="Q1631" s="16"/>
      <c r="R1631" s="16"/>
      <c r="S1631" s="16"/>
      <c r="T1631" s="16"/>
    </row>
    <row r="1632" spans="6:20" s="15" customFormat="1" x14ac:dyDescent="0.25">
      <c r="F1632" s="16"/>
      <c r="G1632" s="16"/>
      <c r="H1632" s="16"/>
      <c r="I1632" s="16"/>
      <c r="J1632" s="16"/>
      <c r="K1632" s="16"/>
      <c r="L1632" s="16"/>
      <c r="M1632" s="16"/>
      <c r="N1632" s="16"/>
      <c r="O1632" s="16"/>
      <c r="P1632" s="16"/>
      <c r="Q1632" s="16"/>
      <c r="R1632" s="16"/>
      <c r="S1632" s="16"/>
      <c r="T1632" s="16"/>
    </row>
    <row r="1633" spans="6:20" s="15" customFormat="1" x14ac:dyDescent="0.25">
      <c r="F1633" s="16"/>
      <c r="G1633" s="16"/>
      <c r="H1633" s="16"/>
      <c r="I1633" s="16"/>
      <c r="J1633" s="16"/>
      <c r="K1633" s="16"/>
      <c r="L1633" s="16"/>
      <c r="M1633" s="16"/>
      <c r="N1633" s="16"/>
      <c r="O1633" s="16"/>
      <c r="P1633" s="16"/>
      <c r="Q1633" s="16"/>
      <c r="R1633" s="16"/>
      <c r="S1633" s="16"/>
      <c r="T1633" s="16"/>
    </row>
    <row r="1634" spans="6:20" s="15" customFormat="1" x14ac:dyDescent="0.25">
      <c r="F1634" s="16"/>
      <c r="G1634" s="16"/>
      <c r="H1634" s="16"/>
      <c r="I1634" s="16"/>
      <c r="J1634" s="16"/>
      <c r="K1634" s="16"/>
      <c r="L1634" s="16"/>
      <c r="M1634" s="16"/>
      <c r="N1634" s="16"/>
      <c r="O1634" s="16"/>
      <c r="P1634" s="16"/>
      <c r="Q1634" s="16"/>
      <c r="R1634" s="16"/>
      <c r="S1634" s="16"/>
      <c r="T1634" s="16"/>
    </row>
    <row r="1635" spans="6:20" s="15" customFormat="1" x14ac:dyDescent="0.25">
      <c r="F1635" s="16"/>
      <c r="G1635" s="16"/>
      <c r="H1635" s="16"/>
      <c r="I1635" s="16"/>
      <c r="J1635" s="16"/>
      <c r="K1635" s="16"/>
      <c r="L1635" s="16"/>
      <c r="M1635" s="16"/>
      <c r="N1635" s="16"/>
      <c r="O1635" s="16"/>
      <c r="P1635" s="16"/>
      <c r="Q1635" s="16"/>
      <c r="R1635" s="16"/>
      <c r="S1635" s="16"/>
      <c r="T1635" s="16"/>
    </row>
    <row r="1636" spans="6:20" s="15" customFormat="1" x14ac:dyDescent="0.25">
      <c r="F1636" s="16"/>
      <c r="G1636" s="16"/>
      <c r="H1636" s="16"/>
      <c r="I1636" s="16"/>
      <c r="J1636" s="16"/>
      <c r="K1636" s="16"/>
      <c r="L1636" s="16"/>
      <c r="M1636" s="16"/>
      <c r="N1636" s="16"/>
      <c r="O1636" s="16"/>
      <c r="P1636" s="16"/>
      <c r="Q1636" s="16"/>
      <c r="R1636" s="16"/>
      <c r="S1636" s="16"/>
      <c r="T1636" s="16"/>
    </row>
    <row r="1637" spans="6:20" s="15" customFormat="1" x14ac:dyDescent="0.25">
      <c r="F1637" s="16"/>
      <c r="G1637" s="16"/>
      <c r="H1637" s="16"/>
      <c r="I1637" s="16"/>
      <c r="J1637" s="16"/>
      <c r="K1637" s="16"/>
      <c r="L1637" s="16"/>
      <c r="M1637" s="16"/>
      <c r="N1637" s="16"/>
      <c r="O1637" s="16"/>
      <c r="P1637" s="16"/>
      <c r="Q1637" s="16"/>
      <c r="R1637" s="16"/>
      <c r="S1637" s="16"/>
      <c r="T1637" s="16"/>
    </row>
    <row r="1638" spans="6:20" s="15" customFormat="1" x14ac:dyDescent="0.25">
      <c r="F1638" s="16"/>
      <c r="G1638" s="16"/>
      <c r="H1638" s="16"/>
      <c r="I1638" s="16"/>
      <c r="J1638" s="16"/>
      <c r="K1638" s="16"/>
      <c r="L1638" s="16"/>
      <c r="M1638" s="16"/>
      <c r="N1638" s="16"/>
      <c r="O1638" s="16"/>
      <c r="P1638" s="16"/>
      <c r="Q1638" s="16"/>
      <c r="R1638" s="16"/>
      <c r="S1638" s="16"/>
      <c r="T1638" s="16"/>
    </row>
    <row r="1639" spans="6:20" s="15" customFormat="1" x14ac:dyDescent="0.25">
      <c r="F1639" s="16"/>
      <c r="G1639" s="16"/>
      <c r="H1639" s="16"/>
      <c r="I1639" s="16"/>
      <c r="J1639" s="16"/>
      <c r="K1639" s="16"/>
      <c r="L1639" s="16"/>
      <c r="M1639" s="16"/>
      <c r="N1639" s="16"/>
      <c r="O1639" s="16"/>
      <c r="P1639" s="16"/>
      <c r="Q1639" s="16"/>
      <c r="R1639" s="16"/>
      <c r="S1639" s="16"/>
      <c r="T1639" s="16"/>
    </row>
    <row r="1640" spans="6:20" s="15" customFormat="1" x14ac:dyDescent="0.25">
      <c r="F1640" s="16"/>
      <c r="G1640" s="16"/>
      <c r="H1640" s="16"/>
      <c r="I1640" s="16"/>
      <c r="J1640" s="16"/>
      <c r="K1640" s="16"/>
      <c r="L1640" s="16"/>
      <c r="M1640" s="16"/>
      <c r="N1640" s="16"/>
      <c r="O1640" s="16"/>
      <c r="P1640" s="16"/>
      <c r="Q1640" s="16"/>
      <c r="R1640" s="16"/>
      <c r="S1640" s="16"/>
      <c r="T1640" s="16"/>
    </row>
    <row r="1641" spans="6:20" s="15" customFormat="1" x14ac:dyDescent="0.25">
      <c r="F1641" s="16"/>
      <c r="G1641" s="16"/>
      <c r="H1641" s="16"/>
      <c r="I1641" s="16"/>
      <c r="J1641" s="16"/>
      <c r="K1641" s="16"/>
      <c r="L1641" s="16"/>
      <c r="M1641" s="16"/>
      <c r="N1641" s="16"/>
      <c r="O1641" s="16"/>
      <c r="P1641" s="16"/>
      <c r="Q1641" s="16"/>
      <c r="R1641" s="16"/>
      <c r="S1641" s="16"/>
      <c r="T1641" s="16"/>
    </row>
    <row r="1642" spans="6:20" s="15" customFormat="1" x14ac:dyDescent="0.25">
      <c r="F1642" s="16"/>
      <c r="G1642" s="16"/>
      <c r="H1642" s="16"/>
      <c r="I1642" s="16"/>
      <c r="J1642" s="16"/>
      <c r="K1642" s="16"/>
      <c r="L1642" s="16"/>
      <c r="M1642" s="16"/>
      <c r="N1642" s="16"/>
      <c r="O1642" s="16"/>
      <c r="P1642" s="16"/>
      <c r="Q1642" s="16"/>
      <c r="R1642" s="16"/>
      <c r="S1642" s="16"/>
      <c r="T1642" s="16"/>
    </row>
    <row r="1643" spans="6:20" s="15" customFormat="1" x14ac:dyDescent="0.25">
      <c r="F1643" s="16"/>
      <c r="G1643" s="16"/>
      <c r="H1643" s="16"/>
      <c r="I1643" s="16"/>
      <c r="J1643" s="16"/>
      <c r="K1643" s="16"/>
      <c r="L1643" s="16"/>
      <c r="M1643" s="16"/>
      <c r="N1643" s="16"/>
      <c r="O1643" s="16"/>
      <c r="P1643" s="16"/>
      <c r="Q1643" s="16"/>
      <c r="R1643" s="16"/>
      <c r="S1643" s="16"/>
      <c r="T1643" s="16"/>
    </row>
    <row r="1644" spans="6:20" s="15" customFormat="1" x14ac:dyDescent="0.25">
      <c r="F1644" s="16"/>
      <c r="G1644" s="16"/>
      <c r="H1644" s="16"/>
      <c r="I1644" s="16"/>
      <c r="J1644" s="16"/>
      <c r="K1644" s="16"/>
      <c r="L1644" s="16"/>
      <c r="M1644" s="16"/>
      <c r="N1644" s="16"/>
      <c r="O1644" s="16"/>
      <c r="P1644" s="16"/>
      <c r="Q1644" s="16"/>
      <c r="R1644" s="16"/>
      <c r="S1644" s="16"/>
      <c r="T1644" s="16"/>
    </row>
    <row r="1645" spans="6:20" s="15" customFormat="1" x14ac:dyDescent="0.25">
      <c r="F1645" s="16"/>
      <c r="G1645" s="16"/>
      <c r="H1645" s="16"/>
      <c r="I1645" s="16"/>
      <c r="J1645" s="16"/>
      <c r="K1645" s="16"/>
      <c r="L1645" s="16"/>
      <c r="M1645" s="16"/>
      <c r="N1645" s="16"/>
      <c r="O1645" s="16"/>
      <c r="P1645" s="16"/>
      <c r="Q1645" s="16"/>
      <c r="R1645" s="16"/>
      <c r="S1645" s="16"/>
      <c r="T1645" s="16"/>
    </row>
    <row r="1646" spans="6:20" s="15" customFormat="1" x14ac:dyDescent="0.25">
      <c r="F1646" s="16"/>
      <c r="G1646" s="16"/>
      <c r="H1646" s="16"/>
      <c r="I1646" s="16"/>
      <c r="J1646" s="16"/>
      <c r="K1646" s="16"/>
      <c r="L1646" s="16"/>
      <c r="M1646" s="16"/>
      <c r="N1646" s="16"/>
      <c r="O1646" s="16"/>
      <c r="P1646" s="16"/>
      <c r="Q1646" s="16"/>
      <c r="R1646" s="16"/>
      <c r="S1646" s="16"/>
      <c r="T1646" s="16"/>
    </row>
    <row r="1647" spans="6:20" s="15" customFormat="1" x14ac:dyDescent="0.25">
      <c r="F1647" s="16"/>
      <c r="G1647" s="16"/>
      <c r="H1647" s="16"/>
      <c r="I1647" s="16"/>
      <c r="J1647" s="16"/>
      <c r="K1647" s="16"/>
      <c r="L1647" s="16"/>
      <c r="M1647" s="16"/>
      <c r="N1647" s="16"/>
      <c r="O1647" s="16"/>
      <c r="P1647" s="16"/>
      <c r="Q1647" s="16"/>
      <c r="R1647" s="16"/>
      <c r="S1647" s="16"/>
      <c r="T1647" s="16"/>
    </row>
    <row r="1648" spans="6:20" s="15" customFormat="1" x14ac:dyDescent="0.25">
      <c r="F1648" s="16"/>
      <c r="G1648" s="16"/>
      <c r="H1648" s="16"/>
      <c r="I1648" s="16"/>
      <c r="J1648" s="16"/>
      <c r="K1648" s="16"/>
      <c r="L1648" s="16"/>
      <c r="M1648" s="16"/>
      <c r="N1648" s="16"/>
      <c r="O1648" s="16"/>
      <c r="P1648" s="16"/>
      <c r="Q1648" s="16"/>
      <c r="R1648" s="16"/>
      <c r="S1648" s="16"/>
      <c r="T1648" s="16"/>
    </row>
    <row r="1649" spans="6:20" s="15" customFormat="1" x14ac:dyDescent="0.25">
      <c r="F1649" s="16"/>
      <c r="G1649" s="16"/>
      <c r="H1649" s="16"/>
      <c r="I1649" s="16"/>
      <c r="J1649" s="16"/>
      <c r="K1649" s="16"/>
      <c r="L1649" s="16"/>
      <c r="M1649" s="16"/>
      <c r="N1649" s="16"/>
      <c r="O1649" s="16"/>
      <c r="P1649" s="16"/>
      <c r="Q1649" s="16"/>
      <c r="R1649" s="16"/>
      <c r="S1649" s="16"/>
      <c r="T1649" s="16"/>
    </row>
    <row r="1650" spans="6:20" s="15" customFormat="1" x14ac:dyDescent="0.25">
      <c r="F1650" s="16"/>
      <c r="G1650" s="16"/>
      <c r="H1650" s="16"/>
      <c r="I1650" s="16"/>
      <c r="J1650" s="16"/>
      <c r="K1650" s="16"/>
      <c r="L1650" s="16"/>
      <c r="M1650" s="16"/>
      <c r="N1650" s="16"/>
      <c r="O1650" s="16"/>
      <c r="P1650" s="16"/>
      <c r="Q1650" s="16"/>
      <c r="R1650" s="16"/>
      <c r="S1650" s="16"/>
      <c r="T1650" s="16"/>
    </row>
    <row r="1651" spans="6:20" s="15" customFormat="1" x14ac:dyDescent="0.25">
      <c r="F1651" s="16"/>
      <c r="G1651" s="16"/>
      <c r="H1651" s="16"/>
      <c r="I1651" s="16"/>
      <c r="J1651" s="16"/>
      <c r="K1651" s="16"/>
      <c r="L1651" s="16"/>
      <c r="M1651" s="16"/>
      <c r="N1651" s="16"/>
      <c r="O1651" s="16"/>
      <c r="P1651" s="16"/>
      <c r="Q1651" s="16"/>
      <c r="R1651" s="16"/>
      <c r="S1651" s="16"/>
      <c r="T1651" s="16"/>
    </row>
    <row r="1652" spans="6:20" s="15" customFormat="1" x14ac:dyDescent="0.25">
      <c r="F1652" s="16"/>
      <c r="G1652" s="16"/>
      <c r="H1652" s="16"/>
      <c r="I1652" s="16"/>
      <c r="J1652" s="16"/>
      <c r="K1652" s="16"/>
      <c r="L1652" s="16"/>
      <c r="M1652" s="16"/>
      <c r="N1652" s="16"/>
      <c r="O1652" s="16"/>
      <c r="P1652" s="16"/>
      <c r="Q1652" s="16"/>
      <c r="R1652" s="16"/>
      <c r="S1652" s="16"/>
      <c r="T1652" s="16"/>
    </row>
    <row r="1653" spans="6:20" s="15" customFormat="1" x14ac:dyDescent="0.25">
      <c r="F1653" s="16"/>
      <c r="G1653" s="16"/>
      <c r="H1653" s="16"/>
      <c r="I1653" s="16"/>
      <c r="J1653" s="16"/>
      <c r="K1653" s="16"/>
      <c r="L1653" s="16"/>
      <c r="M1653" s="16"/>
      <c r="N1653" s="16"/>
      <c r="O1653" s="16"/>
      <c r="P1653" s="16"/>
      <c r="Q1653" s="16"/>
      <c r="R1653" s="16"/>
      <c r="S1653" s="16"/>
      <c r="T1653" s="16"/>
    </row>
    <row r="1654" spans="6:20" s="15" customFormat="1" x14ac:dyDescent="0.25">
      <c r="F1654" s="16"/>
      <c r="G1654" s="16"/>
      <c r="H1654" s="16"/>
      <c r="I1654" s="16"/>
      <c r="J1654" s="16"/>
      <c r="K1654" s="16"/>
      <c r="L1654" s="16"/>
      <c r="M1654" s="16"/>
      <c r="N1654" s="16"/>
      <c r="O1654" s="16"/>
      <c r="P1654" s="16"/>
      <c r="Q1654" s="16"/>
      <c r="R1654" s="16"/>
      <c r="S1654" s="16"/>
      <c r="T1654" s="16"/>
    </row>
    <row r="1655" spans="6:20" s="15" customFormat="1" x14ac:dyDescent="0.25">
      <c r="F1655" s="16"/>
      <c r="G1655" s="16"/>
      <c r="H1655" s="16"/>
      <c r="I1655" s="16"/>
      <c r="J1655" s="16"/>
      <c r="K1655" s="16"/>
      <c r="L1655" s="16"/>
      <c r="M1655" s="16"/>
      <c r="N1655" s="16"/>
      <c r="O1655" s="16"/>
      <c r="P1655" s="16"/>
      <c r="Q1655" s="16"/>
      <c r="R1655" s="16"/>
      <c r="S1655" s="16"/>
      <c r="T1655" s="16"/>
    </row>
    <row r="1656" spans="6:20" s="15" customFormat="1" x14ac:dyDescent="0.25">
      <c r="F1656" s="16"/>
      <c r="G1656" s="16"/>
      <c r="H1656" s="16"/>
      <c r="I1656" s="16"/>
      <c r="J1656" s="16"/>
      <c r="K1656" s="16"/>
      <c r="L1656" s="16"/>
      <c r="M1656" s="16"/>
      <c r="N1656" s="16"/>
      <c r="O1656" s="16"/>
      <c r="P1656" s="16"/>
      <c r="Q1656" s="16"/>
      <c r="R1656" s="16"/>
      <c r="S1656" s="16"/>
      <c r="T1656" s="16"/>
    </row>
    <row r="1657" spans="6:20" s="15" customFormat="1" x14ac:dyDescent="0.25">
      <c r="F1657" s="16"/>
      <c r="G1657" s="16"/>
      <c r="H1657" s="16"/>
      <c r="I1657" s="16"/>
      <c r="J1657" s="16"/>
      <c r="K1657" s="16"/>
      <c r="L1657" s="16"/>
      <c r="M1657" s="16"/>
      <c r="N1657" s="16"/>
      <c r="O1657" s="16"/>
      <c r="P1657" s="16"/>
      <c r="Q1657" s="16"/>
      <c r="R1657" s="16"/>
      <c r="S1657" s="16"/>
      <c r="T1657" s="16"/>
    </row>
    <row r="1658" spans="6:20" s="15" customFormat="1" x14ac:dyDescent="0.25">
      <c r="F1658" s="16"/>
      <c r="G1658" s="16"/>
      <c r="H1658" s="16"/>
      <c r="I1658" s="16"/>
      <c r="J1658" s="16"/>
      <c r="K1658" s="16"/>
      <c r="L1658" s="16"/>
      <c r="M1658" s="16"/>
      <c r="N1658" s="16"/>
      <c r="O1658" s="16"/>
      <c r="P1658" s="16"/>
      <c r="Q1658" s="16"/>
      <c r="R1658" s="16"/>
      <c r="S1658" s="16"/>
      <c r="T1658" s="16"/>
    </row>
    <row r="1659" spans="6:20" s="15" customFormat="1" x14ac:dyDescent="0.25">
      <c r="F1659" s="16"/>
      <c r="G1659" s="16"/>
      <c r="H1659" s="16"/>
      <c r="I1659" s="16"/>
      <c r="J1659" s="16"/>
      <c r="K1659" s="16"/>
      <c r="L1659" s="16"/>
      <c r="M1659" s="16"/>
      <c r="N1659" s="16"/>
      <c r="O1659" s="16"/>
      <c r="P1659" s="16"/>
      <c r="Q1659" s="16"/>
      <c r="R1659" s="16"/>
      <c r="S1659" s="16"/>
      <c r="T1659" s="16"/>
    </row>
    <row r="1660" spans="6:20" s="15" customFormat="1" x14ac:dyDescent="0.25">
      <c r="F1660" s="16"/>
      <c r="G1660" s="16"/>
      <c r="H1660" s="16"/>
      <c r="I1660" s="16"/>
      <c r="J1660" s="16"/>
      <c r="K1660" s="16"/>
      <c r="L1660" s="16"/>
      <c r="M1660" s="16"/>
      <c r="N1660" s="16"/>
      <c r="O1660" s="16"/>
      <c r="P1660" s="16"/>
      <c r="Q1660" s="16"/>
      <c r="R1660" s="16"/>
      <c r="S1660" s="16"/>
      <c r="T1660" s="16"/>
    </row>
    <row r="1661" spans="6:20" s="15" customFormat="1" x14ac:dyDescent="0.25">
      <c r="F1661" s="16"/>
      <c r="G1661" s="16"/>
      <c r="H1661" s="16"/>
      <c r="I1661" s="16"/>
      <c r="J1661" s="16"/>
      <c r="K1661" s="16"/>
      <c r="L1661" s="16"/>
      <c r="M1661" s="16"/>
      <c r="N1661" s="16"/>
      <c r="O1661" s="16"/>
      <c r="P1661" s="16"/>
      <c r="Q1661" s="16"/>
      <c r="R1661" s="16"/>
      <c r="S1661" s="16"/>
      <c r="T1661" s="16"/>
    </row>
    <row r="1662" spans="6:20" s="15" customFormat="1" x14ac:dyDescent="0.25">
      <c r="F1662" s="16"/>
      <c r="G1662" s="16"/>
      <c r="H1662" s="16"/>
      <c r="I1662" s="16"/>
      <c r="J1662" s="16"/>
      <c r="K1662" s="16"/>
      <c r="L1662" s="16"/>
      <c r="M1662" s="16"/>
      <c r="N1662" s="16"/>
      <c r="O1662" s="16"/>
      <c r="P1662" s="16"/>
      <c r="Q1662" s="16"/>
      <c r="R1662" s="16"/>
      <c r="S1662" s="16"/>
      <c r="T1662" s="16"/>
    </row>
    <row r="1663" spans="6:20" s="15" customFormat="1" x14ac:dyDescent="0.25">
      <c r="F1663" s="16"/>
      <c r="G1663" s="16"/>
      <c r="H1663" s="16"/>
      <c r="I1663" s="16"/>
      <c r="J1663" s="16"/>
      <c r="K1663" s="16"/>
      <c r="L1663" s="16"/>
      <c r="M1663" s="16"/>
      <c r="N1663" s="16"/>
      <c r="O1663" s="16"/>
      <c r="P1663" s="16"/>
      <c r="Q1663" s="16"/>
      <c r="R1663" s="16"/>
      <c r="S1663" s="16"/>
      <c r="T1663" s="16"/>
    </row>
    <row r="1664" spans="6:20" s="15" customFormat="1" x14ac:dyDescent="0.25">
      <c r="F1664" s="16"/>
      <c r="G1664" s="16"/>
      <c r="H1664" s="16"/>
      <c r="I1664" s="16"/>
      <c r="J1664" s="16"/>
      <c r="K1664" s="16"/>
      <c r="L1664" s="16"/>
      <c r="M1664" s="16"/>
      <c r="N1664" s="16"/>
      <c r="O1664" s="16"/>
      <c r="P1664" s="16"/>
      <c r="Q1664" s="16"/>
      <c r="R1664" s="16"/>
      <c r="S1664" s="16"/>
      <c r="T1664" s="16"/>
    </row>
    <row r="1665" spans="6:20" s="15" customFormat="1" x14ac:dyDescent="0.25">
      <c r="F1665" s="16"/>
      <c r="G1665" s="16"/>
      <c r="H1665" s="16"/>
      <c r="I1665" s="16"/>
      <c r="J1665" s="16"/>
      <c r="K1665" s="16"/>
      <c r="L1665" s="16"/>
      <c r="M1665" s="16"/>
      <c r="N1665" s="16"/>
      <c r="O1665" s="16"/>
      <c r="P1665" s="16"/>
      <c r="Q1665" s="16"/>
      <c r="R1665" s="16"/>
      <c r="S1665" s="16"/>
      <c r="T1665" s="16"/>
    </row>
    <row r="1666" spans="6:20" s="15" customFormat="1" x14ac:dyDescent="0.25">
      <c r="F1666" s="16"/>
      <c r="G1666" s="16"/>
      <c r="H1666" s="16"/>
      <c r="I1666" s="16"/>
      <c r="J1666" s="16"/>
      <c r="K1666" s="16"/>
      <c r="L1666" s="16"/>
      <c r="M1666" s="16"/>
      <c r="N1666" s="16"/>
      <c r="O1666" s="16"/>
      <c r="P1666" s="16"/>
      <c r="Q1666" s="16"/>
      <c r="R1666" s="16"/>
      <c r="S1666" s="16"/>
      <c r="T1666" s="16"/>
    </row>
    <row r="1667" spans="6:20" s="15" customFormat="1" x14ac:dyDescent="0.25">
      <c r="F1667" s="16"/>
      <c r="G1667" s="16"/>
      <c r="H1667" s="16"/>
      <c r="I1667" s="16"/>
      <c r="J1667" s="16"/>
      <c r="K1667" s="16"/>
      <c r="L1667" s="16"/>
      <c r="M1667" s="16"/>
      <c r="N1667" s="16"/>
      <c r="O1667" s="16"/>
      <c r="P1667" s="16"/>
      <c r="Q1667" s="16"/>
      <c r="R1667" s="16"/>
      <c r="S1667" s="16"/>
      <c r="T1667" s="16"/>
    </row>
    <row r="1668" spans="6:20" s="15" customFormat="1" x14ac:dyDescent="0.25">
      <c r="F1668" s="16"/>
      <c r="G1668" s="16"/>
      <c r="H1668" s="16"/>
      <c r="I1668" s="16"/>
      <c r="J1668" s="16"/>
      <c r="K1668" s="16"/>
      <c r="L1668" s="16"/>
      <c r="M1668" s="16"/>
      <c r="N1668" s="16"/>
      <c r="O1668" s="16"/>
      <c r="P1668" s="16"/>
      <c r="Q1668" s="16"/>
      <c r="R1668" s="16"/>
      <c r="S1668" s="16"/>
      <c r="T1668" s="16"/>
    </row>
    <row r="1669" spans="6:20" s="15" customFormat="1" x14ac:dyDescent="0.25">
      <c r="F1669" s="16"/>
      <c r="G1669" s="16"/>
      <c r="H1669" s="16"/>
      <c r="I1669" s="16"/>
      <c r="J1669" s="16"/>
      <c r="K1669" s="16"/>
      <c r="L1669" s="16"/>
      <c r="M1669" s="16"/>
      <c r="N1669" s="16"/>
      <c r="O1669" s="16"/>
      <c r="P1669" s="16"/>
      <c r="Q1669" s="16"/>
      <c r="R1669" s="16"/>
      <c r="S1669" s="16"/>
      <c r="T1669" s="16"/>
    </row>
    <row r="1670" spans="6:20" s="15" customFormat="1" x14ac:dyDescent="0.25">
      <c r="F1670" s="16"/>
      <c r="G1670" s="16"/>
      <c r="H1670" s="16"/>
      <c r="I1670" s="16"/>
      <c r="J1670" s="16"/>
      <c r="K1670" s="16"/>
      <c r="L1670" s="16"/>
      <c r="M1670" s="16"/>
      <c r="N1670" s="16"/>
      <c r="O1670" s="16"/>
      <c r="P1670" s="16"/>
      <c r="Q1670" s="16"/>
      <c r="R1670" s="16"/>
      <c r="S1670" s="16"/>
      <c r="T1670" s="16"/>
    </row>
    <row r="1671" spans="6:20" s="15" customFormat="1" x14ac:dyDescent="0.25">
      <c r="F1671" s="16"/>
      <c r="G1671" s="16"/>
      <c r="H1671" s="16"/>
      <c r="I1671" s="16"/>
      <c r="J1671" s="16"/>
      <c r="K1671" s="16"/>
      <c r="L1671" s="16"/>
      <c r="M1671" s="16"/>
      <c r="N1671" s="16"/>
      <c r="O1671" s="16"/>
      <c r="P1671" s="16"/>
      <c r="Q1671" s="16"/>
      <c r="R1671" s="16"/>
      <c r="S1671" s="16"/>
      <c r="T1671" s="16"/>
    </row>
    <row r="1672" spans="6:20" s="15" customFormat="1" x14ac:dyDescent="0.25">
      <c r="F1672" s="16"/>
      <c r="G1672" s="16"/>
      <c r="H1672" s="16"/>
      <c r="I1672" s="16"/>
      <c r="J1672" s="16"/>
      <c r="K1672" s="16"/>
      <c r="L1672" s="16"/>
      <c r="M1672" s="16"/>
      <c r="N1672" s="16"/>
      <c r="O1672" s="16"/>
      <c r="P1672" s="16"/>
      <c r="Q1672" s="16"/>
      <c r="R1672" s="16"/>
      <c r="S1672" s="16"/>
      <c r="T1672" s="16"/>
    </row>
    <row r="1673" spans="6:20" s="15" customFormat="1" x14ac:dyDescent="0.25">
      <c r="F1673" s="16"/>
      <c r="G1673" s="16"/>
      <c r="H1673" s="16"/>
      <c r="I1673" s="16"/>
      <c r="J1673" s="16"/>
      <c r="K1673" s="16"/>
      <c r="L1673" s="16"/>
      <c r="M1673" s="16"/>
      <c r="N1673" s="16"/>
      <c r="O1673" s="16"/>
      <c r="P1673" s="16"/>
      <c r="Q1673" s="16"/>
      <c r="R1673" s="16"/>
      <c r="S1673" s="16"/>
      <c r="T1673" s="16"/>
    </row>
    <row r="1674" spans="6:20" s="15" customFormat="1" x14ac:dyDescent="0.25">
      <c r="F1674" s="16"/>
      <c r="G1674" s="16"/>
      <c r="H1674" s="16"/>
      <c r="I1674" s="16"/>
      <c r="J1674" s="16"/>
      <c r="K1674" s="16"/>
      <c r="L1674" s="16"/>
      <c r="M1674" s="16"/>
      <c r="N1674" s="16"/>
      <c r="O1674" s="16"/>
      <c r="P1674" s="16"/>
      <c r="Q1674" s="16"/>
      <c r="R1674" s="16"/>
      <c r="S1674" s="16"/>
      <c r="T1674" s="16"/>
    </row>
    <row r="1675" spans="6:20" s="15" customFormat="1" x14ac:dyDescent="0.25">
      <c r="F1675" s="16"/>
      <c r="G1675" s="16"/>
      <c r="H1675" s="16"/>
      <c r="I1675" s="16"/>
      <c r="J1675" s="16"/>
      <c r="K1675" s="16"/>
      <c r="L1675" s="16"/>
      <c r="M1675" s="16"/>
      <c r="N1675" s="16"/>
      <c r="O1675" s="16"/>
      <c r="P1675" s="16"/>
      <c r="Q1675" s="16"/>
      <c r="R1675" s="16"/>
      <c r="S1675" s="16"/>
      <c r="T1675" s="16"/>
    </row>
    <row r="1676" spans="6:20" s="15" customFormat="1" x14ac:dyDescent="0.25">
      <c r="F1676" s="16"/>
      <c r="G1676" s="16"/>
      <c r="H1676" s="16"/>
      <c r="I1676" s="16"/>
      <c r="J1676" s="16"/>
      <c r="K1676" s="16"/>
      <c r="L1676" s="16"/>
      <c r="M1676" s="16"/>
      <c r="N1676" s="16"/>
      <c r="O1676" s="16"/>
      <c r="P1676" s="16"/>
      <c r="Q1676" s="16"/>
      <c r="R1676" s="16"/>
      <c r="S1676" s="16"/>
      <c r="T1676" s="16"/>
    </row>
    <row r="1677" spans="6:20" s="15" customFormat="1" x14ac:dyDescent="0.25">
      <c r="F1677" s="16"/>
      <c r="G1677" s="16"/>
      <c r="H1677" s="16"/>
      <c r="I1677" s="16"/>
      <c r="J1677" s="16"/>
      <c r="K1677" s="16"/>
      <c r="L1677" s="16"/>
      <c r="M1677" s="16"/>
      <c r="N1677" s="16"/>
      <c r="O1677" s="16"/>
      <c r="P1677" s="16"/>
      <c r="Q1677" s="16"/>
      <c r="R1677" s="16"/>
      <c r="S1677" s="16"/>
      <c r="T1677" s="16"/>
    </row>
    <row r="1678" spans="6:20" s="15" customFormat="1" x14ac:dyDescent="0.25">
      <c r="F1678" s="16"/>
      <c r="G1678" s="16"/>
      <c r="H1678" s="16"/>
      <c r="I1678" s="16"/>
      <c r="J1678" s="16"/>
      <c r="K1678" s="16"/>
      <c r="L1678" s="16"/>
      <c r="M1678" s="16"/>
      <c r="N1678" s="16"/>
      <c r="O1678" s="16"/>
      <c r="P1678" s="16"/>
      <c r="Q1678" s="16"/>
      <c r="R1678" s="16"/>
      <c r="S1678" s="16"/>
      <c r="T1678" s="16"/>
    </row>
    <row r="1679" spans="6:20" s="15" customFormat="1" x14ac:dyDescent="0.25">
      <c r="F1679" s="16"/>
      <c r="G1679" s="16"/>
      <c r="H1679" s="16"/>
      <c r="I1679" s="16"/>
      <c r="J1679" s="16"/>
      <c r="K1679" s="16"/>
      <c r="L1679" s="16"/>
      <c r="M1679" s="16"/>
      <c r="N1679" s="16"/>
      <c r="O1679" s="16"/>
      <c r="P1679" s="16"/>
      <c r="Q1679" s="16"/>
      <c r="R1679" s="16"/>
      <c r="S1679" s="16"/>
      <c r="T1679" s="16"/>
    </row>
    <row r="1680" spans="6:20" s="15" customFormat="1" x14ac:dyDescent="0.25">
      <c r="F1680" s="16"/>
      <c r="G1680" s="16"/>
      <c r="H1680" s="16"/>
      <c r="I1680" s="16"/>
      <c r="J1680" s="16"/>
      <c r="K1680" s="16"/>
      <c r="L1680" s="16"/>
      <c r="M1680" s="16"/>
      <c r="N1680" s="16"/>
      <c r="O1680" s="16"/>
      <c r="P1680" s="16"/>
      <c r="Q1680" s="16"/>
      <c r="R1680" s="16"/>
      <c r="S1680" s="16"/>
      <c r="T1680" s="16"/>
    </row>
    <row r="1681" spans="6:20" s="15" customFormat="1" x14ac:dyDescent="0.25">
      <c r="F1681" s="16"/>
      <c r="G1681" s="16"/>
      <c r="H1681" s="16"/>
      <c r="I1681" s="16"/>
      <c r="J1681" s="16"/>
      <c r="K1681" s="16"/>
      <c r="L1681" s="16"/>
      <c r="M1681" s="16"/>
      <c r="N1681" s="16"/>
      <c r="O1681" s="16"/>
      <c r="P1681" s="16"/>
      <c r="Q1681" s="16"/>
      <c r="R1681" s="16"/>
      <c r="S1681" s="16"/>
      <c r="T1681" s="16"/>
    </row>
    <row r="1682" spans="6:20" s="15" customFormat="1" x14ac:dyDescent="0.25">
      <c r="F1682" s="16"/>
      <c r="G1682" s="16"/>
      <c r="H1682" s="16"/>
      <c r="I1682" s="16"/>
      <c r="J1682" s="16"/>
      <c r="K1682" s="16"/>
      <c r="L1682" s="16"/>
      <c r="M1682" s="16"/>
      <c r="N1682" s="16"/>
      <c r="O1682" s="16"/>
      <c r="P1682" s="16"/>
      <c r="Q1682" s="16"/>
      <c r="R1682" s="16"/>
      <c r="S1682" s="16"/>
      <c r="T1682" s="16"/>
    </row>
    <row r="1683" spans="6:20" s="15" customFormat="1" x14ac:dyDescent="0.25">
      <c r="F1683" s="16"/>
      <c r="G1683" s="16"/>
      <c r="H1683" s="16"/>
      <c r="I1683" s="16"/>
      <c r="J1683" s="16"/>
      <c r="K1683" s="16"/>
      <c r="L1683" s="16"/>
      <c r="M1683" s="16"/>
      <c r="N1683" s="16"/>
      <c r="O1683" s="16"/>
      <c r="P1683" s="16"/>
      <c r="Q1683" s="16"/>
      <c r="R1683" s="16"/>
      <c r="S1683" s="16"/>
      <c r="T1683" s="16"/>
    </row>
    <row r="1684" spans="6:20" s="15" customFormat="1" x14ac:dyDescent="0.25">
      <c r="F1684" s="16"/>
      <c r="G1684" s="16"/>
      <c r="H1684" s="16"/>
      <c r="I1684" s="16"/>
      <c r="J1684" s="16"/>
      <c r="K1684" s="16"/>
      <c r="L1684" s="16"/>
      <c r="M1684" s="16"/>
      <c r="N1684" s="16"/>
      <c r="O1684" s="16"/>
      <c r="P1684" s="16"/>
      <c r="Q1684" s="16"/>
      <c r="R1684" s="16"/>
      <c r="S1684" s="16"/>
      <c r="T1684" s="16"/>
    </row>
    <row r="1685" spans="6:20" s="15" customFormat="1" x14ac:dyDescent="0.25">
      <c r="F1685" s="16"/>
      <c r="G1685" s="16"/>
      <c r="H1685" s="16"/>
      <c r="I1685" s="16"/>
      <c r="J1685" s="16"/>
      <c r="K1685" s="16"/>
      <c r="L1685" s="16"/>
      <c r="M1685" s="16"/>
      <c r="N1685" s="16"/>
      <c r="O1685" s="16"/>
      <c r="P1685" s="16"/>
      <c r="Q1685" s="16"/>
      <c r="R1685" s="16"/>
      <c r="S1685" s="16"/>
      <c r="T1685" s="16"/>
    </row>
    <row r="1686" spans="6:20" s="15" customFormat="1" x14ac:dyDescent="0.25">
      <c r="F1686" s="16"/>
      <c r="G1686" s="16"/>
      <c r="H1686" s="16"/>
      <c r="I1686" s="16"/>
      <c r="J1686" s="16"/>
      <c r="K1686" s="16"/>
      <c r="L1686" s="16"/>
      <c r="M1686" s="16"/>
      <c r="N1686" s="16"/>
      <c r="O1686" s="16"/>
      <c r="P1686" s="16"/>
      <c r="Q1686" s="16"/>
      <c r="R1686" s="16"/>
      <c r="S1686" s="16"/>
      <c r="T1686" s="16"/>
    </row>
    <row r="1687" spans="6:20" s="15" customFormat="1" x14ac:dyDescent="0.25">
      <c r="F1687" s="16"/>
      <c r="G1687" s="16"/>
      <c r="H1687" s="16"/>
      <c r="I1687" s="16"/>
      <c r="J1687" s="16"/>
      <c r="K1687" s="16"/>
      <c r="L1687" s="16"/>
      <c r="M1687" s="16"/>
      <c r="N1687" s="16"/>
      <c r="O1687" s="16"/>
      <c r="P1687" s="16"/>
      <c r="Q1687" s="16"/>
      <c r="R1687" s="16"/>
      <c r="S1687" s="16"/>
      <c r="T1687" s="16"/>
    </row>
    <row r="1688" spans="6:20" s="15" customFormat="1" x14ac:dyDescent="0.25">
      <c r="F1688" s="16"/>
      <c r="G1688" s="16"/>
      <c r="H1688" s="16"/>
      <c r="I1688" s="16"/>
      <c r="J1688" s="16"/>
      <c r="K1688" s="16"/>
      <c r="L1688" s="16"/>
      <c r="M1688" s="16"/>
      <c r="N1688" s="16"/>
      <c r="O1688" s="16"/>
      <c r="P1688" s="16"/>
      <c r="Q1688" s="16"/>
      <c r="R1688" s="16"/>
      <c r="S1688" s="16"/>
      <c r="T1688" s="16"/>
    </row>
    <row r="1689" spans="6:20" s="15" customFormat="1" x14ac:dyDescent="0.25">
      <c r="F1689" s="16"/>
      <c r="G1689" s="16"/>
      <c r="H1689" s="16"/>
      <c r="I1689" s="16"/>
      <c r="J1689" s="16"/>
      <c r="K1689" s="16"/>
      <c r="L1689" s="16"/>
      <c r="M1689" s="16"/>
      <c r="N1689" s="16"/>
      <c r="O1689" s="16"/>
      <c r="P1689" s="16"/>
      <c r="Q1689" s="16"/>
      <c r="R1689" s="16"/>
      <c r="S1689" s="16"/>
      <c r="T1689" s="16"/>
    </row>
    <row r="1690" spans="6:20" s="15" customFormat="1" x14ac:dyDescent="0.25">
      <c r="F1690" s="16"/>
      <c r="G1690" s="16"/>
      <c r="H1690" s="16"/>
      <c r="I1690" s="16"/>
      <c r="J1690" s="16"/>
      <c r="K1690" s="16"/>
      <c r="L1690" s="16"/>
      <c r="M1690" s="16"/>
      <c r="N1690" s="16"/>
      <c r="O1690" s="16"/>
      <c r="P1690" s="16"/>
      <c r="Q1690" s="16"/>
      <c r="R1690" s="16"/>
      <c r="S1690" s="16"/>
      <c r="T1690" s="16"/>
    </row>
    <row r="1691" spans="6:20" s="15" customFormat="1" x14ac:dyDescent="0.25">
      <c r="F1691" s="16"/>
      <c r="G1691" s="16"/>
      <c r="H1691" s="16"/>
      <c r="I1691" s="16"/>
      <c r="J1691" s="16"/>
      <c r="K1691" s="16"/>
      <c r="L1691" s="16"/>
      <c r="M1691" s="16"/>
      <c r="N1691" s="16"/>
      <c r="O1691" s="16"/>
      <c r="P1691" s="16"/>
      <c r="Q1691" s="16"/>
      <c r="R1691" s="16"/>
      <c r="S1691" s="16"/>
      <c r="T1691" s="16"/>
    </row>
    <row r="1692" spans="6:20" s="15" customFormat="1" x14ac:dyDescent="0.25">
      <c r="F1692" s="16"/>
      <c r="G1692" s="16"/>
      <c r="H1692" s="16"/>
      <c r="I1692" s="16"/>
      <c r="J1692" s="16"/>
      <c r="K1692" s="16"/>
      <c r="L1692" s="16"/>
      <c r="M1692" s="16"/>
      <c r="N1692" s="16"/>
      <c r="O1692" s="16"/>
      <c r="P1692" s="16"/>
      <c r="Q1692" s="16"/>
      <c r="R1692" s="16"/>
      <c r="S1692" s="16"/>
      <c r="T1692" s="16"/>
    </row>
    <row r="1693" spans="6:20" s="15" customFormat="1" x14ac:dyDescent="0.25">
      <c r="F1693" s="16"/>
      <c r="G1693" s="16"/>
      <c r="H1693" s="16"/>
      <c r="I1693" s="16"/>
      <c r="J1693" s="16"/>
      <c r="K1693" s="16"/>
      <c r="L1693" s="16"/>
      <c r="M1693" s="16"/>
      <c r="N1693" s="16"/>
      <c r="O1693" s="16"/>
      <c r="P1693" s="16"/>
      <c r="Q1693" s="16"/>
      <c r="R1693" s="16"/>
      <c r="S1693" s="16"/>
      <c r="T1693" s="16"/>
    </row>
    <row r="1694" spans="6:20" s="15" customFormat="1" x14ac:dyDescent="0.25">
      <c r="F1694" s="16"/>
      <c r="G1694" s="16"/>
      <c r="H1694" s="16"/>
      <c r="I1694" s="16"/>
      <c r="J1694" s="16"/>
      <c r="K1694" s="16"/>
      <c r="L1694" s="16"/>
      <c r="M1694" s="16"/>
      <c r="N1694" s="16"/>
      <c r="O1694" s="16"/>
      <c r="P1694" s="16"/>
      <c r="Q1694" s="16"/>
      <c r="R1694" s="16"/>
      <c r="S1694" s="16"/>
      <c r="T1694" s="16"/>
    </row>
    <row r="1695" spans="6:20" s="15" customFormat="1" x14ac:dyDescent="0.25">
      <c r="F1695" s="16"/>
      <c r="G1695" s="16"/>
      <c r="H1695" s="16"/>
      <c r="I1695" s="16"/>
      <c r="J1695" s="16"/>
      <c r="K1695" s="16"/>
      <c r="L1695" s="16"/>
      <c r="M1695" s="16"/>
      <c r="N1695" s="16"/>
      <c r="O1695" s="16"/>
      <c r="P1695" s="16"/>
      <c r="Q1695" s="16"/>
      <c r="R1695" s="16"/>
      <c r="S1695" s="16"/>
      <c r="T1695" s="16"/>
    </row>
    <row r="1696" spans="6:20" s="15" customFormat="1" x14ac:dyDescent="0.25">
      <c r="F1696" s="16"/>
      <c r="G1696" s="16"/>
      <c r="H1696" s="16"/>
      <c r="I1696" s="16"/>
      <c r="J1696" s="16"/>
      <c r="K1696" s="16"/>
      <c r="L1696" s="16"/>
      <c r="M1696" s="16"/>
      <c r="N1696" s="16"/>
      <c r="O1696" s="16"/>
      <c r="P1696" s="16"/>
      <c r="Q1696" s="16"/>
      <c r="R1696" s="16"/>
      <c r="S1696" s="16"/>
      <c r="T1696" s="16"/>
    </row>
    <row r="1697" spans="6:20" s="15" customFormat="1" x14ac:dyDescent="0.25">
      <c r="F1697" s="16"/>
      <c r="G1697" s="16"/>
      <c r="H1697" s="16"/>
      <c r="I1697" s="16"/>
      <c r="J1697" s="16"/>
      <c r="K1697" s="16"/>
      <c r="L1697" s="16"/>
      <c r="M1697" s="16"/>
      <c r="N1697" s="16"/>
      <c r="O1697" s="16"/>
      <c r="P1697" s="16"/>
      <c r="Q1697" s="16"/>
      <c r="R1697" s="16"/>
      <c r="S1697" s="16"/>
      <c r="T1697" s="16"/>
    </row>
    <row r="1698" spans="6:20" s="15" customFormat="1" x14ac:dyDescent="0.25">
      <c r="F1698" s="16"/>
      <c r="G1698" s="16"/>
      <c r="H1698" s="16"/>
      <c r="I1698" s="16"/>
      <c r="J1698" s="16"/>
      <c r="K1698" s="16"/>
      <c r="L1698" s="16"/>
      <c r="M1698" s="16"/>
      <c r="N1698" s="16"/>
      <c r="O1698" s="16"/>
      <c r="P1698" s="16"/>
      <c r="Q1698" s="16"/>
      <c r="R1698" s="16"/>
      <c r="S1698" s="16"/>
      <c r="T1698" s="16"/>
    </row>
    <row r="1699" spans="6:20" s="15" customFormat="1" x14ac:dyDescent="0.25">
      <c r="F1699" s="16"/>
      <c r="G1699" s="16"/>
      <c r="H1699" s="16"/>
      <c r="I1699" s="16"/>
      <c r="J1699" s="16"/>
      <c r="K1699" s="16"/>
      <c r="L1699" s="16"/>
      <c r="M1699" s="16"/>
      <c r="N1699" s="16"/>
      <c r="O1699" s="16"/>
      <c r="P1699" s="16"/>
      <c r="Q1699" s="16"/>
      <c r="R1699" s="16"/>
      <c r="S1699" s="16"/>
      <c r="T1699" s="16"/>
    </row>
    <row r="1700" spans="6:20" s="15" customFormat="1" x14ac:dyDescent="0.25">
      <c r="F1700" s="16"/>
      <c r="G1700" s="16"/>
      <c r="H1700" s="16"/>
      <c r="I1700" s="16"/>
      <c r="J1700" s="16"/>
      <c r="K1700" s="16"/>
      <c r="L1700" s="16"/>
      <c r="M1700" s="16"/>
      <c r="N1700" s="16"/>
      <c r="O1700" s="16"/>
      <c r="P1700" s="16"/>
      <c r="Q1700" s="16"/>
      <c r="R1700" s="16"/>
      <c r="S1700" s="16"/>
      <c r="T1700" s="16"/>
    </row>
    <row r="1701" spans="6:20" s="15" customFormat="1" x14ac:dyDescent="0.25">
      <c r="F1701" s="16"/>
      <c r="G1701" s="16"/>
      <c r="H1701" s="16"/>
      <c r="I1701" s="16"/>
      <c r="J1701" s="16"/>
      <c r="K1701" s="16"/>
      <c r="L1701" s="16"/>
      <c r="M1701" s="16"/>
      <c r="N1701" s="16"/>
      <c r="O1701" s="16"/>
      <c r="P1701" s="16"/>
      <c r="Q1701" s="16"/>
      <c r="R1701" s="16"/>
      <c r="S1701" s="16"/>
      <c r="T1701" s="16"/>
    </row>
    <row r="1702" spans="6:20" s="15" customFormat="1" x14ac:dyDescent="0.25">
      <c r="F1702" s="16"/>
      <c r="G1702" s="16"/>
      <c r="H1702" s="16"/>
      <c r="I1702" s="16"/>
      <c r="J1702" s="16"/>
      <c r="K1702" s="16"/>
      <c r="L1702" s="16"/>
      <c r="M1702" s="16"/>
      <c r="N1702" s="16"/>
      <c r="O1702" s="16"/>
      <c r="P1702" s="16"/>
      <c r="Q1702" s="16"/>
      <c r="R1702" s="16"/>
      <c r="S1702" s="16"/>
      <c r="T1702" s="16"/>
    </row>
    <row r="1703" spans="6:20" s="15" customFormat="1" x14ac:dyDescent="0.25">
      <c r="F1703" s="16"/>
      <c r="G1703" s="16"/>
      <c r="H1703" s="16"/>
      <c r="I1703" s="16"/>
      <c r="J1703" s="16"/>
      <c r="K1703" s="16"/>
      <c r="L1703" s="16"/>
      <c r="M1703" s="16"/>
      <c r="N1703" s="16"/>
      <c r="O1703" s="16"/>
      <c r="P1703" s="16"/>
      <c r="Q1703" s="16"/>
      <c r="R1703" s="16"/>
      <c r="S1703" s="16"/>
      <c r="T1703" s="16"/>
    </row>
    <row r="1704" spans="6:20" s="15" customFormat="1" x14ac:dyDescent="0.25">
      <c r="F1704" s="16"/>
      <c r="G1704" s="16"/>
      <c r="H1704" s="16"/>
      <c r="I1704" s="16"/>
      <c r="J1704" s="16"/>
      <c r="K1704" s="16"/>
      <c r="L1704" s="16"/>
      <c r="M1704" s="16"/>
      <c r="N1704" s="16"/>
      <c r="O1704" s="16"/>
      <c r="P1704" s="16"/>
      <c r="Q1704" s="16"/>
      <c r="R1704" s="16"/>
      <c r="S1704" s="16"/>
      <c r="T1704" s="16"/>
    </row>
    <row r="1705" spans="6:20" s="15" customFormat="1" x14ac:dyDescent="0.25">
      <c r="F1705" s="16"/>
      <c r="G1705" s="16"/>
      <c r="H1705" s="16"/>
      <c r="I1705" s="16"/>
      <c r="J1705" s="16"/>
      <c r="K1705" s="16"/>
      <c r="L1705" s="16"/>
      <c r="M1705" s="16"/>
      <c r="N1705" s="16"/>
      <c r="O1705" s="16"/>
      <c r="P1705" s="16"/>
      <c r="Q1705" s="16"/>
      <c r="R1705" s="16"/>
      <c r="S1705" s="16"/>
      <c r="T1705" s="16"/>
    </row>
    <row r="1706" spans="6:20" s="15" customFormat="1" x14ac:dyDescent="0.25">
      <c r="F1706" s="16"/>
      <c r="G1706" s="16"/>
      <c r="H1706" s="16"/>
      <c r="I1706" s="16"/>
      <c r="J1706" s="16"/>
      <c r="K1706" s="16"/>
      <c r="L1706" s="16"/>
      <c r="M1706" s="16"/>
      <c r="N1706" s="16"/>
      <c r="O1706" s="16"/>
      <c r="P1706" s="16"/>
      <c r="Q1706" s="16"/>
      <c r="R1706" s="16"/>
      <c r="S1706" s="16"/>
      <c r="T1706" s="16"/>
    </row>
    <row r="1707" spans="6:20" s="15" customFormat="1" x14ac:dyDescent="0.25">
      <c r="F1707" s="16"/>
      <c r="G1707" s="16"/>
      <c r="H1707" s="16"/>
      <c r="I1707" s="16"/>
      <c r="J1707" s="16"/>
      <c r="K1707" s="16"/>
      <c r="L1707" s="16"/>
      <c r="M1707" s="16"/>
      <c r="N1707" s="16"/>
      <c r="O1707" s="16"/>
      <c r="P1707" s="16"/>
      <c r="Q1707" s="16"/>
      <c r="R1707" s="16"/>
      <c r="S1707" s="16"/>
      <c r="T1707" s="16"/>
    </row>
    <row r="1708" spans="6:20" s="15" customFormat="1" x14ac:dyDescent="0.25">
      <c r="F1708" s="16"/>
      <c r="G1708" s="16"/>
      <c r="H1708" s="16"/>
      <c r="I1708" s="16"/>
      <c r="J1708" s="16"/>
      <c r="K1708" s="16"/>
      <c r="L1708" s="16"/>
      <c r="M1708" s="16"/>
      <c r="N1708" s="16"/>
      <c r="O1708" s="16"/>
      <c r="P1708" s="16"/>
      <c r="Q1708" s="16"/>
      <c r="R1708" s="16"/>
      <c r="S1708" s="16"/>
      <c r="T1708" s="16"/>
    </row>
    <row r="1709" spans="6:20" s="15" customFormat="1" x14ac:dyDescent="0.25">
      <c r="F1709" s="16"/>
      <c r="G1709" s="16"/>
      <c r="H1709" s="16"/>
      <c r="I1709" s="16"/>
      <c r="J1709" s="16"/>
      <c r="K1709" s="16"/>
      <c r="L1709" s="16"/>
      <c r="M1709" s="16"/>
      <c r="N1709" s="16"/>
      <c r="O1709" s="16"/>
      <c r="P1709" s="16"/>
      <c r="Q1709" s="16"/>
      <c r="R1709" s="16"/>
      <c r="S1709" s="16"/>
      <c r="T1709" s="16"/>
    </row>
    <row r="1710" spans="6:20" s="15" customFormat="1" x14ac:dyDescent="0.25">
      <c r="F1710" s="16"/>
      <c r="G1710" s="16"/>
      <c r="H1710" s="16"/>
      <c r="I1710" s="16"/>
      <c r="J1710" s="16"/>
      <c r="K1710" s="16"/>
      <c r="L1710" s="16"/>
      <c r="M1710" s="16"/>
      <c r="N1710" s="16"/>
      <c r="O1710" s="16"/>
      <c r="P1710" s="16"/>
      <c r="Q1710" s="16"/>
      <c r="R1710" s="16"/>
      <c r="S1710" s="16"/>
      <c r="T1710" s="16"/>
    </row>
    <row r="1711" spans="6:20" s="15" customFormat="1" x14ac:dyDescent="0.25">
      <c r="F1711" s="16"/>
      <c r="G1711" s="16"/>
      <c r="H1711" s="16"/>
      <c r="I1711" s="16"/>
      <c r="J1711" s="16"/>
      <c r="K1711" s="16"/>
      <c r="L1711" s="16"/>
      <c r="M1711" s="16"/>
      <c r="N1711" s="16"/>
      <c r="O1711" s="16"/>
      <c r="P1711" s="16"/>
      <c r="Q1711" s="16"/>
      <c r="R1711" s="16"/>
      <c r="S1711" s="16"/>
      <c r="T1711" s="16"/>
    </row>
    <row r="1712" spans="6:20" s="15" customFormat="1" x14ac:dyDescent="0.25">
      <c r="F1712" s="16"/>
      <c r="G1712" s="16"/>
      <c r="H1712" s="16"/>
      <c r="I1712" s="16"/>
      <c r="J1712" s="16"/>
      <c r="K1712" s="16"/>
      <c r="L1712" s="16"/>
      <c r="M1712" s="16"/>
      <c r="N1712" s="16"/>
      <c r="O1712" s="16"/>
      <c r="P1712" s="16"/>
      <c r="Q1712" s="16"/>
      <c r="R1712" s="16"/>
      <c r="S1712" s="16"/>
      <c r="T1712" s="16"/>
    </row>
    <row r="1713" spans="6:20" s="15" customFormat="1" x14ac:dyDescent="0.25">
      <c r="F1713" s="16"/>
      <c r="G1713" s="16"/>
      <c r="H1713" s="16"/>
      <c r="I1713" s="16"/>
      <c r="J1713" s="16"/>
      <c r="K1713" s="16"/>
      <c r="L1713" s="16"/>
      <c r="M1713" s="16"/>
      <c r="N1713" s="16"/>
      <c r="O1713" s="16"/>
      <c r="P1713" s="16"/>
      <c r="Q1713" s="16"/>
      <c r="R1713" s="16"/>
      <c r="S1713" s="16"/>
      <c r="T1713" s="16"/>
    </row>
    <row r="1714" spans="6:20" s="15" customFormat="1" x14ac:dyDescent="0.25">
      <c r="F1714" s="16"/>
      <c r="G1714" s="16"/>
      <c r="H1714" s="16"/>
      <c r="I1714" s="16"/>
      <c r="J1714" s="16"/>
      <c r="K1714" s="16"/>
      <c r="L1714" s="16"/>
      <c r="M1714" s="16"/>
      <c r="N1714" s="16"/>
      <c r="O1714" s="16"/>
      <c r="P1714" s="16"/>
      <c r="Q1714" s="16"/>
      <c r="R1714" s="16"/>
      <c r="S1714" s="16"/>
      <c r="T1714" s="16"/>
    </row>
    <row r="1715" spans="6:20" s="15" customFormat="1" x14ac:dyDescent="0.25">
      <c r="F1715" s="16"/>
      <c r="G1715" s="16"/>
      <c r="H1715" s="16"/>
      <c r="I1715" s="16"/>
      <c r="J1715" s="16"/>
      <c r="K1715" s="16"/>
      <c r="L1715" s="16"/>
      <c r="M1715" s="16"/>
      <c r="N1715" s="16"/>
      <c r="O1715" s="16"/>
      <c r="P1715" s="16"/>
      <c r="Q1715" s="16"/>
      <c r="R1715" s="16"/>
      <c r="S1715" s="16"/>
      <c r="T1715" s="16"/>
    </row>
    <row r="1716" spans="6:20" s="15" customFormat="1" x14ac:dyDescent="0.25">
      <c r="F1716" s="16"/>
      <c r="G1716" s="16"/>
      <c r="H1716" s="16"/>
      <c r="I1716" s="16"/>
      <c r="J1716" s="16"/>
      <c r="K1716" s="16"/>
      <c r="L1716" s="16"/>
      <c r="M1716" s="16"/>
      <c r="N1716" s="16"/>
      <c r="O1716" s="16"/>
      <c r="P1716" s="16"/>
      <c r="Q1716" s="16"/>
      <c r="R1716" s="16"/>
      <c r="S1716" s="16"/>
      <c r="T1716" s="16"/>
    </row>
    <row r="1717" spans="6:20" s="15" customFormat="1" x14ac:dyDescent="0.25">
      <c r="F1717" s="16"/>
      <c r="G1717" s="16"/>
      <c r="H1717" s="16"/>
      <c r="I1717" s="16"/>
      <c r="J1717" s="16"/>
      <c r="K1717" s="16"/>
      <c r="L1717" s="16"/>
      <c r="M1717" s="16"/>
      <c r="N1717" s="16"/>
      <c r="O1717" s="16"/>
      <c r="P1717" s="16"/>
      <c r="Q1717" s="16"/>
      <c r="R1717" s="16"/>
      <c r="S1717" s="16"/>
      <c r="T1717" s="16"/>
    </row>
    <row r="1718" spans="6:20" s="15" customFormat="1" x14ac:dyDescent="0.25">
      <c r="F1718" s="16"/>
      <c r="G1718" s="16"/>
      <c r="H1718" s="16"/>
      <c r="I1718" s="16"/>
      <c r="J1718" s="16"/>
      <c r="K1718" s="16"/>
      <c r="L1718" s="16"/>
      <c r="M1718" s="16"/>
      <c r="N1718" s="16"/>
      <c r="O1718" s="16"/>
      <c r="P1718" s="16"/>
      <c r="Q1718" s="16"/>
      <c r="R1718" s="16"/>
      <c r="S1718" s="16"/>
      <c r="T1718" s="16"/>
    </row>
    <row r="1719" spans="6:20" s="15" customFormat="1" x14ac:dyDescent="0.25">
      <c r="F1719" s="16"/>
      <c r="G1719" s="16"/>
      <c r="H1719" s="16"/>
      <c r="I1719" s="16"/>
      <c r="J1719" s="16"/>
      <c r="K1719" s="16"/>
      <c r="L1719" s="16"/>
      <c r="M1719" s="16"/>
      <c r="N1719" s="16"/>
      <c r="O1719" s="16"/>
      <c r="P1719" s="16"/>
      <c r="Q1719" s="16"/>
      <c r="R1719" s="16"/>
      <c r="S1719" s="16"/>
      <c r="T1719" s="16"/>
    </row>
    <row r="1720" spans="6:20" s="15" customFormat="1" x14ac:dyDescent="0.25">
      <c r="F1720" s="16"/>
      <c r="G1720" s="16"/>
      <c r="H1720" s="16"/>
      <c r="I1720" s="16"/>
      <c r="J1720" s="16"/>
      <c r="K1720" s="16"/>
      <c r="L1720" s="16"/>
      <c r="M1720" s="16"/>
      <c r="N1720" s="16"/>
      <c r="O1720" s="16"/>
      <c r="P1720" s="16"/>
      <c r="Q1720" s="16"/>
      <c r="R1720" s="16"/>
      <c r="S1720" s="16"/>
      <c r="T1720" s="16"/>
    </row>
    <row r="1721" spans="6:20" s="15" customFormat="1" x14ac:dyDescent="0.25">
      <c r="F1721" s="16"/>
      <c r="G1721" s="16"/>
      <c r="H1721" s="16"/>
      <c r="I1721" s="16"/>
      <c r="J1721" s="16"/>
      <c r="K1721" s="16"/>
      <c r="L1721" s="16"/>
      <c r="M1721" s="16"/>
      <c r="N1721" s="16"/>
      <c r="O1721" s="16"/>
      <c r="P1721" s="16"/>
      <c r="Q1721" s="16"/>
      <c r="R1721" s="16"/>
      <c r="S1721" s="16"/>
      <c r="T1721" s="16"/>
    </row>
    <row r="1722" spans="6:20" s="15" customFormat="1" x14ac:dyDescent="0.25">
      <c r="F1722" s="16"/>
      <c r="G1722" s="16"/>
      <c r="H1722" s="16"/>
      <c r="I1722" s="16"/>
      <c r="J1722" s="16"/>
      <c r="K1722" s="16"/>
      <c r="L1722" s="16"/>
      <c r="M1722" s="16"/>
      <c r="N1722" s="16"/>
      <c r="O1722" s="16"/>
      <c r="P1722" s="16"/>
      <c r="Q1722" s="16"/>
      <c r="R1722" s="16"/>
      <c r="S1722" s="16"/>
      <c r="T1722" s="16"/>
    </row>
    <row r="1723" spans="6:20" s="15" customFormat="1" x14ac:dyDescent="0.25">
      <c r="F1723" s="16"/>
      <c r="G1723" s="16"/>
      <c r="H1723" s="16"/>
      <c r="I1723" s="16"/>
      <c r="J1723" s="16"/>
      <c r="K1723" s="16"/>
      <c r="L1723" s="16"/>
      <c r="M1723" s="16"/>
      <c r="N1723" s="16"/>
      <c r="O1723" s="16"/>
      <c r="P1723" s="16"/>
      <c r="Q1723" s="16"/>
      <c r="R1723" s="16"/>
      <c r="S1723" s="16"/>
      <c r="T1723" s="16"/>
    </row>
    <row r="1724" spans="6:20" s="15" customFormat="1" x14ac:dyDescent="0.25">
      <c r="F1724" s="16"/>
      <c r="G1724" s="16"/>
      <c r="H1724" s="16"/>
      <c r="I1724" s="16"/>
      <c r="J1724" s="16"/>
      <c r="K1724" s="16"/>
      <c r="L1724" s="16"/>
      <c r="M1724" s="16"/>
      <c r="N1724" s="16"/>
      <c r="O1724" s="16"/>
      <c r="P1724" s="16"/>
      <c r="Q1724" s="16"/>
      <c r="R1724" s="16"/>
      <c r="S1724" s="16"/>
      <c r="T1724" s="16"/>
    </row>
    <row r="1725" spans="6:20" s="15" customFormat="1" x14ac:dyDescent="0.25">
      <c r="F1725" s="16"/>
      <c r="G1725" s="16"/>
      <c r="H1725" s="16"/>
      <c r="I1725" s="16"/>
      <c r="J1725" s="16"/>
      <c r="K1725" s="16"/>
      <c r="L1725" s="16"/>
      <c r="M1725" s="16"/>
      <c r="N1725" s="16"/>
      <c r="O1725" s="16"/>
      <c r="P1725" s="16"/>
      <c r="Q1725" s="16"/>
      <c r="R1725" s="16"/>
      <c r="S1725" s="16"/>
      <c r="T1725" s="16"/>
    </row>
    <row r="1726" spans="6:20" s="15" customFormat="1" x14ac:dyDescent="0.25">
      <c r="F1726" s="16"/>
      <c r="G1726" s="16"/>
      <c r="H1726" s="16"/>
      <c r="I1726" s="16"/>
      <c r="J1726" s="16"/>
      <c r="K1726" s="16"/>
      <c r="L1726" s="16"/>
      <c r="M1726" s="16"/>
      <c r="N1726" s="16"/>
      <c r="O1726" s="16"/>
      <c r="P1726" s="16"/>
      <c r="Q1726" s="16"/>
      <c r="R1726" s="16"/>
      <c r="S1726" s="16"/>
      <c r="T1726" s="16"/>
    </row>
    <row r="1727" spans="6:20" s="15" customFormat="1" x14ac:dyDescent="0.25">
      <c r="F1727" s="16"/>
      <c r="G1727" s="16"/>
      <c r="H1727" s="16"/>
      <c r="I1727" s="16"/>
      <c r="J1727" s="16"/>
      <c r="K1727" s="16"/>
      <c r="L1727" s="16"/>
      <c r="M1727" s="16"/>
      <c r="N1727" s="16"/>
      <c r="O1727" s="16"/>
      <c r="P1727" s="16"/>
      <c r="Q1727" s="16"/>
      <c r="R1727" s="16"/>
      <c r="S1727" s="16"/>
      <c r="T1727" s="16"/>
    </row>
    <row r="1728" spans="6:20" s="15" customFormat="1" x14ac:dyDescent="0.25">
      <c r="F1728" s="16"/>
      <c r="G1728" s="16"/>
      <c r="H1728" s="16"/>
      <c r="I1728" s="16"/>
      <c r="J1728" s="16"/>
      <c r="K1728" s="16"/>
      <c r="L1728" s="16"/>
      <c r="M1728" s="16"/>
      <c r="N1728" s="16"/>
      <c r="O1728" s="16"/>
      <c r="P1728" s="16"/>
      <c r="Q1728" s="16"/>
      <c r="R1728" s="16"/>
      <c r="S1728" s="16"/>
      <c r="T1728" s="16"/>
    </row>
    <row r="1729" spans="6:20" s="15" customFormat="1" x14ac:dyDescent="0.25">
      <c r="F1729" s="16"/>
      <c r="G1729" s="16"/>
      <c r="H1729" s="16"/>
      <c r="I1729" s="16"/>
      <c r="J1729" s="16"/>
      <c r="K1729" s="16"/>
      <c r="L1729" s="16"/>
      <c r="M1729" s="16"/>
      <c r="N1729" s="16"/>
      <c r="O1729" s="16"/>
      <c r="P1729" s="16"/>
      <c r="Q1729" s="16"/>
      <c r="R1729" s="16"/>
      <c r="S1729" s="16"/>
      <c r="T1729" s="16"/>
    </row>
    <row r="1730" spans="6:20" s="15" customFormat="1" x14ac:dyDescent="0.25">
      <c r="F1730" s="16"/>
      <c r="G1730" s="16"/>
      <c r="H1730" s="16"/>
      <c r="I1730" s="16"/>
      <c r="J1730" s="16"/>
      <c r="K1730" s="16"/>
      <c r="L1730" s="16"/>
      <c r="M1730" s="16"/>
      <c r="N1730" s="16"/>
      <c r="O1730" s="16"/>
      <c r="P1730" s="16"/>
      <c r="Q1730" s="16"/>
      <c r="R1730" s="16"/>
      <c r="S1730" s="16"/>
      <c r="T1730" s="16"/>
    </row>
    <row r="1731" spans="6:20" s="15" customFormat="1" x14ac:dyDescent="0.25">
      <c r="F1731" s="16"/>
      <c r="G1731" s="16"/>
      <c r="H1731" s="16"/>
      <c r="I1731" s="16"/>
      <c r="J1731" s="16"/>
      <c r="K1731" s="16"/>
      <c r="L1731" s="16"/>
      <c r="M1731" s="16"/>
      <c r="N1731" s="16"/>
      <c r="O1731" s="16"/>
      <c r="P1731" s="16"/>
      <c r="Q1731" s="16"/>
      <c r="R1731" s="16"/>
      <c r="S1731" s="16"/>
      <c r="T1731" s="16"/>
    </row>
    <row r="1732" spans="6:20" s="15" customFormat="1" x14ac:dyDescent="0.25">
      <c r="F1732" s="16"/>
      <c r="G1732" s="16"/>
      <c r="H1732" s="16"/>
      <c r="I1732" s="16"/>
      <c r="J1732" s="16"/>
      <c r="K1732" s="16"/>
      <c r="L1732" s="16"/>
      <c r="M1732" s="16"/>
      <c r="N1732" s="16"/>
      <c r="O1732" s="16"/>
      <c r="P1732" s="16"/>
      <c r="Q1732" s="16"/>
      <c r="R1732" s="16"/>
      <c r="S1732" s="16"/>
      <c r="T1732" s="16"/>
    </row>
    <row r="1733" spans="6:20" s="15" customFormat="1" x14ac:dyDescent="0.25">
      <c r="F1733" s="16"/>
      <c r="G1733" s="16"/>
      <c r="H1733" s="16"/>
      <c r="I1733" s="16"/>
      <c r="J1733" s="16"/>
      <c r="K1733" s="16"/>
      <c r="L1733" s="16"/>
      <c r="M1733" s="16"/>
      <c r="N1733" s="16"/>
      <c r="O1733" s="16"/>
      <c r="P1733" s="16"/>
      <c r="Q1733" s="16"/>
      <c r="R1733" s="16"/>
      <c r="S1733" s="16"/>
      <c r="T1733" s="16"/>
    </row>
    <row r="1734" spans="6:20" s="15" customFormat="1" x14ac:dyDescent="0.25">
      <c r="F1734" s="16"/>
      <c r="G1734" s="16"/>
      <c r="H1734" s="16"/>
      <c r="I1734" s="16"/>
      <c r="J1734" s="16"/>
      <c r="K1734" s="16"/>
      <c r="L1734" s="16"/>
      <c r="M1734" s="16"/>
      <c r="N1734" s="16"/>
      <c r="O1734" s="16"/>
      <c r="P1734" s="16"/>
      <c r="Q1734" s="16"/>
      <c r="R1734" s="16"/>
      <c r="S1734" s="16"/>
      <c r="T1734" s="16"/>
    </row>
    <row r="1735" spans="6:20" s="15" customFormat="1" x14ac:dyDescent="0.25">
      <c r="F1735" s="16"/>
      <c r="G1735" s="16"/>
      <c r="H1735" s="16"/>
      <c r="I1735" s="16"/>
      <c r="J1735" s="16"/>
      <c r="K1735" s="16"/>
      <c r="L1735" s="16"/>
      <c r="M1735" s="16"/>
      <c r="N1735" s="16"/>
      <c r="O1735" s="16"/>
      <c r="P1735" s="16"/>
      <c r="Q1735" s="16"/>
      <c r="R1735" s="16"/>
      <c r="S1735" s="16"/>
      <c r="T1735" s="16"/>
    </row>
    <row r="1736" spans="6:20" s="15" customFormat="1" x14ac:dyDescent="0.25">
      <c r="F1736" s="16"/>
      <c r="G1736" s="16"/>
      <c r="H1736" s="16"/>
      <c r="I1736" s="16"/>
      <c r="J1736" s="16"/>
      <c r="K1736" s="16"/>
      <c r="L1736" s="16"/>
      <c r="M1736" s="16"/>
      <c r="N1736" s="16"/>
      <c r="O1736" s="16"/>
      <c r="P1736" s="16"/>
      <c r="Q1736" s="16"/>
      <c r="R1736" s="16"/>
      <c r="S1736" s="16"/>
      <c r="T1736" s="16"/>
    </row>
    <row r="1737" spans="6:20" s="15" customFormat="1" x14ac:dyDescent="0.25">
      <c r="F1737" s="16"/>
      <c r="G1737" s="16"/>
      <c r="H1737" s="16"/>
      <c r="I1737" s="16"/>
      <c r="J1737" s="16"/>
      <c r="K1737" s="16"/>
      <c r="L1737" s="16"/>
      <c r="M1737" s="16"/>
      <c r="N1737" s="16"/>
      <c r="O1737" s="16"/>
      <c r="P1737" s="16"/>
      <c r="Q1737" s="16"/>
      <c r="R1737" s="16"/>
      <c r="S1737" s="16"/>
      <c r="T1737" s="16"/>
    </row>
    <row r="1738" spans="6:20" s="15" customFormat="1" x14ac:dyDescent="0.25">
      <c r="F1738" s="16"/>
      <c r="G1738" s="16"/>
      <c r="H1738" s="16"/>
      <c r="I1738" s="16"/>
      <c r="J1738" s="16"/>
      <c r="K1738" s="16"/>
      <c r="L1738" s="16"/>
      <c r="M1738" s="16"/>
      <c r="N1738" s="16"/>
      <c r="O1738" s="16"/>
      <c r="P1738" s="16"/>
      <c r="Q1738" s="16"/>
      <c r="R1738" s="16"/>
      <c r="S1738" s="16"/>
      <c r="T1738" s="16"/>
    </row>
    <row r="1739" spans="6:20" s="15" customFormat="1" x14ac:dyDescent="0.25">
      <c r="F1739" s="16"/>
      <c r="G1739" s="16"/>
      <c r="H1739" s="16"/>
      <c r="I1739" s="16"/>
      <c r="J1739" s="16"/>
      <c r="K1739" s="16"/>
      <c r="L1739" s="16"/>
      <c r="M1739" s="16"/>
      <c r="N1739" s="16"/>
      <c r="O1739" s="16"/>
      <c r="P1739" s="16"/>
      <c r="Q1739" s="16"/>
      <c r="R1739" s="16"/>
      <c r="S1739" s="16"/>
      <c r="T1739" s="16"/>
    </row>
    <row r="1740" spans="6:20" s="15" customFormat="1" x14ac:dyDescent="0.25">
      <c r="F1740" s="16"/>
      <c r="G1740" s="16"/>
      <c r="H1740" s="16"/>
      <c r="I1740" s="16"/>
      <c r="J1740" s="16"/>
      <c r="K1740" s="16"/>
      <c r="L1740" s="16"/>
      <c r="M1740" s="16"/>
      <c r="N1740" s="16"/>
      <c r="O1740" s="16"/>
      <c r="P1740" s="16"/>
      <c r="Q1740" s="16"/>
      <c r="R1740" s="16"/>
      <c r="S1740" s="16"/>
      <c r="T1740" s="16"/>
    </row>
    <row r="1741" spans="6:20" s="15" customFormat="1" x14ac:dyDescent="0.25">
      <c r="F1741" s="16"/>
      <c r="G1741" s="16"/>
      <c r="H1741" s="16"/>
      <c r="I1741" s="16"/>
      <c r="J1741" s="16"/>
      <c r="K1741" s="16"/>
      <c r="L1741" s="16"/>
      <c r="M1741" s="16"/>
      <c r="N1741" s="16"/>
      <c r="O1741" s="16"/>
      <c r="P1741" s="16"/>
      <c r="Q1741" s="16"/>
      <c r="R1741" s="16"/>
      <c r="S1741" s="16"/>
      <c r="T1741" s="16"/>
    </row>
    <row r="1742" spans="6:20" s="15" customFormat="1" x14ac:dyDescent="0.25">
      <c r="F1742" s="16"/>
      <c r="G1742" s="16"/>
      <c r="H1742" s="16"/>
      <c r="I1742" s="16"/>
      <c r="J1742" s="16"/>
      <c r="K1742" s="16"/>
      <c r="L1742" s="16"/>
      <c r="M1742" s="16"/>
      <c r="N1742" s="16"/>
      <c r="O1742" s="16"/>
      <c r="P1742" s="16"/>
      <c r="Q1742" s="16"/>
      <c r="R1742" s="16"/>
      <c r="S1742" s="16"/>
      <c r="T1742" s="16"/>
    </row>
    <row r="1743" spans="6:20" s="15" customFormat="1" x14ac:dyDescent="0.25">
      <c r="F1743" s="16"/>
      <c r="G1743" s="16"/>
      <c r="H1743" s="16"/>
      <c r="I1743" s="16"/>
      <c r="J1743" s="16"/>
      <c r="K1743" s="16"/>
      <c r="L1743" s="16"/>
      <c r="M1743" s="16"/>
      <c r="N1743" s="16"/>
      <c r="O1743" s="16"/>
      <c r="P1743" s="16"/>
      <c r="Q1743" s="16"/>
      <c r="R1743" s="16"/>
      <c r="S1743" s="16"/>
      <c r="T1743" s="16"/>
    </row>
    <row r="1744" spans="6:20" s="15" customFormat="1" x14ac:dyDescent="0.25">
      <c r="F1744" s="16"/>
      <c r="G1744" s="16"/>
      <c r="H1744" s="16"/>
      <c r="I1744" s="16"/>
      <c r="J1744" s="16"/>
      <c r="K1744" s="16"/>
      <c r="L1744" s="16"/>
      <c r="M1744" s="16"/>
      <c r="N1744" s="16"/>
      <c r="O1744" s="16"/>
      <c r="P1744" s="16"/>
      <c r="Q1744" s="16"/>
      <c r="R1744" s="16"/>
      <c r="S1744" s="16"/>
      <c r="T1744" s="16"/>
    </row>
    <row r="1745" spans="6:20" s="15" customFormat="1" x14ac:dyDescent="0.25">
      <c r="F1745" s="16"/>
      <c r="G1745" s="16"/>
      <c r="H1745" s="16"/>
      <c r="I1745" s="16"/>
      <c r="J1745" s="16"/>
      <c r="K1745" s="16"/>
      <c r="L1745" s="16"/>
      <c r="M1745" s="16"/>
      <c r="N1745" s="16"/>
      <c r="O1745" s="16"/>
      <c r="P1745" s="16"/>
      <c r="Q1745" s="16"/>
      <c r="R1745" s="16"/>
      <c r="S1745" s="16"/>
      <c r="T1745" s="16"/>
    </row>
    <row r="1746" spans="6:20" s="15" customFormat="1" x14ac:dyDescent="0.25">
      <c r="F1746" s="16"/>
      <c r="G1746" s="16"/>
      <c r="H1746" s="16"/>
      <c r="I1746" s="16"/>
      <c r="J1746" s="16"/>
      <c r="K1746" s="16"/>
      <c r="L1746" s="16"/>
      <c r="M1746" s="16"/>
      <c r="N1746" s="16"/>
      <c r="O1746" s="16"/>
      <c r="P1746" s="16"/>
      <c r="Q1746" s="16"/>
      <c r="R1746" s="16"/>
      <c r="S1746" s="16"/>
      <c r="T1746" s="16"/>
    </row>
    <row r="1747" spans="6:20" s="15" customFormat="1" x14ac:dyDescent="0.25">
      <c r="F1747" s="16"/>
      <c r="G1747" s="16"/>
      <c r="H1747" s="16"/>
      <c r="I1747" s="16"/>
      <c r="J1747" s="16"/>
      <c r="K1747" s="16"/>
      <c r="L1747" s="16"/>
      <c r="M1747" s="16"/>
      <c r="N1747" s="16"/>
      <c r="O1747" s="16"/>
      <c r="P1747" s="16"/>
      <c r="Q1747" s="16"/>
      <c r="R1747" s="16"/>
      <c r="S1747" s="16"/>
      <c r="T1747" s="16"/>
    </row>
    <row r="1748" spans="6:20" s="15" customFormat="1" x14ac:dyDescent="0.25">
      <c r="F1748" s="16"/>
      <c r="G1748" s="16"/>
      <c r="H1748" s="16"/>
      <c r="I1748" s="16"/>
      <c r="J1748" s="16"/>
      <c r="K1748" s="16"/>
      <c r="L1748" s="16"/>
      <c r="M1748" s="16"/>
      <c r="N1748" s="16"/>
      <c r="O1748" s="16"/>
      <c r="P1748" s="16"/>
      <c r="Q1748" s="16"/>
      <c r="R1748" s="16"/>
      <c r="S1748" s="16"/>
      <c r="T1748" s="16"/>
    </row>
    <row r="1749" spans="6:20" s="15" customFormat="1" x14ac:dyDescent="0.25">
      <c r="F1749" s="16"/>
      <c r="G1749" s="16"/>
      <c r="H1749" s="16"/>
      <c r="I1749" s="16"/>
      <c r="J1749" s="16"/>
      <c r="K1749" s="16"/>
      <c r="L1749" s="16"/>
      <c r="M1749" s="16"/>
      <c r="N1749" s="16"/>
      <c r="O1749" s="16"/>
      <c r="P1749" s="16"/>
      <c r="Q1749" s="16"/>
      <c r="R1749" s="16"/>
      <c r="S1749" s="16"/>
      <c r="T1749" s="16"/>
    </row>
    <row r="1750" spans="6:20" s="15" customFormat="1" x14ac:dyDescent="0.25">
      <c r="F1750" s="16"/>
      <c r="G1750" s="16"/>
      <c r="H1750" s="16"/>
      <c r="I1750" s="16"/>
      <c r="J1750" s="16"/>
      <c r="K1750" s="16"/>
      <c r="L1750" s="16"/>
      <c r="M1750" s="16"/>
      <c r="N1750" s="16"/>
      <c r="O1750" s="16"/>
      <c r="P1750" s="16"/>
      <c r="Q1750" s="16"/>
      <c r="R1750" s="16"/>
      <c r="S1750" s="16"/>
      <c r="T1750" s="16"/>
    </row>
    <row r="1751" spans="6:20" s="15" customFormat="1" x14ac:dyDescent="0.25">
      <c r="F1751" s="16"/>
      <c r="G1751" s="16"/>
      <c r="H1751" s="16"/>
      <c r="I1751" s="16"/>
      <c r="J1751" s="16"/>
      <c r="K1751" s="16"/>
      <c r="L1751" s="16"/>
      <c r="M1751" s="16"/>
      <c r="N1751" s="16"/>
      <c r="O1751" s="16"/>
      <c r="P1751" s="16"/>
      <c r="Q1751" s="16"/>
      <c r="R1751" s="16"/>
      <c r="S1751" s="16"/>
      <c r="T1751" s="16"/>
    </row>
    <row r="1752" spans="6:20" s="15" customFormat="1" x14ac:dyDescent="0.25">
      <c r="F1752" s="16"/>
      <c r="G1752" s="16"/>
      <c r="H1752" s="16"/>
      <c r="I1752" s="16"/>
      <c r="J1752" s="16"/>
      <c r="K1752" s="16"/>
      <c r="L1752" s="16"/>
      <c r="M1752" s="16"/>
      <c r="N1752" s="16"/>
      <c r="O1752" s="16"/>
      <c r="P1752" s="16"/>
      <c r="Q1752" s="16"/>
      <c r="R1752" s="16"/>
      <c r="S1752" s="16"/>
      <c r="T1752" s="16"/>
    </row>
    <row r="1753" spans="6:20" s="15" customFormat="1" x14ac:dyDescent="0.25">
      <c r="F1753" s="16"/>
      <c r="G1753" s="16"/>
      <c r="H1753" s="16"/>
      <c r="I1753" s="16"/>
      <c r="J1753" s="16"/>
      <c r="K1753" s="16"/>
      <c r="L1753" s="16"/>
      <c r="M1753" s="16"/>
      <c r="N1753" s="16"/>
      <c r="O1753" s="16"/>
      <c r="P1753" s="16"/>
      <c r="Q1753" s="16"/>
      <c r="R1753" s="16"/>
      <c r="S1753" s="16"/>
      <c r="T1753" s="16"/>
    </row>
    <row r="1754" spans="6:20" s="15" customFormat="1" x14ac:dyDescent="0.25">
      <c r="F1754" s="16"/>
      <c r="G1754" s="16"/>
      <c r="H1754" s="16"/>
      <c r="I1754" s="16"/>
      <c r="J1754" s="16"/>
      <c r="K1754" s="16"/>
      <c r="L1754" s="16"/>
      <c r="M1754" s="16"/>
      <c r="N1754" s="16"/>
      <c r="O1754" s="16"/>
      <c r="P1754" s="16"/>
      <c r="Q1754" s="16"/>
      <c r="R1754" s="16"/>
      <c r="S1754" s="16"/>
      <c r="T1754" s="16"/>
    </row>
    <row r="1755" spans="6:20" s="15" customFormat="1" x14ac:dyDescent="0.25">
      <c r="F1755" s="16"/>
      <c r="G1755" s="16"/>
      <c r="H1755" s="16"/>
      <c r="I1755" s="16"/>
      <c r="J1755" s="16"/>
      <c r="K1755" s="16"/>
      <c r="L1755" s="16"/>
      <c r="M1755" s="16"/>
      <c r="N1755" s="16"/>
      <c r="O1755" s="16"/>
      <c r="P1755" s="16"/>
      <c r="Q1755" s="16"/>
      <c r="R1755" s="16"/>
      <c r="S1755" s="16"/>
      <c r="T1755" s="16"/>
    </row>
    <row r="1756" spans="6:20" s="15" customFormat="1" x14ac:dyDescent="0.25">
      <c r="F1756" s="16"/>
      <c r="G1756" s="16"/>
      <c r="H1756" s="16"/>
      <c r="I1756" s="16"/>
      <c r="J1756" s="16"/>
      <c r="K1756" s="16"/>
      <c r="L1756" s="16"/>
      <c r="M1756" s="16"/>
      <c r="N1756" s="16"/>
      <c r="O1756" s="16"/>
      <c r="P1756" s="16"/>
      <c r="Q1756" s="16"/>
      <c r="R1756" s="16"/>
      <c r="S1756" s="16"/>
      <c r="T1756" s="16"/>
    </row>
    <row r="1757" spans="6:20" s="15" customFormat="1" x14ac:dyDescent="0.25">
      <c r="F1757" s="16"/>
      <c r="G1757" s="16"/>
      <c r="H1757" s="16"/>
      <c r="I1757" s="16"/>
      <c r="J1757" s="16"/>
      <c r="K1757" s="16"/>
      <c r="L1757" s="16"/>
      <c r="M1757" s="16"/>
      <c r="N1757" s="16"/>
      <c r="O1757" s="16"/>
      <c r="P1757" s="16"/>
      <c r="Q1757" s="16"/>
      <c r="R1757" s="16"/>
      <c r="S1757" s="16"/>
      <c r="T1757" s="16"/>
    </row>
    <row r="1758" spans="6:20" s="15" customFormat="1" x14ac:dyDescent="0.25">
      <c r="F1758" s="16"/>
      <c r="G1758" s="16"/>
      <c r="H1758" s="16"/>
      <c r="I1758" s="16"/>
      <c r="J1758" s="16"/>
      <c r="K1758" s="16"/>
      <c r="L1758" s="16"/>
      <c r="M1758" s="16"/>
      <c r="N1758" s="16"/>
      <c r="O1758" s="16"/>
      <c r="P1758" s="16"/>
      <c r="Q1758" s="16"/>
      <c r="R1758" s="16"/>
      <c r="S1758" s="16"/>
      <c r="T1758" s="16"/>
    </row>
    <row r="1759" spans="6:20" s="15" customFormat="1" x14ac:dyDescent="0.25">
      <c r="F1759" s="16"/>
      <c r="G1759" s="16"/>
      <c r="H1759" s="16"/>
      <c r="I1759" s="16"/>
      <c r="J1759" s="16"/>
      <c r="K1759" s="16"/>
      <c r="L1759" s="16"/>
      <c r="M1759" s="16"/>
      <c r="N1759" s="16"/>
      <c r="O1759" s="16"/>
      <c r="P1759" s="16"/>
      <c r="Q1759" s="16"/>
      <c r="R1759" s="16"/>
      <c r="S1759" s="16"/>
      <c r="T1759" s="16"/>
    </row>
    <row r="1760" spans="6:20" s="15" customFormat="1" x14ac:dyDescent="0.25">
      <c r="F1760" s="16"/>
      <c r="G1760" s="16"/>
      <c r="H1760" s="16"/>
      <c r="I1760" s="16"/>
      <c r="J1760" s="16"/>
      <c r="K1760" s="16"/>
      <c r="L1760" s="16"/>
      <c r="M1760" s="16"/>
      <c r="N1760" s="16"/>
      <c r="O1760" s="16"/>
      <c r="P1760" s="16"/>
      <c r="Q1760" s="16"/>
      <c r="R1760" s="16"/>
      <c r="S1760" s="16"/>
      <c r="T1760" s="16"/>
    </row>
    <row r="1761" spans="6:20" s="15" customFormat="1" x14ac:dyDescent="0.25">
      <c r="F1761" s="16"/>
      <c r="G1761" s="16"/>
      <c r="H1761" s="16"/>
      <c r="I1761" s="16"/>
      <c r="J1761" s="16"/>
      <c r="K1761" s="16"/>
      <c r="L1761" s="16"/>
      <c r="M1761" s="16"/>
      <c r="N1761" s="16"/>
      <c r="O1761" s="16"/>
      <c r="P1761" s="16"/>
      <c r="Q1761" s="16"/>
      <c r="R1761" s="16"/>
      <c r="S1761" s="16"/>
      <c r="T1761" s="16"/>
    </row>
    <row r="1762" spans="6:20" s="15" customFormat="1" x14ac:dyDescent="0.25">
      <c r="F1762" s="16"/>
      <c r="G1762" s="16"/>
      <c r="H1762" s="16"/>
      <c r="I1762" s="16"/>
      <c r="J1762" s="16"/>
      <c r="K1762" s="16"/>
      <c r="L1762" s="16"/>
      <c r="M1762" s="16"/>
      <c r="N1762" s="16"/>
      <c r="O1762" s="16"/>
      <c r="P1762" s="16"/>
      <c r="Q1762" s="16"/>
      <c r="R1762" s="16"/>
      <c r="S1762" s="16"/>
      <c r="T1762" s="16"/>
    </row>
    <row r="1763" spans="6:20" s="15" customFormat="1" x14ac:dyDescent="0.25">
      <c r="F1763" s="16"/>
      <c r="G1763" s="16"/>
      <c r="H1763" s="16"/>
      <c r="I1763" s="16"/>
      <c r="J1763" s="16"/>
      <c r="K1763" s="16"/>
      <c r="L1763" s="16"/>
      <c r="M1763" s="16"/>
      <c r="N1763" s="16"/>
      <c r="O1763" s="16"/>
      <c r="P1763" s="16"/>
      <c r="Q1763" s="16"/>
      <c r="R1763" s="16"/>
      <c r="S1763" s="16"/>
      <c r="T1763" s="16"/>
    </row>
    <row r="1764" spans="6:20" s="15" customFormat="1" x14ac:dyDescent="0.25">
      <c r="F1764" s="16"/>
      <c r="G1764" s="16"/>
      <c r="H1764" s="16"/>
      <c r="I1764" s="16"/>
      <c r="J1764" s="16"/>
      <c r="K1764" s="16"/>
      <c r="L1764" s="16"/>
      <c r="M1764" s="16"/>
      <c r="N1764" s="16"/>
      <c r="O1764" s="16"/>
      <c r="P1764" s="16"/>
      <c r="Q1764" s="16"/>
      <c r="R1764" s="16"/>
      <c r="S1764" s="16"/>
      <c r="T1764" s="16"/>
    </row>
    <row r="1765" spans="6:20" s="15" customFormat="1" x14ac:dyDescent="0.25">
      <c r="F1765" s="16"/>
      <c r="G1765" s="16"/>
      <c r="H1765" s="16"/>
      <c r="I1765" s="16"/>
      <c r="J1765" s="16"/>
      <c r="K1765" s="16"/>
      <c r="L1765" s="16"/>
      <c r="M1765" s="16"/>
      <c r="N1765" s="16"/>
      <c r="O1765" s="16"/>
      <c r="P1765" s="16"/>
      <c r="Q1765" s="16"/>
      <c r="R1765" s="16"/>
      <c r="S1765" s="16"/>
      <c r="T1765" s="16"/>
    </row>
    <row r="1766" spans="6:20" s="15" customFormat="1" x14ac:dyDescent="0.25">
      <c r="F1766" s="16"/>
      <c r="G1766" s="16"/>
      <c r="H1766" s="16"/>
      <c r="I1766" s="16"/>
      <c r="J1766" s="16"/>
      <c r="K1766" s="16"/>
      <c r="L1766" s="16"/>
      <c r="M1766" s="16"/>
      <c r="N1766" s="16"/>
      <c r="O1766" s="16"/>
      <c r="P1766" s="16"/>
      <c r="Q1766" s="16"/>
      <c r="R1766" s="16"/>
      <c r="S1766" s="16"/>
      <c r="T1766" s="16"/>
    </row>
    <row r="1767" spans="6:20" s="15" customFormat="1" x14ac:dyDescent="0.25">
      <c r="F1767" s="16"/>
      <c r="G1767" s="16"/>
      <c r="H1767" s="16"/>
      <c r="I1767" s="16"/>
      <c r="J1767" s="16"/>
      <c r="K1767" s="16"/>
      <c r="L1767" s="16"/>
      <c r="M1767" s="16"/>
      <c r="N1767" s="16"/>
      <c r="O1767" s="16"/>
      <c r="P1767" s="16"/>
      <c r="Q1767" s="16"/>
      <c r="R1767" s="16"/>
      <c r="S1767" s="16"/>
      <c r="T1767" s="16"/>
    </row>
    <row r="1768" spans="6:20" s="15" customFormat="1" x14ac:dyDescent="0.25">
      <c r="F1768" s="16"/>
      <c r="G1768" s="16"/>
      <c r="H1768" s="16"/>
      <c r="I1768" s="16"/>
      <c r="J1768" s="16"/>
      <c r="K1768" s="16"/>
      <c r="L1768" s="16"/>
      <c r="M1768" s="16"/>
      <c r="N1768" s="16"/>
      <c r="O1768" s="16"/>
      <c r="P1768" s="16"/>
      <c r="Q1768" s="16"/>
      <c r="R1768" s="16"/>
      <c r="S1768" s="16"/>
      <c r="T1768" s="16"/>
    </row>
    <row r="1769" spans="6:20" s="15" customFormat="1" x14ac:dyDescent="0.25">
      <c r="F1769" s="16"/>
      <c r="G1769" s="16"/>
      <c r="H1769" s="16"/>
      <c r="I1769" s="16"/>
      <c r="J1769" s="16"/>
      <c r="K1769" s="16"/>
      <c r="L1769" s="16"/>
      <c r="M1769" s="16"/>
      <c r="N1769" s="16"/>
      <c r="O1769" s="16"/>
      <c r="P1769" s="16"/>
      <c r="Q1769" s="16"/>
      <c r="R1769" s="16"/>
      <c r="S1769" s="16"/>
      <c r="T1769" s="16"/>
    </row>
    <row r="1770" spans="6:20" s="15" customFormat="1" x14ac:dyDescent="0.25">
      <c r="F1770" s="16"/>
      <c r="G1770" s="16"/>
      <c r="H1770" s="16"/>
      <c r="I1770" s="16"/>
      <c r="J1770" s="16"/>
      <c r="K1770" s="16"/>
      <c r="L1770" s="16"/>
      <c r="M1770" s="16"/>
      <c r="N1770" s="16"/>
      <c r="O1770" s="16"/>
      <c r="P1770" s="16"/>
      <c r="Q1770" s="16"/>
      <c r="R1770" s="16"/>
      <c r="S1770" s="16"/>
      <c r="T1770" s="16"/>
    </row>
    <row r="1771" spans="6:20" s="15" customFormat="1" x14ac:dyDescent="0.25">
      <c r="F1771" s="16"/>
      <c r="G1771" s="16"/>
      <c r="H1771" s="16"/>
      <c r="I1771" s="16"/>
      <c r="J1771" s="16"/>
      <c r="K1771" s="16"/>
      <c r="L1771" s="16"/>
      <c r="M1771" s="16"/>
      <c r="N1771" s="16"/>
      <c r="O1771" s="16"/>
      <c r="P1771" s="16"/>
      <c r="Q1771" s="16"/>
      <c r="R1771" s="16"/>
      <c r="S1771" s="16"/>
      <c r="T1771" s="16"/>
    </row>
    <row r="1772" spans="6:20" s="15" customFormat="1" x14ac:dyDescent="0.25">
      <c r="F1772" s="16"/>
      <c r="G1772" s="16"/>
      <c r="H1772" s="16"/>
      <c r="I1772" s="16"/>
      <c r="J1772" s="16"/>
      <c r="K1772" s="16"/>
      <c r="L1772" s="16"/>
      <c r="M1772" s="16"/>
      <c r="N1772" s="16"/>
      <c r="O1772" s="16"/>
      <c r="P1772" s="16"/>
      <c r="Q1772" s="16"/>
      <c r="R1772" s="16"/>
      <c r="S1772" s="16"/>
      <c r="T1772" s="16"/>
    </row>
    <row r="1773" spans="6:20" s="15" customFormat="1" x14ac:dyDescent="0.25">
      <c r="F1773" s="16"/>
      <c r="G1773" s="16"/>
      <c r="H1773" s="16"/>
      <c r="I1773" s="16"/>
      <c r="J1773" s="16"/>
      <c r="K1773" s="16"/>
      <c r="L1773" s="16"/>
      <c r="M1773" s="16"/>
      <c r="N1773" s="16"/>
      <c r="O1773" s="16"/>
      <c r="P1773" s="16"/>
      <c r="Q1773" s="16"/>
      <c r="R1773" s="16"/>
      <c r="S1773" s="16"/>
      <c r="T1773" s="16"/>
    </row>
    <row r="1774" spans="6:20" s="15" customFormat="1" x14ac:dyDescent="0.25">
      <c r="F1774" s="16"/>
      <c r="G1774" s="16"/>
      <c r="H1774" s="16"/>
      <c r="I1774" s="16"/>
      <c r="J1774" s="16"/>
      <c r="K1774" s="16"/>
      <c r="L1774" s="16"/>
      <c r="M1774" s="16"/>
      <c r="N1774" s="16"/>
      <c r="O1774" s="16"/>
      <c r="P1774" s="16"/>
      <c r="Q1774" s="16"/>
      <c r="R1774" s="16"/>
      <c r="S1774" s="16"/>
      <c r="T1774" s="16"/>
    </row>
    <row r="1775" spans="6:20" s="15" customFormat="1" x14ac:dyDescent="0.25">
      <c r="F1775" s="16"/>
      <c r="G1775" s="16"/>
      <c r="H1775" s="16"/>
      <c r="I1775" s="16"/>
      <c r="J1775" s="16"/>
      <c r="K1775" s="16"/>
      <c r="L1775" s="16"/>
      <c r="M1775" s="16"/>
      <c r="N1775" s="16"/>
      <c r="O1775" s="16"/>
      <c r="P1775" s="16"/>
      <c r="Q1775" s="16"/>
      <c r="R1775" s="16"/>
      <c r="S1775" s="16"/>
      <c r="T1775" s="16"/>
    </row>
    <row r="1776" spans="6:20" s="15" customFormat="1" x14ac:dyDescent="0.25">
      <c r="F1776" s="16"/>
      <c r="G1776" s="16"/>
      <c r="H1776" s="16"/>
      <c r="I1776" s="16"/>
      <c r="J1776" s="16"/>
      <c r="K1776" s="16"/>
      <c r="L1776" s="16"/>
      <c r="M1776" s="16"/>
      <c r="N1776" s="16"/>
      <c r="O1776" s="16"/>
      <c r="P1776" s="16"/>
      <c r="Q1776" s="16"/>
      <c r="R1776" s="16"/>
      <c r="S1776" s="16"/>
      <c r="T1776" s="16"/>
    </row>
    <row r="1777" spans="6:20" s="15" customFormat="1" x14ac:dyDescent="0.25">
      <c r="F1777" s="16"/>
      <c r="G1777" s="16"/>
      <c r="H1777" s="16"/>
      <c r="I1777" s="16"/>
      <c r="J1777" s="16"/>
      <c r="K1777" s="16"/>
      <c r="L1777" s="16"/>
      <c r="M1777" s="16"/>
      <c r="N1777" s="16"/>
      <c r="O1777" s="16"/>
      <c r="P1777" s="16"/>
      <c r="Q1777" s="16"/>
      <c r="R1777" s="16"/>
      <c r="S1777" s="16"/>
      <c r="T1777" s="16"/>
    </row>
    <row r="1778" spans="6:20" s="15" customFormat="1" x14ac:dyDescent="0.25">
      <c r="F1778" s="16"/>
      <c r="G1778" s="16"/>
      <c r="H1778" s="16"/>
      <c r="I1778" s="16"/>
      <c r="J1778" s="16"/>
      <c r="K1778" s="16"/>
      <c r="L1778" s="16"/>
      <c r="M1778" s="16"/>
      <c r="N1778" s="16"/>
      <c r="O1778" s="16"/>
      <c r="P1778" s="16"/>
      <c r="Q1778" s="16"/>
      <c r="R1778" s="16"/>
      <c r="S1778" s="16"/>
      <c r="T1778" s="16"/>
    </row>
    <row r="1779" spans="6:20" s="15" customFormat="1" x14ac:dyDescent="0.25">
      <c r="F1779" s="16"/>
      <c r="G1779" s="16"/>
      <c r="H1779" s="16"/>
      <c r="I1779" s="16"/>
      <c r="J1779" s="16"/>
      <c r="K1779" s="16"/>
      <c r="L1779" s="16"/>
      <c r="M1779" s="16"/>
      <c r="N1779" s="16"/>
      <c r="O1779" s="16"/>
      <c r="P1779" s="16"/>
      <c r="Q1779" s="16"/>
      <c r="R1779" s="16"/>
      <c r="S1779" s="16"/>
      <c r="T1779" s="16"/>
    </row>
    <row r="1780" spans="6:20" s="15" customFormat="1" x14ac:dyDescent="0.25">
      <c r="F1780" s="16"/>
      <c r="G1780" s="16"/>
      <c r="H1780" s="16"/>
      <c r="I1780" s="16"/>
      <c r="J1780" s="16"/>
      <c r="K1780" s="16"/>
      <c r="L1780" s="16"/>
      <c r="M1780" s="16"/>
      <c r="N1780" s="16"/>
      <c r="O1780" s="16"/>
      <c r="P1780" s="16"/>
      <c r="Q1780" s="16"/>
      <c r="R1780" s="16"/>
      <c r="S1780" s="16"/>
      <c r="T1780" s="16"/>
    </row>
    <row r="1781" spans="6:20" s="15" customFormat="1" x14ac:dyDescent="0.25">
      <c r="F1781" s="16"/>
      <c r="G1781" s="16"/>
      <c r="H1781" s="16"/>
      <c r="I1781" s="16"/>
      <c r="J1781" s="16"/>
      <c r="K1781" s="16"/>
      <c r="L1781" s="16"/>
      <c r="M1781" s="16"/>
      <c r="N1781" s="16"/>
      <c r="O1781" s="16"/>
      <c r="P1781" s="16"/>
      <c r="Q1781" s="16"/>
      <c r="R1781" s="16"/>
      <c r="S1781" s="16"/>
      <c r="T1781" s="16"/>
    </row>
    <row r="1782" spans="6:20" s="15" customFormat="1" x14ac:dyDescent="0.25">
      <c r="F1782" s="16"/>
      <c r="G1782" s="16"/>
      <c r="H1782" s="16"/>
      <c r="I1782" s="16"/>
      <c r="J1782" s="16"/>
      <c r="K1782" s="16"/>
      <c r="L1782" s="16"/>
      <c r="M1782" s="16"/>
      <c r="N1782" s="16"/>
      <c r="O1782" s="16"/>
      <c r="P1782" s="16"/>
      <c r="Q1782" s="16"/>
      <c r="R1782" s="16"/>
      <c r="S1782" s="16"/>
      <c r="T1782" s="16"/>
    </row>
    <row r="1783" spans="6:20" s="15" customFormat="1" x14ac:dyDescent="0.25">
      <c r="F1783" s="16"/>
      <c r="G1783" s="16"/>
      <c r="H1783" s="16"/>
      <c r="I1783" s="16"/>
      <c r="J1783" s="16"/>
      <c r="K1783" s="16"/>
      <c r="L1783" s="16"/>
      <c r="M1783" s="16"/>
      <c r="N1783" s="16"/>
      <c r="O1783" s="16"/>
      <c r="P1783" s="16"/>
      <c r="Q1783" s="16"/>
      <c r="R1783" s="16"/>
      <c r="S1783" s="16"/>
      <c r="T1783" s="16"/>
    </row>
    <row r="1784" spans="6:20" s="15" customFormat="1" x14ac:dyDescent="0.25">
      <c r="F1784" s="16"/>
      <c r="G1784" s="16"/>
      <c r="H1784" s="16"/>
      <c r="I1784" s="16"/>
      <c r="J1784" s="16"/>
      <c r="K1784" s="16"/>
      <c r="L1784" s="16"/>
      <c r="M1784" s="16"/>
      <c r="N1784" s="16"/>
      <c r="O1784" s="16"/>
      <c r="P1784" s="16"/>
      <c r="Q1784" s="16"/>
      <c r="R1784" s="16"/>
      <c r="S1784" s="16"/>
      <c r="T1784" s="16"/>
    </row>
    <row r="1785" spans="6:20" s="15" customFormat="1" x14ac:dyDescent="0.25">
      <c r="F1785" s="16"/>
      <c r="G1785" s="16"/>
      <c r="H1785" s="16"/>
      <c r="I1785" s="16"/>
      <c r="J1785" s="16"/>
      <c r="K1785" s="16"/>
      <c r="L1785" s="16"/>
      <c r="M1785" s="16"/>
      <c r="N1785" s="16"/>
      <c r="O1785" s="16"/>
      <c r="P1785" s="16"/>
      <c r="Q1785" s="16"/>
      <c r="R1785" s="16"/>
      <c r="S1785" s="16"/>
      <c r="T1785" s="16"/>
    </row>
    <row r="1786" spans="6:20" s="15" customFormat="1" x14ac:dyDescent="0.25">
      <c r="F1786" s="16"/>
      <c r="G1786" s="16"/>
      <c r="H1786" s="16"/>
      <c r="I1786" s="16"/>
      <c r="J1786" s="16"/>
      <c r="K1786" s="16"/>
      <c r="L1786" s="16"/>
      <c r="M1786" s="16"/>
      <c r="N1786" s="16"/>
      <c r="O1786" s="16"/>
      <c r="P1786" s="16"/>
      <c r="Q1786" s="16"/>
      <c r="R1786" s="16"/>
      <c r="S1786" s="16"/>
      <c r="T1786" s="16"/>
    </row>
    <row r="1787" spans="6:20" s="15" customFormat="1" x14ac:dyDescent="0.25">
      <c r="F1787" s="16"/>
      <c r="G1787" s="16"/>
      <c r="H1787" s="16"/>
      <c r="I1787" s="16"/>
      <c r="J1787" s="16"/>
      <c r="K1787" s="16"/>
      <c r="L1787" s="16"/>
      <c r="M1787" s="16"/>
      <c r="N1787" s="16"/>
      <c r="O1787" s="16"/>
      <c r="P1787" s="16"/>
      <c r="Q1787" s="16"/>
      <c r="R1787" s="16"/>
      <c r="S1787" s="16"/>
      <c r="T1787" s="16"/>
    </row>
    <row r="1788" spans="6:20" s="15" customFormat="1" x14ac:dyDescent="0.25">
      <c r="F1788" s="16"/>
      <c r="G1788" s="16"/>
      <c r="H1788" s="16"/>
      <c r="I1788" s="16"/>
      <c r="J1788" s="16"/>
      <c r="K1788" s="16"/>
      <c r="L1788" s="16"/>
      <c r="M1788" s="16"/>
      <c r="N1788" s="16"/>
      <c r="O1788" s="16"/>
      <c r="P1788" s="16"/>
      <c r="Q1788" s="16"/>
      <c r="R1788" s="16"/>
      <c r="S1788" s="16"/>
      <c r="T1788" s="16"/>
    </row>
    <row r="1789" spans="6:20" s="15" customFormat="1" x14ac:dyDescent="0.25">
      <c r="F1789" s="16"/>
      <c r="G1789" s="16"/>
      <c r="H1789" s="16"/>
      <c r="I1789" s="16"/>
      <c r="J1789" s="16"/>
      <c r="K1789" s="16"/>
      <c r="L1789" s="16"/>
      <c r="M1789" s="16"/>
      <c r="N1789" s="16"/>
      <c r="O1789" s="16"/>
      <c r="P1789" s="16"/>
      <c r="Q1789" s="16"/>
      <c r="R1789" s="16"/>
      <c r="S1789" s="16"/>
      <c r="T1789" s="16"/>
    </row>
    <row r="1790" spans="6:20" s="15" customFormat="1" x14ac:dyDescent="0.25">
      <c r="F1790" s="16"/>
      <c r="G1790" s="16"/>
      <c r="H1790" s="16"/>
      <c r="I1790" s="16"/>
      <c r="J1790" s="16"/>
      <c r="K1790" s="16"/>
      <c r="L1790" s="16"/>
      <c r="M1790" s="16"/>
      <c r="N1790" s="16"/>
      <c r="O1790" s="16"/>
      <c r="P1790" s="16"/>
      <c r="Q1790" s="16"/>
      <c r="R1790" s="16"/>
      <c r="S1790" s="16"/>
      <c r="T1790" s="16"/>
    </row>
    <row r="1791" spans="6:20" s="15" customFormat="1" x14ac:dyDescent="0.25">
      <c r="F1791" s="16"/>
      <c r="G1791" s="16"/>
      <c r="H1791" s="16"/>
      <c r="I1791" s="16"/>
      <c r="J1791" s="16"/>
      <c r="K1791" s="16"/>
      <c r="L1791" s="16"/>
      <c r="M1791" s="16"/>
      <c r="N1791" s="16"/>
      <c r="O1791" s="16"/>
      <c r="P1791" s="16"/>
      <c r="Q1791" s="16"/>
      <c r="R1791" s="16"/>
      <c r="S1791" s="16"/>
      <c r="T1791" s="16"/>
    </row>
    <row r="1792" spans="6:20" s="15" customFormat="1" x14ac:dyDescent="0.25">
      <c r="F1792" s="16"/>
      <c r="G1792" s="16"/>
      <c r="H1792" s="16"/>
      <c r="I1792" s="16"/>
      <c r="J1792" s="16"/>
      <c r="K1792" s="16"/>
      <c r="L1792" s="16"/>
      <c r="M1792" s="16"/>
      <c r="N1792" s="16"/>
      <c r="O1792" s="16"/>
      <c r="P1792" s="16"/>
      <c r="Q1792" s="16"/>
      <c r="R1792" s="16"/>
      <c r="S1792" s="16"/>
      <c r="T1792" s="16"/>
    </row>
    <row r="1793" spans="6:20" s="15" customFormat="1" x14ac:dyDescent="0.25">
      <c r="F1793" s="16"/>
      <c r="G1793" s="16"/>
      <c r="H1793" s="16"/>
      <c r="I1793" s="16"/>
      <c r="J1793" s="16"/>
      <c r="K1793" s="16"/>
      <c r="L1793" s="16"/>
      <c r="M1793" s="16"/>
      <c r="N1793" s="16"/>
      <c r="O1793" s="16"/>
      <c r="P1793" s="16"/>
      <c r="Q1793" s="16"/>
      <c r="R1793" s="16"/>
      <c r="S1793" s="16"/>
      <c r="T1793" s="16"/>
    </row>
    <row r="1794" spans="6:20" s="15" customFormat="1" x14ac:dyDescent="0.25">
      <c r="F1794" s="16"/>
      <c r="G1794" s="16"/>
      <c r="H1794" s="16"/>
      <c r="I1794" s="16"/>
      <c r="J1794" s="16"/>
      <c r="K1794" s="16"/>
      <c r="L1794" s="16"/>
      <c r="M1794" s="16"/>
      <c r="N1794" s="16"/>
      <c r="O1794" s="16"/>
      <c r="P1794" s="16"/>
      <c r="Q1794" s="16"/>
      <c r="R1794" s="16"/>
      <c r="S1794" s="16"/>
      <c r="T1794" s="16"/>
    </row>
    <row r="1795" spans="6:20" s="15" customFormat="1" x14ac:dyDescent="0.25">
      <c r="F1795" s="16"/>
      <c r="G1795" s="16"/>
      <c r="H1795" s="16"/>
      <c r="I1795" s="16"/>
      <c r="J1795" s="16"/>
      <c r="K1795" s="16"/>
      <c r="L1795" s="16"/>
      <c r="M1795" s="16"/>
      <c r="N1795" s="16"/>
      <c r="O1795" s="16"/>
      <c r="P1795" s="16"/>
      <c r="Q1795" s="16"/>
      <c r="R1795" s="16"/>
      <c r="S1795" s="16"/>
      <c r="T1795" s="16"/>
    </row>
    <row r="1796" spans="6:20" s="15" customFormat="1" x14ac:dyDescent="0.25">
      <c r="F1796" s="16"/>
      <c r="G1796" s="16"/>
      <c r="H1796" s="16"/>
      <c r="I1796" s="16"/>
      <c r="J1796" s="16"/>
      <c r="K1796" s="16"/>
      <c r="L1796" s="16"/>
      <c r="M1796" s="16"/>
      <c r="N1796" s="16"/>
      <c r="O1796" s="16"/>
      <c r="P1796" s="16"/>
      <c r="Q1796" s="16"/>
      <c r="R1796" s="16"/>
      <c r="S1796" s="16"/>
      <c r="T1796" s="16"/>
    </row>
    <row r="1797" spans="6:20" s="15" customFormat="1" x14ac:dyDescent="0.25">
      <c r="F1797" s="16"/>
      <c r="G1797" s="16"/>
      <c r="H1797" s="16"/>
      <c r="I1797" s="16"/>
      <c r="J1797" s="16"/>
      <c r="K1797" s="16"/>
      <c r="L1797" s="16"/>
      <c r="M1797" s="16"/>
      <c r="N1797" s="16"/>
      <c r="O1797" s="16"/>
      <c r="P1797" s="16"/>
      <c r="Q1797" s="16"/>
      <c r="R1797" s="16"/>
      <c r="S1797" s="16"/>
      <c r="T1797" s="16"/>
    </row>
    <row r="1798" spans="6:20" s="15" customFormat="1" x14ac:dyDescent="0.25">
      <c r="F1798" s="16"/>
      <c r="G1798" s="16"/>
      <c r="H1798" s="16"/>
      <c r="I1798" s="16"/>
      <c r="J1798" s="16"/>
      <c r="K1798" s="16"/>
      <c r="L1798" s="16"/>
      <c r="M1798" s="16"/>
      <c r="N1798" s="16"/>
      <c r="O1798" s="16"/>
      <c r="P1798" s="16"/>
      <c r="Q1798" s="16"/>
      <c r="R1798" s="16"/>
      <c r="S1798" s="16"/>
      <c r="T1798" s="16"/>
    </row>
    <row r="1799" spans="6:20" s="15" customFormat="1" x14ac:dyDescent="0.25">
      <c r="F1799" s="16"/>
      <c r="G1799" s="16"/>
      <c r="H1799" s="16"/>
      <c r="I1799" s="16"/>
      <c r="J1799" s="16"/>
      <c r="K1799" s="16"/>
      <c r="L1799" s="16"/>
      <c r="M1799" s="16"/>
      <c r="N1799" s="16"/>
      <c r="O1799" s="16"/>
      <c r="P1799" s="16"/>
      <c r="Q1799" s="16"/>
      <c r="R1799" s="16"/>
      <c r="S1799" s="16"/>
      <c r="T1799" s="16"/>
    </row>
    <row r="1800" spans="6:20" s="15" customFormat="1" x14ac:dyDescent="0.25">
      <c r="F1800" s="16"/>
      <c r="G1800" s="16"/>
      <c r="H1800" s="16"/>
      <c r="I1800" s="16"/>
      <c r="J1800" s="16"/>
      <c r="K1800" s="16"/>
      <c r="L1800" s="16"/>
      <c r="M1800" s="16"/>
      <c r="N1800" s="16"/>
      <c r="O1800" s="16"/>
      <c r="P1800" s="16"/>
      <c r="Q1800" s="16"/>
      <c r="R1800" s="16"/>
      <c r="S1800" s="16"/>
      <c r="T1800" s="16"/>
    </row>
    <row r="1801" spans="6:20" s="15" customFormat="1" x14ac:dyDescent="0.25">
      <c r="F1801" s="16"/>
      <c r="G1801" s="16"/>
      <c r="H1801" s="16"/>
      <c r="I1801" s="16"/>
      <c r="J1801" s="16"/>
      <c r="K1801" s="16"/>
      <c r="L1801" s="16"/>
      <c r="M1801" s="16"/>
      <c r="N1801" s="16"/>
      <c r="O1801" s="16"/>
      <c r="P1801" s="16"/>
      <c r="Q1801" s="16"/>
      <c r="R1801" s="16"/>
      <c r="S1801" s="16"/>
      <c r="T1801" s="16"/>
    </row>
    <row r="1802" spans="6:20" s="15" customFormat="1" x14ac:dyDescent="0.25">
      <c r="F1802" s="16"/>
      <c r="G1802" s="16"/>
      <c r="H1802" s="16"/>
      <c r="I1802" s="16"/>
      <c r="J1802" s="16"/>
      <c r="K1802" s="16"/>
      <c r="L1802" s="16"/>
      <c r="M1802" s="16"/>
      <c r="N1802" s="16"/>
      <c r="O1802" s="16"/>
      <c r="P1802" s="16"/>
      <c r="Q1802" s="16"/>
      <c r="R1802" s="16"/>
      <c r="S1802" s="16"/>
      <c r="T1802" s="16"/>
    </row>
    <row r="1803" spans="6:20" s="15" customFormat="1" x14ac:dyDescent="0.25">
      <c r="F1803" s="16"/>
      <c r="G1803" s="16"/>
      <c r="H1803" s="16"/>
      <c r="I1803" s="16"/>
      <c r="J1803" s="16"/>
      <c r="K1803" s="16"/>
      <c r="L1803" s="16"/>
      <c r="M1803" s="16"/>
      <c r="N1803" s="16"/>
      <c r="O1803" s="16"/>
      <c r="P1803" s="16"/>
      <c r="Q1803" s="16"/>
      <c r="R1803" s="16"/>
      <c r="S1803" s="16"/>
      <c r="T1803" s="16"/>
    </row>
    <row r="1804" spans="6:20" s="15" customFormat="1" x14ac:dyDescent="0.25">
      <c r="F1804" s="16"/>
      <c r="G1804" s="16"/>
      <c r="H1804" s="16"/>
      <c r="I1804" s="16"/>
      <c r="J1804" s="16"/>
      <c r="K1804" s="16"/>
      <c r="L1804" s="16"/>
      <c r="M1804" s="16"/>
      <c r="N1804" s="16"/>
      <c r="O1804" s="16"/>
      <c r="P1804" s="16"/>
      <c r="Q1804" s="16"/>
      <c r="R1804" s="16"/>
      <c r="S1804" s="16"/>
      <c r="T1804" s="16"/>
    </row>
    <row r="1805" spans="6:20" s="15" customFormat="1" x14ac:dyDescent="0.25">
      <c r="F1805" s="16"/>
      <c r="G1805" s="16"/>
      <c r="H1805" s="16"/>
      <c r="I1805" s="16"/>
      <c r="J1805" s="16"/>
      <c r="K1805" s="16"/>
      <c r="L1805" s="16"/>
      <c r="M1805" s="16"/>
      <c r="N1805" s="16"/>
      <c r="O1805" s="16"/>
      <c r="P1805" s="16"/>
      <c r="Q1805" s="16"/>
      <c r="R1805" s="16"/>
      <c r="S1805" s="16"/>
      <c r="T1805" s="16"/>
    </row>
    <row r="1806" spans="6:20" s="15" customFormat="1" x14ac:dyDescent="0.25">
      <c r="F1806" s="16"/>
      <c r="G1806" s="16"/>
      <c r="H1806" s="16"/>
      <c r="I1806" s="16"/>
      <c r="J1806" s="16"/>
      <c r="K1806" s="16"/>
      <c r="L1806" s="16"/>
      <c r="M1806" s="16"/>
      <c r="N1806" s="16"/>
      <c r="O1806" s="16"/>
      <c r="P1806" s="16"/>
      <c r="Q1806" s="16"/>
      <c r="R1806" s="16"/>
      <c r="S1806" s="16"/>
      <c r="T1806" s="16"/>
    </row>
    <row r="1807" spans="6:20" s="15" customFormat="1" x14ac:dyDescent="0.25">
      <c r="F1807" s="16"/>
      <c r="G1807" s="16"/>
      <c r="H1807" s="16"/>
      <c r="I1807" s="16"/>
      <c r="J1807" s="16"/>
      <c r="K1807" s="16"/>
      <c r="L1807" s="16"/>
      <c r="M1807" s="16"/>
      <c r="N1807" s="16"/>
      <c r="O1807" s="16"/>
      <c r="P1807" s="16"/>
      <c r="Q1807" s="16"/>
      <c r="R1807" s="16"/>
      <c r="S1807" s="16"/>
      <c r="T1807" s="16"/>
    </row>
    <row r="1808" spans="6:20" s="15" customFormat="1" x14ac:dyDescent="0.25">
      <c r="F1808" s="16"/>
      <c r="G1808" s="16"/>
      <c r="H1808" s="16"/>
      <c r="I1808" s="16"/>
      <c r="J1808" s="16"/>
      <c r="K1808" s="16"/>
      <c r="L1808" s="16"/>
      <c r="M1808" s="16"/>
      <c r="N1808" s="16"/>
      <c r="O1808" s="16"/>
      <c r="P1808" s="16"/>
      <c r="Q1808" s="16"/>
      <c r="R1808" s="16"/>
      <c r="S1808" s="16"/>
      <c r="T1808" s="16"/>
    </row>
    <row r="1809" spans="6:20" s="15" customFormat="1" x14ac:dyDescent="0.25">
      <c r="F1809" s="16"/>
      <c r="G1809" s="16"/>
      <c r="H1809" s="16"/>
      <c r="I1809" s="16"/>
      <c r="J1809" s="16"/>
      <c r="K1809" s="16"/>
      <c r="L1809" s="16"/>
      <c r="M1809" s="16"/>
      <c r="N1809" s="16"/>
      <c r="O1809" s="16"/>
      <c r="P1809" s="16"/>
      <c r="Q1809" s="16"/>
      <c r="R1809" s="16"/>
      <c r="S1809" s="16"/>
      <c r="T1809" s="16"/>
    </row>
    <row r="1810" spans="6:20" s="15" customFormat="1" x14ac:dyDescent="0.25">
      <c r="F1810" s="16"/>
      <c r="G1810" s="16"/>
      <c r="H1810" s="16"/>
      <c r="I1810" s="16"/>
      <c r="J1810" s="16"/>
      <c r="K1810" s="16"/>
      <c r="L1810" s="16"/>
      <c r="M1810" s="16"/>
      <c r="N1810" s="16"/>
      <c r="O1810" s="16"/>
      <c r="P1810" s="16"/>
      <c r="Q1810" s="16"/>
      <c r="R1810" s="16"/>
      <c r="S1810" s="16"/>
      <c r="T1810" s="16"/>
    </row>
    <row r="1811" spans="6:20" s="15" customFormat="1" x14ac:dyDescent="0.25">
      <c r="F1811" s="16"/>
      <c r="G1811" s="16"/>
      <c r="H1811" s="16"/>
      <c r="I1811" s="16"/>
      <c r="J1811" s="16"/>
      <c r="K1811" s="16"/>
      <c r="L1811" s="16"/>
      <c r="M1811" s="16"/>
      <c r="N1811" s="16"/>
      <c r="O1811" s="16"/>
      <c r="P1811" s="16"/>
      <c r="Q1811" s="16"/>
      <c r="R1811" s="16"/>
      <c r="S1811" s="16"/>
      <c r="T1811" s="16"/>
    </row>
    <row r="1812" spans="6:20" s="15" customFormat="1" x14ac:dyDescent="0.25">
      <c r="F1812" s="16"/>
      <c r="G1812" s="16"/>
      <c r="H1812" s="16"/>
      <c r="I1812" s="16"/>
      <c r="J1812" s="16"/>
      <c r="K1812" s="16"/>
      <c r="L1812" s="16"/>
      <c r="M1812" s="16"/>
      <c r="N1812" s="16"/>
      <c r="O1812" s="16"/>
      <c r="P1812" s="16"/>
      <c r="Q1812" s="16"/>
      <c r="R1812" s="16"/>
      <c r="S1812" s="16"/>
      <c r="T1812" s="16"/>
    </row>
    <row r="1813" spans="6:20" s="15" customFormat="1" x14ac:dyDescent="0.25">
      <c r="F1813" s="16"/>
      <c r="G1813" s="16"/>
      <c r="H1813" s="16"/>
      <c r="I1813" s="16"/>
      <c r="J1813" s="16"/>
      <c r="K1813" s="16"/>
      <c r="L1813" s="16"/>
      <c r="M1813" s="16"/>
      <c r="N1813" s="16"/>
      <c r="O1813" s="16"/>
      <c r="P1813" s="16"/>
      <c r="Q1813" s="16"/>
      <c r="R1813" s="16"/>
      <c r="S1813" s="16"/>
      <c r="T1813" s="16"/>
    </row>
    <row r="1814" spans="6:20" s="15" customFormat="1" x14ac:dyDescent="0.25">
      <c r="F1814" s="16"/>
      <c r="G1814" s="16"/>
      <c r="H1814" s="16"/>
      <c r="I1814" s="16"/>
      <c r="J1814" s="16"/>
      <c r="K1814" s="16"/>
      <c r="L1814" s="16"/>
      <c r="M1814" s="16"/>
      <c r="N1814" s="16"/>
      <c r="O1814" s="16"/>
      <c r="P1814" s="16"/>
      <c r="Q1814" s="16"/>
      <c r="R1814" s="16"/>
      <c r="S1814" s="16"/>
      <c r="T1814" s="16"/>
    </row>
    <row r="1815" spans="6:20" s="15" customFormat="1" x14ac:dyDescent="0.25">
      <c r="F1815" s="16"/>
      <c r="G1815" s="16"/>
      <c r="H1815" s="16"/>
      <c r="I1815" s="16"/>
      <c r="J1815" s="16"/>
      <c r="K1815" s="16"/>
      <c r="L1815" s="16"/>
      <c r="M1815" s="16"/>
      <c r="N1815" s="16"/>
      <c r="O1815" s="16"/>
      <c r="P1815" s="16"/>
      <c r="Q1815" s="16"/>
      <c r="R1815" s="16"/>
      <c r="S1815" s="16"/>
      <c r="T1815" s="16"/>
    </row>
    <row r="1816" spans="6:20" s="15" customFormat="1" x14ac:dyDescent="0.25">
      <c r="F1816" s="16"/>
      <c r="G1816" s="16"/>
      <c r="H1816" s="16"/>
      <c r="I1816" s="16"/>
      <c r="J1816" s="16"/>
      <c r="K1816" s="16"/>
      <c r="L1816" s="16"/>
      <c r="M1816" s="16"/>
      <c r="N1816" s="16"/>
      <c r="O1816" s="16"/>
      <c r="P1816" s="16"/>
      <c r="Q1816" s="16"/>
      <c r="R1816" s="16"/>
      <c r="S1816" s="16"/>
      <c r="T1816" s="16"/>
    </row>
    <row r="1817" spans="6:20" s="15" customFormat="1" x14ac:dyDescent="0.25">
      <c r="F1817" s="16"/>
      <c r="G1817" s="16"/>
      <c r="H1817" s="16"/>
      <c r="I1817" s="16"/>
      <c r="J1817" s="16"/>
      <c r="K1817" s="16"/>
      <c r="L1817" s="16"/>
      <c r="M1817" s="16"/>
      <c r="N1817" s="16"/>
      <c r="O1817" s="16"/>
      <c r="P1817" s="16"/>
      <c r="Q1817" s="16"/>
      <c r="R1817" s="16"/>
      <c r="S1817" s="16"/>
      <c r="T1817" s="16"/>
    </row>
    <row r="1818" spans="6:20" s="15" customFormat="1" x14ac:dyDescent="0.25">
      <c r="F1818" s="16"/>
      <c r="G1818" s="16"/>
      <c r="H1818" s="16"/>
      <c r="I1818" s="16"/>
      <c r="J1818" s="16"/>
      <c r="K1818" s="16"/>
      <c r="L1818" s="16"/>
      <c r="M1818" s="16"/>
      <c r="N1818" s="16"/>
      <c r="O1818" s="16"/>
      <c r="P1818" s="16"/>
      <c r="Q1818" s="16"/>
      <c r="R1818" s="16"/>
      <c r="S1818" s="16"/>
      <c r="T1818" s="16"/>
    </row>
    <row r="1819" spans="6:20" s="15" customFormat="1" x14ac:dyDescent="0.25">
      <c r="F1819" s="16"/>
      <c r="G1819" s="16"/>
      <c r="H1819" s="16"/>
      <c r="I1819" s="16"/>
      <c r="J1819" s="16"/>
      <c r="K1819" s="16"/>
      <c r="L1819" s="16"/>
      <c r="M1819" s="16"/>
      <c r="N1819" s="16"/>
      <c r="O1819" s="16"/>
      <c r="P1819" s="16"/>
      <c r="Q1819" s="16"/>
      <c r="R1819" s="16"/>
      <c r="S1819" s="16"/>
      <c r="T1819" s="16"/>
    </row>
    <row r="1820" spans="6:20" s="15" customFormat="1" x14ac:dyDescent="0.25">
      <c r="F1820" s="16"/>
      <c r="G1820" s="16"/>
      <c r="H1820" s="16"/>
      <c r="I1820" s="16"/>
      <c r="J1820" s="16"/>
      <c r="K1820" s="16"/>
      <c r="L1820" s="16"/>
      <c r="M1820" s="16"/>
      <c r="N1820" s="16"/>
      <c r="O1820" s="16"/>
      <c r="P1820" s="16"/>
      <c r="Q1820" s="16"/>
      <c r="R1820" s="16"/>
      <c r="S1820" s="16"/>
      <c r="T1820" s="16"/>
    </row>
    <row r="1821" spans="6:20" s="15" customFormat="1" x14ac:dyDescent="0.25">
      <c r="F1821" s="16"/>
      <c r="G1821" s="16"/>
      <c r="H1821" s="16"/>
      <c r="I1821" s="16"/>
      <c r="J1821" s="16"/>
      <c r="K1821" s="16"/>
      <c r="L1821" s="16"/>
      <c r="M1821" s="16"/>
      <c r="N1821" s="16"/>
      <c r="O1821" s="16"/>
      <c r="P1821" s="16"/>
      <c r="Q1821" s="16"/>
      <c r="R1821" s="16"/>
      <c r="S1821" s="16"/>
      <c r="T1821" s="16"/>
    </row>
    <row r="1822" spans="6:20" s="15" customFormat="1" x14ac:dyDescent="0.25">
      <c r="F1822" s="16"/>
      <c r="G1822" s="16"/>
      <c r="H1822" s="16"/>
      <c r="I1822" s="16"/>
      <c r="J1822" s="16"/>
      <c r="K1822" s="16"/>
      <c r="L1822" s="16"/>
      <c r="M1822" s="16"/>
      <c r="N1822" s="16"/>
      <c r="O1822" s="16"/>
      <c r="P1822" s="16"/>
      <c r="Q1822" s="16"/>
      <c r="R1822" s="16"/>
      <c r="S1822" s="16"/>
      <c r="T1822" s="16"/>
    </row>
    <row r="1823" spans="6:20" s="15" customFormat="1" x14ac:dyDescent="0.25">
      <c r="F1823" s="16"/>
      <c r="G1823" s="16"/>
      <c r="H1823" s="16"/>
      <c r="I1823" s="16"/>
      <c r="J1823" s="16"/>
      <c r="K1823" s="16"/>
      <c r="L1823" s="16"/>
      <c r="M1823" s="16"/>
      <c r="N1823" s="16"/>
      <c r="O1823" s="16"/>
      <c r="P1823" s="16"/>
      <c r="Q1823" s="16"/>
      <c r="R1823" s="16"/>
      <c r="S1823" s="16"/>
      <c r="T1823" s="16"/>
    </row>
    <row r="1824" spans="6:20" s="15" customFormat="1" x14ac:dyDescent="0.25">
      <c r="F1824" s="16"/>
      <c r="G1824" s="16"/>
      <c r="H1824" s="16"/>
      <c r="I1824" s="16"/>
      <c r="J1824" s="16"/>
      <c r="K1824" s="16"/>
      <c r="L1824" s="16"/>
      <c r="M1824" s="16"/>
      <c r="N1824" s="16"/>
      <c r="O1824" s="16"/>
      <c r="P1824" s="16"/>
      <c r="Q1824" s="16"/>
      <c r="R1824" s="16"/>
      <c r="S1824" s="16"/>
      <c r="T1824" s="16"/>
    </row>
    <row r="1825" spans="6:20" s="15" customFormat="1" x14ac:dyDescent="0.25">
      <c r="F1825" s="16"/>
      <c r="G1825" s="16"/>
      <c r="H1825" s="16"/>
      <c r="I1825" s="16"/>
      <c r="J1825" s="16"/>
      <c r="K1825" s="16"/>
      <c r="L1825" s="16"/>
      <c r="M1825" s="16"/>
      <c r="N1825" s="16"/>
      <c r="O1825" s="16"/>
      <c r="P1825" s="16"/>
      <c r="Q1825" s="16"/>
      <c r="R1825" s="16"/>
      <c r="S1825" s="16"/>
      <c r="T1825" s="16"/>
    </row>
    <row r="1826" spans="6:20" s="15" customFormat="1" x14ac:dyDescent="0.25">
      <c r="F1826" s="16"/>
      <c r="G1826" s="16"/>
      <c r="H1826" s="16"/>
      <c r="I1826" s="16"/>
      <c r="J1826" s="16"/>
      <c r="K1826" s="16"/>
      <c r="L1826" s="16"/>
      <c r="M1826" s="16"/>
      <c r="N1826" s="16"/>
      <c r="O1826" s="16"/>
      <c r="P1826" s="16"/>
      <c r="Q1826" s="16"/>
      <c r="R1826" s="16"/>
      <c r="S1826" s="16"/>
      <c r="T1826" s="16"/>
    </row>
    <row r="1827" spans="6:20" s="15" customFormat="1" x14ac:dyDescent="0.25">
      <c r="F1827" s="16"/>
      <c r="G1827" s="16"/>
      <c r="H1827" s="16"/>
      <c r="I1827" s="16"/>
      <c r="J1827" s="16"/>
      <c r="K1827" s="16"/>
      <c r="L1827" s="16"/>
      <c r="M1827" s="16"/>
      <c r="N1827" s="16"/>
      <c r="O1827" s="16"/>
      <c r="P1827" s="16"/>
      <c r="Q1827" s="16"/>
      <c r="R1827" s="16"/>
      <c r="S1827" s="16"/>
      <c r="T1827" s="16"/>
    </row>
    <row r="1828" spans="6:20" s="15" customFormat="1" x14ac:dyDescent="0.25">
      <c r="F1828" s="16"/>
      <c r="G1828" s="16"/>
      <c r="H1828" s="16"/>
      <c r="I1828" s="16"/>
      <c r="J1828" s="16"/>
      <c r="K1828" s="16"/>
      <c r="L1828" s="16"/>
      <c r="M1828" s="16"/>
      <c r="N1828" s="16"/>
      <c r="O1828" s="16"/>
      <c r="P1828" s="16"/>
      <c r="Q1828" s="16"/>
      <c r="R1828" s="16"/>
      <c r="S1828" s="16"/>
      <c r="T1828" s="16"/>
    </row>
    <row r="1829" spans="6:20" s="15" customFormat="1" x14ac:dyDescent="0.25">
      <c r="F1829" s="16"/>
      <c r="G1829" s="16"/>
      <c r="H1829" s="16"/>
      <c r="I1829" s="16"/>
      <c r="J1829" s="16"/>
      <c r="K1829" s="16"/>
      <c r="L1829" s="16"/>
      <c r="M1829" s="16"/>
      <c r="N1829" s="16"/>
      <c r="O1829" s="16"/>
      <c r="P1829" s="16"/>
      <c r="Q1829" s="16"/>
      <c r="R1829" s="16"/>
      <c r="S1829" s="16"/>
      <c r="T1829" s="16"/>
    </row>
    <row r="1830" spans="6:20" s="15" customFormat="1" x14ac:dyDescent="0.25">
      <c r="F1830" s="16"/>
      <c r="G1830" s="16"/>
      <c r="H1830" s="16"/>
      <c r="I1830" s="16"/>
      <c r="J1830" s="16"/>
      <c r="K1830" s="16"/>
      <c r="L1830" s="16"/>
      <c r="M1830" s="16"/>
      <c r="N1830" s="16"/>
      <c r="O1830" s="16"/>
      <c r="P1830" s="16"/>
      <c r="Q1830" s="16"/>
      <c r="R1830" s="16"/>
      <c r="S1830" s="16"/>
      <c r="T1830" s="16"/>
    </row>
    <row r="1831" spans="6:20" s="15" customFormat="1" x14ac:dyDescent="0.25">
      <c r="F1831" s="16"/>
      <c r="G1831" s="16"/>
      <c r="H1831" s="16"/>
      <c r="I1831" s="16"/>
      <c r="J1831" s="16"/>
      <c r="K1831" s="16"/>
      <c r="L1831" s="16"/>
      <c r="M1831" s="16"/>
      <c r="N1831" s="16"/>
      <c r="O1831" s="16"/>
      <c r="P1831" s="16"/>
      <c r="Q1831" s="16"/>
      <c r="R1831" s="16"/>
      <c r="S1831" s="16"/>
      <c r="T1831" s="16"/>
    </row>
    <row r="1832" spans="6:20" s="15" customFormat="1" x14ac:dyDescent="0.25">
      <c r="F1832" s="16"/>
      <c r="G1832" s="16"/>
      <c r="H1832" s="16"/>
      <c r="I1832" s="16"/>
      <c r="J1832" s="16"/>
      <c r="K1832" s="16"/>
      <c r="L1832" s="16"/>
      <c r="M1832" s="16"/>
      <c r="N1832" s="16"/>
      <c r="O1832" s="16"/>
      <c r="P1832" s="16"/>
      <c r="Q1832" s="16"/>
      <c r="R1832" s="16"/>
      <c r="S1832" s="16"/>
      <c r="T1832" s="16"/>
    </row>
    <row r="1833" spans="6:20" s="15" customFormat="1" x14ac:dyDescent="0.25">
      <c r="F1833" s="16"/>
      <c r="G1833" s="16"/>
      <c r="H1833" s="16"/>
      <c r="I1833" s="16"/>
      <c r="J1833" s="16"/>
      <c r="K1833" s="16"/>
      <c r="L1833" s="16"/>
      <c r="M1833" s="16"/>
      <c r="N1833" s="16"/>
      <c r="O1833" s="16"/>
      <c r="P1833" s="16"/>
      <c r="Q1833" s="16"/>
      <c r="R1833" s="16"/>
      <c r="S1833" s="16"/>
      <c r="T1833" s="16"/>
    </row>
    <row r="1834" spans="6:20" s="15" customFormat="1" x14ac:dyDescent="0.25">
      <c r="F1834" s="16"/>
      <c r="G1834" s="16"/>
      <c r="H1834" s="16"/>
      <c r="I1834" s="16"/>
      <c r="J1834" s="16"/>
      <c r="K1834" s="16"/>
      <c r="L1834" s="16"/>
      <c r="M1834" s="16"/>
      <c r="N1834" s="16"/>
      <c r="O1834" s="16"/>
      <c r="P1834" s="16"/>
      <c r="Q1834" s="16"/>
      <c r="R1834" s="16"/>
      <c r="S1834" s="16"/>
      <c r="T1834" s="16"/>
    </row>
    <row r="1835" spans="6:20" s="15" customFormat="1" x14ac:dyDescent="0.25">
      <c r="F1835" s="16"/>
      <c r="G1835" s="16"/>
      <c r="H1835" s="16"/>
      <c r="I1835" s="16"/>
      <c r="J1835" s="16"/>
      <c r="K1835" s="16"/>
      <c r="L1835" s="16"/>
      <c r="M1835" s="16"/>
      <c r="N1835" s="16"/>
      <c r="O1835" s="16"/>
      <c r="P1835" s="16"/>
      <c r="Q1835" s="16"/>
      <c r="R1835" s="16"/>
      <c r="S1835" s="16"/>
      <c r="T1835" s="16"/>
    </row>
    <row r="1836" spans="6:20" s="15" customFormat="1" x14ac:dyDescent="0.25">
      <c r="F1836" s="16"/>
      <c r="G1836" s="16"/>
      <c r="H1836" s="16"/>
      <c r="I1836" s="16"/>
      <c r="J1836" s="16"/>
      <c r="K1836" s="16"/>
      <c r="L1836" s="16"/>
      <c r="M1836" s="16"/>
      <c r="N1836" s="16"/>
      <c r="O1836" s="16"/>
      <c r="P1836" s="16"/>
      <c r="Q1836" s="16"/>
      <c r="R1836" s="16"/>
      <c r="S1836" s="16"/>
      <c r="T1836" s="16"/>
    </row>
    <row r="1837" spans="6:20" s="15" customFormat="1" x14ac:dyDescent="0.25">
      <c r="F1837" s="16"/>
      <c r="G1837" s="16"/>
      <c r="H1837" s="16"/>
      <c r="I1837" s="16"/>
      <c r="J1837" s="16"/>
      <c r="K1837" s="16"/>
      <c r="L1837" s="16"/>
      <c r="M1837" s="16"/>
      <c r="N1837" s="16"/>
      <c r="O1837" s="16"/>
      <c r="P1837" s="16"/>
      <c r="Q1837" s="16"/>
      <c r="R1837" s="16"/>
      <c r="S1837" s="16"/>
      <c r="T1837" s="16"/>
    </row>
    <row r="1838" spans="6:20" s="15" customFormat="1" x14ac:dyDescent="0.25">
      <c r="F1838" s="16"/>
      <c r="G1838" s="16"/>
      <c r="H1838" s="16"/>
      <c r="I1838" s="16"/>
      <c r="J1838" s="16"/>
      <c r="K1838" s="16"/>
      <c r="L1838" s="16"/>
      <c r="M1838" s="16"/>
      <c r="N1838" s="16"/>
      <c r="O1838" s="16"/>
      <c r="P1838" s="16"/>
      <c r="Q1838" s="16"/>
      <c r="R1838" s="16"/>
      <c r="S1838" s="16"/>
      <c r="T1838" s="16"/>
    </row>
    <row r="1839" spans="6:20" s="15" customFormat="1" x14ac:dyDescent="0.25">
      <c r="F1839" s="16"/>
      <c r="G1839" s="16"/>
      <c r="H1839" s="16"/>
      <c r="I1839" s="16"/>
      <c r="J1839" s="16"/>
      <c r="K1839" s="16"/>
      <c r="L1839" s="16"/>
      <c r="M1839" s="16"/>
      <c r="N1839" s="16"/>
      <c r="O1839" s="16"/>
      <c r="P1839" s="16"/>
      <c r="Q1839" s="16"/>
      <c r="R1839" s="16"/>
      <c r="S1839" s="16"/>
      <c r="T1839" s="16"/>
    </row>
    <row r="1840" spans="6:20" s="15" customFormat="1" x14ac:dyDescent="0.25">
      <c r="F1840" s="16"/>
      <c r="G1840" s="16"/>
      <c r="H1840" s="16"/>
      <c r="I1840" s="16"/>
      <c r="J1840" s="16"/>
      <c r="K1840" s="16"/>
      <c r="L1840" s="16"/>
      <c r="M1840" s="16"/>
      <c r="N1840" s="16"/>
      <c r="O1840" s="16"/>
      <c r="P1840" s="16"/>
      <c r="Q1840" s="16"/>
      <c r="R1840" s="16"/>
      <c r="S1840" s="16"/>
      <c r="T1840" s="16"/>
    </row>
    <row r="1841" spans="6:20" s="15" customFormat="1" x14ac:dyDescent="0.25">
      <c r="F1841" s="16"/>
      <c r="G1841" s="16"/>
      <c r="H1841" s="16"/>
      <c r="I1841" s="16"/>
      <c r="J1841" s="16"/>
      <c r="K1841" s="16"/>
      <c r="L1841" s="16"/>
      <c r="M1841" s="16"/>
      <c r="N1841" s="16"/>
      <c r="O1841" s="16"/>
      <c r="P1841" s="16"/>
      <c r="Q1841" s="16"/>
      <c r="R1841" s="16"/>
      <c r="S1841" s="16"/>
      <c r="T1841" s="16"/>
    </row>
    <row r="1842" spans="6:20" s="15" customFormat="1" x14ac:dyDescent="0.25">
      <c r="F1842" s="16"/>
      <c r="G1842" s="16"/>
      <c r="H1842" s="16"/>
      <c r="I1842" s="16"/>
      <c r="J1842" s="16"/>
      <c r="K1842" s="16"/>
      <c r="L1842" s="16"/>
      <c r="M1842" s="16"/>
      <c r="N1842" s="16"/>
      <c r="O1842" s="16"/>
      <c r="P1842" s="16"/>
      <c r="Q1842" s="16"/>
      <c r="R1842" s="16"/>
      <c r="S1842" s="16"/>
      <c r="T1842" s="16"/>
    </row>
    <row r="1843" spans="6:20" s="15" customFormat="1" x14ac:dyDescent="0.25">
      <c r="F1843" s="16"/>
      <c r="G1843" s="16"/>
      <c r="H1843" s="16"/>
      <c r="I1843" s="16"/>
      <c r="J1843" s="16"/>
      <c r="K1843" s="16"/>
      <c r="L1843" s="16"/>
      <c r="M1843" s="16"/>
      <c r="N1843" s="16"/>
      <c r="O1843" s="16"/>
      <c r="P1843" s="16"/>
      <c r="Q1843" s="16"/>
      <c r="R1843" s="16"/>
      <c r="S1843" s="16"/>
      <c r="T1843" s="16"/>
    </row>
    <row r="1844" spans="6:20" s="15" customFormat="1" x14ac:dyDescent="0.25">
      <c r="F1844" s="16"/>
      <c r="G1844" s="16"/>
      <c r="H1844" s="16"/>
      <c r="I1844" s="16"/>
      <c r="J1844" s="16"/>
      <c r="K1844" s="16"/>
      <c r="L1844" s="16"/>
      <c r="M1844" s="16"/>
      <c r="N1844" s="16"/>
      <c r="O1844" s="16"/>
      <c r="P1844" s="16"/>
      <c r="Q1844" s="16"/>
      <c r="R1844" s="16"/>
      <c r="S1844" s="16"/>
      <c r="T1844" s="16"/>
    </row>
    <row r="1845" spans="6:20" s="15" customFormat="1" x14ac:dyDescent="0.25">
      <c r="F1845" s="16"/>
      <c r="G1845" s="16"/>
      <c r="H1845" s="16"/>
      <c r="I1845" s="16"/>
      <c r="J1845" s="16"/>
      <c r="K1845" s="16"/>
      <c r="L1845" s="16"/>
      <c r="M1845" s="16"/>
      <c r="N1845" s="16"/>
      <c r="O1845" s="16"/>
      <c r="P1845" s="16"/>
      <c r="Q1845" s="16"/>
      <c r="R1845" s="16"/>
      <c r="S1845" s="16"/>
      <c r="T1845" s="16"/>
    </row>
    <row r="1846" spans="6:20" s="15" customFormat="1" x14ac:dyDescent="0.25">
      <c r="F1846" s="16"/>
      <c r="G1846" s="16"/>
      <c r="H1846" s="16"/>
      <c r="I1846" s="16"/>
      <c r="J1846" s="16"/>
      <c r="K1846" s="16"/>
      <c r="L1846" s="16"/>
      <c r="M1846" s="16"/>
      <c r="N1846" s="16"/>
      <c r="O1846" s="16"/>
      <c r="P1846" s="16"/>
      <c r="Q1846" s="16"/>
      <c r="R1846" s="16"/>
      <c r="S1846" s="16"/>
      <c r="T1846" s="16"/>
    </row>
    <row r="1847" spans="6:20" s="15" customFormat="1" x14ac:dyDescent="0.25">
      <c r="F1847" s="16"/>
      <c r="G1847" s="16"/>
      <c r="H1847" s="16"/>
      <c r="I1847" s="16"/>
      <c r="J1847" s="16"/>
      <c r="K1847" s="16"/>
      <c r="L1847" s="16"/>
      <c r="M1847" s="16"/>
      <c r="N1847" s="16"/>
      <c r="O1847" s="16"/>
      <c r="P1847" s="16"/>
      <c r="Q1847" s="16"/>
      <c r="R1847" s="16"/>
      <c r="S1847" s="16"/>
      <c r="T1847" s="16"/>
    </row>
    <row r="1848" spans="6:20" s="15" customFormat="1" x14ac:dyDescent="0.25">
      <c r="F1848" s="16"/>
      <c r="G1848" s="16"/>
      <c r="H1848" s="16"/>
      <c r="I1848" s="16"/>
      <c r="J1848" s="16"/>
      <c r="K1848" s="16"/>
      <c r="L1848" s="16"/>
      <c r="M1848" s="16"/>
      <c r="N1848" s="16"/>
      <c r="O1848" s="16"/>
      <c r="P1848" s="16"/>
      <c r="Q1848" s="16"/>
      <c r="R1848" s="16"/>
      <c r="S1848" s="16"/>
      <c r="T1848" s="16"/>
    </row>
    <row r="1849" spans="6:20" s="15" customFormat="1" x14ac:dyDescent="0.25">
      <c r="F1849" s="16"/>
      <c r="G1849" s="16"/>
      <c r="H1849" s="16"/>
      <c r="I1849" s="16"/>
      <c r="J1849" s="16"/>
      <c r="K1849" s="16"/>
      <c r="L1849" s="16"/>
      <c r="M1849" s="16"/>
      <c r="N1849" s="16"/>
      <c r="O1849" s="16"/>
      <c r="P1849" s="16"/>
      <c r="Q1849" s="16"/>
      <c r="R1849" s="16"/>
      <c r="S1849" s="16"/>
      <c r="T1849" s="16"/>
    </row>
    <row r="1850" spans="6:20" s="15" customFormat="1" x14ac:dyDescent="0.25">
      <c r="F1850" s="16"/>
      <c r="G1850" s="16"/>
      <c r="H1850" s="16"/>
      <c r="I1850" s="16"/>
      <c r="J1850" s="16"/>
      <c r="K1850" s="16"/>
      <c r="L1850" s="16"/>
      <c r="M1850" s="16"/>
      <c r="N1850" s="16"/>
      <c r="O1850" s="16"/>
      <c r="P1850" s="16"/>
      <c r="Q1850" s="16"/>
      <c r="R1850" s="16"/>
      <c r="S1850" s="16"/>
      <c r="T1850" s="16"/>
    </row>
    <row r="1851" spans="6:20" s="15" customFormat="1" x14ac:dyDescent="0.25">
      <c r="F1851" s="16"/>
      <c r="G1851" s="16"/>
      <c r="H1851" s="16"/>
      <c r="I1851" s="16"/>
      <c r="J1851" s="16"/>
      <c r="K1851" s="16"/>
      <c r="L1851" s="16"/>
      <c r="M1851" s="16"/>
      <c r="N1851" s="16"/>
      <c r="O1851" s="16"/>
      <c r="P1851" s="16"/>
      <c r="Q1851" s="16"/>
      <c r="R1851" s="16"/>
      <c r="S1851" s="16"/>
      <c r="T1851" s="16"/>
    </row>
    <row r="1852" spans="6:20" s="15" customFormat="1" x14ac:dyDescent="0.25">
      <c r="F1852" s="16"/>
      <c r="G1852" s="16"/>
      <c r="H1852" s="16"/>
      <c r="I1852" s="16"/>
      <c r="J1852" s="16"/>
      <c r="K1852" s="16"/>
      <c r="L1852" s="16"/>
      <c r="M1852" s="16"/>
      <c r="N1852" s="16"/>
      <c r="O1852" s="16"/>
      <c r="P1852" s="16"/>
      <c r="Q1852" s="16"/>
      <c r="R1852" s="16"/>
      <c r="S1852" s="16"/>
      <c r="T1852" s="16"/>
    </row>
    <row r="1853" spans="6:20" s="15" customFormat="1" x14ac:dyDescent="0.25">
      <c r="F1853" s="16"/>
      <c r="G1853" s="16"/>
      <c r="H1853" s="16"/>
      <c r="I1853" s="16"/>
      <c r="J1853" s="16"/>
      <c r="K1853" s="16"/>
      <c r="L1853" s="16"/>
      <c r="M1853" s="16"/>
      <c r="N1853" s="16"/>
      <c r="O1853" s="16"/>
      <c r="P1853" s="16"/>
      <c r="Q1853" s="16"/>
      <c r="R1853" s="16"/>
      <c r="S1853" s="16"/>
      <c r="T1853" s="16"/>
    </row>
    <row r="1854" spans="6:20" s="15" customFormat="1" x14ac:dyDescent="0.25">
      <c r="F1854" s="16"/>
      <c r="G1854" s="16"/>
      <c r="H1854" s="16"/>
      <c r="I1854" s="16"/>
      <c r="J1854" s="16"/>
      <c r="K1854" s="16"/>
      <c r="L1854" s="16"/>
      <c r="M1854" s="16"/>
      <c r="N1854" s="16"/>
      <c r="O1854" s="16"/>
      <c r="P1854" s="16"/>
      <c r="Q1854" s="16"/>
      <c r="R1854" s="16"/>
      <c r="S1854" s="16"/>
      <c r="T1854" s="16"/>
    </row>
    <row r="1855" spans="6:20" s="15" customFormat="1" x14ac:dyDescent="0.25">
      <c r="F1855" s="16"/>
      <c r="G1855" s="16"/>
      <c r="H1855" s="16"/>
      <c r="I1855" s="16"/>
      <c r="J1855" s="16"/>
      <c r="K1855" s="16"/>
      <c r="L1855" s="16"/>
      <c r="M1855" s="16"/>
      <c r="N1855" s="16"/>
      <c r="O1855" s="16"/>
      <c r="P1855" s="16"/>
      <c r="Q1855" s="16"/>
      <c r="R1855" s="16"/>
      <c r="S1855" s="16"/>
      <c r="T1855" s="16"/>
    </row>
    <row r="1856" spans="6:20" s="15" customFormat="1" x14ac:dyDescent="0.25">
      <c r="F1856" s="16"/>
      <c r="G1856" s="16"/>
      <c r="H1856" s="16"/>
      <c r="I1856" s="16"/>
      <c r="J1856" s="16"/>
      <c r="K1856" s="16"/>
      <c r="L1856" s="16"/>
      <c r="M1856" s="16"/>
      <c r="N1856" s="16"/>
      <c r="O1856" s="16"/>
      <c r="P1856" s="16"/>
      <c r="Q1856" s="16"/>
      <c r="R1856" s="16"/>
      <c r="S1856" s="16"/>
      <c r="T1856" s="16"/>
    </row>
    <row r="1857" spans="6:20" s="15" customFormat="1" x14ac:dyDescent="0.25">
      <c r="F1857" s="16"/>
      <c r="G1857" s="16"/>
      <c r="H1857" s="16"/>
      <c r="I1857" s="16"/>
      <c r="J1857" s="16"/>
      <c r="K1857" s="16"/>
      <c r="L1857" s="16"/>
      <c r="M1857" s="16"/>
      <c r="N1857" s="16"/>
      <c r="O1857" s="16"/>
      <c r="P1857" s="16"/>
      <c r="Q1857" s="16"/>
      <c r="R1857" s="16"/>
      <c r="S1857" s="16"/>
      <c r="T1857" s="16"/>
    </row>
    <row r="1858" spans="6:20" s="15" customFormat="1" x14ac:dyDescent="0.25">
      <c r="F1858" s="16"/>
      <c r="G1858" s="16"/>
      <c r="H1858" s="16"/>
      <c r="I1858" s="16"/>
      <c r="J1858" s="16"/>
      <c r="K1858" s="16"/>
      <c r="L1858" s="16"/>
      <c r="M1858" s="16"/>
      <c r="N1858" s="16"/>
      <c r="O1858" s="16"/>
      <c r="P1858" s="16"/>
      <c r="Q1858" s="16"/>
      <c r="R1858" s="16"/>
      <c r="S1858" s="16"/>
      <c r="T1858" s="16"/>
    </row>
    <row r="1859" spans="6:20" s="15" customFormat="1" x14ac:dyDescent="0.25">
      <c r="F1859" s="16"/>
      <c r="G1859" s="16"/>
      <c r="H1859" s="16"/>
      <c r="I1859" s="16"/>
      <c r="J1859" s="16"/>
      <c r="K1859" s="16"/>
      <c r="L1859" s="16"/>
      <c r="M1859" s="16"/>
      <c r="N1859" s="16"/>
      <c r="O1859" s="16"/>
      <c r="P1859" s="16"/>
      <c r="Q1859" s="16"/>
      <c r="R1859" s="16"/>
      <c r="S1859" s="16"/>
      <c r="T1859" s="16"/>
    </row>
    <row r="1860" spans="6:20" s="15" customFormat="1" x14ac:dyDescent="0.25">
      <c r="F1860" s="16"/>
      <c r="G1860" s="16"/>
      <c r="H1860" s="16"/>
      <c r="I1860" s="16"/>
      <c r="J1860" s="16"/>
      <c r="K1860" s="16"/>
      <c r="L1860" s="16"/>
      <c r="M1860" s="16"/>
      <c r="N1860" s="16"/>
      <c r="O1860" s="16"/>
      <c r="P1860" s="16"/>
      <c r="Q1860" s="16"/>
      <c r="R1860" s="16"/>
      <c r="S1860" s="16"/>
      <c r="T1860" s="16"/>
    </row>
    <row r="1861" spans="6:20" s="15" customFormat="1" x14ac:dyDescent="0.25">
      <c r="F1861" s="16"/>
      <c r="G1861" s="16"/>
      <c r="H1861" s="16"/>
      <c r="I1861" s="16"/>
      <c r="J1861" s="16"/>
      <c r="K1861" s="16"/>
      <c r="L1861" s="16"/>
      <c r="M1861" s="16"/>
      <c r="N1861" s="16"/>
      <c r="O1861" s="16"/>
      <c r="P1861" s="16"/>
      <c r="Q1861" s="16"/>
      <c r="R1861" s="16"/>
      <c r="S1861" s="16"/>
      <c r="T1861" s="16"/>
    </row>
    <row r="1862" spans="6:20" s="15" customFormat="1" x14ac:dyDescent="0.25">
      <c r="F1862" s="16"/>
      <c r="G1862" s="16"/>
      <c r="H1862" s="16"/>
      <c r="I1862" s="16"/>
      <c r="J1862" s="16"/>
      <c r="K1862" s="16"/>
      <c r="L1862" s="16"/>
      <c r="M1862" s="16"/>
      <c r="N1862" s="16"/>
      <c r="O1862" s="16"/>
      <c r="P1862" s="16"/>
      <c r="Q1862" s="16"/>
      <c r="R1862" s="16"/>
      <c r="S1862" s="16"/>
      <c r="T1862" s="16"/>
    </row>
    <row r="1863" spans="6:20" s="15" customFormat="1" x14ac:dyDescent="0.25">
      <c r="F1863" s="16"/>
      <c r="G1863" s="16"/>
      <c r="H1863" s="16"/>
      <c r="I1863" s="16"/>
      <c r="J1863" s="16"/>
      <c r="K1863" s="16"/>
      <c r="L1863" s="16"/>
      <c r="M1863" s="16"/>
      <c r="N1863" s="16"/>
      <c r="O1863" s="16"/>
      <c r="P1863" s="16"/>
      <c r="Q1863" s="16"/>
      <c r="R1863" s="16"/>
      <c r="S1863" s="16"/>
      <c r="T1863" s="16"/>
    </row>
    <row r="1864" spans="6:20" s="15" customFormat="1" x14ac:dyDescent="0.25">
      <c r="F1864" s="16"/>
      <c r="G1864" s="16"/>
      <c r="H1864" s="16"/>
      <c r="I1864" s="16"/>
      <c r="J1864" s="16"/>
      <c r="K1864" s="16"/>
      <c r="L1864" s="16"/>
      <c r="M1864" s="16"/>
      <c r="N1864" s="16"/>
      <c r="O1864" s="16"/>
      <c r="P1864" s="16"/>
      <c r="Q1864" s="16"/>
      <c r="R1864" s="16"/>
      <c r="S1864" s="16"/>
      <c r="T1864" s="16"/>
    </row>
    <row r="1865" spans="6:20" s="15" customFormat="1" x14ac:dyDescent="0.25">
      <c r="F1865" s="16"/>
      <c r="G1865" s="16"/>
      <c r="H1865" s="16"/>
      <c r="I1865" s="16"/>
      <c r="J1865" s="16"/>
      <c r="K1865" s="16"/>
      <c r="L1865" s="16"/>
      <c r="M1865" s="16"/>
      <c r="N1865" s="16"/>
      <c r="O1865" s="16"/>
      <c r="P1865" s="16"/>
      <c r="Q1865" s="16"/>
      <c r="R1865" s="16"/>
      <c r="S1865" s="16"/>
      <c r="T1865" s="16"/>
    </row>
    <row r="1866" spans="6:20" s="15" customFormat="1" x14ac:dyDescent="0.25">
      <c r="F1866" s="16"/>
      <c r="G1866" s="16"/>
      <c r="H1866" s="16"/>
      <c r="I1866" s="16"/>
      <c r="J1866" s="16"/>
      <c r="K1866" s="16"/>
      <c r="L1866" s="16"/>
      <c r="M1866" s="16"/>
      <c r="N1866" s="16"/>
      <c r="O1866" s="16"/>
      <c r="P1866" s="16"/>
      <c r="Q1866" s="16"/>
      <c r="R1866" s="16"/>
      <c r="S1866" s="16"/>
      <c r="T1866" s="16"/>
    </row>
    <row r="1867" spans="6:20" s="15" customFormat="1" x14ac:dyDescent="0.25">
      <c r="F1867" s="16"/>
      <c r="G1867" s="16"/>
      <c r="H1867" s="16"/>
      <c r="I1867" s="16"/>
      <c r="J1867" s="16"/>
      <c r="K1867" s="16"/>
      <c r="L1867" s="16"/>
      <c r="M1867" s="16"/>
      <c r="N1867" s="16"/>
      <c r="O1867" s="16"/>
      <c r="P1867" s="16"/>
      <c r="Q1867" s="16"/>
      <c r="R1867" s="16"/>
      <c r="S1867" s="16"/>
      <c r="T1867" s="16"/>
    </row>
    <row r="1868" spans="6:20" s="15" customFormat="1" x14ac:dyDescent="0.25">
      <c r="F1868" s="16"/>
      <c r="G1868" s="16"/>
      <c r="H1868" s="16"/>
      <c r="I1868" s="16"/>
      <c r="J1868" s="16"/>
      <c r="K1868" s="16"/>
      <c r="L1868" s="16"/>
      <c r="M1868" s="16"/>
      <c r="N1868" s="16"/>
      <c r="O1868" s="16"/>
      <c r="P1868" s="16"/>
      <c r="Q1868" s="16"/>
      <c r="R1868" s="16"/>
      <c r="S1868" s="16"/>
      <c r="T1868" s="16"/>
    </row>
    <row r="1869" spans="6:20" s="15" customFormat="1" x14ac:dyDescent="0.25">
      <c r="F1869" s="16"/>
      <c r="G1869" s="16"/>
      <c r="H1869" s="16"/>
      <c r="I1869" s="16"/>
      <c r="J1869" s="16"/>
      <c r="K1869" s="16"/>
      <c r="L1869" s="16"/>
      <c r="M1869" s="16"/>
      <c r="N1869" s="16"/>
      <c r="O1869" s="16"/>
      <c r="P1869" s="16"/>
      <c r="Q1869" s="16"/>
      <c r="R1869" s="16"/>
      <c r="S1869" s="16"/>
      <c r="T1869" s="16"/>
    </row>
    <row r="1870" spans="6:20" s="15" customFormat="1" x14ac:dyDescent="0.25">
      <c r="F1870" s="16"/>
      <c r="G1870" s="16"/>
      <c r="H1870" s="16"/>
      <c r="I1870" s="16"/>
      <c r="J1870" s="16"/>
      <c r="K1870" s="16"/>
      <c r="L1870" s="16"/>
      <c r="M1870" s="16"/>
      <c r="N1870" s="16"/>
      <c r="O1870" s="16"/>
      <c r="P1870" s="16"/>
      <c r="Q1870" s="16"/>
      <c r="R1870" s="16"/>
      <c r="S1870" s="16"/>
      <c r="T1870" s="16"/>
    </row>
    <row r="1871" spans="6:20" s="15" customFormat="1" x14ac:dyDescent="0.25">
      <c r="F1871" s="16"/>
      <c r="G1871" s="16"/>
      <c r="H1871" s="16"/>
      <c r="I1871" s="16"/>
      <c r="J1871" s="16"/>
      <c r="K1871" s="16"/>
      <c r="L1871" s="16"/>
      <c r="M1871" s="16"/>
      <c r="N1871" s="16"/>
      <c r="O1871" s="16"/>
      <c r="P1871" s="16"/>
      <c r="Q1871" s="16"/>
      <c r="R1871" s="16"/>
      <c r="S1871" s="16"/>
      <c r="T1871" s="16"/>
    </row>
    <row r="1872" spans="6:20" s="15" customFormat="1" x14ac:dyDescent="0.25">
      <c r="F1872" s="16"/>
      <c r="G1872" s="16"/>
      <c r="H1872" s="16"/>
      <c r="I1872" s="16"/>
      <c r="J1872" s="16"/>
      <c r="K1872" s="16"/>
      <c r="L1872" s="16"/>
      <c r="M1872" s="16"/>
      <c r="N1872" s="16"/>
      <c r="O1872" s="16"/>
      <c r="P1872" s="16"/>
      <c r="Q1872" s="16"/>
      <c r="R1872" s="16"/>
      <c r="S1872" s="16"/>
      <c r="T1872" s="16"/>
    </row>
    <row r="1873" spans="6:20" s="15" customFormat="1" x14ac:dyDescent="0.25">
      <c r="F1873" s="16"/>
      <c r="G1873" s="16"/>
      <c r="H1873" s="16"/>
      <c r="I1873" s="16"/>
      <c r="J1873" s="16"/>
      <c r="K1873" s="16"/>
      <c r="L1873" s="16"/>
      <c r="M1873" s="16"/>
      <c r="N1873" s="16"/>
      <c r="O1873" s="16"/>
      <c r="P1873" s="16"/>
      <c r="Q1873" s="16"/>
      <c r="R1873" s="16"/>
      <c r="S1873" s="16"/>
      <c r="T1873" s="16"/>
    </row>
    <row r="1874" spans="6:20" s="15" customFormat="1" x14ac:dyDescent="0.25">
      <c r="F1874" s="16"/>
      <c r="G1874" s="16"/>
      <c r="H1874" s="16"/>
      <c r="I1874" s="16"/>
      <c r="J1874" s="16"/>
      <c r="K1874" s="16"/>
      <c r="L1874" s="16"/>
      <c r="M1874" s="16"/>
      <c r="N1874" s="16"/>
      <c r="O1874" s="16"/>
      <c r="P1874" s="16"/>
      <c r="Q1874" s="16"/>
      <c r="R1874" s="16"/>
      <c r="S1874" s="16"/>
      <c r="T1874" s="16"/>
    </row>
    <row r="1875" spans="6:20" s="15" customFormat="1" x14ac:dyDescent="0.25">
      <c r="F1875" s="16"/>
      <c r="G1875" s="16"/>
      <c r="H1875" s="16"/>
      <c r="I1875" s="16"/>
      <c r="J1875" s="16"/>
      <c r="K1875" s="16"/>
      <c r="L1875" s="16"/>
      <c r="M1875" s="16"/>
      <c r="N1875" s="16"/>
      <c r="O1875" s="16"/>
      <c r="P1875" s="16"/>
      <c r="Q1875" s="16"/>
      <c r="R1875" s="16"/>
      <c r="S1875" s="16"/>
      <c r="T1875" s="16"/>
    </row>
    <row r="1876" spans="6:20" s="15" customFormat="1" x14ac:dyDescent="0.25">
      <c r="F1876" s="16"/>
      <c r="G1876" s="16"/>
      <c r="H1876" s="16"/>
      <c r="I1876" s="16"/>
      <c r="J1876" s="16"/>
      <c r="K1876" s="16"/>
      <c r="L1876" s="16"/>
      <c r="M1876" s="16"/>
      <c r="N1876" s="16"/>
      <c r="O1876" s="16"/>
      <c r="P1876" s="16"/>
      <c r="Q1876" s="16"/>
      <c r="R1876" s="16"/>
      <c r="S1876" s="16"/>
      <c r="T1876" s="16"/>
    </row>
    <row r="1877" spans="6:20" s="15" customFormat="1" x14ac:dyDescent="0.25">
      <c r="F1877" s="16"/>
      <c r="G1877" s="16"/>
      <c r="H1877" s="16"/>
      <c r="I1877" s="16"/>
      <c r="J1877" s="16"/>
      <c r="K1877" s="16"/>
      <c r="L1877" s="16"/>
      <c r="M1877" s="16"/>
      <c r="N1877" s="16"/>
      <c r="O1877" s="16"/>
      <c r="P1877" s="16"/>
      <c r="Q1877" s="16"/>
      <c r="R1877" s="16"/>
      <c r="S1877" s="16"/>
      <c r="T1877" s="16"/>
    </row>
    <row r="1878" spans="6:20" s="15" customFormat="1" x14ac:dyDescent="0.25">
      <c r="F1878" s="16"/>
      <c r="G1878" s="16"/>
      <c r="H1878" s="16"/>
      <c r="I1878" s="16"/>
      <c r="J1878" s="16"/>
      <c r="K1878" s="16"/>
      <c r="L1878" s="16"/>
      <c r="M1878" s="16"/>
      <c r="N1878" s="16"/>
      <c r="O1878" s="16"/>
      <c r="P1878" s="16"/>
      <c r="Q1878" s="16"/>
      <c r="R1878" s="16"/>
      <c r="S1878" s="16"/>
      <c r="T1878" s="16"/>
    </row>
    <row r="1879" spans="6:20" s="15" customFormat="1" x14ac:dyDescent="0.25">
      <c r="F1879" s="16"/>
      <c r="G1879" s="16"/>
      <c r="H1879" s="16"/>
      <c r="I1879" s="16"/>
      <c r="J1879" s="16"/>
      <c r="K1879" s="16"/>
      <c r="L1879" s="16"/>
      <c r="M1879" s="16"/>
      <c r="N1879" s="16"/>
      <c r="O1879" s="16"/>
      <c r="P1879" s="16"/>
      <c r="Q1879" s="16"/>
      <c r="R1879" s="16"/>
      <c r="S1879" s="16"/>
      <c r="T1879" s="16"/>
    </row>
    <row r="1880" spans="6:20" s="15" customFormat="1" x14ac:dyDescent="0.25">
      <c r="F1880" s="16"/>
      <c r="G1880" s="16"/>
      <c r="H1880" s="16"/>
      <c r="I1880" s="16"/>
      <c r="J1880" s="16"/>
      <c r="K1880" s="16"/>
      <c r="L1880" s="16"/>
      <c r="M1880" s="16"/>
      <c r="N1880" s="16"/>
      <c r="O1880" s="16"/>
      <c r="P1880" s="16"/>
      <c r="Q1880" s="16"/>
      <c r="R1880" s="16"/>
      <c r="S1880" s="16"/>
      <c r="T1880" s="16"/>
    </row>
    <row r="1881" spans="6:20" s="15" customFormat="1" x14ac:dyDescent="0.25">
      <c r="F1881" s="16"/>
      <c r="G1881" s="16"/>
      <c r="H1881" s="16"/>
      <c r="I1881" s="16"/>
      <c r="J1881" s="16"/>
      <c r="K1881" s="16"/>
      <c r="L1881" s="16"/>
      <c r="M1881" s="16"/>
      <c r="N1881" s="16"/>
      <c r="O1881" s="16"/>
      <c r="P1881" s="16"/>
      <c r="Q1881" s="16"/>
      <c r="R1881" s="16"/>
      <c r="S1881" s="16"/>
      <c r="T1881" s="16"/>
    </row>
    <row r="1882" spans="6:20" s="15" customFormat="1" x14ac:dyDescent="0.25">
      <c r="F1882" s="16"/>
      <c r="G1882" s="16"/>
      <c r="H1882" s="16"/>
      <c r="I1882" s="16"/>
      <c r="J1882" s="16"/>
      <c r="K1882" s="16"/>
      <c r="L1882" s="16"/>
      <c r="M1882" s="16"/>
      <c r="N1882" s="16"/>
      <c r="O1882" s="16"/>
      <c r="P1882" s="16"/>
      <c r="Q1882" s="16"/>
      <c r="R1882" s="16"/>
      <c r="S1882" s="16"/>
      <c r="T1882" s="16"/>
    </row>
    <row r="1883" spans="6:20" s="15" customFormat="1" x14ac:dyDescent="0.25">
      <c r="F1883" s="16"/>
      <c r="G1883" s="16"/>
      <c r="H1883" s="16"/>
      <c r="I1883" s="16"/>
      <c r="J1883" s="16"/>
      <c r="K1883" s="16"/>
      <c r="L1883" s="16"/>
      <c r="M1883" s="16"/>
      <c r="N1883" s="16"/>
      <c r="O1883" s="16"/>
      <c r="P1883" s="16"/>
      <c r="Q1883" s="16"/>
      <c r="R1883" s="16"/>
      <c r="S1883" s="16"/>
      <c r="T1883" s="16"/>
    </row>
    <row r="1884" spans="6:20" s="15" customFormat="1" x14ac:dyDescent="0.25">
      <c r="F1884" s="16"/>
      <c r="G1884" s="16"/>
      <c r="H1884" s="16"/>
      <c r="I1884" s="16"/>
      <c r="J1884" s="16"/>
      <c r="K1884" s="16"/>
      <c r="L1884" s="16"/>
      <c r="M1884" s="16"/>
      <c r="N1884" s="16"/>
      <c r="O1884" s="16"/>
      <c r="P1884" s="16"/>
      <c r="Q1884" s="16"/>
      <c r="R1884" s="16"/>
      <c r="S1884" s="16"/>
      <c r="T1884" s="16"/>
    </row>
    <row r="1885" spans="6:20" s="15" customFormat="1" x14ac:dyDescent="0.25">
      <c r="F1885" s="16"/>
      <c r="G1885" s="16"/>
      <c r="H1885" s="16"/>
      <c r="I1885" s="16"/>
      <c r="J1885" s="16"/>
      <c r="K1885" s="16"/>
      <c r="L1885" s="16"/>
      <c r="M1885" s="16"/>
      <c r="N1885" s="16"/>
      <c r="O1885" s="16"/>
      <c r="P1885" s="16"/>
      <c r="Q1885" s="16"/>
      <c r="R1885" s="16"/>
      <c r="S1885" s="16"/>
      <c r="T1885" s="16"/>
    </row>
    <row r="1886" spans="6:20" s="15" customFormat="1" x14ac:dyDescent="0.25">
      <c r="F1886" s="16"/>
      <c r="G1886" s="16"/>
      <c r="H1886" s="16"/>
      <c r="I1886" s="16"/>
      <c r="J1886" s="16"/>
      <c r="K1886" s="16"/>
      <c r="L1886" s="16"/>
      <c r="M1886" s="16"/>
      <c r="N1886" s="16"/>
      <c r="O1886" s="16"/>
      <c r="P1886" s="16"/>
      <c r="Q1886" s="16"/>
      <c r="R1886" s="16"/>
      <c r="S1886" s="16"/>
      <c r="T1886" s="16"/>
    </row>
    <row r="1887" spans="6:20" s="15" customFormat="1" x14ac:dyDescent="0.25">
      <c r="F1887" s="16"/>
      <c r="G1887" s="16"/>
      <c r="H1887" s="16"/>
      <c r="I1887" s="16"/>
      <c r="J1887" s="16"/>
      <c r="K1887" s="16"/>
      <c r="L1887" s="16"/>
      <c r="M1887" s="16"/>
      <c r="N1887" s="16"/>
      <c r="O1887" s="16"/>
      <c r="P1887" s="16"/>
      <c r="Q1887" s="16"/>
      <c r="R1887" s="16"/>
      <c r="S1887" s="16"/>
      <c r="T1887" s="16"/>
    </row>
    <row r="1888" spans="6:20" s="15" customFormat="1" x14ac:dyDescent="0.25">
      <c r="F1888" s="16"/>
      <c r="G1888" s="16"/>
      <c r="H1888" s="16"/>
      <c r="I1888" s="16"/>
      <c r="J1888" s="16"/>
      <c r="K1888" s="16"/>
      <c r="L1888" s="16"/>
      <c r="M1888" s="16"/>
      <c r="N1888" s="16"/>
      <c r="O1888" s="16"/>
      <c r="P1888" s="16"/>
      <c r="Q1888" s="16"/>
      <c r="R1888" s="16"/>
      <c r="S1888" s="16"/>
      <c r="T1888" s="16"/>
    </row>
    <row r="1889" spans="6:20" s="15" customFormat="1" x14ac:dyDescent="0.25">
      <c r="F1889" s="16"/>
      <c r="G1889" s="16"/>
      <c r="H1889" s="16"/>
      <c r="I1889" s="16"/>
      <c r="J1889" s="16"/>
      <c r="K1889" s="16"/>
      <c r="L1889" s="16"/>
      <c r="M1889" s="16"/>
      <c r="N1889" s="16"/>
      <c r="O1889" s="16"/>
      <c r="P1889" s="16"/>
      <c r="Q1889" s="16"/>
      <c r="R1889" s="16"/>
      <c r="S1889" s="16"/>
      <c r="T1889" s="16"/>
    </row>
    <row r="1890" spans="6:20" s="15" customFormat="1" x14ac:dyDescent="0.25">
      <c r="F1890" s="16"/>
      <c r="G1890" s="16"/>
      <c r="H1890" s="16"/>
      <c r="I1890" s="16"/>
      <c r="J1890" s="16"/>
      <c r="K1890" s="16"/>
      <c r="L1890" s="16"/>
      <c r="M1890" s="16"/>
      <c r="N1890" s="16"/>
      <c r="O1890" s="16"/>
      <c r="P1890" s="16"/>
      <c r="Q1890" s="16"/>
      <c r="R1890" s="16"/>
      <c r="S1890" s="16"/>
      <c r="T1890" s="16"/>
    </row>
    <row r="1891" spans="6:20" s="15" customFormat="1" x14ac:dyDescent="0.25">
      <c r="F1891" s="16"/>
      <c r="G1891" s="16"/>
      <c r="H1891" s="16"/>
      <c r="I1891" s="16"/>
      <c r="J1891" s="16"/>
      <c r="K1891" s="16"/>
      <c r="L1891" s="16"/>
      <c r="M1891" s="16"/>
      <c r="N1891" s="16"/>
      <c r="O1891" s="16"/>
      <c r="P1891" s="16"/>
      <c r="Q1891" s="16"/>
      <c r="R1891" s="16"/>
      <c r="S1891" s="16"/>
      <c r="T1891" s="16"/>
    </row>
    <row r="1892" spans="6:20" s="15" customFormat="1" x14ac:dyDescent="0.25">
      <c r="F1892" s="16"/>
      <c r="G1892" s="16"/>
      <c r="H1892" s="16"/>
      <c r="I1892" s="16"/>
      <c r="J1892" s="16"/>
      <c r="K1892" s="16"/>
      <c r="L1892" s="16"/>
      <c r="M1892" s="16"/>
      <c r="N1892" s="16"/>
      <c r="O1892" s="16"/>
      <c r="P1892" s="16"/>
      <c r="Q1892" s="16"/>
      <c r="R1892" s="16"/>
      <c r="S1892" s="16"/>
      <c r="T1892" s="16"/>
    </row>
    <row r="1893" spans="6:20" s="15" customFormat="1" x14ac:dyDescent="0.25">
      <c r="F1893" s="16"/>
      <c r="G1893" s="16"/>
      <c r="H1893" s="16"/>
      <c r="I1893" s="16"/>
      <c r="J1893" s="16"/>
      <c r="K1893" s="16"/>
      <c r="L1893" s="16"/>
      <c r="M1893" s="16"/>
      <c r="N1893" s="16"/>
      <c r="O1893" s="16"/>
      <c r="P1893" s="16"/>
      <c r="Q1893" s="16"/>
      <c r="R1893" s="16"/>
      <c r="S1893" s="16"/>
      <c r="T1893" s="16"/>
    </row>
    <row r="1894" spans="6:20" s="15" customFormat="1" x14ac:dyDescent="0.25">
      <c r="F1894" s="16"/>
      <c r="G1894" s="16"/>
      <c r="H1894" s="16"/>
      <c r="I1894" s="16"/>
      <c r="J1894" s="16"/>
      <c r="K1894" s="16"/>
      <c r="L1894" s="16"/>
      <c r="M1894" s="16"/>
      <c r="N1894" s="16"/>
      <c r="O1894" s="16"/>
      <c r="P1894" s="16"/>
      <c r="Q1894" s="16"/>
      <c r="R1894" s="16"/>
      <c r="S1894" s="16"/>
      <c r="T1894" s="16"/>
    </row>
    <row r="1895" spans="6:20" s="15" customFormat="1" x14ac:dyDescent="0.25">
      <c r="F1895" s="16"/>
      <c r="G1895" s="16"/>
      <c r="H1895" s="16"/>
      <c r="I1895" s="16"/>
      <c r="J1895" s="16"/>
      <c r="K1895" s="16"/>
      <c r="L1895" s="16"/>
      <c r="M1895" s="16"/>
      <c r="N1895" s="16"/>
      <c r="O1895" s="16"/>
      <c r="P1895" s="16"/>
      <c r="Q1895" s="16"/>
      <c r="R1895" s="16"/>
      <c r="S1895" s="16"/>
      <c r="T1895" s="16"/>
    </row>
    <row r="1896" spans="6:20" s="15" customFormat="1" x14ac:dyDescent="0.25">
      <c r="F1896" s="16"/>
      <c r="G1896" s="16"/>
      <c r="H1896" s="16"/>
      <c r="I1896" s="16"/>
      <c r="J1896" s="16"/>
      <c r="K1896" s="16"/>
      <c r="L1896" s="16"/>
      <c r="M1896" s="16"/>
      <c r="N1896" s="16"/>
      <c r="O1896" s="16"/>
      <c r="P1896" s="16"/>
      <c r="Q1896" s="16"/>
      <c r="R1896" s="16"/>
      <c r="S1896" s="16"/>
      <c r="T1896" s="16"/>
    </row>
    <row r="1897" spans="6:20" s="15" customFormat="1" x14ac:dyDescent="0.25">
      <c r="F1897" s="16"/>
      <c r="G1897" s="16"/>
      <c r="H1897" s="16"/>
      <c r="I1897" s="16"/>
      <c r="J1897" s="16"/>
      <c r="K1897" s="16"/>
      <c r="L1897" s="16"/>
      <c r="M1897" s="16"/>
      <c r="N1897" s="16"/>
      <c r="O1897" s="16"/>
      <c r="P1897" s="16"/>
      <c r="Q1897" s="16"/>
      <c r="R1897" s="16"/>
      <c r="S1897" s="16"/>
      <c r="T1897" s="16"/>
    </row>
    <row r="1898" spans="6:20" s="15" customFormat="1" x14ac:dyDescent="0.25">
      <c r="F1898" s="16"/>
      <c r="G1898" s="16"/>
      <c r="H1898" s="16"/>
      <c r="I1898" s="16"/>
      <c r="J1898" s="16"/>
      <c r="K1898" s="16"/>
      <c r="L1898" s="16"/>
      <c r="M1898" s="16"/>
      <c r="N1898" s="16"/>
      <c r="O1898" s="16"/>
      <c r="P1898" s="16"/>
      <c r="Q1898" s="16"/>
      <c r="R1898" s="16"/>
      <c r="S1898" s="16"/>
      <c r="T1898" s="16"/>
    </row>
    <row r="1899" spans="6:20" s="15" customFormat="1" x14ac:dyDescent="0.25">
      <c r="F1899" s="16"/>
      <c r="G1899" s="16"/>
      <c r="H1899" s="16"/>
      <c r="I1899" s="16"/>
      <c r="J1899" s="16"/>
      <c r="K1899" s="16"/>
      <c r="L1899" s="16"/>
      <c r="M1899" s="16"/>
      <c r="N1899" s="16"/>
      <c r="O1899" s="16"/>
      <c r="P1899" s="16"/>
      <c r="Q1899" s="16"/>
      <c r="R1899" s="16"/>
      <c r="S1899" s="16"/>
      <c r="T1899" s="16"/>
    </row>
    <row r="1900" spans="6:20" s="15" customFormat="1" x14ac:dyDescent="0.25">
      <c r="F1900" s="16"/>
      <c r="G1900" s="16"/>
      <c r="H1900" s="16"/>
      <c r="I1900" s="16"/>
      <c r="J1900" s="16"/>
      <c r="K1900" s="16"/>
      <c r="L1900" s="16"/>
      <c r="M1900" s="16"/>
      <c r="N1900" s="16"/>
      <c r="O1900" s="16"/>
      <c r="P1900" s="16"/>
      <c r="Q1900" s="16"/>
      <c r="R1900" s="16"/>
      <c r="S1900" s="16"/>
      <c r="T1900" s="16"/>
    </row>
    <row r="1901" spans="6:20" s="15" customFormat="1" x14ac:dyDescent="0.25">
      <c r="F1901" s="16"/>
      <c r="G1901" s="16"/>
      <c r="H1901" s="16"/>
      <c r="I1901" s="16"/>
      <c r="J1901" s="16"/>
      <c r="K1901" s="16"/>
      <c r="L1901" s="16"/>
      <c r="M1901" s="16"/>
      <c r="N1901" s="16"/>
      <c r="O1901" s="16"/>
      <c r="P1901" s="16"/>
      <c r="Q1901" s="16"/>
      <c r="R1901" s="16"/>
      <c r="S1901" s="16"/>
      <c r="T1901" s="16"/>
    </row>
    <row r="1902" spans="6:20" s="15" customFormat="1" x14ac:dyDescent="0.25">
      <c r="F1902" s="16"/>
      <c r="G1902" s="16"/>
      <c r="H1902" s="16"/>
      <c r="I1902" s="16"/>
      <c r="J1902" s="16"/>
      <c r="K1902" s="16"/>
      <c r="L1902" s="16"/>
      <c r="M1902" s="16"/>
      <c r="N1902" s="16"/>
      <c r="O1902" s="16"/>
      <c r="P1902" s="16"/>
      <c r="Q1902" s="16"/>
      <c r="R1902" s="16"/>
      <c r="S1902" s="16"/>
      <c r="T1902" s="16"/>
    </row>
    <row r="1903" spans="6:20" s="15" customFormat="1" x14ac:dyDescent="0.25">
      <c r="F1903" s="16"/>
      <c r="G1903" s="16"/>
      <c r="H1903" s="16"/>
      <c r="I1903" s="16"/>
      <c r="J1903" s="16"/>
      <c r="K1903" s="16"/>
      <c r="L1903" s="16"/>
      <c r="M1903" s="16"/>
      <c r="N1903" s="16"/>
      <c r="O1903" s="16"/>
      <c r="P1903" s="16"/>
      <c r="Q1903" s="16"/>
      <c r="R1903" s="16"/>
      <c r="S1903" s="16"/>
      <c r="T1903" s="16"/>
    </row>
    <row r="1904" spans="6:20" s="15" customFormat="1" x14ac:dyDescent="0.25">
      <c r="F1904" s="16"/>
      <c r="G1904" s="16"/>
      <c r="H1904" s="16"/>
      <c r="I1904" s="16"/>
      <c r="J1904" s="16"/>
      <c r="K1904" s="16"/>
      <c r="L1904" s="16"/>
      <c r="M1904" s="16"/>
      <c r="N1904" s="16"/>
      <c r="O1904" s="16"/>
      <c r="P1904" s="16"/>
      <c r="Q1904" s="16"/>
      <c r="R1904" s="16"/>
      <c r="S1904" s="16"/>
      <c r="T1904" s="16"/>
    </row>
    <row r="1905" spans="6:20" s="15" customFormat="1" x14ac:dyDescent="0.25">
      <c r="F1905" s="16"/>
      <c r="G1905" s="16"/>
      <c r="H1905" s="16"/>
      <c r="I1905" s="16"/>
      <c r="J1905" s="16"/>
      <c r="K1905" s="16"/>
      <c r="L1905" s="16"/>
      <c r="M1905" s="16"/>
      <c r="N1905" s="16"/>
      <c r="O1905" s="16"/>
      <c r="P1905" s="16"/>
      <c r="Q1905" s="16"/>
      <c r="R1905" s="16"/>
      <c r="S1905" s="16"/>
      <c r="T1905" s="16"/>
    </row>
    <row r="1906" spans="6:20" s="15" customFormat="1" x14ac:dyDescent="0.25">
      <c r="F1906" s="16"/>
      <c r="G1906" s="16"/>
      <c r="H1906" s="16"/>
      <c r="I1906" s="16"/>
      <c r="J1906" s="16"/>
      <c r="K1906" s="16"/>
      <c r="L1906" s="16"/>
      <c r="M1906" s="16"/>
      <c r="N1906" s="16"/>
      <c r="O1906" s="16"/>
      <c r="P1906" s="16"/>
      <c r="Q1906" s="16"/>
      <c r="R1906" s="16"/>
      <c r="S1906" s="16"/>
      <c r="T1906" s="16"/>
    </row>
    <row r="1907" spans="6:20" s="15" customFormat="1" x14ac:dyDescent="0.25">
      <c r="F1907" s="16"/>
      <c r="G1907" s="16"/>
      <c r="H1907" s="16"/>
      <c r="I1907" s="16"/>
      <c r="J1907" s="16"/>
      <c r="K1907" s="16"/>
      <c r="L1907" s="16"/>
      <c r="M1907" s="16"/>
      <c r="N1907" s="16"/>
      <c r="O1907" s="16"/>
      <c r="P1907" s="16"/>
      <c r="Q1907" s="16"/>
      <c r="R1907" s="16"/>
      <c r="S1907" s="16"/>
      <c r="T1907" s="16"/>
    </row>
    <row r="1908" spans="6:20" s="15" customFormat="1" x14ac:dyDescent="0.25">
      <c r="F1908" s="16"/>
      <c r="G1908" s="16"/>
      <c r="H1908" s="16"/>
      <c r="I1908" s="16"/>
      <c r="J1908" s="16"/>
      <c r="K1908" s="16"/>
      <c r="L1908" s="16"/>
      <c r="M1908" s="16"/>
      <c r="N1908" s="16"/>
      <c r="O1908" s="16"/>
      <c r="P1908" s="16"/>
      <c r="Q1908" s="16"/>
      <c r="R1908" s="16"/>
      <c r="S1908" s="16"/>
      <c r="T1908" s="16"/>
    </row>
    <row r="1909" spans="6:20" s="15" customFormat="1" x14ac:dyDescent="0.25">
      <c r="F1909" s="16"/>
      <c r="G1909" s="16"/>
      <c r="H1909" s="16"/>
      <c r="I1909" s="16"/>
      <c r="J1909" s="16"/>
      <c r="K1909" s="16"/>
      <c r="L1909" s="16"/>
      <c r="M1909" s="16"/>
      <c r="N1909" s="16"/>
      <c r="O1909" s="16"/>
      <c r="P1909" s="16"/>
      <c r="Q1909" s="16"/>
      <c r="R1909" s="16"/>
      <c r="S1909" s="16"/>
      <c r="T1909" s="16"/>
    </row>
    <row r="1910" spans="6:20" s="15" customFormat="1" x14ac:dyDescent="0.25">
      <c r="F1910" s="16"/>
      <c r="G1910" s="16"/>
      <c r="H1910" s="16"/>
      <c r="I1910" s="16"/>
      <c r="J1910" s="16"/>
      <c r="K1910" s="16"/>
      <c r="L1910" s="16"/>
      <c r="M1910" s="16"/>
      <c r="N1910" s="16"/>
      <c r="O1910" s="16"/>
      <c r="P1910" s="16"/>
      <c r="Q1910" s="16"/>
      <c r="R1910" s="16"/>
      <c r="S1910" s="16"/>
      <c r="T1910" s="16"/>
    </row>
    <row r="1911" spans="6:20" s="15" customFormat="1" x14ac:dyDescent="0.25">
      <c r="F1911" s="16"/>
      <c r="G1911" s="16"/>
      <c r="H1911" s="16"/>
      <c r="I1911" s="16"/>
      <c r="J1911" s="16"/>
      <c r="K1911" s="16"/>
      <c r="L1911" s="16"/>
      <c r="M1911" s="16"/>
      <c r="N1911" s="16"/>
      <c r="O1911" s="16"/>
      <c r="P1911" s="16"/>
      <c r="Q1911" s="16"/>
      <c r="R1911" s="16"/>
      <c r="S1911" s="16"/>
      <c r="T1911" s="16"/>
    </row>
    <row r="1912" spans="6:20" s="15" customFormat="1" x14ac:dyDescent="0.25">
      <c r="F1912" s="16"/>
      <c r="G1912" s="16"/>
      <c r="H1912" s="16"/>
      <c r="I1912" s="16"/>
      <c r="J1912" s="16"/>
      <c r="K1912" s="16"/>
      <c r="L1912" s="16"/>
      <c r="M1912" s="16"/>
      <c r="N1912" s="16"/>
      <c r="O1912" s="16"/>
      <c r="P1912" s="16"/>
      <c r="Q1912" s="16"/>
      <c r="R1912" s="16"/>
      <c r="S1912" s="16"/>
      <c r="T1912" s="16"/>
    </row>
    <row r="1913" spans="6:20" s="15" customFormat="1" x14ac:dyDescent="0.25">
      <c r="F1913" s="16"/>
      <c r="G1913" s="16"/>
      <c r="H1913" s="16"/>
      <c r="I1913" s="16"/>
      <c r="J1913" s="16"/>
      <c r="K1913" s="16"/>
      <c r="L1913" s="16"/>
      <c r="M1913" s="16"/>
      <c r="N1913" s="16"/>
      <c r="O1913" s="16"/>
      <c r="P1913" s="16"/>
      <c r="Q1913" s="16"/>
      <c r="R1913" s="16"/>
      <c r="S1913" s="16"/>
      <c r="T1913" s="16"/>
    </row>
    <row r="1914" spans="6:20" s="15" customFormat="1" x14ac:dyDescent="0.25">
      <c r="F1914" s="16"/>
      <c r="G1914" s="16"/>
      <c r="H1914" s="16"/>
      <c r="I1914" s="16"/>
      <c r="J1914" s="16"/>
      <c r="K1914" s="16"/>
      <c r="L1914" s="16"/>
      <c r="M1914" s="16"/>
      <c r="N1914" s="16"/>
      <c r="O1914" s="16"/>
      <c r="P1914" s="16"/>
      <c r="Q1914" s="16"/>
      <c r="R1914" s="16"/>
      <c r="S1914" s="16"/>
      <c r="T1914" s="16"/>
    </row>
    <row r="1915" spans="6:20" s="15" customFormat="1" x14ac:dyDescent="0.25">
      <c r="F1915" s="16"/>
      <c r="G1915" s="16"/>
      <c r="H1915" s="16"/>
      <c r="I1915" s="16"/>
      <c r="J1915" s="16"/>
      <c r="K1915" s="16"/>
      <c r="L1915" s="16"/>
      <c r="M1915" s="16"/>
      <c r="N1915" s="16"/>
      <c r="O1915" s="16"/>
      <c r="P1915" s="16"/>
      <c r="Q1915" s="16"/>
      <c r="R1915" s="16"/>
      <c r="S1915" s="16"/>
      <c r="T1915" s="16"/>
    </row>
    <row r="1916" spans="6:20" s="15" customFormat="1" x14ac:dyDescent="0.25">
      <c r="F1916" s="16"/>
      <c r="G1916" s="16"/>
      <c r="H1916" s="16"/>
      <c r="I1916" s="16"/>
      <c r="J1916" s="16"/>
      <c r="K1916" s="16"/>
      <c r="L1916" s="16"/>
      <c r="M1916" s="16"/>
      <c r="N1916" s="16"/>
      <c r="O1916" s="16"/>
      <c r="P1916" s="16"/>
      <c r="Q1916" s="16"/>
      <c r="R1916" s="16"/>
      <c r="S1916" s="16"/>
      <c r="T1916" s="16"/>
    </row>
    <row r="1917" spans="6:20" s="15" customFormat="1" x14ac:dyDescent="0.25">
      <c r="F1917" s="16"/>
      <c r="G1917" s="16"/>
      <c r="H1917" s="16"/>
      <c r="I1917" s="16"/>
      <c r="J1917" s="16"/>
      <c r="K1917" s="16"/>
      <c r="L1917" s="16"/>
      <c r="M1917" s="16"/>
      <c r="N1917" s="16"/>
      <c r="O1917" s="16"/>
      <c r="P1917" s="16"/>
      <c r="Q1917" s="16"/>
      <c r="R1917" s="16"/>
      <c r="S1917" s="16"/>
      <c r="T1917" s="16"/>
    </row>
    <row r="1918" spans="6:20" s="15" customFormat="1" x14ac:dyDescent="0.25">
      <c r="F1918" s="16"/>
      <c r="G1918" s="16"/>
      <c r="H1918" s="16"/>
      <c r="I1918" s="16"/>
      <c r="J1918" s="16"/>
      <c r="K1918" s="16"/>
      <c r="L1918" s="16"/>
      <c r="M1918" s="16"/>
      <c r="N1918" s="16"/>
      <c r="O1918" s="16"/>
      <c r="P1918" s="16"/>
      <c r="Q1918" s="16"/>
      <c r="R1918" s="16"/>
      <c r="S1918" s="16"/>
      <c r="T1918" s="16"/>
    </row>
    <row r="1919" spans="6:20" s="15" customFormat="1" x14ac:dyDescent="0.25">
      <c r="F1919" s="16"/>
      <c r="G1919" s="16"/>
      <c r="H1919" s="16"/>
      <c r="I1919" s="16"/>
      <c r="J1919" s="16"/>
      <c r="K1919" s="16"/>
      <c r="L1919" s="16"/>
      <c r="M1919" s="16"/>
      <c r="N1919" s="16"/>
      <c r="O1919" s="16"/>
      <c r="P1919" s="16"/>
      <c r="Q1919" s="16"/>
      <c r="R1919" s="16"/>
      <c r="S1919" s="16"/>
      <c r="T1919" s="16"/>
    </row>
    <row r="1920" spans="6:20" s="15" customFormat="1" x14ac:dyDescent="0.25">
      <c r="F1920" s="16"/>
      <c r="G1920" s="16"/>
      <c r="H1920" s="16"/>
      <c r="I1920" s="16"/>
      <c r="J1920" s="16"/>
      <c r="K1920" s="16"/>
      <c r="L1920" s="16"/>
      <c r="M1920" s="16"/>
      <c r="N1920" s="16"/>
      <c r="O1920" s="16"/>
      <c r="P1920" s="16"/>
      <c r="Q1920" s="16"/>
      <c r="R1920" s="16"/>
      <c r="S1920" s="16"/>
      <c r="T1920" s="16"/>
    </row>
    <row r="1921" spans="6:20" s="15" customFormat="1" x14ac:dyDescent="0.25">
      <c r="F1921" s="16"/>
      <c r="G1921" s="16"/>
      <c r="H1921" s="16"/>
      <c r="I1921" s="16"/>
      <c r="J1921" s="16"/>
      <c r="K1921" s="16"/>
      <c r="L1921" s="16"/>
      <c r="M1921" s="16"/>
      <c r="N1921" s="16"/>
      <c r="O1921" s="16"/>
      <c r="P1921" s="16"/>
      <c r="Q1921" s="16"/>
      <c r="R1921" s="16"/>
      <c r="S1921" s="16"/>
      <c r="T1921" s="16"/>
    </row>
    <row r="1922" spans="6:20" s="15" customFormat="1" x14ac:dyDescent="0.25">
      <c r="F1922" s="16"/>
      <c r="G1922" s="16"/>
      <c r="H1922" s="16"/>
      <c r="I1922" s="16"/>
      <c r="J1922" s="16"/>
      <c r="K1922" s="16"/>
      <c r="L1922" s="16"/>
      <c r="M1922" s="16"/>
      <c r="N1922" s="16"/>
      <c r="O1922" s="16"/>
      <c r="P1922" s="16"/>
      <c r="Q1922" s="16"/>
      <c r="R1922" s="16"/>
      <c r="S1922" s="16"/>
      <c r="T1922" s="16"/>
    </row>
    <row r="1923" spans="6:20" s="15" customFormat="1" x14ac:dyDescent="0.25">
      <c r="F1923" s="16"/>
      <c r="G1923" s="16"/>
      <c r="H1923" s="16"/>
      <c r="I1923" s="16"/>
      <c r="J1923" s="16"/>
      <c r="K1923" s="16"/>
      <c r="L1923" s="16"/>
      <c r="M1923" s="16"/>
      <c r="N1923" s="16"/>
      <c r="O1923" s="16"/>
      <c r="P1923" s="16"/>
      <c r="Q1923" s="16"/>
      <c r="R1923" s="16"/>
      <c r="S1923" s="16"/>
      <c r="T1923" s="16"/>
    </row>
    <row r="1924" spans="6:20" s="15" customFormat="1" x14ac:dyDescent="0.25">
      <c r="F1924" s="16"/>
      <c r="G1924" s="16"/>
      <c r="H1924" s="16"/>
      <c r="I1924" s="16"/>
      <c r="J1924" s="16"/>
      <c r="K1924" s="16"/>
      <c r="L1924" s="16"/>
      <c r="M1924" s="16"/>
      <c r="N1924" s="16"/>
      <c r="O1924" s="16"/>
      <c r="P1924" s="16"/>
      <c r="Q1924" s="16"/>
      <c r="R1924" s="16"/>
      <c r="S1924" s="16"/>
      <c r="T1924" s="16"/>
    </row>
    <row r="1925" spans="6:20" s="15" customFormat="1" x14ac:dyDescent="0.25">
      <c r="F1925" s="16"/>
      <c r="G1925" s="16"/>
      <c r="H1925" s="16"/>
      <c r="I1925" s="16"/>
      <c r="J1925" s="16"/>
      <c r="K1925" s="16"/>
      <c r="L1925" s="16"/>
      <c r="M1925" s="16"/>
      <c r="N1925" s="16"/>
      <c r="O1925" s="16"/>
      <c r="P1925" s="16"/>
      <c r="Q1925" s="16"/>
      <c r="R1925" s="16"/>
      <c r="S1925" s="16"/>
      <c r="T1925" s="16"/>
    </row>
    <row r="1926" spans="6:20" s="15" customFormat="1" x14ac:dyDescent="0.25">
      <c r="F1926" s="16"/>
      <c r="G1926" s="16"/>
      <c r="H1926" s="16"/>
      <c r="I1926" s="16"/>
      <c r="J1926" s="16"/>
      <c r="K1926" s="16"/>
      <c r="L1926" s="16"/>
      <c r="M1926" s="16"/>
      <c r="N1926" s="16"/>
      <c r="O1926" s="16"/>
      <c r="P1926" s="16"/>
      <c r="Q1926" s="16"/>
      <c r="R1926" s="16"/>
      <c r="S1926" s="16"/>
      <c r="T1926" s="16"/>
    </row>
    <row r="1927" spans="6:20" s="15" customFormat="1" x14ac:dyDescent="0.25">
      <c r="F1927" s="16"/>
      <c r="G1927" s="16"/>
      <c r="H1927" s="16"/>
      <c r="I1927" s="16"/>
      <c r="J1927" s="16"/>
      <c r="K1927" s="16"/>
      <c r="L1927" s="16"/>
      <c r="M1927" s="16"/>
      <c r="N1927" s="16"/>
      <c r="O1927" s="16"/>
      <c r="P1927" s="16"/>
      <c r="Q1927" s="16"/>
      <c r="R1927" s="16"/>
      <c r="S1927" s="16"/>
      <c r="T1927" s="16"/>
    </row>
    <row r="1928" spans="6:20" s="15" customFormat="1" x14ac:dyDescent="0.25">
      <c r="F1928" s="16"/>
      <c r="G1928" s="16"/>
      <c r="H1928" s="16"/>
      <c r="I1928" s="16"/>
      <c r="J1928" s="16"/>
      <c r="K1928" s="16"/>
      <c r="L1928" s="16"/>
      <c r="M1928" s="16"/>
      <c r="N1928" s="16"/>
      <c r="O1928" s="16"/>
      <c r="P1928" s="16"/>
      <c r="Q1928" s="16"/>
      <c r="R1928" s="16"/>
      <c r="S1928" s="16"/>
      <c r="T1928" s="16"/>
    </row>
    <row r="1929" spans="6:20" s="15" customFormat="1" x14ac:dyDescent="0.25">
      <c r="F1929" s="16"/>
      <c r="G1929" s="16"/>
      <c r="H1929" s="16"/>
      <c r="I1929" s="16"/>
      <c r="J1929" s="16"/>
      <c r="K1929" s="16"/>
      <c r="L1929" s="16"/>
      <c r="M1929" s="16"/>
      <c r="N1929" s="16"/>
      <c r="O1929" s="16"/>
      <c r="P1929" s="16"/>
      <c r="Q1929" s="16"/>
      <c r="R1929" s="16"/>
      <c r="S1929" s="16"/>
      <c r="T1929" s="16"/>
    </row>
    <row r="1930" spans="6:20" s="15" customFormat="1" x14ac:dyDescent="0.25">
      <c r="F1930" s="16"/>
      <c r="G1930" s="16"/>
      <c r="H1930" s="16"/>
      <c r="I1930" s="16"/>
      <c r="J1930" s="16"/>
      <c r="K1930" s="16"/>
      <c r="L1930" s="16"/>
      <c r="M1930" s="16"/>
      <c r="N1930" s="16"/>
      <c r="O1930" s="16"/>
      <c r="P1930" s="16"/>
      <c r="Q1930" s="16"/>
      <c r="R1930" s="16"/>
      <c r="S1930" s="16"/>
      <c r="T1930" s="16"/>
    </row>
    <row r="1931" spans="6:20" s="15" customFormat="1" x14ac:dyDescent="0.25">
      <c r="F1931" s="16"/>
      <c r="G1931" s="16"/>
      <c r="H1931" s="16"/>
      <c r="I1931" s="16"/>
      <c r="J1931" s="16"/>
      <c r="K1931" s="16"/>
      <c r="L1931" s="16"/>
      <c r="M1931" s="16"/>
      <c r="N1931" s="16"/>
      <c r="O1931" s="16"/>
      <c r="P1931" s="16"/>
      <c r="Q1931" s="16"/>
      <c r="R1931" s="16"/>
      <c r="S1931" s="16"/>
      <c r="T1931" s="16"/>
    </row>
    <row r="1932" spans="6:20" s="15" customFormat="1" x14ac:dyDescent="0.25">
      <c r="F1932" s="16"/>
      <c r="G1932" s="16"/>
      <c r="H1932" s="16"/>
      <c r="I1932" s="16"/>
      <c r="J1932" s="16"/>
      <c r="K1932" s="16"/>
      <c r="L1932" s="16"/>
      <c r="M1932" s="16"/>
      <c r="N1932" s="16"/>
      <c r="O1932" s="16"/>
      <c r="P1932" s="16"/>
      <c r="Q1932" s="16"/>
      <c r="R1932" s="16"/>
      <c r="S1932" s="16"/>
      <c r="T1932" s="16"/>
    </row>
    <row r="1933" spans="6:20" s="15" customFormat="1" x14ac:dyDescent="0.25">
      <c r="F1933" s="16"/>
      <c r="G1933" s="16"/>
      <c r="H1933" s="16"/>
      <c r="I1933" s="16"/>
      <c r="J1933" s="16"/>
      <c r="K1933" s="16"/>
      <c r="L1933" s="16"/>
      <c r="M1933" s="16"/>
      <c r="N1933" s="16"/>
      <c r="O1933" s="16"/>
      <c r="P1933" s="16"/>
      <c r="Q1933" s="16"/>
      <c r="R1933" s="16"/>
      <c r="S1933" s="16"/>
      <c r="T1933" s="16"/>
    </row>
    <row r="1934" spans="6:20" s="15" customFormat="1" x14ac:dyDescent="0.25">
      <c r="F1934" s="16"/>
      <c r="G1934" s="16"/>
      <c r="H1934" s="16"/>
      <c r="I1934" s="16"/>
      <c r="J1934" s="16"/>
      <c r="K1934" s="16"/>
      <c r="L1934" s="16"/>
      <c r="M1934" s="16"/>
      <c r="N1934" s="16"/>
      <c r="O1934" s="16"/>
      <c r="P1934" s="16"/>
      <c r="Q1934" s="16"/>
      <c r="R1934" s="16"/>
      <c r="S1934" s="16"/>
      <c r="T1934" s="16"/>
    </row>
    <row r="1935" spans="6:20" s="15" customFormat="1" x14ac:dyDescent="0.25">
      <c r="F1935" s="16"/>
      <c r="G1935" s="16"/>
      <c r="H1935" s="16"/>
      <c r="I1935" s="16"/>
      <c r="J1935" s="16"/>
      <c r="K1935" s="16"/>
      <c r="L1935" s="16"/>
      <c r="M1935" s="16"/>
      <c r="N1935" s="16"/>
      <c r="O1935" s="16"/>
      <c r="P1935" s="16"/>
      <c r="Q1935" s="16"/>
      <c r="R1935" s="16"/>
      <c r="S1935" s="16"/>
      <c r="T1935" s="16"/>
    </row>
    <row r="1936" spans="6:20" s="15" customFormat="1" x14ac:dyDescent="0.25">
      <c r="F1936" s="16"/>
      <c r="G1936" s="16"/>
      <c r="H1936" s="16"/>
      <c r="I1936" s="16"/>
      <c r="J1936" s="16"/>
      <c r="K1936" s="16"/>
      <c r="L1936" s="16"/>
      <c r="M1936" s="16"/>
      <c r="N1936" s="16"/>
      <c r="O1936" s="16"/>
      <c r="P1936" s="16"/>
      <c r="Q1936" s="16"/>
      <c r="R1936" s="16"/>
      <c r="S1936" s="16"/>
      <c r="T1936" s="16"/>
    </row>
    <row r="1937" spans="6:20" s="15" customFormat="1" x14ac:dyDescent="0.25">
      <c r="F1937" s="16"/>
      <c r="G1937" s="16"/>
      <c r="H1937" s="16"/>
      <c r="I1937" s="16"/>
      <c r="J1937" s="16"/>
      <c r="K1937" s="16"/>
      <c r="L1937" s="16"/>
      <c r="M1937" s="16"/>
      <c r="N1937" s="16"/>
      <c r="O1937" s="16"/>
      <c r="P1937" s="16"/>
      <c r="Q1937" s="16"/>
      <c r="R1937" s="16"/>
      <c r="S1937" s="16"/>
      <c r="T1937" s="16"/>
    </row>
    <row r="1938" spans="6:20" s="15" customFormat="1" x14ac:dyDescent="0.25">
      <c r="F1938" s="16"/>
      <c r="G1938" s="16"/>
      <c r="H1938" s="16"/>
      <c r="I1938" s="16"/>
      <c r="J1938" s="16"/>
      <c r="K1938" s="16"/>
      <c r="L1938" s="16"/>
      <c r="M1938" s="16"/>
      <c r="N1938" s="16"/>
      <c r="O1938" s="16"/>
      <c r="P1938" s="16"/>
      <c r="Q1938" s="16"/>
      <c r="R1938" s="16"/>
      <c r="S1938" s="16"/>
      <c r="T1938" s="16"/>
    </row>
    <row r="1939" spans="6:20" s="15" customFormat="1" x14ac:dyDescent="0.25">
      <c r="F1939" s="16"/>
      <c r="G1939" s="16"/>
      <c r="H1939" s="16"/>
      <c r="I1939" s="16"/>
      <c r="J1939" s="16"/>
      <c r="K1939" s="16"/>
      <c r="L1939" s="16"/>
      <c r="M1939" s="16"/>
      <c r="N1939" s="16"/>
      <c r="O1939" s="16"/>
      <c r="P1939" s="16"/>
      <c r="Q1939" s="16"/>
      <c r="R1939" s="16"/>
      <c r="S1939" s="16"/>
      <c r="T1939" s="16"/>
    </row>
    <row r="1940" spans="6:20" s="15" customFormat="1" x14ac:dyDescent="0.25">
      <c r="F1940" s="16"/>
      <c r="G1940" s="16"/>
      <c r="H1940" s="16"/>
      <c r="I1940" s="16"/>
      <c r="J1940" s="16"/>
      <c r="K1940" s="16"/>
      <c r="L1940" s="16"/>
      <c r="M1940" s="16"/>
      <c r="N1940" s="16"/>
      <c r="O1940" s="16"/>
      <c r="P1940" s="16"/>
      <c r="Q1940" s="16"/>
      <c r="R1940" s="16"/>
      <c r="S1940" s="16"/>
      <c r="T1940" s="16"/>
    </row>
    <row r="1941" spans="6:20" s="15" customFormat="1" x14ac:dyDescent="0.25">
      <c r="F1941" s="16"/>
      <c r="G1941" s="16"/>
      <c r="H1941" s="16"/>
      <c r="I1941" s="16"/>
      <c r="J1941" s="16"/>
      <c r="K1941" s="16"/>
      <c r="L1941" s="16"/>
      <c r="M1941" s="16"/>
      <c r="N1941" s="16"/>
      <c r="O1941" s="16"/>
      <c r="P1941" s="16"/>
      <c r="Q1941" s="16"/>
      <c r="R1941" s="16"/>
      <c r="S1941" s="16"/>
      <c r="T1941" s="16"/>
    </row>
    <row r="1942" spans="6:20" s="15" customFormat="1" x14ac:dyDescent="0.25">
      <c r="F1942" s="16"/>
      <c r="G1942" s="16"/>
      <c r="H1942" s="16"/>
      <c r="I1942" s="16"/>
      <c r="J1942" s="16"/>
      <c r="K1942" s="16"/>
      <c r="L1942" s="16"/>
      <c r="M1942" s="16"/>
      <c r="N1942" s="16"/>
      <c r="O1942" s="16"/>
      <c r="P1942" s="16"/>
      <c r="Q1942" s="16"/>
      <c r="R1942" s="16"/>
      <c r="S1942" s="16"/>
      <c r="T1942" s="16"/>
    </row>
    <row r="1943" spans="6:20" s="15" customFormat="1" x14ac:dyDescent="0.25">
      <c r="F1943" s="16"/>
      <c r="G1943" s="16"/>
      <c r="H1943" s="16"/>
      <c r="I1943" s="16"/>
      <c r="J1943" s="16"/>
      <c r="K1943" s="16"/>
      <c r="L1943" s="16"/>
      <c r="M1943" s="16"/>
      <c r="N1943" s="16"/>
      <c r="O1943" s="16"/>
      <c r="P1943" s="16"/>
      <c r="Q1943" s="16"/>
      <c r="R1943" s="16"/>
      <c r="S1943" s="16"/>
      <c r="T1943" s="16"/>
    </row>
    <row r="1944" spans="6:20" s="15" customFormat="1" x14ac:dyDescent="0.25">
      <c r="F1944" s="16"/>
      <c r="G1944" s="16"/>
      <c r="H1944" s="16"/>
      <c r="I1944" s="16"/>
      <c r="J1944" s="16"/>
      <c r="K1944" s="16"/>
      <c r="L1944" s="16"/>
      <c r="M1944" s="16"/>
      <c r="N1944" s="16"/>
      <c r="O1944" s="16"/>
      <c r="P1944" s="16"/>
      <c r="Q1944" s="16"/>
      <c r="R1944" s="16"/>
      <c r="S1944" s="16"/>
      <c r="T1944" s="16"/>
    </row>
    <row r="1945" spans="6:20" s="15" customFormat="1" x14ac:dyDescent="0.25">
      <c r="F1945" s="16"/>
      <c r="G1945" s="16"/>
      <c r="H1945" s="16"/>
      <c r="I1945" s="16"/>
      <c r="J1945" s="16"/>
      <c r="K1945" s="16"/>
      <c r="L1945" s="16"/>
      <c r="M1945" s="16"/>
      <c r="N1945" s="16"/>
      <c r="O1945" s="16"/>
      <c r="P1945" s="16"/>
      <c r="Q1945" s="16"/>
      <c r="R1945" s="16"/>
      <c r="S1945" s="16"/>
      <c r="T1945" s="16"/>
    </row>
    <row r="1946" spans="6:20" s="15" customFormat="1" x14ac:dyDescent="0.25">
      <c r="F1946" s="16"/>
      <c r="G1946" s="16"/>
      <c r="H1946" s="16"/>
      <c r="I1946" s="16"/>
      <c r="J1946" s="16"/>
      <c r="K1946" s="16"/>
      <c r="L1946" s="16"/>
      <c r="M1946" s="16"/>
      <c r="N1946" s="16"/>
      <c r="O1946" s="16"/>
      <c r="P1946" s="16"/>
      <c r="Q1946" s="16"/>
      <c r="R1946" s="16"/>
      <c r="S1946" s="16"/>
      <c r="T1946" s="16"/>
    </row>
    <row r="1947" spans="6:20" s="15" customFormat="1" x14ac:dyDescent="0.25">
      <c r="F1947" s="16"/>
      <c r="G1947" s="16"/>
      <c r="H1947" s="16"/>
      <c r="I1947" s="16"/>
      <c r="J1947" s="16"/>
      <c r="K1947" s="16"/>
      <c r="L1947" s="16"/>
      <c r="M1947" s="16"/>
      <c r="N1947" s="16"/>
      <c r="O1947" s="16"/>
      <c r="P1947" s="16"/>
      <c r="Q1947" s="16"/>
      <c r="R1947" s="16"/>
      <c r="S1947" s="16"/>
      <c r="T1947" s="16"/>
    </row>
    <row r="1948" spans="6:20" s="15" customFormat="1" x14ac:dyDescent="0.25">
      <c r="F1948" s="16"/>
      <c r="G1948" s="16"/>
      <c r="H1948" s="16"/>
      <c r="I1948" s="16"/>
      <c r="J1948" s="16"/>
      <c r="K1948" s="16"/>
      <c r="L1948" s="16"/>
      <c r="M1948" s="16"/>
      <c r="N1948" s="16"/>
      <c r="O1948" s="16"/>
      <c r="P1948" s="16"/>
      <c r="Q1948" s="16"/>
      <c r="R1948" s="16"/>
      <c r="S1948" s="16"/>
      <c r="T1948" s="16"/>
    </row>
    <row r="1949" spans="6:20" s="15" customFormat="1" x14ac:dyDescent="0.25">
      <c r="F1949" s="16"/>
      <c r="G1949" s="16"/>
      <c r="H1949" s="16"/>
      <c r="I1949" s="16"/>
      <c r="J1949" s="16"/>
      <c r="K1949" s="16"/>
      <c r="L1949" s="16"/>
      <c r="M1949" s="16"/>
      <c r="N1949" s="16"/>
      <c r="O1949" s="16"/>
      <c r="P1949" s="16"/>
      <c r="Q1949" s="16"/>
      <c r="R1949" s="16"/>
      <c r="S1949" s="16"/>
      <c r="T1949" s="16"/>
    </row>
    <row r="1950" spans="6:20" s="15" customFormat="1" x14ac:dyDescent="0.25">
      <c r="F1950" s="16"/>
      <c r="G1950" s="16"/>
      <c r="H1950" s="16"/>
      <c r="I1950" s="16"/>
      <c r="J1950" s="16"/>
      <c r="K1950" s="16"/>
      <c r="L1950" s="16"/>
      <c r="M1950" s="16"/>
      <c r="N1950" s="16"/>
      <c r="O1950" s="16"/>
      <c r="P1950" s="16"/>
      <c r="Q1950" s="16"/>
      <c r="R1950" s="16"/>
      <c r="S1950" s="16"/>
      <c r="T1950" s="16"/>
    </row>
    <row r="1951" spans="6:20" s="15" customFormat="1" x14ac:dyDescent="0.25">
      <c r="F1951" s="16"/>
      <c r="G1951" s="16"/>
      <c r="H1951" s="16"/>
      <c r="I1951" s="16"/>
      <c r="J1951" s="16"/>
      <c r="K1951" s="16"/>
      <c r="L1951" s="16"/>
      <c r="M1951" s="16"/>
      <c r="N1951" s="16"/>
      <c r="O1951" s="16"/>
      <c r="P1951" s="16"/>
      <c r="Q1951" s="16"/>
      <c r="R1951" s="16"/>
      <c r="S1951" s="16"/>
      <c r="T1951" s="16"/>
    </row>
    <row r="1952" spans="6:20" s="15" customFormat="1" x14ac:dyDescent="0.25">
      <c r="F1952" s="16"/>
      <c r="G1952" s="16"/>
      <c r="H1952" s="16"/>
      <c r="I1952" s="16"/>
      <c r="J1952" s="16"/>
      <c r="K1952" s="16"/>
      <c r="L1952" s="16"/>
      <c r="M1952" s="16"/>
      <c r="N1952" s="16"/>
      <c r="O1952" s="16"/>
      <c r="P1952" s="16"/>
      <c r="Q1952" s="16"/>
      <c r="R1952" s="16"/>
      <c r="S1952" s="16"/>
      <c r="T1952" s="16"/>
    </row>
    <row r="1953" spans="6:20" s="15" customFormat="1" x14ac:dyDescent="0.25">
      <c r="F1953" s="16"/>
      <c r="G1953" s="16"/>
      <c r="H1953" s="16"/>
      <c r="I1953" s="16"/>
      <c r="J1953" s="16"/>
      <c r="K1953" s="16"/>
      <c r="L1953" s="16"/>
      <c r="M1953" s="16"/>
      <c r="N1953" s="16"/>
      <c r="O1953" s="16"/>
      <c r="P1953" s="16"/>
      <c r="Q1953" s="16"/>
      <c r="R1953" s="16"/>
      <c r="S1953" s="16"/>
      <c r="T1953" s="16"/>
    </row>
    <row r="1954" spans="6:20" s="15" customFormat="1" x14ac:dyDescent="0.25">
      <c r="F1954" s="16"/>
      <c r="G1954" s="16"/>
      <c r="H1954" s="16"/>
      <c r="I1954" s="16"/>
      <c r="J1954" s="16"/>
      <c r="K1954" s="16"/>
      <c r="L1954" s="16"/>
      <c r="M1954" s="16"/>
      <c r="N1954" s="16"/>
      <c r="O1954" s="16"/>
      <c r="P1954" s="16"/>
      <c r="Q1954" s="16"/>
      <c r="R1954" s="16"/>
      <c r="S1954" s="16"/>
      <c r="T1954" s="16"/>
    </row>
    <row r="1955" spans="6:20" s="15" customFormat="1" x14ac:dyDescent="0.25">
      <c r="F1955" s="16"/>
      <c r="G1955" s="16"/>
      <c r="H1955" s="16"/>
      <c r="I1955" s="16"/>
      <c r="J1955" s="16"/>
      <c r="K1955" s="16"/>
      <c r="L1955" s="16"/>
      <c r="M1955" s="16"/>
      <c r="N1955" s="16"/>
      <c r="O1955" s="16"/>
      <c r="P1955" s="16"/>
      <c r="Q1955" s="16"/>
      <c r="R1955" s="16"/>
      <c r="S1955" s="16"/>
      <c r="T1955" s="16"/>
    </row>
    <row r="1956" spans="6:20" s="15" customFormat="1" x14ac:dyDescent="0.25">
      <c r="F1956" s="16"/>
      <c r="G1956" s="16"/>
      <c r="H1956" s="16"/>
      <c r="I1956" s="16"/>
      <c r="J1956" s="16"/>
      <c r="K1956" s="16"/>
      <c r="L1956" s="16"/>
      <c r="M1956" s="16"/>
      <c r="N1956" s="16"/>
      <c r="O1956" s="16"/>
      <c r="P1956" s="16"/>
      <c r="Q1956" s="16"/>
      <c r="R1956" s="16"/>
      <c r="S1956" s="16"/>
      <c r="T1956" s="16"/>
    </row>
    <row r="1957" spans="6:20" s="15" customFormat="1" x14ac:dyDescent="0.25">
      <c r="F1957" s="16"/>
      <c r="G1957" s="16"/>
      <c r="H1957" s="16"/>
      <c r="I1957" s="16"/>
      <c r="J1957" s="16"/>
      <c r="K1957" s="16"/>
      <c r="L1957" s="16"/>
      <c r="M1957" s="16"/>
      <c r="N1957" s="16"/>
      <c r="O1957" s="16"/>
      <c r="P1957" s="16"/>
      <c r="Q1957" s="16"/>
      <c r="R1957" s="16"/>
      <c r="S1957" s="16"/>
      <c r="T1957" s="16"/>
    </row>
    <row r="1958" spans="6:20" s="15" customFormat="1" x14ac:dyDescent="0.25">
      <c r="F1958" s="16"/>
      <c r="G1958" s="16"/>
      <c r="H1958" s="16"/>
      <c r="I1958" s="16"/>
      <c r="J1958" s="16"/>
      <c r="K1958" s="16"/>
      <c r="L1958" s="16"/>
      <c r="M1958" s="16"/>
      <c r="N1958" s="16"/>
      <c r="O1958" s="16"/>
      <c r="P1958" s="16"/>
      <c r="Q1958" s="16"/>
      <c r="R1958" s="16"/>
      <c r="S1958" s="16"/>
      <c r="T1958" s="16"/>
    </row>
    <row r="1959" spans="6:20" s="15" customFormat="1" x14ac:dyDescent="0.25">
      <c r="F1959" s="16"/>
      <c r="G1959" s="16"/>
      <c r="H1959" s="16"/>
      <c r="I1959" s="16"/>
      <c r="J1959" s="16"/>
      <c r="K1959" s="16"/>
      <c r="L1959" s="16"/>
      <c r="M1959" s="16"/>
      <c r="N1959" s="16"/>
      <c r="O1959" s="16"/>
      <c r="P1959" s="16"/>
      <c r="Q1959" s="16"/>
      <c r="R1959" s="16"/>
      <c r="S1959" s="16"/>
      <c r="T1959" s="16"/>
    </row>
    <row r="1960" spans="6:20" s="15" customFormat="1" x14ac:dyDescent="0.25">
      <c r="F1960" s="16"/>
      <c r="G1960" s="16"/>
      <c r="H1960" s="16"/>
      <c r="I1960" s="16"/>
      <c r="J1960" s="16"/>
      <c r="K1960" s="16"/>
      <c r="L1960" s="16"/>
      <c r="M1960" s="16"/>
      <c r="N1960" s="16"/>
      <c r="O1960" s="16"/>
      <c r="P1960" s="16"/>
      <c r="Q1960" s="16"/>
      <c r="R1960" s="16"/>
      <c r="S1960" s="16"/>
      <c r="T1960" s="16"/>
    </row>
    <row r="1961" spans="6:20" s="15" customFormat="1" x14ac:dyDescent="0.25">
      <c r="F1961" s="16"/>
      <c r="G1961" s="16"/>
      <c r="H1961" s="16"/>
      <c r="I1961" s="16"/>
      <c r="J1961" s="16"/>
      <c r="K1961" s="16"/>
      <c r="L1961" s="16"/>
      <c r="M1961" s="16"/>
      <c r="N1961" s="16"/>
      <c r="O1961" s="16"/>
      <c r="P1961" s="16"/>
      <c r="Q1961" s="16"/>
      <c r="R1961" s="16"/>
      <c r="S1961" s="16"/>
      <c r="T1961" s="16"/>
    </row>
    <row r="1962" spans="6:20" s="15" customFormat="1" x14ac:dyDescent="0.25">
      <c r="F1962" s="16"/>
      <c r="G1962" s="16"/>
      <c r="H1962" s="16"/>
      <c r="I1962" s="16"/>
      <c r="J1962" s="16"/>
      <c r="K1962" s="16"/>
      <c r="L1962" s="16"/>
      <c r="M1962" s="16"/>
      <c r="N1962" s="16"/>
      <c r="O1962" s="16"/>
      <c r="P1962" s="16"/>
      <c r="Q1962" s="16"/>
      <c r="R1962" s="16"/>
      <c r="S1962" s="16"/>
      <c r="T1962" s="16"/>
    </row>
    <row r="1963" spans="6:20" s="15" customFormat="1" x14ac:dyDescent="0.25">
      <c r="F1963" s="16"/>
      <c r="G1963" s="16"/>
      <c r="H1963" s="16"/>
      <c r="I1963" s="16"/>
      <c r="J1963" s="16"/>
      <c r="K1963" s="16"/>
      <c r="L1963" s="16"/>
      <c r="M1963" s="16"/>
      <c r="N1963" s="16"/>
      <c r="O1963" s="16"/>
      <c r="P1963" s="16"/>
      <c r="Q1963" s="16"/>
      <c r="R1963" s="16"/>
      <c r="S1963" s="16"/>
      <c r="T1963" s="16"/>
    </row>
    <row r="1964" spans="6:20" s="15" customFormat="1" x14ac:dyDescent="0.25">
      <c r="F1964" s="16"/>
      <c r="G1964" s="16"/>
      <c r="H1964" s="16"/>
      <c r="I1964" s="16"/>
      <c r="J1964" s="16"/>
      <c r="K1964" s="16"/>
      <c r="L1964" s="16"/>
      <c r="M1964" s="16"/>
      <c r="N1964" s="16"/>
      <c r="O1964" s="16"/>
      <c r="P1964" s="16"/>
      <c r="Q1964" s="16"/>
      <c r="R1964" s="16"/>
      <c r="S1964" s="16"/>
      <c r="T1964" s="16"/>
    </row>
    <row r="1965" spans="6:20" s="15" customFormat="1" x14ac:dyDescent="0.25">
      <c r="F1965" s="16"/>
      <c r="G1965" s="16"/>
      <c r="H1965" s="16"/>
      <c r="I1965" s="16"/>
      <c r="J1965" s="16"/>
      <c r="K1965" s="16"/>
      <c r="L1965" s="16"/>
      <c r="M1965" s="16"/>
      <c r="N1965" s="16"/>
      <c r="O1965" s="16"/>
      <c r="P1965" s="16"/>
      <c r="Q1965" s="16"/>
      <c r="R1965" s="16"/>
      <c r="S1965" s="16"/>
      <c r="T1965" s="16"/>
    </row>
    <row r="1966" spans="6:20" s="15" customFormat="1" x14ac:dyDescent="0.25">
      <c r="F1966" s="16"/>
      <c r="G1966" s="16"/>
      <c r="H1966" s="16"/>
      <c r="I1966" s="16"/>
      <c r="J1966" s="16"/>
      <c r="K1966" s="16"/>
      <c r="L1966" s="16"/>
      <c r="M1966" s="16"/>
      <c r="N1966" s="16"/>
      <c r="O1966" s="16"/>
      <c r="P1966" s="16"/>
      <c r="Q1966" s="16"/>
      <c r="R1966" s="16"/>
      <c r="S1966" s="16"/>
      <c r="T1966" s="16"/>
    </row>
    <row r="1967" spans="6:20" s="15" customFormat="1" x14ac:dyDescent="0.25">
      <c r="F1967" s="16"/>
      <c r="G1967" s="16"/>
      <c r="H1967" s="16"/>
      <c r="I1967" s="16"/>
      <c r="J1967" s="16"/>
      <c r="K1967" s="16"/>
      <c r="L1967" s="16"/>
      <c r="M1967" s="16"/>
      <c r="N1967" s="16"/>
      <c r="O1967" s="16"/>
      <c r="P1967" s="16"/>
      <c r="Q1967" s="16"/>
      <c r="R1967" s="16"/>
      <c r="S1967" s="16"/>
      <c r="T1967" s="16"/>
    </row>
    <row r="1968" spans="6:20" s="15" customFormat="1" x14ac:dyDescent="0.25">
      <c r="F1968" s="16"/>
      <c r="G1968" s="16"/>
      <c r="H1968" s="16"/>
      <c r="I1968" s="16"/>
      <c r="J1968" s="16"/>
      <c r="K1968" s="16"/>
      <c r="L1968" s="16"/>
      <c r="M1968" s="16"/>
      <c r="N1968" s="16"/>
      <c r="O1968" s="16"/>
      <c r="P1968" s="16"/>
      <c r="Q1968" s="16"/>
      <c r="R1968" s="16"/>
      <c r="S1968" s="16"/>
      <c r="T1968" s="16"/>
    </row>
    <row r="1969" spans="6:20" s="15" customFormat="1" x14ac:dyDescent="0.25">
      <c r="F1969" s="16"/>
      <c r="G1969" s="16"/>
      <c r="H1969" s="16"/>
      <c r="I1969" s="16"/>
      <c r="J1969" s="16"/>
      <c r="K1969" s="16"/>
      <c r="L1969" s="16"/>
      <c r="M1969" s="16"/>
      <c r="N1969" s="16"/>
      <c r="O1969" s="16"/>
      <c r="P1969" s="16"/>
      <c r="Q1969" s="16"/>
      <c r="R1969" s="16"/>
      <c r="S1969" s="16"/>
      <c r="T1969" s="16"/>
    </row>
    <row r="1970" spans="6:20" s="15" customFormat="1" x14ac:dyDescent="0.25">
      <c r="F1970" s="16"/>
      <c r="G1970" s="16"/>
      <c r="H1970" s="16"/>
      <c r="I1970" s="16"/>
      <c r="J1970" s="16"/>
      <c r="K1970" s="16"/>
      <c r="L1970" s="16"/>
      <c r="M1970" s="16"/>
      <c r="N1970" s="16"/>
      <c r="O1970" s="16"/>
      <c r="P1970" s="16"/>
      <c r="Q1970" s="16"/>
      <c r="R1970" s="16"/>
      <c r="S1970" s="16"/>
      <c r="T1970" s="16"/>
    </row>
    <row r="1971" spans="6:20" s="15" customFormat="1" x14ac:dyDescent="0.25">
      <c r="F1971" s="16"/>
      <c r="G1971" s="16"/>
      <c r="H1971" s="16"/>
      <c r="I1971" s="16"/>
      <c r="J1971" s="16"/>
      <c r="K1971" s="16"/>
      <c r="L1971" s="16"/>
      <c r="M1971" s="16"/>
      <c r="N1971" s="16"/>
      <c r="O1971" s="16"/>
      <c r="P1971" s="16"/>
      <c r="Q1971" s="16"/>
      <c r="R1971" s="16"/>
      <c r="S1971" s="16"/>
      <c r="T1971" s="16"/>
    </row>
    <row r="1972" spans="6:20" s="15" customFormat="1" x14ac:dyDescent="0.25">
      <c r="F1972" s="16"/>
      <c r="G1972" s="16"/>
      <c r="H1972" s="16"/>
      <c r="I1972" s="16"/>
      <c r="J1972" s="16"/>
      <c r="K1972" s="16"/>
      <c r="L1972" s="16"/>
      <c r="M1972" s="16"/>
      <c r="N1972" s="16"/>
      <c r="O1972" s="16"/>
      <c r="P1972" s="16"/>
      <c r="Q1972" s="16"/>
      <c r="R1972" s="16"/>
      <c r="S1972" s="16"/>
      <c r="T1972" s="16"/>
    </row>
    <row r="1973" spans="6:20" s="15" customFormat="1" x14ac:dyDescent="0.25">
      <c r="F1973" s="16"/>
      <c r="G1973" s="16"/>
      <c r="H1973" s="16"/>
      <c r="I1973" s="16"/>
      <c r="J1973" s="16"/>
      <c r="K1973" s="16"/>
      <c r="L1973" s="16"/>
      <c r="M1973" s="16"/>
      <c r="N1973" s="16"/>
      <c r="O1973" s="16"/>
      <c r="P1973" s="16"/>
      <c r="Q1973" s="16"/>
      <c r="R1973" s="16"/>
      <c r="S1973" s="16"/>
      <c r="T1973" s="16"/>
    </row>
    <row r="1974" spans="6:20" s="15" customFormat="1" x14ac:dyDescent="0.25">
      <c r="F1974" s="16"/>
      <c r="G1974" s="16"/>
      <c r="H1974" s="16"/>
      <c r="I1974" s="16"/>
      <c r="J1974" s="16"/>
      <c r="K1974" s="16"/>
      <c r="L1974" s="16"/>
      <c r="M1974" s="16"/>
      <c r="N1974" s="16"/>
      <c r="O1974" s="16"/>
      <c r="P1974" s="16"/>
      <c r="Q1974" s="16"/>
      <c r="R1974" s="16"/>
      <c r="S1974" s="16"/>
      <c r="T1974" s="16"/>
    </row>
    <row r="1975" spans="6:20" s="15" customFormat="1" x14ac:dyDescent="0.25">
      <c r="F1975" s="16"/>
      <c r="G1975" s="16"/>
      <c r="H1975" s="16"/>
      <c r="I1975" s="16"/>
      <c r="J1975" s="16"/>
      <c r="K1975" s="16"/>
      <c r="L1975" s="16"/>
      <c r="M1975" s="16"/>
      <c r="N1975" s="16"/>
      <c r="O1975" s="16"/>
      <c r="P1975" s="16"/>
      <c r="Q1975" s="16"/>
      <c r="R1975" s="16"/>
      <c r="S1975" s="16"/>
      <c r="T1975" s="16"/>
    </row>
    <row r="1976" spans="6:20" s="15" customFormat="1" x14ac:dyDescent="0.25">
      <c r="F1976" s="16"/>
      <c r="G1976" s="16"/>
      <c r="H1976" s="16"/>
      <c r="I1976" s="16"/>
      <c r="J1976" s="16"/>
      <c r="K1976" s="16"/>
      <c r="L1976" s="16"/>
      <c r="M1976" s="16"/>
      <c r="N1976" s="16"/>
      <c r="O1976" s="16"/>
      <c r="P1976" s="16"/>
      <c r="Q1976" s="16"/>
      <c r="R1976" s="16"/>
      <c r="S1976" s="16"/>
      <c r="T1976" s="16"/>
    </row>
    <row r="1977" spans="6:20" s="15" customFormat="1" x14ac:dyDescent="0.25">
      <c r="F1977" s="16"/>
      <c r="G1977" s="16"/>
      <c r="H1977" s="16"/>
      <c r="I1977" s="16"/>
      <c r="J1977" s="16"/>
      <c r="K1977" s="16"/>
      <c r="L1977" s="16"/>
      <c r="M1977" s="16"/>
      <c r="N1977" s="16"/>
      <c r="O1977" s="16"/>
      <c r="P1977" s="16"/>
      <c r="Q1977" s="16"/>
      <c r="R1977" s="16"/>
      <c r="S1977" s="16"/>
      <c r="T1977" s="16"/>
    </row>
    <row r="1978" spans="6:20" s="15" customFormat="1" x14ac:dyDescent="0.25">
      <c r="F1978" s="16"/>
      <c r="G1978" s="16"/>
      <c r="H1978" s="16"/>
      <c r="I1978" s="16"/>
      <c r="J1978" s="16"/>
      <c r="K1978" s="16"/>
      <c r="L1978" s="16"/>
      <c r="M1978" s="16"/>
      <c r="N1978" s="16"/>
      <c r="O1978" s="16"/>
      <c r="P1978" s="16"/>
      <c r="Q1978" s="16"/>
      <c r="R1978" s="16"/>
      <c r="S1978" s="16"/>
      <c r="T1978" s="16"/>
    </row>
    <row r="1979" spans="6:20" s="15" customFormat="1" x14ac:dyDescent="0.25">
      <c r="F1979" s="16"/>
      <c r="G1979" s="16"/>
      <c r="H1979" s="16"/>
      <c r="I1979" s="16"/>
      <c r="J1979" s="16"/>
      <c r="K1979" s="16"/>
      <c r="L1979" s="16"/>
      <c r="M1979" s="16"/>
      <c r="N1979" s="16"/>
      <c r="O1979" s="16"/>
      <c r="P1979" s="16"/>
      <c r="Q1979" s="16"/>
      <c r="R1979" s="16"/>
      <c r="S1979" s="16"/>
      <c r="T1979" s="16"/>
    </row>
    <row r="1980" spans="6:20" s="15" customFormat="1" x14ac:dyDescent="0.25">
      <c r="F1980" s="16"/>
      <c r="G1980" s="16"/>
      <c r="H1980" s="16"/>
      <c r="I1980" s="16"/>
      <c r="J1980" s="16"/>
      <c r="K1980" s="16"/>
      <c r="L1980" s="16"/>
      <c r="M1980" s="16"/>
      <c r="N1980" s="16"/>
      <c r="O1980" s="16"/>
      <c r="P1980" s="16"/>
      <c r="Q1980" s="16"/>
      <c r="R1980" s="16"/>
      <c r="S1980" s="16"/>
      <c r="T1980" s="16"/>
    </row>
    <row r="1981" spans="6:20" s="15" customFormat="1" x14ac:dyDescent="0.25">
      <c r="F1981" s="16"/>
      <c r="G1981" s="16"/>
      <c r="H1981" s="16"/>
      <c r="I1981" s="16"/>
      <c r="J1981" s="16"/>
      <c r="K1981" s="16"/>
      <c r="L1981" s="16"/>
      <c r="M1981" s="16"/>
      <c r="N1981" s="16"/>
      <c r="O1981" s="16"/>
      <c r="P1981" s="16"/>
      <c r="Q1981" s="16"/>
      <c r="R1981" s="16"/>
      <c r="S1981" s="16"/>
      <c r="T1981" s="16"/>
    </row>
    <row r="1982" spans="6:20" s="15" customFormat="1" x14ac:dyDescent="0.25">
      <c r="F1982" s="16"/>
      <c r="G1982" s="16"/>
      <c r="H1982" s="16"/>
      <c r="I1982" s="16"/>
      <c r="J1982" s="16"/>
      <c r="K1982" s="16"/>
      <c r="L1982" s="16"/>
      <c r="M1982" s="16"/>
      <c r="N1982" s="16"/>
      <c r="O1982" s="16"/>
      <c r="P1982" s="16"/>
      <c r="Q1982" s="16"/>
      <c r="R1982" s="16"/>
      <c r="S1982" s="16"/>
      <c r="T1982" s="16"/>
    </row>
    <row r="1983" spans="6:20" s="15" customFormat="1" x14ac:dyDescent="0.25">
      <c r="F1983" s="16"/>
      <c r="G1983" s="16"/>
      <c r="H1983" s="16"/>
      <c r="I1983" s="16"/>
      <c r="J1983" s="16"/>
      <c r="K1983" s="16"/>
      <c r="L1983" s="16"/>
      <c r="M1983" s="16"/>
      <c r="N1983" s="16"/>
      <c r="O1983" s="16"/>
      <c r="P1983" s="16"/>
      <c r="Q1983" s="16"/>
      <c r="R1983" s="16"/>
      <c r="S1983" s="16"/>
      <c r="T1983" s="16"/>
    </row>
    <row r="1984" spans="6:20" s="15" customFormat="1" x14ac:dyDescent="0.25">
      <c r="F1984" s="16"/>
      <c r="G1984" s="16"/>
      <c r="H1984" s="16"/>
      <c r="I1984" s="16"/>
      <c r="J1984" s="16"/>
      <c r="K1984" s="16"/>
      <c r="L1984" s="16"/>
      <c r="M1984" s="16"/>
      <c r="N1984" s="16"/>
      <c r="O1984" s="16"/>
      <c r="P1984" s="16"/>
      <c r="Q1984" s="16"/>
      <c r="R1984" s="16"/>
      <c r="S1984" s="16"/>
      <c r="T1984" s="16"/>
    </row>
    <row r="1985" spans="6:20" s="15" customFormat="1" x14ac:dyDescent="0.25">
      <c r="F1985" s="16"/>
      <c r="G1985" s="16"/>
      <c r="H1985" s="16"/>
      <c r="I1985" s="16"/>
      <c r="J1985" s="16"/>
      <c r="K1985" s="16"/>
      <c r="L1985" s="16"/>
      <c r="M1985" s="16"/>
      <c r="N1985" s="16"/>
      <c r="O1985" s="16"/>
      <c r="P1985" s="16"/>
      <c r="Q1985" s="16"/>
      <c r="R1985" s="16"/>
      <c r="S1985" s="16"/>
      <c r="T1985" s="16"/>
    </row>
    <row r="1986" spans="6:20" s="15" customFormat="1" x14ac:dyDescent="0.25">
      <c r="F1986" s="16"/>
      <c r="G1986" s="16"/>
      <c r="H1986" s="16"/>
      <c r="I1986" s="16"/>
      <c r="J1986" s="16"/>
      <c r="K1986" s="16"/>
      <c r="L1986" s="16"/>
      <c r="M1986" s="16"/>
      <c r="N1986" s="16"/>
      <c r="O1986" s="16"/>
      <c r="P1986" s="16"/>
      <c r="Q1986" s="16"/>
      <c r="R1986" s="16"/>
      <c r="S1986" s="16"/>
      <c r="T1986" s="16"/>
    </row>
    <row r="1987" spans="6:20" s="15" customFormat="1" x14ac:dyDescent="0.25">
      <c r="F1987" s="16"/>
      <c r="G1987" s="16"/>
      <c r="H1987" s="16"/>
      <c r="I1987" s="16"/>
      <c r="J1987" s="16"/>
      <c r="K1987" s="16"/>
      <c r="L1987" s="16"/>
      <c r="M1987" s="16"/>
      <c r="N1987" s="16"/>
      <c r="O1987" s="16"/>
      <c r="P1987" s="16"/>
      <c r="Q1987" s="16"/>
      <c r="R1987" s="16"/>
      <c r="S1987" s="16"/>
      <c r="T1987" s="16"/>
    </row>
    <row r="1988" spans="6:20" s="15" customFormat="1" x14ac:dyDescent="0.25">
      <c r="F1988" s="16"/>
      <c r="G1988" s="16"/>
      <c r="H1988" s="16"/>
      <c r="I1988" s="16"/>
      <c r="J1988" s="16"/>
      <c r="K1988" s="16"/>
      <c r="L1988" s="16"/>
      <c r="M1988" s="16"/>
      <c r="N1988" s="16"/>
      <c r="O1988" s="16"/>
      <c r="P1988" s="16"/>
      <c r="Q1988" s="16"/>
      <c r="R1988" s="16"/>
      <c r="S1988" s="16"/>
      <c r="T1988" s="16"/>
    </row>
    <row r="1989" spans="6:20" s="15" customFormat="1" x14ac:dyDescent="0.25">
      <c r="F1989" s="16"/>
      <c r="G1989" s="16"/>
      <c r="H1989" s="16"/>
      <c r="I1989" s="16"/>
      <c r="J1989" s="16"/>
      <c r="K1989" s="16"/>
      <c r="L1989" s="16"/>
      <c r="M1989" s="16"/>
      <c r="N1989" s="16"/>
      <c r="O1989" s="16"/>
      <c r="P1989" s="16"/>
      <c r="Q1989" s="16"/>
      <c r="R1989" s="16"/>
      <c r="S1989" s="16"/>
      <c r="T1989" s="16"/>
    </row>
    <row r="1990" spans="6:20" s="15" customFormat="1" x14ac:dyDescent="0.25">
      <c r="F1990" s="16"/>
      <c r="G1990" s="16"/>
      <c r="H1990" s="16"/>
      <c r="I1990" s="16"/>
      <c r="J1990" s="16"/>
      <c r="K1990" s="16"/>
      <c r="L1990" s="16"/>
      <c r="M1990" s="16"/>
      <c r="N1990" s="16"/>
      <c r="O1990" s="16"/>
      <c r="P1990" s="16"/>
      <c r="Q1990" s="16"/>
      <c r="R1990" s="16"/>
      <c r="S1990" s="16"/>
      <c r="T1990" s="16"/>
    </row>
    <row r="1991" spans="6:20" s="15" customFormat="1" x14ac:dyDescent="0.25">
      <c r="F1991" s="16"/>
      <c r="G1991" s="16"/>
      <c r="H1991" s="16"/>
      <c r="I1991" s="16"/>
      <c r="J1991" s="16"/>
      <c r="K1991" s="16"/>
      <c r="L1991" s="16"/>
      <c r="M1991" s="16"/>
      <c r="N1991" s="16"/>
      <c r="O1991" s="16"/>
      <c r="P1991" s="16"/>
      <c r="Q1991" s="16"/>
      <c r="R1991" s="16"/>
      <c r="S1991" s="16"/>
      <c r="T1991" s="16"/>
    </row>
    <row r="1992" spans="6:20" s="15" customFormat="1" x14ac:dyDescent="0.25">
      <c r="F1992" s="16"/>
      <c r="G1992" s="16"/>
      <c r="H1992" s="16"/>
      <c r="I1992" s="16"/>
      <c r="J1992" s="16"/>
      <c r="K1992" s="16"/>
      <c r="L1992" s="16"/>
      <c r="M1992" s="16"/>
      <c r="N1992" s="16"/>
      <c r="O1992" s="16"/>
      <c r="P1992" s="16"/>
      <c r="Q1992" s="16"/>
      <c r="R1992" s="16"/>
      <c r="S1992" s="16"/>
      <c r="T1992" s="16"/>
    </row>
    <row r="1993" spans="6:20" s="15" customFormat="1" x14ac:dyDescent="0.25">
      <c r="F1993" s="16"/>
      <c r="G1993" s="16"/>
      <c r="H1993" s="16"/>
      <c r="I1993" s="16"/>
      <c r="J1993" s="16"/>
      <c r="K1993" s="16"/>
      <c r="L1993" s="16"/>
      <c r="M1993" s="16"/>
      <c r="N1993" s="16"/>
      <c r="O1993" s="16"/>
      <c r="P1993" s="16"/>
      <c r="Q1993" s="16"/>
      <c r="R1993" s="16"/>
      <c r="S1993" s="16"/>
      <c r="T1993" s="16"/>
    </row>
    <row r="1994" spans="6:20" s="15" customFormat="1" x14ac:dyDescent="0.25">
      <c r="F1994" s="16"/>
      <c r="G1994" s="16"/>
      <c r="H1994" s="16"/>
      <c r="I1994" s="16"/>
      <c r="J1994" s="16"/>
      <c r="K1994" s="16"/>
      <c r="L1994" s="16"/>
      <c r="M1994" s="16"/>
      <c r="N1994" s="16"/>
      <c r="O1994" s="16"/>
      <c r="P1994" s="16"/>
      <c r="Q1994" s="16"/>
      <c r="R1994" s="16"/>
      <c r="S1994" s="16"/>
      <c r="T1994" s="16"/>
    </row>
    <row r="1995" spans="6:20" s="15" customFormat="1" x14ac:dyDescent="0.25">
      <c r="F1995" s="16"/>
      <c r="G1995" s="16"/>
      <c r="H1995" s="16"/>
      <c r="I1995" s="16"/>
      <c r="J1995" s="16"/>
      <c r="K1995" s="16"/>
      <c r="L1995" s="16"/>
      <c r="M1995" s="16"/>
      <c r="N1995" s="16"/>
      <c r="O1995" s="16"/>
      <c r="P1995" s="16"/>
      <c r="Q1995" s="16"/>
      <c r="R1995" s="16"/>
      <c r="S1995" s="16"/>
      <c r="T1995" s="16"/>
    </row>
    <row r="1996" spans="6:20" s="15" customFormat="1" x14ac:dyDescent="0.25">
      <c r="F1996" s="16"/>
      <c r="G1996" s="16"/>
      <c r="H1996" s="16"/>
      <c r="I1996" s="16"/>
      <c r="J1996" s="16"/>
      <c r="K1996" s="16"/>
      <c r="L1996" s="16"/>
      <c r="M1996" s="16"/>
      <c r="N1996" s="16"/>
      <c r="O1996" s="16"/>
      <c r="P1996" s="16"/>
      <c r="Q1996" s="16"/>
      <c r="R1996" s="16"/>
      <c r="S1996" s="16"/>
      <c r="T1996" s="16"/>
    </row>
    <row r="1997" spans="6:20" s="15" customFormat="1" x14ac:dyDescent="0.25">
      <c r="F1997" s="16"/>
      <c r="G1997" s="16"/>
      <c r="H1997" s="16"/>
      <c r="I1997" s="16"/>
      <c r="J1997" s="16"/>
      <c r="K1997" s="16"/>
      <c r="L1997" s="16"/>
      <c r="M1997" s="16"/>
      <c r="N1997" s="16"/>
      <c r="O1997" s="16"/>
      <c r="P1997" s="16"/>
      <c r="Q1997" s="16"/>
      <c r="R1997" s="16"/>
      <c r="S1997" s="16"/>
      <c r="T1997" s="16"/>
    </row>
    <row r="1998" spans="6:20" s="15" customFormat="1" x14ac:dyDescent="0.25">
      <c r="F1998" s="16"/>
      <c r="G1998" s="16"/>
      <c r="H1998" s="16"/>
      <c r="I1998" s="16"/>
      <c r="J1998" s="16"/>
      <c r="K1998" s="16"/>
      <c r="L1998" s="16"/>
      <c r="M1998" s="16"/>
      <c r="N1998" s="16"/>
      <c r="O1998" s="16"/>
      <c r="P1998" s="16"/>
      <c r="Q1998" s="16"/>
      <c r="R1998" s="16"/>
      <c r="S1998" s="16"/>
      <c r="T1998" s="16"/>
    </row>
    <row r="1999" spans="6:20" s="15" customFormat="1" x14ac:dyDescent="0.25">
      <c r="F1999" s="16"/>
      <c r="G1999" s="16"/>
      <c r="H1999" s="16"/>
      <c r="I1999" s="16"/>
      <c r="J1999" s="16"/>
      <c r="K1999" s="16"/>
      <c r="L1999" s="16"/>
      <c r="M1999" s="16"/>
      <c r="N1999" s="16"/>
      <c r="O1999" s="16"/>
      <c r="P1999" s="16"/>
      <c r="Q1999" s="16"/>
      <c r="R1999" s="16"/>
      <c r="S1999" s="16"/>
      <c r="T1999" s="16"/>
    </row>
    <row r="2000" spans="6:20" s="15" customFormat="1" x14ac:dyDescent="0.25">
      <c r="F2000" s="16"/>
      <c r="G2000" s="16"/>
      <c r="H2000" s="16"/>
      <c r="I2000" s="16"/>
      <c r="J2000" s="16"/>
      <c r="K2000" s="16"/>
      <c r="L2000" s="16"/>
      <c r="M2000" s="16"/>
      <c r="N2000" s="16"/>
      <c r="O2000" s="16"/>
      <c r="P2000" s="16"/>
      <c r="Q2000" s="16"/>
      <c r="R2000" s="16"/>
      <c r="S2000" s="16"/>
      <c r="T2000" s="16"/>
    </row>
    <row r="2001" spans="6:20" s="15" customFormat="1" x14ac:dyDescent="0.25">
      <c r="F2001" s="16"/>
      <c r="G2001" s="16"/>
      <c r="H2001" s="16"/>
      <c r="I2001" s="16"/>
      <c r="J2001" s="16"/>
      <c r="K2001" s="16"/>
      <c r="L2001" s="16"/>
      <c r="M2001" s="16"/>
      <c r="N2001" s="16"/>
      <c r="O2001" s="16"/>
      <c r="P2001" s="16"/>
      <c r="Q2001" s="16"/>
      <c r="R2001" s="16"/>
      <c r="S2001" s="16"/>
      <c r="T2001" s="16"/>
    </row>
    <row r="2002" spans="6:20" s="15" customFormat="1" x14ac:dyDescent="0.25">
      <c r="F2002" s="16"/>
      <c r="G2002" s="16"/>
      <c r="H2002" s="16"/>
      <c r="I2002" s="16"/>
      <c r="J2002" s="16"/>
      <c r="K2002" s="16"/>
      <c r="L2002" s="16"/>
      <c r="M2002" s="16"/>
      <c r="N2002" s="16"/>
      <c r="O2002" s="16"/>
      <c r="P2002" s="16"/>
      <c r="Q2002" s="16"/>
      <c r="R2002" s="16"/>
      <c r="S2002" s="16"/>
      <c r="T2002" s="16"/>
    </row>
    <row r="2003" spans="6:20" s="15" customFormat="1" x14ac:dyDescent="0.25">
      <c r="F2003" s="16"/>
      <c r="G2003" s="16"/>
      <c r="H2003" s="16"/>
      <c r="I2003" s="16"/>
      <c r="J2003" s="16"/>
      <c r="K2003" s="16"/>
      <c r="L2003" s="16"/>
      <c r="M2003" s="16"/>
      <c r="N2003" s="16"/>
      <c r="O2003" s="16"/>
      <c r="P2003" s="16"/>
      <c r="Q2003" s="16"/>
      <c r="R2003" s="16"/>
      <c r="S2003" s="16"/>
      <c r="T2003" s="16"/>
    </row>
    <row r="2004" spans="6:20" s="15" customFormat="1" x14ac:dyDescent="0.25">
      <c r="F2004" s="16"/>
      <c r="G2004" s="16"/>
      <c r="H2004" s="16"/>
      <c r="I2004" s="16"/>
      <c r="J2004" s="16"/>
      <c r="K2004" s="16"/>
      <c r="L2004" s="16"/>
      <c r="M2004" s="16"/>
      <c r="N2004" s="16"/>
      <c r="O2004" s="16"/>
      <c r="P2004" s="16"/>
      <c r="Q2004" s="16"/>
      <c r="R2004" s="16"/>
      <c r="S2004" s="16"/>
      <c r="T2004" s="16"/>
    </row>
    <row r="2005" spans="6:20" s="15" customFormat="1" x14ac:dyDescent="0.25">
      <c r="F2005" s="16"/>
      <c r="G2005" s="16"/>
      <c r="H2005" s="16"/>
      <c r="I2005" s="16"/>
      <c r="J2005" s="16"/>
      <c r="K2005" s="16"/>
      <c r="L2005" s="16"/>
      <c r="M2005" s="16"/>
      <c r="N2005" s="16"/>
      <c r="O2005" s="16"/>
      <c r="P2005" s="16"/>
      <c r="Q2005" s="16"/>
      <c r="R2005" s="16"/>
      <c r="S2005" s="16"/>
      <c r="T2005" s="16"/>
    </row>
    <row r="2006" spans="6:20" s="15" customFormat="1" x14ac:dyDescent="0.25">
      <c r="F2006" s="16"/>
      <c r="G2006" s="16"/>
      <c r="H2006" s="16"/>
      <c r="I2006" s="16"/>
      <c r="J2006" s="16"/>
      <c r="K2006" s="16"/>
      <c r="L2006" s="16"/>
      <c r="M2006" s="16"/>
      <c r="N2006" s="16"/>
      <c r="O2006" s="16"/>
      <c r="P2006" s="16"/>
      <c r="Q2006" s="16"/>
      <c r="R2006" s="16"/>
      <c r="S2006" s="16"/>
      <c r="T2006" s="16"/>
    </row>
    <row r="2007" spans="6:20" s="15" customFormat="1" x14ac:dyDescent="0.25">
      <c r="F2007" s="16"/>
      <c r="G2007" s="16"/>
      <c r="H2007" s="16"/>
      <c r="I2007" s="16"/>
      <c r="J2007" s="16"/>
      <c r="K2007" s="16"/>
      <c r="L2007" s="16"/>
      <c r="M2007" s="16"/>
      <c r="N2007" s="16"/>
      <c r="O2007" s="16"/>
      <c r="P2007" s="16"/>
      <c r="Q2007" s="16"/>
      <c r="R2007" s="16"/>
      <c r="S2007" s="16"/>
      <c r="T2007" s="16"/>
    </row>
    <row r="2008" spans="6:20" s="15" customFormat="1" x14ac:dyDescent="0.25">
      <c r="F2008" s="16"/>
      <c r="G2008" s="16"/>
      <c r="H2008" s="16"/>
      <c r="I2008" s="16"/>
      <c r="J2008" s="16"/>
      <c r="K2008" s="16"/>
      <c r="L2008" s="16"/>
      <c r="M2008" s="16"/>
      <c r="N2008" s="16"/>
      <c r="O2008" s="16"/>
      <c r="P2008" s="16"/>
      <c r="Q2008" s="16"/>
      <c r="R2008" s="16"/>
      <c r="S2008" s="16"/>
      <c r="T2008" s="16"/>
    </row>
    <row r="2009" spans="6:20" s="15" customFormat="1" x14ac:dyDescent="0.25">
      <c r="F2009" s="16"/>
      <c r="G2009" s="16"/>
      <c r="H2009" s="16"/>
      <c r="I2009" s="16"/>
      <c r="J2009" s="16"/>
      <c r="K2009" s="16"/>
      <c r="L2009" s="16"/>
      <c r="M2009" s="16"/>
      <c r="N2009" s="16"/>
      <c r="O2009" s="16"/>
      <c r="P2009" s="16"/>
      <c r="Q2009" s="16"/>
      <c r="R2009" s="16"/>
      <c r="S2009" s="16"/>
      <c r="T2009" s="16"/>
    </row>
    <row r="2010" spans="6:20" s="15" customFormat="1" x14ac:dyDescent="0.25">
      <c r="F2010" s="16"/>
      <c r="G2010" s="16"/>
      <c r="H2010" s="16"/>
      <c r="I2010" s="16"/>
      <c r="J2010" s="16"/>
      <c r="K2010" s="16"/>
      <c r="L2010" s="16"/>
      <c r="M2010" s="16"/>
      <c r="N2010" s="16"/>
      <c r="O2010" s="16"/>
      <c r="P2010" s="16"/>
      <c r="Q2010" s="16"/>
      <c r="R2010" s="16"/>
      <c r="S2010" s="16"/>
      <c r="T2010" s="16"/>
    </row>
    <row r="2011" spans="6:20" s="15" customFormat="1" x14ac:dyDescent="0.25">
      <c r="F2011" s="16"/>
      <c r="G2011" s="16"/>
      <c r="H2011" s="16"/>
      <c r="I2011" s="16"/>
      <c r="J2011" s="16"/>
      <c r="K2011" s="16"/>
      <c r="L2011" s="16"/>
      <c r="M2011" s="16"/>
      <c r="N2011" s="16"/>
      <c r="O2011" s="16"/>
      <c r="P2011" s="16"/>
      <c r="Q2011" s="16"/>
      <c r="R2011" s="16"/>
      <c r="S2011" s="16"/>
      <c r="T2011" s="16"/>
    </row>
    <row r="2012" spans="6:20" s="15" customFormat="1" x14ac:dyDescent="0.25">
      <c r="F2012" s="16"/>
      <c r="G2012" s="16"/>
      <c r="H2012" s="16"/>
      <c r="I2012" s="16"/>
      <c r="J2012" s="16"/>
      <c r="K2012" s="16"/>
      <c r="L2012" s="16"/>
      <c r="M2012" s="16"/>
      <c r="N2012" s="16"/>
      <c r="O2012" s="16"/>
      <c r="P2012" s="16"/>
      <c r="Q2012" s="16"/>
      <c r="R2012" s="16"/>
      <c r="S2012" s="16"/>
      <c r="T2012" s="16"/>
    </row>
    <row r="2013" spans="6:20" s="15" customFormat="1" x14ac:dyDescent="0.25">
      <c r="F2013" s="16"/>
      <c r="G2013" s="16"/>
      <c r="H2013" s="16"/>
      <c r="I2013" s="16"/>
      <c r="J2013" s="16"/>
      <c r="K2013" s="16"/>
      <c r="L2013" s="16"/>
      <c r="M2013" s="16"/>
      <c r="N2013" s="16"/>
      <c r="O2013" s="16"/>
      <c r="P2013" s="16"/>
      <c r="Q2013" s="16"/>
      <c r="R2013" s="16"/>
      <c r="S2013" s="16"/>
      <c r="T2013" s="16"/>
    </row>
    <row r="2014" spans="6:20" s="15" customFormat="1" x14ac:dyDescent="0.25">
      <c r="F2014" s="16"/>
      <c r="G2014" s="16"/>
      <c r="H2014" s="16"/>
      <c r="I2014" s="16"/>
      <c r="J2014" s="16"/>
      <c r="K2014" s="16"/>
      <c r="L2014" s="16"/>
      <c r="M2014" s="16"/>
      <c r="N2014" s="16"/>
      <c r="O2014" s="16"/>
      <c r="P2014" s="16"/>
      <c r="Q2014" s="16"/>
      <c r="R2014" s="16"/>
      <c r="S2014" s="16"/>
      <c r="T2014" s="16"/>
    </row>
    <row r="2015" spans="6:20" s="15" customFormat="1" x14ac:dyDescent="0.25">
      <c r="F2015" s="16"/>
      <c r="G2015" s="16"/>
      <c r="H2015" s="16"/>
      <c r="I2015" s="16"/>
      <c r="J2015" s="16"/>
      <c r="K2015" s="16"/>
      <c r="L2015" s="16"/>
      <c r="M2015" s="16"/>
      <c r="N2015" s="16"/>
      <c r="O2015" s="16"/>
      <c r="P2015" s="16"/>
      <c r="Q2015" s="16"/>
      <c r="R2015" s="16"/>
      <c r="S2015" s="16"/>
      <c r="T2015" s="16"/>
    </row>
    <row r="2016" spans="6:20" s="15" customFormat="1" x14ac:dyDescent="0.25">
      <c r="F2016" s="16"/>
      <c r="G2016" s="16"/>
      <c r="H2016" s="16"/>
      <c r="I2016" s="16"/>
      <c r="J2016" s="16"/>
      <c r="K2016" s="16"/>
      <c r="L2016" s="16"/>
      <c r="M2016" s="16"/>
      <c r="N2016" s="16"/>
      <c r="O2016" s="16"/>
      <c r="P2016" s="16"/>
      <c r="Q2016" s="16"/>
      <c r="R2016" s="16"/>
      <c r="S2016" s="16"/>
      <c r="T2016" s="16"/>
    </row>
    <row r="2017" spans="6:20" s="15" customFormat="1" x14ac:dyDescent="0.25">
      <c r="F2017" s="16"/>
      <c r="G2017" s="16"/>
      <c r="H2017" s="16"/>
      <c r="I2017" s="16"/>
      <c r="J2017" s="16"/>
      <c r="K2017" s="16"/>
      <c r="L2017" s="16"/>
      <c r="M2017" s="16"/>
      <c r="N2017" s="16"/>
      <c r="O2017" s="16"/>
      <c r="P2017" s="16"/>
      <c r="Q2017" s="16"/>
      <c r="R2017" s="16"/>
      <c r="S2017" s="16"/>
      <c r="T2017" s="16"/>
    </row>
    <row r="2018" spans="6:20" s="15" customFormat="1" x14ac:dyDescent="0.25">
      <c r="F2018" s="16"/>
      <c r="G2018" s="16"/>
      <c r="H2018" s="16"/>
      <c r="I2018" s="16"/>
      <c r="J2018" s="16"/>
      <c r="K2018" s="16"/>
      <c r="L2018" s="16"/>
      <c r="M2018" s="16"/>
      <c r="N2018" s="16"/>
      <c r="O2018" s="16"/>
      <c r="P2018" s="16"/>
      <c r="Q2018" s="16"/>
      <c r="R2018" s="16"/>
      <c r="S2018" s="16"/>
      <c r="T2018" s="16"/>
    </row>
    <row r="2019" spans="6:20" s="15" customFormat="1" x14ac:dyDescent="0.25">
      <c r="F2019" s="16"/>
      <c r="G2019" s="16"/>
      <c r="H2019" s="16"/>
      <c r="I2019" s="16"/>
      <c r="J2019" s="16"/>
      <c r="K2019" s="16"/>
      <c r="L2019" s="16"/>
      <c r="M2019" s="16"/>
      <c r="N2019" s="16"/>
      <c r="O2019" s="16"/>
      <c r="P2019" s="16"/>
      <c r="Q2019" s="16"/>
      <c r="R2019" s="16"/>
      <c r="S2019" s="16"/>
      <c r="T2019" s="16"/>
    </row>
    <row r="2020" spans="6:20" s="15" customFormat="1" x14ac:dyDescent="0.25">
      <c r="F2020" s="16"/>
      <c r="G2020" s="16"/>
      <c r="H2020" s="16"/>
      <c r="I2020" s="16"/>
      <c r="J2020" s="16"/>
      <c r="K2020" s="16"/>
      <c r="L2020" s="16"/>
      <c r="M2020" s="16"/>
      <c r="N2020" s="16"/>
      <c r="O2020" s="16"/>
      <c r="P2020" s="16"/>
      <c r="Q2020" s="16"/>
      <c r="R2020" s="16"/>
      <c r="S2020" s="16"/>
      <c r="T2020" s="16"/>
    </row>
    <row r="2021" spans="6:20" s="15" customFormat="1" x14ac:dyDescent="0.25">
      <c r="F2021" s="16"/>
      <c r="G2021" s="16"/>
      <c r="H2021" s="16"/>
      <c r="I2021" s="16"/>
      <c r="J2021" s="16"/>
      <c r="K2021" s="16"/>
      <c r="L2021" s="16"/>
      <c r="M2021" s="16"/>
      <c r="N2021" s="16"/>
      <c r="O2021" s="16"/>
      <c r="P2021" s="16"/>
      <c r="Q2021" s="16"/>
      <c r="R2021" s="16"/>
      <c r="S2021" s="16"/>
      <c r="T2021" s="16"/>
    </row>
    <row r="2022" spans="6:20" s="15" customFormat="1" x14ac:dyDescent="0.25">
      <c r="F2022" s="16"/>
      <c r="G2022" s="16"/>
      <c r="H2022" s="16"/>
      <c r="I2022" s="16"/>
      <c r="J2022" s="16"/>
      <c r="K2022" s="16"/>
      <c r="L2022" s="16"/>
      <c r="M2022" s="16"/>
      <c r="N2022" s="16"/>
      <c r="O2022" s="16"/>
      <c r="P2022" s="16"/>
      <c r="Q2022" s="16"/>
      <c r="R2022" s="16"/>
      <c r="S2022" s="16"/>
      <c r="T2022" s="16"/>
    </row>
    <row r="2023" spans="6:20" s="15" customFormat="1" x14ac:dyDescent="0.25">
      <c r="F2023" s="16"/>
      <c r="G2023" s="16"/>
      <c r="H2023" s="16"/>
      <c r="I2023" s="16"/>
      <c r="J2023" s="16"/>
      <c r="K2023" s="16"/>
      <c r="L2023" s="16"/>
      <c r="M2023" s="16"/>
      <c r="N2023" s="16"/>
      <c r="O2023" s="16"/>
      <c r="P2023" s="16"/>
      <c r="Q2023" s="16"/>
      <c r="R2023" s="16"/>
      <c r="S2023" s="16"/>
      <c r="T2023" s="16"/>
    </row>
    <row r="2024" spans="6:20" s="15" customFormat="1" x14ac:dyDescent="0.25">
      <c r="F2024" s="16"/>
      <c r="G2024" s="16"/>
      <c r="H2024" s="16"/>
      <c r="I2024" s="16"/>
      <c r="J2024" s="16"/>
      <c r="K2024" s="16"/>
      <c r="L2024" s="16"/>
      <c r="M2024" s="16"/>
      <c r="N2024" s="16"/>
      <c r="O2024" s="16"/>
      <c r="P2024" s="16"/>
      <c r="Q2024" s="16"/>
      <c r="R2024" s="16"/>
      <c r="S2024" s="16"/>
      <c r="T2024" s="16"/>
    </row>
    <row r="2025" spans="6:20" s="15" customFormat="1" x14ac:dyDescent="0.25">
      <c r="F2025" s="16"/>
      <c r="G2025" s="16"/>
      <c r="H2025" s="16"/>
      <c r="I2025" s="16"/>
      <c r="J2025" s="16"/>
      <c r="K2025" s="16"/>
      <c r="L2025" s="16"/>
      <c r="M2025" s="16"/>
      <c r="N2025" s="16"/>
      <c r="O2025" s="16"/>
      <c r="P2025" s="16"/>
      <c r="Q2025" s="16"/>
      <c r="R2025" s="16"/>
      <c r="S2025" s="16"/>
      <c r="T2025" s="16"/>
    </row>
    <row r="2026" spans="6:20" s="15" customFormat="1" x14ac:dyDescent="0.25">
      <c r="F2026" s="16"/>
      <c r="G2026" s="16"/>
      <c r="H2026" s="16"/>
      <c r="I2026" s="16"/>
      <c r="J2026" s="16"/>
      <c r="K2026" s="16"/>
      <c r="L2026" s="16"/>
      <c r="M2026" s="16"/>
      <c r="N2026" s="16"/>
      <c r="O2026" s="16"/>
      <c r="P2026" s="16"/>
      <c r="Q2026" s="16"/>
      <c r="R2026" s="16"/>
      <c r="S2026" s="16"/>
      <c r="T2026" s="16"/>
    </row>
    <row r="2027" spans="6:20" s="15" customFormat="1" x14ac:dyDescent="0.25">
      <c r="F2027" s="16"/>
      <c r="G2027" s="16"/>
      <c r="H2027" s="16"/>
      <c r="I2027" s="16"/>
      <c r="J2027" s="16"/>
      <c r="K2027" s="16"/>
      <c r="L2027" s="16"/>
      <c r="M2027" s="16"/>
      <c r="N2027" s="16"/>
      <c r="O2027" s="16"/>
      <c r="P2027" s="16"/>
      <c r="Q2027" s="16"/>
      <c r="R2027" s="16"/>
      <c r="S2027" s="16"/>
      <c r="T2027" s="16"/>
    </row>
    <row r="2028" spans="6:20" s="15" customFormat="1" x14ac:dyDescent="0.25">
      <c r="F2028" s="16"/>
      <c r="G2028" s="16"/>
      <c r="H2028" s="16"/>
      <c r="I2028" s="16"/>
      <c r="J2028" s="16"/>
      <c r="K2028" s="16"/>
      <c r="L2028" s="16"/>
      <c r="M2028" s="16"/>
      <c r="N2028" s="16"/>
      <c r="O2028" s="16"/>
      <c r="P2028" s="16"/>
      <c r="Q2028" s="16"/>
      <c r="R2028" s="16"/>
      <c r="S2028" s="16"/>
      <c r="T2028" s="16"/>
    </row>
    <row r="2029" spans="6:20" s="15" customFormat="1" x14ac:dyDescent="0.25">
      <c r="F2029" s="16"/>
      <c r="G2029" s="16"/>
      <c r="H2029" s="16"/>
      <c r="I2029" s="16"/>
      <c r="J2029" s="16"/>
      <c r="K2029" s="16"/>
      <c r="L2029" s="16"/>
      <c r="M2029" s="16"/>
      <c r="N2029" s="16"/>
      <c r="O2029" s="16"/>
      <c r="P2029" s="16"/>
      <c r="Q2029" s="16"/>
      <c r="R2029" s="16"/>
      <c r="S2029" s="16"/>
      <c r="T2029" s="16"/>
    </row>
    <row r="2030" spans="6:20" s="15" customFormat="1" x14ac:dyDescent="0.25">
      <c r="F2030" s="16"/>
      <c r="G2030" s="16"/>
      <c r="H2030" s="16"/>
      <c r="I2030" s="16"/>
      <c r="J2030" s="16"/>
      <c r="K2030" s="16"/>
      <c r="L2030" s="16"/>
      <c r="M2030" s="16"/>
      <c r="N2030" s="16"/>
      <c r="O2030" s="16"/>
      <c r="P2030" s="16"/>
      <c r="Q2030" s="16"/>
      <c r="R2030" s="16"/>
      <c r="S2030" s="16"/>
      <c r="T2030" s="16"/>
    </row>
    <row r="2031" spans="6:20" s="15" customFormat="1" x14ac:dyDescent="0.25">
      <c r="F2031" s="16"/>
      <c r="G2031" s="16"/>
      <c r="H2031" s="16"/>
      <c r="I2031" s="16"/>
      <c r="J2031" s="16"/>
      <c r="K2031" s="16"/>
      <c r="L2031" s="16"/>
      <c r="M2031" s="16"/>
      <c r="N2031" s="16"/>
      <c r="O2031" s="16"/>
      <c r="P2031" s="16"/>
      <c r="Q2031" s="16"/>
      <c r="R2031" s="16"/>
      <c r="S2031" s="16"/>
      <c r="T2031" s="16"/>
    </row>
    <row r="2032" spans="6:20" s="15" customFormat="1" x14ac:dyDescent="0.25">
      <c r="F2032" s="16"/>
      <c r="G2032" s="16"/>
      <c r="H2032" s="16"/>
      <c r="I2032" s="16"/>
      <c r="J2032" s="16"/>
      <c r="K2032" s="16"/>
      <c r="L2032" s="16"/>
      <c r="M2032" s="16"/>
      <c r="N2032" s="16"/>
      <c r="O2032" s="16"/>
      <c r="P2032" s="16"/>
      <c r="Q2032" s="16"/>
      <c r="R2032" s="16"/>
      <c r="S2032" s="16"/>
      <c r="T2032" s="16"/>
    </row>
    <row r="2033" spans="6:20" s="15" customFormat="1" x14ac:dyDescent="0.25">
      <c r="F2033" s="16"/>
      <c r="G2033" s="16"/>
      <c r="H2033" s="16"/>
      <c r="I2033" s="16"/>
      <c r="J2033" s="16"/>
      <c r="K2033" s="16"/>
      <c r="L2033" s="16"/>
      <c r="M2033" s="16"/>
      <c r="N2033" s="16"/>
      <c r="O2033" s="16"/>
      <c r="P2033" s="16"/>
      <c r="Q2033" s="16"/>
      <c r="R2033" s="16"/>
      <c r="S2033" s="16"/>
      <c r="T2033" s="16"/>
    </row>
    <row r="2034" spans="6:20" s="15" customFormat="1" x14ac:dyDescent="0.25">
      <c r="F2034" s="16"/>
      <c r="G2034" s="16"/>
      <c r="H2034" s="16"/>
      <c r="I2034" s="16"/>
      <c r="J2034" s="16"/>
      <c r="K2034" s="16"/>
      <c r="L2034" s="16"/>
      <c r="M2034" s="16"/>
      <c r="N2034" s="16"/>
      <c r="O2034" s="16"/>
      <c r="P2034" s="16"/>
      <c r="Q2034" s="16"/>
      <c r="R2034" s="16"/>
      <c r="S2034" s="16"/>
      <c r="T2034" s="16"/>
    </row>
    <row r="2035" spans="6:20" s="15" customFormat="1" x14ac:dyDescent="0.25">
      <c r="F2035" s="16"/>
      <c r="G2035" s="16"/>
      <c r="H2035" s="16"/>
      <c r="I2035" s="16"/>
      <c r="J2035" s="16"/>
      <c r="K2035" s="16"/>
      <c r="L2035" s="16"/>
      <c r="M2035" s="16"/>
      <c r="N2035" s="16"/>
      <c r="O2035" s="16"/>
      <c r="P2035" s="16"/>
      <c r="Q2035" s="16"/>
      <c r="R2035" s="16"/>
      <c r="S2035" s="16"/>
      <c r="T2035" s="16"/>
    </row>
    <row r="2036" spans="6:20" s="15" customFormat="1" x14ac:dyDescent="0.25">
      <c r="F2036" s="16"/>
      <c r="G2036" s="16"/>
      <c r="H2036" s="16"/>
      <c r="I2036" s="16"/>
      <c r="J2036" s="16"/>
      <c r="K2036" s="16"/>
      <c r="L2036" s="16"/>
      <c r="M2036" s="16"/>
      <c r="N2036" s="16"/>
      <c r="O2036" s="16"/>
      <c r="P2036" s="16"/>
      <c r="Q2036" s="16"/>
      <c r="R2036" s="16"/>
      <c r="S2036" s="16"/>
      <c r="T2036" s="16"/>
    </row>
    <row r="2037" spans="6:20" s="15" customFormat="1" x14ac:dyDescent="0.25">
      <c r="F2037" s="16"/>
      <c r="G2037" s="16"/>
      <c r="H2037" s="16"/>
      <c r="I2037" s="16"/>
      <c r="J2037" s="16"/>
      <c r="K2037" s="16"/>
      <c r="L2037" s="16"/>
      <c r="M2037" s="16"/>
      <c r="N2037" s="16"/>
      <c r="O2037" s="16"/>
      <c r="P2037" s="16"/>
      <c r="Q2037" s="16"/>
      <c r="R2037" s="16"/>
      <c r="S2037" s="16"/>
      <c r="T2037" s="16"/>
    </row>
    <row r="2038" spans="6:20" s="15" customFormat="1" x14ac:dyDescent="0.25">
      <c r="F2038" s="16"/>
      <c r="G2038" s="16"/>
      <c r="H2038" s="16"/>
      <c r="I2038" s="16"/>
      <c r="J2038" s="16"/>
      <c r="K2038" s="16"/>
      <c r="L2038" s="16"/>
      <c r="M2038" s="16"/>
      <c r="N2038" s="16"/>
      <c r="O2038" s="16"/>
      <c r="P2038" s="16"/>
      <c r="Q2038" s="16"/>
      <c r="R2038" s="16"/>
      <c r="S2038" s="16"/>
      <c r="T2038" s="16"/>
    </row>
    <row r="2039" spans="6:20" s="15" customFormat="1" x14ac:dyDescent="0.25">
      <c r="F2039" s="16"/>
      <c r="G2039" s="16"/>
      <c r="H2039" s="16"/>
      <c r="I2039" s="16"/>
      <c r="J2039" s="16"/>
      <c r="K2039" s="16"/>
      <c r="L2039" s="16"/>
      <c r="M2039" s="16"/>
      <c r="N2039" s="16"/>
      <c r="O2039" s="16"/>
      <c r="P2039" s="16"/>
      <c r="Q2039" s="16"/>
      <c r="R2039" s="16"/>
      <c r="S2039" s="16"/>
      <c r="T2039" s="16"/>
    </row>
    <row r="2040" spans="6:20" s="15" customFormat="1" x14ac:dyDescent="0.25">
      <c r="F2040" s="16"/>
      <c r="G2040" s="16"/>
      <c r="H2040" s="16"/>
      <c r="I2040" s="16"/>
      <c r="J2040" s="16"/>
      <c r="K2040" s="16"/>
      <c r="L2040" s="16"/>
      <c r="M2040" s="16"/>
      <c r="N2040" s="16"/>
      <c r="O2040" s="16"/>
      <c r="P2040" s="16"/>
      <c r="Q2040" s="16"/>
      <c r="R2040" s="16"/>
      <c r="S2040" s="16"/>
      <c r="T2040" s="16"/>
    </row>
    <row r="2041" spans="6:20" s="15" customFormat="1" x14ac:dyDescent="0.25">
      <c r="F2041" s="16"/>
      <c r="G2041" s="16"/>
      <c r="H2041" s="16"/>
      <c r="I2041" s="16"/>
      <c r="J2041" s="16"/>
      <c r="K2041" s="16"/>
      <c r="L2041" s="16"/>
      <c r="M2041" s="16"/>
      <c r="N2041" s="16"/>
      <c r="O2041" s="16"/>
      <c r="P2041" s="16"/>
      <c r="Q2041" s="16"/>
      <c r="R2041" s="16"/>
      <c r="S2041" s="16"/>
      <c r="T2041" s="16"/>
    </row>
    <row r="2042" spans="6:20" s="15" customFormat="1" x14ac:dyDescent="0.25">
      <c r="F2042" s="16"/>
      <c r="G2042" s="16"/>
      <c r="H2042" s="16"/>
      <c r="I2042" s="16"/>
      <c r="J2042" s="16"/>
      <c r="K2042" s="16"/>
      <c r="L2042" s="16"/>
      <c r="M2042" s="16"/>
      <c r="N2042" s="16"/>
      <c r="O2042" s="16"/>
      <c r="P2042" s="16"/>
      <c r="Q2042" s="16"/>
      <c r="R2042" s="16"/>
      <c r="S2042" s="16"/>
      <c r="T2042" s="16"/>
    </row>
    <row r="2043" spans="6:20" s="15" customFormat="1" x14ac:dyDescent="0.25">
      <c r="F2043" s="16"/>
      <c r="G2043" s="16"/>
      <c r="H2043" s="16"/>
      <c r="I2043" s="16"/>
      <c r="J2043" s="16"/>
      <c r="K2043" s="16"/>
      <c r="L2043" s="16"/>
      <c r="M2043" s="16"/>
      <c r="N2043" s="16"/>
      <c r="O2043" s="16"/>
      <c r="P2043" s="16"/>
      <c r="Q2043" s="16"/>
      <c r="R2043" s="16"/>
      <c r="S2043" s="16"/>
      <c r="T2043" s="16"/>
    </row>
    <row r="2044" spans="6:20" s="15" customFormat="1" x14ac:dyDescent="0.25">
      <c r="F2044" s="16"/>
      <c r="G2044" s="16"/>
      <c r="H2044" s="16"/>
      <c r="I2044" s="16"/>
      <c r="J2044" s="16"/>
      <c r="K2044" s="16"/>
      <c r="L2044" s="16"/>
      <c r="M2044" s="16"/>
      <c r="N2044" s="16"/>
      <c r="O2044" s="16"/>
      <c r="P2044" s="16"/>
      <c r="Q2044" s="16"/>
      <c r="R2044" s="16"/>
      <c r="S2044" s="16"/>
      <c r="T2044" s="16"/>
    </row>
    <row r="2045" spans="6:20" s="15" customFormat="1" x14ac:dyDescent="0.25">
      <c r="F2045" s="16"/>
      <c r="G2045" s="16"/>
      <c r="H2045" s="16"/>
      <c r="I2045" s="16"/>
      <c r="J2045" s="16"/>
      <c r="K2045" s="16"/>
      <c r="L2045" s="16"/>
      <c r="M2045" s="16"/>
      <c r="N2045" s="16"/>
      <c r="O2045" s="16"/>
      <c r="P2045" s="16"/>
      <c r="Q2045" s="16"/>
      <c r="R2045" s="16"/>
      <c r="S2045" s="16"/>
      <c r="T2045" s="16"/>
    </row>
    <row r="2046" spans="6:20" s="15" customFormat="1" x14ac:dyDescent="0.25">
      <c r="F2046" s="16"/>
      <c r="G2046" s="16"/>
      <c r="H2046" s="16"/>
      <c r="I2046" s="16"/>
      <c r="J2046" s="16"/>
      <c r="K2046" s="16"/>
      <c r="L2046" s="16"/>
      <c r="M2046" s="16"/>
      <c r="N2046" s="16"/>
      <c r="O2046" s="16"/>
      <c r="P2046" s="16"/>
      <c r="Q2046" s="16"/>
      <c r="R2046" s="16"/>
      <c r="S2046" s="16"/>
      <c r="T2046" s="16"/>
    </row>
    <row r="2047" spans="6:20" s="15" customFormat="1" x14ac:dyDescent="0.25">
      <c r="F2047" s="16"/>
      <c r="G2047" s="16"/>
      <c r="H2047" s="16"/>
      <c r="I2047" s="16"/>
      <c r="J2047" s="16"/>
      <c r="K2047" s="16"/>
      <c r="L2047" s="16"/>
      <c r="M2047" s="16"/>
      <c r="N2047" s="16"/>
      <c r="O2047" s="16"/>
      <c r="P2047" s="16"/>
      <c r="Q2047" s="16"/>
      <c r="R2047" s="16"/>
      <c r="S2047" s="16"/>
      <c r="T2047" s="16"/>
    </row>
    <row r="2048" spans="6:20" s="15" customFormat="1" x14ac:dyDescent="0.25">
      <c r="F2048" s="16"/>
      <c r="G2048" s="16"/>
      <c r="H2048" s="16"/>
      <c r="I2048" s="16"/>
      <c r="J2048" s="16"/>
      <c r="K2048" s="16"/>
      <c r="L2048" s="16"/>
      <c r="M2048" s="16"/>
      <c r="N2048" s="16"/>
      <c r="O2048" s="16"/>
      <c r="P2048" s="16"/>
      <c r="Q2048" s="16"/>
      <c r="R2048" s="16"/>
      <c r="S2048" s="16"/>
      <c r="T2048" s="16"/>
    </row>
    <row r="2049" spans="6:20" s="15" customFormat="1" x14ac:dyDescent="0.25">
      <c r="F2049" s="16"/>
      <c r="G2049" s="16"/>
      <c r="H2049" s="16"/>
      <c r="I2049" s="16"/>
      <c r="J2049" s="16"/>
      <c r="K2049" s="16"/>
      <c r="L2049" s="16"/>
      <c r="M2049" s="16"/>
      <c r="N2049" s="16"/>
      <c r="O2049" s="16"/>
      <c r="P2049" s="16"/>
      <c r="Q2049" s="16"/>
      <c r="R2049" s="16"/>
      <c r="S2049" s="16"/>
      <c r="T2049" s="16"/>
    </row>
    <row r="2050" spans="6:20" s="15" customFormat="1" x14ac:dyDescent="0.25">
      <c r="F2050" s="16"/>
      <c r="G2050" s="16"/>
      <c r="H2050" s="16"/>
      <c r="I2050" s="16"/>
      <c r="J2050" s="16"/>
      <c r="K2050" s="16"/>
      <c r="L2050" s="16"/>
      <c r="M2050" s="16"/>
      <c r="N2050" s="16"/>
      <c r="O2050" s="16"/>
      <c r="P2050" s="16"/>
      <c r="Q2050" s="16"/>
      <c r="R2050" s="16"/>
      <c r="S2050" s="16"/>
      <c r="T2050" s="16"/>
    </row>
    <row r="2051" spans="6:20" s="15" customFormat="1" x14ac:dyDescent="0.25">
      <c r="F2051" s="16"/>
      <c r="G2051" s="16"/>
      <c r="H2051" s="16"/>
      <c r="I2051" s="16"/>
      <c r="J2051" s="16"/>
      <c r="K2051" s="16"/>
      <c r="L2051" s="16"/>
      <c r="M2051" s="16"/>
      <c r="N2051" s="16"/>
      <c r="O2051" s="16"/>
      <c r="P2051" s="16"/>
      <c r="Q2051" s="16"/>
      <c r="R2051" s="16"/>
      <c r="S2051" s="16"/>
      <c r="T2051" s="16"/>
    </row>
    <row r="2052" spans="6:20" s="15" customFormat="1" x14ac:dyDescent="0.25">
      <c r="F2052" s="16"/>
      <c r="G2052" s="16"/>
      <c r="H2052" s="16"/>
      <c r="I2052" s="16"/>
      <c r="J2052" s="16"/>
      <c r="K2052" s="16"/>
      <c r="L2052" s="16"/>
      <c r="M2052" s="16"/>
      <c r="N2052" s="16"/>
      <c r="O2052" s="16"/>
      <c r="P2052" s="16"/>
      <c r="Q2052" s="16"/>
      <c r="R2052" s="16"/>
      <c r="S2052" s="16"/>
      <c r="T2052" s="16"/>
    </row>
    <row r="2053" spans="6:20" s="15" customFormat="1" x14ac:dyDescent="0.25">
      <c r="F2053" s="16"/>
      <c r="G2053" s="16"/>
      <c r="H2053" s="16"/>
      <c r="I2053" s="16"/>
      <c r="J2053" s="16"/>
      <c r="K2053" s="16"/>
      <c r="L2053" s="16"/>
      <c r="M2053" s="16"/>
      <c r="N2053" s="16"/>
      <c r="O2053" s="16"/>
      <c r="P2053" s="16"/>
      <c r="Q2053" s="16"/>
      <c r="R2053" s="16"/>
      <c r="S2053" s="16"/>
      <c r="T2053" s="16"/>
    </row>
    <row r="2054" spans="6:20" s="15" customFormat="1" x14ac:dyDescent="0.25">
      <c r="F2054" s="16"/>
      <c r="G2054" s="16"/>
      <c r="H2054" s="16"/>
      <c r="I2054" s="16"/>
      <c r="J2054" s="16"/>
      <c r="K2054" s="16"/>
      <c r="L2054" s="16"/>
      <c r="M2054" s="16"/>
      <c r="N2054" s="16"/>
      <c r="O2054" s="16"/>
      <c r="P2054" s="16"/>
      <c r="Q2054" s="16"/>
      <c r="R2054" s="16"/>
      <c r="S2054" s="16"/>
      <c r="T2054" s="16"/>
    </row>
    <row r="2055" spans="6:20" s="15" customFormat="1" x14ac:dyDescent="0.25">
      <c r="F2055" s="16"/>
      <c r="G2055" s="16"/>
      <c r="H2055" s="16"/>
      <c r="I2055" s="16"/>
      <c r="J2055" s="16"/>
      <c r="K2055" s="16"/>
      <c r="L2055" s="16"/>
      <c r="M2055" s="16"/>
      <c r="N2055" s="16"/>
      <c r="O2055" s="16"/>
      <c r="P2055" s="16"/>
      <c r="Q2055" s="16"/>
      <c r="R2055" s="16"/>
      <c r="S2055" s="16"/>
      <c r="T2055" s="16"/>
    </row>
    <row r="2056" spans="6:20" s="15" customFormat="1" x14ac:dyDescent="0.25">
      <c r="F2056" s="16"/>
      <c r="G2056" s="16"/>
      <c r="H2056" s="16"/>
      <c r="I2056" s="16"/>
      <c r="J2056" s="16"/>
      <c r="K2056" s="16"/>
      <c r="L2056" s="16"/>
      <c r="M2056" s="16"/>
      <c r="N2056" s="16"/>
      <c r="O2056" s="16"/>
      <c r="P2056" s="16"/>
      <c r="Q2056" s="16"/>
      <c r="R2056" s="16"/>
      <c r="S2056" s="16"/>
      <c r="T2056" s="16"/>
    </row>
    <row r="2057" spans="6:20" s="15" customFormat="1" x14ac:dyDescent="0.25">
      <c r="F2057" s="16"/>
      <c r="G2057" s="16"/>
      <c r="H2057" s="16"/>
      <c r="I2057" s="16"/>
      <c r="J2057" s="16"/>
      <c r="K2057" s="16"/>
      <c r="L2057" s="16"/>
      <c r="M2057" s="16"/>
      <c r="N2057" s="16"/>
      <c r="O2057" s="16"/>
      <c r="P2057" s="16"/>
      <c r="Q2057" s="16"/>
      <c r="R2057" s="16"/>
      <c r="S2057" s="16"/>
      <c r="T2057" s="16"/>
    </row>
    <row r="2058" spans="6:20" s="15" customFormat="1" x14ac:dyDescent="0.25">
      <c r="F2058" s="16"/>
      <c r="G2058" s="16"/>
      <c r="H2058" s="16"/>
      <c r="I2058" s="16"/>
      <c r="J2058" s="16"/>
      <c r="K2058" s="16"/>
      <c r="L2058" s="16"/>
      <c r="M2058" s="16"/>
      <c r="N2058" s="16"/>
      <c r="O2058" s="16"/>
      <c r="P2058" s="16"/>
      <c r="Q2058" s="16"/>
      <c r="R2058" s="16"/>
      <c r="S2058" s="16"/>
      <c r="T2058" s="16"/>
    </row>
    <row r="2059" spans="6:20" s="15" customFormat="1" x14ac:dyDescent="0.25">
      <c r="F2059" s="16"/>
      <c r="G2059" s="16"/>
      <c r="H2059" s="16"/>
      <c r="I2059" s="16"/>
      <c r="J2059" s="16"/>
      <c r="K2059" s="16"/>
      <c r="L2059" s="16"/>
      <c r="M2059" s="16"/>
      <c r="N2059" s="16"/>
      <c r="O2059" s="16"/>
      <c r="P2059" s="16"/>
      <c r="Q2059" s="16"/>
      <c r="R2059" s="16"/>
      <c r="S2059" s="16"/>
      <c r="T2059" s="16"/>
    </row>
    <row r="2060" spans="6:20" s="15" customFormat="1" x14ac:dyDescent="0.25">
      <c r="F2060" s="16"/>
      <c r="G2060" s="16"/>
      <c r="H2060" s="16"/>
      <c r="I2060" s="16"/>
      <c r="J2060" s="16"/>
      <c r="K2060" s="16"/>
      <c r="L2060" s="16"/>
      <c r="M2060" s="16"/>
      <c r="N2060" s="16"/>
      <c r="O2060" s="16"/>
      <c r="P2060" s="16"/>
      <c r="Q2060" s="16"/>
      <c r="R2060" s="16"/>
      <c r="S2060" s="16"/>
      <c r="T2060" s="16"/>
    </row>
    <row r="2061" spans="6:20" s="15" customFormat="1" x14ac:dyDescent="0.25">
      <c r="F2061" s="16"/>
      <c r="G2061" s="16"/>
      <c r="H2061" s="16"/>
      <c r="I2061" s="16"/>
      <c r="J2061" s="16"/>
      <c r="K2061" s="16"/>
      <c r="L2061" s="16"/>
      <c r="M2061" s="16"/>
      <c r="N2061" s="16"/>
      <c r="O2061" s="16"/>
      <c r="P2061" s="16"/>
      <c r="Q2061" s="16"/>
      <c r="R2061" s="16"/>
      <c r="S2061" s="16"/>
      <c r="T2061" s="16"/>
    </row>
    <row r="2062" spans="6:20" s="15" customFormat="1" x14ac:dyDescent="0.25">
      <c r="F2062" s="16"/>
      <c r="G2062" s="16"/>
      <c r="H2062" s="16"/>
      <c r="I2062" s="16"/>
      <c r="J2062" s="16"/>
      <c r="K2062" s="16"/>
      <c r="L2062" s="16"/>
      <c r="M2062" s="16"/>
      <c r="N2062" s="16"/>
      <c r="O2062" s="16"/>
      <c r="P2062" s="16"/>
      <c r="Q2062" s="16"/>
      <c r="R2062" s="16"/>
      <c r="S2062" s="16"/>
      <c r="T2062" s="16"/>
    </row>
    <row r="2063" spans="6:20" s="15" customFormat="1" x14ac:dyDescent="0.25">
      <c r="F2063" s="16"/>
      <c r="G2063" s="16"/>
      <c r="H2063" s="16"/>
      <c r="I2063" s="16"/>
      <c r="J2063" s="16"/>
      <c r="K2063" s="16"/>
      <c r="L2063" s="16"/>
      <c r="M2063" s="16"/>
      <c r="N2063" s="16"/>
      <c r="O2063" s="16"/>
      <c r="P2063" s="16"/>
      <c r="Q2063" s="16"/>
      <c r="R2063" s="16"/>
      <c r="S2063" s="16"/>
      <c r="T2063" s="16"/>
    </row>
    <row r="2064" spans="6:20" s="15" customFormat="1" x14ac:dyDescent="0.25">
      <c r="F2064" s="16"/>
      <c r="G2064" s="16"/>
      <c r="H2064" s="16"/>
      <c r="I2064" s="16"/>
      <c r="J2064" s="16"/>
      <c r="K2064" s="16"/>
      <c r="L2064" s="16"/>
      <c r="M2064" s="16"/>
      <c r="N2064" s="16"/>
      <c r="O2064" s="16"/>
      <c r="P2064" s="16"/>
      <c r="Q2064" s="16"/>
      <c r="R2064" s="16"/>
      <c r="S2064" s="16"/>
      <c r="T2064" s="16"/>
    </row>
    <row r="2065" spans="6:20" s="15" customFormat="1" x14ac:dyDescent="0.25">
      <c r="F2065" s="16"/>
      <c r="G2065" s="16"/>
      <c r="H2065" s="16"/>
      <c r="I2065" s="16"/>
      <c r="J2065" s="16"/>
      <c r="K2065" s="16"/>
      <c r="L2065" s="16"/>
      <c r="M2065" s="16"/>
      <c r="N2065" s="16"/>
      <c r="O2065" s="16"/>
      <c r="P2065" s="16"/>
      <c r="Q2065" s="16"/>
      <c r="R2065" s="16"/>
      <c r="S2065" s="16"/>
      <c r="T2065" s="16"/>
    </row>
    <row r="2066" spans="6:20" s="15" customFormat="1" x14ac:dyDescent="0.25">
      <c r="F2066" s="16"/>
      <c r="G2066" s="16"/>
      <c r="H2066" s="16"/>
      <c r="I2066" s="16"/>
      <c r="J2066" s="16"/>
      <c r="K2066" s="16"/>
      <c r="L2066" s="16"/>
      <c r="M2066" s="16"/>
      <c r="N2066" s="16"/>
      <c r="O2066" s="16"/>
      <c r="P2066" s="16"/>
      <c r="Q2066" s="16"/>
      <c r="R2066" s="16"/>
      <c r="S2066" s="16"/>
      <c r="T2066" s="16"/>
    </row>
    <row r="2067" spans="6:20" s="15" customFormat="1" x14ac:dyDescent="0.25">
      <c r="F2067" s="16"/>
      <c r="G2067" s="16"/>
      <c r="H2067" s="16"/>
      <c r="I2067" s="16"/>
      <c r="J2067" s="16"/>
      <c r="K2067" s="16"/>
      <c r="L2067" s="16"/>
      <c r="M2067" s="16"/>
      <c r="N2067" s="16"/>
      <c r="O2067" s="16"/>
      <c r="P2067" s="16"/>
      <c r="Q2067" s="16"/>
      <c r="R2067" s="16"/>
      <c r="S2067" s="16"/>
      <c r="T2067" s="16"/>
    </row>
    <row r="2068" spans="6:20" s="15" customFormat="1" x14ac:dyDescent="0.25">
      <c r="F2068" s="16"/>
      <c r="G2068" s="16"/>
      <c r="H2068" s="16"/>
      <c r="I2068" s="16"/>
      <c r="J2068" s="16"/>
      <c r="K2068" s="16"/>
      <c r="L2068" s="16"/>
      <c r="M2068" s="16"/>
      <c r="N2068" s="16"/>
      <c r="O2068" s="16"/>
      <c r="P2068" s="16"/>
      <c r="Q2068" s="16"/>
      <c r="R2068" s="16"/>
      <c r="S2068" s="16"/>
      <c r="T2068" s="16"/>
    </row>
    <row r="2069" spans="6:20" s="15" customFormat="1" x14ac:dyDescent="0.25">
      <c r="F2069" s="16"/>
      <c r="G2069" s="16"/>
      <c r="H2069" s="16"/>
      <c r="I2069" s="16"/>
      <c r="J2069" s="16"/>
      <c r="K2069" s="16"/>
      <c r="L2069" s="16"/>
      <c r="M2069" s="16"/>
      <c r="N2069" s="16"/>
      <c r="O2069" s="16"/>
      <c r="P2069" s="16"/>
      <c r="Q2069" s="16"/>
      <c r="R2069" s="16"/>
      <c r="S2069" s="16"/>
      <c r="T2069" s="16"/>
    </row>
    <row r="2070" spans="6:20" s="15" customFormat="1" x14ac:dyDescent="0.25">
      <c r="F2070" s="16"/>
      <c r="G2070" s="16"/>
      <c r="H2070" s="16"/>
      <c r="I2070" s="16"/>
      <c r="J2070" s="16"/>
      <c r="K2070" s="16"/>
      <c r="L2070" s="16"/>
      <c r="M2070" s="16"/>
      <c r="N2070" s="16"/>
      <c r="O2070" s="16"/>
      <c r="P2070" s="16"/>
      <c r="Q2070" s="16"/>
      <c r="R2070" s="16"/>
      <c r="S2070" s="16"/>
      <c r="T2070" s="16"/>
    </row>
    <row r="2071" spans="6:20" s="15" customFormat="1" x14ac:dyDescent="0.25">
      <c r="F2071" s="16"/>
      <c r="G2071" s="16"/>
      <c r="H2071" s="16"/>
      <c r="I2071" s="16"/>
      <c r="J2071" s="16"/>
      <c r="K2071" s="16"/>
      <c r="L2071" s="16"/>
      <c r="M2071" s="16"/>
      <c r="N2071" s="16"/>
      <c r="O2071" s="16"/>
      <c r="P2071" s="16"/>
      <c r="Q2071" s="16"/>
      <c r="R2071" s="16"/>
      <c r="S2071" s="16"/>
      <c r="T2071" s="16"/>
    </row>
    <row r="2072" spans="6:20" s="15" customFormat="1" x14ac:dyDescent="0.25">
      <c r="F2072" s="16"/>
      <c r="G2072" s="16"/>
      <c r="H2072" s="16"/>
      <c r="I2072" s="16"/>
      <c r="J2072" s="16"/>
      <c r="K2072" s="16"/>
      <c r="L2072" s="16"/>
      <c r="M2072" s="16"/>
      <c r="N2072" s="16"/>
      <c r="O2072" s="16"/>
      <c r="P2072" s="16"/>
      <c r="Q2072" s="16"/>
      <c r="R2072" s="16"/>
      <c r="S2072" s="16"/>
      <c r="T2072" s="16"/>
    </row>
    <row r="2073" spans="6:20" s="15" customFormat="1" x14ac:dyDescent="0.25">
      <c r="F2073" s="16"/>
      <c r="G2073" s="16"/>
      <c r="H2073" s="16"/>
      <c r="I2073" s="16"/>
      <c r="J2073" s="16"/>
      <c r="K2073" s="16"/>
      <c r="L2073" s="16"/>
      <c r="M2073" s="16"/>
      <c r="N2073" s="16"/>
      <c r="O2073" s="16"/>
      <c r="P2073" s="16"/>
      <c r="Q2073" s="16"/>
      <c r="R2073" s="16"/>
      <c r="S2073" s="16"/>
      <c r="T2073" s="16"/>
    </row>
    <row r="2074" spans="6:20" s="15" customFormat="1" x14ac:dyDescent="0.25">
      <c r="F2074" s="16"/>
      <c r="G2074" s="16"/>
      <c r="H2074" s="16"/>
      <c r="I2074" s="16"/>
      <c r="J2074" s="16"/>
      <c r="K2074" s="16"/>
      <c r="L2074" s="16"/>
      <c r="M2074" s="16"/>
      <c r="N2074" s="16"/>
      <c r="O2074" s="16"/>
      <c r="P2074" s="16"/>
      <c r="Q2074" s="16"/>
      <c r="R2074" s="16"/>
      <c r="S2074" s="16"/>
      <c r="T2074" s="16"/>
    </row>
    <row r="2075" spans="6:20" s="15" customFormat="1" x14ac:dyDescent="0.25">
      <c r="F2075" s="16"/>
      <c r="G2075" s="16"/>
      <c r="H2075" s="16"/>
      <c r="I2075" s="16"/>
      <c r="J2075" s="16"/>
      <c r="K2075" s="16"/>
      <c r="L2075" s="16"/>
      <c r="M2075" s="16"/>
      <c r="N2075" s="16"/>
      <c r="O2075" s="16"/>
      <c r="P2075" s="16"/>
      <c r="Q2075" s="16"/>
      <c r="R2075" s="16"/>
      <c r="S2075" s="16"/>
      <c r="T2075" s="16"/>
    </row>
    <row r="2076" spans="6:20" s="15" customFormat="1" x14ac:dyDescent="0.25">
      <c r="F2076" s="16"/>
      <c r="G2076" s="16"/>
      <c r="H2076" s="16"/>
      <c r="I2076" s="16"/>
      <c r="J2076" s="16"/>
      <c r="K2076" s="16"/>
      <c r="L2076" s="16"/>
      <c r="M2076" s="16"/>
      <c r="N2076" s="16"/>
      <c r="O2076" s="16"/>
      <c r="P2076" s="16"/>
      <c r="Q2076" s="16"/>
      <c r="R2076" s="16"/>
      <c r="S2076" s="16"/>
      <c r="T2076" s="16"/>
    </row>
    <row r="2077" spans="6:20" s="15" customFormat="1" x14ac:dyDescent="0.25">
      <c r="F2077" s="16"/>
      <c r="G2077" s="16"/>
      <c r="H2077" s="16"/>
      <c r="I2077" s="16"/>
      <c r="J2077" s="16"/>
      <c r="K2077" s="16"/>
      <c r="L2077" s="16"/>
      <c r="M2077" s="16"/>
      <c r="N2077" s="16"/>
      <c r="O2077" s="16"/>
      <c r="P2077" s="16"/>
      <c r="Q2077" s="16"/>
      <c r="R2077" s="16"/>
      <c r="S2077" s="16"/>
      <c r="T2077" s="16"/>
    </row>
    <row r="2078" spans="6:20" s="15" customFormat="1" x14ac:dyDescent="0.25">
      <c r="F2078" s="16"/>
      <c r="G2078" s="16"/>
      <c r="H2078" s="16"/>
      <c r="I2078" s="16"/>
      <c r="J2078" s="16"/>
      <c r="K2078" s="16"/>
      <c r="L2078" s="16"/>
      <c r="M2078" s="16"/>
      <c r="N2078" s="16"/>
      <c r="O2078" s="16"/>
      <c r="P2078" s="16"/>
      <c r="Q2078" s="16"/>
      <c r="R2078" s="16"/>
      <c r="S2078" s="16"/>
      <c r="T2078" s="16"/>
    </row>
    <row r="2079" spans="6:20" s="15" customFormat="1" x14ac:dyDescent="0.25">
      <c r="F2079" s="16"/>
      <c r="G2079" s="16"/>
      <c r="H2079" s="16"/>
      <c r="I2079" s="16"/>
      <c r="J2079" s="16"/>
      <c r="K2079" s="16"/>
      <c r="L2079" s="16"/>
      <c r="M2079" s="16"/>
      <c r="N2079" s="16"/>
      <c r="O2079" s="16"/>
      <c r="P2079" s="16"/>
      <c r="Q2079" s="16"/>
      <c r="R2079" s="16"/>
      <c r="S2079" s="16"/>
      <c r="T2079" s="16"/>
    </row>
    <row r="2080" spans="6:20" s="15" customFormat="1" x14ac:dyDescent="0.25">
      <c r="F2080" s="16"/>
      <c r="G2080" s="16"/>
      <c r="H2080" s="16"/>
      <c r="I2080" s="16"/>
      <c r="J2080" s="16"/>
      <c r="K2080" s="16"/>
      <c r="L2080" s="16"/>
      <c r="M2080" s="16"/>
      <c r="N2080" s="16"/>
      <c r="O2080" s="16"/>
      <c r="P2080" s="16"/>
      <c r="Q2080" s="16"/>
      <c r="R2080" s="16"/>
      <c r="S2080" s="16"/>
      <c r="T2080" s="16"/>
    </row>
    <row r="2081" spans="6:20" s="15" customFormat="1" x14ac:dyDescent="0.25">
      <c r="F2081" s="16"/>
      <c r="G2081" s="16"/>
      <c r="H2081" s="16"/>
      <c r="I2081" s="16"/>
      <c r="J2081" s="16"/>
      <c r="K2081" s="16"/>
      <c r="L2081" s="16"/>
      <c r="M2081" s="16"/>
      <c r="N2081" s="16"/>
      <c r="O2081" s="16"/>
      <c r="P2081" s="16"/>
      <c r="Q2081" s="16"/>
      <c r="R2081" s="16"/>
      <c r="S2081" s="16"/>
      <c r="T2081" s="16"/>
    </row>
    <row r="2082" spans="6:20" s="15" customFormat="1" x14ac:dyDescent="0.25">
      <c r="F2082" s="16"/>
      <c r="G2082" s="16"/>
      <c r="H2082" s="16"/>
      <c r="I2082" s="16"/>
      <c r="J2082" s="16"/>
      <c r="K2082" s="16"/>
      <c r="L2082" s="16"/>
      <c r="M2082" s="16"/>
      <c r="N2082" s="16"/>
      <c r="O2082" s="16"/>
      <c r="P2082" s="16"/>
      <c r="Q2082" s="16"/>
      <c r="R2082" s="16"/>
      <c r="S2082" s="16"/>
      <c r="T2082" s="16"/>
    </row>
    <row r="2083" spans="6:20" s="15" customFormat="1" x14ac:dyDescent="0.25">
      <c r="F2083" s="16"/>
      <c r="G2083" s="16"/>
      <c r="H2083" s="16"/>
      <c r="I2083" s="16"/>
      <c r="J2083" s="16"/>
      <c r="K2083" s="16"/>
      <c r="L2083" s="16"/>
      <c r="M2083" s="16"/>
      <c r="N2083" s="16"/>
      <c r="O2083" s="16"/>
      <c r="P2083" s="16"/>
      <c r="Q2083" s="16"/>
      <c r="R2083" s="16"/>
      <c r="S2083" s="16"/>
      <c r="T2083" s="16"/>
    </row>
    <row r="2084" spans="6:20" s="15" customFormat="1" x14ac:dyDescent="0.25">
      <c r="F2084" s="16"/>
      <c r="G2084" s="16"/>
      <c r="H2084" s="16"/>
      <c r="I2084" s="16"/>
      <c r="J2084" s="16"/>
      <c r="K2084" s="16"/>
      <c r="L2084" s="16"/>
      <c r="M2084" s="16"/>
      <c r="N2084" s="16"/>
      <c r="O2084" s="16"/>
      <c r="P2084" s="16"/>
      <c r="Q2084" s="16"/>
      <c r="R2084" s="16"/>
      <c r="S2084" s="16"/>
      <c r="T2084" s="16"/>
    </row>
    <row r="2085" spans="6:20" s="15" customFormat="1" x14ac:dyDescent="0.25">
      <c r="F2085" s="16"/>
      <c r="G2085" s="16"/>
      <c r="H2085" s="16"/>
      <c r="I2085" s="16"/>
      <c r="J2085" s="16"/>
      <c r="K2085" s="16"/>
      <c r="L2085" s="16"/>
      <c r="M2085" s="16"/>
      <c r="N2085" s="16"/>
      <c r="O2085" s="16"/>
      <c r="P2085" s="16"/>
      <c r="Q2085" s="16"/>
      <c r="R2085" s="16"/>
      <c r="S2085" s="16"/>
      <c r="T2085" s="16"/>
    </row>
    <row r="2086" spans="6:20" s="15" customFormat="1" x14ac:dyDescent="0.25">
      <c r="F2086" s="16"/>
      <c r="G2086" s="16"/>
      <c r="H2086" s="16"/>
      <c r="I2086" s="16"/>
      <c r="J2086" s="16"/>
      <c r="K2086" s="16"/>
      <c r="L2086" s="16"/>
      <c r="M2086" s="16"/>
      <c r="N2086" s="16"/>
      <c r="O2086" s="16"/>
      <c r="P2086" s="16"/>
      <c r="Q2086" s="16"/>
      <c r="R2086" s="16"/>
      <c r="S2086" s="16"/>
      <c r="T2086" s="16"/>
    </row>
    <row r="2087" spans="6:20" s="15" customFormat="1" x14ac:dyDescent="0.25">
      <c r="F2087" s="16"/>
      <c r="G2087" s="16"/>
      <c r="H2087" s="16"/>
      <c r="I2087" s="16"/>
      <c r="J2087" s="16"/>
      <c r="K2087" s="16"/>
      <c r="L2087" s="16"/>
      <c r="M2087" s="16"/>
      <c r="N2087" s="16"/>
      <c r="O2087" s="16"/>
      <c r="P2087" s="16"/>
      <c r="Q2087" s="16"/>
      <c r="R2087" s="16"/>
      <c r="S2087" s="16"/>
      <c r="T2087" s="16"/>
    </row>
    <row r="2088" spans="6:20" s="15" customFormat="1" x14ac:dyDescent="0.25">
      <c r="F2088" s="16"/>
      <c r="G2088" s="16"/>
      <c r="H2088" s="16"/>
      <c r="I2088" s="16"/>
      <c r="J2088" s="16"/>
      <c r="K2088" s="16"/>
      <c r="L2088" s="16"/>
      <c r="M2088" s="16"/>
      <c r="N2088" s="16"/>
      <c r="O2088" s="16"/>
      <c r="P2088" s="16"/>
      <c r="Q2088" s="16"/>
      <c r="R2088" s="16"/>
      <c r="S2088" s="16"/>
      <c r="T2088" s="16"/>
    </row>
    <row r="2089" spans="6:20" s="15" customFormat="1" x14ac:dyDescent="0.25">
      <c r="F2089" s="16"/>
      <c r="G2089" s="16"/>
      <c r="H2089" s="16"/>
      <c r="I2089" s="16"/>
      <c r="J2089" s="16"/>
      <c r="K2089" s="16"/>
      <c r="L2089" s="16"/>
      <c r="M2089" s="16"/>
      <c r="N2089" s="16"/>
      <c r="O2089" s="16"/>
      <c r="P2089" s="16"/>
      <c r="Q2089" s="16"/>
      <c r="R2089" s="16"/>
      <c r="S2089" s="16"/>
      <c r="T2089" s="16"/>
    </row>
    <row r="2090" spans="6:20" s="15" customFormat="1" x14ac:dyDescent="0.25">
      <c r="F2090" s="16"/>
      <c r="G2090" s="16"/>
      <c r="H2090" s="16"/>
      <c r="I2090" s="16"/>
      <c r="J2090" s="16"/>
      <c r="K2090" s="16"/>
      <c r="L2090" s="16"/>
      <c r="M2090" s="16"/>
      <c r="N2090" s="16"/>
      <c r="O2090" s="16"/>
      <c r="P2090" s="16"/>
      <c r="Q2090" s="16"/>
      <c r="R2090" s="16"/>
      <c r="S2090" s="16"/>
      <c r="T2090" s="16"/>
    </row>
    <row r="2091" spans="6:20" s="15" customFormat="1" x14ac:dyDescent="0.25">
      <c r="F2091" s="16"/>
      <c r="G2091" s="16"/>
      <c r="H2091" s="16"/>
      <c r="I2091" s="16"/>
      <c r="J2091" s="16"/>
      <c r="K2091" s="16"/>
      <c r="L2091" s="16"/>
      <c r="M2091" s="16"/>
      <c r="N2091" s="16"/>
      <c r="O2091" s="16"/>
      <c r="P2091" s="16"/>
      <c r="Q2091" s="16"/>
      <c r="R2091" s="16"/>
      <c r="S2091" s="16"/>
      <c r="T2091" s="16"/>
    </row>
    <row r="2092" spans="6:20" s="15" customFormat="1" x14ac:dyDescent="0.25">
      <c r="F2092" s="16"/>
      <c r="G2092" s="16"/>
      <c r="H2092" s="16"/>
      <c r="I2092" s="16"/>
      <c r="J2092" s="16"/>
      <c r="K2092" s="16"/>
      <c r="L2092" s="16"/>
      <c r="M2092" s="16"/>
      <c r="N2092" s="16"/>
      <c r="O2092" s="16"/>
      <c r="P2092" s="16"/>
      <c r="Q2092" s="16"/>
      <c r="R2092" s="16"/>
      <c r="S2092" s="16"/>
      <c r="T2092" s="16"/>
    </row>
    <row r="2093" spans="6:20" s="15" customFormat="1" x14ac:dyDescent="0.25">
      <c r="F2093" s="16"/>
      <c r="G2093" s="16"/>
      <c r="H2093" s="16"/>
      <c r="I2093" s="16"/>
      <c r="J2093" s="16"/>
      <c r="K2093" s="16"/>
      <c r="L2093" s="16"/>
      <c r="M2093" s="16"/>
      <c r="N2093" s="16"/>
      <c r="O2093" s="16"/>
      <c r="P2093" s="16"/>
      <c r="Q2093" s="16"/>
      <c r="R2093" s="16"/>
      <c r="S2093" s="16"/>
      <c r="T2093" s="16"/>
    </row>
    <row r="2094" spans="6:20" s="15" customFormat="1" x14ac:dyDescent="0.25">
      <c r="F2094" s="16"/>
      <c r="G2094" s="16"/>
      <c r="H2094" s="16"/>
      <c r="I2094" s="16"/>
      <c r="J2094" s="16"/>
      <c r="K2094" s="16"/>
      <c r="L2094" s="16"/>
      <c r="M2094" s="16"/>
      <c r="N2094" s="16"/>
      <c r="O2094" s="16"/>
      <c r="P2094" s="16"/>
      <c r="Q2094" s="16"/>
      <c r="R2094" s="16"/>
      <c r="S2094" s="16"/>
      <c r="T2094" s="16"/>
    </row>
    <row r="2095" spans="6:20" s="15" customFormat="1" x14ac:dyDescent="0.25">
      <c r="F2095" s="16"/>
      <c r="G2095" s="16"/>
      <c r="H2095" s="16"/>
      <c r="I2095" s="16"/>
      <c r="J2095" s="16"/>
      <c r="K2095" s="16"/>
      <c r="L2095" s="16"/>
      <c r="M2095" s="16"/>
      <c r="N2095" s="16"/>
      <c r="O2095" s="16"/>
      <c r="P2095" s="16"/>
      <c r="Q2095" s="16"/>
      <c r="R2095" s="16"/>
      <c r="S2095" s="16"/>
      <c r="T2095" s="16"/>
    </row>
    <row r="2096" spans="6:20" s="15" customFormat="1" x14ac:dyDescent="0.25">
      <c r="F2096" s="16"/>
      <c r="G2096" s="16"/>
      <c r="H2096" s="16"/>
      <c r="I2096" s="16"/>
      <c r="J2096" s="16"/>
      <c r="K2096" s="16"/>
      <c r="L2096" s="16"/>
      <c r="M2096" s="16"/>
      <c r="N2096" s="16"/>
      <c r="O2096" s="16"/>
      <c r="P2096" s="16"/>
      <c r="Q2096" s="16"/>
      <c r="R2096" s="16"/>
      <c r="S2096" s="16"/>
      <c r="T2096" s="16"/>
    </row>
    <row r="2097" spans="6:20" s="15" customFormat="1" x14ac:dyDescent="0.25">
      <c r="F2097" s="16"/>
      <c r="G2097" s="16"/>
      <c r="H2097" s="16"/>
      <c r="I2097" s="16"/>
      <c r="J2097" s="16"/>
      <c r="K2097" s="16"/>
      <c r="L2097" s="16"/>
      <c r="M2097" s="16"/>
      <c r="N2097" s="16"/>
      <c r="O2097" s="16"/>
      <c r="P2097" s="16"/>
      <c r="Q2097" s="16"/>
      <c r="R2097" s="16"/>
      <c r="S2097" s="16"/>
      <c r="T2097" s="16"/>
    </row>
    <row r="2098" spans="6:20" s="15" customFormat="1" x14ac:dyDescent="0.25">
      <c r="F2098" s="16"/>
      <c r="G2098" s="16"/>
      <c r="H2098" s="16"/>
      <c r="I2098" s="16"/>
      <c r="J2098" s="16"/>
      <c r="K2098" s="16"/>
      <c r="L2098" s="16"/>
      <c r="M2098" s="16"/>
      <c r="N2098" s="16"/>
      <c r="O2098" s="16"/>
      <c r="P2098" s="16"/>
      <c r="Q2098" s="16"/>
      <c r="R2098" s="16"/>
      <c r="S2098" s="16"/>
      <c r="T2098" s="16"/>
    </row>
    <row r="2099" spans="6:20" s="15" customFormat="1" x14ac:dyDescent="0.25">
      <c r="F2099" s="16"/>
      <c r="G2099" s="16"/>
      <c r="H2099" s="16"/>
      <c r="I2099" s="16"/>
      <c r="J2099" s="16"/>
      <c r="K2099" s="16"/>
      <c r="L2099" s="16"/>
      <c r="M2099" s="16"/>
      <c r="N2099" s="16"/>
      <c r="O2099" s="16"/>
      <c r="P2099" s="16"/>
      <c r="Q2099" s="16"/>
      <c r="R2099" s="16"/>
      <c r="S2099" s="16"/>
      <c r="T2099" s="16"/>
    </row>
    <row r="2100" spans="6:20" s="15" customFormat="1" x14ac:dyDescent="0.25">
      <c r="F2100" s="16"/>
      <c r="G2100" s="16"/>
      <c r="H2100" s="16"/>
      <c r="I2100" s="16"/>
      <c r="J2100" s="16"/>
      <c r="K2100" s="16"/>
      <c r="L2100" s="16"/>
      <c r="M2100" s="16"/>
      <c r="N2100" s="16"/>
      <c r="O2100" s="16"/>
      <c r="P2100" s="16"/>
      <c r="Q2100" s="16"/>
      <c r="R2100" s="16"/>
      <c r="S2100" s="16"/>
      <c r="T2100" s="16"/>
    </row>
    <row r="2101" spans="6:20" s="15" customFormat="1" x14ac:dyDescent="0.25">
      <c r="F2101" s="16"/>
      <c r="G2101" s="16"/>
      <c r="H2101" s="16"/>
      <c r="I2101" s="16"/>
      <c r="J2101" s="16"/>
      <c r="K2101" s="16"/>
      <c r="L2101" s="16"/>
      <c r="M2101" s="16"/>
      <c r="N2101" s="16"/>
      <c r="O2101" s="16"/>
      <c r="P2101" s="16"/>
      <c r="Q2101" s="16"/>
      <c r="R2101" s="16"/>
      <c r="S2101" s="16"/>
      <c r="T2101" s="16"/>
    </row>
    <row r="2102" spans="6:20" s="15" customFormat="1" x14ac:dyDescent="0.25">
      <c r="F2102" s="16"/>
      <c r="G2102" s="16"/>
      <c r="H2102" s="16"/>
      <c r="I2102" s="16"/>
      <c r="J2102" s="16"/>
      <c r="K2102" s="16"/>
      <c r="L2102" s="16"/>
      <c r="M2102" s="16"/>
      <c r="N2102" s="16"/>
      <c r="O2102" s="16"/>
      <c r="P2102" s="16"/>
      <c r="Q2102" s="16"/>
      <c r="R2102" s="16"/>
      <c r="S2102" s="16"/>
      <c r="T2102" s="16"/>
    </row>
    <row r="2103" spans="6:20" s="15" customFormat="1" x14ac:dyDescent="0.25">
      <c r="F2103" s="16"/>
      <c r="G2103" s="16"/>
      <c r="H2103" s="16"/>
      <c r="I2103" s="16"/>
      <c r="J2103" s="16"/>
      <c r="K2103" s="16"/>
      <c r="L2103" s="16"/>
      <c r="M2103" s="16"/>
      <c r="N2103" s="16"/>
      <c r="O2103" s="16"/>
      <c r="P2103" s="16"/>
      <c r="Q2103" s="16"/>
      <c r="R2103" s="16"/>
      <c r="S2103" s="16"/>
      <c r="T2103" s="16"/>
    </row>
    <row r="2104" spans="6:20" s="15" customFormat="1" x14ac:dyDescent="0.25">
      <c r="F2104" s="16"/>
      <c r="G2104" s="16"/>
      <c r="H2104" s="16"/>
      <c r="I2104" s="16"/>
      <c r="J2104" s="16"/>
      <c r="K2104" s="16"/>
      <c r="L2104" s="16"/>
      <c r="M2104" s="16"/>
      <c r="N2104" s="16"/>
      <c r="O2104" s="16"/>
      <c r="P2104" s="16"/>
      <c r="Q2104" s="16"/>
      <c r="R2104" s="16"/>
      <c r="S2104" s="16"/>
      <c r="T2104" s="16"/>
    </row>
    <row r="2105" spans="6:20" s="15" customFormat="1" x14ac:dyDescent="0.25">
      <c r="F2105" s="16"/>
      <c r="G2105" s="16"/>
      <c r="H2105" s="16"/>
      <c r="I2105" s="16"/>
      <c r="J2105" s="16"/>
      <c r="K2105" s="16"/>
      <c r="L2105" s="16"/>
      <c r="M2105" s="16"/>
      <c r="N2105" s="16"/>
      <c r="O2105" s="16"/>
      <c r="P2105" s="16"/>
      <c r="Q2105" s="16"/>
      <c r="R2105" s="16"/>
      <c r="S2105" s="16"/>
      <c r="T2105" s="16"/>
    </row>
    <row r="2106" spans="6:20" s="15" customFormat="1" x14ac:dyDescent="0.25">
      <c r="F2106" s="16"/>
      <c r="G2106" s="16"/>
      <c r="H2106" s="16"/>
      <c r="I2106" s="16"/>
      <c r="J2106" s="16"/>
      <c r="K2106" s="16"/>
      <c r="L2106" s="16"/>
      <c r="M2106" s="16"/>
      <c r="N2106" s="16"/>
      <c r="O2106" s="16"/>
      <c r="P2106" s="16"/>
      <c r="Q2106" s="16"/>
      <c r="R2106" s="16"/>
      <c r="S2106" s="16"/>
      <c r="T2106" s="16"/>
    </row>
    <row r="2107" spans="6:20" s="15" customFormat="1" x14ac:dyDescent="0.25">
      <c r="F2107" s="16"/>
      <c r="G2107" s="16"/>
      <c r="H2107" s="16"/>
      <c r="I2107" s="16"/>
      <c r="J2107" s="16"/>
      <c r="K2107" s="16"/>
      <c r="L2107" s="16"/>
      <c r="M2107" s="16"/>
      <c r="N2107" s="16"/>
      <c r="O2107" s="16"/>
      <c r="P2107" s="16"/>
      <c r="Q2107" s="16"/>
      <c r="R2107" s="16"/>
      <c r="S2107" s="16"/>
      <c r="T2107" s="16"/>
    </row>
    <row r="2108" spans="6:20" s="15" customFormat="1" x14ac:dyDescent="0.25">
      <c r="F2108" s="16"/>
      <c r="G2108" s="16"/>
      <c r="H2108" s="16"/>
      <c r="I2108" s="16"/>
      <c r="J2108" s="16"/>
      <c r="K2108" s="16"/>
      <c r="L2108" s="16"/>
      <c r="M2108" s="16"/>
      <c r="N2108" s="16"/>
      <c r="O2108" s="16"/>
      <c r="P2108" s="16"/>
      <c r="Q2108" s="16"/>
      <c r="R2108" s="16"/>
      <c r="S2108" s="16"/>
      <c r="T2108" s="16"/>
    </row>
    <row r="2109" spans="6:20" s="15" customFormat="1" x14ac:dyDescent="0.25">
      <c r="F2109" s="16"/>
      <c r="G2109" s="16"/>
      <c r="H2109" s="16"/>
      <c r="I2109" s="16"/>
      <c r="J2109" s="16"/>
      <c r="K2109" s="16"/>
      <c r="L2109" s="16"/>
      <c r="M2109" s="16"/>
      <c r="N2109" s="16"/>
      <c r="O2109" s="16"/>
      <c r="P2109" s="16"/>
      <c r="Q2109" s="16"/>
      <c r="R2109" s="16"/>
      <c r="S2109" s="16"/>
      <c r="T2109" s="16"/>
    </row>
    <row r="2110" spans="6:20" s="15" customFormat="1" x14ac:dyDescent="0.25">
      <c r="F2110" s="16"/>
      <c r="G2110" s="16"/>
      <c r="H2110" s="16"/>
      <c r="I2110" s="16"/>
      <c r="J2110" s="16"/>
      <c r="K2110" s="16"/>
      <c r="L2110" s="16"/>
      <c r="M2110" s="16"/>
      <c r="N2110" s="16"/>
      <c r="O2110" s="16"/>
      <c r="P2110" s="16"/>
      <c r="Q2110" s="16"/>
      <c r="R2110" s="16"/>
      <c r="S2110" s="16"/>
      <c r="T2110" s="16"/>
    </row>
    <row r="2111" spans="6:20" s="15" customFormat="1" x14ac:dyDescent="0.25">
      <c r="F2111" s="16"/>
      <c r="G2111" s="16"/>
      <c r="H2111" s="16"/>
      <c r="I2111" s="16"/>
      <c r="J2111" s="16"/>
      <c r="K2111" s="16"/>
      <c r="L2111" s="16"/>
      <c r="M2111" s="16"/>
      <c r="N2111" s="16"/>
      <c r="O2111" s="16"/>
      <c r="P2111" s="16"/>
      <c r="Q2111" s="16"/>
      <c r="R2111" s="16"/>
      <c r="S2111" s="16"/>
      <c r="T2111" s="16"/>
    </row>
    <row r="2112" spans="6:20" s="15" customFormat="1" x14ac:dyDescent="0.25">
      <c r="F2112" s="16"/>
      <c r="G2112" s="16"/>
      <c r="H2112" s="16"/>
      <c r="I2112" s="16"/>
      <c r="J2112" s="16"/>
      <c r="K2112" s="16"/>
      <c r="L2112" s="16"/>
      <c r="M2112" s="16"/>
      <c r="N2112" s="16"/>
      <c r="O2112" s="16"/>
      <c r="P2112" s="16"/>
      <c r="Q2112" s="16"/>
      <c r="R2112" s="16"/>
      <c r="S2112" s="16"/>
      <c r="T2112" s="16"/>
    </row>
    <row r="2113" spans="6:20" s="15" customFormat="1" x14ac:dyDescent="0.25">
      <c r="F2113" s="16"/>
      <c r="G2113" s="16"/>
      <c r="H2113" s="16"/>
      <c r="I2113" s="16"/>
      <c r="J2113" s="16"/>
      <c r="K2113" s="16"/>
      <c r="L2113" s="16"/>
      <c r="M2113" s="16"/>
      <c r="N2113" s="16"/>
      <c r="O2113" s="16"/>
      <c r="P2113" s="16"/>
      <c r="Q2113" s="16"/>
      <c r="R2113" s="16"/>
      <c r="S2113" s="16"/>
      <c r="T2113" s="16"/>
    </row>
    <row r="2114" spans="6:20" s="15" customFormat="1" x14ac:dyDescent="0.25">
      <c r="F2114" s="16"/>
      <c r="G2114" s="16"/>
      <c r="H2114" s="16"/>
      <c r="I2114" s="16"/>
      <c r="J2114" s="16"/>
      <c r="K2114" s="16"/>
      <c r="L2114" s="16"/>
      <c r="M2114" s="16"/>
      <c r="N2114" s="16"/>
      <c r="O2114" s="16"/>
      <c r="P2114" s="16"/>
      <c r="Q2114" s="16"/>
      <c r="R2114" s="16"/>
      <c r="S2114" s="16"/>
      <c r="T2114" s="16"/>
    </row>
    <row r="2115" spans="6:20" s="15" customFormat="1" x14ac:dyDescent="0.25">
      <c r="F2115" s="16"/>
      <c r="G2115" s="16"/>
      <c r="H2115" s="16"/>
      <c r="I2115" s="16"/>
      <c r="J2115" s="16"/>
      <c r="K2115" s="16"/>
      <c r="L2115" s="16"/>
      <c r="M2115" s="16"/>
      <c r="N2115" s="16"/>
      <c r="O2115" s="16"/>
      <c r="P2115" s="16"/>
      <c r="Q2115" s="16"/>
      <c r="R2115" s="16"/>
      <c r="S2115" s="16"/>
      <c r="T2115" s="16"/>
    </row>
    <row r="2116" spans="6:20" s="15" customFormat="1" x14ac:dyDescent="0.25">
      <c r="F2116" s="16"/>
      <c r="G2116" s="16"/>
      <c r="H2116" s="16"/>
      <c r="I2116" s="16"/>
      <c r="J2116" s="16"/>
      <c r="K2116" s="16"/>
      <c r="L2116" s="16"/>
      <c r="M2116" s="16"/>
      <c r="N2116" s="16"/>
      <c r="O2116" s="16"/>
      <c r="P2116" s="16"/>
      <c r="Q2116" s="16"/>
      <c r="R2116" s="16"/>
      <c r="S2116" s="16"/>
      <c r="T2116" s="16"/>
    </row>
    <row r="2117" spans="6:20" s="15" customFormat="1" x14ac:dyDescent="0.25">
      <c r="F2117" s="16"/>
      <c r="G2117" s="16"/>
      <c r="H2117" s="16"/>
      <c r="I2117" s="16"/>
      <c r="J2117" s="16"/>
      <c r="K2117" s="16"/>
      <c r="L2117" s="16"/>
      <c r="M2117" s="16"/>
      <c r="N2117" s="16"/>
      <c r="O2117" s="16"/>
      <c r="P2117" s="16"/>
      <c r="Q2117" s="16"/>
      <c r="R2117" s="16"/>
      <c r="S2117" s="16"/>
      <c r="T2117" s="16"/>
    </row>
    <row r="2118" spans="6:20" s="15" customFormat="1" x14ac:dyDescent="0.25">
      <c r="F2118" s="16"/>
      <c r="G2118" s="16"/>
      <c r="H2118" s="16"/>
      <c r="I2118" s="16"/>
      <c r="J2118" s="16"/>
      <c r="K2118" s="16"/>
      <c r="L2118" s="16"/>
      <c r="M2118" s="16"/>
      <c r="N2118" s="16"/>
      <c r="O2118" s="16"/>
      <c r="P2118" s="16"/>
      <c r="Q2118" s="16"/>
      <c r="R2118" s="16"/>
      <c r="S2118" s="16"/>
      <c r="T2118" s="16"/>
    </row>
    <row r="2119" spans="6:20" s="15" customFormat="1" x14ac:dyDescent="0.25">
      <c r="F2119" s="16"/>
      <c r="G2119" s="16"/>
      <c r="H2119" s="16"/>
      <c r="I2119" s="16"/>
      <c r="J2119" s="16"/>
      <c r="K2119" s="16"/>
      <c r="L2119" s="16"/>
      <c r="M2119" s="16"/>
      <c r="N2119" s="16"/>
      <c r="O2119" s="16"/>
      <c r="P2119" s="16"/>
      <c r="Q2119" s="16"/>
      <c r="R2119" s="16"/>
      <c r="S2119" s="16"/>
      <c r="T2119" s="16"/>
    </row>
    <row r="2120" spans="6:20" s="15" customFormat="1" x14ac:dyDescent="0.25">
      <c r="F2120" s="16"/>
      <c r="G2120" s="16"/>
      <c r="H2120" s="16"/>
      <c r="I2120" s="16"/>
      <c r="J2120" s="16"/>
      <c r="K2120" s="16"/>
      <c r="L2120" s="16"/>
      <c r="M2120" s="16"/>
      <c r="N2120" s="16"/>
      <c r="O2120" s="16"/>
      <c r="P2120" s="16"/>
      <c r="Q2120" s="16"/>
      <c r="R2120" s="16"/>
      <c r="S2120" s="16"/>
      <c r="T2120" s="16"/>
    </row>
    <row r="2121" spans="6:20" s="15" customFormat="1" x14ac:dyDescent="0.25">
      <c r="F2121" s="16"/>
      <c r="G2121" s="16"/>
      <c r="H2121" s="16"/>
      <c r="I2121" s="16"/>
      <c r="J2121" s="16"/>
      <c r="K2121" s="16"/>
      <c r="L2121" s="16"/>
      <c r="M2121" s="16"/>
      <c r="N2121" s="16"/>
      <c r="O2121" s="16"/>
      <c r="P2121" s="16"/>
      <c r="Q2121" s="16"/>
      <c r="R2121" s="16"/>
      <c r="S2121" s="16"/>
      <c r="T2121" s="16"/>
    </row>
    <row r="2122" spans="6:20" s="15" customFormat="1" x14ac:dyDescent="0.25">
      <c r="F2122" s="16"/>
      <c r="G2122" s="16"/>
      <c r="H2122" s="16"/>
      <c r="I2122" s="16"/>
      <c r="J2122" s="16"/>
      <c r="K2122" s="16"/>
      <c r="L2122" s="16"/>
      <c r="M2122" s="16"/>
      <c r="N2122" s="16"/>
      <c r="O2122" s="16"/>
      <c r="P2122" s="16"/>
      <c r="Q2122" s="16"/>
      <c r="R2122" s="16"/>
      <c r="S2122" s="16"/>
      <c r="T2122" s="16"/>
    </row>
    <row r="2123" spans="6:20" s="15" customFormat="1" x14ac:dyDescent="0.25">
      <c r="F2123" s="16"/>
      <c r="G2123" s="16"/>
      <c r="H2123" s="16"/>
      <c r="I2123" s="16"/>
      <c r="J2123" s="16"/>
      <c r="K2123" s="16"/>
      <c r="L2123" s="16"/>
      <c r="M2123" s="16"/>
      <c r="N2123" s="16"/>
      <c r="O2123" s="16"/>
      <c r="P2123" s="16"/>
      <c r="Q2123" s="16"/>
      <c r="R2123" s="16"/>
      <c r="S2123" s="16"/>
      <c r="T2123" s="16"/>
    </row>
    <row r="2124" spans="6:20" s="15" customFormat="1" x14ac:dyDescent="0.25">
      <c r="F2124" s="16"/>
      <c r="G2124" s="16"/>
      <c r="H2124" s="16"/>
      <c r="I2124" s="16"/>
      <c r="J2124" s="16"/>
      <c r="K2124" s="16"/>
      <c r="L2124" s="16"/>
      <c r="M2124" s="16"/>
      <c r="N2124" s="16"/>
      <c r="O2124" s="16"/>
      <c r="P2124" s="16"/>
      <c r="Q2124" s="16"/>
      <c r="R2124" s="16"/>
      <c r="S2124" s="16"/>
      <c r="T2124" s="16"/>
    </row>
    <row r="2125" spans="6:20" s="15" customFormat="1" x14ac:dyDescent="0.25">
      <c r="F2125" s="16"/>
      <c r="G2125" s="16"/>
      <c r="H2125" s="16"/>
      <c r="I2125" s="16"/>
      <c r="J2125" s="16"/>
      <c r="K2125" s="16"/>
      <c r="L2125" s="16"/>
      <c r="M2125" s="16"/>
      <c r="N2125" s="16"/>
      <c r="O2125" s="16"/>
      <c r="P2125" s="16"/>
      <c r="Q2125" s="16"/>
      <c r="R2125" s="16"/>
      <c r="S2125" s="16"/>
      <c r="T2125" s="16"/>
    </row>
    <row r="2126" spans="6:20" s="15" customFormat="1" x14ac:dyDescent="0.25">
      <c r="F2126" s="16"/>
      <c r="G2126" s="16"/>
      <c r="H2126" s="16"/>
      <c r="I2126" s="16"/>
      <c r="J2126" s="16"/>
      <c r="K2126" s="16"/>
      <c r="L2126" s="16"/>
      <c r="M2126" s="16"/>
      <c r="N2126" s="16"/>
      <c r="O2126" s="16"/>
      <c r="P2126" s="16"/>
      <c r="Q2126" s="16"/>
      <c r="R2126" s="16"/>
      <c r="S2126" s="16"/>
      <c r="T2126" s="16"/>
    </row>
    <row r="2127" spans="6:20" s="15" customFormat="1" x14ac:dyDescent="0.25">
      <c r="F2127" s="16"/>
      <c r="G2127" s="16"/>
      <c r="H2127" s="16"/>
      <c r="I2127" s="16"/>
      <c r="J2127" s="16"/>
      <c r="K2127" s="16"/>
      <c r="L2127" s="16"/>
      <c r="M2127" s="16"/>
      <c r="N2127" s="16"/>
      <c r="O2127" s="16"/>
      <c r="P2127" s="16"/>
      <c r="Q2127" s="16"/>
      <c r="R2127" s="16"/>
      <c r="S2127" s="16"/>
      <c r="T2127" s="16"/>
    </row>
    <row r="2128" spans="6:20" s="15" customFormat="1" x14ac:dyDescent="0.25">
      <c r="F2128" s="16"/>
      <c r="G2128" s="16"/>
      <c r="H2128" s="16"/>
      <c r="I2128" s="16"/>
      <c r="J2128" s="16"/>
      <c r="K2128" s="16"/>
      <c r="L2128" s="16"/>
      <c r="M2128" s="16"/>
      <c r="N2128" s="16"/>
      <c r="O2128" s="16"/>
      <c r="P2128" s="16"/>
      <c r="Q2128" s="16"/>
      <c r="R2128" s="16"/>
      <c r="S2128" s="16"/>
      <c r="T2128" s="16"/>
    </row>
    <row r="2129" spans="6:20" s="15" customFormat="1" x14ac:dyDescent="0.25">
      <c r="F2129" s="16"/>
      <c r="G2129" s="16"/>
      <c r="H2129" s="16"/>
      <c r="I2129" s="16"/>
      <c r="J2129" s="16"/>
      <c r="K2129" s="16"/>
      <c r="L2129" s="16"/>
      <c r="M2129" s="16"/>
      <c r="N2129" s="16"/>
      <c r="O2129" s="16"/>
      <c r="P2129" s="16"/>
      <c r="Q2129" s="16"/>
      <c r="R2129" s="16"/>
      <c r="S2129" s="16"/>
      <c r="T2129" s="16"/>
    </row>
    <row r="2130" spans="6:20" s="15" customFormat="1" x14ac:dyDescent="0.25">
      <c r="F2130" s="16"/>
      <c r="G2130" s="16"/>
      <c r="H2130" s="16"/>
      <c r="I2130" s="16"/>
      <c r="J2130" s="16"/>
      <c r="K2130" s="16"/>
      <c r="L2130" s="16"/>
      <c r="M2130" s="16"/>
      <c r="N2130" s="16"/>
      <c r="O2130" s="16"/>
      <c r="P2130" s="16"/>
      <c r="Q2130" s="16"/>
      <c r="R2130" s="16"/>
      <c r="S2130" s="16"/>
      <c r="T2130" s="16"/>
    </row>
    <row r="2131" spans="6:20" s="15" customFormat="1" x14ac:dyDescent="0.25">
      <c r="F2131" s="16"/>
      <c r="G2131" s="16"/>
      <c r="H2131" s="16"/>
      <c r="I2131" s="16"/>
      <c r="J2131" s="16"/>
      <c r="K2131" s="16"/>
      <c r="L2131" s="16"/>
      <c r="M2131" s="16"/>
      <c r="N2131" s="16"/>
      <c r="O2131" s="16"/>
      <c r="P2131" s="16"/>
      <c r="Q2131" s="16"/>
      <c r="R2131" s="16"/>
      <c r="S2131" s="16"/>
      <c r="T2131" s="16"/>
    </row>
    <row r="2132" spans="6:20" s="15" customFormat="1" x14ac:dyDescent="0.25">
      <c r="F2132" s="16"/>
      <c r="G2132" s="16"/>
      <c r="H2132" s="16"/>
      <c r="I2132" s="16"/>
      <c r="J2132" s="16"/>
      <c r="K2132" s="16"/>
      <c r="L2132" s="16"/>
      <c r="M2132" s="16"/>
      <c r="N2132" s="16"/>
      <c r="O2132" s="16"/>
      <c r="P2132" s="16"/>
      <c r="Q2132" s="16"/>
      <c r="R2132" s="16"/>
      <c r="S2132" s="16"/>
      <c r="T2132" s="16"/>
    </row>
    <row r="2133" spans="6:20" s="15" customFormat="1" x14ac:dyDescent="0.25">
      <c r="F2133" s="16"/>
      <c r="G2133" s="16"/>
      <c r="H2133" s="16"/>
      <c r="I2133" s="16"/>
      <c r="J2133" s="16"/>
      <c r="K2133" s="16"/>
      <c r="L2133" s="16"/>
      <c r="M2133" s="16"/>
      <c r="N2133" s="16"/>
      <c r="O2133" s="16"/>
      <c r="P2133" s="16"/>
      <c r="Q2133" s="16"/>
      <c r="R2133" s="16"/>
      <c r="S2133" s="16"/>
      <c r="T2133" s="16"/>
    </row>
    <row r="2134" spans="6:20" s="15" customFormat="1" x14ac:dyDescent="0.25">
      <c r="F2134" s="16"/>
      <c r="G2134" s="16"/>
      <c r="H2134" s="16"/>
      <c r="I2134" s="16"/>
      <c r="J2134" s="16"/>
      <c r="K2134" s="16"/>
      <c r="L2134" s="16"/>
      <c r="M2134" s="16"/>
      <c r="N2134" s="16"/>
      <c r="O2134" s="16"/>
      <c r="P2134" s="16"/>
      <c r="Q2134" s="16"/>
      <c r="R2134" s="16"/>
      <c r="S2134" s="16"/>
      <c r="T2134" s="16"/>
    </row>
    <row r="2135" spans="6:20" s="15" customFormat="1" x14ac:dyDescent="0.25">
      <c r="F2135" s="16"/>
      <c r="G2135" s="16"/>
      <c r="H2135" s="16"/>
      <c r="I2135" s="16"/>
      <c r="J2135" s="16"/>
      <c r="K2135" s="16"/>
      <c r="L2135" s="16"/>
      <c r="M2135" s="16"/>
      <c r="N2135" s="16"/>
      <c r="O2135" s="16"/>
      <c r="P2135" s="16"/>
      <c r="Q2135" s="16"/>
      <c r="R2135" s="16"/>
      <c r="S2135" s="16"/>
      <c r="T2135" s="16"/>
    </row>
    <row r="2136" spans="6:20" s="15" customFormat="1" x14ac:dyDescent="0.25">
      <c r="F2136" s="16"/>
      <c r="G2136" s="16"/>
      <c r="H2136" s="16"/>
      <c r="I2136" s="16"/>
      <c r="J2136" s="16"/>
      <c r="K2136" s="16"/>
      <c r="L2136" s="16"/>
      <c r="M2136" s="16"/>
      <c r="N2136" s="16"/>
      <c r="O2136" s="16"/>
      <c r="P2136" s="16"/>
      <c r="Q2136" s="16"/>
      <c r="R2136" s="16"/>
      <c r="S2136" s="16"/>
      <c r="T2136" s="16"/>
    </row>
    <row r="2137" spans="6:20" s="15" customFormat="1" x14ac:dyDescent="0.25">
      <c r="F2137" s="16"/>
      <c r="G2137" s="16"/>
      <c r="H2137" s="16"/>
      <c r="I2137" s="16"/>
      <c r="J2137" s="16"/>
      <c r="K2137" s="16"/>
      <c r="L2137" s="16"/>
      <c r="M2137" s="16"/>
      <c r="N2137" s="16"/>
      <c r="O2137" s="16"/>
      <c r="P2137" s="16"/>
      <c r="Q2137" s="16"/>
      <c r="R2137" s="16"/>
      <c r="S2137" s="16"/>
      <c r="T2137" s="16"/>
    </row>
    <row r="2138" spans="6:20" s="15" customFormat="1" x14ac:dyDescent="0.25">
      <c r="F2138" s="16"/>
      <c r="G2138" s="16"/>
      <c r="H2138" s="16"/>
      <c r="I2138" s="16"/>
      <c r="J2138" s="16"/>
      <c r="K2138" s="16"/>
      <c r="L2138" s="16"/>
      <c r="M2138" s="16"/>
      <c r="N2138" s="16"/>
      <c r="O2138" s="16"/>
      <c r="P2138" s="16"/>
      <c r="Q2138" s="16"/>
      <c r="R2138" s="16"/>
      <c r="S2138" s="16"/>
      <c r="T2138" s="16"/>
    </row>
    <row r="2139" spans="6:20" s="15" customFormat="1" x14ac:dyDescent="0.25">
      <c r="F2139" s="16"/>
      <c r="G2139" s="16"/>
      <c r="H2139" s="16"/>
      <c r="I2139" s="16"/>
      <c r="J2139" s="16"/>
      <c r="K2139" s="16"/>
      <c r="L2139" s="16"/>
      <c r="M2139" s="16"/>
      <c r="N2139" s="16"/>
      <c r="O2139" s="16"/>
      <c r="P2139" s="16"/>
      <c r="Q2139" s="16"/>
      <c r="R2139" s="16"/>
      <c r="S2139" s="16"/>
      <c r="T2139" s="16"/>
    </row>
    <row r="2140" spans="6:20" s="15" customFormat="1" x14ac:dyDescent="0.25">
      <c r="F2140" s="16"/>
      <c r="G2140" s="16"/>
      <c r="H2140" s="16"/>
      <c r="I2140" s="16"/>
      <c r="J2140" s="16"/>
      <c r="K2140" s="16"/>
      <c r="L2140" s="16"/>
      <c r="M2140" s="16"/>
      <c r="N2140" s="16"/>
      <c r="O2140" s="16"/>
      <c r="P2140" s="16"/>
      <c r="Q2140" s="16"/>
      <c r="R2140" s="16"/>
      <c r="S2140" s="16"/>
      <c r="T2140" s="16"/>
    </row>
    <row r="2141" spans="6:20" s="15" customFormat="1" x14ac:dyDescent="0.25">
      <c r="F2141" s="16"/>
      <c r="G2141" s="16"/>
      <c r="H2141" s="16"/>
      <c r="I2141" s="16"/>
      <c r="J2141" s="16"/>
      <c r="K2141" s="16"/>
      <c r="L2141" s="16"/>
      <c r="M2141" s="16"/>
      <c r="N2141" s="16"/>
      <c r="O2141" s="16"/>
      <c r="P2141" s="16"/>
      <c r="Q2141" s="16"/>
      <c r="R2141" s="16"/>
      <c r="S2141" s="16"/>
      <c r="T2141" s="16"/>
    </row>
    <row r="2142" spans="6:20" s="15" customFormat="1" x14ac:dyDescent="0.25">
      <c r="F2142" s="16"/>
      <c r="G2142" s="16"/>
      <c r="H2142" s="16"/>
      <c r="I2142" s="16"/>
      <c r="J2142" s="16"/>
      <c r="K2142" s="16"/>
      <c r="L2142" s="16"/>
      <c r="M2142" s="16"/>
      <c r="N2142" s="16"/>
      <c r="O2142" s="16"/>
      <c r="P2142" s="16"/>
      <c r="Q2142" s="16"/>
      <c r="R2142" s="16"/>
      <c r="S2142" s="16"/>
      <c r="T2142" s="16"/>
    </row>
    <row r="2143" spans="6:20" s="15" customFormat="1" x14ac:dyDescent="0.25">
      <c r="F2143" s="16"/>
      <c r="G2143" s="16"/>
      <c r="H2143" s="16"/>
      <c r="I2143" s="16"/>
      <c r="J2143" s="16"/>
      <c r="K2143" s="16"/>
      <c r="L2143" s="16"/>
      <c r="M2143" s="16"/>
      <c r="N2143" s="16"/>
      <c r="O2143" s="16"/>
      <c r="P2143" s="16"/>
      <c r="Q2143" s="16"/>
      <c r="R2143" s="16"/>
      <c r="S2143" s="16"/>
      <c r="T2143" s="16"/>
    </row>
    <row r="2144" spans="6:20" s="15" customFormat="1" x14ac:dyDescent="0.25">
      <c r="F2144" s="16"/>
      <c r="G2144" s="16"/>
      <c r="H2144" s="16"/>
      <c r="I2144" s="16"/>
      <c r="J2144" s="16"/>
      <c r="K2144" s="16"/>
      <c r="L2144" s="16"/>
      <c r="M2144" s="16"/>
      <c r="N2144" s="16"/>
      <c r="O2144" s="16"/>
      <c r="P2144" s="16"/>
      <c r="Q2144" s="16"/>
      <c r="R2144" s="16"/>
      <c r="S2144" s="16"/>
      <c r="T2144" s="16"/>
    </row>
    <row r="2145" spans="6:20" s="15" customFormat="1" x14ac:dyDescent="0.25">
      <c r="F2145" s="16"/>
      <c r="G2145" s="16"/>
      <c r="H2145" s="16"/>
      <c r="I2145" s="16"/>
      <c r="J2145" s="16"/>
      <c r="K2145" s="16"/>
      <c r="L2145" s="16"/>
      <c r="M2145" s="16"/>
      <c r="N2145" s="16"/>
      <c r="O2145" s="16"/>
      <c r="P2145" s="16"/>
      <c r="Q2145" s="16"/>
      <c r="R2145" s="16"/>
      <c r="S2145" s="16"/>
      <c r="T2145" s="16"/>
    </row>
    <row r="2146" spans="6:20" s="15" customFormat="1" x14ac:dyDescent="0.25">
      <c r="F2146" s="16"/>
      <c r="G2146" s="16"/>
      <c r="H2146" s="16"/>
      <c r="I2146" s="16"/>
      <c r="J2146" s="16"/>
      <c r="K2146" s="16"/>
      <c r="L2146" s="16"/>
      <c r="M2146" s="16"/>
      <c r="N2146" s="16"/>
      <c r="O2146" s="16"/>
      <c r="P2146" s="16"/>
      <c r="Q2146" s="16"/>
      <c r="R2146" s="16"/>
      <c r="S2146" s="16"/>
      <c r="T2146" s="16"/>
    </row>
    <row r="2147" spans="6:20" s="15" customFormat="1" x14ac:dyDescent="0.25">
      <c r="F2147" s="16"/>
      <c r="G2147" s="16"/>
      <c r="H2147" s="16"/>
      <c r="I2147" s="16"/>
      <c r="J2147" s="16"/>
      <c r="K2147" s="16"/>
      <c r="L2147" s="16"/>
      <c r="M2147" s="16"/>
      <c r="N2147" s="16"/>
      <c r="O2147" s="16"/>
      <c r="P2147" s="16"/>
      <c r="Q2147" s="16"/>
      <c r="R2147" s="16"/>
      <c r="S2147" s="16"/>
      <c r="T2147" s="16"/>
    </row>
    <row r="2148" spans="6:20" s="15" customFormat="1" x14ac:dyDescent="0.25">
      <c r="F2148" s="16"/>
      <c r="G2148" s="16"/>
      <c r="H2148" s="16"/>
      <c r="I2148" s="16"/>
      <c r="J2148" s="16"/>
      <c r="K2148" s="16"/>
      <c r="L2148" s="16"/>
      <c r="M2148" s="16"/>
      <c r="N2148" s="16"/>
      <c r="O2148" s="16"/>
      <c r="P2148" s="16"/>
      <c r="Q2148" s="16"/>
      <c r="R2148" s="16"/>
      <c r="S2148" s="16"/>
      <c r="T2148" s="16"/>
    </row>
    <row r="2149" spans="6:20" s="15" customFormat="1" x14ac:dyDescent="0.25">
      <c r="F2149" s="16"/>
      <c r="G2149" s="16"/>
      <c r="H2149" s="16"/>
      <c r="I2149" s="16"/>
      <c r="J2149" s="16"/>
      <c r="K2149" s="16"/>
      <c r="L2149" s="16"/>
      <c r="M2149" s="16"/>
      <c r="N2149" s="16"/>
      <c r="O2149" s="16"/>
      <c r="P2149" s="16"/>
      <c r="Q2149" s="16"/>
      <c r="R2149" s="16"/>
      <c r="S2149" s="16"/>
      <c r="T2149" s="16"/>
    </row>
    <row r="2150" spans="6:20" s="15" customFormat="1" x14ac:dyDescent="0.25">
      <c r="F2150" s="16"/>
      <c r="G2150" s="16"/>
      <c r="H2150" s="16"/>
      <c r="I2150" s="16"/>
      <c r="J2150" s="16"/>
      <c r="K2150" s="16"/>
      <c r="L2150" s="16"/>
      <c r="M2150" s="16"/>
      <c r="N2150" s="16"/>
      <c r="O2150" s="16"/>
      <c r="P2150" s="16"/>
      <c r="Q2150" s="16"/>
      <c r="R2150" s="16"/>
      <c r="S2150" s="16"/>
      <c r="T2150" s="16"/>
    </row>
    <row r="2151" spans="6:20" s="15" customFormat="1" x14ac:dyDescent="0.25">
      <c r="F2151" s="16"/>
      <c r="G2151" s="16"/>
      <c r="H2151" s="16"/>
      <c r="I2151" s="16"/>
      <c r="J2151" s="16"/>
      <c r="K2151" s="16"/>
      <c r="L2151" s="16"/>
      <c r="M2151" s="16"/>
      <c r="N2151" s="16"/>
      <c r="O2151" s="16"/>
      <c r="P2151" s="16"/>
      <c r="Q2151" s="16"/>
      <c r="R2151" s="16"/>
      <c r="S2151" s="16"/>
      <c r="T2151" s="16"/>
    </row>
    <row r="2152" spans="6:20" s="15" customFormat="1" x14ac:dyDescent="0.25">
      <c r="F2152" s="16"/>
      <c r="G2152" s="16"/>
      <c r="H2152" s="16"/>
      <c r="I2152" s="16"/>
      <c r="J2152" s="16"/>
      <c r="K2152" s="16"/>
      <c r="L2152" s="16"/>
      <c r="M2152" s="16"/>
      <c r="N2152" s="16"/>
      <c r="O2152" s="16"/>
      <c r="P2152" s="16"/>
      <c r="Q2152" s="16"/>
      <c r="R2152" s="16"/>
      <c r="S2152" s="16"/>
      <c r="T2152" s="16"/>
    </row>
    <row r="2153" spans="6:20" s="15" customFormat="1" x14ac:dyDescent="0.25">
      <c r="F2153" s="16"/>
      <c r="G2153" s="16"/>
      <c r="H2153" s="16"/>
      <c r="I2153" s="16"/>
      <c r="J2153" s="16"/>
      <c r="K2153" s="16"/>
      <c r="L2153" s="16"/>
      <c r="M2153" s="16"/>
      <c r="N2153" s="16"/>
      <c r="O2153" s="16"/>
      <c r="P2153" s="16"/>
      <c r="Q2153" s="16"/>
      <c r="R2153" s="16"/>
      <c r="S2153" s="16"/>
      <c r="T2153" s="16"/>
    </row>
    <row r="2154" spans="6:20" s="15" customFormat="1" x14ac:dyDescent="0.25">
      <c r="F2154" s="16"/>
      <c r="G2154" s="16"/>
      <c r="H2154" s="16"/>
      <c r="I2154" s="16"/>
      <c r="J2154" s="16"/>
      <c r="K2154" s="16"/>
      <c r="L2154" s="16"/>
      <c r="M2154" s="16"/>
      <c r="N2154" s="16"/>
      <c r="O2154" s="16"/>
      <c r="P2154" s="16"/>
      <c r="Q2154" s="16"/>
      <c r="R2154" s="16"/>
      <c r="S2154" s="16"/>
      <c r="T2154" s="16"/>
    </row>
    <row r="2155" spans="6:20" s="15" customFormat="1" x14ac:dyDescent="0.25">
      <c r="F2155" s="16"/>
      <c r="G2155" s="16"/>
      <c r="H2155" s="16"/>
      <c r="I2155" s="16"/>
      <c r="J2155" s="16"/>
      <c r="K2155" s="16"/>
      <c r="L2155" s="16"/>
      <c r="M2155" s="16"/>
      <c r="N2155" s="16"/>
      <c r="O2155" s="16"/>
      <c r="P2155" s="16"/>
      <c r="Q2155" s="16"/>
      <c r="R2155" s="16"/>
      <c r="S2155" s="16"/>
      <c r="T2155" s="16"/>
    </row>
    <row r="2156" spans="6:20" s="15" customFormat="1" x14ac:dyDescent="0.25">
      <c r="F2156" s="16"/>
      <c r="G2156" s="16"/>
      <c r="H2156" s="16"/>
      <c r="I2156" s="16"/>
      <c r="J2156" s="16"/>
      <c r="K2156" s="16"/>
      <c r="L2156" s="16"/>
      <c r="M2156" s="16"/>
      <c r="N2156" s="16"/>
      <c r="O2156" s="16"/>
      <c r="P2156" s="16"/>
      <c r="Q2156" s="16"/>
      <c r="R2156" s="16"/>
      <c r="S2156" s="16"/>
      <c r="T2156" s="16"/>
    </row>
    <row r="2157" spans="6:20" s="15" customFormat="1" x14ac:dyDescent="0.25">
      <c r="F2157" s="16"/>
      <c r="G2157" s="16"/>
      <c r="H2157" s="16"/>
      <c r="I2157" s="16"/>
      <c r="J2157" s="16"/>
      <c r="K2157" s="16"/>
      <c r="L2157" s="16"/>
      <c r="M2157" s="16"/>
      <c r="N2157" s="16"/>
      <c r="O2157" s="16"/>
      <c r="P2157" s="16"/>
      <c r="Q2157" s="16"/>
      <c r="R2157" s="16"/>
      <c r="S2157" s="16"/>
      <c r="T2157" s="16"/>
    </row>
    <row r="2158" spans="6:20" s="15" customFormat="1" x14ac:dyDescent="0.25">
      <c r="F2158" s="16"/>
      <c r="G2158" s="16"/>
      <c r="H2158" s="16"/>
      <c r="I2158" s="16"/>
      <c r="J2158" s="16"/>
      <c r="K2158" s="16"/>
      <c r="L2158" s="16"/>
      <c r="M2158" s="16"/>
      <c r="N2158" s="16"/>
      <c r="O2158" s="16"/>
      <c r="P2158" s="16"/>
      <c r="Q2158" s="16"/>
      <c r="R2158" s="16"/>
      <c r="S2158" s="16"/>
      <c r="T2158" s="16"/>
    </row>
    <row r="2159" spans="6:20" s="15" customFormat="1" x14ac:dyDescent="0.25">
      <c r="F2159" s="16"/>
      <c r="G2159" s="16"/>
      <c r="H2159" s="16"/>
      <c r="I2159" s="16"/>
      <c r="J2159" s="16"/>
      <c r="K2159" s="16"/>
      <c r="L2159" s="16"/>
      <c r="M2159" s="16"/>
      <c r="N2159" s="16"/>
      <c r="O2159" s="16"/>
      <c r="P2159" s="16"/>
      <c r="Q2159" s="16"/>
      <c r="R2159" s="16"/>
      <c r="S2159" s="16"/>
      <c r="T2159" s="16"/>
    </row>
    <row r="2160" spans="6:20" s="15" customFormat="1" x14ac:dyDescent="0.25">
      <c r="F2160" s="16"/>
      <c r="G2160" s="16"/>
      <c r="H2160" s="16"/>
      <c r="I2160" s="16"/>
      <c r="J2160" s="16"/>
      <c r="K2160" s="16"/>
      <c r="L2160" s="16"/>
      <c r="M2160" s="16"/>
      <c r="N2160" s="16"/>
      <c r="O2160" s="16"/>
      <c r="P2160" s="16"/>
      <c r="Q2160" s="16"/>
      <c r="R2160" s="16"/>
      <c r="S2160" s="16"/>
      <c r="T2160" s="16"/>
    </row>
    <row r="2161" spans="6:20" s="15" customFormat="1" x14ac:dyDescent="0.25">
      <c r="F2161" s="16"/>
      <c r="G2161" s="16"/>
      <c r="H2161" s="16"/>
      <c r="I2161" s="16"/>
      <c r="J2161" s="16"/>
      <c r="K2161" s="16"/>
      <c r="L2161" s="16"/>
      <c r="M2161" s="16"/>
      <c r="N2161" s="16"/>
      <c r="O2161" s="16"/>
      <c r="P2161" s="16"/>
      <c r="Q2161" s="16"/>
      <c r="R2161" s="16"/>
      <c r="S2161" s="16"/>
      <c r="T2161" s="16"/>
    </row>
    <row r="2162" spans="6:20" s="15" customFormat="1" x14ac:dyDescent="0.25">
      <c r="F2162" s="16"/>
      <c r="G2162" s="16"/>
      <c r="H2162" s="16"/>
      <c r="I2162" s="16"/>
      <c r="J2162" s="16"/>
      <c r="K2162" s="16"/>
      <c r="L2162" s="16"/>
      <c r="M2162" s="16"/>
      <c r="N2162" s="16"/>
      <c r="O2162" s="16"/>
      <c r="P2162" s="16"/>
      <c r="Q2162" s="16"/>
      <c r="R2162" s="16"/>
      <c r="S2162" s="16"/>
      <c r="T2162" s="16"/>
    </row>
    <row r="2163" spans="6:20" s="15" customFormat="1" x14ac:dyDescent="0.25">
      <c r="F2163" s="16"/>
      <c r="G2163" s="16"/>
      <c r="H2163" s="16"/>
      <c r="I2163" s="16"/>
      <c r="J2163" s="16"/>
      <c r="K2163" s="16"/>
      <c r="L2163" s="16"/>
      <c r="M2163" s="16"/>
      <c r="N2163" s="16"/>
      <c r="O2163" s="16"/>
      <c r="P2163" s="16"/>
      <c r="Q2163" s="16"/>
      <c r="R2163" s="16"/>
      <c r="S2163" s="16"/>
      <c r="T2163" s="16"/>
    </row>
    <row r="2164" spans="6:20" s="15" customFormat="1" x14ac:dyDescent="0.25">
      <c r="F2164" s="16"/>
      <c r="G2164" s="16"/>
      <c r="H2164" s="16"/>
      <c r="I2164" s="16"/>
      <c r="J2164" s="16"/>
      <c r="K2164" s="16"/>
      <c r="L2164" s="16"/>
      <c r="M2164" s="16"/>
      <c r="N2164" s="16"/>
      <c r="O2164" s="16"/>
      <c r="P2164" s="16"/>
      <c r="Q2164" s="16"/>
      <c r="R2164" s="16"/>
      <c r="S2164" s="16"/>
      <c r="T2164" s="16"/>
    </row>
    <row r="2165" spans="6:20" s="15" customFormat="1" x14ac:dyDescent="0.25">
      <c r="F2165" s="16"/>
      <c r="G2165" s="16"/>
      <c r="H2165" s="16"/>
      <c r="I2165" s="16"/>
      <c r="J2165" s="16"/>
      <c r="K2165" s="16"/>
      <c r="L2165" s="16"/>
      <c r="M2165" s="16"/>
      <c r="N2165" s="16"/>
      <c r="O2165" s="16"/>
      <c r="P2165" s="16"/>
      <c r="Q2165" s="16"/>
      <c r="R2165" s="16"/>
      <c r="S2165" s="16"/>
      <c r="T2165" s="16"/>
    </row>
    <row r="2166" spans="6:20" s="15" customFormat="1" x14ac:dyDescent="0.25">
      <c r="F2166" s="16"/>
      <c r="G2166" s="16"/>
      <c r="H2166" s="16"/>
      <c r="I2166" s="16"/>
      <c r="J2166" s="16"/>
      <c r="K2166" s="16"/>
      <c r="L2166" s="16"/>
      <c r="M2166" s="16"/>
      <c r="N2166" s="16"/>
      <c r="O2166" s="16"/>
      <c r="P2166" s="16"/>
      <c r="Q2166" s="16"/>
      <c r="R2166" s="16"/>
      <c r="S2166" s="16"/>
      <c r="T2166" s="16"/>
    </row>
    <row r="2167" spans="6:20" s="15" customFormat="1" x14ac:dyDescent="0.25">
      <c r="F2167" s="16"/>
      <c r="G2167" s="16"/>
      <c r="H2167" s="16"/>
      <c r="I2167" s="16"/>
      <c r="J2167" s="16"/>
      <c r="K2167" s="16"/>
      <c r="L2167" s="16"/>
      <c r="M2167" s="16"/>
      <c r="N2167" s="16"/>
      <c r="O2167" s="16"/>
      <c r="P2167" s="16"/>
      <c r="Q2167" s="16"/>
      <c r="R2167" s="16"/>
      <c r="S2167" s="16"/>
      <c r="T2167" s="16"/>
    </row>
    <row r="2168" spans="6:20" s="15" customFormat="1" x14ac:dyDescent="0.25">
      <c r="F2168" s="16"/>
      <c r="G2168" s="16"/>
      <c r="H2168" s="16"/>
      <c r="I2168" s="16"/>
      <c r="J2168" s="16"/>
      <c r="K2168" s="16"/>
      <c r="L2168" s="16"/>
      <c r="M2168" s="16"/>
      <c r="N2168" s="16"/>
      <c r="O2168" s="16"/>
      <c r="P2168" s="16"/>
      <c r="Q2168" s="16"/>
      <c r="R2168" s="16"/>
      <c r="S2168" s="16"/>
      <c r="T2168" s="16"/>
    </row>
    <row r="2169" spans="6:20" s="15" customFormat="1" x14ac:dyDescent="0.25">
      <c r="F2169" s="16"/>
      <c r="G2169" s="16"/>
      <c r="H2169" s="16"/>
      <c r="I2169" s="16"/>
      <c r="J2169" s="16"/>
      <c r="K2169" s="16"/>
      <c r="L2169" s="16"/>
      <c r="M2169" s="16"/>
      <c r="N2169" s="16"/>
      <c r="O2169" s="16"/>
      <c r="P2169" s="16"/>
      <c r="Q2169" s="16"/>
      <c r="R2169" s="16"/>
      <c r="S2169" s="16"/>
      <c r="T2169" s="16"/>
    </row>
    <row r="2170" spans="6:20" s="15" customFormat="1" x14ac:dyDescent="0.25">
      <c r="F2170" s="16"/>
      <c r="G2170" s="16"/>
      <c r="H2170" s="16"/>
      <c r="I2170" s="16"/>
      <c r="J2170" s="16"/>
      <c r="K2170" s="16"/>
      <c r="L2170" s="16"/>
      <c r="M2170" s="16"/>
      <c r="N2170" s="16"/>
      <c r="O2170" s="16"/>
      <c r="P2170" s="16"/>
      <c r="Q2170" s="16"/>
      <c r="R2170" s="16"/>
      <c r="S2170" s="16"/>
      <c r="T2170" s="16"/>
    </row>
    <row r="2171" spans="6:20" s="15" customFormat="1" x14ac:dyDescent="0.25">
      <c r="F2171" s="16"/>
      <c r="G2171" s="16"/>
      <c r="H2171" s="16"/>
      <c r="I2171" s="16"/>
      <c r="J2171" s="16"/>
      <c r="K2171" s="16"/>
      <c r="L2171" s="16"/>
      <c r="M2171" s="16"/>
      <c r="N2171" s="16"/>
      <c r="O2171" s="16"/>
      <c r="P2171" s="16"/>
      <c r="Q2171" s="16"/>
      <c r="R2171" s="16"/>
      <c r="S2171" s="16"/>
      <c r="T2171" s="16"/>
    </row>
    <row r="2172" spans="6:20" s="15" customFormat="1" x14ac:dyDescent="0.25">
      <c r="F2172" s="16"/>
      <c r="G2172" s="16"/>
      <c r="H2172" s="16"/>
      <c r="I2172" s="16"/>
      <c r="J2172" s="16"/>
      <c r="K2172" s="16"/>
      <c r="L2172" s="16"/>
      <c r="M2172" s="16"/>
      <c r="N2172" s="16"/>
      <c r="O2172" s="16"/>
      <c r="P2172" s="16"/>
      <c r="Q2172" s="16"/>
      <c r="R2172" s="16"/>
      <c r="S2172" s="16"/>
      <c r="T2172" s="16"/>
    </row>
    <row r="2173" spans="6:20" s="15" customFormat="1" x14ac:dyDescent="0.25">
      <c r="F2173" s="16"/>
      <c r="G2173" s="16"/>
      <c r="H2173" s="16"/>
      <c r="I2173" s="16"/>
      <c r="J2173" s="16"/>
      <c r="K2173" s="16"/>
      <c r="L2173" s="16"/>
      <c r="M2173" s="16"/>
      <c r="N2173" s="16"/>
      <c r="O2173" s="16"/>
      <c r="P2173" s="16"/>
      <c r="Q2173" s="16"/>
      <c r="R2173" s="16"/>
      <c r="S2173" s="16"/>
      <c r="T2173" s="16"/>
    </row>
    <row r="2174" spans="6:20" s="15" customFormat="1" x14ac:dyDescent="0.25">
      <c r="F2174" s="16"/>
      <c r="G2174" s="16"/>
      <c r="H2174" s="16"/>
      <c r="I2174" s="16"/>
      <c r="J2174" s="16"/>
      <c r="K2174" s="16"/>
      <c r="L2174" s="16"/>
      <c r="M2174" s="16"/>
      <c r="N2174" s="16"/>
      <c r="O2174" s="16"/>
      <c r="P2174" s="16"/>
      <c r="Q2174" s="16"/>
      <c r="R2174" s="16"/>
      <c r="S2174" s="16"/>
      <c r="T2174" s="16"/>
    </row>
    <row r="2175" spans="6:20" s="15" customFormat="1" x14ac:dyDescent="0.25">
      <c r="F2175" s="16"/>
      <c r="G2175" s="16"/>
      <c r="H2175" s="16"/>
      <c r="I2175" s="16"/>
      <c r="J2175" s="16"/>
      <c r="K2175" s="16"/>
      <c r="L2175" s="16"/>
      <c r="M2175" s="16"/>
      <c r="N2175" s="16"/>
      <c r="O2175" s="16"/>
      <c r="P2175" s="16"/>
      <c r="Q2175" s="16"/>
      <c r="R2175" s="16"/>
      <c r="S2175" s="16"/>
      <c r="T2175" s="16"/>
    </row>
    <row r="2176" spans="6:20" s="15" customFormat="1" x14ac:dyDescent="0.25">
      <c r="F2176" s="16"/>
      <c r="G2176" s="16"/>
      <c r="H2176" s="16"/>
      <c r="I2176" s="16"/>
      <c r="J2176" s="16"/>
      <c r="K2176" s="16"/>
      <c r="L2176" s="16"/>
      <c r="M2176" s="16"/>
      <c r="N2176" s="16"/>
      <c r="O2176" s="16"/>
      <c r="P2176" s="16"/>
      <c r="Q2176" s="16"/>
      <c r="R2176" s="16"/>
      <c r="S2176" s="16"/>
      <c r="T2176" s="16"/>
    </row>
    <row r="2177" spans="6:20" s="15" customFormat="1" x14ac:dyDescent="0.25">
      <c r="F2177" s="16"/>
      <c r="G2177" s="16"/>
      <c r="H2177" s="16"/>
      <c r="I2177" s="16"/>
      <c r="J2177" s="16"/>
      <c r="K2177" s="16"/>
      <c r="L2177" s="16"/>
      <c r="M2177" s="16"/>
      <c r="N2177" s="16"/>
      <c r="O2177" s="16"/>
      <c r="P2177" s="16"/>
      <c r="Q2177" s="16"/>
      <c r="R2177" s="16"/>
      <c r="S2177" s="16"/>
      <c r="T2177" s="16"/>
    </row>
    <row r="2178" spans="6:20" s="15" customFormat="1" x14ac:dyDescent="0.25">
      <c r="F2178" s="16"/>
      <c r="G2178" s="16"/>
      <c r="H2178" s="16"/>
      <c r="I2178" s="16"/>
      <c r="J2178" s="16"/>
      <c r="K2178" s="16"/>
      <c r="L2178" s="16"/>
      <c r="M2178" s="16"/>
      <c r="N2178" s="16"/>
      <c r="O2178" s="16"/>
      <c r="P2178" s="16"/>
      <c r="Q2178" s="16"/>
      <c r="R2178" s="16"/>
      <c r="S2178" s="16"/>
      <c r="T2178" s="16"/>
    </row>
    <row r="2179" spans="6:20" s="15" customFormat="1" x14ac:dyDescent="0.25">
      <c r="F2179" s="16"/>
      <c r="G2179" s="16"/>
      <c r="H2179" s="16"/>
      <c r="I2179" s="16"/>
      <c r="J2179" s="16"/>
      <c r="K2179" s="16"/>
      <c r="L2179" s="16"/>
      <c r="M2179" s="16"/>
      <c r="N2179" s="16"/>
      <c r="O2179" s="16"/>
      <c r="P2179" s="16"/>
      <c r="Q2179" s="16"/>
      <c r="R2179" s="16"/>
      <c r="S2179" s="16"/>
      <c r="T2179" s="16"/>
    </row>
    <row r="2180" spans="6:20" s="15" customFormat="1" x14ac:dyDescent="0.25">
      <c r="F2180" s="16"/>
      <c r="G2180" s="16"/>
      <c r="H2180" s="16"/>
      <c r="I2180" s="16"/>
      <c r="J2180" s="16"/>
      <c r="K2180" s="16"/>
      <c r="L2180" s="16"/>
      <c r="M2180" s="16"/>
      <c r="N2180" s="16"/>
      <c r="O2180" s="16"/>
      <c r="P2180" s="16"/>
      <c r="Q2180" s="16"/>
      <c r="R2180" s="16"/>
      <c r="S2180" s="16"/>
      <c r="T2180" s="16"/>
    </row>
    <row r="2181" spans="6:20" s="15" customFormat="1" x14ac:dyDescent="0.25">
      <c r="F2181" s="16"/>
      <c r="G2181" s="16"/>
      <c r="H2181" s="16"/>
      <c r="I2181" s="16"/>
      <c r="J2181" s="16"/>
      <c r="K2181" s="16"/>
      <c r="L2181" s="16"/>
      <c r="M2181" s="16"/>
      <c r="N2181" s="16"/>
      <c r="O2181" s="16"/>
      <c r="P2181" s="16"/>
      <c r="Q2181" s="16"/>
      <c r="R2181" s="16"/>
      <c r="S2181" s="16"/>
      <c r="T2181" s="16"/>
    </row>
    <row r="2182" spans="6:20" s="15" customFormat="1" x14ac:dyDescent="0.25">
      <c r="F2182" s="16"/>
      <c r="G2182" s="16"/>
      <c r="H2182" s="16"/>
      <c r="I2182" s="16"/>
      <c r="J2182" s="16"/>
      <c r="K2182" s="16"/>
      <c r="L2182" s="16"/>
      <c r="M2182" s="16"/>
      <c r="N2182" s="16"/>
      <c r="O2182" s="16"/>
      <c r="P2182" s="16"/>
      <c r="Q2182" s="16"/>
      <c r="R2182" s="16"/>
      <c r="S2182" s="16"/>
      <c r="T2182" s="16"/>
    </row>
    <row r="2183" spans="6:20" s="15" customFormat="1" x14ac:dyDescent="0.25">
      <c r="F2183" s="16"/>
      <c r="G2183" s="16"/>
      <c r="H2183" s="16"/>
      <c r="I2183" s="16"/>
      <c r="J2183" s="16"/>
      <c r="K2183" s="16"/>
      <c r="L2183" s="16"/>
      <c r="M2183" s="16"/>
      <c r="N2183" s="16"/>
      <c r="O2183" s="16"/>
      <c r="P2183" s="16"/>
      <c r="Q2183" s="16"/>
      <c r="R2183" s="16"/>
      <c r="S2183" s="16"/>
      <c r="T2183" s="16"/>
    </row>
    <row r="2184" spans="6:20" s="15" customFormat="1" x14ac:dyDescent="0.25">
      <c r="F2184" s="16"/>
      <c r="G2184" s="16"/>
      <c r="H2184" s="16"/>
      <c r="I2184" s="16"/>
      <c r="J2184" s="16"/>
      <c r="K2184" s="16"/>
      <c r="L2184" s="16"/>
      <c r="M2184" s="16"/>
      <c r="N2184" s="16"/>
      <c r="O2184" s="16"/>
      <c r="P2184" s="16"/>
      <c r="Q2184" s="16"/>
      <c r="R2184" s="16"/>
      <c r="S2184" s="16"/>
      <c r="T2184" s="16"/>
    </row>
    <row r="2185" spans="6:20" s="15" customFormat="1" x14ac:dyDescent="0.25">
      <c r="F2185" s="16"/>
      <c r="G2185" s="16"/>
      <c r="H2185" s="16"/>
      <c r="I2185" s="16"/>
      <c r="J2185" s="16"/>
      <c r="K2185" s="16"/>
      <c r="L2185" s="16"/>
      <c r="M2185" s="16"/>
      <c r="N2185" s="16"/>
      <c r="O2185" s="16"/>
      <c r="P2185" s="16"/>
      <c r="Q2185" s="16"/>
      <c r="R2185" s="16"/>
      <c r="S2185" s="16"/>
      <c r="T2185" s="16"/>
    </row>
    <row r="2186" spans="6:20" s="15" customFormat="1" x14ac:dyDescent="0.25">
      <c r="F2186" s="16"/>
      <c r="G2186" s="16"/>
      <c r="H2186" s="16"/>
      <c r="I2186" s="16"/>
      <c r="J2186" s="16"/>
      <c r="K2186" s="16"/>
      <c r="L2186" s="16"/>
      <c r="M2186" s="16"/>
      <c r="N2186" s="16"/>
      <c r="O2186" s="16"/>
      <c r="P2186" s="16"/>
      <c r="Q2186" s="16"/>
      <c r="R2186" s="16"/>
      <c r="S2186" s="16"/>
      <c r="T2186" s="16"/>
    </row>
    <row r="2187" spans="6:20" s="15" customFormat="1" x14ac:dyDescent="0.25">
      <c r="F2187" s="16"/>
      <c r="G2187" s="16"/>
      <c r="H2187" s="16"/>
      <c r="I2187" s="16"/>
      <c r="J2187" s="16"/>
      <c r="K2187" s="16"/>
      <c r="L2187" s="16"/>
      <c r="M2187" s="16"/>
      <c r="N2187" s="16"/>
      <c r="O2187" s="16"/>
      <c r="P2187" s="16"/>
      <c r="Q2187" s="16"/>
      <c r="R2187" s="16"/>
      <c r="S2187" s="16"/>
      <c r="T2187" s="16"/>
    </row>
    <row r="2188" spans="6:20" s="15" customFormat="1" x14ac:dyDescent="0.25">
      <c r="F2188" s="16"/>
      <c r="G2188" s="16"/>
      <c r="H2188" s="16"/>
      <c r="I2188" s="16"/>
      <c r="J2188" s="16"/>
      <c r="K2188" s="16"/>
      <c r="L2188" s="16"/>
      <c r="M2188" s="16"/>
      <c r="N2188" s="16"/>
      <c r="O2188" s="16"/>
      <c r="P2188" s="16"/>
      <c r="Q2188" s="16"/>
      <c r="R2188" s="16"/>
      <c r="S2188" s="16"/>
      <c r="T2188" s="16"/>
    </row>
    <row r="2189" spans="6:20" s="15" customFormat="1" x14ac:dyDescent="0.25">
      <c r="F2189" s="16"/>
      <c r="G2189" s="16"/>
      <c r="H2189" s="16"/>
      <c r="I2189" s="16"/>
      <c r="J2189" s="16"/>
      <c r="K2189" s="16"/>
      <c r="L2189" s="16"/>
      <c r="M2189" s="16"/>
      <c r="N2189" s="16"/>
      <c r="O2189" s="16"/>
      <c r="P2189" s="16"/>
      <c r="Q2189" s="16"/>
      <c r="R2189" s="16"/>
      <c r="S2189" s="16"/>
      <c r="T2189" s="16"/>
    </row>
    <row r="2190" spans="6:20" s="15" customFormat="1" x14ac:dyDescent="0.25">
      <c r="F2190" s="16"/>
      <c r="G2190" s="16"/>
      <c r="H2190" s="16"/>
      <c r="I2190" s="16"/>
      <c r="J2190" s="16"/>
      <c r="K2190" s="16"/>
      <c r="L2190" s="16"/>
      <c r="M2190" s="16"/>
      <c r="N2190" s="16"/>
      <c r="O2190" s="16"/>
      <c r="P2190" s="16"/>
      <c r="Q2190" s="16"/>
      <c r="R2190" s="16"/>
      <c r="S2190" s="16"/>
      <c r="T2190" s="16"/>
    </row>
    <row r="2191" spans="6:20" s="15" customFormat="1" x14ac:dyDescent="0.25">
      <c r="F2191" s="16"/>
      <c r="G2191" s="16"/>
      <c r="H2191" s="16"/>
      <c r="I2191" s="16"/>
      <c r="J2191" s="16"/>
      <c r="K2191" s="16"/>
      <c r="L2191" s="16"/>
      <c r="M2191" s="16"/>
      <c r="N2191" s="16"/>
      <c r="O2191" s="16"/>
      <c r="P2191" s="16"/>
      <c r="Q2191" s="16"/>
      <c r="R2191" s="16"/>
      <c r="S2191" s="16"/>
      <c r="T2191" s="16"/>
    </row>
    <row r="2192" spans="6:20" s="15" customFormat="1" x14ac:dyDescent="0.25">
      <c r="F2192" s="16"/>
      <c r="G2192" s="16"/>
      <c r="H2192" s="16"/>
      <c r="I2192" s="16"/>
      <c r="J2192" s="16"/>
      <c r="K2192" s="16"/>
      <c r="L2192" s="16"/>
      <c r="M2192" s="16"/>
      <c r="N2192" s="16"/>
      <c r="O2192" s="16"/>
      <c r="P2192" s="16"/>
      <c r="Q2192" s="16"/>
      <c r="R2192" s="16"/>
      <c r="S2192" s="16"/>
      <c r="T2192" s="16"/>
    </row>
    <row r="2193" spans="6:20" s="15" customFormat="1" x14ac:dyDescent="0.25">
      <c r="F2193" s="16"/>
      <c r="G2193" s="16"/>
      <c r="H2193" s="16"/>
      <c r="I2193" s="16"/>
      <c r="J2193" s="16"/>
      <c r="K2193" s="16"/>
      <c r="L2193" s="16"/>
      <c r="M2193" s="16"/>
      <c r="N2193" s="16"/>
      <c r="O2193" s="16"/>
      <c r="P2193" s="16"/>
      <c r="Q2193" s="16"/>
      <c r="R2193" s="16"/>
      <c r="S2193" s="16"/>
      <c r="T2193" s="16"/>
    </row>
    <row r="2194" spans="6:20" s="15" customFormat="1" x14ac:dyDescent="0.25">
      <c r="F2194" s="16"/>
      <c r="G2194" s="16"/>
      <c r="H2194" s="16"/>
      <c r="I2194" s="16"/>
      <c r="J2194" s="16"/>
      <c r="K2194" s="16"/>
      <c r="L2194" s="16"/>
      <c r="M2194" s="16"/>
      <c r="N2194" s="16"/>
      <c r="O2194" s="16"/>
      <c r="P2194" s="16"/>
      <c r="Q2194" s="16"/>
      <c r="R2194" s="16"/>
      <c r="S2194" s="16"/>
      <c r="T2194" s="16"/>
    </row>
    <row r="2195" spans="6:20" s="15" customFormat="1" x14ac:dyDescent="0.25">
      <c r="F2195" s="16"/>
      <c r="G2195" s="16"/>
      <c r="H2195" s="16"/>
      <c r="I2195" s="16"/>
      <c r="J2195" s="16"/>
      <c r="K2195" s="16"/>
      <c r="L2195" s="16"/>
      <c r="M2195" s="16"/>
      <c r="N2195" s="16"/>
      <c r="O2195" s="16"/>
      <c r="P2195" s="16"/>
      <c r="Q2195" s="16"/>
      <c r="R2195" s="16"/>
      <c r="S2195" s="16"/>
      <c r="T2195" s="16"/>
    </row>
    <row r="2196" spans="6:20" s="15" customFormat="1" x14ac:dyDescent="0.25">
      <c r="F2196" s="16"/>
      <c r="G2196" s="16"/>
      <c r="H2196" s="16"/>
      <c r="I2196" s="16"/>
      <c r="J2196" s="16"/>
      <c r="K2196" s="16"/>
      <c r="L2196" s="16"/>
      <c r="M2196" s="16"/>
      <c r="N2196" s="16"/>
      <c r="O2196" s="16"/>
      <c r="P2196" s="16"/>
      <c r="Q2196" s="16"/>
      <c r="R2196" s="16"/>
      <c r="S2196" s="16"/>
      <c r="T2196" s="16"/>
    </row>
    <row r="2197" spans="6:20" s="15" customFormat="1" x14ac:dyDescent="0.25">
      <c r="F2197" s="16"/>
      <c r="G2197" s="16"/>
      <c r="H2197" s="16"/>
      <c r="I2197" s="16"/>
      <c r="J2197" s="16"/>
      <c r="K2197" s="16"/>
      <c r="L2197" s="16"/>
      <c r="M2197" s="16"/>
      <c r="N2197" s="16"/>
      <c r="O2197" s="16"/>
      <c r="P2197" s="16"/>
      <c r="Q2197" s="16"/>
      <c r="R2197" s="16"/>
      <c r="S2197" s="16"/>
      <c r="T2197" s="16"/>
    </row>
    <row r="2198" spans="6:20" s="15" customFormat="1" x14ac:dyDescent="0.25">
      <c r="F2198" s="16"/>
      <c r="G2198" s="16"/>
      <c r="H2198" s="16"/>
      <c r="I2198" s="16"/>
      <c r="J2198" s="16"/>
      <c r="K2198" s="16"/>
      <c r="L2198" s="16"/>
      <c r="M2198" s="16"/>
      <c r="N2198" s="16"/>
      <c r="O2198" s="16"/>
      <c r="P2198" s="16"/>
      <c r="Q2198" s="16"/>
      <c r="R2198" s="16"/>
      <c r="S2198" s="16"/>
      <c r="T2198" s="16"/>
    </row>
    <row r="2199" spans="6:20" s="15" customFormat="1" x14ac:dyDescent="0.25">
      <c r="F2199" s="16"/>
      <c r="G2199" s="16"/>
      <c r="H2199" s="16"/>
      <c r="I2199" s="16"/>
      <c r="J2199" s="16"/>
      <c r="K2199" s="16"/>
      <c r="L2199" s="16"/>
      <c r="M2199" s="16"/>
      <c r="N2199" s="16"/>
      <c r="O2199" s="16"/>
      <c r="P2199" s="16"/>
      <c r="Q2199" s="16"/>
      <c r="R2199" s="16"/>
      <c r="S2199" s="16"/>
      <c r="T2199" s="16"/>
    </row>
    <row r="2200" spans="6:20" s="15" customFormat="1" x14ac:dyDescent="0.25">
      <c r="F2200" s="16"/>
      <c r="G2200" s="16"/>
      <c r="H2200" s="16"/>
      <c r="I2200" s="16"/>
      <c r="J2200" s="16"/>
      <c r="K2200" s="16"/>
      <c r="L2200" s="16"/>
      <c r="M2200" s="16"/>
      <c r="N2200" s="16"/>
      <c r="O2200" s="16"/>
      <c r="P2200" s="16"/>
      <c r="Q2200" s="16"/>
      <c r="R2200" s="16"/>
      <c r="S2200" s="16"/>
      <c r="T2200" s="16"/>
    </row>
    <row r="2201" spans="6:20" s="15" customFormat="1" x14ac:dyDescent="0.25">
      <c r="F2201" s="16"/>
      <c r="G2201" s="16"/>
      <c r="H2201" s="16"/>
      <c r="I2201" s="16"/>
      <c r="J2201" s="16"/>
      <c r="K2201" s="16"/>
      <c r="L2201" s="16"/>
      <c r="M2201" s="16"/>
      <c r="N2201" s="16"/>
      <c r="O2201" s="16"/>
      <c r="P2201" s="16"/>
      <c r="Q2201" s="16"/>
      <c r="R2201" s="16"/>
      <c r="S2201" s="16"/>
      <c r="T2201" s="16"/>
    </row>
    <row r="2202" spans="6:20" s="15" customFormat="1" x14ac:dyDescent="0.25">
      <c r="F2202" s="16"/>
      <c r="G2202" s="16"/>
      <c r="H2202" s="16"/>
      <c r="I2202" s="16"/>
      <c r="J2202" s="16"/>
      <c r="K2202" s="16"/>
      <c r="L2202" s="16"/>
      <c r="M2202" s="16"/>
      <c r="N2202" s="16"/>
      <c r="O2202" s="16"/>
      <c r="P2202" s="16"/>
      <c r="Q2202" s="16"/>
      <c r="R2202" s="16"/>
      <c r="S2202" s="16"/>
      <c r="T2202" s="16"/>
    </row>
    <row r="2203" spans="6:20" s="15" customFormat="1" x14ac:dyDescent="0.25">
      <c r="F2203" s="16"/>
      <c r="G2203" s="16"/>
      <c r="H2203" s="16"/>
      <c r="I2203" s="16"/>
      <c r="J2203" s="16"/>
      <c r="K2203" s="16"/>
      <c r="L2203" s="16"/>
      <c r="M2203" s="16"/>
      <c r="N2203" s="16"/>
      <c r="O2203" s="16"/>
      <c r="P2203" s="16"/>
      <c r="Q2203" s="16"/>
      <c r="R2203" s="16"/>
      <c r="S2203" s="16"/>
      <c r="T2203" s="16"/>
    </row>
    <row r="2204" spans="6:20" s="15" customFormat="1" x14ac:dyDescent="0.25">
      <c r="F2204" s="16"/>
      <c r="G2204" s="16"/>
      <c r="H2204" s="16"/>
      <c r="I2204" s="16"/>
      <c r="J2204" s="16"/>
      <c r="K2204" s="16"/>
      <c r="L2204" s="16"/>
      <c r="M2204" s="16"/>
      <c r="N2204" s="16"/>
      <c r="O2204" s="16"/>
      <c r="P2204" s="16"/>
      <c r="Q2204" s="16"/>
      <c r="R2204" s="16"/>
      <c r="S2204" s="16"/>
      <c r="T2204" s="16"/>
    </row>
    <row r="2205" spans="6:20" s="15" customFormat="1" x14ac:dyDescent="0.25">
      <c r="F2205" s="16"/>
      <c r="G2205" s="16"/>
      <c r="H2205" s="16"/>
      <c r="I2205" s="16"/>
      <c r="J2205" s="16"/>
      <c r="K2205" s="16"/>
      <c r="L2205" s="16"/>
      <c r="M2205" s="16"/>
      <c r="N2205" s="16"/>
      <c r="O2205" s="16"/>
      <c r="P2205" s="16"/>
      <c r="Q2205" s="16"/>
      <c r="R2205" s="16"/>
      <c r="S2205" s="16"/>
      <c r="T2205" s="16"/>
    </row>
    <row r="2206" spans="6:20" s="15" customFormat="1" x14ac:dyDescent="0.25">
      <c r="F2206" s="16"/>
      <c r="G2206" s="16"/>
      <c r="H2206" s="16"/>
      <c r="I2206" s="16"/>
      <c r="J2206" s="16"/>
      <c r="K2206" s="16"/>
      <c r="L2206" s="16"/>
      <c r="M2206" s="16"/>
      <c r="N2206" s="16"/>
      <c r="O2206" s="16"/>
      <c r="P2206" s="16"/>
      <c r="Q2206" s="16"/>
      <c r="R2206" s="16"/>
      <c r="S2206" s="16"/>
      <c r="T2206" s="16"/>
    </row>
    <row r="2207" spans="6:20" s="15" customFormat="1" x14ac:dyDescent="0.25">
      <c r="F2207" s="16"/>
      <c r="G2207" s="16"/>
      <c r="H2207" s="16"/>
      <c r="I2207" s="16"/>
      <c r="J2207" s="16"/>
      <c r="K2207" s="16"/>
      <c r="L2207" s="16"/>
      <c r="M2207" s="16"/>
      <c r="N2207" s="16"/>
      <c r="O2207" s="16"/>
      <c r="P2207" s="16"/>
      <c r="Q2207" s="16"/>
      <c r="R2207" s="16"/>
      <c r="S2207" s="16"/>
      <c r="T2207" s="16"/>
    </row>
    <row r="2208" spans="6:20" s="15" customFormat="1" x14ac:dyDescent="0.25">
      <c r="F2208" s="16"/>
      <c r="G2208" s="16"/>
      <c r="H2208" s="16"/>
      <c r="I2208" s="16"/>
      <c r="J2208" s="16"/>
      <c r="K2208" s="16"/>
      <c r="L2208" s="16"/>
      <c r="M2208" s="16"/>
      <c r="N2208" s="16"/>
      <c r="O2208" s="16"/>
      <c r="P2208" s="16"/>
      <c r="Q2208" s="16"/>
      <c r="R2208" s="16"/>
      <c r="S2208" s="16"/>
      <c r="T2208" s="16"/>
    </row>
    <row r="2209" spans="6:20" s="15" customFormat="1" x14ac:dyDescent="0.25">
      <c r="F2209" s="16"/>
      <c r="G2209" s="16"/>
      <c r="H2209" s="16"/>
      <c r="I2209" s="16"/>
      <c r="J2209" s="16"/>
      <c r="K2209" s="16"/>
      <c r="L2209" s="16"/>
      <c r="M2209" s="16"/>
      <c r="N2209" s="16"/>
      <c r="O2209" s="16"/>
      <c r="P2209" s="16"/>
      <c r="Q2209" s="16"/>
      <c r="R2209" s="16"/>
      <c r="S2209" s="16"/>
      <c r="T2209" s="16"/>
    </row>
    <row r="2210" spans="6:20" s="15" customFormat="1" x14ac:dyDescent="0.25">
      <c r="F2210" s="16"/>
      <c r="G2210" s="16"/>
      <c r="H2210" s="16"/>
      <c r="I2210" s="16"/>
      <c r="J2210" s="16"/>
      <c r="K2210" s="16"/>
      <c r="L2210" s="16"/>
      <c r="M2210" s="16"/>
      <c r="N2210" s="16"/>
      <c r="O2210" s="16"/>
      <c r="P2210" s="16"/>
      <c r="Q2210" s="16"/>
      <c r="R2210" s="16"/>
      <c r="S2210" s="16"/>
      <c r="T2210" s="16"/>
    </row>
    <row r="2211" spans="6:20" s="15" customFormat="1" x14ac:dyDescent="0.25">
      <c r="F2211" s="16"/>
      <c r="G2211" s="16"/>
      <c r="H2211" s="16"/>
      <c r="I2211" s="16"/>
      <c r="J2211" s="16"/>
      <c r="K2211" s="16"/>
      <c r="L2211" s="16"/>
      <c r="M2211" s="16"/>
      <c r="N2211" s="16"/>
      <c r="O2211" s="16"/>
      <c r="P2211" s="16"/>
      <c r="Q2211" s="16"/>
      <c r="R2211" s="16"/>
      <c r="S2211" s="16"/>
      <c r="T2211" s="16"/>
    </row>
    <row r="2212" spans="6:20" s="15" customFormat="1" x14ac:dyDescent="0.25">
      <c r="F2212" s="16"/>
      <c r="G2212" s="16"/>
      <c r="H2212" s="16"/>
      <c r="I2212" s="16"/>
      <c r="J2212" s="16"/>
      <c r="K2212" s="16"/>
      <c r="L2212" s="16"/>
      <c r="M2212" s="16"/>
      <c r="N2212" s="16"/>
      <c r="O2212" s="16"/>
      <c r="P2212" s="16"/>
      <c r="Q2212" s="16"/>
      <c r="R2212" s="16"/>
      <c r="S2212" s="16"/>
      <c r="T2212" s="16"/>
    </row>
    <row r="2213" spans="6:20" s="15" customFormat="1" x14ac:dyDescent="0.25">
      <c r="F2213" s="16"/>
      <c r="G2213" s="16"/>
      <c r="H2213" s="16"/>
      <c r="I2213" s="16"/>
      <c r="J2213" s="16"/>
      <c r="K2213" s="16"/>
      <c r="L2213" s="16"/>
      <c r="M2213" s="16"/>
      <c r="N2213" s="16"/>
      <c r="O2213" s="16"/>
      <c r="P2213" s="16"/>
      <c r="Q2213" s="16"/>
      <c r="R2213" s="16"/>
      <c r="S2213" s="16"/>
      <c r="T2213" s="16"/>
    </row>
    <row r="2214" spans="6:20" s="15" customFormat="1" x14ac:dyDescent="0.25">
      <c r="F2214" s="16"/>
      <c r="G2214" s="16"/>
      <c r="H2214" s="16"/>
      <c r="I2214" s="16"/>
      <c r="J2214" s="16"/>
      <c r="K2214" s="16"/>
      <c r="L2214" s="16"/>
      <c r="M2214" s="16"/>
      <c r="N2214" s="16"/>
      <c r="O2214" s="16"/>
      <c r="P2214" s="16"/>
      <c r="Q2214" s="16"/>
      <c r="R2214" s="16"/>
      <c r="S2214" s="16"/>
      <c r="T2214" s="16"/>
    </row>
    <row r="2215" spans="6:20" s="15" customFormat="1" x14ac:dyDescent="0.25">
      <c r="F2215" s="16"/>
      <c r="G2215" s="16"/>
      <c r="H2215" s="16"/>
      <c r="I2215" s="16"/>
      <c r="J2215" s="16"/>
      <c r="K2215" s="16"/>
      <c r="L2215" s="16"/>
      <c r="M2215" s="16"/>
      <c r="N2215" s="16"/>
      <c r="O2215" s="16"/>
      <c r="P2215" s="16"/>
      <c r="Q2215" s="16"/>
      <c r="R2215" s="16"/>
      <c r="S2215" s="16"/>
      <c r="T2215" s="16"/>
    </row>
    <row r="2216" spans="6:20" s="15" customFormat="1" x14ac:dyDescent="0.25">
      <c r="F2216" s="16"/>
      <c r="G2216" s="16"/>
      <c r="H2216" s="16"/>
      <c r="I2216" s="16"/>
      <c r="J2216" s="16"/>
      <c r="K2216" s="16"/>
      <c r="L2216" s="16"/>
      <c r="M2216" s="16"/>
      <c r="N2216" s="16"/>
      <c r="O2216" s="16"/>
      <c r="P2216" s="16"/>
      <c r="Q2216" s="16"/>
      <c r="R2216" s="16"/>
      <c r="S2216" s="16"/>
      <c r="T2216" s="16"/>
    </row>
    <row r="2217" spans="6:20" s="15" customFormat="1" x14ac:dyDescent="0.25">
      <c r="F2217" s="16"/>
      <c r="G2217" s="16"/>
      <c r="H2217" s="16"/>
      <c r="I2217" s="16"/>
      <c r="J2217" s="16"/>
      <c r="K2217" s="16"/>
      <c r="L2217" s="16"/>
      <c r="M2217" s="16"/>
      <c r="N2217" s="16"/>
      <c r="O2217" s="16"/>
      <c r="P2217" s="16"/>
      <c r="Q2217" s="16"/>
      <c r="R2217" s="16"/>
      <c r="S2217" s="16"/>
      <c r="T2217" s="16"/>
    </row>
    <row r="2218" spans="6:20" s="15" customFormat="1" x14ac:dyDescent="0.25">
      <c r="F2218" s="16"/>
      <c r="G2218" s="16"/>
      <c r="H2218" s="16"/>
      <c r="I2218" s="16"/>
      <c r="J2218" s="16"/>
      <c r="K2218" s="16"/>
      <c r="L2218" s="16"/>
      <c r="M2218" s="16"/>
      <c r="N2218" s="16"/>
      <c r="O2218" s="16"/>
      <c r="P2218" s="16"/>
      <c r="Q2218" s="16"/>
      <c r="R2218" s="16"/>
      <c r="S2218" s="16"/>
      <c r="T2218" s="16"/>
    </row>
    <row r="2219" spans="6:20" s="15" customFormat="1" x14ac:dyDescent="0.25">
      <c r="F2219" s="16"/>
      <c r="G2219" s="16"/>
      <c r="H2219" s="16"/>
      <c r="I2219" s="16"/>
      <c r="J2219" s="16"/>
      <c r="K2219" s="16"/>
      <c r="L2219" s="16"/>
      <c r="M2219" s="16"/>
      <c r="N2219" s="16"/>
      <c r="O2219" s="16"/>
      <c r="P2219" s="16"/>
      <c r="Q2219" s="16"/>
      <c r="R2219" s="16"/>
      <c r="S2219" s="16"/>
      <c r="T2219" s="16"/>
    </row>
    <row r="2220" spans="6:20" s="15" customFormat="1" x14ac:dyDescent="0.25">
      <c r="F2220" s="16"/>
      <c r="G2220" s="16"/>
      <c r="H2220" s="16"/>
      <c r="I2220" s="16"/>
      <c r="J2220" s="16"/>
      <c r="K2220" s="16"/>
      <c r="L2220" s="16"/>
      <c r="M2220" s="16"/>
      <c r="N2220" s="16"/>
      <c r="O2220" s="16"/>
      <c r="P2220" s="16"/>
      <c r="Q2220" s="16"/>
      <c r="R2220" s="16"/>
      <c r="S2220" s="16"/>
      <c r="T2220" s="16"/>
    </row>
    <row r="2221" spans="6:20" s="15" customFormat="1" x14ac:dyDescent="0.25">
      <c r="F2221" s="16"/>
      <c r="G2221" s="16"/>
      <c r="H2221" s="16"/>
      <c r="I2221" s="16"/>
      <c r="J2221" s="16"/>
      <c r="K2221" s="16"/>
      <c r="L2221" s="16"/>
      <c r="M2221" s="16"/>
      <c r="N2221" s="16"/>
      <c r="O2221" s="16"/>
      <c r="P2221" s="16"/>
      <c r="Q2221" s="16"/>
      <c r="R2221" s="16"/>
      <c r="S2221" s="16"/>
      <c r="T2221" s="16"/>
    </row>
    <row r="2222" spans="6:20" s="15" customFormat="1" x14ac:dyDescent="0.25">
      <c r="F2222" s="16"/>
      <c r="G2222" s="16"/>
      <c r="H2222" s="16"/>
      <c r="I2222" s="16"/>
      <c r="J2222" s="16"/>
      <c r="K2222" s="16"/>
      <c r="L2222" s="16"/>
      <c r="M2222" s="16"/>
      <c r="N2222" s="16"/>
      <c r="O2222" s="16"/>
      <c r="P2222" s="16"/>
      <c r="Q2222" s="16"/>
      <c r="R2222" s="16"/>
      <c r="S2222" s="16"/>
      <c r="T2222" s="16"/>
    </row>
    <row r="2223" spans="6:20" s="15" customFormat="1" x14ac:dyDescent="0.25">
      <c r="F2223" s="16"/>
      <c r="G2223" s="16"/>
      <c r="H2223" s="16"/>
      <c r="I2223" s="16"/>
      <c r="J2223" s="16"/>
      <c r="K2223" s="16"/>
      <c r="L2223" s="16"/>
      <c r="M2223" s="16"/>
      <c r="N2223" s="16"/>
      <c r="O2223" s="16"/>
      <c r="P2223" s="16"/>
      <c r="Q2223" s="16"/>
      <c r="R2223" s="16"/>
      <c r="S2223" s="16"/>
      <c r="T2223" s="16"/>
    </row>
    <row r="2224" spans="6:20" s="15" customFormat="1" x14ac:dyDescent="0.25">
      <c r="F2224" s="16"/>
      <c r="G2224" s="16"/>
      <c r="H2224" s="16"/>
      <c r="I2224" s="16"/>
      <c r="J2224" s="16"/>
      <c r="K2224" s="16"/>
      <c r="L2224" s="16"/>
      <c r="M2224" s="16"/>
      <c r="N2224" s="16"/>
      <c r="O2224" s="16"/>
      <c r="P2224" s="16"/>
      <c r="Q2224" s="16"/>
      <c r="R2224" s="16"/>
      <c r="S2224" s="16"/>
      <c r="T2224" s="16"/>
    </row>
    <row r="2225" spans="6:20" s="15" customFormat="1" x14ac:dyDescent="0.25">
      <c r="F2225" s="16"/>
      <c r="G2225" s="16"/>
      <c r="H2225" s="16"/>
      <c r="I2225" s="16"/>
      <c r="J2225" s="16"/>
      <c r="K2225" s="16"/>
      <c r="L2225" s="16"/>
      <c r="M2225" s="16"/>
      <c r="N2225" s="16"/>
      <c r="O2225" s="16"/>
      <c r="P2225" s="16"/>
      <c r="Q2225" s="16"/>
      <c r="R2225" s="16"/>
      <c r="S2225" s="16"/>
      <c r="T2225" s="16"/>
    </row>
    <row r="2226" spans="6:20" s="15" customFormat="1" x14ac:dyDescent="0.25">
      <c r="F2226" s="16"/>
      <c r="G2226" s="16"/>
      <c r="H2226" s="16"/>
      <c r="I2226" s="16"/>
      <c r="J2226" s="16"/>
      <c r="K2226" s="16"/>
      <c r="L2226" s="16"/>
      <c r="M2226" s="16"/>
      <c r="N2226" s="16"/>
      <c r="O2226" s="16"/>
      <c r="P2226" s="16"/>
      <c r="Q2226" s="16"/>
      <c r="R2226" s="16"/>
      <c r="S2226" s="16"/>
      <c r="T2226" s="16"/>
    </row>
    <row r="2227" spans="6:20" s="15" customFormat="1" x14ac:dyDescent="0.25">
      <c r="F2227" s="16"/>
      <c r="G2227" s="16"/>
      <c r="H2227" s="16"/>
      <c r="I2227" s="16"/>
      <c r="J2227" s="16"/>
      <c r="K2227" s="16"/>
      <c r="L2227" s="16"/>
      <c r="M2227" s="16"/>
      <c r="N2227" s="16"/>
      <c r="O2227" s="16"/>
      <c r="P2227" s="16"/>
      <c r="Q2227" s="16"/>
      <c r="R2227" s="16"/>
      <c r="S2227" s="16"/>
      <c r="T2227" s="16"/>
    </row>
    <row r="2228" spans="6:20" s="15" customFormat="1" x14ac:dyDescent="0.25">
      <c r="F2228" s="16"/>
      <c r="G2228" s="16"/>
      <c r="H2228" s="16"/>
      <c r="I2228" s="16"/>
      <c r="J2228" s="16"/>
      <c r="K2228" s="16"/>
      <c r="L2228" s="16"/>
      <c r="M2228" s="16"/>
      <c r="N2228" s="16"/>
      <c r="O2228" s="16"/>
      <c r="P2228" s="16"/>
      <c r="Q2228" s="16"/>
      <c r="R2228" s="16"/>
      <c r="S2228" s="16"/>
      <c r="T2228" s="16"/>
    </row>
    <row r="2229" spans="6:20" s="15" customFormat="1" x14ac:dyDescent="0.25">
      <c r="F2229" s="16"/>
      <c r="G2229" s="16"/>
      <c r="H2229" s="16"/>
      <c r="I2229" s="16"/>
      <c r="J2229" s="16"/>
      <c r="K2229" s="16"/>
      <c r="L2229" s="16"/>
      <c r="M2229" s="16"/>
      <c r="N2229" s="16"/>
      <c r="O2229" s="16"/>
      <c r="P2229" s="16"/>
      <c r="Q2229" s="16"/>
      <c r="R2229" s="16"/>
      <c r="S2229" s="16"/>
      <c r="T2229" s="16"/>
    </row>
    <row r="2230" spans="6:20" s="15" customFormat="1" x14ac:dyDescent="0.25">
      <c r="F2230" s="16"/>
      <c r="G2230" s="16"/>
      <c r="H2230" s="16"/>
      <c r="I2230" s="16"/>
      <c r="J2230" s="16"/>
      <c r="K2230" s="16"/>
      <c r="L2230" s="16"/>
      <c r="M2230" s="16"/>
      <c r="N2230" s="16"/>
      <c r="O2230" s="16"/>
      <c r="P2230" s="16"/>
      <c r="Q2230" s="16"/>
      <c r="R2230" s="16"/>
      <c r="S2230" s="16"/>
      <c r="T2230" s="16"/>
    </row>
    <row r="2231" spans="6:20" s="15" customFormat="1" x14ac:dyDescent="0.25">
      <c r="F2231" s="16"/>
      <c r="G2231" s="16"/>
      <c r="H2231" s="16"/>
      <c r="I2231" s="16"/>
      <c r="J2231" s="16"/>
      <c r="K2231" s="16"/>
      <c r="L2231" s="16"/>
      <c r="M2231" s="16"/>
      <c r="N2231" s="16"/>
      <c r="O2231" s="16"/>
      <c r="P2231" s="16"/>
      <c r="Q2231" s="16"/>
      <c r="R2231" s="16"/>
      <c r="S2231" s="16"/>
      <c r="T2231" s="16"/>
    </row>
    <row r="2232" spans="6:20" s="15" customFormat="1" x14ac:dyDescent="0.25">
      <c r="F2232" s="16"/>
      <c r="G2232" s="16"/>
      <c r="H2232" s="16"/>
      <c r="I2232" s="16"/>
      <c r="J2232" s="16"/>
      <c r="K2232" s="16"/>
      <c r="L2232" s="16"/>
      <c r="M2232" s="16"/>
      <c r="N2232" s="16"/>
      <c r="O2232" s="16"/>
      <c r="P2232" s="16"/>
      <c r="Q2232" s="16"/>
      <c r="R2232" s="16"/>
      <c r="S2232" s="16"/>
      <c r="T2232" s="16"/>
    </row>
    <row r="2233" spans="6:20" s="15" customFormat="1" x14ac:dyDescent="0.25">
      <c r="F2233" s="16"/>
      <c r="G2233" s="16"/>
      <c r="H2233" s="16"/>
      <c r="I2233" s="16"/>
      <c r="J2233" s="16"/>
      <c r="K2233" s="16"/>
      <c r="L2233" s="16"/>
      <c r="M2233" s="16"/>
      <c r="N2233" s="16"/>
      <c r="O2233" s="16"/>
      <c r="P2233" s="16"/>
      <c r="Q2233" s="16"/>
      <c r="R2233" s="16"/>
      <c r="S2233" s="16"/>
      <c r="T2233" s="16"/>
    </row>
    <row r="2234" spans="6:20" s="15" customFormat="1" x14ac:dyDescent="0.25">
      <c r="F2234" s="16"/>
      <c r="G2234" s="16"/>
      <c r="H2234" s="16"/>
      <c r="I2234" s="16"/>
      <c r="J2234" s="16"/>
      <c r="K2234" s="16"/>
      <c r="L2234" s="16"/>
      <c r="M2234" s="16"/>
      <c r="N2234" s="16"/>
      <c r="O2234" s="16"/>
      <c r="P2234" s="16"/>
      <c r="Q2234" s="16"/>
      <c r="R2234" s="16"/>
      <c r="S2234" s="16"/>
      <c r="T2234" s="16"/>
    </row>
    <row r="2235" spans="6:20" s="15" customFormat="1" x14ac:dyDescent="0.25">
      <c r="F2235" s="16"/>
      <c r="G2235" s="16"/>
      <c r="H2235" s="16"/>
      <c r="I2235" s="16"/>
      <c r="J2235" s="16"/>
      <c r="K2235" s="16"/>
      <c r="L2235" s="16"/>
      <c r="M2235" s="16"/>
      <c r="N2235" s="16"/>
      <c r="O2235" s="16"/>
      <c r="P2235" s="16"/>
      <c r="Q2235" s="16"/>
      <c r="R2235" s="16"/>
      <c r="S2235" s="16"/>
      <c r="T2235" s="16"/>
    </row>
    <row r="2236" spans="6:20" s="15" customFormat="1" x14ac:dyDescent="0.25">
      <c r="F2236" s="16"/>
      <c r="G2236" s="16"/>
      <c r="H2236" s="16"/>
      <c r="I2236" s="16"/>
      <c r="J2236" s="16"/>
      <c r="K2236" s="16"/>
      <c r="L2236" s="16"/>
      <c r="M2236" s="16"/>
      <c r="N2236" s="16"/>
      <c r="O2236" s="16"/>
      <c r="P2236" s="16"/>
      <c r="Q2236" s="16"/>
      <c r="R2236" s="16"/>
      <c r="S2236" s="16"/>
      <c r="T2236" s="16"/>
    </row>
    <row r="2237" spans="6:20" s="15" customFormat="1" x14ac:dyDescent="0.25">
      <c r="F2237" s="16"/>
      <c r="G2237" s="16"/>
      <c r="H2237" s="16"/>
      <c r="I2237" s="16"/>
      <c r="J2237" s="16"/>
      <c r="K2237" s="16"/>
      <c r="L2237" s="16"/>
      <c r="M2237" s="16"/>
      <c r="N2237" s="16"/>
      <c r="O2237" s="16"/>
      <c r="P2237" s="16"/>
      <c r="Q2237" s="16"/>
      <c r="R2237" s="16"/>
      <c r="S2237" s="16"/>
      <c r="T2237" s="16"/>
    </row>
    <row r="2238" spans="6:20" s="15" customFormat="1" x14ac:dyDescent="0.25">
      <c r="F2238" s="16"/>
      <c r="G2238" s="16"/>
      <c r="H2238" s="16"/>
      <c r="I2238" s="16"/>
      <c r="J2238" s="16"/>
      <c r="K2238" s="16"/>
      <c r="L2238" s="16"/>
      <c r="M2238" s="16"/>
      <c r="N2238" s="16"/>
      <c r="O2238" s="16"/>
      <c r="P2238" s="16"/>
      <c r="Q2238" s="16"/>
      <c r="R2238" s="16"/>
      <c r="S2238" s="16"/>
      <c r="T2238" s="16"/>
    </row>
    <row r="2239" spans="6:20" s="15" customFormat="1" x14ac:dyDescent="0.25">
      <c r="F2239" s="16"/>
      <c r="G2239" s="16"/>
      <c r="H2239" s="16"/>
      <c r="I2239" s="16"/>
      <c r="J2239" s="16"/>
      <c r="K2239" s="16"/>
      <c r="L2239" s="16"/>
      <c r="M2239" s="16"/>
      <c r="N2239" s="16"/>
      <c r="O2239" s="16"/>
      <c r="P2239" s="16"/>
      <c r="Q2239" s="16"/>
      <c r="R2239" s="16"/>
      <c r="S2239" s="16"/>
      <c r="T2239" s="16"/>
    </row>
    <row r="2240" spans="6:20" s="15" customFormat="1" x14ac:dyDescent="0.25">
      <c r="F2240" s="16"/>
      <c r="G2240" s="16"/>
      <c r="H2240" s="16"/>
      <c r="I2240" s="16"/>
      <c r="J2240" s="16"/>
      <c r="K2240" s="16"/>
      <c r="L2240" s="16"/>
      <c r="M2240" s="16"/>
      <c r="N2240" s="16"/>
      <c r="O2240" s="16"/>
      <c r="P2240" s="16"/>
      <c r="Q2240" s="16"/>
      <c r="R2240" s="16"/>
      <c r="S2240" s="16"/>
      <c r="T2240" s="16"/>
    </row>
    <row r="2241" spans="6:20" s="15" customFormat="1" x14ac:dyDescent="0.25">
      <c r="F2241" s="16"/>
      <c r="G2241" s="16"/>
      <c r="H2241" s="16"/>
      <c r="I2241" s="16"/>
      <c r="J2241" s="16"/>
      <c r="K2241" s="16"/>
      <c r="L2241" s="16"/>
      <c r="M2241" s="16"/>
      <c r="N2241" s="16"/>
      <c r="O2241" s="16"/>
      <c r="P2241" s="16"/>
      <c r="Q2241" s="16"/>
      <c r="R2241" s="16"/>
      <c r="S2241" s="16"/>
      <c r="T2241" s="16"/>
    </row>
    <row r="2242" spans="6:20" s="15" customFormat="1" x14ac:dyDescent="0.25">
      <c r="F2242" s="16"/>
      <c r="G2242" s="16"/>
      <c r="H2242" s="16"/>
      <c r="I2242" s="16"/>
      <c r="J2242" s="16"/>
      <c r="K2242" s="16"/>
      <c r="L2242" s="16"/>
      <c r="M2242" s="16"/>
      <c r="N2242" s="16"/>
      <c r="O2242" s="16"/>
      <c r="P2242" s="16"/>
      <c r="Q2242" s="16"/>
      <c r="R2242" s="16"/>
      <c r="S2242" s="16"/>
      <c r="T2242" s="16"/>
    </row>
    <row r="2243" spans="6:20" s="15" customFormat="1" x14ac:dyDescent="0.25">
      <c r="F2243" s="16"/>
      <c r="G2243" s="16"/>
      <c r="H2243" s="16"/>
      <c r="I2243" s="16"/>
      <c r="J2243" s="16"/>
      <c r="K2243" s="16"/>
      <c r="L2243" s="16"/>
      <c r="M2243" s="16"/>
      <c r="N2243" s="16"/>
      <c r="O2243" s="16"/>
      <c r="P2243" s="16"/>
      <c r="Q2243" s="16"/>
      <c r="R2243" s="16"/>
      <c r="S2243" s="16"/>
      <c r="T2243" s="16"/>
    </row>
    <row r="2244" spans="6:20" s="15" customFormat="1" x14ac:dyDescent="0.25">
      <c r="F2244" s="16"/>
      <c r="G2244" s="16"/>
      <c r="H2244" s="16"/>
      <c r="I2244" s="16"/>
      <c r="J2244" s="16"/>
      <c r="K2244" s="16"/>
      <c r="L2244" s="16"/>
      <c r="M2244" s="16"/>
      <c r="N2244" s="16"/>
      <c r="O2244" s="16"/>
      <c r="P2244" s="16"/>
      <c r="Q2244" s="16"/>
      <c r="R2244" s="16"/>
      <c r="S2244" s="16"/>
      <c r="T2244" s="16"/>
    </row>
    <row r="2245" spans="6:20" s="15" customFormat="1" x14ac:dyDescent="0.25">
      <c r="F2245" s="16"/>
      <c r="G2245" s="16"/>
      <c r="H2245" s="16"/>
      <c r="I2245" s="16"/>
      <c r="J2245" s="16"/>
      <c r="K2245" s="16"/>
      <c r="L2245" s="16"/>
      <c r="M2245" s="16"/>
      <c r="N2245" s="16"/>
      <c r="O2245" s="16"/>
      <c r="P2245" s="16"/>
      <c r="Q2245" s="16"/>
      <c r="R2245" s="16"/>
      <c r="S2245" s="16"/>
      <c r="T2245" s="16"/>
    </row>
    <row r="2246" spans="6:20" s="15" customFormat="1" x14ac:dyDescent="0.25">
      <c r="F2246" s="16"/>
      <c r="G2246" s="16"/>
      <c r="H2246" s="16"/>
      <c r="I2246" s="16"/>
      <c r="J2246" s="16"/>
      <c r="K2246" s="16"/>
      <c r="L2246" s="16"/>
      <c r="M2246" s="16"/>
      <c r="N2246" s="16"/>
      <c r="O2246" s="16"/>
      <c r="P2246" s="16"/>
      <c r="Q2246" s="16"/>
      <c r="R2246" s="16"/>
      <c r="S2246" s="16"/>
      <c r="T2246" s="16"/>
    </row>
    <row r="2247" spans="6:20" s="15" customFormat="1" x14ac:dyDescent="0.25">
      <c r="F2247" s="16"/>
      <c r="G2247" s="16"/>
      <c r="H2247" s="16"/>
      <c r="I2247" s="16"/>
      <c r="J2247" s="16"/>
      <c r="K2247" s="16"/>
      <c r="L2247" s="16"/>
      <c r="M2247" s="16"/>
      <c r="N2247" s="16"/>
      <c r="O2247" s="16"/>
      <c r="P2247" s="16"/>
      <c r="Q2247" s="16"/>
      <c r="R2247" s="16"/>
      <c r="S2247" s="16"/>
      <c r="T2247" s="16"/>
    </row>
    <row r="2248" spans="6:20" s="15" customFormat="1" x14ac:dyDescent="0.25">
      <c r="F2248" s="16"/>
      <c r="G2248" s="16"/>
      <c r="H2248" s="16"/>
      <c r="I2248" s="16"/>
      <c r="J2248" s="16"/>
      <c r="K2248" s="16"/>
      <c r="L2248" s="16"/>
      <c r="M2248" s="16"/>
      <c r="N2248" s="16"/>
      <c r="O2248" s="16"/>
      <c r="P2248" s="16"/>
      <c r="Q2248" s="16"/>
      <c r="R2248" s="16"/>
      <c r="S2248" s="16"/>
      <c r="T2248" s="16"/>
    </row>
    <row r="2249" spans="6:20" s="15" customFormat="1" x14ac:dyDescent="0.25">
      <c r="F2249" s="16"/>
      <c r="G2249" s="16"/>
      <c r="H2249" s="16"/>
      <c r="I2249" s="16"/>
      <c r="J2249" s="16"/>
      <c r="K2249" s="16"/>
      <c r="L2249" s="16"/>
      <c r="M2249" s="16"/>
      <c r="N2249" s="16"/>
      <c r="O2249" s="16"/>
      <c r="P2249" s="16"/>
      <c r="Q2249" s="16"/>
      <c r="R2249" s="16"/>
      <c r="S2249" s="16"/>
      <c r="T2249" s="16"/>
    </row>
    <row r="2250" spans="6:20" s="15" customFormat="1" x14ac:dyDescent="0.25">
      <c r="F2250" s="16"/>
      <c r="G2250" s="16"/>
      <c r="H2250" s="16"/>
      <c r="I2250" s="16"/>
      <c r="J2250" s="16"/>
      <c r="K2250" s="16"/>
      <c r="L2250" s="16"/>
      <c r="M2250" s="16"/>
      <c r="N2250" s="16"/>
      <c r="O2250" s="16"/>
      <c r="P2250" s="16"/>
      <c r="Q2250" s="16"/>
      <c r="R2250" s="16"/>
      <c r="S2250" s="16"/>
      <c r="T2250" s="16"/>
    </row>
    <row r="2251" spans="6:20" s="15" customFormat="1" x14ac:dyDescent="0.25">
      <c r="F2251" s="16"/>
      <c r="G2251" s="16"/>
      <c r="H2251" s="16"/>
      <c r="I2251" s="16"/>
      <c r="J2251" s="16"/>
      <c r="K2251" s="16"/>
      <c r="L2251" s="16"/>
      <c r="M2251" s="16"/>
      <c r="N2251" s="16"/>
      <c r="O2251" s="16"/>
      <c r="P2251" s="16"/>
      <c r="Q2251" s="16"/>
      <c r="R2251" s="16"/>
      <c r="S2251" s="16"/>
      <c r="T2251" s="16"/>
    </row>
    <row r="2252" spans="6:20" s="15" customFormat="1" x14ac:dyDescent="0.25">
      <c r="F2252" s="16"/>
      <c r="G2252" s="16"/>
      <c r="H2252" s="16"/>
      <c r="I2252" s="16"/>
      <c r="J2252" s="16"/>
      <c r="K2252" s="16"/>
      <c r="L2252" s="16"/>
      <c r="M2252" s="16"/>
      <c r="N2252" s="16"/>
      <c r="O2252" s="16"/>
      <c r="P2252" s="16"/>
      <c r="Q2252" s="16"/>
      <c r="R2252" s="16"/>
      <c r="S2252" s="16"/>
      <c r="T2252" s="16"/>
    </row>
    <row r="2253" spans="6:20" s="15" customFormat="1" x14ac:dyDescent="0.25">
      <c r="F2253" s="16"/>
      <c r="G2253" s="16"/>
      <c r="H2253" s="16"/>
      <c r="I2253" s="16"/>
      <c r="J2253" s="16"/>
      <c r="K2253" s="16"/>
      <c r="L2253" s="16"/>
      <c r="M2253" s="16"/>
      <c r="N2253" s="16"/>
      <c r="O2253" s="16"/>
      <c r="P2253" s="16"/>
      <c r="Q2253" s="16"/>
      <c r="R2253" s="16"/>
      <c r="S2253" s="16"/>
      <c r="T2253" s="16"/>
    </row>
    <row r="2254" spans="6:20" s="15" customFormat="1" x14ac:dyDescent="0.25">
      <c r="F2254" s="16"/>
      <c r="G2254" s="16"/>
      <c r="H2254" s="16"/>
      <c r="I2254" s="16"/>
      <c r="J2254" s="16"/>
      <c r="K2254" s="16"/>
      <c r="L2254" s="16"/>
      <c r="M2254" s="16"/>
      <c r="N2254" s="16"/>
      <c r="O2254" s="16"/>
      <c r="P2254" s="16"/>
      <c r="Q2254" s="16"/>
      <c r="R2254" s="16"/>
      <c r="S2254" s="16"/>
      <c r="T2254" s="16"/>
    </row>
    <row r="2255" spans="6:20" s="15" customFormat="1" x14ac:dyDescent="0.25">
      <c r="F2255" s="16"/>
      <c r="G2255" s="16"/>
      <c r="H2255" s="16"/>
      <c r="I2255" s="16"/>
      <c r="J2255" s="16"/>
      <c r="K2255" s="16"/>
      <c r="L2255" s="16"/>
      <c r="M2255" s="16"/>
      <c r="N2255" s="16"/>
      <c r="O2255" s="16"/>
      <c r="P2255" s="16"/>
      <c r="Q2255" s="16"/>
      <c r="R2255" s="16"/>
      <c r="S2255" s="16"/>
      <c r="T2255" s="16"/>
    </row>
    <row r="2256" spans="6:20" s="15" customFormat="1" x14ac:dyDescent="0.25">
      <c r="F2256" s="16"/>
      <c r="G2256" s="16"/>
      <c r="H2256" s="16"/>
      <c r="I2256" s="16"/>
      <c r="J2256" s="16"/>
      <c r="K2256" s="16"/>
      <c r="L2256" s="16"/>
      <c r="M2256" s="16"/>
      <c r="N2256" s="16"/>
      <c r="O2256" s="16"/>
      <c r="P2256" s="16"/>
      <c r="Q2256" s="16"/>
      <c r="R2256" s="16"/>
      <c r="S2256" s="16"/>
      <c r="T2256" s="16"/>
    </row>
    <row r="2257" spans="6:20" s="15" customFormat="1" x14ac:dyDescent="0.25">
      <c r="F2257" s="16"/>
      <c r="G2257" s="16"/>
      <c r="H2257" s="16"/>
      <c r="I2257" s="16"/>
      <c r="J2257" s="16"/>
      <c r="K2257" s="16"/>
      <c r="L2257" s="16"/>
      <c r="M2257" s="16"/>
      <c r="N2257" s="16"/>
      <c r="O2257" s="16"/>
      <c r="P2257" s="16"/>
      <c r="Q2257" s="16"/>
      <c r="R2257" s="16"/>
      <c r="S2257" s="16"/>
      <c r="T2257" s="16"/>
    </row>
    <row r="2258" spans="6:20" s="15" customFormat="1" x14ac:dyDescent="0.25">
      <c r="F2258" s="16"/>
      <c r="G2258" s="16"/>
      <c r="H2258" s="16"/>
      <c r="I2258" s="16"/>
      <c r="J2258" s="16"/>
      <c r="K2258" s="16"/>
      <c r="L2258" s="16"/>
      <c r="M2258" s="16"/>
      <c r="N2258" s="16"/>
      <c r="O2258" s="16"/>
      <c r="P2258" s="16"/>
      <c r="Q2258" s="16"/>
      <c r="R2258" s="16"/>
      <c r="S2258" s="16"/>
      <c r="T2258" s="16"/>
    </row>
    <row r="2259" spans="6:20" s="15" customFormat="1" x14ac:dyDescent="0.25">
      <c r="F2259" s="16"/>
      <c r="G2259" s="16"/>
      <c r="H2259" s="16"/>
      <c r="I2259" s="16"/>
      <c r="J2259" s="16"/>
      <c r="K2259" s="16"/>
      <c r="L2259" s="16"/>
      <c r="M2259" s="16"/>
      <c r="N2259" s="16"/>
      <c r="O2259" s="16"/>
      <c r="P2259" s="16"/>
      <c r="Q2259" s="16"/>
      <c r="R2259" s="16"/>
      <c r="S2259" s="16"/>
      <c r="T2259" s="16"/>
    </row>
    <row r="2260" spans="6:20" s="15" customFormat="1" x14ac:dyDescent="0.25">
      <c r="F2260" s="16"/>
      <c r="G2260" s="16"/>
      <c r="H2260" s="16"/>
      <c r="I2260" s="16"/>
      <c r="J2260" s="16"/>
      <c r="K2260" s="16"/>
      <c r="L2260" s="16"/>
      <c r="M2260" s="16"/>
      <c r="N2260" s="16"/>
      <c r="O2260" s="16"/>
      <c r="P2260" s="16"/>
      <c r="Q2260" s="16"/>
      <c r="R2260" s="16"/>
      <c r="S2260" s="16"/>
      <c r="T2260" s="16"/>
    </row>
    <row r="2261" spans="6:20" s="15" customFormat="1" x14ac:dyDescent="0.25">
      <c r="F2261" s="16"/>
      <c r="G2261" s="16"/>
      <c r="H2261" s="16"/>
      <c r="I2261" s="16"/>
      <c r="J2261" s="16"/>
      <c r="K2261" s="16"/>
      <c r="L2261" s="16"/>
      <c r="M2261" s="16"/>
      <c r="N2261" s="16"/>
      <c r="O2261" s="16"/>
      <c r="P2261" s="16"/>
      <c r="Q2261" s="16"/>
      <c r="R2261" s="16"/>
      <c r="S2261" s="16"/>
      <c r="T2261" s="16"/>
    </row>
    <row r="2262" spans="6:20" s="15" customFormat="1" x14ac:dyDescent="0.25">
      <c r="F2262" s="16"/>
      <c r="G2262" s="16"/>
      <c r="H2262" s="16"/>
      <c r="I2262" s="16"/>
      <c r="J2262" s="16"/>
      <c r="K2262" s="16"/>
      <c r="L2262" s="16"/>
      <c r="M2262" s="16"/>
      <c r="N2262" s="16"/>
      <c r="O2262" s="16"/>
      <c r="P2262" s="16"/>
      <c r="Q2262" s="16"/>
      <c r="R2262" s="16"/>
      <c r="S2262" s="16"/>
      <c r="T2262" s="16"/>
    </row>
    <row r="2263" spans="6:20" s="15" customFormat="1" x14ac:dyDescent="0.25">
      <c r="F2263" s="16"/>
      <c r="G2263" s="16"/>
      <c r="H2263" s="16"/>
      <c r="I2263" s="16"/>
      <c r="J2263" s="16"/>
      <c r="K2263" s="16"/>
      <c r="L2263" s="16"/>
      <c r="M2263" s="16"/>
      <c r="N2263" s="16"/>
      <c r="O2263" s="16"/>
      <c r="P2263" s="16"/>
      <c r="Q2263" s="16"/>
      <c r="R2263" s="16"/>
      <c r="S2263" s="16"/>
      <c r="T2263" s="16"/>
    </row>
    <row r="2264" spans="6:20" s="15" customFormat="1" x14ac:dyDescent="0.25">
      <c r="F2264" s="16"/>
      <c r="G2264" s="16"/>
      <c r="H2264" s="16"/>
      <c r="I2264" s="16"/>
      <c r="J2264" s="16"/>
      <c r="K2264" s="16"/>
      <c r="L2264" s="16"/>
      <c r="M2264" s="16"/>
      <c r="N2264" s="16"/>
      <c r="O2264" s="16"/>
      <c r="P2264" s="16"/>
      <c r="Q2264" s="16"/>
      <c r="R2264" s="16"/>
      <c r="S2264" s="16"/>
      <c r="T2264" s="16"/>
    </row>
    <row r="2265" spans="6:20" s="15" customFormat="1" x14ac:dyDescent="0.25">
      <c r="F2265" s="16"/>
      <c r="G2265" s="16"/>
      <c r="H2265" s="16"/>
      <c r="I2265" s="16"/>
      <c r="J2265" s="16"/>
      <c r="K2265" s="16"/>
      <c r="L2265" s="16"/>
      <c r="M2265" s="16"/>
      <c r="N2265" s="16"/>
      <c r="O2265" s="16"/>
      <c r="P2265" s="16"/>
      <c r="Q2265" s="16"/>
      <c r="R2265" s="16"/>
      <c r="S2265" s="16"/>
      <c r="T2265" s="16"/>
    </row>
    <row r="2266" spans="6:20" s="15" customFormat="1" x14ac:dyDescent="0.25">
      <c r="F2266" s="16"/>
      <c r="G2266" s="16"/>
      <c r="H2266" s="16"/>
      <c r="I2266" s="16"/>
      <c r="J2266" s="16"/>
      <c r="K2266" s="16"/>
      <c r="L2266" s="16"/>
      <c r="M2266" s="16"/>
      <c r="N2266" s="16"/>
      <c r="O2266" s="16"/>
      <c r="P2266" s="16"/>
      <c r="Q2266" s="16"/>
      <c r="R2266" s="16"/>
      <c r="S2266" s="16"/>
      <c r="T2266" s="16"/>
    </row>
    <row r="2267" spans="6:20" s="15" customFormat="1" x14ac:dyDescent="0.25">
      <c r="F2267" s="16"/>
      <c r="G2267" s="16"/>
      <c r="H2267" s="16"/>
      <c r="I2267" s="16"/>
      <c r="J2267" s="16"/>
      <c r="K2267" s="16"/>
      <c r="L2267" s="16"/>
      <c r="M2267" s="16"/>
      <c r="N2267" s="16"/>
      <c r="O2267" s="16"/>
      <c r="P2267" s="16"/>
      <c r="Q2267" s="16"/>
      <c r="R2267" s="16"/>
      <c r="S2267" s="16"/>
      <c r="T2267" s="16"/>
    </row>
    <row r="2268" spans="6:20" s="15" customFormat="1" x14ac:dyDescent="0.25">
      <c r="F2268" s="16"/>
      <c r="G2268" s="16"/>
      <c r="H2268" s="16"/>
      <c r="I2268" s="16"/>
      <c r="J2268" s="16"/>
      <c r="K2268" s="16"/>
      <c r="L2268" s="16"/>
      <c r="M2268" s="16"/>
      <c r="N2268" s="16"/>
      <c r="O2268" s="16"/>
      <c r="P2268" s="16"/>
      <c r="Q2268" s="16"/>
      <c r="R2268" s="16"/>
      <c r="S2268" s="16"/>
      <c r="T2268" s="16"/>
    </row>
    <row r="2269" spans="6:20" s="15" customFormat="1" x14ac:dyDescent="0.25">
      <c r="F2269" s="16"/>
      <c r="G2269" s="16"/>
      <c r="H2269" s="16"/>
      <c r="I2269" s="16"/>
      <c r="J2269" s="16"/>
      <c r="K2269" s="16"/>
      <c r="L2269" s="16"/>
      <c r="M2269" s="16"/>
      <c r="N2269" s="16"/>
      <c r="O2269" s="16"/>
      <c r="P2269" s="16"/>
      <c r="Q2269" s="16"/>
      <c r="R2269" s="16"/>
      <c r="S2269" s="16"/>
      <c r="T2269" s="16"/>
    </row>
    <row r="2270" spans="6:20" s="15" customFormat="1" x14ac:dyDescent="0.25">
      <c r="F2270" s="16"/>
      <c r="G2270" s="16"/>
      <c r="H2270" s="16"/>
      <c r="I2270" s="16"/>
      <c r="J2270" s="16"/>
      <c r="K2270" s="16"/>
      <c r="L2270" s="16"/>
      <c r="M2270" s="16"/>
      <c r="N2270" s="16"/>
      <c r="O2270" s="16"/>
      <c r="P2270" s="16"/>
      <c r="Q2270" s="16"/>
      <c r="R2270" s="16"/>
      <c r="S2270" s="16"/>
      <c r="T2270" s="16"/>
    </row>
    <row r="2271" spans="6:20" s="15" customFormat="1" x14ac:dyDescent="0.25">
      <c r="F2271" s="16"/>
      <c r="G2271" s="16"/>
      <c r="H2271" s="16"/>
      <c r="I2271" s="16"/>
      <c r="J2271" s="16"/>
      <c r="K2271" s="16"/>
      <c r="L2271" s="16"/>
      <c r="M2271" s="16"/>
      <c r="N2271" s="16"/>
      <c r="O2271" s="16"/>
      <c r="P2271" s="16"/>
      <c r="Q2271" s="16"/>
      <c r="R2271" s="16"/>
      <c r="S2271" s="16"/>
      <c r="T2271" s="16"/>
    </row>
    <row r="2272" spans="6:20" s="15" customFormat="1" x14ac:dyDescent="0.25">
      <c r="F2272" s="16"/>
      <c r="G2272" s="16"/>
      <c r="H2272" s="16"/>
      <c r="I2272" s="16"/>
      <c r="J2272" s="16"/>
      <c r="K2272" s="16"/>
      <c r="L2272" s="16"/>
      <c r="M2272" s="16"/>
      <c r="N2272" s="16"/>
      <c r="O2272" s="16"/>
      <c r="P2272" s="16"/>
      <c r="Q2272" s="16"/>
      <c r="R2272" s="16"/>
      <c r="S2272" s="16"/>
      <c r="T2272" s="16"/>
    </row>
    <row r="2273" spans="6:20" s="15" customFormat="1" x14ac:dyDescent="0.25">
      <c r="F2273" s="16"/>
      <c r="G2273" s="16"/>
      <c r="H2273" s="16"/>
      <c r="I2273" s="16"/>
      <c r="J2273" s="16"/>
      <c r="K2273" s="16"/>
      <c r="L2273" s="16"/>
      <c r="M2273" s="16"/>
      <c r="N2273" s="16"/>
      <c r="O2273" s="16"/>
      <c r="P2273" s="16"/>
      <c r="Q2273" s="16"/>
      <c r="R2273" s="16"/>
      <c r="S2273" s="16"/>
      <c r="T2273" s="16"/>
    </row>
    <row r="2274" spans="6:20" s="15" customFormat="1" x14ac:dyDescent="0.25">
      <c r="F2274" s="16"/>
      <c r="G2274" s="16"/>
      <c r="H2274" s="16"/>
      <c r="I2274" s="16"/>
      <c r="J2274" s="16"/>
      <c r="K2274" s="16"/>
      <c r="L2274" s="16"/>
      <c r="M2274" s="16"/>
      <c r="N2274" s="16"/>
      <c r="O2274" s="16"/>
      <c r="P2274" s="16"/>
      <c r="Q2274" s="16"/>
      <c r="R2274" s="16"/>
      <c r="S2274" s="16"/>
      <c r="T2274" s="16"/>
    </row>
    <row r="2275" spans="6:20" s="15" customFormat="1" x14ac:dyDescent="0.25">
      <c r="F2275" s="16"/>
      <c r="G2275" s="16"/>
      <c r="H2275" s="16"/>
      <c r="I2275" s="16"/>
      <c r="J2275" s="16"/>
      <c r="K2275" s="16"/>
      <c r="L2275" s="16"/>
      <c r="M2275" s="16"/>
      <c r="N2275" s="16"/>
      <c r="O2275" s="16"/>
      <c r="P2275" s="16"/>
      <c r="Q2275" s="16"/>
      <c r="R2275" s="16"/>
      <c r="S2275" s="16"/>
      <c r="T2275" s="16"/>
    </row>
    <row r="2276" spans="6:20" s="15" customFormat="1" x14ac:dyDescent="0.25">
      <c r="F2276" s="16"/>
      <c r="G2276" s="16"/>
      <c r="H2276" s="16"/>
      <c r="I2276" s="16"/>
      <c r="J2276" s="16"/>
      <c r="K2276" s="16"/>
      <c r="L2276" s="16"/>
      <c r="M2276" s="16"/>
      <c r="N2276" s="16"/>
      <c r="O2276" s="16"/>
      <c r="P2276" s="16"/>
      <c r="Q2276" s="16"/>
      <c r="R2276" s="16"/>
      <c r="S2276" s="16"/>
      <c r="T2276" s="16"/>
    </row>
    <row r="2277" spans="6:20" s="15" customFormat="1" x14ac:dyDescent="0.25">
      <c r="F2277" s="16"/>
      <c r="G2277" s="16"/>
      <c r="H2277" s="16"/>
      <c r="I2277" s="16"/>
      <c r="J2277" s="16"/>
      <c r="K2277" s="16"/>
      <c r="L2277" s="16"/>
      <c r="M2277" s="16"/>
      <c r="N2277" s="16"/>
      <c r="O2277" s="16"/>
      <c r="P2277" s="16"/>
      <c r="Q2277" s="16"/>
      <c r="R2277" s="16"/>
      <c r="S2277" s="16"/>
      <c r="T2277" s="16"/>
    </row>
    <row r="2278" spans="6:20" s="15" customFormat="1" x14ac:dyDescent="0.25">
      <c r="F2278" s="16"/>
      <c r="G2278" s="16"/>
      <c r="H2278" s="16"/>
      <c r="I2278" s="16"/>
      <c r="J2278" s="16"/>
      <c r="K2278" s="16"/>
      <c r="L2278" s="16"/>
      <c r="M2278" s="16"/>
      <c r="N2278" s="16"/>
      <c r="O2278" s="16"/>
      <c r="P2278" s="16"/>
      <c r="Q2278" s="16"/>
      <c r="R2278" s="16"/>
      <c r="S2278" s="16"/>
      <c r="T2278" s="16"/>
    </row>
    <row r="2279" spans="6:20" s="15" customFormat="1" x14ac:dyDescent="0.25">
      <c r="F2279" s="16"/>
      <c r="G2279" s="16"/>
      <c r="H2279" s="16"/>
      <c r="I2279" s="16"/>
      <c r="J2279" s="16"/>
      <c r="K2279" s="16"/>
      <c r="L2279" s="16"/>
      <c r="M2279" s="16"/>
      <c r="N2279" s="16"/>
      <c r="O2279" s="16"/>
      <c r="P2279" s="16"/>
      <c r="Q2279" s="16"/>
      <c r="R2279" s="16"/>
      <c r="S2279" s="16"/>
      <c r="T2279" s="16"/>
    </row>
    <row r="2280" spans="6:20" s="15" customFormat="1" x14ac:dyDescent="0.25">
      <c r="F2280" s="16"/>
      <c r="G2280" s="16"/>
      <c r="H2280" s="16"/>
      <c r="I2280" s="16"/>
      <c r="J2280" s="16"/>
      <c r="K2280" s="16"/>
      <c r="L2280" s="16"/>
      <c r="M2280" s="16"/>
      <c r="N2280" s="16"/>
      <c r="O2280" s="16"/>
      <c r="P2280" s="16"/>
      <c r="Q2280" s="16"/>
      <c r="R2280" s="16"/>
      <c r="S2280" s="16"/>
      <c r="T2280" s="16"/>
    </row>
    <row r="2281" spans="6:20" s="15" customFormat="1" x14ac:dyDescent="0.25">
      <c r="F2281" s="16"/>
      <c r="G2281" s="16"/>
      <c r="H2281" s="16"/>
      <c r="I2281" s="16"/>
      <c r="J2281" s="16"/>
      <c r="K2281" s="16"/>
      <c r="L2281" s="16"/>
      <c r="M2281" s="16"/>
      <c r="N2281" s="16"/>
      <c r="O2281" s="16"/>
      <c r="P2281" s="16"/>
      <c r="Q2281" s="16"/>
      <c r="R2281" s="16"/>
      <c r="S2281" s="16"/>
      <c r="T2281" s="16"/>
    </row>
    <row r="2282" spans="6:20" s="15" customFormat="1" x14ac:dyDescent="0.25">
      <c r="F2282" s="16"/>
      <c r="G2282" s="16"/>
      <c r="H2282" s="16"/>
      <c r="I2282" s="16"/>
      <c r="J2282" s="16"/>
      <c r="K2282" s="16"/>
      <c r="L2282" s="16"/>
      <c r="M2282" s="16"/>
      <c r="N2282" s="16"/>
      <c r="O2282" s="16"/>
      <c r="P2282" s="16"/>
      <c r="Q2282" s="16"/>
      <c r="R2282" s="16"/>
      <c r="S2282" s="16"/>
      <c r="T2282" s="16"/>
    </row>
    <row r="2283" spans="6:20" s="15" customFormat="1" x14ac:dyDescent="0.25">
      <c r="F2283" s="16"/>
      <c r="G2283" s="16"/>
      <c r="H2283" s="16"/>
      <c r="I2283" s="16"/>
      <c r="J2283" s="16"/>
      <c r="K2283" s="16"/>
      <c r="L2283" s="16"/>
      <c r="M2283" s="16"/>
      <c r="N2283" s="16"/>
      <c r="O2283" s="16"/>
      <c r="P2283" s="16"/>
      <c r="Q2283" s="16"/>
      <c r="R2283" s="16"/>
      <c r="S2283" s="16"/>
      <c r="T2283" s="16"/>
    </row>
    <row r="2284" spans="6:20" s="15" customFormat="1" x14ac:dyDescent="0.25">
      <c r="F2284" s="16"/>
      <c r="G2284" s="16"/>
      <c r="H2284" s="16"/>
      <c r="I2284" s="16"/>
      <c r="J2284" s="16"/>
      <c r="K2284" s="16"/>
      <c r="L2284" s="16"/>
      <c r="M2284" s="16"/>
      <c r="N2284" s="16"/>
      <c r="O2284" s="16"/>
      <c r="P2284" s="16"/>
      <c r="Q2284" s="16"/>
      <c r="R2284" s="16"/>
      <c r="S2284" s="16"/>
      <c r="T2284" s="16"/>
    </row>
    <row r="2285" spans="6:20" s="15" customFormat="1" x14ac:dyDescent="0.25">
      <c r="F2285" s="16"/>
      <c r="G2285" s="16"/>
      <c r="H2285" s="16"/>
      <c r="I2285" s="16"/>
      <c r="J2285" s="16"/>
      <c r="K2285" s="16"/>
      <c r="L2285" s="16"/>
      <c r="M2285" s="16"/>
      <c r="N2285" s="16"/>
      <c r="O2285" s="16"/>
      <c r="P2285" s="16"/>
      <c r="Q2285" s="16"/>
      <c r="R2285" s="16"/>
      <c r="S2285" s="16"/>
      <c r="T2285" s="16"/>
    </row>
    <row r="2286" spans="6:20" s="15" customFormat="1" x14ac:dyDescent="0.25">
      <c r="F2286" s="16"/>
      <c r="G2286" s="16"/>
      <c r="H2286" s="16"/>
      <c r="I2286" s="16"/>
      <c r="J2286" s="16"/>
      <c r="K2286" s="16"/>
      <c r="L2286" s="16"/>
      <c r="M2286" s="16"/>
      <c r="N2286" s="16"/>
      <c r="O2286" s="16"/>
      <c r="P2286" s="16"/>
      <c r="Q2286" s="16"/>
      <c r="R2286" s="16"/>
      <c r="S2286" s="16"/>
      <c r="T2286" s="16"/>
    </row>
    <row r="2287" spans="6:20" s="15" customFormat="1" x14ac:dyDescent="0.25">
      <c r="F2287" s="16"/>
      <c r="G2287" s="16"/>
      <c r="H2287" s="16"/>
      <c r="I2287" s="16"/>
      <c r="J2287" s="16"/>
      <c r="K2287" s="16"/>
      <c r="L2287" s="16"/>
      <c r="M2287" s="16"/>
      <c r="N2287" s="16"/>
      <c r="O2287" s="16"/>
      <c r="P2287" s="16"/>
      <c r="Q2287" s="16"/>
      <c r="R2287" s="16"/>
      <c r="S2287" s="16"/>
      <c r="T2287" s="16"/>
    </row>
    <row r="2288" spans="6:20" s="15" customFormat="1" x14ac:dyDescent="0.25">
      <c r="F2288" s="16"/>
      <c r="G2288" s="16"/>
      <c r="H2288" s="16"/>
      <c r="I2288" s="16"/>
      <c r="J2288" s="16"/>
      <c r="K2288" s="16"/>
      <c r="L2288" s="16"/>
      <c r="M2288" s="16"/>
      <c r="N2288" s="16"/>
      <c r="O2288" s="16"/>
      <c r="P2288" s="16"/>
      <c r="Q2288" s="16"/>
      <c r="R2288" s="16"/>
      <c r="S2288" s="16"/>
      <c r="T2288" s="16"/>
    </row>
    <row r="2289" spans="6:20" s="15" customFormat="1" x14ac:dyDescent="0.25">
      <c r="F2289" s="16"/>
      <c r="G2289" s="16"/>
      <c r="H2289" s="16"/>
      <c r="I2289" s="16"/>
      <c r="J2289" s="16"/>
      <c r="K2289" s="16"/>
      <c r="L2289" s="16"/>
      <c r="M2289" s="16"/>
      <c r="N2289" s="16"/>
      <c r="O2289" s="16"/>
      <c r="P2289" s="16"/>
      <c r="Q2289" s="16"/>
      <c r="R2289" s="16"/>
      <c r="S2289" s="16"/>
      <c r="T2289" s="16"/>
    </row>
    <row r="2290" spans="6:20" s="15" customFormat="1" x14ac:dyDescent="0.25">
      <c r="F2290" s="16"/>
      <c r="G2290" s="16"/>
      <c r="H2290" s="16"/>
      <c r="I2290" s="16"/>
      <c r="J2290" s="16"/>
      <c r="K2290" s="16"/>
      <c r="L2290" s="16"/>
      <c r="M2290" s="16"/>
      <c r="N2290" s="16"/>
      <c r="O2290" s="16"/>
      <c r="P2290" s="16"/>
      <c r="Q2290" s="16"/>
      <c r="R2290" s="16"/>
      <c r="S2290" s="16"/>
      <c r="T2290" s="16"/>
    </row>
    <row r="2291" spans="6:20" s="15" customFormat="1" x14ac:dyDescent="0.25">
      <c r="F2291" s="16"/>
      <c r="G2291" s="16"/>
      <c r="H2291" s="16"/>
      <c r="I2291" s="16"/>
      <c r="J2291" s="16"/>
      <c r="K2291" s="16"/>
      <c r="L2291" s="16"/>
      <c r="M2291" s="16"/>
      <c r="N2291" s="16"/>
      <c r="O2291" s="16"/>
      <c r="P2291" s="16"/>
      <c r="Q2291" s="16"/>
      <c r="R2291" s="16"/>
      <c r="S2291" s="16"/>
      <c r="T2291" s="16"/>
    </row>
    <row r="2292" spans="6:20" s="15" customFormat="1" x14ac:dyDescent="0.25">
      <c r="F2292" s="16"/>
      <c r="G2292" s="16"/>
      <c r="H2292" s="16"/>
      <c r="I2292" s="16"/>
      <c r="J2292" s="16"/>
      <c r="K2292" s="16"/>
      <c r="L2292" s="16"/>
      <c r="M2292" s="16"/>
      <c r="N2292" s="16"/>
      <c r="O2292" s="16"/>
      <c r="P2292" s="16"/>
      <c r="Q2292" s="16"/>
      <c r="R2292" s="16"/>
      <c r="S2292" s="16"/>
      <c r="T2292" s="16"/>
    </row>
    <row r="2293" spans="6:20" s="15" customFormat="1" x14ac:dyDescent="0.25">
      <c r="F2293" s="16"/>
      <c r="G2293" s="16"/>
      <c r="H2293" s="16"/>
      <c r="I2293" s="16"/>
      <c r="J2293" s="16"/>
      <c r="K2293" s="16"/>
      <c r="L2293" s="16"/>
      <c r="M2293" s="16"/>
      <c r="N2293" s="16"/>
      <c r="O2293" s="16"/>
      <c r="P2293" s="16"/>
      <c r="Q2293" s="16"/>
      <c r="R2293" s="16"/>
      <c r="S2293" s="16"/>
      <c r="T2293" s="16"/>
    </row>
    <row r="2294" spans="6:20" s="15" customFormat="1" x14ac:dyDescent="0.25">
      <c r="F2294" s="16"/>
      <c r="G2294" s="16"/>
      <c r="H2294" s="16"/>
      <c r="I2294" s="16"/>
      <c r="J2294" s="16"/>
      <c r="K2294" s="16"/>
      <c r="L2294" s="16"/>
      <c r="M2294" s="16"/>
      <c r="N2294" s="16"/>
      <c r="O2294" s="16"/>
      <c r="P2294" s="16"/>
      <c r="Q2294" s="16"/>
      <c r="R2294" s="16"/>
      <c r="S2294" s="16"/>
      <c r="T2294" s="16"/>
    </row>
    <row r="2295" spans="6:20" s="15" customFormat="1" x14ac:dyDescent="0.25">
      <c r="F2295" s="16"/>
      <c r="G2295" s="16"/>
      <c r="H2295" s="16"/>
      <c r="I2295" s="16"/>
      <c r="J2295" s="16"/>
      <c r="K2295" s="16"/>
      <c r="L2295" s="16"/>
      <c r="M2295" s="16"/>
      <c r="N2295" s="16"/>
      <c r="O2295" s="16"/>
      <c r="P2295" s="16"/>
      <c r="Q2295" s="16"/>
      <c r="R2295" s="16"/>
      <c r="S2295" s="16"/>
      <c r="T2295" s="16"/>
    </row>
    <row r="2296" spans="6:20" s="15" customFormat="1" x14ac:dyDescent="0.25">
      <c r="F2296" s="16"/>
      <c r="G2296" s="16"/>
      <c r="H2296" s="16"/>
      <c r="I2296" s="16"/>
      <c r="J2296" s="16"/>
      <c r="K2296" s="16"/>
      <c r="L2296" s="16"/>
      <c r="M2296" s="16"/>
      <c r="N2296" s="16"/>
      <c r="O2296" s="16"/>
      <c r="P2296" s="16"/>
      <c r="Q2296" s="16"/>
      <c r="R2296" s="16"/>
      <c r="S2296" s="16"/>
      <c r="T2296" s="16"/>
    </row>
    <row r="2297" spans="6:20" s="15" customFormat="1" x14ac:dyDescent="0.25">
      <c r="F2297" s="16"/>
      <c r="G2297" s="16"/>
      <c r="H2297" s="16"/>
      <c r="I2297" s="16"/>
      <c r="J2297" s="16"/>
      <c r="K2297" s="16"/>
      <c r="L2297" s="16"/>
      <c r="M2297" s="16"/>
      <c r="N2297" s="16"/>
      <c r="O2297" s="16"/>
      <c r="P2297" s="16"/>
      <c r="Q2297" s="16"/>
      <c r="R2297" s="16"/>
      <c r="S2297" s="16"/>
      <c r="T2297" s="16"/>
    </row>
    <row r="2298" spans="6:20" s="15" customFormat="1" x14ac:dyDescent="0.25">
      <c r="F2298" s="16"/>
      <c r="G2298" s="16"/>
      <c r="H2298" s="16"/>
      <c r="I2298" s="16"/>
      <c r="J2298" s="16"/>
      <c r="K2298" s="16"/>
      <c r="L2298" s="16"/>
      <c r="M2298" s="16"/>
      <c r="N2298" s="16"/>
      <c r="O2298" s="16"/>
      <c r="P2298" s="16"/>
      <c r="Q2298" s="16"/>
      <c r="R2298" s="16"/>
      <c r="S2298" s="16"/>
      <c r="T2298" s="16"/>
    </row>
    <row r="2299" spans="6:20" s="15" customFormat="1" x14ac:dyDescent="0.25">
      <c r="F2299" s="16"/>
      <c r="G2299" s="16"/>
      <c r="H2299" s="16"/>
      <c r="I2299" s="16"/>
      <c r="J2299" s="16"/>
      <c r="K2299" s="16"/>
      <c r="L2299" s="16"/>
      <c r="M2299" s="16"/>
      <c r="N2299" s="16"/>
      <c r="O2299" s="16"/>
      <c r="P2299" s="16"/>
      <c r="Q2299" s="16"/>
      <c r="R2299" s="16"/>
      <c r="S2299" s="16"/>
      <c r="T2299" s="16"/>
    </row>
    <row r="2300" spans="6:20" s="15" customFormat="1" x14ac:dyDescent="0.25">
      <c r="F2300" s="16"/>
      <c r="G2300" s="16"/>
      <c r="H2300" s="16"/>
      <c r="I2300" s="16"/>
      <c r="J2300" s="16"/>
      <c r="K2300" s="16"/>
      <c r="L2300" s="16"/>
      <c r="M2300" s="16"/>
      <c r="N2300" s="16"/>
      <c r="O2300" s="16"/>
      <c r="P2300" s="16"/>
      <c r="Q2300" s="16"/>
      <c r="R2300" s="16"/>
      <c r="S2300" s="16"/>
      <c r="T2300" s="16"/>
    </row>
    <row r="2301" spans="6:20" s="15" customFormat="1" x14ac:dyDescent="0.25">
      <c r="F2301" s="16"/>
      <c r="G2301" s="16"/>
      <c r="H2301" s="16"/>
      <c r="I2301" s="16"/>
      <c r="J2301" s="16"/>
      <c r="K2301" s="16"/>
      <c r="L2301" s="16"/>
      <c r="M2301" s="16"/>
      <c r="N2301" s="16"/>
      <c r="O2301" s="16"/>
      <c r="P2301" s="16"/>
      <c r="Q2301" s="16"/>
      <c r="R2301" s="16"/>
      <c r="S2301" s="16"/>
      <c r="T2301" s="16"/>
    </row>
    <row r="2302" spans="6:20" s="15" customFormat="1" x14ac:dyDescent="0.25">
      <c r="F2302" s="16"/>
      <c r="G2302" s="16"/>
      <c r="H2302" s="16"/>
      <c r="I2302" s="16"/>
      <c r="J2302" s="16"/>
      <c r="K2302" s="16"/>
      <c r="L2302" s="16"/>
      <c r="M2302" s="16"/>
      <c r="N2302" s="16"/>
      <c r="O2302" s="16"/>
      <c r="P2302" s="16"/>
      <c r="Q2302" s="16"/>
      <c r="R2302" s="16"/>
      <c r="S2302" s="16"/>
      <c r="T2302" s="16"/>
    </row>
    <row r="2303" spans="6:20" s="15" customFormat="1" x14ac:dyDescent="0.25">
      <c r="F2303" s="16"/>
      <c r="G2303" s="16"/>
      <c r="H2303" s="16"/>
      <c r="I2303" s="16"/>
      <c r="J2303" s="16"/>
      <c r="K2303" s="16"/>
      <c r="L2303" s="16"/>
      <c r="M2303" s="16"/>
      <c r="N2303" s="16"/>
      <c r="O2303" s="16"/>
      <c r="P2303" s="16"/>
      <c r="Q2303" s="16"/>
      <c r="R2303" s="16"/>
      <c r="S2303" s="16"/>
      <c r="T2303" s="16"/>
    </row>
    <row r="2304" spans="6:20" s="15" customFormat="1" x14ac:dyDescent="0.25">
      <c r="F2304" s="16"/>
      <c r="G2304" s="16"/>
      <c r="H2304" s="16"/>
      <c r="I2304" s="16"/>
      <c r="J2304" s="16"/>
      <c r="K2304" s="16"/>
      <c r="L2304" s="16"/>
      <c r="M2304" s="16"/>
      <c r="N2304" s="16"/>
      <c r="O2304" s="16"/>
      <c r="P2304" s="16"/>
      <c r="Q2304" s="16"/>
      <c r="R2304" s="16"/>
      <c r="S2304" s="16"/>
      <c r="T2304" s="16"/>
    </row>
    <row r="2305" spans="6:20" s="15" customFormat="1" x14ac:dyDescent="0.25">
      <c r="F2305" s="16"/>
      <c r="G2305" s="16"/>
      <c r="H2305" s="16"/>
      <c r="I2305" s="16"/>
      <c r="J2305" s="16"/>
      <c r="K2305" s="16"/>
      <c r="L2305" s="16"/>
      <c r="M2305" s="16"/>
      <c r="N2305" s="16"/>
      <c r="O2305" s="16"/>
      <c r="P2305" s="16"/>
      <c r="Q2305" s="16"/>
      <c r="R2305" s="16"/>
      <c r="S2305" s="16"/>
      <c r="T2305" s="16"/>
    </row>
    <row r="2306" spans="6:20" s="15" customFormat="1" x14ac:dyDescent="0.25">
      <c r="F2306" s="16"/>
      <c r="G2306" s="16"/>
      <c r="H2306" s="16"/>
      <c r="I2306" s="16"/>
      <c r="J2306" s="16"/>
      <c r="K2306" s="16"/>
      <c r="L2306" s="16"/>
      <c r="M2306" s="16"/>
      <c r="N2306" s="16"/>
      <c r="O2306" s="16"/>
      <c r="P2306" s="16"/>
      <c r="Q2306" s="16"/>
      <c r="R2306" s="16"/>
      <c r="S2306" s="16"/>
      <c r="T2306" s="16"/>
    </row>
    <row r="2307" spans="6:20" s="15" customFormat="1" x14ac:dyDescent="0.25">
      <c r="F2307" s="16"/>
      <c r="G2307" s="16"/>
      <c r="H2307" s="16"/>
      <c r="I2307" s="16"/>
      <c r="J2307" s="16"/>
      <c r="K2307" s="16"/>
      <c r="L2307" s="16"/>
      <c r="M2307" s="16"/>
      <c r="N2307" s="16"/>
      <c r="O2307" s="16"/>
      <c r="P2307" s="16"/>
      <c r="Q2307" s="16"/>
      <c r="R2307" s="16"/>
      <c r="S2307" s="16"/>
      <c r="T2307" s="16"/>
    </row>
    <row r="2308" spans="6:20" s="15" customFormat="1" x14ac:dyDescent="0.25">
      <c r="F2308" s="16"/>
      <c r="G2308" s="16"/>
      <c r="H2308" s="16"/>
      <c r="I2308" s="16"/>
      <c r="J2308" s="16"/>
      <c r="K2308" s="16"/>
      <c r="L2308" s="16"/>
      <c r="M2308" s="16"/>
      <c r="N2308" s="16"/>
      <c r="O2308" s="16"/>
      <c r="P2308" s="16"/>
      <c r="Q2308" s="16"/>
      <c r="R2308" s="16"/>
      <c r="S2308" s="16"/>
      <c r="T2308" s="16"/>
    </row>
    <row r="2309" spans="6:20" s="15" customFormat="1" x14ac:dyDescent="0.25">
      <c r="F2309" s="16"/>
      <c r="G2309" s="16"/>
      <c r="H2309" s="16"/>
      <c r="I2309" s="16"/>
      <c r="J2309" s="16"/>
      <c r="K2309" s="16"/>
      <c r="L2309" s="16"/>
      <c r="M2309" s="16"/>
      <c r="N2309" s="16"/>
      <c r="O2309" s="16"/>
      <c r="P2309" s="16"/>
      <c r="Q2309" s="16"/>
      <c r="R2309" s="16"/>
      <c r="S2309" s="16"/>
      <c r="T2309" s="16"/>
    </row>
    <row r="2310" spans="6:20" s="15" customFormat="1" x14ac:dyDescent="0.25">
      <c r="F2310" s="16"/>
      <c r="G2310" s="16"/>
      <c r="H2310" s="16"/>
      <c r="I2310" s="16"/>
      <c r="J2310" s="16"/>
      <c r="K2310" s="16"/>
      <c r="L2310" s="16"/>
      <c r="M2310" s="16"/>
      <c r="N2310" s="16"/>
      <c r="O2310" s="16"/>
      <c r="P2310" s="16"/>
      <c r="Q2310" s="16"/>
      <c r="R2310" s="16"/>
      <c r="S2310" s="16"/>
      <c r="T2310" s="16"/>
    </row>
    <row r="2311" spans="6:20" s="15" customFormat="1" x14ac:dyDescent="0.25">
      <c r="F2311" s="16"/>
      <c r="G2311" s="16"/>
      <c r="H2311" s="16"/>
      <c r="I2311" s="16"/>
      <c r="J2311" s="16"/>
      <c r="K2311" s="16"/>
      <c r="L2311" s="16"/>
      <c r="M2311" s="16"/>
      <c r="N2311" s="16"/>
      <c r="O2311" s="16"/>
      <c r="P2311" s="16"/>
      <c r="Q2311" s="16"/>
      <c r="R2311" s="16"/>
      <c r="S2311" s="16"/>
      <c r="T2311" s="16"/>
    </row>
    <row r="2312" spans="6:20" s="15" customFormat="1" x14ac:dyDescent="0.25">
      <c r="F2312" s="16"/>
      <c r="G2312" s="16"/>
      <c r="H2312" s="16"/>
      <c r="I2312" s="16"/>
      <c r="J2312" s="16"/>
      <c r="K2312" s="16"/>
      <c r="L2312" s="16"/>
      <c r="M2312" s="16"/>
      <c r="N2312" s="16"/>
      <c r="O2312" s="16"/>
      <c r="P2312" s="16"/>
      <c r="Q2312" s="16"/>
      <c r="R2312" s="16"/>
      <c r="S2312" s="16"/>
      <c r="T2312" s="16"/>
    </row>
    <row r="2313" spans="6:20" s="15" customFormat="1" x14ac:dyDescent="0.25">
      <c r="F2313" s="16"/>
      <c r="G2313" s="16"/>
      <c r="H2313" s="16"/>
      <c r="I2313" s="16"/>
      <c r="J2313" s="16"/>
      <c r="K2313" s="16"/>
      <c r="L2313" s="16"/>
      <c r="M2313" s="16"/>
      <c r="N2313" s="16"/>
      <c r="O2313" s="16"/>
      <c r="P2313" s="16"/>
      <c r="Q2313" s="16"/>
      <c r="R2313" s="16"/>
      <c r="S2313" s="16"/>
      <c r="T2313" s="16"/>
    </row>
    <row r="2314" spans="6:20" s="15" customFormat="1" x14ac:dyDescent="0.25">
      <c r="F2314" s="16"/>
      <c r="G2314" s="16"/>
      <c r="H2314" s="16"/>
      <c r="I2314" s="16"/>
      <c r="J2314" s="16"/>
      <c r="K2314" s="16"/>
      <c r="L2314" s="16"/>
      <c r="M2314" s="16"/>
      <c r="N2314" s="16"/>
      <c r="O2314" s="16"/>
      <c r="P2314" s="16"/>
      <c r="Q2314" s="16"/>
      <c r="R2314" s="16"/>
      <c r="S2314" s="16"/>
      <c r="T2314" s="16"/>
    </row>
    <row r="2315" spans="6:20" s="15" customFormat="1" x14ac:dyDescent="0.25">
      <c r="F2315" s="16"/>
      <c r="G2315" s="16"/>
      <c r="H2315" s="16"/>
      <c r="I2315" s="16"/>
      <c r="J2315" s="16"/>
      <c r="K2315" s="16"/>
      <c r="L2315" s="16"/>
      <c r="M2315" s="16"/>
      <c r="N2315" s="16"/>
      <c r="O2315" s="16"/>
      <c r="P2315" s="16"/>
      <c r="Q2315" s="16"/>
      <c r="R2315" s="16"/>
      <c r="S2315" s="16"/>
      <c r="T2315" s="16"/>
    </row>
    <row r="2316" spans="6:20" s="15" customFormat="1" x14ac:dyDescent="0.25">
      <c r="F2316" s="16"/>
      <c r="G2316" s="16"/>
      <c r="H2316" s="16"/>
      <c r="I2316" s="16"/>
      <c r="J2316" s="16"/>
      <c r="K2316" s="16"/>
      <c r="L2316" s="16"/>
      <c r="M2316" s="16"/>
      <c r="N2316" s="16"/>
      <c r="O2316" s="16"/>
      <c r="P2316" s="16"/>
      <c r="Q2316" s="16"/>
      <c r="R2316" s="16"/>
      <c r="S2316" s="16"/>
      <c r="T2316" s="16"/>
    </row>
    <row r="2317" spans="6:20" s="15" customFormat="1" x14ac:dyDescent="0.25">
      <c r="F2317" s="16"/>
      <c r="G2317" s="16"/>
      <c r="H2317" s="16"/>
      <c r="I2317" s="16"/>
      <c r="J2317" s="16"/>
      <c r="K2317" s="16"/>
      <c r="L2317" s="16"/>
      <c r="M2317" s="16"/>
      <c r="N2317" s="16"/>
      <c r="O2317" s="16"/>
      <c r="P2317" s="16"/>
      <c r="Q2317" s="16"/>
      <c r="R2317" s="16"/>
      <c r="S2317" s="16"/>
      <c r="T2317" s="16"/>
    </row>
    <row r="2318" spans="6:20" s="15" customFormat="1" x14ac:dyDescent="0.25">
      <c r="F2318" s="16"/>
      <c r="G2318" s="16"/>
      <c r="H2318" s="16"/>
      <c r="I2318" s="16"/>
      <c r="J2318" s="16"/>
      <c r="K2318" s="16"/>
      <c r="L2318" s="16"/>
      <c r="M2318" s="16"/>
      <c r="N2318" s="16"/>
      <c r="O2318" s="16"/>
      <c r="P2318" s="16"/>
      <c r="Q2318" s="16"/>
      <c r="R2318" s="16"/>
      <c r="S2318" s="16"/>
      <c r="T2318" s="16"/>
    </row>
    <row r="2319" spans="6:20" s="15" customFormat="1" x14ac:dyDescent="0.25">
      <c r="F2319" s="16"/>
      <c r="G2319" s="16"/>
      <c r="H2319" s="16"/>
      <c r="I2319" s="16"/>
      <c r="J2319" s="16"/>
      <c r="K2319" s="16"/>
      <c r="L2319" s="16"/>
      <c r="M2319" s="16"/>
      <c r="N2319" s="16"/>
      <c r="O2319" s="16"/>
      <c r="P2319" s="16"/>
      <c r="Q2319" s="16"/>
      <c r="R2319" s="16"/>
      <c r="S2319" s="16"/>
      <c r="T2319" s="16"/>
    </row>
    <row r="2320" spans="6:20" s="15" customFormat="1" x14ac:dyDescent="0.25">
      <c r="F2320" s="16"/>
      <c r="G2320" s="16"/>
      <c r="H2320" s="16"/>
      <c r="I2320" s="16"/>
      <c r="J2320" s="16"/>
      <c r="K2320" s="16"/>
      <c r="L2320" s="16"/>
      <c r="M2320" s="16"/>
      <c r="N2320" s="16"/>
      <c r="O2320" s="16"/>
      <c r="P2320" s="16"/>
      <c r="Q2320" s="16"/>
      <c r="R2320" s="16"/>
      <c r="S2320" s="16"/>
      <c r="T2320" s="16"/>
    </row>
    <row r="2321" spans="6:20" s="15" customFormat="1" x14ac:dyDescent="0.25">
      <c r="F2321" s="16"/>
      <c r="G2321" s="16"/>
      <c r="H2321" s="16"/>
      <c r="I2321" s="16"/>
      <c r="J2321" s="16"/>
      <c r="K2321" s="16"/>
      <c r="L2321" s="16"/>
      <c r="M2321" s="16"/>
      <c r="N2321" s="16"/>
      <c r="O2321" s="16"/>
      <c r="P2321" s="16"/>
      <c r="Q2321" s="16"/>
      <c r="R2321" s="16"/>
      <c r="S2321" s="16"/>
      <c r="T2321" s="16"/>
    </row>
    <row r="2322" spans="6:20" s="15" customFormat="1" x14ac:dyDescent="0.25">
      <c r="F2322" s="16"/>
      <c r="G2322" s="16"/>
      <c r="H2322" s="16"/>
      <c r="I2322" s="16"/>
      <c r="J2322" s="16"/>
      <c r="K2322" s="16"/>
      <c r="L2322" s="16"/>
      <c r="M2322" s="16"/>
      <c r="N2322" s="16"/>
      <c r="O2322" s="16"/>
      <c r="P2322" s="16"/>
      <c r="Q2322" s="16"/>
      <c r="R2322" s="16"/>
      <c r="S2322" s="16"/>
      <c r="T2322" s="16"/>
    </row>
    <row r="2323" spans="6:20" s="15" customFormat="1" x14ac:dyDescent="0.25">
      <c r="F2323" s="16"/>
      <c r="G2323" s="16"/>
      <c r="H2323" s="16"/>
      <c r="I2323" s="16"/>
      <c r="J2323" s="16"/>
      <c r="K2323" s="16"/>
      <c r="L2323" s="16"/>
      <c r="M2323" s="16"/>
      <c r="N2323" s="16"/>
      <c r="O2323" s="16"/>
      <c r="P2323" s="16"/>
      <c r="Q2323" s="16"/>
      <c r="R2323" s="16"/>
      <c r="S2323" s="16"/>
      <c r="T2323" s="16"/>
    </row>
    <row r="2324" spans="6:20" s="15" customFormat="1" x14ac:dyDescent="0.25">
      <c r="F2324" s="16"/>
      <c r="G2324" s="16"/>
      <c r="H2324" s="16"/>
      <c r="I2324" s="16"/>
      <c r="J2324" s="16"/>
      <c r="K2324" s="16"/>
      <c r="L2324" s="16"/>
      <c r="M2324" s="16"/>
      <c r="N2324" s="16"/>
      <c r="O2324" s="16"/>
      <c r="P2324" s="16"/>
      <c r="Q2324" s="16"/>
      <c r="R2324" s="16"/>
      <c r="S2324" s="16"/>
      <c r="T2324" s="16"/>
    </row>
    <row r="2325" spans="6:20" s="15" customFormat="1" x14ac:dyDescent="0.25">
      <c r="F2325" s="16"/>
      <c r="G2325" s="16"/>
      <c r="H2325" s="16"/>
      <c r="I2325" s="16"/>
      <c r="J2325" s="16"/>
      <c r="K2325" s="16"/>
      <c r="L2325" s="16"/>
      <c r="M2325" s="16"/>
      <c r="N2325" s="16"/>
      <c r="O2325" s="16"/>
      <c r="P2325" s="16"/>
      <c r="Q2325" s="16"/>
      <c r="R2325" s="16"/>
      <c r="S2325" s="16"/>
      <c r="T2325" s="16"/>
    </row>
    <row r="2326" spans="6:20" s="15" customFormat="1" x14ac:dyDescent="0.25">
      <c r="F2326" s="16"/>
      <c r="G2326" s="16"/>
      <c r="H2326" s="16"/>
      <c r="I2326" s="16"/>
      <c r="J2326" s="16"/>
      <c r="K2326" s="16"/>
      <c r="L2326" s="16"/>
      <c r="M2326" s="16"/>
      <c r="N2326" s="16"/>
      <c r="O2326" s="16"/>
      <c r="P2326" s="16"/>
      <c r="Q2326" s="16"/>
      <c r="R2326" s="16"/>
      <c r="S2326" s="16"/>
      <c r="T2326" s="16"/>
    </row>
    <row r="2327" spans="6:20" s="15" customFormat="1" x14ac:dyDescent="0.25">
      <c r="F2327" s="16"/>
      <c r="G2327" s="16"/>
      <c r="H2327" s="16"/>
      <c r="I2327" s="16"/>
      <c r="J2327" s="16"/>
      <c r="K2327" s="16"/>
      <c r="L2327" s="16"/>
      <c r="M2327" s="16"/>
      <c r="N2327" s="16"/>
      <c r="O2327" s="16"/>
      <c r="P2327" s="16"/>
      <c r="Q2327" s="16"/>
      <c r="R2327" s="16"/>
      <c r="S2327" s="16"/>
      <c r="T2327" s="16"/>
    </row>
    <row r="2328" spans="6:20" s="15" customFormat="1" x14ac:dyDescent="0.25">
      <c r="F2328" s="16"/>
      <c r="G2328" s="16"/>
      <c r="H2328" s="16"/>
      <c r="I2328" s="16"/>
      <c r="J2328" s="16"/>
      <c r="K2328" s="16"/>
      <c r="L2328" s="16"/>
      <c r="M2328" s="16"/>
      <c r="N2328" s="16"/>
      <c r="O2328" s="16"/>
      <c r="P2328" s="16"/>
      <c r="Q2328" s="16"/>
      <c r="R2328" s="16"/>
      <c r="S2328" s="16"/>
      <c r="T2328" s="16"/>
    </row>
    <row r="2329" spans="6:20" s="15" customFormat="1" x14ac:dyDescent="0.25">
      <c r="F2329" s="16"/>
      <c r="G2329" s="16"/>
      <c r="H2329" s="16"/>
      <c r="I2329" s="16"/>
      <c r="J2329" s="16"/>
      <c r="K2329" s="16"/>
      <c r="L2329" s="16"/>
      <c r="M2329" s="16"/>
      <c r="N2329" s="16"/>
      <c r="O2329" s="16"/>
      <c r="P2329" s="16"/>
      <c r="Q2329" s="16"/>
      <c r="R2329" s="16"/>
      <c r="S2329" s="16"/>
      <c r="T2329" s="16"/>
    </row>
    <row r="2330" spans="6:20" s="15" customFormat="1" x14ac:dyDescent="0.25">
      <c r="F2330" s="16"/>
      <c r="G2330" s="16"/>
      <c r="H2330" s="16"/>
      <c r="I2330" s="16"/>
      <c r="J2330" s="16"/>
      <c r="K2330" s="16"/>
      <c r="L2330" s="16"/>
      <c r="M2330" s="16"/>
      <c r="N2330" s="16"/>
      <c r="O2330" s="16"/>
      <c r="P2330" s="16"/>
      <c r="Q2330" s="16"/>
      <c r="R2330" s="16"/>
      <c r="S2330" s="16"/>
      <c r="T2330" s="16"/>
    </row>
    <row r="2331" spans="6:20" s="15" customFormat="1" x14ac:dyDescent="0.25">
      <c r="F2331" s="16"/>
      <c r="G2331" s="16"/>
      <c r="H2331" s="16"/>
      <c r="I2331" s="16"/>
      <c r="J2331" s="16"/>
      <c r="K2331" s="16"/>
      <c r="L2331" s="16"/>
      <c r="M2331" s="16"/>
      <c r="N2331" s="16"/>
      <c r="O2331" s="16"/>
      <c r="P2331" s="16"/>
      <c r="Q2331" s="16"/>
      <c r="R2331" s="16"/>
      <c r="S2331" s="16"/>
      <c r="T2331" s="16"/>
    </row>
    <row r="2332" spans="6:20" s="15" customFormat="1" x14ac:dyDescent="0.25">
      <c r="F2332" s="16"/>
      <c r="G2332" s="16"/>
      <c r="H2332" s="16"/>
      <c r="I2332" s="16"/>
      <c r="J2332" s="16"/>
      <c r="K2332" s="16"/>
      <c r="L2332" s="16"/>
      <c r="M2332" s="16"/>
      <c r="N2332" s="16"/>
      <c r="O2332" s="16"/>
      <c r="P2332" s="16"/>
      <c r="Q2332" s="16"/>
      <c r="R2332" s="16"/>
      <c r="S2332" s="16"/>
      <c r="T2332" s="16"/>
    </row>
    <row r="2333" spans="6:20" s="15" customFormat="1" x14ac:dyDescent="0.25">
      <c r="F2333" s="16"/>
      <c r="G2333" s="16"/>
      <c r="H2333" s="16"/>
      <c r="I2333" s="16"/>
      <c r="J2333" s="16"/>
      <c r="K2333" s="16"/>
      <c r="L2333" s="16"/>
      <c r="M2333" s="16"/>
      <c r="N2333" s="16"/>
      <c r="O2333" s="16"/>
      <c r="P2333" s="16"/>
      <c r="Q2333" s="16"/>
      <c r="R2333" s="16"/>
      <c r="S2333" s="16"/>
      <c r="T2333" s="16"/>
    </row>
    <row r="2334" spans="6:20" s="15" customFormat="1" x14ac:dyDescent="0.25">
      <c r="F2334" s="16"/>
      <c r="G2334" s="16"/>
      <c r="H2334" s="16"/>
      <c r="I2334" s="16"/>
      <c r="J2334" s="16"/>
      <c r="K2334" s="16"/>
      <c r="L2334" s="16"/>
      <c r="M2334" s="16"/>
      <c r="N2334" s="16"/>
      <c r="O2334" s="16"/>
      <c r="P2334" s="16"/>
      <c r="Q2334" s="16"/>
      <c r="R2334" s="16"/>
      <c r="S2334" s="16"/>
      <c r="T2334" s="16"/>
    </row>
    <row r="2335" spans="6:20" s="15" customFormat="1" x14ac:dyDescent="0.25">
      <c r="F2335" s="16"/>
      <c r="G2335" s="16"/>
      <c r="H2335" s="16"/>
      <c r="I2335" s="16"/>
      <c r="J2335" s="16"/>
      <c r="K2335" s="16"/>
      <c r="L2335" s="16"/>
      <c r="M2335" s="16"/>
      <c r="N2335" s="16"/>
      <c r="O2335" s="16"/>
      <c r="P2335" s="16"/>
      <c r="Q2335" s="16"/>
      <c r="R2335" s="16"/>
      <c r="S2335" s="16"/>
      <c r="T2335" s="16"/>
    </row>
    <row r="2336" spans="6:20" s="15" customFormat="1" x14ac:dyDescent="0.25">
      <c r="F2336" s="16"/>
      <c r="G2336" s="16"/>
      <c r="H2336" s="16"/>
      <c r="I2336" s="16"/>
      <c r="J2336" s="16"/>
      <c r="K2336" s="16"/>
      <c r="L2336" s="16"/>
      <c r="M2336" s="16"/>
      <c r="N2336" s="16"/>
      <c r="O2336" s="16"/>
      <c r="P2336" s="16"/>
      <c r="Q2336" s="16"/>
      <c r="R2336" s="16"/>
      <c r="S2336" s="16"/>
      <c r="T2336" s="16"/>
    </row>
    <row r="2337" spans="6:20" s="15" customFormat="1" x14ac:dyDescent="0.25">
      <c r="F2337" s="16"/>
      <c r="G2337" s="16"/>
      <c r="H2337" s="16"/>
      <c r="I2337" s="16"/>
      <c r="J2337" s="16"/>
      <c r="K2337" s="16"/>
      <c r="L2337" s="16"/>
      <c r="M2337" s="16"/>
      <c r="N2337" s="16"/>
      <c r="O2337" s="16"/>
      <c r="P2337" s="16"/>
      <c r="Q2337" s="16"/>
      <c r="R2337" s="16"/>
      <c r="S2337" s="16"/>
      <c r="T2337" s="16"/>
    </row>
    <row r="2338" spans="6:20" s="15" customFormat="1" x14ac:dyDescent="0.25">
      <c r="F2338" s="16"/>
      <c r="G2338" s="16"/>
      <c r="H2338" s="16"/>
      <c r="I2338" s="16"/>
      <c r="J2338" s="16"/>
      <c r="K2338" s="16"/>
      <c r="L2338" s="16"/>
      <c r="M2338" s="16"/>
      <c r="N2338" s="16"/>
      <c r="O2338" s="16"/>
      <c r="P2338" s="16"/>
      <c r="Q2338" s="16"/>
      <c r="R2338" s="16"/>
      <c r="S2338" s="16"/>
      <c r="T2338" s="16"/>
    </row>
    <row r="2339" spans="6:20" s="15" customFormat="1" x14ac:dyDescent="0.25">
      <c r="F2339" s="16"/>
      <c r="G2339" s="16"/>
      <c r="H2339" s="16"/>
      <c r="I2339" s="16"/>
      <c r="J2339" s="16"/>
      <c r="K2339" s="16"/>
      <c r="L2339" s="16"/>
      <c r="M2339" s="16"/>
      <c r="N2339" s="16"/>
      <c r="O2339" s="16"/>
      <c r="P2339" s="16"/>
      <c r="Q2339" s="16"/>
      <c r="R2339" s="16"/>
      <c r="S2339" s="16"/>
      <c r="T2339" s="16"/>
    </row>
    <row r="2340" spans="6:20" s="15" customFormat="1" x14ac:dyDescent="0.25">
      <c r="F2340" s="16"/>
      <c r="G2340" s="16"/>
      <c r="H2340" s="16"/>
      <c r="I2340" s="16"/>
      <c r="J2340" s="16"/>
      <c r="K2340" s="16"/>
      <c r="L2340" s="16"/>
      <c r="M2340" s="16"/>
      <c r="N2340" s="16"/>
      <c r="O2340" s="16"/>
      <c r="P2340" s="16"/>
      <c r="Q2340" s="16"/>
      <c r="R2340" s="16"/>
      <c r="S2340" s="16"/>
      <c r="T2340" s="16"/>
    </row>
  </sheetData>
  <sortState ref="B2:T35">
    <sortCondition ref="B2:B35"/>
    <sortCondition ref="C2:C35"/>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AY2340"/>
  <sheetViews>
    <sheetView workbookViewId="0">
      <selection sqref="A1:XFD1048576"/>
    </sheetView>
  </sheetViews>
  <sheetFormatPr baseColWidth="10" defaultRowHeight="15" x14ac:dyDescent="0.25"/>
  <cols>
    <col min="1" max="1" width="11.42578125" style="1"/>
    <col min="2" max="2" width="34.42578125" style="1" customWidth="1"/>
    <col min="3" max="3" width="45.85546875" style="1" customWidth="1"/>
    <col min="4" max="4" width="31.7109375" style="1" customWidth="1"/>
    <col min="5" max="5" width="15.7109375" style="1" customWidth="1"/>
    <col min="6" max="6" width="12.28515625" style="1" customWidth="1"/>
    <col min="7" max="7" width="9.7109375" style="1" customWidth="1"/>
    <col min="8" max="9" width="0" style="1" hidden="1" customWidth="1"/>
    <col min="10" max="10" width="7.85546875" style="1" customWidth="1"/>
    <col min="11" max="12" width="0" style="1" hidden="1" customWidth="1"/>
    <col min="13" max="13" width="8" style="1" customWidth="1"/>
    <col min="14" max="15" width="0" style="1" hidden="1" customWidth="1"/>
    <col min="16" max="16" width="8" style="1" customWidth="1"/>
    <col min="17" max="18" width="8.28515625" style="1" customWidth="1"/>
    <col min="19" max="19" width="8.7109375" style="1" customWidth="1"/>
    <col min="20" max="20" width="8.5703125" style="1" customWidth="1"/>
    <col min="21" max="16384" width="11.42578125" style="1"/>
  </cols>
  <sheetData>
    <row r="1" spans="2:20" s="17" customFormat="1" x14ac:dyDescent="0.25"/>
    <row r="2" spans="2:20" s="17" customFormat="1" ht="28.5" x14ac:dyDescent="0.45">
      <c r="D2" s="41" t="s">
        <v>6353</v>
      </c>
    </row>
    <row r="3" spans="2:20" s="17"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7" customFormat="1" x14ac:dyDescent="0.25">
      <c r="B5" s="25" t="s">
        <v>284</v>
      </c>
      <c r="C5" s="25" t="s">
        <v>285</v>
      </c>
      <c r="D5" s="25" t="s">
        <v>286</v>
      </c>
      <c r="E5" s="26" t="s">
        <v>287</v>
      </c>
      <c r="F5" s="26">
        <f>VLOOKUP(N5,Revistas!$B$2:$H$63710,2,FALSE)</f>
        <v>5.8460000000000001</v>
      </c>
      <c r="G5" s="26" t="str">
        <f>VLOOKUP(N5,Revistas!$B$2:$H$63732,3,FALSE)</f>
        <v>Q1</v>
      </c>
      <c r="H5" s="26" t="str">
        <f>VLOOKUP(N5,Revistas!$B$2:$H$63732,4,FALSE)</f>
        <v>NEUROSCIENCES - SCIE</v>
      </c>
      <c r="I5" s="26" t="str">
        <f>VLOOKUP(N5,Revistas!$B$2:$H$63732,5,FALSE)</f>
        <v>33/261</v>
      </c>
      <c r="J5" s="26" t="str">
        <f>VLOOKUP(N5,Revistas!$B$2:$H$63732,6,FALSE)</f>
        <v>NO</v>
      </c>
      <c r="K5" s="26" t="s">
        <v>288</v>
      </c>
      <c r="L5" s="26"/>
      <c r="M5" s="26" t="s">
        <v>89</v>
      </c>
      <c r="N5" s="26" t="s">
        <v>289</v>
      </c>
      <c r="O5" s="26" t="s">
        <v>290</v>
      </c>
      <c r="P5" s="26">
        <v>2018</v>
      </c>
      <c r="Q5" s="26"/>
      <c r="R5" s="26"/>
      <c r="S5" s="26"/>
      <c r="T5" s="26"/>
    </row>
    <row r="6" spans="2:20" s="17" customFormat="1" x14ac:dyDescent="0.25">
      <c r="B6" s="25" t="s">
        <v>322</v>
      </c>
      <c r="C6" s="25" t="s">
        <v>323</v>
      </c>
      <c r="D6" s="25" t="s">
        <v>317</v>
      </c>
      <c r="E6" s="26" t="s">
        <v>10</v>
      </c>
      <c r="F6" s="26">
        <f>VLOOKUP(N6,Revistas!$B$2:$H$63710,2,FALSE)</f>
        <v>7.1260000000000003</v>
      </c>
      <c r="G6" s="26" t="str">
        <f>VLOOKUP(N6,Revistas!$B$2:$H$63732,3,FALSE)</f>
        <v>Q1</v>
      </c>
      <c r="H6" s="26" t="str">
        <f>VLOOKUP(N6,Revistas!$B$2:$H$63732,4,FALSE)</f>
        <v>BIOCHEMISTRY &amp; MOLECULAR BIOLOGY - SCIE</v>
      </c>
      <c r="I6" s="26" t="str">
        <f>VLOOKUP(N6,Revistas!$B$2:$H$63732,5,FALSE)</f>
        <v>31/292</v>
      </c>
      <c r="J6" s="26" t="str">
        <f>VLOOKUP(N6,Revistas!$B$2:$H$63732,6,FALSE)</f>
        <v>NO</v>
      </c>
      <c r="K6" s="26" t="s">
        <v>324</v>
      </c>
      <c r="L6" s="26" t="s">
        <v>325</v>
      </c>
      <c r="M6" s="26">
        <v>1</v>
      </c>
      <c r="N6" s="26" t="s">
        <v>321</v>
      </c>
      <c r="O6" s="26" t="s">
        <v>68</v>
      </c>
      <c r="P6" s="26">
        <v>2018</v>
      </c>
      <c r="Q6" s="26">
        <v>14</v>
      </c>
      <c r="R6" s="26"/>
      <c r="S6" s="26">
        <v>522</v>
      </c>
      <c r="T6" s="26">
        <v>534</v>
      </c>
    </row>
    <row r="7" spans="2:20" s="17" customFormat="1" x14ac:dyDescent="0.25">
      <c r="B7" s="25" t="s">
        <v>309</v>
      </c>
      <c r="C7" s="25" t="s">
        <v>310</v>
      </c>
      <c r="D7" s="25" t="s">
        <v>311</v>
      </c>
      <c r="E7" s="26" t="s">
        <v>96</v>
      </c>
      <c r="F7" s="26">
        <f>VLOOKUP(N7,Revistas!$B$2:$H$63710,2,FALSE)</f>
        <v>18.963999999999999</v>
      </c>
      <c r="G7" s="26" t="str">
        <f>VLOOKUP(N7,Revistas!$B$2:$H$63732,3,FALSE)</f>
        <v>Q1</v>
      </c>
      <c r="H7" s="26" t="str">
        <f>VLOOKUP(N7,Revistas!$B$2:$H$63732,4,FALSE)</f>
        <v>PHARMACOLOGY &amp; PHARMACY - SCIE</v>
      </c>
      <c r="I7" s="26" t="str">
        <f>VLOOKUP(N7,Revistas!$B$2:$H$63732,5,FALSE)</f>
        <v>2/261</v>
      </c>
      <c r="J7" s="26" t="str">
        <f>VLOOKUP(N7,Revistas!$B$2:$H$63732,6,FALSE)</f>
        <v>SI</v>
      </c>
      <c r="K7" s="26" t="s">
        <v>312</v>
      </c>
      <c r="L7" s="26" t="s">
        <v>313</v>
      </c>
      <c r="M7" s="26">
        <v>4</v>
      </c>
      <c r="N7" s="26" t="s">
        <v>314</v>
      </c>
      <c r="O7" s="26" t="s">
        <v>68</v>
      </c>
      <c r="P7" s="26">
        <v>2018</v>
      </c>
      <c r="Q7" s="26">
        <v>70</v>
      </c>
      <c r="R7" s="26">
        <v>2</v>
      </c>
      <c r="S7" s="26">
        <v>348</v>
      </c>
      <c r="T7" s="26">
        <v>383</v>
      </c>
    </row>
    <row r="8" spans="2:20" s="17" customFormat="1" x14ac:dyDescent="0.25">
      <c r="B8" s="25" t="s">
        <v>315</v>
      </c>
      <c r="C8" s="25" t="s">
        <v>316</v>
      </c>
      <c r="D8" s="25" t="s">
        <v>317</v>
      </c>
      <c r="E8" s="26" t="s">
        <v>318</v>
      </c>
      <c r="F8" s="26">
        <f>VLOOKUP(N8,Revistas!$B$2:$H$63710,2,FALSE)</f>
        <v>7.1260000000000003</v>
      </c>
      <c r="G8" s="26" t="str">
        <f>VLOOKUP(N8,Revistas!$B$2:$H$63732,3,FALSE)</f>
        <v>Q1</v>
      </c>
      <c r="H8" s="26" t="str">
        <f>VLOOKUP(N8,Revistas!$B$2:$H$63732,4,FALSE)</f>
        <v>BIOCHEMISTRY &amp; MOLECULAR BIOLOGY - SCIE</v>
      </c>
      <c r="I8" s="26" t="str">
        <f>VLOOKUP(N8,Revistas!$B$2:$H$63732,5,FALSE)</f>
        <v>31/292</v>
      </c>
      <c r="J8" s="26" t="str">
        <f>VLOOKUP(N8,Revistas!$B$2:$H$63732,6,FALSE)</f>
        <v>NO</v>
      </c>
      <c r="K8" s="26" t="s">
        <v>319</v>
      </c>
      <c r="L8" s="26" t="s">
        <v>320</v>
      </c>
      <c r="M8" s="26">
        <v>0</v>
      </c>
      <c r="N8" s="26" t="s">
        <v>321</v>
      </c>
      <c r="O8" s="26" t="s">
        <v>68</v>
      </c>
      <c r="P8" s="26">
        <v>2018</v>
      </c>
      <c r="Q8" s="26">
        <v>14</v>
      </c>
      <c r="R8" s="26"/>
      <c r="S8" s="26">
        <v>694</v>
      </c>
      <c r="T8" s="26">
        <v>696</v>
      </c>
    </row>
    <row r="9" spans="2:20" s="17" customFormat="1" x14ac:dyDescent="0.25">
      <c r="B9" s="25" t="s">
        <v>259</v>
      </c>
      <c r="C9" s="25" t="s">
        <v>260</v>
      </c>
      <c r="D9" s="25" t="s">
        <v>261</v>
      </c>
      <c r="E9" s="26" t="s">
        <v>96</v>
      </c>
      <c r="F9" s="26">
        <f>VLOOKUP(N9,Revistas!$B$2:$H$63710,2,FALSE)</f>
        <v>6.53</v>
      </c>
      <c r="G9" s="26" t="str">
        <f>VLOOKUP(N9,Revistas!$B$2:$H$63732,3,FALSE)</f>
        <v>Q1</v>
      </c>
      <c r="H9" s="26" t="str">
        <f>VLOOKUP(N9,Revistas!$B$2:$H$63732,4,FALSE)</f>
        <v>ENDOCRINOLOGY &amp; METABOLISM</v>
      </c>
      <c r="I9" s="26" t="str">
        <f>VLOOKUP(N9,Revistas!$B$2:$H$63732,5,FALSE)</f>
        <v>12/143</v>
      </c>
      <c r="J9" s="26" t="str">
        <f>VLOOKUP(N9,Revistas!$B$2:$H$63732,6,FALSE)</f>
        <v>SI</v>
      </c>
      <c r="K9" s="26" t="s">
        <v>262</v>
      </c>
      <c r="L9" s="26" t="s">
        <v>263</v>
      </c>
      <c r="M9" s="26">
        <v>5</v>
      </c>
      <c r="N9" s="26" t="s">
        <v>264</v>
      </c>
      <c r="O9" s="26" t="s">
        <v>22</v>
      </c>
      <c r="P9" s="26">
        <v>2018</v>
      </c>
      <c r="Q9" s="26">
        <v>28</v>
      </c>
      <c r="R9" s="26">
        <v>9</v>
      </c>
      <c r="S9" s="26">
        <v>852</v>
      </c>
      <c r="T9" s="26">
        <v>872</v>
      </c>
    </row>
    <row r="10" spans="2:20" s="17" customFormat="1" x14ac:dyDescent="0.25">
      <c r="B10" s="25" t="s">
        <v>271</v>
      </c>
      <c r="C10" s="25" t="s">
        <v>272</v>
      </c>
      <c r="D10" s="25" t="s">
        <v>273</v>
      </c>
      <c r="E10" s="26" t="s">
        <v>72</v>
      </c>
      <c r="F10" s="26">
        <f>VLOOKUP(N10,Revistas!$B$2:$H$63710,2,FALSE)</f>
        <v>6.02</v>
      </c>
      <c r="G10" s="26" t="str">
        <f>VLOOKUP(N10,Revistas!$B$2:$H$63732,3,FALSE)</f>
        <v>Q1</v>
      </c>
      <c r="H10" s="26" t="str">
        <f>VLOOKUP(N10,Revistas!$B$2:$H$63732,4,FALSE)</f>
        <v>ENDOCRINOLOGY &amp; METABOLISM - SCIE;</v>
      </c>
      <c r="I10" s="26" t="str">
        <f>VLOOKUP(N10,Revistas!$B$2:$H$63732,5,FALSE)</f>
        <v>17/143</v>
      </c>
      <c r="J10" s="26" t="str">
        <f>VLOOKUP(N10,Revistas!$B$2:$H$63732,6,FALSE)</f>
        <v>NO</v>
      </c>
      <c r="K10" s="26" t="s">
        <v>274</v>
      </c>
      <c r="L10" s="26"/>
      <c r="M10" s="26">
        <v>0</v>
      </c>
      <c r="N10" s="26" t="s">
        <v>275</v>
      </c>
      <c r="O10" s="27">
        <v>43952</v>
      </c>
      <c r="P10" s="26">
        <v>2018</v>
      </c>
      <c r="Q10" s="26">
        <v>120</v>
      </c>
      <c r="R10" s="26"/>
      <c r="S10" s="26" t="s">
        <v>276</v>
      </c>
      <c r="T10" s="26" t="s">
        <v>276</v>
      </c>
    </row>
    <row r="11" spans="2:20" s="17" customFormat="1" x14ac:dyDescent="0.25">
      <c r="B11" s="25" t="s">
        <v>291</v>
      </c>
      <c r="C11" s="25" t="s">
        <v>292</v>
      </c>
      <c r="D11" s="25" t="s">
        <v>293</v>
      </c>
      <c r="E11" s="26" t="s">
        <v>10</v>
      </c>
      <c r="F11" s="26">
        <f>VLOOKUP(N11,Revistas!$B$2:$H$63710,2,FALSE)</f>
        <v>6.2910000000000004</v>
      </c>
      <c r="G11" s="26" t="str">
        <f>VLOOKUP(N11,Revistas!$B$2:$H$63732,3,FALSE)</f>
        <v>Q1</v>
      </c>
      <c r="H11" s="26" t="str">
        <f>VLOOKUP(N11,Revistas!$B$2:$H$63732,4,FALSE)</f>
        <v>ENDOCRINOLOGY &amp; METABOLISM - SCIE</v>
      </c>
      <c r="I11" s="26" t="str">
        <f>VLOOKUP(N11,Revistas!$B$2:$H$63732,5,FALSE)</f>
        <v>14/142</v>
      </c>
      <c r="J11" s="26" t="str">
        <f>VLOOKUP(N11,Revistas!$B$2:$H$63732,6,FALSE)</f>
        <v>SI</v>
      </c>
      <c r="K11" s="26" t="s">
        <v>294</v>
      </c>
      <c r="L11" s="26"/>
      <c r="M11" s="26" t="s">
        <v>89</v>
      </c>
      <c r="N11" s="26" t="s">
        <v>295</v>
      </c>
      <c r="O11" s="26" t="s">
        <v>296</v>
      </c>
      <c r="P11" s="26">
        <v>2018</v>
      </c>
      <c r="Q11" s="26">
        <v>7</v>
      </c>
      <c r="R11" s="26"/>
      <c r="S11" s="26" t="s">
        <v>297</v>
      </c>
      <c r="T11" s="26"/>
    </row>
    <row r="12" spans="2:20" s="17" customFormat="1" x14ac:dyDescent="0.25">
      <c r="B12" s="25" t="s">
        <v>303</v>
      </c>
      <c r="C12" s="25" t="s">
        <v>304</v>
      </c>
      <c r="D12" s="25" t="s">
        <v>305</v>
      </c>
      <c r="E12" s="26" t="s">
        <v>96</v>
      </c>
      <c r="F12" s="26">
        <f>VLOOKUP(N12,Revistas!$B$2:$H$63710,2,FALSE)</f>
        <v>4.9359999999999999</v>
      </c>
      <c r="G12" s="26" t="str">
        <f>VLOOKUP(N12,Revistas!$B$2:$H$63732,3,FALSE)</f>
        <v>Q2</v>
      </c>
      <c r="H12" s="26">
        <f>VLOOKUP(N12,Revistas!$B$2:$H$63732,4,FALSE)</f>
        <v>0</v>
      </c>
      <c r="I12" s="26">
        <f>VLOOKUP(N12,Revistas!$B$2:$H$63732,5,FALSE)</f>
        <v>0</v>
      </c>
      <c r="J12" s="26" t="str">
        <f>VLOOKUP(N12,Revistas!$B$2:$H$63732,6,FALSE)</f>
        <v>NO</v>
      </c>
      <c r="K12" s="26" t="s">
        <v>306</v>
      </c>
      <c r="L12" s="26" t="s">
        <v>307</v>
      </c>
      <c r="M12" s="26">
        <v>0</v>
      </c>
      <c r="N12" s="26" t="s">
        <v>308</v>
      </c>
      <c r="O12" s="26"/>
      <c r="P12" s="26">
        <v>2018</v>
      </c>
      <c r="Q12" s="26"/>
      <c r="R12" s="26"/>
      <c r="S12" s="26"/>
      <c r="T12" s="26">
        <v>2450748</v>
      </c>
    </row>
    <row r="13" spans="2:20" s="17" customFormat="1" x14ac:dyDescent="0.25">
      <c r="B13" s="25" t="s">
        <v>265</v>
      </c>
      <c r="C13" s="25" t="s">
        <v>266</v>
      </c>
      <c r="D13" s="25" t="s">
        <v>267</v>
      </c>
      <c r="E13" s="26" t="s">
        <v>10</v>
      </c>
      <c r="F13" s="26">
        <f>VLOOKUP(N13,Revistas!$B$2:$H$63710,2,FALSE)</f>
        <v>11.1</v>
      </c>
      <c r="G13" s="26" t="str">
        <f>VLOOKUP(N13,Revistas!$B$2:$H$63732,3,FALSE)</f>
        <v>Q1</v>
      </c>
      <c r="H13" s="26" t="str">
        <f>VLOOKUP(N13,Revistas!$B$2:$H$63732,4,FALSE)</f>
        <v>CELL BIOLOGY - SCIE</v>
      </c>
      <c r="I13" s="26" t="str">
        <f>VLOOKUP(N13,Revistas!$B$2:$H$63732,5,FALSE)</f>
        <v>13/190</v>
      </c>
      <c r="J13" s="26" t="str">
        <f>VLOOKUP(N13,Revistas!$B$2:$H$63732,6,FALSE)</f>
        <v>SI</v>
      </c>
      <c r="K13" s="26" t="s">
        <v>268</v>
      </c>
      <c r="L13" s="26" t="s">
        <v>269</v>
      </c>
      <c r="M13" s="26">
        <v>0</v>
      </c>
      <c r="N13" s="26" t="s">
        <v>270</v>
      </c>
      <c r="O13" s="26"/>
      <c r="P13" s="26">
        <v>2018</v>
      </c>
      <c r="Q13" s="26">
        <v>14</v>
      </c>
      <c r="R13" s="26">
        <v>8</v>
      </c>
      <c r="S13" s="26">
        <v>1310</v>
      </c>
      <c r="T13" s="26">
        <v>1322</v>
      </c>
    </row>
    <row r="14" spans="2:20" s="17" customFormat="1" x14ac:dyDescent="0.25">
      <c r="B14" s="25" t="s">
        <v>265</v>
      </c>
      <c r="C14" s="25" t="s">
        <v>281</v>
      </c>
      <c r="D14" s="25" t="s">
        <v>273</v>
      </c>
      <c r="E14" s="26" t="s">
        <v>72</v>
      </c>
      <c r="F14" s="26">
        <f>VLOOKUP(N14,Revistas!$B$2:$H$63710,2,FALSE)</f>
        <v>6.02</v>
      </c>
      <c r="G14" s="26" t="str">
        <f>VLOOKUP(N14,Revistas!$B$2:$H$63732,3,FALSE)</f>
        <v>Q1</v>
      </c>
      <c r="H14" s="26" t="str">
        <f>VLOOKUP(N14,Revistas!$B$2:$H$63732,4,FALSE)</f>
        <v>ENDOCRINOLOGY &amp; METABOLISM - SCIE;</v>
      </c>
      <c r="I14" s="26" t="str">
        <f>VLOOKUP(N14,Revistas!$B$2:$H$63732,5,FALSE)</f>
        <v>17/143</v>
      </c>
      <c r="J14" s="26" t="str">
        <f>VLOOKUP(N14,Revistas!$B$2:$H$63732,6,FALSE)</f>
        <v>NO</v>
      </c>
      <c r="K14" s="26" t="s">
        <v>282</v>
      </c>
      <c r="L14" s="26"/>
      <c r="M14" s="26">
        <v>0</v>
      </c>
      <c r="N14" s="26" t="s">
        <v>275</v>
      </c>
      <c r="O14" s="27">
        <v>43952</v>
      </c>
      <c r="P14" s="26">
        <v>2018</v>
      </c>
      <c r="Q14" s="26">
        <v>120</v>
      </c>
      <c r="R14" s="26"/>
      <c r="S14" s="26" t="s">
        <v>283</v>
      </c>
      <c r="T14" s="26" t="s">
        <v>283</v>
      </c>
    </row>
    <row r="15" spans="2:20" s="17" customFormat="1" x14ac:dyDescent="0.25">
      <c r="B15" s="25" t="s">
        <v>277</v>
      </c>
      <c r="C15" s="25" t="s">
        <v>278</v>
      </c>
      <c r="D15" s="25" t="s">
        <v>273</v>
      </c>
      <c r="E15" s="26" t="s">
        <v>72</v>
      </c>
      <c r="F15" s="26">
        <f>VLOOKUP(N15,Revistas!$B$2:$H$63710,2,FALSE)</f>
        <v>6.02</v>
      </c>
      <c r="G15" s="26" t="str">
        <f>VLOOKUP(N15,Revistas!$B$2:$H$63732,3,FALSE)</f>
        <v>Q1</v>
      </c>
      <c r="H15" s="26" t="str">
        <f>VLOOKUP(N15,Revistas!$B$2:$H$63732,4,FALSE)</f>
        <v>ENDOCRINOLOGY &amp; METABOLISM - SCIE;</v>
      </c>
      <c r="I15" s="26" t="str">
        <f>VLOOKUP(N15,Revistas!$B$2:$H$63732,5,FALSE)</f>
        <v>17/143</v>
      </c>
      <c r="J15" s="26" t="str">
        <f>VLOOKUP(N15,Revistas!$B$2:$H$63732,6,FALSE)</f>
        <v>NO</v>
      </c>
      <c r="K15" s="26" t="s">
        <v>279</v>
      </c>
      <c r="L15" s="26"/>
      <c r="M15" s="26">
        <v>0</v>
      </c>
      <c r="N15" s="26" t="s">
        <v>275</v>
      </c>
      <c r="O15" s="27">
        <v>43952</v>
      </c>
      <c r="P15" s="26">
        <v>2018</v>
      </c>
      <c r="Q15" s="26">
        <v>120</v>
      </c>
      <c r="R15" s="26"/>
      <c r="S15" s="26" t="s">
        <v>280</v>
      </c>
      <c r="T15" s="26" t="s">
        <v>280</v>
      </c>
    </row>
    <row r="16" spans="2:20" s="17" customFormat="1" x14ac:dyDescent="0.25">
      <c r="B16" s="25" t="s">
        <v>253</v>
      </c>
      <c r="C16" s="25" t="s">
        <v>254</v>
      </c>
      <c r="D16" s="25" t="s">
        <v>255</v>
      </c>
      <c r="E16" s="26" t="s">
        <v>10</v>
      </c>
      <c r="F16" s="26">
        <f>VLOOKUP(N16,Revistas!$B$2:$H$63710,2,FALSE)</f>
        <v>12.74</v>
      </c>
      <c r="G16" s="26" t="str">
        <f>VLOOKUP(N16,Revistas!$B$2:$H$63732,3,FALSE)</f>
        <v>Q1</v>
      </c>
      <c r="H16" s="26" t="str">
        <f>VLOOKUP(N16,Revistas!$B$2:$H$63732,4,FALSE)</f>
        <v>CLINICAL NEUROLOGY - SCIE</v>
      </c>
      <c r="I16" s="26" t="str">
        <f>VLOOKUP(N16,Revistas!$B$2:$H$63732,5,FALSE)</f>
        <v>4/197</v>
      </c>
      <c r="J16" s="26" t="str">
        <f>VLOOKUP(N16,Revistas!$B$2:$H$63732,6,FALSE)</f>
        <v>SI</v>
      </c>
      <c r="K16" s="26" t="s">
        <v>256</v>
      </c>
      <c r="L16" s="26" t="s">
        <v>257</v>
      </c>
      <c r="M16" s="26">
        <v>1</v>
      </c>
      <c r="N16" s="26" t="s">
        <v>258</v>
      </c>
      <c r="O16" s="26" t="s">
        <v>22</v>
      </c>
      <c r="P16" s="26">
        <v>2018</v>
      </c>
      <c r="Q16" s="26">
        <v>14</v>
      </c>
      <c r="R16" s="26">
        <v>3</v>
      </c>
      <c r="S16" s="26">
        <v>306</v>
      </c>
      <c r="T16" s="26">
        <v>317</v>
      </c>
    </row>
    <row r="17" spans="2:20" s="17" customFormat="1" x14ac:dyDescent="0.25">
      <c r="B17" s="25" t="s">
        <v>298</v>
      </c>
      <c r="C17" s="25" t="s">
        <v>299</v>
      </c>
      <c r="D17" s="25" t="s">
        <v>293</v>
      </c>
      <c r="E17" s="26" t="s">
        <v>10</v>
      </c>
      <c r="F17" s="26">
        <f>VLOOKUP(N17,Revistas!$B$2:$H$63710,2,FALSE)</f>
        <v>6.2910000000000004</v>
      </c>
      <c r="G17" s="26" t="str">
        <f>VLOOKUP(N17,Revistas!$B$2:$H$63732,3,FALSE)</f>
        <v>Q1</v>
      </c>
      <c r="H17" s="26" t="str">
        <f>VLOOKUP(N17,Revistas!$B$2:$H$63732,4,FALSE)</f>
        <v>ENDOCRINOLOGY &amp; METABOLISM - SCIE</v>
      </c>
      <c r="I17" s="26" t="str">
        <f>VLOOKUP(N17,Revistas!$B$2:$H$63732,5,FALSE)</f>
        <v>14/142</v>
      </c>
      <c r="J17" s="26" t="str">
        <f>VLOOKUP(N17,Revistas!$B$2:$H$63732,6,FALSE)</f>
        <v>SI</v>
      </c>
      <c r="K17" s="26" t="s">
        <v>300</v>
      </c>
      <c r="L17" s="26"/>
      <c r="M17" s="26" t="s">
        <v>89</v>
      </c>
      <c r="N17" s="26" t="s">
        <v>295</v>
      </c>
      <c r="O17" s="26" t="s">
        <v>301</v>
      </c>
      <c r="P17" s="26">
        <v>2018</v>
      </c>
      <c r="Q17" s="26">
        <v>8</v>
      </c>
      <c r="R17" s="26"/>
      <c r="S17" s="26" t="s">
        <v>302</v>
      </c>
      <c r="T17" s="26"/>
    </row>
    <row r="18" spans="2:20" s="17" customFormat="1" x14ac:dyDescent="0.25"/>
    <row r="19" spans="2:20" s="17" customFormat="1" x14ac:dyDescent="0.25"/>
    <row r="20" spans="2:20" s="17" customFormat="1" hidden="1" x14ac:dyDescent="0.25"/>
    <row r="21" spans="2:20" s="17" customFormat="1" hidden="1" x14ac:dyDescent="0.25"/>
    <row r="22" spans="2:20" s="17" customFormat="1" hidden="1" x14ac:dyDescent="0.25"/>
    <row r="23" spans="2:20" s="17" customFormat="1" hidden="1" x14ac:dyDescent="0.25"/>
    <row r="24" spans="2:20" s="17" customFormat="1" hidden="1" x14ac:dyDescent="0.25"/>
    <row r="25" spans="2:20" s="17" customFormat="1" hidden="1" x14ac:dyDescent="0.25"/>
    <row r="26" spans="2:20" s="17" customFormat="1" hidden="1" x14ac:dyDescent="0.25"/>
    <row r="27" spans="2:20" s="17" customFormat="1" hidden="1" x14ac:dyDescent="0.25"/>
    <row r="28" spans="2:20" s="17" customFormat="1" hidden="1" x14ac:dyDescent="0.25"/>
    <row r="29" spans="2:20" s="17" customFormat="1" hidden="1" x14ac:dyDescent="0.25"/>
    <row r="30" spans="2:20" s="17" customFormat="1" hidden="1" x14ac:dyDescent="0.25"/>
    <row r="31" spans="2:20" s="17" customFormat="1" hidden="1" x14ac:dyDescent="0.25"/>
    <row r="32" spans="2:20" s="17" customFormat="1" hidden="1" x14ac:dyDescent="0.25"/>
    <row r="33" s="17" customFormat="1" hidden="1" x14ac:dyDescent="0.25"/>
    <row r="34" s="17" customFormat="1" hidden="1" x14ac:dyDescent="0.25"/>
    <row r="35" s="17" customFormat="1" hidden="1" x14ac:dyDescent="0.25"/>
    <row r="36" s="17" customFormat="1" hidden="1" x14ac:dyDescent="0.25"/>
    <row r="37" s="17" customFormat="1" hidden="1" x14ac:dyDescent="0.25"/>
    <row r="38" s="17" customFormat="1" hidden="1" x14ac:dyDescent="0.25"/>
    <row r="39" s="17" customFormat="1" hidden="1" x14ac:dyDescent="0.25"/>
    <row r="40" s="17" customFormat="1" hidden="1" x14ac:dyDescent="0.25"/>
    <row r="41" s="17" customFormat="1" hidden="1" x14ac:dyDescent="0.25"/>
    <row r="42" s="17" customFormat="1" hidden="1" x14ac:dyDescent="0.25"/>
    <row r="43" s="17" customFormat="1" hidden="1" x14ac:dyDescent="0.25"/>
    <row r="44" s="17" customFormat="1" hidden="1" x14ac:dyDescent="0.25"/>
    <row r="45" s="17" customFormat="1" hidden="1" x14ac:dyDescent="0.25"/>
    <row r="46" s="17" customFormat="1" hidden="1" x14ac:dyDescent="0.25"/>
    <row r="47" s="17" customFormat="1" hidden="1" x14ac:dyDescent="0.25"/>
    <row r="48" s="17" customFormat="1" hidden="1" x14ac:dyDescent="0.25"/>
    <row r="49" s="17" customFormat="1" hidden="1" x14ac:dyDescent="0.25"/>
    <row r="50" s="17" customFormat="1" hidden="1" x14ac:dyDescent="0.25"/>
    <row r="51" s="17" customFormat="1" hidden="1" x14ac:dyDescent="0.25"/>
    <row r="52" s="17" customFormat="1" hidden="1" x14ac:dyDescent="0.25"/>
    <row r="53" s="17" customFormat="1" hidden="1" x14ac:dyDescent="0.25"/>
    <row r="54" s="17" customFormat="1" hidden="1" x14ac:dyDescent="0.25"/>
    <row r="55" s="17" customFormat="1" hidden="1" x14ac:dyDescent="0.25"/>
    <row r="56" s="17" customFormat="1" hidden="1" x14ac:dyDescent="0.25"/>
    <row r="57" s="17" customFormat="1" hidden="1" x14ac:dyDescent="0.25"/>
    <row r="58" s="17" customFormat="1" hidden="1" x14ac:dyDescent="0.25"/>
    <row r="59" s="17" customFormat="1" hidden="1" x14ac:dyDescent="0.25"/>
    <row r="60" s="17" customFormat="1" hidden="1" x14ac:dyDescent="0.25"/>
    <row r="61" s="17" customFormat="1" hidden="1" x14ac:dyDescent="0.25"/>
    <row r="62" s="17" customFormat="1" hidden="1" x14ac:dyDescent="0.25"/>
    <row r="63" s="17" customFormat="1" hidden="1" x14ac:dyDescent="0.25"/>
    <row r="64" s="17" customFormat="1" hidden="1" x14ac:dyDescent="0.25"/>
    <row r="65" s="17" customFormat="1" hidden="1" x14ac:dyDescent="0.25"/>
    <row r="66" s="17" customFormat="1" hidden="1" x14ac:dyDescent="0.25"/>
    <row r="67" s="17" customFormat="1" hidden="1" x14ac:dyDescent="0.25"/>
    <row r="68" s="17" customFormat="1" hidden="1" x14ac:dyDescent="0.25"/>
    <row r="69" s="17" customFormat="1" hidden="1" x14ac:dyDescent="0.25"/>
    <row r="70" s="17" customFormat="1" hidden="1" x14ac:dyDescent="0.25"/>
    <row r="71" s="17" customFormat="1" hidden="1" x14ac:dyDescent="0.25"/>
    <row r="72" s="17" customFormat="1" hidden="1" x14ac:dyDescent="0.25"/>
    <row r="73" s="17" customFormat="1" hidden="1" x14ac:dyDescent="0.25"/>
    <row r="74" s="17" customFormat="1" hidden="1" x14ac:dyDescent="0.25"/>
    <row r="75" s="17" customFormat="1" hidden="1" x14ac:dyDescent="0.25"/>
    <row r="76" s="17" customFormat="1" hidden="1" x14ac:dyDescent="0.25"/>
    <row r="77" s="17" customFormat="1" hidden="1" x14ac:dyDescent="0.25"/>
    <row r="78" s="17" customFormat="1" hidden="1" x14ac:dyDescent="0.25"/>
    <row r="79" s="17" customFormat="1" hidden="1" x14ac:dyDescent="0.25"/>
    <row r="80" s="17" customFormat="1" hidden="1" x14ac:dyDescent="0.25"/>
    <row r="81" s="17" customFormat="1" hidden="1" x14ac:dyDescent="0.25"/>
    <row r="82" s="17" customFormat="1" hidden="1" x14ac:dyDescent="0.25"/>
    <row r="83" s="17" customFormat="1" hidden="1" x14ac:dyDescent="0.25"/>
    <row r="84" s="17" customFormat="1" hidden="1" x14ac:dyDescent="0.25"/>
    <row r="85" s="17" customFormat="1" hidden="1" x14ac:dyDescent="0.25"/>
    <row r="86" s="17" customFormat="1" hidden="1" x14ac:dyDescent="0.25"/>
    <row r="87" s="17" customFormat="1" hidden="1" x14ac:dyDescent="0.25"/>
    <row r="88" s="17" customFormat="1" hidden="1" x14ac:dyDescent="0.25"/>
    <row r="89" s="17" customFormat="1" hidden="1" x14ac:dyDescent="0.25"/>
    <row r="90" s="17" customFormat="1" hidden="1" x14ac:dyDescent="0.25"/>
    <row r="91" s="17" customFormat="1" hidden="1" x14ac:dyDescent="0.25"/>
    <row r="92" s="17" customFormat="1" hidden="1" x14ac:dyDescent="0.25"/>
    <row r="93" s="17" customFormat="1" hidden="1" x14ac:dyDescent="0.25"/>
    <row r="94" s="17" customFormat="1" hidden="1" x14ac:dyDescent="0.25"/>
    <row r="95" s="17" customFormat="1" hidden="1" x14ac:dyDescent="0.25"/>
    <row r="96" s="17" customFormat="1" hidden="1" x14ac:dyDescent="0.25"/>
    <row r="97" s="17" customFormat="1" hidden="1" x14ac:dyDescent="0.25"/>
    <row r="98" s="17" customFormat="1" hidden="1" x14ac:dyDescent="0.25"/>
    <row r="99" s="17" customFormat="1" hidden="1" x14ac:dyDescent="0.25"/>
    <row r="100" s="17" customFormat="1" hidden="1" x14ac:dyDescent="0.25"/>
    <row r="101" s="17" customFormat="1" hidden="1" x14ac:dyDescent="0.25"/>
    <row r="102" s="17" customFormat="1" hidden="1" x14ac:dyDescent="0.25"/>
    <row r="103" s="17" customFormat="1" hidden="1" x14ac:dyDescent="0.25"/>
    <row r="104" s="17" customFormat="1" hidden="1" x14ac:dyDescent="0.25"/>
    <row r="105" s="17" customFormat="1" hidden="1" x14ac:dyDescent="0.25"/>
    <row r="106" s="17" customFormat="1" hidden="1" x14ac:dyDescent="0.25"/>
    <row r="107" s="17" customFormat="1" hidden="1" x14ac:dyDescent="0.25"/>
    <row r="108" s="17" customFormat="1" hidden="1" x14ac:dyDescent="0.25"/>
    <row r="109" s="17" customFormat="1" hidden="1" x14ac:dyDescent="0.25"/>
    <row r="110" s="17" customFormat="1" hidden="1" x14ac:dyDescent="0.25"/>
    <row r="111" s="17" customFormat="1" hidden="1" x14ac:dyDescent="0.25"/>
    <row r="112" s="17" customFormat="1" hidden="1" x14ac:dyDescent="0.25"/>
    <row r="113" s="17" customFormat="1" hidden="1" x14ac:dyDescent="0.25"/>
    <row r="114" s="17" customFormat="1" hidden="1" x14ac:dyDescent="0.25"/>
    <row r="115" s="17" customFormat="1" hidden="1" x14ac:dyDescent="0.25"/>
    <row r="116" s="17" customFormat="1" hidden="1" x14ac:dyDescent="0.25"/>
    <row r="117" s="17" customFormat="1" hidden="1" x14ac:dyDescent="0.25"/>
    <row r="118" s="17" customFormat="1" hidden="1" x14ac:dyDescent="0.25"/>
    <row r="119" s="17" customFormat="1" hidden="1" x14ac:dyDescent="0.25"/>
    <row r="120" s="17" customFormat="1" hidden="1" x14ac:dyDescent="0.25"/>
    <row r="121" s="17" customFormat="1" hidden="1" x14ac:dyDescent="0.25"/>
    <row r="122" s="17" customFormat="1" hidden="1" x14ac:dyDescent="0.25"/>
    <row r="123" s="17" customFormat="1" hidden="1" x14ac:dyDescent="0.25"/>
    <row r="124" s="17" customFormat="1" hidden="1" x14ac:dyDescent="0.25"/>
    <row r="125" s="17" customFormat="1" hidden="1" x14ac:dyDescent="0.25"/>
    <row r="126" s="17" customFormat="1" hidden="1" x14ac:dyDescent="0.25"/>
    <row r="127" s="17" customFormat="1" hidden="1" x14ac:dyDescent="0.25"/>
    <row r="128" s="17" customFormat="1" hidden="1" x14ac:dyDescent="0.25"/>
    <row r="129" s="17" customFormat="1" hidden="1" x14ac:dyDescent="0.25"/>
    <row r="130" s="17" customFormat="1" hidden="1" x14ac:dyDescent="0.25"/>
    <row r="131" s="17" customFormat="1" hidden="1" x14ac:dyDescent="0.25"/>
    <row r="132" s="17" customFormat="1" hidden="1" x14ac:dyDescent="0.25"/>
    <row r="133" s="17" customFormat="1" hidden="1" x14ac:dyDescent="0.25"/>
    <row r="134" s="17" customFormat="1" hidden="1" x14ac:dyDescent="0.25"/>
    <row r="135" s="17" customFormat="1" hidden="1" x14ac:dyDescent="0.25"/>
    <row r="136" s="17" customFormat="1" hidden="1" x14ac:dyDescent="0.25"/>
    <row r="137" s="17" customFormat="1" hidden="1" x14ac:dyDescent="0.25"/>
    <row r="138" s="17" customFormat="1" hidden="1" x14ac:dyDescent="0.25"/>
    <row r="139" s="17" customFormat="1" hidden="1" x14ac:dyDescent="0.25"/>
    <row r="140" s="17" customFormat="1" hidden="1" x14ac:dyDescent="0.25"/>
    <row r="141" s="17" customFormat="1" hidden="1" x14ac:dyDescent="0.25"/>
    <row r="142" s="17" customFormat="1" hidden="1" x14ac:dyDescent="0.25"/>
    <row r="143" s="17" customFormat="1" hidden="1" x14ac:dyDescent="0.25"/>
    <row r="144" s="17" customFormat="1" hidden="1" x14ac:dyDescent="0.25"/>
    <row r="145" s="17" customFormat="1" hidden="1" x14ac:dyDescent="0.25"/>
    <row r="146" s="17" customFormat="1" hidden="1" x14ac:dyDescent="0.25"/>
    <row r="147" s="17" customFormat="1" hidden="1" x14ac:dyDescent="0.25"/>
    <row r="148" s="17" customFormat="1" hidden="1" x14ac:dyDescent="0.25"/>
    <row r="149" s="17" customFormat="1" hidden="1" x14ac:dyDescent="0.25"/>
    <row r="150" s="17" customFormat="1" hidden="1" x14ac:dyDescent="0.25"/>
    <row r="151" s="17" customFormat="1" hidden="1" x14ac:dyDescent="0.25"/>
    <row r="152" s="17" customFormat="1" hidden="1" x14ac:dyDescent="0.25"/>
    <row r="153" s="17" customFormat="1" hidden="1" x14ac:dyDescent="0.25"/>
    <row r="154" s="17" customFormat="1" hidden="1" x14ac:dyDescent="0.25"/>
    <row r="155" s="17" customFormat="1" hidden="1" x14ac:dyDescent="0.25"/>
    <row r="156" s="17" customFormat="1" hidden="1" x14ac:dyDescent="0.25"/>
    <row r="157" s="17" customFormat="1" hidden="1" x14ac:dyDescent="0.25"/>
    <row r="158" s="17" customFormat="1" hidden="1" x14ac:dyDescent="0.25"/>
    <row r="159" s="17" customFormat="1" hidden="1" x14ac:dyDescent="0.25"/>
    <row r="160" s="17" customFormat="1" hidden="1" x14ac:dyDescent="0.25"/>
    <row r="161" s="17" customFormat="1" hidden="1" x14ac:dyDescent="0.25"/>
    <row r="162" s="17" customFormat="1" hidden="1" x14ac:dyDescent="0.25"/>
    <row r="163" s="17" customFormat="1" hidden="1" x14ac:dyDescent="0.25"/>
    <row r="164" s="17" customFormat="1" hidden="1" x14ac:dyDescent="0.25"/>
    <row r="165" s="17" customFormat="1" hidden="1" x14ac:dyDescent="0.25"/>
    <row r="166" s="17" customFormat="1" hidden="1" x14ac:dyDescent="0.25"/>
    <row r="167" s="17" customFormat="1" hidden="1" x14ac:dyDescent="0.25"/>
    <row r="168" s="17" customFormat="1" hidden="1" x14ac:dyDescent="0.25"/>
    <row r="169" s="17" customFormat="1" hidden="1" x14ac:dyDescent="0.25"/>
    <row r="170" s="17" customFormat="1" hidden="1" x14ac:dyDescent="0.25"/>
    <row r="171" s="17" customFormat="1" hidden="1" x14ac:dyDescent="0.25"/>
    <row r="172" s="17" customFormat="1" hidden="1" x14ac:dyDescent="0.25"/>
    <row r="173" s="17" customFormat="1" hidden="1" x14ac:dyDescent="0.25"/>
    <row r="174" s="17" customFormat="1" hidden="1" x14ac:dyDescent="0.25"/>
    <row r="175" s="17" customFormat="1" hidden="1" x14ac:dyDescent="0.25"/>
    <row r="176" s="17" customFormat="1" hidden="1" x14ac:dyDescent="0.25"/>
    <row r="177" s="17" customFormat="1" hidden="1" x14ac:dyDescent="0.25"/>
    <row r="178" s="17" customFormat="1" hidden="1" x14ac:dyDescent="0.25"/>
    <row r="179" s="17" customFormat="1" hidden="1" x14ac:dyDescent="0.25"/>
    <row r="180" s="17" customFormat="1" hidden="1" x14ac:dyDescent="0.25"/>
    <row r="181" s="17" customFormat="1" hidden="1" x14ac:dyDescent="0.25"/>
    <row r="182" s="17" customFormat="1" hidden="1" x14ac:dyDescent="0.25"/>
    <row r="183" s="17" customFormat="1" hidden="1" x14ac:dyDescent="0.25"/>
    <row r="184" s="17" customFormat="1" hidden="1" x14ac:dyDescent="0.25"/>
    <row r="185" s="17" customFormat="1" hidden="1" x14ac:dyDescent="0.25"/>
    <row r="186" s="17" customFormat="1" hidden="1" x14ac:dyDescent="0.25"/>
    <row r="187" s="17" customFormat="1" hidden="1" x14ac:dyDescent="0.25"/>
    <row r="188" s="17" customFormat="1" hidden="1" x14ac:dyDescent="0.25"/>
    <row r="189" s="17" customFormat="1" hidden="1" x14ac:dyDescent="0.25"/>
    <row r="190" s="17" customFormat="1" hidden="1" x14ac:dyDescent="0.25"/>
    <row r="191" s="17" customFormat="1" hidden="1" x14ac:dyDescent="0.25"/>
    <row r="192" s="17" customFormat="1" hidden="1" x14ac:dyDescent="0.25"/>
    <row r="193" s="17" customFormat="1" hidden="1" x14ac:dyDescent="0.25"/>
    <row r="194" s="17" customFormat="1" hidden="1" x14ac:dyDescent="0.25"/>
    <row r="195" s="17" customFormat="1" hidden="1" x14ac:dyDescent="0.25"/>
    <row r="196" s="17" customFormat="1" hidden="1" x14ac:dyDescent="0.25"/>
    <row r="197" s="17" customFormat="1" hidden="1" x14ac:dyDescent="0.25"/>
    <row r="198" s="17" customFormat="1" hidden="1" x14ac:dyDescent="0.25"/>
    <row r="199" s="17" customFormat="1" hidden="1" x14ac:dyDescent="0.25"/>
    <row r="200" s="17" customFormat="1" hidden="1" x14ac:dyDescent="0.25"/>
    <row r="201" s="17" customFormat="1" hidden="1" x14ac:dyDescent="0.25"/>
    <row r="202" s="17" customFormat="1" hidden="1" x14ac:dyDescent="0.25"/>
    <row r="203" s="17" customFormat="1" hidden="1" x14ac:dyDescent="0.25"/>
    <row r="204" s="17" customFormat="1" hidden="1" x14ac:dyDescent="0.25"/>
    <row r="205" s="17" customFormat="1" hidden="1" x14ac:dyDescent="0.25"/>
    <row r="206" s="17" customFormat="1" hidden="1" x14ac:dyDescent="0.25"/>
    <row r="207" s="17" customFormat="1" hidden="1" x14ac:dyDescent="0.25"/>
    <row r="208" s="17" customFormat="1" hidden="1" x14ac:dyDescent="0.25"/>
    <row r="209" s="17" customFormat="1" hidden="1" x14ac:dyDescent="0.25"/>
    <row r="210" s="17" customFormat="1" hidden="1" x14ac:dyDescent="0.25"/>
    <row r="211" s="17" customFormat="1" hidden="1" x14ac:dyDescent="0.25"/>
    <row r="212" s="17" customFormat="1" hidden="1" x14ac:dyDescent="0.25"/>
    <row r="213" s="17" customFormat="1" hidden="1" x14ac:dyDescent="0.25"/>
    <row r="214" s="17" customFormat="1" hidden="1" x14ac:dyDescent="0.25"/>
    <row r="215" s="17" customFormat="1" hidden="1" x14ac:dyDescent="0.25"/>
    <row r="216" s="17" customFormat="1" hidden="1" x14ac:dyDescent="0.25"/>
    <row r="217" s="17" customFormat="1" hidden="1" x14ac:dyDescent="0.25"/>
    <row r="218" s="17" customFormat="1" hidden="1" x14ac:dyDescent="0.25"/>
    <row r="219" s="17" customFormat="1" hidden="1" x14ac:dyDescent="0.25"/>
    <row r="220" s="17" customFormat="1" hidden="1" x14ac:dyDescent="0.25"/>
    <row r="221" s="17" customFormat="1" hidden="1" x14ac:dyDescent="0.25"/>
    <row r="222" s="17" customFormat="1" hidden="1" x14ac:dyDescent="0.25"/>
    <row r="223" s="17" customFormat="1" hidden="1" x14ac:dyDescent="0.25"/>
    <row r="224" s="17" customFormat="1" hidden="1" x14ac:dyDescent="0.25"/>
    <row r="225" s="17" customFormat="1" hidden="1" x14ac:dyDescent="0.25"/>
    <row r="226" s="17" customFormat="1" hidden="1" x14ac:dyDescent="0.25"/>
    <row r="227" s="17" customFormat="1" hidden="1" x14ac:dyDescent="0.25"/>
    <row r="228" s="17" customFormat="1" hidden="1" x14ac:dyDescent="0.25"/>
    <row r="229" s="17" customFormat="1" hidden="1" x14ac:dyDescent="0.25"/>
    <row r="230" s="17" customFormat="1" hidden="1" x14ac:dyDescent="0.25"/>
    <row r="231" s="17" customFormat="1" hidden="1" x14ac:dyDescent="0.25"/>
    <row r="232" s="17" customFormat="1" hidden="1" x14ac:dyDescent="0.25"/>
    <row r="233" s="17" customFormat="1" hidden="1" x14ac:dyDescent="0.25"/>
    <row r="234" s="17" customFormat="1" hidden="1" x14ac:dyDescent="0.25"/>
    <row r="235" s="17" customFormat="1" hidden="1" x14ac:dyDescent="0.25"/>
    <row r="236" s="17" customFormat="1" hidden="1" x14ac:dyDescent="0.25"/>
    <row r="237" s="17" customFormat="1" hidden="1" x14ac:dyDescent="0.25"/>
    <row r="238" s="17" customFormat="1" hidden="1" x14ac:dyDescent="0.25"/>
    <row r="239" s="17" customFormat="1" hidden="1" x14ac:dyDescent="0.25"/>
    <row r="240" s="17" customFormat="1" hidden="1" x14ac:dyDescent="0.25"/>
    <row r="241" s="17" customFormat="1" hidden="1" x14ac:dyDescent="0.25"/>
    <row r="242" s="17" customFormat="1" hidden="1" x14ac:dyDescent="0.25"/>
    <row r="243" s="17" customFormat="1" hidden="1" x14ac:dyDescent="0.25"/>
    <row r="244" s="17" customFormat="1" hidden="1" x14ac:dyDescent="0.25"/>
    <row r="245" s="17" customFormat="1" hidden="1" x14ac:dyDescent="0.25"/>
    <row r="246" s="17" customFormat="1" hidden="1" x14ac:dyDescent="0.25"/>
    <row r="247" s="17" customFormat="1" hidden="1" x14ac:dyDescent="0.25"/>
    <row r="248" s="17" customFormat="1" hidden="1" x14ac:dyDescent="0.25"/>
    <row r="249" s="17" customFormat="1" hidden="1" x14ac:dyDescent="0.25"/>
    <row r="250" s="17" customFormat="1" hidden="1" x14ac:dyDescent="0.25"/>
    <row r="251" s="17" customFormat="1" hidden="1" x14ac:dyDescent="0.25"/>
    <row r="252" s="17" customFormat="1" hidden="1" x14ac:dyDescent="0.25"/>
    <row r="253" s="17" customFormat="1" hidden="1" x14ac:dyDescent="0.25"/>
    <row r="254" s="17" customFormat="1" hidden="1" x14ac:dyDescent="0.25"/>
    <row r="255" s="17" customFormat="1" hidden="1" x14ac:dyDescent="0.25"/>
    <row r="256" s="17" customFormat="1" hidden="1" x14ac:dyDescent="0.25"/>
    <row r="257" s="17" customFormat="1" hidden="1" x14ac:dyDescent="0.25"/>
    <row r="258" s="17" customFormat="1" hidden="1" x14ac:dyDescent="0.25"/>
    <row r="259" s="17" customFormat="1" hidden="1" x14ac:dyDescent="0.25"/>
    <row r="260" s="17" customFormat="1" hidden="1" x14ac:dyDescent="0.25"/>
    <row r="261" s="17" customFormat="1" hidden="1" x14ac:dyDescent="0.25"/>
    <row r="262" s="17" customFormat="1" hidden="1" x14ac:dyDescent="0.25"/>
    <row r="263" s="17" customFormat="1" hidden="1" x14ac:dyDescent="0.25"/>
    <row r="264" s="17" customFormat="1" hidden="1" x14ac:dyDescent="0.25"/>
    <row r="265" s="17" customFormat="1" hidden="1" x14ac:dyDescent="0.25"/>
    <row r="266" s="17" customFormat="1" hidden="1" x14ac:dyDescent="0.25"/>
    <row r="267" s="17" customFormat="1" hidden="1" x14ac:dyDescent="0.25"/>
    <row r="268" s="17" customFormat="1" hidden="1" x14ac:dyDescent="0.25"/>
    <row r="269" s="17" customFormat="1" hidden="1" x14ac:dyDescent="0.25"/>
    <row r="270" s="17" customFormat="1" hidden="1" x14ac:dyDescent="0.25"/>
    <row r="271" s="17" customFormat="1" hidden="1" x14ac:dyDescent="0.25"/>
    <row r="272" s="17" customFormat="1" hidden="1" x14ac:dyDescent="0.25"/>
    <row r="273" s="17" customFormat="1" hidden="1" x14ac:dyDescent="0.25"/>
    <row r="274" s="17" customFormat="1" hidden="1" x14ac:dyDescent="0.25"/>
    <row r="275" s="17" customFormat="1" hidden="1" x14ac:dyDescent="0.25"/>
    <row r="276" s="17" customFormat="1" hidden="1" x14ac:dyDescent="0.25"/>
    <row r="277" s="17" customFormat="1" hidden="1" x14ac:dyDescent="0.25"/>
    <row r="278" s="17" customFormat="1" hidden="1" x14ac:dyDescent="0.25"/>
    <row r="279" s="17" customFormat="1" hidden="1" x14ac:dyDescent="0.25"/>
    <row r="280" s="17" customFormat="1" hidden="1" x14ac:dyDescent="0.25"/>
    <row r="281" s="17" customFormat="1" hidden="1" x14ac:dyDescent="0.25"/>
    <row r="282" s="17" customFormat="1" hidden="1" x14ac:dyDescent="0.25"/>
    <row r="283" s="17" customFormat="1" hidden="1" x14ac:dyDescent="0.25"/>
    <row r="284" s="17" customFormat="1" hidden="1" x14ac:dyDescent="0.25"/>
    <row r="285" s="17" customFormat="1" hidden="1" x14ac:dyDescent="0.25"/>
    <row r="286" s="17" customFormat="1" hidden="1" x14ac:dyDescent="0.25"/>
    <row r="287" s="17" customFormat="1" hidden="1" x14ac:dyDescent="0.25"/>
    <row r="288" s="17" customFormat="1" hidden="1" x14ac:dyDescent="0.25"/>
    <row r="289" s="17" customFormat="1" hidden="1" x14ac:dyDescent="0.25"/>
    <row r="290" s="17" customFormat="1" hidden="1" x14ac:dyDescent="0.25"/>
    <row r="291" s="17" customFormat="1" hidden="1" x14ac:dyDescent="0.25"/>
    <row r="292" s="17" customFormat="1" hidden="1" x14ac:dyDescent="0.25"/>
    <row r="293" s="17" customFormat="1" hidden="1" x14ac:dyDescent="0.25"/>
    <row r="294" s="17" customFormat="1" hidden="1" x14ac:dyDescent="0.25"/>
    <row r="295" s="17" customFormat="1" hidden="1" x14ac:dyDescent="0.25"/>
    <row r="296" s="17" customFormat="1" hidden="1" x14ac:dyDescent="0.25"/>
    <row r="297" s="17" customFormat="1" hidden="1" x14ac:dyDescent="0.25"/>
    <row r="298" s="17" customFormat="1" hidden="1" x14ac:dyDescent="0.25"/>
    <row r="299" s="17" customFormat="1" hidden="1" x14ac:dyDescent="0.25"/>
    <row r="300" s="17" customFormat="1" hidden="1" x14ac:dyDescent="0.25"/>
    <row r="301" s="17" customFormat="1" hidden="1" x14ac:dyDescent="0.25"/>
    <row r="302" s="17" customFormat="1" hidden="1" x14ac:dyDescent="0.25"/>
    <row r="303" s="17" customFormat="1" hidden="1" x14ac:dyDescent="0.25"/>
    <row r="304" s="17" customFormat="1" hidden="1" x14ac:dyDescent="0.25"/>
    <row r="305" s="17" customFormat="1" hidden="1" x14ac:dyDescent="0.25"/>
    <row r="306" s="17" customFormat="1" hidden="1" x14ac:dyDescent="0.25"/>
    <row r="307" s="17" customFormat="1" hidden="1" x14ac:dyDescent="0.25"/>
    <row r="308" s="17" customFormat="1" hidden="1" x14ac:dyDescent="0.25"/>
    <row r="309" s="17" customFormat="1" hidden="1" x14ac:dyDescent="0.25"/>
    <row r="310" s="17" customFormat="1" hidden="1" x14ac:dyDescent="0.25"/>
    <row r="311" s="17" customFormat="1" hidden="1" x14ac:dyDescent="0.25"/>
    <row r="312" s="17" customFormat="1" hidden="1" x14ac:dyDescent="0.25"/>
    <row r="313" s="17" customFormat="1" hidden="1" x14ac:dyDescent="0.25"/>
    <row r="314" s="17" customFormat="1" hidden="1" x14ac:dyDescent="0.25"/>
    <row r="315" s="17" customFormat="1" hidden="1" x14ac:dyDescent="0.25"/>
    <row r="316" s="17" customFormat="1" hidden="1" x14ac:dyDescent="0.25"/>
    <row r="317" s="17" customFormat="1" hidden="1" x14ac:dyDescent="0.25"/>
    <row r="318" s="17" customFormat="1" hidden="1" x14ac:dyDescent="0.25"/>
    <row r="319" s="17" customFormat="1" hidden="1" x14ac:dyDescent="0.25"/>
    <row r="320" s="17" customFormat="1" hidden="1" x14ac:dyDescent="0.25"/>
    <row r="321" s="17" customFormat="1" hidden="1" x14ac:dyDescent="0.25"/>
    <row r="322" s="17" customFormat="1" hidden="1" x14ac:dyDescent="0.25"/>
    <row r="323" s="17" customFormat="1" hidden="1" x14ac:dyDescent="0.25"/>
    <row r="324" s="17" customFormat="1" hidden="1" x14ac:dyDescent="0.25"/>
    <row r="325" s="17" customFormat="1" hidden="1" x14ac:dyDescent="0.25"/>
    <row r="326" s="17" customFormat="1" hidden="1" x14ac:dyDescent="0.25"/>
    <row r="327" s="17" customFormat="1" hidden="1" x14ac:dyDescent="0.25"/>
    <row r="328" s="17" customFormat="1" hidden="1" x14ac:dyDescent="0.25"/>
    <row r="329" s="17" customFormat="1" hidden="1" x14ac:dyDescent="0.25"/>
    <row r="330" s="17" customFormat="1" hidden="1" x14ac:dyDescent="0.25"/>
    <row r="331" s="17" customFormat="1" hidden="1" x14ac:dyDescent="0.25"/>
    <row r="332" s="17" customFormat="1" hidden="1" x14ac:dyDescent="0.25"/>
    <row r="333" s="17" customFormat="1" hidden="1" x14ac:dyDescent="0.25"/>
    <row r="334" s="17" customFormat="1" hidden="1" x14ac:dyDescent="0.25"/>
    <row r="335" s="17" customFormat="1" hidden="1" x14ac:dyDescent="0.25"/>
    <row r="336" s="17" customFormat="1" hidden="1" x14ac:dyDescent="0.25"/>
    <row r="337" s="17" customFormat="1" hidden="1" x14ac:dyDescent="0.25"/>
    <row r="338" s="17" customFormat="1" hidden="1" x14ac:dyDescent="0.25"/>
    <row r="339" s="17" customFormat="1" hidden="1" x14ac:dyDescent="0.25"/>
    <row r="340" s="17" customFormat="1" hidden="1" x14ac:dyDescent="0.25"/>
    <row r="341" s="17" customFormat="1" hidden="1" x14ac:dyDescent="0.25"/>
    <row r="342" s="17" customFormat="1" hidden="1" x14ac:dyDescent="0.25"/>
    <row r="343" s="17" customFormat="1" hidden="1" x14ac:dyDescent="0.25"/>
    <row r="344" s="17" customFormat="1" hidden="1" x14ac:dyDescent="0.25"/>
    <row r="345" s="17" customFormat="1" hidden="1" x14ac:dyDescent="0.25"/>
    <row r="346" s="17" customFormat="1" hidden="1" x14ac:dyDescent="0.25"/>
    <row r="347" s="17" customFormat="1" hidden="1" x14ac:dyDescent="0.25"/>
    <row r="348" s="17" customFormat="1" hidden="1" x14ac:dyDescent="0.25"/>
    <row r="349" s="17" customFormat="1" hidden="1" x14ac:dyDescent="0.25"/>
    <row r="350" s="17" customFormat="1" hidden="1" x14ac:dyDescent="0.25"/>
    <row r="351" s="17" customFormat="1" hidden="1" x14ac:dyDescent="0.25"/>
    <row r="352" s="17" customFormat="1" hidden="1" x14ac:dyDescent="0.25"/>
    <row r="353" s="17" customFormat="1" hidden="1" x14ac:dyDescent="0.25"/>
    <row r="354" s="17" customFormat="1" hidden="1" x14ac:dyDescent="0.25"/>
    <row r="355" s="17" customFormat="1" hidden="1" x14ac:dyDescent="0.25"/>
    <row r="356" s="17" customFormat="1" hidden="1" x14ac:dyDescent="0.25"/>
    <row r="357" s="17" customFormat="1" hidden="1" x14ac:dyDescent="0.25"/>
    <row r="358" s="17" customFormat="1" hidden="1" x14ac:dyDescent="0.25"/>
    <row r="359" s="17" customFormat="1" hidden="1" x14ac:dyDescent="0.25"/>
    <row r="360" s="17" customFormat="1" hidden="1" x14ac:dyDescent="0.25"/>
    <row r="361" s="17" customFormat="1" hidden="1" x14ac:dyDescent="0.25"/>
    <row r="362" s="17" customFormat="1" hidden="1" x14ac:dyDescent="0.25"/>
    <row r="363" s="17" customFormat="1" hidden="1" x14ac:dyDescent="0.25"/>
    <row r="364" s="17" customFormat="1" hidden="1" x14ac:dyDescent="0.25"/>
    <row r="365" s="17" customFormat="1" hidden="1" x14ac:dyDescent="0.25"/>
    <row r="366" s="17" customFormat="1" hidden="1" x14ac:dyDescent="0.25"/>
    <row r="367" s="17" customFormat="1" hidden="1" x14ac:dyDescent="0.25"/>
    <row r="368" s="17" customFormat="1" hidden="1" x14ac:dyDescent="0.25"/>
    <row r="369" s="17" customFormat="1" hidden="1" x14ac:dyDescent="0.25"/>
    <row r="370" s="17" customFormat="1" hidden="1" x14ac:dyDescent="0.25"/>
    <row r="371" s="17" customFormat="1" hidden="1" x14ac:dyDescent="0.25"/>
    <row r="372" s="17" customFormat="1" hidden="1" x14ac:dyDescent="0.25"/>
    <row r="373" s="17" customFormat="1" hidden="1" x14ac:dyDescent="0.25"/>
    <row r="374" s="17" customFormat="1" hidden="1" x14ac:dyDescent="0.25"/>
    <row r="375" s="17" customFormat="1" hidden="1" x14ac:dyDescent="0.25"/>
    <row r="376" s="17" customFormat="1" hidden="1" x14ac:dyDescent="0.25"/>
    <row r="377" s="17" customFormat="1" hidden="1" x14ac:dyDescent="0.25"/>
    <row r="378" s="17" customFormat="1" hidden="1" x14ac:dyDescent="0.25"/>
    <row r="379" s="17" customFormat="1" hidden="1" x14ac:dyDescent="0.25"/>
    <row r="380" s="17" customFormat="1" hidden="1" x14ac:dyDescent="0.25"/>
    <row r="381" s="17" customFormat="1" hidden="1" x14ac:dyDescent="0.25"/>
    <row r="382" s="17" customFormat="1" hidden="1" x14ac:dyDescent="0.25"/>
    <row r="383" s="17" customFormat="1" hidden="1" x14ac:dyDescent="0.25"/>
    <row r="384" s="17" customFormat="1" hidden="1" x14ac:dyDescent="0.25"/>
    <row r="385" s="17" customFormat="1" hidden="1" x14ac:dyDescent="0.25"/>
    <row r="386" s="17" customFormat="1" hidden="1" x14ac:dyDescent="0.25"/>
    <row r="387" s="17" customFormat="1" hidden="1" x14ac:dyDescent="0.25"/>
    <row r="388" s="17" customFormat="1" hidden="1" x14ac:dyDescent="0.25"/>
    <row r="389" s="17" customFormat="1" hidden="1" x14ac:dyDescent="0.25"/>
    <row r="390" s="17" customFormat="1" hidden="1" x14ac:dyDescent="0.25"/>
    <row r="391" s="17" customFormat="1" hidden="1" x14ac:dyDescent="0.25"/>
    <row r="392" s="17" customFormat="1" hidden="1" x14ac:dyDescent="0.25"/>
    <row r="393" s="17" customFormat="1" hidden="1" x14ac:dyDescent="0.25"/>
    <row r="394" s="17" customFormat="1" hidden="1" x14ac:dyDescent="0.25"/>
    <row r="395" s="17" customFormat="1" hidden="1" x14ac:dyDescent="0.25"/>
    <row r="396" s="17" customFormat="1" hidden="1" x14ac:dyDescent="0.25"/>
    <row r="397" s="17" customFormat="1" hidden="1" x14ac:dyDescent="0.25"/>
    <row r="398" s="17" customFormat="1" hidden="1" x14ac:dyDescent="0.25"/>
    <row r="399" s="17" customFormat="1" hidden="1" x14ac:dyDescent="0.25"/>
    <row r="400" s="17" customFormat="1" hidden="1" x14ac:dyDescent="0.25"/>
    <row r="401" s="17" customFormat="1" hidden="1" x14ac:dyDescent="0.25"/>
    <row r="402" s="17" customFormat="1" hidden="1" x14ac:dyDescent="0.25"/>
    <row r="403" s="17" customFormat="1" hidden="1" x14ac:dyDescent="0.25"/>
    <row r="404" s="17" customFormat="1" hidden="1" x14ac:dyDescent="0.25"/>
    <row r="405" s="17" customFormat="1" hidden="1" x14ac:dyDescent="0.25"/>
    <row r="406" s="17" customFormat="1" hidden="1" x14ac:dyDescent="0.25"/>
    <row r="407" s="17" customFormat="1" hidden="1" x14ac:dyDescent="0.25"/>
    <row r="408" s="17" customFormat="1" hidden="1" x14ac:dyDescent="0.25"/>
    <row r="409" s="17" customFormat="1" hidden="1" x14ac:dyDescent="0.25"/>
    <row r="410" s="17" customFormat="1" hidden="1" x14ac:dyDescent="0.25"/>
    <row r="411" s="17" customFormat="1" hidden="1" x14ac:dyDescent="0.25"/>
    <row r="412" s="17" customFormat="1" hidden="1" x14ac:dyDescent="0.25"/>
    <row r="413" s="17" customFormat="1" hidden="1" x14ac:dyDescent="0.25"/>
    <row r="414" s="17" customFormat="1" hidden="1" x14ac:dyDescent="0.25"/>
    <row r="415" s="17" customFormat="1" hidden="1" x14ac:dyDescent="0.25"/>
    <row r="416" s="17" customFormat="1" hidden="1" x14ac:dyDescent="0.25"/>
    <row r="417" s="17" customFormat="1" hidden="1" x14ac:dyDescent="0.25"/>
    <row r="418" s="17" customFormat="1" hidden="1" x14ac:dyDescent="0.25"/>
    <row r="419" s="17" customFormat="1" hidden="1" x14ac:dyDescent="0.25"/>
    <row r="420" s="17" customFormat="1" hidden="1" x14ac:dyDescent="0.25"/>
    <row r="421" s="17" customFormat="1" hidden="1" x14ac:dyDescent="0.25"/>
    <row r="422" s="17" customFormat="1" hidden="1" x14ac:dyDescent="0.25"/>
    <row r="423" s="17" customFormat="1" hidden="1" x14ac:dyDescent="0.25"/>
    <row r="424" s="17" customFormat="1" hidden="1" x14ac:dyDescent="0.25"/>
    <row r="425" s="17" customFormat="1" hidden="1" x14ac:dyDescent="0.25"/>
    <row r="426" s="17" customFormat="1" hidden="1" x14ac:dyDescent="0.25"/>
    <row r="427" s="17" customFormat="1" hidden="1" x14ac:dyDescent="0.25"/>
    <row r="428" s="17" customFormat="1" hidden="1" x14ac:dyDescent="0.25"/>
    <row r="429" s="17" customFormat="1" hidden="1" x14ac:dyDescent="0.25"/>
    <row r="430" s="17" customFormat="1" hidden="1" x14ac:dyDescent="0.25"/>
    <row r="431" s="17" customFormat="1" hidden="1" x14ac:dyDescent="0.25"/>
    <row r="432" s="17" customFormat="1" hidden="1" x14ac:dyDescent="0.25"/>
    <row r="433" s="17" customFormat="1" hidden="1" x14ac:dyDescent="0.25"/>
    <row r="434" s="17" customFormat="1" hidden="1" x14ac:dyDescent="0.25"/>
    <row r="435" s="17" customFormat="1" hidden="1" x14ac:dyDescent="0.25"/>
    <row r="436" s="17" customFormat="1" hidden="1" x14ac:dyDescent="0.25"/>
    <row r="437" s="17" customFormat="1" hidden="1" x14ac:dyDescent="0.25"/>
    <row r="438" s="17" customFormat="1" hidden="1" x14ac:dyDescent="0.25"/>
    <row r="439" s="17" customFormat="1" hidden="1" x14ac:dyDescent="0.25"/>
    <row r="440" s="17" customFormat="1" hidden="1" x14ac:dyDescent="0.25"/>
    <row r="441" s="17" customFormat="1" hidden="1" x14ac:dyDescent="0.25"/>
    <row r="442" s="17" customFormat="1" hidden="1" x14ac:dyDescent="0.25"/>
    <row r="443" s="17" customFormat="1" hidden="1" x14ac:dyDescent="0.25"/>
    <row r="444" s="17" customFormat="1" hidden="1" x14ac:dyDescent="0.25"/>
    <row r="445" s="17" customFormat="1" hidden="1" x14ac:dyDescent="0.25"/>
    <row r="446" s="17" customFormat="1" hidden="1" x14ac:dyDescent="0.25"/>
    <row r="447" s="17" customFormat="1" hidden="1" x14ac:dyDescent="0.25"/>
    <row r="448" s="17" customFormat="1" hidden="1" x14ac:dyDescent="0.25"/>
    <row r="449" s="17" customFormat="1" hidden="1" x14ac:dyDescent="0.25"/>
    <row r="450" s="17" customFormat="1" hidden="1" x14ac:dyDescent="0.25"/>
    <row r="451" s="17" customFormat="1" hidden="1" x14ac:dyDescent="0.25"/>
    <row r="452" s="17" customFormat="1" hidden="1" x14ac:dyDescent="0.25"/>
    <row r="453" s="17" customFormat="1" hidden="1" x14ac:dyDescent="0.25"/>
    <row r="454" s="17" customFormat="1" hidden="1" x14ac:dyDescent="0.25"/>
    <row r="455" s="17" customFormat="1" hidden="1" x14ac:dyDescent="0.25"/>
    <row r="456" s="17" customFormat="1" hidden="1" x14ac:dyDescent="0.25"/>
    <row r="457" s="17" customFormat="1" hidden="1" x14ac:dyDescent="0.25"/>
    <row r="458" s="17" customFormat="1" hidden="1" x14ac:dyDescent="0.25"/>
    <row r="459" s="17" customFormat="1" hidden="1" x14ac:dyDescent="0.25"/>
    <row r="460" s="17" customFormat="1" hidden="1" x14ac:dyDescent="0.25"/>
    <row r="461" s="17" customFormat="1" hidden="1" x14ac:dyDescent="0.25"/>
    <row r="462" s="17" customFormat="1" hidden="1" x14ac:dyDescent="0.25"/>
    <row r="463" s="17" customFormat="1" hidden="1" x14ac:dyDescent="0.25"/>
    <row r="464" s="17" customFormat="1" hidden="1" x14ac:dyDescent="0.25"/>
    <row r="465" s="17" customFormat="1" hidden="1" x14ac:dyDescent="0.25"/>
    <row r="466" s="17" customFormat="1" hidden="1" x14ac:dyDescent="0.25"/>
    <row r="467" s="17" customFormat="1" hidden="1" x14ac:dyDescent="0.25"/>
    <row r="468" s="17" customFormat="1" hidden="1" x14ac:dyDescent="0.25"/>
    <row r="469" s="17" customFormat="1" hidden="1" x14ac:dyDescent="0.25"/>
    <row r="470" s="17" customFormat="1" hidden="1" x14ac:dyDescent="0.25"/>
    <row r="471" s="17" customFormat="1" hidden="1" x14ac:dyDescent="0.25"/>
    <row r="472" s="17" customFormat="1" hidden="1" x14ac:dyDescent="0.25"/>
    <row r="473" s="17" customFormat="1" hidden="1" x14ac:dyDescent="0.25"/>
    <row r="474" s="17" customFormat="1" hidden="1" x14ac:dyDescent="0.25"/>
    <row r="475" s="17" customFormat="1" hidden="1" x14ac:dyDescent="0.25"/>
    <row r="476" s="17" customFormat="1" hidden="1" x14ac:dyDescent="0.25"/>
    <row r="477" s="17" customFormat="1" hidden="1" x14ac:dyDescent="0.25"/>
    <row r="478" s="17" customFormat="1" hidden="1" x14ac:dyDescent="0.25"/>
    <row r="479" s="17" customFormat="1" hidden="1" x14ac:dyDescent="0.25"/>
    <row r="480" s="17" customFormat="1" hidden="1" x14ac:dyDescent="0.25"/>
    <row r="481" s="17" customFormat="1" hidden="1" x14ac:dyDescent="0.25"/>
    <row r="482" s="17" customFormat="1" hidden="1" x14ac:dyDescent="0.25"/>
    <row r="483" s="17" customFormat="1" hidden="1" x14ac:dyDescent="0.25"/>
    <row r="484" s="17" customFormat="1" hidden="1" x14ac:dyDescent="0.25"/>
    <row r="485" s="17" customFormat="1" hidden="1" x14ac:dyDescent="0.25"/>
    <row r="486" s="17" customFormat="1" hidden="1" x14ac:dyDescent="0.25"/>
    <row r="487" s="17" customFormat="1" hidden="1" x14ac:dyDescent="0.25"/>
    <row r="488" s="17" customFormat="1" hidden="1" x14ac:dyDescent="0.25"/>
    <row r="489" s="17" customFormat="1" hidden="1" x14ac:dyDescent="0.25"/>
    <row r="490" s="17" customFormat="1" hidden="1" x14ac:dyDescent="0.25"/>
    <row r="491" s="17" customFormat="1" hidden="1" x14ac:dyDescent="0.25"/>
    <row r="492" s="17" customFormat="1" hidden="1" x14ac:dyDescent="0.25"/>
    <row r="493" s="17" customFormat="1" hidden="1" x14ac:dyDescent="0.25"/>
    <row r="494" s="17" customFormat="1" hidden="1" x14ac:dyDescent="0.25"/>
    <row r="495" s="17" customFormat="1" hidden="1" x14ac:dyDescent="0.25"/>
    <row r="496" s="17" customFormat="1" hidden="1" x14ac:dyDescent="0.25"/>
    <row r="497" s="17" customFormat="1" hidden="1" x14ac:dyDescent="0.25"/>
    <row r="498" s="17" customFormat="1" hidden="1" x14ac:dyDescent="0.25"/>
    <row r="499" s="17" customFormat="1" hidden="1" x14ac:dyDescent="0.25"/>
    <row r="500" s="17" customFormat="1" hidden="1" x14ac:dyDescent="0.25"/>
    <row r="501" s="17" customFormat="1" hidden="1" x14ac:dyDescent="0.25"/>
    <row r="502" s="17" customFormat="1" hidden="1" x14ac:dyDescent="0.25"/>
    <row r="503" s="17" customFormat="1" hidden="1" x14ac:dyDescent="0.25"/>
    <row r="504" s="17" customFormat="1" hidden="1" x14ac:dyDescent="0.25"/>
    <row r="505" s="17" customFormat="1" hidden="1" x14ac:dyDescent="0.25"/>
    <row r="506" s="17" customFormat="1" hidden="1" x14ac:dyDescent="0.25"/>
    <row r="507" s="17" customFormat="1" hidden="1" x14ac:dyDescent="0.25"/>
    <row r="508" s="17" customFormat="1" hidden="1" x14ac:dyDescent="0.25"/>
    <row r="509" s="17" customFormat="1" hidden="1" x14ac:dyDescent="0.25"/>
    <row r="510" s="17" customFormat="1" hidden="1" x14ac:dyDescent="0.25"/>
    <row r="511" s="17" customFormat="1" hidden="1" x14ac:dyDescent="0.25"/>
    <row r="512" s="17" customFormat="1" hidden="1" x14ac:dyDescent="0.25"/>
    <row r="513" s="17" customFormat="1" hidden="1" x14ac:dyDescent="0.25"/>
    <row r="514" s="17" customFormat="1" hidden="1" x14ac:dyDescent="0.25"/>
    <row r="515" s="17" customFormat="1" hidden="1" x14ac:dyDescent="0.25"/>
    <row r="516" s="17" customFormat="1" hidden="1" x14ac:dyDescent="0.25"/>
    <row r="517" s="17" customFormat="1" hidden="1" x14ac:dyDescent="0.25"/>
    <row r="518" s="17" customFormat="1" hidden="1" x14ac:dyDescent="0.25"/>
    <row r="519" s="17" customFormat="1" hidden="1" x14ac:dyDescent="0.25"/>
    <row r="520" s="17" customFormat="1" hidden="1" x14ac:dyDescent="0.25"/>
    <row r="521" s="17" customFormat="1" hidden="1" x14ac:dyDescent="0.25"/>
    <row r="522" s="17" customFormat="1" hidden="1" x14ac:dyDescent="0.25"/>
    <row r="523" s="17" customFormat="1" hidden="1" x14ac:dyDescent="0.25"/>
    <row r="524" s="17" customFormat="1" hidden="1" x14ac:dyDescent="0.25"/>
    <row r="525" s="17" customFormat="1" hidden="1" x14ac:dyDescent="0.25"/>
    <row r="526" s="17" customFormat="1" hidden="1" x14ac:dyDescent="0.25"/>
    <row r="527" s="17" customFormat="1" hidden="1" x14ac:dyDescent="0.25"/>
    <row r="528" s="17" customFormat="1" hidden="1" x14ac:dyDescent="0.25"/>
    <row r="529" s="17" customFormat="1" hidden="1" x14ac:dyDescent="0.25"/>
    <row r="530" s="17" customFormat="1" hidden="1" x14ac:dyDescent="0.25"/>
    <row r="531" s="17" customFormat="1" hidden="1" x14ac:dyDescent="0.25"/>
    <row r="532" s="17" customFormat="1" hidden="1" x14ac:dyDescent="0.25"/>
    <row r="533" s="17" customFormat="1" hidden="1" x14ac:dyDescent="0.25"/>
    <row r="534" s="17" customFormat="1" hidden="1" x14ac:dyDescent="0.25"/>
    <row r="535" s="17" customFormat="1" hidden="1" x14ac:dyDescent="0.25"/>
    <row r="536" s="17" customFormat="1" hidden="1" x14ac:dyDescent="0.25"/>
    <row r="537" s="17" customFormat="1" hidden="1" x14ac:dyDescent="0.25"/>
    <row r="538" s="17" customFormat="1" hidden="1" x14ac:dyDescent="0.25"/>
    <row r="539" s="17" customFormat="1" hidden="1" x14ac:dyDescent="0.25"/>
    <row r="540" s="17" customFormat="1" hidden="1" x14ac:dyDescent="0.25"/>
    <row r="541" s="17" customFormat="1" hidden="1" x14ac:dyDescent="0.25"/>
    <row r="542" s="17" customFormat="1" hidden="1" x14ac:dyDescent="0.25"/>
    <row r="543" s="17" customFormat="1" hidden="1" x14ac:dyDescent="0.25"/>
    <row r="544" s="17" customFormat="1" hidden="1" x14ac:dyDescent="0.25"/>
    <row r="545" s="17" customFormat="1" hidden="1" x14ac:dyDescent="0.25"/>
    <row r="546" s="17" customFormat="1" hidden="1" x14ac:dyDescent="0.25"/>
    <row r="547" s="17" customFormat="1" hidden="1" x14ac:dyDescent="0.25"/>
    <row r="548" s="17" customFormat="1" hidden="1" x14ac:dyDescent="0.25"/>
    <row r="549" s="17" customFormat="1" hidden="1" x14ac:dyDescent="0.25"/>
    <row r="550" s="17" customFormat="1" hidden="1" x14ac:dyDescent="0.25"/>
    <row r="551" s="17" customFormat="1" hidden="1" x14ac:dyDescent="0.25"/>
    <row r="552" s="17" customFormat="1" hidden="1" x14ac:dyDescent="0.25"/>
    <row r="553" s="17" customFormat="1" hidden="1" x14ac:dyDescent="0.25"/>
    <row r="554" s="17" customFormat="1" hidden="1" x14ac:dyDescent="0.25"/>
    <row r="555" s="17" customFormat="1" hidden="1" x14ac:dyDescent="0.25"/>
    <row r="556" s="17" customFormat="1" hidden="1" x14ac:dyDescent="0.25"/>
    <row r="557" s="17" customFormat="1" hidden="1" x14ac:dyDescent="0.25"/>
    <row r="558" s="17" customFormat="1" hidden="1" x14ac:dyDescent="0.25"/>
    <row r="559" s="17" customFormat="1" hidden="1" x14ac:dyDescent="0.25"/>
    <row r="560" s="17" customFormat="1" hidden="1" x14ac:dyDescent="0.25"/>
    <row r="561" s="17" customFormat="1" hidden="1" x14ac:dyDescent="0.25"/>
    <row r="562" s="17" customFormat="1" hidden="1" x14ac:dyDescent="0.25"/>
    <row r="563" s="17" customFormat="1" hidden="1" x14ac:dyDescent="0.25"/>
    <row r="564" s="17" customFormat="1" hidden="1" x14ac:dyDescent="0.25"/>
    <row r="565" s="17" customFormat="1" hidden="1" x14ac:dyDescent="0.25"/>
    <row r="566" s="17" customFormat="1" hidden="1" x14ac:dyDescent="0.25"/>
    <row r="567" s="17" customFormat="1" hidden="1" x14ac:dyDescent="0.25"/>
    <row r="568" s="17" customFormat="1" hidden="1" x14ac:dyDescent="0.25"/>
    <row r="569" s="17" customFormat="1" hidden="1" x14ac:dyDescent="0.25"/>
    <row r="570" s="17" customFormat="1" hidden="1" x14ac:dyDescent="0.25"/>
    <row r="571" s="17" customFormat="1" hidden="1" x14ac:dyDescent="0.25"/>
    <row r="572" s="17" customFormat="1" hidden="1" x14ac:dyDescent="0.25"/>
    <row r="573" s="17" customFormat="1" hidden="1" x14ac:dyDescent="0.25"/>
    <row r="574" s="17" customFormat="1" hidden="1" x14ac:dyDescent="0.25"/>
    <row r="575" s="17" customFormat="1" hidden="1" x14ac:dyDescent="0.25"/>
    <row r="576" s="17" customFormat="1" hidden="1" x14ac:dyDescent="0.25"/>
    <row r="577" s="17" customFormat="1" hidden="1" x14ac:dyDescent="0.25"/>
    <row r="578" s="17" customFormat="1" hidden="1" x14ac:dyDescent="0.25"/>
    <row r="579" s="17" customFormat="1" hidden="1" x14ac:dyDescent="0.25"/>
    <row r="580" s="17" customFormat="1" hidden="1" x14ac:dyDescent="0.25"/>
    <row r="581" s="17" customFormat="1" hidden="1" x14ac:dyDescent="0.25"/>
    <row r="582" s="17" customFormat="1" hidden="1" x14ac:dyDescent="0.25"/>
    <row r="583" s="17" customFormat="1" hidden="1" x14ac:dyDescent="0.25"/>
    <row r="584" s="17" customFormat="1" hidden="1" x14ac:dyDescent="0.25"/>
    <row r="585" s="17" customFormat="1" hidden="1" x14ac:dyDescent="0.25"/>
    <row r="586" s="17" customFormat="1" hidden="1" x14ac:dyDescent="0.25"/>
    <row r="587" s="17" customFormat="1" hidden="1" x14ac:dyDescent="0.25"/>
    <row r="588" s="17" customFormat="1" hidden="1" x14ac:dyDescent="0.25"/>
    <row r="589" s="17" customFormat="1" hidden="1" x14ac:dyDescent="0.25"/>
    <row r="590" s="17" customFormat="1" hidden="1" x14ac:dyDescent="0.25"/>
    <row r="591" s="17" customFormat="1" hidden="1" x14ac:dyDescent="0.25"/>
    <row r="592" s="17" customFormat="1" hidden="1" x14ac:dyDescent="0.25"/>
    <row r="593" s="17" customFormat="1" hidden="1" x14ac:dyDescent="0.25"/>
    <row r="594" s="17" customFormat="1" hidden="1" x14ac:dyDescent="0.25"/>
    <row r="595" s="17" customFormat="1" hidden="1" x14ac:dyDescent="0.25"/>
    <row r="596" s="17" customFormat="1" hidden="1" x14ac:dyDescent="0.25"/>
    <row r="597" s="17" customFormat="1" hidden="1" x14ac:dyDescent="0.25"/>
    <row r="598" s="17" customFormat="1" hidden="1" x14ac:dyDescent="0.25"/>
    <row r="599" s="17" customFormat="1" hidden="1" x14ac:dyDescent="0.25"/>
    <row r="600" s="17" customFormat="1" hidden="1" x14ac:dyDescent="0.25"/>
    <row r="601" s="17" customFormat="1" hidden="1" x14ac:dyDescent="0.25"/>
    <row r="602" s="17" customFormat="1" hidden="1" x14ac:dyDescent="0.25"/>
    <row r="603" s="17" customFormat="1" hidden="1" x14ac:dyDescent="0.25"/>
    <row r="604" s="17" customFormat="1" hidden="1" x14ac:dyDescent="0.25"/>
    <row r="605" s="17" customFormat="1" hidden="1" x14ac:dyDescent="0.25"/>
    <row r="606" s="17" customFormat="1" hidden="1" x14ac:dyDescent="0.25"/>
    <row r="607" s="17" customFormat="1" hidden="1" x14ac:dyDescent="0.25"/>
    <row r="608" s="17" customFormat="1" hidden="1" x14ac:dyDescent="0.25"/>
    <row r="609" s="17" customFormat="1" hidden="1" x14ac:dyDescent="0.25"/>
    <row r="610" s="17" customFormat="1" hidden="1" x14ac:dyDescent="0.25"/>
    <row r="611" s="17" customFormat="1" hidden="1" x14ac:dyDescent="0.25"/>
    <row r="612" s="17" customFormat="1" hidden="1" x14ac:dyDescent="0.25"/>
    <row r="613" s="17" customFormat="1" hidden="1" x14ac:dyDescent="0.25"/>
    <row r="614" s="17" customFormat="1" hidden="1" x14ac:dyDescent="0.25"/>
    <row r="615" s="17" customFormat="1" hidden="1" x14ac:dyDescent="0.25"/>
    <row r="616" s="17" customFormat="1" hidden="1" x14ac:dyDescent="0.25"/>
    <row r="617" s="17" customFormat="1" hidden="1" x14ac:dyDescent="0.25"/>
    <row r="618" s="17" customFormat="1" hidden="1" x14ac:dyDescent="0.25"/>
    <row r="619" s="17" customFormat="1" hidden="1" x14ac:dyDescent="0.25"/>
    <row r="620" s="17" customFormat="1" hidden="1" x14ac:dyDescent="0.25"/>
    <row r="621" s="17" customFormat="1" hidden="1" x14ac:dyDescent="0.25"/>
    <row r="622" s="17" customFormat="1" hidden="1" x14ac:dyDescent="0.25"/>
    <row r="623" s="17" customFormat="1" hidden="1" x14ac:dyDescent="0.25"/>
    <row r="624" s="17" customFormat="1" hidden="1" x14ac:dyDescent="0.25"/>
    <row r="625" s="17" customFormat="1" hidden="1" x14ac:dyDescent="0.25"/>
    <row r="626" s="17" customFormat="1" hidden="1" x14ac:dyDescent="0.25"/>
    <row r="627" s="17" customFormat="1" hidden="1" x14ac:dyDescent="0.25"/>
    <row r="628" s="17" customFormat="1" hidden="1" x14ac:dyDescent="0.25"/>
    <row r="629" s="17" customFormat="1" hidden="1" x14ac:dyDescent="0.25"/>
    <row r="630" s="17" customFormat="1" hidden="1" x14ac:dyDescent="0.25"/>
    <row r="631" s="17" customFormat="1" hidden="1" x14ac:dyDescent="0.25"/>
    <row r="632" s="17" customFormat="1" hidden="1" x14ac:dyDescent="0.25"/>
    <row r="633" s="17" customFormat="1" hidden="1" x14ac:dyDescent="0.25"/>
    <row r="634" s="17" customFormat="1" hidden="1" x14ac:dyDescent="0.25"/>
    <row r="635" s="17" customFormat="1" hidden="1" x14ac:dyDescent="0.25"/>
    <row r="636" s="17" customFormat="1" hidden="1" x14ac:dyDescent="0.25"/>
    <row r="637" s="17" customFormat="1" hidden="1" x14ac:dyDescent="0.25"/>
    <row r="638" s="17" customFormat="1" hidden="1" x14ac:dyDescent="0.25"/>
    <row r="639" s="17" customFormat="1" hidden="1" x14ac:dyDescent="0.25"/>
    <row r="640" s="17" customFormat="1" hidden="1" x14ac:dyDescent="0.25"/>
    <row r="641" s="17" customFormat="1" hidden="1" x14ac:dyDescent="0.25"/>
    <row r="642" s="17" customFormat="1" hidden="1" x14ac:dyDescent="0.25"/>
    <row r="643" s="17" customFormat="1" hidden="1" x14ac:dyDescent="0.25"/>
    <row r="644" s="17" customFormat="1" hidden="1" x14ac:dyDescent="0.25"/>
    <row r="645" s="17" customFormat="1" hidden="1" x14ac:dyDescent="0.25"/>
    <row r="646" s="17" customFormat="1" hidden="1" x14ac:dyDescent="0.25"/>
    <row r="647" s="17" customFormat="1" hidden="1" x14ac:dyDescent="0.25"/>
    <row r="648" s="17" customFormat="1" hidden="1" x14ac:dyDescent="0.25"/>
    <row r="649" s="17" customFormat="1" hidden="1" x14ac:dyDescent="0.25"/>
    <row r="650" s="17" customFormat="1" hidden="1" x14ac:dyDescent="0.25"/>
    <row r="651" s="17" customFormat="1" hidden="1" x14ac:dyDescent="0.25"/>
    <row r="652" s="17" customFormat="1" hidden="1" x14ac:dyDescent="0.25"/>
    <row r="653" s="17" customFormat="1" hidden="1" x14ac:dyDescent="0.25"/>
    <row r="654" s="17" customFormat="1" hidden="1" x14ac:dyDescent="0.25"/>
    <row r="655" s="17" customFormat="1" hidden="1" x14ac:dyDescent="0.25"/>
    <row r="656" s="17" customFormat="1" hidden="1" x14ac:dyDescent="0.25"/>
    <row r="657" s="17" customFormat="1" hidden="1" x14ac:dyDescent="0.25"/>
    <row r="658" s="17" customFormat="1" hidden="1" x14ac:dyDescent="0.25"/>
    <row r="659" s="17" customFormat="1" hidden="1" x14ac:dyDescent="0.25"/>
    <row r="660" s="17" customFormat="1" hidden="1" x14ac:dyDescent="0.25"/>
    <row r="661" s="17" customFormat="1" hidden="1" x14ac:dyDescent="0.25"/>
    <row r="662" s="17" customFormat="1" hidden="1" x14ac:dyDescent="0.25"/>
    <row r="663" s="17" customFormat="1" hidden="1" x14ac:dyDescent="0.25"/>
    <row r="664" s="17" customFormat="1" hidden="1" x14ac:dyDescent="0.25"/>
    <row r="665" s="17" customFormat="1" hidden="1" x14ac:dyDescent="0.25"/>
    <row r="666" s="17" customFormat="1" hidden="1" x14ac:dyDescent="0.25"/>
    <row r="667" s="17" customFormat="1" hidden="1" x14ac:dyDescent="0.25"/>
    <row r="668" s="17" customFormat="1" hidden="1" x14ac:dyDescent="0.25"/>
    <row r="669" s="17" customFormat="1" hidden="1" x14ac:dyDescent="0.25"/>
    <row r="670" s="17" customFormat="1" hidden="1" x14ac:dyDescent="0.25"/>
    <row r="671" s="17" customFormat="1" hidden="1" x14ac:dyDescent="0.25"/>
    <row r="672" s="17" customFormat="1" hidden="1" x14ac:dyDescent="0.25"/>
    <row r="673" s="17" customFormat="1" hidden="1" x14ac:dyDescent="0.25"/>
    <row r="674" s="17" customFormat="1" hidden="1" x14ac:dyDescent="0.25"/>
    <row r="675" s="17" customFormat="1" hidden="1" x14ac:dyDescent="0.25"/>
    <row r="676" s="17" customFormat="1" hidden="1" x14ac:dyDescent="0.25"/>
    <row r="677" s="17" customFormat="1" hidden="1" x14ac:dyDescent="0.25"/>
    <row r="678" s="17" customFormat="1" hidden="1" x14ac:dyDescent="0.25"/>
    <row r="679" s="17" customFormat="1" hidden="1" x14ac:dyDescent="0.25"/>
    <row r="680" s="17" customFormat="1" hidden="1" x14ac:dyDescent="0.25"/>
    <row r="681" s="17" customFormat="1" hidden="1" x14ac:dyDescent="0.25"/>
    <row r="682" s="17" customFormat="1" hidden="1" x14ac:dyDescent="0.25"/>
    <row r="683" s="17" customFormat="1" hidden="1" x14ac:dyDescent="0.25"/>
    <row r="684" s="17" customFormat="1" hidden="1" x14ac:dyDescent="0.25"/>
    <row r="685" s="17" customFormat="1" hidden="1" x14ac:dyDescent="0.25"/>
    <row r="686" s="17" customFormat="1" hidden="1" x14ac:dyDescent="0.25"/>
    <row r="687" s="17" customFormat="1" hidden="1" x14ac:dyDescent="0.25"/>
    <row r="688" s="17" customFormat="1" hidden="1" x14ac:dyDescent="0.25"/>
    <row r="689" s="17" customFormat="1" hidden="1" x14ac:dyDescent="0.25"/>
    <row r="690" s="17" customFormat="1" hidden="1" x14ac:dyDescent="0.25"/>
    <row r="691" s="17" customFormat="1" hidden="1" x14ac:dyDescent="0.25"/>
    <row r="692" s="17" customFormat="1" hidden="1" x14ac:dyDescent="0.25"/>
    <row r="693" s="17" customFormat="1" hidden="1" x14ac:dyDescent="0.25"/>
    <row r="694" s="17" customFormat="1" hidden="1" x14ac:dyDescent="0.25"/>
    <row r="695" s="17" customFormat="1" hidden="1" x14ac:dyDescent="0.25"/>
    <row r="696" s="17" customFormat="1" hidden="1" x14ac:dyDescent="0.25"/>
    <row r="697" s="17" customFormat="1" hidden="1" x14ac:dyDescent="0.25"/>
    <row r="698" s="17" customFormat="1" hidden="1" x14ac:dyDescent="0.25"/>
    <row r="699" s="17" customFormat="1" hidden="1" x14ac:dyDescent="0.25"/>
    <row r="700" s="17" customFormat="1" hidden="1" x14ac:dyDescent="0.25"/>
    <row r="701" s="17" customFormat="1" hidden="1" x14ac:dyDescent="0.25"/>
    <row r="702" s="17" customFormat="1" hidden="1" x14ac:dyDescent="0.25"/>
    <row r="703" s="17" customFormat="1" hidden="1" x14ac:dyDescent="0.25"/>
    <row r="704" s="17" customFormat="1" hidden="1" x14ac:dyDescent="0.25"/>
    <row r="705" s="17" customFormat="1" hidden="1" x14ac:dyDescent="0.25"/>
    <row r="706" s="17" customFormat="1" hidden="1" x14ac:dyDescent="0.25"/>
    <row r="707" s="17" customFormat="1" hidden="1" x14ac:dyDescent="0.25"/>
    <row r="708" s="17" customFormat="1" hidden="1" x14ac:dyDescent="0.25"/>
    <row r="709" s="17" customFormat="1" hidden="1" x14ac:dyDescent="0.25"/>
    <row r="710" s="17" customFormat="1" hidden="1" x14ac:dyDescent="0.25"/>
    <row r="711" s="17" customFormat="1" hidden="1" x14ac:dyDescent="0.25"/>
    <row r="712" s="17" customFormat="1" hidden="1" x14ac:dyDescent="0.25"/>
    <row r="713" s="17" customFormat="1" hidden="1" x14ac:dyDescent="0.25"/>
    <row r="714" s="17" customFormat="1" hidden="1" x14ac:dyDescent="0.25"/>
    <row r="715" s="17" customFormat="1" hidden="1" x14ac:dyDescent="0.25"/>
    <row r="716" s="17" customFormat="1" hidden="1" x14ac:dyDescent="0.25"/>
    <row r="717" s="17" customFormat="1" hidden="1" x14ac:dyDescent="0.25"/>
    <row r="718" s="17" customFormat="1" hidden="1" x14ac:dyDescent="0.25"/>
    <row r="719" s="17" customFormat="1" hidden="1" x14ac:dyDescent="0.25"/>
    <row r="720" s="17" customFormat="1" hidden="1" x14ac:dyDescent="0.25"/>
    <row r="721" s="17" customFormat="1" hidden="1" x14ac:dyDescent="0.25"/>
    <row r="722" s="17" customFormat="1" hidden="1" x14ac:dyDescent="0.25"/>
    <row r="723" s="17" customFormat="1" hidden="1" x14ac:dyDescent="0.25"/>
    <row r="724" s="17" customFormat="1" hidden="1" x14ac:dyDescent="0.25"/>
    <row r="725" s="17" customFormat="1" hidden="1" x14ac:dyDescent="0.25"/>
    <row r="726" s="17" customFormat="1" hidden="1" x14ac:dyDescent="0.25"/>
    <row r="727" s="17" customFormat="1" hidden="1" x14ac:dyDescent="0.25"/>
    <row r="728" s="17" customFormat="1" hidden="1" x14ac:dyDescent="0.25"/>
    <row r="729" s="17" customFormat="1" hidden="1" x14ac:dyDescent="0.25"/>
    <row r="730" s="17" customFormat="1" hidden="1" x14ac:dyDescent="0.25"/>
    <row r="731" s="17" customFormat="1" hidden="1" x14ac:dyDescent="0.25"/>
    <row r="732" s="17" customFormat="1" hidden="1" x14ac:dyDescent="0.25"/>
    <row r="733" s="17" customFormat="1" hidden="1" x14ac:dyDescent="0.25"/>
    <row r="734" s="17" customFormat="1" hidden="1" x14ac:dyDescent="0.25"/>
    <row r="735" s="17" customFormat="1" hidden="1" x14ac:dyDescent="0.25"/>
    <row r="736" s="17" customFormat="1" hidden="1" x14ac:dyDescent="0.25"/>
    <row r="737" s="17" customFormat="1" hidden="1" x14ac:dyDescent="0.25"/>
    <row r="738" s="17" customFormat="1" hidden="1" x14ac:dyDescent="0.25"/>
    <row r="739" s="17" customFormat="1" hidden="1" x14ac:dyDescent="0.25"/>
    <row r="740" s="17" customFormat="1" hidden="1" x14ac:dyDescent="0.25"/>
    <row r="741" s="17" customFormat="1" hidden="1" x14ac:dyDescent="0.25"/>
    <row r="742" s="17" customFormat="1" hidden="1" x14ac:dyDescent="0.25"/>
    <row r="743" s="17" customFormat="1" hidden="1" x14ac:dyDescent="0.25"/>
    <row r="744" s="17" customFormat="1" hidden="1" x14ac:dyDescent="0.25"/>
    <row r="745" s="17" customFormat="1" hidden="1" x14ac:dyDescent="0.25"/>
    <row r="746" s="17" customFormat="1" hidden="1" x14ac:dyDescent="0.25"/>
    <row r="747" s="17" customFormat="1" hidden="1" x14ac:dyDescent="0.25"/>
    <row r="748" s="17" customFormat="1" hidden="1" x14ac:dyDescent="0.25"/>
    <row r="749" s="17" customFormat="1" hidden="1" x14ac:dyDescent="0.25"/>
    <row r="750" s="17" customFormat="1" hidden="1" x14ac:dyDescent="0.25"/>
    <row r="751" s="17" customFormat="1" hidden="1" x14ac:dyDescent="0.25"/>
    <row r="752" s="17" customFormat="1" hidden="1" x14ac:dyDescent="0.25"/>
    <row r="753" s="17" customFormat="1" hidden="1" x14ac:dyDescent="0.25"/>
    <row r="754" s="17" customFormat="1" hidden="1" x14ac:dyDescent="0.25"/>
    <row r="755" s="17" customFormat="1" hidden="1" x14ac:dyDescent="0.25"/>
    <row r="756" s="17" customFormat="1" hidden="1" x14ac:dyDescent="0.25"/>
    <row r="757" s="17" customFormat="1" hidden="1" x14ac:dyDescent="0.25"/>
    <row r="758" s="17" customFormat="1" hidden="1" x14ac:dyDescent="0.25"/>
    <row r="759" s="17" customFormat="1" hidden="1" x14ac:dyDescent="0.25"/>
    <row r="760" s="17" customFormat="1" hidden="1" x14ac:dyDescent="0.25"/>
    <row r="761" s="17" customFormat="1" hidden="1" x14ac:dyDescent="0.25"/>
    <row r="762" s="17" customFormat="1" hidden="1" x14ac:dyDescent="0.25"/>
    <row r="763" s="17" customFormat="1" hidden="1" x14ac:dyDescent="0.25"/>
    <row r="764" s="17" customFormat="1" hidden="1" x14ac:dyDescent="0.25"/>
    <row r="765" s="17" customFormat="1" hidden="1" x14ac:dyDescent="0.25"/>
    <row r="766" s="17" customFormat="1" hidden="1" x14ac:dyDescent="0.25"/>
    <row r="767" s="17" customFormat="1" hidden="1" x14ac:dyDescent="0.25"/>
    <row r="768" s="17" customFormat="1" hidden="1" x14ac:dyDescent="0.25"/>
    <row r="769" s="17" customFormat="1" hidden="1" x14ac:dyDescent="0.25"/>
    <row r="770" s="17" customFormat="1" hidden="1" x14ac:dyDescent="0.25"/>
    <row r="771" s="17" customFormat="1" hidden="1" x14ac:dyDescent="0.25"/>
    <row r="772" s="17" customFormat="1" hidden="1" x14ac:dyDescent="0.25"/>
    <row r="773" s="17" customFormat="1" hidden="1" x14ac:dyDescent="0.25"/>
    <row r="774" s="17" customFormat="1" hidden="1" x14ac:dyDescent="0.25"/>
    <row r="775" s="17" customFormat="1" hidden="1" x14ac:dyDescent="0.25"/>
    <row r="776" s="17" customFormat="1" hidden="1" x14ac:dyDescent="0.25"/>
    <row r="777" s="17" customFormat="1" hidden="1" x14ac:dyDescent="0.25"/>
    <row r="778" s="17" customFormat="1" hidden="1" x14ac:dyDescent="0.25"/>
    <row r="779" s="17" customFormat="1" hidden="1" x14ac:dyDescent="0.25"/>
    <row r="780" s="17" customFormat="1" hidden="1" x14ac:dyDescent="0.25"/>
    <row r="781" s="17" customFormat="1" hidden="1" x14ac:dyDescent="0.25"/>
    <row r="782" s="17" customFormat="1" hidden="1" x14ac:dyDescent="0.25"/>
    <row r="783" s="17" customFormat="1" hidden="1" x14ac:dyDescent="0.25"/>
    <row r="784" s="17" customFormat="1" hidden="1" x14ac:dyDescent="0.25"/>
    <row r="785" s="17" customFormat="1" hidden="1" x14ac:dyDescent="0.25"/>
    <row r="786" s="17" customFormat="1" hidden="1" x14ac:dyDescent="0.25"/>
    <row r="787" s="17" customFormat="1" hidden="1" x14ac:dyDescent="0.25"/>
    <row r="788" s="17" customFormat="1" hidden="1" x14ac:dyDescent="0.25"/>
    <row r="789" s="17" customFormat="1" hidden="1" x14ac:dyDescent="0.25"/>
    <row r="790" s="17" customFormat="1" hidden="1" x14ac:dyDescent="0.25"/>
    <row r="791" s="17" customFormat="1" hidden="1" x14ac:dyDescent="0.25"/>
    <row r="792" s="17" customFormat="1" hidden="1" x14ac:dyDescent="0.25"/>
    <row r="793" s="17" customFormat="1" hidden="1" x14ac:dyDescent="0.25"/>
    <row r="794" s="17" customFormat="1" hidden="1" x14ac:dyDescent="0.25"/>
    <row r="795" s="17" customFormat="1" hidden="1" x14ac:dyDescent="0.25"/>
    <row r="796" s="17" customFormat="1" hidden="1" x14ac:dyDescent="0.25"/>
    <row r="797" s="17" customFormat="1" hidden="1" x14ac:dyDescent="0.25"/>
    <row r="798" s="17" customFormat="1" hidden="1" x14ac:dyDescent="0.25"/>
    <row r="799" s="17" customFormat="1" hidden="1" x14ac:dyDescent="0.25"/>
    <row r="800" s="17" customFormat="1" hidden="1" x14ac:dyDescent="0.25"/>
    <row r="801" s="17" customFormat="1" hidden="1" x14ac:dyDescent="0.25"/>
    <row r="802" s="17" customFormat="1" hidden="1" x14ac:dyDescent="0.25"/>
    <row r="803" s="17" customFormat="1" hidden="1" x14ac:dyDescent="0.25"/>
    <row r="804" s="17" customFormat="1" hidden="1" x14ac:dyDescent="0.25"/>
    <row r="805" s="17" customFormat="1" hidden="1" x14ac:dyDescent="0.25"/>
    <row r="806" s="17" customFormat="1" hidden="1" x14ac:dyDescent="0.25"/>
    <row r="807" s="17" customFormat="1" hidden="1" x14ac:dyDescent="0.25"/>
    <row r="808" s="17" customFormat="1" hidden="1" x14ac:dyDescent="0.25"/>
    <row r="809" s="17" customFormat="1" hidden="1" x14ac:dyDescent="0.25"/>
    <row r="810" s="17" customFormat="1" hidden="1" x14ac:dyDescent="0.25"/>
    <row r="811" s="17" customFormat="1" hidden="1" x14ac:dyDescent="0.25"/>
    <row r="812" s="17" customFormat="1" hidden="1" x14ac:dyDescent="0.25"/>
    <row r="813" s="17" customFormat="1" hidden="1" x14ac:dyDescent="0.25"/>
    <row r="814" s="17" customFormat="1" hidden="1" x14ac:dyDescent="0.25"/>
    <row r="815" s="17" customFormat="1" hidden="1" x14ac:dyDescent="0.25"/>
    <row r="816" s="17" customFormat="1" hidden="1" x14ac:dyDescent="0.25"/>
    <row r="817" s="17" customFormat="1" hidden="1" x14ac:dyDescent="0.25"/>
    <row r="818" s="17" customFormat="1" hidden="1" x14ac:dyDescent="0.25"/>
    <row r="819" s="17" customFormat="1" hidden="1" x14ac:dyDescent="0.25"/>
    <row r="820" s="17" customFormat="1" hidden="1" x14ac:dyDescent="0.25"/>
    <row r="821" s="17" customFormat="1" hidden="1" x14ac:dyDescent="0.25"/>
    <row r="822" s="17" customFormat="1" hidden="1" x14ac:dyDescent="0.25"/>
    <row r="823" s="17" customFormat="1" hidden="1" x14ac:dyDescent="0.25"/>
    <row r="824" s="17" customFormat="1" hidden="1" x14ac:dyDescent="0.25"/>
    <row r="825" s="17" customFormat="1" hidden="1" x14ac:dyDescent="0.25"/>
    <row r="826" s="17" customFormat="1" hidden="1" x14ac:dyDescent="0.25"/>
    <row r="827" s="17" customFormat="1" hidden="1" x14ac:dyDescent="0.25"/>
    <row r="828" s="17" customFormat="1" hidden="1" x14ac:dyDescent="0.25"/>
    <row r="829" s="17" customFormat="1" hidden="1" x14ac:dyDescent="0.25"/>
    <row r="830" s="17" customFormat="1" hidden="1" x14ac:dyDescent="0.25"/>
    <row r="831" s="17" customFormat="1" hidden="1" x14ac:dyDescent="0.25"/>
    <row r="832" s="17" customFormat="1" hidden="1" x14ac:dyDescent="0.25"/>
    <row r="833" s="17" customFormat="1" hidden="1" x14ac:dyDescent="0.25"/>
    <row r="834" s="17" customFormat="1" hidden="1" x14ac:dyDescent="0.25"/>
    <row r="835" s="17" customFormat="1" hidden="1" x14ac:dyDescent="0.25"/>
    <row r="836" s="17" customFormat="1" hidden="1" x14ac:dyDescent="0.25"/>
    <row r="837" s="17" customFormat="1" hidden="1" x14ac:dyDescent="0.25"/>
    <row r="838" s="17" customFormat="1" hidden="1" x14ac:dyDescent="0.25"/>
    <row r="839" s="17" customFormat="1" hidden="1" x14ac:dyDescent="0.25"/>
    <row r="840" s="17" customFormat="1" hidden="1" x14ac:dyDescent="0.25"/>
    <row r="841" s="17" customFormat="1" hidden="1" x14ac:dyDescent="0.25"/>
    <row r="842" s="17" customFormat="1" hidden="1" x14ac:dyDescent="0.25"/>
    <row r="843" s="17" customFormat="1" hidden="1" x14ac:dyDescent="0.25"/>
    <row r="844" s="17" customFormat="1" hidden="1" x14ac:dyDescent="0.25"/>
    <row r="845" s="17" customFormat="1" hidden="1" x14ac:dyDescent="0.25"/>
    <row r="846" s="17" customFormat="1" hidden="1" x14ac:dyDescent="0.25"/>
    <row r="847" s="17" customFormat="1" hidden="1" x14ac:dyDescent="0.25"/>
    <row r="848" s="17" customFormat="1" hidden="1" x14ac:dyDescent="0.25"/>
    <row r="849" s="17" customFormat="1" hidden="1" x14ac:dyDescent="0.25"/>
    <row r="850" s="17" customFormat="1" hidden="1" x14ac:dyDescent="0.25"/>
    <row r="851" s="17" customFormat="1" hidden="1" x14ac:dyDescent="0.25"/>
    <row r="852" s="17" customFormat="1" hidden="1" x14ac:dyDescent="0.25"/>
    <row r="853" s="17" customFormat="1" hidden="1" x14ac:dyDescent="0.25"/>
    <row r="854" s="17" customFormat="1" hidden="1" x14ac:dyDescent="0.25"/>
    <row r="855" s="17" customFormat="1" hidden="1" x14ac:dyDescent="0.25"/>
    <row r="856" s="17" customFormat="1" hidden="1" x14ac:dyDescent="0.25"/>
    <row r="857" s="17" customFormat="1" hidden="1" x14ac:dyDescent="0.25"/>
    <row r="858" s="17" customFormat="1" hidden="1" x14ac:dyDescent="0.25"/>
    <row r="859" s="17" customFormat="1" hidden="1" x14ac:dyDescent="0.25"/>
    <row r="860" s="17" customFormat="1" hidden="1" x14ac:dyDescent="0.25"/>
    <row r="861" s="17" customFormat="1" hidden="1" x14ac:dyDescent="0.25"/>
    <row r="862" s="17" customFormat="1" hidden="1" x14ac:dyDescent="0.25"/>
    <row r="863" s="17" customFormat="1" hidden="1" x14ac:dyDescent="0.25"/>
    <row r="864" s="17" customFormat="1" hidden="1" x14ac:dyDescent="0.25"/>
    <row r="865" s="17" customFormat="1" hidden="1" x14ac:dyDescent="0.25"/>
    <row r="866" s="17" customFormat="1" hidden="1" x14ac:dyDescent="0.25"/>
    <row r="867" s="17" customFormat="1" hidden="1" x14ac:dyDescent="0.25"/>
    <row r="868" s="17" customFormat="1" hidden="1" x14ac:dyDescent="0.25"/>
    <row r="869" s="17" customFormat="1" hidden="1" x14ac:dyDescent="0.25"/>
    <row r="870" s="17" customFormat="1" hidden="1" x14ac:dyDescent="0.25"/>
    <row r="871" s="17" customFormat="1" hidden="1" x14ac:dyDescent="0.25"/>
    <row r="872" s="17" customFormat="1" hidden="1" x14ac:dyDescent="0.25"/>
    <row r="873" s="17" customFormat="1" hidden="1" x14ac:dyDescent="0.25"/>
    <row r="874" s="17" customFormat="1" hidden="1" x14ac:dyDescent="0.25"/>
    <row r="875" s="17" customFormat="1" hidden="1" x14ac:dyDescent="0.25"/>
    <row r="876" s="17" customFormat="1" hidden="1" x14ac:dyDescent="0.25"/>
    <row r="877" s="17" customFormat="1" hidden="1" x14ac:dyDescent="0.25"/>
    <row r="878" s="17" customFormat="1" hidden="1" x14ac:dyDescent="0.25"/>
    <row r="879" s="17" customFormat="1" hidden="1" x14ac:dyDescent="0.25"/>
    <row r="880" s="17" customFormat="1" hidden="1" x14ac:dyDescent="0.25"/>
    <row r="881" s="17" customFormat="1" hidden="1" x14ac:dyDescent="0.25"/>
    <row r="882" s="17" customFormat="1" hidden="1" x14ac:dyDescent="0.25"/>
    <row r="883" s="17" customFormat="1" hidden="1" x14ac:dyDescent="0.25"/>
    <row r="884" s="17" customFormat="1" hidden="1" x14ac:dyDescent="0.25"/>
    <row r="885" s="17" customFormat="1" hidden="1" x14ac:dyDescent="0.25"/>
    <row r="886" s="17" customFormat="1" hidden="1" x14ac:dyDescent="0.25"/>
    <row r="887" s="17" customFormat="1" hidden="1" x14ac:dyDescent="0.25"/>
    <row r="888" s="17" customFormat="1" hidden="1" x14ac:dyDescent="0.25"/>
    <row r="889" s="17" customFormat="1" hidden="1" x14ac:dyDescent="0.25"/>
    <row r="890" s="17" customFormat="1" hidden="1" x14ac:dyDescent="0.25"/>
    <row r="891" s="17" customFormat="1" hidden="1" x14ac:dyDescent="0.25"/>
    <row r="892" s="17" customFormat="1" hidden="1" x14ac:dyDescent="0.25"/>
    <row r="893" s="17" customFormat="1" hidden="1" x14ac:dyDescent="0.25"/>
    <row r="894" s="17" customFormat="1" hidden="1" x14ac:dyDescent="0.25"/>
    <row r="895" s="17" customFormat="1" hidden="1" x14ac:dyDescent="0.25"/>
    <row r="896" s="17" customFormat="1" hidden="1" x14ac:dyDescent="0.25"/>
    <row r="897" s="17" customFormat="1" hidden="1" x14ac:dyDescent="0.25"/>
    <row r="898" s="17" customFormat="1" hidden="1" x14ac:dyDescent="0.25"/>
    <row r="899" s="17" customFormat="1" hidden="1" x14ac:dyDescent="0.25"/>
    <row r="900" s="17" customFormat="1" hidden="1" x14ac:dyDescent="0.25"/>
    <row r="901" s="17" customFormat="1" hidden="1" x14ac:dyDescent="0.25"/>
    <row r="902" s="17" customFormat="1" hidden="1" x14ac:dyDescent="0.25"/>
    <row r="903" s="17" customFormat="1" hidden="1" x14ac:dyDescent="0.25"/>
    <row r="904" s="17" customFormat="1" hidden="1" x14ac:dyDescent="0.25"/>
    <row r="905" s="17" customFormat="1" hidden="1" x14ac:dyDescent="0.25"/>
    <row r="906" s="17" customFormat="1" hidden="1" x14ac:dyDescent="0.25"/>
    <row r="907" s="17" customFormat="1" hidden="1" x14ac:dyDescent="0.25"/>
    <row r="908" s="17" customFormat="1" hidden="1" x14ac:dyDescent="0.25"/>
    <row r="909" s="17" customFormat="1" hidden="1" x14ac:dyDescent="0.25"/>
    <row r="910" s="17" customFormat="1" hidden="1" x14ac:dyDescent="0.25"/>
    <row r="911" s="17" customFormat="1" hidden="1" x14ac:dyDescent="0.25"/>
    <row r="912" s="17" customFormat="1" hidden="1" x14ac:dyDescent="0.25"/>
    <row r="913" s="17" customFormat="1" hidden="1" x14ac:dyDescent="0.25"/>
    <row r="914" s="17" customFormat="1" hidden="1" x14ac:dyDescent="0.25"/>
    <row r="915" s="17" customFormat="1" hidden="1" x14ac:dyDescent="0.25"/>
    <row r="916" s="17" customFormat="1" hidden="1" x14ac:dyDescent="0.25"/>
    <row r="917" s="17" customFormat="1" hidden="1" x14ac:dyDescent="0.25"/>
    <row r="918" s="17" customFormat="1" hidden="1" x14ac:dyDescent="0.25"/>
    <row r="919" s="17" customFormat="1" hidden="1" x14ac:dyDescent="0.25"/>
    <row r="920" s="17" customFormat="1" hidden="1" x14ac:dyDescent="0.25"/>
    <row r="921" s="17" customFormat="1" hidden="1" x14ac:dyDescent="0.25"/>
    <row r="922" s="17" customFormat="1" hidden="1" x14ac:dyDescent="0.25"/>
    <row r="923" s="17" customFormat="1" hidden="1" x14ac:dyDescent="0.25"/>
    <row r="924" s="17" customFormat="1" hidden="1" x14ac:dyDescent="0.25"/>
    <row r="925" s="17" customFormat="1" hidden="1" x14ac:dyDescent="0.25"/>
    <row r="926" s="17" customFormat="1" hidden="1" x14ac:dyDescent="0.25"/>
    <row r="927" s="17" customFormat="1" hidden="1" x14ac:dyDescent="0.25"/>
    <row r="928" s="17" customFormat="1" hidden="1" x14ac:dyDescent="0.25"/>
    <row r="929" s="17" customFormat="1" hidden="1" x14ac:dyDescent="0.25"/>
    <row r="930" s="17" customFormat="1" hidden="1" x14ac:dyDescent="0.25"/>
    <row r="931" s="17" customFormat="1" hidden="1" x14ac:dyDescent="0.25"/>
    <row r="932" s="17" customFormat="1" hidden="1" x14ac:dyDescent="0.25"/>
    <row r="933" s="17" customFormat="1" hidden="1" x14ac:dyDescent="0.25"/>
    <row r="934" s="17" customFormat="1" hidden="1" x14ac:dyDescent="0.25"/>
    <row r="935" s="17" customFormat="1" hidden="1" x14ac:dyDescent="0.25"/>
    <row r="936" s="17" customFormat="1" hidden="1" x14ac:dyDescent="0.25"/>
    <row r="937" s="17" customFormat="1" hidden="1" x14ac:dyDescent="0.25"/>
    <row r="938" s="17" customFormat="1" hidden="1" x14ac:dyDescent="0.25"/>
    <row r="939" s="17" customFormat="1" hidden="1" x14ac:dyDescent="0.25"/>
    <row r="940" s="17" customFormat="1" hidden="1" x14ac:dyDescent="0.25"/>
    <row r="941" s="17" customFormat="1" hidden="1" x14ac:dyDescent="0.25"/>
    <row r="942" s="17" customFormat="1" hidden="1" x14ac:dyDescent="0.25"/>
    <row r="943" s="17" customFormat="1" hidden="1" x14ac:dyDescent="0.25"/>
    <row r="944" s="17" customFormat="1" hidden="1" x14ac:dyDescent="0.25"/>
    <row r="945" s="17" customFormat="1" hidden="1" x14ac:dyDescent="0.25"/>
    <row r="946" s="17" customFormat="1" hidden="1" x14ac:dyDescent="0.25"/>
    <row r="947" s="17" customFormat="1" hidden="1" x14ac:dyDescent="0.25"/>
    <row r="948" s="17" customFormat="1" hidden="1" x14ac:dyDescent="0.25"/>
    <row r="949" s="17" customFormat="1" hidden="1" x14ac:dyDescent="0.25"/>
    <row r="950" s="17" customFormat="1" hidden="1" x14ac:dyDescent="0.25"/>
    <row r="951" s="17" customFormat="1" hidden="1" x14ac:dyDescent="0.25"/>
    <row r="952" s="17" customFormat="1" hidden="1" x14ac:dyDescent="0.25"/>
    <row r="953" s="17" customFormat="1" hidden="1" x14ac:dyDescent="0.25"/>
    <row r="954" s="17" customFormat="1" hidden="1" x14ac:dyDescent="0.25"/>
    <row r="955" s="17" customFormat="1" hidden="1" x14ac:dyDescent="0.25"/>
    <row r="956" s="17" customFormat="1" hidden="1" x14ac:dyDescent="0.25"/>
    <row r="957" s="17" customFormat="1" hidden="1" x14ac:dyDescent="0.25"/>
    <row r="958" s="17" customFormat="1" hidden="1" x14ac:dyDescent="0.25"/>
    <row r="959" s="17" customFormat="1" hidden="1" x14ac:dyDescent="0.25"/>
    <row r="960" s="17" customFormat="1" hidden="1" x14ac:dyDescent="0.25"/>
    <row r="961" s="17" customFormat="1" hidden="1" x14ac:dyDescent="0.25"/>
    <row r="962" s="17" customFormat="1" hidden="1" x14ac:dyDescent="0.25"/>
    <row r="963" s="17" customFormat="1" hidden="1" x14ac:dyDescent="0.25"/>
    <row r="964" s="17" customFormat="1" hidden="1" x14ac:dyDescent="0.25"/>
    <row r="965" s="17" customFormat="1" hidden="1" x14ac:dyDescent="0.25"/>
    <row r="966" s="17" customFormat="1" hidden="1" x14ac:dyDescent="0.25"/>
    <row r="967" s="17" customFormat="1" hidden="1" x14ac:dyDescent="0.25"/>
    <row r="968" s="17" customFormat="1" hidden="1" x14ac:dyDescent="0.25"/>
    <row r="969" s="17" customFormat="1" hidden="1" x14ac:dyDescent="0.25"/>
    <row r="970" s="17" customFormat="1" hidden="1" x14ac:dyDescent="0.25"/>
    <row r="971" s="17" customFormat="1" hidden="1" x14ac:dyDescent="0.25"/>
    <row r="972" s="17" customFormat="1" hidden="1" x14ac:dyDescent="0.25"/>
    <row r="973" s="17" customFormat="1" hidden="1" x14ac:dyDescent="0.25"/>
    <row r="974" s="17" customFormat="1" hidden="1" x14ac:dyDescent="0.25"/>
    <row r="975" s="17" customFormat="1" hidden="1" x14ac:dyDescent="0.25"/>
    <row r="976" s="17" customFormat="1" hidden="1" x14ac:dyDescent="0.25"/>
    <row r="977" s="17" customFormat="1" hidden="1" x14ac:dyDescent="0.25"/>
    <row r="978" s="17" customFormat="1" hidden="1" x14ac:dyDescent="0.25"/>
    <row r="979" s="17" customFormat="1" hidden="1" x14ac:dyDescent="0.25"/>
    <row r="980" s="17" customFormat="1" hidden="1" x14ac:dyDescent="0.25"/>
    <row r="981" s="17" customFormat="1" hidden="1" x14ac:dyDescent="0.25"/>
    <row r="982" s="17" customFormat="1" hidden="1" x14ac:dyDescent="0.25"/>
    <row r="983" s="17" customFormat="1" hidden="1" x14ac:dyDescent="0.25"/>
    <row r="984" s="17" customFormat="1" hidden="1" x14ac:dyDescent="0.25"/>
    <row r="985" s="17" customFormat="1" hidden="1" x14ac:dyDescent="0.25"/>
    <row r="986" s="17" customFormat="1" hidden="1" x14ac:dyDescent="0.25"/>
    <row r="987" s="17" customFormat="1" hidden="1" x14ac:dyDescent="0.25"/>
    <row r="988" s="17" customFormat="1" hidden="1" x14ac:dyDescent="0.25"/>
    <row r="989" s="17" customFormat="1" hidden="1" x14ac:dyDescent="0.25"/>
    <row r="990" s="17" customFormat="1" hidden="1" x14ac:dyDescent="0.25"/>
    <row r="991" s="17" customFormat="1" hidden="1" x14ac:dyDescent="0.25"/>
    <row r="992" s="17" customFormat="1" hidden="1" x14ac:dyDescent="0.25"/>
    <row r="993" s="17" customFormat="1" hidden="1" x14ac:dyDescent="0.25"/>
    <row r="994" s="17" customFormat="1" hidden="1" x14ac:dyDescent="0.25"/>
    <row r="995" s="17" customFormat="1" hidden="1" x14ac:dyDescent="0.25"/>
    <row r="996" s="17" customFormat="1" hidden="1" x14ac:dyDescent="0.25"/>
    <row r="997" s="17" customFormat="1" hidden="1" x14ac:dyDescent="0.25"/>
    <row r="998" s="17" customFormat="1" hidden="1" x14ac:dyDescent="0.25"/>
    <row r="999" s="17" customFormat="1" hidden="1" x14ac:dyDescent="0.25"/>
    <row r="1000" s="17" customFormat="1" hidden="1" x14ac:dyDescent="0.25"/>
    <row r="1001" s="17" customFormat="1" hidden="1" x14ac:dyDescent="0.25"/>
    <row r="1002" s="17" customFormat="1" hidden="1" x14ac:dyDescent="0.25"/>
    <row r="1003" s="17" customFormat="1" hidden="1" x14ac:dyDescent="0.25"/>
    <row r="1004" s="17" customFormat="1" hidden="1" x14ac:dyDescent="0.25"/>
    <row r="1005" s="17" customFormat="1" hidden="1" x14ac:dyDescent="0.25"/>
    <row r="1006" s="17" customFormat="1" hidden="1" x14ac:dyDescent="0.25"/>
    <row r="1007" s="17" customFormat="1" hidden="1" x14ac:dyDescent="0.25"/>
    <row r="1008" s="17" customFormat="1" hidden="1" x14ac:dyDescent="0.25"/>
    <row r="1009" s="17" customFormat="1" hidden="1" x14ac:dyDescent="0.25"/>
    <row r="1010" s="17" customFormat="1" hidden="1" x14ac:dyDescent="0.25"/>
    <row r="1011" s="17" customFormat="1" hidden="1" x14ac:dyDescent="0.25"/>
    <row r="1012" s="17" customFormat="1" hidden="1" x14ac:dyDescent="0.25"/>
    <row r="1013" s="17" customFormat="1" hidden="1" x14ac:dyDescent="0.25"/>
    <row r="1014" s="17" customFormat="1" hidden="1" x14ac:dyDescent="0.25"/>
    <row r="1015" s="17" customFormat="1" hidden="1" x14ac:dyDescent="0.25"/>
    <row r="1016" s="17" customFormat="1" hidden="1" x14ac:dyDescent="0.25"/>
    <row r="1017" s="17" customFormat="1" hidden="1" x14ac:dyDescent="0.25"/>
    <row r="1018" s="17" customFormat="1" hidden="1" x14ac:dyDescent="0.25"/>
    <row r="1019" s="17" customFormat="1" hidden="1" x14ac:dyDescent="0.25"/>
    <row r="1020" s="17" customFormat="1" hidden="1" x14ac:dyDescent="0.25"/>
    <row r="1021" s="17" customFormat="1" hidden="1" x14ac:dyDescent="0.25"/>
    <row r="1022" s="17" customFormat="1" hidden="1" x14ac:dyDescent="0.25"/>
    <row r="1023" s="17" customFormat="1" hidden="1" x14ac:dyDescent="0.25"/>
    <row r="1024" s="17" customFormat="1" hidden="1" x14ac:dyDescent="0.25"/>
    <row r="1025" s="17" customFormat="1" hidden="1" x14ac:dyDescent="0.25"/>
    <row r="1026" s="17" customFormat="1" hidden="1" x14ac:dyDescent="0.25"/>
    <row r="1027" s="17" customFormat="1" hidden="1" x14ac:dyDescent="0.25"/>
    <row r="1028" s="17" customFormat="1" hidden="1" x14ac:dyDescent="0.25"/>
    <row r="1029" s="17" customFormat="1" hidden="1" x14ac:dyDescent="0.25"/>
    <row r="1030" s="17" customFormat="1" hidden="1" x14ac:dyDescent="0.25"/>
    <row r="1031" s="17" customFormat="1" hidden="1" x14ac:dyDescent="0.25"/>
    <row r="1032" s="17" customFormat="1" hidden="1" x14ac:dyDescent="0.25"/>
    <row r="1033" s="17" customFormat="1" hidden="1" x14ac:dyDescent="0.25"/>
    <row r="1034" s="17" customFormat="1" hidden="1" x14ac:dyDescent="0.25"/>
    <row r="1035" s="17" customFormat="1" hidden="1" x14ac:dyDescent="0.25"/>
    <row r="1036" s="17" customFormat="1" hidden="1" x14ac:dyDescent="0.25"/>
    <row r="1037" s="17" customFormat="1" hidden="1" x14ac:dyDescent="0.25"/>
    <row r="1038" s="17" customFormat="1" hidden="1" x14ac:dyDescent="0.25"/>
    <row r="1039" s="17" customFormat="1" hidden="1" x14ac:dyDescent="0.25"/>
    <row r="1040" s="17" customFormat="1" hidden="1" x14ac:dyDescent="0.25"/>
    <row r="1041" spans="2:20" s="17" customFormat="1" hidden="1" x14ac:dyDescent="0.25"/>
    <row r="1042" spans="2:20" s="17" customFormat="1" hidden="1" x14ac:dyDescent="0.25"/>
    <row r="1043" spans="2:20" s="17" customFormat="1" hidden="1" x14ac:dyDescent="0.25"/>
    <row r="1044" spans="2:20" s="17" customFormat="1" hidden="1" x14ac:dyDescent="0.25"/>
    <row r="1045" spans="2:20" hidden="1" x14ac:dyDescent="0.25"/>
    <row r="1046" spans="2:20" s="15" customFormat="1" hidden="1" x14ac:dyDescent="0.25">
      <c r="F1046" s="16"/>
      <c r="G1046" s="16"/>
      <c r="H1046" s="16"/>
      <c r="I1046" s="16"/>
      <c r="J1046" s="16"/>
      <c r="M1046" s="16"/>
      <c r="N1046" s="16"/>
      <c r="O1046" s="16"/>
      <c r="P1046" s="16"/>
      <c r="Q1046" s="16"/>
      <c r="R1046" s="16"/>
      <c r="S1046" s="16"/>
      <c r="T1046" s="16"/>
    </row>
    <row r="1047" spans="2:20"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row>
    <row r="1048" spans="2:20" s="17" customFormat="1" hidden="1" x14ac:dyDescent="0.25">
      <c r="B1048" s="17" t="s">
        <v>10</v>
      </c>
      <c r="C1048" s="17">
        <f>DCOUNTA(A4:T1041,C1047,B1047:B1048)</f>
        <v>6</v>
      </c>
      <c r="D1048" s="17" t="s">
        <v>10</v>
      </c>
      <c r="E1048" s="18">
        <f>DSUM(A4:T1042,F4,D1047:D1048)</f>
        <v>49.394000000000005</v>
      </c>
      <c r="F1048" s="18" t="s">
        <v>10</v>
      </c>
      <c r="G1048" s="18" t="s">
        <v>5090</v>
      </c>
      <c r="H1048" s="18">
        <f>DCOUNTA(A4:T1042,G4,F1047:G1048)</f>
        <v>6</v>
      </c>
      <c r="I1048" s="18" t="s">
        <v>10</v>
      </c>
      <c r="J1048" s="18" t="s">
        <v>5098</v>
      </c>
      <c r="K1048" s="18">
        <f>DCOUNTA(A4:T1042,J4,I1047:J1048)</f>
        <v>4</v>
      </c>
      <c r="L1048" s="18"/>
      <c r="M1048" s="18"/>
      <c r="N1048" s="18"/>
      <c r="O1048" s="18"/>
      <c r="P1048" s="18"/>
      <c r="Q1048" s="18"/>
      <c r="R1048" s="18"/>
      <c r="S1048" s="18"/>
      <c r="T1048" s="18"/>
    </row>
    <row r="1049" spans="2:20" s="17" customFormat="1" hidden="1" x14ac:dyDescent="0.25">
      <c r="E1049" s="18"/>
      <c r="F1049" s="18"/>
      <c r="G1049" s="18"/>
      <c r="H1049" s="18"/>
      <c r="I1049" s="18"/>
      <c r="J1049" s="18"/>
      <c r="K1049" s="18"/>
      <c r="L1049" s="18"/>
      <c r="M1049" s="18"/>
      <c r="N1049" s="18"/>
      <c r="O1049" s="18"/>
      <c r="P1049" s="18"/>
      <c r="Q1049" s="18"/>
      <c r="R1049" s="18"/>
      <c r="S1049" s="18"/>
      <c r="T1049" s="18"/>
    </row>
    <row r="1050" spans="2:20"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row>
    <row r="1051" spans="2:20" s="17" customFormat="1" hidden="1" x14ac:dyDescent="0.25">
      <c r="B1051" s="17" t="s">
        <v>18</v>
      </c>
      <c r="C1051" s="17">
        <f>DCOUNTA(A4:T1042,E4,B1050:B1051)</f>
        <v>0</v>
      </c>
      <c r="D1051" s="17" t="s">
        <v>18</v>
      </c>
      <c r="E1051" s="18">
        <f>DSUM(A4:T1042,E1050,D1050:D1051)</f>
        <v>0</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row>
    <row r="1052" spans="2:20" s="17" customFormat="1" hidden="1" x14ac:dyDescent="0.25">
      <c r="E1052" s="18"/>
      <c r="F1052" s="18"/>
      <c r="G1052" s="18"/>
      <c r="H1052" s="18"/>
      <c r="I1052" s="18"/>
      <c r="J1052" s="18"/>
      <c r="K1052" s="18"/>
      <c r="L1052" s="18"/>
      <c r="M1052" s="18"/>
      <c r="N1052" s="18"/>
      <c r="O1052" s="18"/>
      <c r="P1052" s="18"/>
      <c r="Q1052" s="18"/>
      <c r="R1052" s="18"/>
      <c r="S1052" s="18"/>
      <c r="T1052" s="18"/>
    </row>
    <row r="1053" spans="2:20"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row>
    <row r="1054" spans="2:20" s="17" customFormat="1" hidden="1" x14ac:dyDescent="0.25">
      <c r="B1054" s="17" t="s">
        <v>318</v>
      </c>
      <c r="C1054" s="17">
        <f>DCOUNTA(A4:T1042,E4,B1053:B1054)</f>
        <v>1</v>
      </c>
      <c r="D1054" s="17" t="s">
        <v>318</v>
      </c>
      <c r="E1054" s="18">
        <f>DSUM(A4:T1042,F4,D1053:D1054)</f>
        <v>7.1260000000000003</v>
      </c>
      <c r="F1054" s="18" t="s">
        <v>318</v>
      </c>
      <c r="G1054" s="18" t="s">
        <v>5090</v>
      </c>
      <c r="H1054" s="18">
        <f>DCOUNTA(A4:T1042,G4,F1053:G1054)</f>
        <v>1</v>
      </c>
      <c r="I1054" s="18" t="s">
        <v>318</v>
      </c>
      <c r="J1054" s="18" t="s">
        <v>5098</v>
      </c>
      <c r="K1054" s="18">
        <f>DCOUNTA(A4:T1042,J4,I1053:J1054)</f>
        <v>0</v>
      </c>
      <c r="L1054" s="18"/>
      <c r="M1054" s="18"/>
      <c r="N1054" s="18"/>
      <c r="O1054" s="18"/>
      <c r="P1054" s="18"/>
      <c r="Q1054" s="18"/>
      <c r="R1054" s="18"/>
      <c r="S1054" s="18"/>
      <c r="T1054" s="18"/>
    </row>
    <row r="1055" spans="2:20" s="17" customFormat="1" hidden="1" x14ac:dyDescent="0.25">
      <c r="E1055" s="18"/>
      <c r="F1055" s="18"/>
      <c r="G1055" s="18"/>
      <c r="H1055" s="18"/>
      <c r="I1055" s="18"/>
      <c r="J1055" s="18"/>
      <c r="K1055" s="18"/>
      <c r="L1055" s="18"/>
      <c r="M1055" s="18"/>
      <c r="N1055" s="18"/>
      <c r="O1055" s="18"/>
      <c r="P1055" s="18"/>
      <c r="Q1055" s="18"/>
      <c r="R1055" s="18"/>
      <c r="S1055" s="18"/>
      <c r="T1055" s="18"/>
    </row>
    <row r="1056" spans="2:20"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row>
    <row r="1057" spans="2:51"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row>
    <row r="1058" spans="2:51" s="17" customFormat="1" hidden="1" x14ac:dyDescent="0.25">
      <c r="E1058" s="18"/>
      <c r="F1058" s="18"/>
      <c r="G1058" s="18"/>
      <c r="H1058" s="18"/>
      <c r="I1058" s="18"/>
      <c r="J1058" s="18"/>
      <c r="K1058" s="18"/>
      <c r="L1058" s="18"/>
      <c r="M1058" s="18"/>
      <c r="N1058" s="18"/>
      <c r="O1058" s="18"/>
      <c r="P1058" s="18"/>
      <c r="Q1058" s="18"/>
      <c r="R1058" s="18"/>
      <c r="S1058" s="18"/>
      <c r="T1058" s="18"/>
    </row>
    <row r="1059" spans="2:51" s="17" customFormat="1" hidden="1" x14ac:dyDescent="0.25">
      <c r="E1059" s="18"/>
      <c r="F1059" s="18"/>
      <c r="G1059" s="18"/>
      <c r="H1059" s="18"/>
      <c r="I1059" s="18"/>
      <c r="J1059" s="18"/>
      <c r="K1059" s="18"/>
      <c r="L1059" s="18"/>
      <c r="M1059" s="18"/>
      <c r="N1059" s="18"/>
      <c r="O1059" s="18"/>
      <c r="P1059" s="18"/>
      <c r="Q1059" s="18"/>
      <c r="R1059" s="18"/>
      <c r="S1059" s="18"/>
      <c r="T1059" s="18"/>
    </row>
    <row r="1060" spans="2:51"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row>
    <row r="1061" spans="2:51" s="17" customFormat="1" hidden="1" x14ac:dyDescent="0.25">
      <c r="B1061" s="17" t="s">
        <v>72</v>
      </c>
      <c r="C1061" s="17">
        <f>DCOUNTA(A4:T1042,E4,B1060:B1061)</f>
        <v>3</v>
      </c>
      <c r="D1061" s="17" t="s">
        <v>72</v>
      </c>
      <c r="E1061" s="18">
        <f>DSUM(A4:T1042,F4,D1060:D1061)</f>
        <v>18.059999999999999</v>
      </c>
      <c r="F1061" s="18" t="s">
        <v>72</v>
      </c>
      <c r="G1061" s="18" t="s">
        <v>5090</v>
      </c>
      <c r="H1061" s="18">
        <f>DCOUNTA(A4:T1042,G4,F1060:G1061)</f>
        <v>3</v>
      </c>
      <c r="I1061" s="18" t="s">
        <v>72</v>
      </c>
      <c r="J1061" s="18" t="s">
        <v>5098</v>
      </c>
      <c r="K1061" s="18">
        <f>DCOUNTA(A4:T1042,J4,I1060:J1061)</f>
        <v>0</v>
      </c>
      <c r="L1061" s="18"/>
      <c r="M1061" s="18"/>
      <c r="N1061" s="18"/>
      <c r="O1061" s="18"/>
      <c r="P1061" s="18"/>
      <c r="Q1061" s="18"/>
      <c r="R1061" s="18"/>
      <c r="S1061" s="18"/>
      <c r="T1061" s="18"/>
    </row>
    <row r="1062" spans="2:51" s="17" customFormat="1" hidden="1" x14ac:dyDescent="0.25">
      <c r="E1062" s="18"/>
      <c r="F1062" s="18"/>
      <c r="G1062" s="18"/>
      <c r="H1062" s="18"/>
      <c r="I1062" s="18"/>
      <c r="J1062" s="18"/>
      <c r="K1062" s="18"/>
      <c r="L1062" s="18"/>
      <c r="M1062" s="18"/>
      <c r="N1062" s="18"/>
      <c r="O1062" s="18"/>
      <c r="P1062" s="18"/>
      <c r="Q1062" s="18"/>
      <c r="R1062" s="18"/>
      <c r="S1062" s="18"/>
      <c r="T1062" s="18"/>
    </row>
    <row r="1063" spans="2:51"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row>
    <row r="1064" spans="2:51" s="17" customFormat="1" hidden="1" x14ac:dyDescent="0.25">
      <c r="B1064" s="17" t="s">
        <v>96</v>
      </c>
      <c r="C1064" s="17">
        <f>DCOUNTA(B4:T1042,B1063,B1063:B1064)</f>
        <v>3</v>
      </c>
      <c r="D1064" s="17" t="s">
        <v>96</v>
      </c>
      <c r="E1064" s="18">
        <f>DSUM(A4:T1042,F4,D1063:D1064)</f>
        <v>30.43</v>
      </c>
      <c r="F1064" s="18" t="s">
        <v>96</v>
      </c>
      <c r="G1064" s="18" t="s">
        <v>5090</v>
      </c>
      <c r="H1064" s="18">
        <f>DCOUNTA(A4:T1042,G4,F1063:G1064)</f>
        <v>2</v>
      </c>
      <c r="I1064" s="18" t="s">
        <v>96</v>
      </c>
      <c r="J1064" s="18" t="s">
        <v>5098</v>
      </c>
      <c r="K1064" s="18">
        <f>DCOUNTA(A4:T1042,J4,I1063:J1064)</f>
        <v>2</v>
      </c>
      <c r="L1064" s="18"/>
      <c r="M1064" s="18"/>
      <c r="N1064" s="18"/>
      <c r="O1064" s="18"/>
      <c r="P1064" s="18"/>
      <c r="Q1064" s="18"/>
      <c r="R1064" s="18"/>
      <c r="S1064" s="18"/>
      <c r="T1064" s="18"/>
    </row>
    <row r="1065" spans="2:51" s="17" customFormat="1" x14ac:dyDescent="0.25">
      <c r="E1065" s="18"/>
      <c r="F1065" s="18"/>
      <c r="G1065" s="18"/>
      <c r="H1065" s="18"/>
      <c r="I1065" s="18"/>
      <c r="J1065" s="18"/>
      <c r="K1065" s="18"/>
      <c r="L1065" s="18"/>
      <c r="M1065" s="18"/>
      <c r="N1065" s="18"/>
      <c r="O1065" s="18"/>
      <c r="P1065" s="18"/>
      <c r="Q1065" s="18"/>
      <c r="R1065" s="18"/>
      <c r="S1065" s="18"/>
      <c r="T1065" s="18"/>
    </row>
    <row r="1066" spans="2:51"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AX1066" s="17" t="s">
        <v>6098</v>
      </c>
      <c r="AY1066" s="17" t="s">
        <v>6099</v>
      </c>
    </row>
    <row r="1067" spans="2:51" s="17" customFormat="1" ht="15.75" x14ac:dyDescent="0.3">
      <c r="C1067" s="21">
        <f>C1048</f>
        <v>6</v>
      </c>
      <c r="D1067" s="22" t="s">
        <v>6100</v>
      </c>
      <c r="E1067" s="22">
        <f>E1048</f>
        <v>49.394000000000005</v>
      </c>
      <c r="F1067" s="21">
        <f>H1048</f>
        <v>6</v>
      </c>
      <c r="G1067" s="21">
        <f>K1048</f>
        <v>4</v>
      </c>
      <c r="H1067" s="18"/>
      <c r="I1067" s="18"/>
      <c r="J1067" s="18"/>
      <c r="K1067" s="18"/>
      <c r="L1067" s="18"/>
      <c r="M1067" s="18"/>
      <c r="N1067" s="18"/>
      <c r="O1067" s="20"/>
      <c r="P1067" s="18"/>
      <c r="Q1067" s="18"/>
      <c r="R1067" s="18"/>
      <c r="S1067" s="18"/>
      <c r="T1067" s="18"/>
    </row>
    <row r="1068" spans="2:51" s="17" customFormat="1" ht="15.75" x14ac:dyDescent="0.3">
      <c r="C1068" s="21">
        <f>C1051</f>
        <v>0</v>
      </c>
      <c r="D1068" s="22" t="s">
        <v>6101</v>
      </c>
      <c r="E1068" s="22">
        <f>E1051</f>
        <v>0</v>
      </c>
      <c r="F1068" s="21">
        <f>H1051</f>
        <v>0</v>
      </c>
      <c r="G1068" s="21">
        <f>K1051</f>
        <v>0</v>
      </c>
      <c r="H1068" s="18"/>
      <c r="I1068" s="18"/>
      <c r="J1068" s="18"/>
      <c r="K1068" s="18"/>
      <c r="L1068" s="18"/>
      <c r="M1068" s="18"/>
      <c r="N1068" s="18"/>
      <c r="O1068" s="20"/>
      <c r="P1068" s="18"/>
      <c r="Q1068" s="18"/>
      <c r="R1068" s="18"/>
      <c r="S1068" s="18"/>
      <c r="T1068" s="18"/>
    </row>
    <row r="1069" spans="2:51" s="17" customFormat="1" ht="15.75" x14ac:dyDescent="0.3">
      <c r="C1069" s="21">
        <f>C1054</f>
        <v>1</v>
      </c>
      <c r="D1069" s="22" t="s">
        <v>6102</v>
      </c>
      <c r="E1069" s="22">
        <f>E1054</f>
        <v>7.1260000000000003</v>
      </c>
      <c r="F1069" s="21">
        <f>H1054</f>
        <v>1</v>
      </c>
      <c r="G1069" s="21">
        <f>K1054</f>
        <v>0</v>
      </c>
      <c r="H1069" s="18"/>
      <c r="I1069" s="18"/>
      <c r="J1069" s="18"/>
      <c r="K1069" s="18"/>
      <c r="L1069" s="18"/>
      <c r="M1069" s="18"/>
      <c r="N1069" s="18"/>
      <c r="O1069" s="20"/>
      <c r="P1069" s="18"/>
      <c r="Q1069" s="18"/>
      <c r="R1069" s="18"/>
      <c r="S1069" s="18"/>
      <c r="T1069" s="18"/>
    </row>
    <row r="1070" spans="2:51"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row>
    <row r="1071" spans="2:51" s="17" customFormat="1" ht="15.75" x14ac:dyDescent="0.3">
      <c r="C1071" s="21">
        <f>C1061</f>
        <v>3</v>
      </c>
      <c r="D1071" s="22" t="s">
        <v>72</v>
      </c>
      <c r="E1071" s="22">
        <f>E1061</f>
        <v>18.059999999999999</v>
      </c>
      <c r="F1071" s="21">
        <f>H1061</f>
        <v>3</v>
      </c>
      <c r="G1071" s="21">
        <f>K1061</f>
        <v>0</v>
      </c>
      <c r="H1071" s="18"/>
      <c r="I1071" s="18"/>
      <c r="J1071" s="18"/>
      <c r="K1071" s="18"/>
      <c r="L1071" s="18"/>
      <c r="M1071" s="18"/>
      <c r="N1071" s="18"/>
      <c r="O1071" s="20"/>
      <c r="P1071" s="18"/>
      <c r="Q1071" s="18"/>
      <c r="R1071" s="18"/>
      <c r="S1071" s="18"/>
      <c r="T1071" s="18"/>
    </row>
    <row r="1072" spans="2:51" s="17" customFormat="1" ht="15.75" x14ac:dyDescent="0.3">
      <c r="C1072" s="21">
        <f>C1064</f>
        <v>3</v>
      </c>
      <c r="D1072" s="22" t="s">
        <v>6104</v>
      </c>
      <c r="E1072" s="22">
        <f>E1064</f>
        <v>30.43</v>
      </c>
      <c r="F1072" s="21">
        <f>H1064</f>
        <v>2</v>
      </c>
      <c r="G1072" s="21">
        <f>K1064</f>
        <v>2</v>
      </c>
      <c r="H1072" s="18"/>
      <c r="I1072" s="18"/>
      <c r="J1072" s="18"/>
      <c r="K1072" s="18"/>
      <c r="L1072" s="18"/>
      <c r="M1072" s="18"/>
      <c r="N1072" s="18"/>
      <c r="O1072" s="20"/>
      <c r="P1072" s="18"/>
      <c r="Q1072" s="18"/>
      <c r="R1072" s="18"/>
      <c r="S1072" s="18"/>
      <c r="T1072" s="18"/>
    </row>
    <row r="1073" spans="3:20" s="17" customFormat="1" ht="15.75" x14ac:dyDescent="0.3">
      <c r="C1073" s="23"/>
      <c r="D1073" s="19" t="s">
        <v>6105</v>
      </c>
      <c r="E1073" s="19">
        <f>E1067</f>
        <v>49.394000000000005</v>
      </c>
      <c r="F1073" s="23"/>
      <c r="G1073" s="18"/>
      <c r="H1073" s="18"/>
      <c r="I1073" s="18"/>
      <c r="J1073" s="18"/>
      <c r="K1073" s="18"/>
      <c r="L1073" s="18"/>
      <c r="M1073" s="18"/>
      <c r="N1073" s="18"/>
      <c r="O1073" s="20"/>
      <c r="P1073" s="18"/>
      <c r="Q1073" s="18"/>
      <c r="R1073" s="18"/>
      <c r="S1073" s="18"/>
      <c r="T1073" s="18"/>
    </row>
    <row r="1074" spans="3:20" s="17" customFormat="1" ht="15.75" x14ac:dyDescent="0.3">
      <c r="C1074" s="23"/>
      <c r="D1074" s="19" t="s">
        <v>6106</v>
      </c>
      <c r="E1074" s="19">
        <f>E1067+E1068+E1069+E1070+E1071+E1072</f>
        <v>105.00999999999999</v>
      </c>
      <c r="F1074" s="18"/>
      <c r="G1074" s="18"/>
      <c r="H1074" s="18"/>
      <c r="I1074" s="18"/>
      <c r="J1074" s="18"/>
      <c r="K1074" s="18"/>
      <c r="L1074" s="18"/>
      <c r="M1074" s="18"/>
      <c r="N1074" s="18"/>
      <c r="O1074" s="18"/>
      <c r="P1074" s="18"/>
      <c r="Q1074" s="18"/>
      <c r="R1074" s="18"/>
      <c r="S1074" s="18"/>
      <c r="T1074" s="18"/>
    </row>
    <row r="1075" spans="3:20" s="17" customFormat="1" ht="12.75" customHeight="1" x14ac:dyDescent="0.25"/>
    <row r="1076" spans="3:20" s="17" customFormat="1" x14ac:dyDescent="0.25"/>
    <row r="1077" spans="3:20" s="17" customFormat="1" x14ac:dyDescent="0.25"/>
    <row r="1078" spans="3:20" s="17" customFormat="1" x14ac:dyDescent="0.25"/>
    <row r="1079" spans="3:20" s="17" customFormat="1" x14ac:dyDescent="0.25"/>
    <row r="1080" spans="3:20" s="17" customFormat="1" x14ac:dyDescent="0.25"/>
    <row r="1081" spans="3:20" s="17" customFormat="1" x14ac:dyDescent="0.25"/>
    <row r="1082" spans="3:20" s="17" customFormat="1" x14ac:dyDescent="0.25"/>
    <row r="1083" spans="3:20" s="17" customFormat="1" x14ac:dyDescent="0.25"/>
    <row r="1084" spans="3:20" s="17" customFormat="1" x14ac:dyDescent="0.25"/>
    <row r="1085" spans="3:20" s="17" customFormat="1" x14ac:dyDescent="0.25"/>
    <row r="1086" spans="3:20" s="17" customFormat="1" x14ac:dyDescent="0.25"/>
    <row r="1087" spans="3:20" s="17" customFormat="1" x14ac:dyDescent="0.25"/>
    <row r="1088" spans="3:20" s="17" customFormat="1" x14ac:dyDescent="0.25"/>
    <row r="1089" s="17" customFormat="1" x14ac:dyDescent="0.25"/>
    <row r="1090" s="17" customFormat="1" x14ac:dyDescent="0.25"/>
    <row r="1091" s="17" customFormat="1" x14ac:dyDescent="0.25"/>
    <row r="1092" s="17" customFormat="1" x14ac:dyDescent="0.25"/>
    <row r="1093" s="17" customFormat="1" x14ac:dyDescent="0.25"/>
    <row r="1094" s="17" customFormat="1" x14ac:dyDescent="0.25"/>
    <row r="1095" s="17" customFormat="1" x14ac:dyDescent="0.25"/>
    <row r="1096" s="17" customFormat="1" x14ac:dyDescent="0.25"/>
    <row r="1097" s="17" customFormat="1" x14ac:dyDescent="0.25"/>
    <row r="1098" s="17" customFormat="1" x14ac:dyDescent="0.25"/>
    <row r="1099" s="17" customFormat="1" x14ac:dyDescent="0.25"/>
    <row r="1100" s="17" customFormat="1" x14ac:dyDescent="0.25"/>
    <row r="1101" s="17" customFormat="1" x14ac:dyDescent="0.25"/>
    <row r="1102" s="17" customFormat="1" x14ac:dyDescent="0.25"/>
    <row r="1103" s="17" customFormat="1" x14ac:dyDescent="0.25"/>
    <row r="1104" s="17" customFormat="1" x14ac:dyDescent="0.25"/>
    <row r="1105" s="17" customFormat="1" x14ac:dyDescent="0.25"/>
    <row r="1106" s="17" customFormat="1" x14ac:dyDescent="0.25"/>
    <row r="1107" s="17" customFormat="1" x14ac:dyDescent="0.25"/>
    <row r="1108" s="17" customFormat="1" x14ac:dyDescent="0.25"/>
    <row r="1109" s="17" customFormat="1" x14ac:dyDescent="0.25"/>
    <row r="1110" s="17" customFormat="1" x14ac:dyDescent="0.25"/>
    <row r="1111" s="17" customFormat="1" x14ac:dyDescent="0.25"/>
    <row r="1112" s="17" customFormat="1" x14ac:dyDescent="0.25"/>
    <row r="1113" s="17" customFormat="1" x14ac:dyDescent="0.25"/>
    <row r="1114" s="17" customFormat="1" x14ac:dyDescent="0.25"/>
    <row r="1115" s="17" customFormat="1" x14ac:dyDescent="0.25"/>
    <row r="1116" s="17" customFormat="1" x14ac:dyDescent="0.25"/>
    <row r="1117" s="17" customFormat="1" x14ac:dyDescent="0.25"/>
    <row r="1118" s="17" customFormat="1" x14ac:dyDescent="0.25"/>
    <row r="1119" s="17" customFormat="1" x14ac:dyDescent="0.25"/>
    <row r="1120" s="17" customFormat="1" x14ac:dyDescent="0.25"/>
    <row r="1121" s="17" customFormat="1" x14ac:dyDescent="0.25"/>
    <row r="1122" s="17" customFormat="1" x14ac:dyDescent="0.25"/>
    <row r="1123" s="17" customFormat="1" x14ac:dyDescent="0.25"/>
    <row r="1124" s="17" customFormat="1" x14ac:dyDescent="0.25"/>
    <row r="1125" s="17" customFormat="1" x14ac:dyDescent="0.25"/>
    <row r="1126" s="17" customFormat="1" x14ac:dyDescent="0.25"/>
    <row r="1127" s="17" customFormat="1" x14ac:dyDescent="0.25"/>
    <row r="1128" s="17" customFormat="1" x14ac:dyDescent="0.25"/>
    <row r="1129" s="17" customFormat="1" x14ac:dyDescent="0.25"/>
    <row r="1130" s="17" customFormat="1" x14ac:dyDescent="0.25"/>
    <row r="1131" s="17" customFormat="1" x14ac:dyDescent="0.25"/>
    <row r="1132" s="17" customFormat="1" x14ac:dyDescent="0.25"/>
    <row r="1133" s="17" customFormat="1" x14ac:dyDescent="0.25"/>
    <row r="1134" s="17" customFormat="1" x14ac:dyDescent="0.25"/>
    <row r="1135" s="17" customFormat="1" x14ac:dyDescent="0.25"/>
    <row r="1136" s="17" customFormat="1" x14ac:dyDescent="0.25"/>
    <row r="1137" s="17" customFormat="1" x14ac:dyDescent="0.25"/>
    <row r="1138" s="17" customFormat="1" x14ac:dyDescent="0.25"/>
    <row r="1139" s="17" customFormat="1" x14ac:dyDescent="0.25"/>
    <row r="1140" s="17" customFormat="1" x14ac:dyDescent="0.25"/>
    <row r="1141" s="17" customFormat="1" x14ac:dyDescent="0.25"/>
    <row r="1142" s="17" customFormat="1" x14ac:dyDescent="0.25"/>
    <row r="1143" s="17" customFormat="1" x14ac:dyDescent="0.25"/>
    <row r="1144" s="17" customFormat="1" x14ac:dyDescent="0.25"/>
    <row r="1145" s="17" customFormat="1" x14ac:dyDescent="0.25"/>
    <row r="1146" s="17" customFormat="1" x14ac:dyDescent="0.25"/>
    <row r="1147" s="17" customFormat="1" x14ac:dyDescent="0.25"/>
    <row r="1148" s="17" customFormat="1" x14ac:dyDescent="0.25"/>
    <row r="1149" s="17" customFormat="1" x14ac:dyDescent="0.25"/>
    <row r="1150" s="17" customFormat="1" x14ac:dyDescent="0.25"/>
    <row r="1151" s="17" customFormat="1" x14ac:dyDescent="0.25"/>
    <row r="1152" s="17" customFormat="1" x14ac:dyDescent="0.25"/>
    <row r="1153" s="17" customFormat="1" x14ac:dyDescent="0.25"/>
    <row r="1154" s="17" customFormat="1" x14ac:dyDescent="0.25"/>
    <row r="1155" s="17" customFormat="1" x14ac:dyDescent="0.25"/>
    <row r="1156" s="17" customFormat="1" x14ac:dyDescent="0.25"/>
    <row r="1157" s="17" customFormat="1" x14ac:dyDescent="0.25"/>
    <row r="1158" s="17" customFormat="1" x14ac:dyDescent="0.25"/>
    <row r="1159" s="17" customFormat="1" x14ac:dyDescent="0.25"/>
    <row r="1160" s="17" customFormat="1" x14ac:dyDescent="0.25"/>
    <row r="1161" s="17" customFormat="1" x14ac:dyDescent="0.25"/>
    <row r="1162" s="17" customFormat="1" x14ac:dyDescent="0.25"/>
    <row r="1163" s="17" customFormat="1" x14ac:dyDescent="0.25"/>
    <row r="1164" s="17" customFormat="1" x14ac:dyDescent="0.25"/>
    <row r="1165" s="17" customFormat="1" x14ac:dyDescent="0.25"/>
    <row r="1166" s="17" customFormat="1" x14ac:dyDescent="0.25"/>
    <row r="1167" s="17" customFormat="1" x14ac:dyDescent="0.25"/>
    <row r="1168" s="17" customFormat="1" x14ac:dyDescent="0.25"/>
    <row r="1169" s="17" customFormat="1" x14ac:dyDescent="0.25"/>
    <row r="1170" s="17" customFormat="1" x14ac:dyDescent="0.25"/>
    <row r="1171" s="17" customFormat="1" x14ac:dyDescent="0.25"/>
    <row r="1172" s="17" customFormat="1" x14ac:dyDescent="0.25"/>
    <row r="1173" s="17" customFormat="1" x14ac:dyDescent="0.25"/>
    <row r="1174" s="17" customFormat="1" x14ac:dyDescent="0.25"/>
    <row r="1175" s="17" customFormat="1" x14ac:dyDescent="0.25"/>
    <row r="1176" s="17" customFormat="1" x14ac:dyDescent="0.25"/>
    <row r="1177" s="17" customFormat="1" x14ac:dyDescent="0.25"/>
    <row r="1178" s="17" customFormat="1" x14ac:dyDescent="0.25"/>
    <row r="1179" s="17" customFormat="1" x14ac:dyDescent="0.25"/>
    <row r="1180" s="17" customFormat="1" x14ac:dyDescent="0.25"/>
    <row r="1181" s="17" customFormat="1" x14ac:dyDescent="0.25"/>
    <row r="1182" s="17" customFormat="1" x14ac:dyDescent="0.25"/>
    <row r="1183" s="17" customFormat="1" x14ac:dyDescent="0.25"/>
    <row r="1184" s="17" customFormat="1" x14ac:dyDescent="0.25"/>
    <row r="1185" s="17" customFormat="1" x14ac:dyDescent="0.25"/>
    <row r="1186" s="17" customFormat="1" x14ac:dyDescent="0.25"/>
    <row r="1187" s="17" customFormat="1" x14ac:dyDescent="0.25"/>
    <row r="1188" s="17" customFormat="1" x14ac:dyDescent="0.25"/>
    <row r="1189" s="17" customFormat="1" x14ac:dyDescent="0.25"/>
    <row r="1190" s="17" customFormat="1" x14ac:dyDescent="0.25"/>
    <row r="1191" s="17" customFormat="1" x14ac:dyDescent="0.25"/>
    <row r="1192" s="17" customFormat="1" x14ac:dyDescent="0.25"/>
    <row r="1193" s="17" customFormat="1" x14ac:dyDescent="0.25"/>
    <row r="1194" s="17" customFormat="1" x14ac:dyDescent="0.25"/>
    <row r="1195" s="17" customFormat="1" x14ac:dyDescent="0.25"/>
    <row r="1196" s="17" customFormat="1" x14ac:dyDescent="0.25"/>
    <row r="1197" s="17" customFormat="1" x14ac:dyDescent="0.25"/>
    <row r="1198" s="17" customFormat="1" x14ac:dyDescent="0.25"/>
    <row r="1199" s="17" customFormat="1" x14ac:dyDescent="0.25"/>
    <row r="1200" s="17" customFormat="1" x14ac:dyDescent="0.25"/>
    <row r="1201" s="17" customFormat="1" x14ac:dyDescent="0.25"/>
    <row r="1202" s="17" customFormat="1" x14ac:dyDescent="0.25"/>
    <row r="1203" s="17" customFormat="1" x14ac:dyDescent="0.25"/>
    <row r="1204" s="17" customFormat="1" x14ac:dyDescent="0.25"/>
    <row r="1205" s="17" customFormat="1" x14ac:dyDescent="0.25"/>
    <row r="1206" s="17" customFormat="1" x14ac:dyDescent="0.25"/>
    <row r="1207" s="17" customFormat="1" x14ac:dyDescent="0.25"/>
    <row r="1208" s="17" customFormat="1" x14ac:dyDescent="0.25"/>
    <row r="1209" s="17" customFormat="1" x14ac:dyDescent="0.25"/>
    <row r="1210" s="17" customFormat="1" x14ac:dyDescent="0.25"/>
    <row r="1211" s="17" customFormat="1" x14ac:dyDescent="0.25"/>
    <row r="1212" s="17" customFormat="1" x14ac:dyDescent="0.25"/>
    <row r="1213" s="17" customFormat="1" x14ac:dyDescent="0.25"/>
    <row r="1214" s="17" customFormat="1" x14ac:dyDescent="0.25"/>
    <row r="1215" s="17" customFormat="1" x14ac:dyDescent="0.25"/>
    <row r="1216" s="17" customFormat="1" x14ac:dyDescent="0.25"/>
    <row r="1217" s="17" customFormat="1" x14ac:dyDescent="0.25"/>
    <row r="1218" s="17" customFormat="1" x14ac:dyDescent="0.25"/>
    <row r="1219" s="17" customFormat="1" x14ac:dyDescent="0.25"/>
    <row r="1220" s="17" customFormat="1" x14ac:dyDescent="0.25"/>
    <row r="1221" s="17" customFormat="1" x14ac:dyDescent="0.25"/>
    <row r="1222" s="17" customFormat="1" x14ac:dyDescent="0.25"/>
    <row r="1223" s="17" customFormat="1" x14ac:dyDescent="0.25"/>
    <row r="1224" s="17" customFormat="1" x14ac:dyDescent="0.25"/>
    <row r="1225" s="17" customFormat="1" x14ac:dyDescent="0.25"/>
    <row r="1226" s="17" customFormat="1" x14ac:dyDescent="0.25"/>
    <row r="1227" s="17" customFormat="1" x14ac:dyDescent="0.25"/>
    <row r="1228" s="17" customFormat="1" x14ac:dyDescent="0.25"/>
    <row r="1229" s="17" customFormat="1" x14ac:dyDescent="0.25"/>
    <row r="1230" s="17" customFormat="1" x14ac:dyDescent="0.25"/>
    <row r="1231" s="17" customFormat="1" x14ac:dyDescent="0.25"/>
    <row r="1232" s="17" customFormat="1" x14ac:dyDescent="0.25"/>
    <row r="1233" s="17" customFormat="1" x14ac:dyDescent="0.25"/>
    <row r="1234" s="17" customFormat="1" x14ac:dyDescent="0.25"/>
    <row r="1235" s="17" customFormat="1" x14ac:dyDescent="0.25"/>
    <row r="1236" s="17" customFormat="1" x14ac:dyDescent="0.25"/>
    <row r="1237" s="17" customFormat="1" x14ac:dyDescent="0.25"/>
    <row r="1238" s="17" customFormat="1" x14ac:dyDescent="0.25"/>
    <row r="1239" s="17" customFormat="1" x14ac:dyDescent="0.25"/>
    <row r="1240" s="17" customFormat="1" x14ac:dyDescent="0.25"/>
    <row r="1241" s="17" customFormat="1" x14ac:dyDescent="0.25"/>
    <row r="1242" s="17" customFormat="1" x14ac:dyDescent="0.25"/>
    <row r="1243" s="17" customFormat="1" x14ac:dyDescent="0.25"/>
    <row r="1244" s="17" customFormat="1" x14ac:dyDescent="0.25"/>
    <row r="1245" s="17" customFormat="1" x14ac:dyDescent="0.25"/>
    <row r="1246" s="17" customFormat="1" x14ac:dyDescent="0.25"/>
    <row r="1247" s="17" customFormat="1" x14ac:dyDescent="0.25"/>
    <row r="1248" s="17" customFormat="1" x14ac:dyDescent="0.25"/>
    <row r="1249" s="17" customFormat="1" x14ac:dyDescent="0.25"/>
    <row r="1250" s="17" customFormat="1" x14ac:dyDescent="0.25"/>
    <row r="1251" s="17" customFormat="1" x14ac:dyDescent="0.25"/>
    <row r="1252" s="17" customFormat="1" x14ac:dyDescent="0.25"/>
    <row r="1253" s="17" customFormat="1" x14ac:dyDescent="0.25"/>
    <row r="1254" s="17" customFormat="1" x14ac:dyDescent="0.25"/>
    <row r="1255" s="17" customFormat="1" x14ac:dyDescent="0.25"/>
    <row r="1256" s="17" customFormat="1" x14ac:dyDescent="0.25"/>
    <row r="1257" s="17" customFormat="1" x14ac:dyDescent="0.25"/>
    <row r="1258" s="17" customFormat="1" x14ac:dyDescent="0.25"/>
    <row r="1259" s="17" customFormat="1" x14ac:dyDescent="0.25"/>
    <row r="1260" s="17" customFormat="1" x14ac:dyDescent="0.25"/>
    <row r="1261" s="17" customFormat="1" x14ac:dyDescent="0.25"/>
    <row r="1262" s="17" customFormat="1" x14ac:dyDescent="0.25"/>
    <row r="1263" s="17" customFormat="1" x14ac:dyDescent="0.25"/>
    <row r="1264" s="17" customFormat="1" x14ac:dyDescent="0.25"/>
    <row r="1265" s="17" customFormat="1" x14ac:dyDescent="0.25"/>
    <row r="1266" s="17" customFormat="1" x14ac:dyDescent="0.25"/>
    <row r="1267" s="17" customFormat="1" x14ac:dyDescent="0.25"/>
    <row r="1268" s="17" customFormat="1" x14ac:dyDescent="0.25"/>
    <row r="1269" s="17" customFormat="1" x14ac:dyDescent="0.25"/>
    <row r="1270" s="17" customFormat="1" x14ac:dyDescent="0.25"/>
    <row r="1271" s="17" customFormat="1" x14ac:dyDescent="0.25"/>
    <row r="1272" s="17" customFormat="1" x14ac:dyDescent="0.25"/>
    <row r="1273" s="17" customFormat="1" x14ac:dyDescent="0.25"/>
    <row r="1274" s="17" customFormat="1" x14ac:dyDescent="0.25"/>
    <row r="1275" s="17" customFormat="1" x14ac:dyDescent="0.25"/>
    <row r="1276" s="17" customFormat="1" x14ac:dyDescent="0.25"/>
    <row r="1277" s="17" customFormat="1" x14ac:dyDescent="0.25"/>
    <row r="1278" s="17" customFormat="1" x14ac:dyDescent="0.25"/>
    <row r="1279" s="17" customFormat="1" x14ac:dyDescent="0.25"/>
    <row r="1280" s="17" customFormat="1" x14ac:dyDescent="0.25"/>
    <row r="1281" s="17" customFormat="1" x14ac:dyDescent="0.25"/>
    <row r="1282" s="17" customFormat="1" x14ac:dyDescent="0.25"/>
    <row r="1283" s="17" customFormat="1" x14ac:dyDescent="0.25"/>
    <row r="1284" s="17" customFormat="1" x14ac:dyDescent="0.25"/>
    <row r="1285" s="17" customFormat="1" x14ac:dyDescent="0.25"/>
    <row r="1286" s="17" customFormat="1" x14ac:dyDescent="0.25"/>
    <row r="1287" s="17" customFormat="1" x14ac:dyDescent="0.25"/>
    <row r="1288" s="17" customFormat="1" x14ac:dyDescent="0.25"/>
    <row r="1289" s="17" customFormat="1" x14ac:dyDescent="0.25"/>
    <row r="1290" s="17" customFormat="1" x14ac:dyDescent="0.25"/>
    <row r="1291" s="17" customFormat="1" x14ac:dyDescent="0.25"/>
    <row r="1292" s="17" customFormat="1" x14ac:dyDescent="0.25"/>
    <row r="1293" s="17" customFormat="1" x14ac:dyDescent="0.25"/>
    <row r="1294" s="17" customFormat="1" x14ac:dyDescent="0.25"/>
    <row r="1295" s="17" customFormat="1" x14ac:dyDescent="0.25"/>
    <row r="1296" s="17" customFormat="1" x14ac:dyDescent="0.25"/>
    <row r="1297" s="17" customFormat="1" x14ac:dyDescent="0.25"/>
    <row r="1298" s="17" customFormat="1" x14ac:dyDescent="0.25"/>
    <row r="1299" s="17" customFormat="1" x14ac:dyDescent="0.25"/>
    <row r="1300" s="17" customFormat="1" x14ac:dyDescent="0.25"/>
    <row r="1301" s="17" customFormat="1" x14ac:dyDescent="0.25"/>
    <row r="1302" s="17" customFormat="1" x14ac:dyDescent="0.25"/>
    <row r="1303" s="17" customFormat="1" x14ac:dyDescent="0.25"/>
    <row r="1304" s="17" customFormat="1" x14ac:dyDescent="0.25"/>
    <row r="1305" s="17" customFormat="1" x14ac:dyDescent="0.25"/>
    <row r="1306" s="17" customFormat="1" x14ac:dyDescent="0.25"/>
    <row r="1307" s="17" customFormat="1" x14ac:dyDescent="0.25"/>
    <row r="1308" s="17" customFormat="1" x14ac:dyDescent="0.25"/>
    <row r="1309" s="17" customFormat="1" x14ac:dyDescent="0.25"/>
    <row r="1310" s="17" customFormat="1" x14ac:dyDescent="0.25"/>
    <row r="1311" s="17" customFormat="1" x14ac:dyDescent="0.25"/>
    <row r="1312" s="17" customFormat="1" x14ac:dyDescent="0.25"/>
    <row r="1313" s="17" customFormat="1" x14ac:dyDescent="0.25"/>
    <row r="1314" s="17" customFormat="1" x14ac:dyDescent="0.25"/>
    <row r="1315" s="17" customFormat="1" x14ac:dyDescent="0.25"/>
    <row r="1316" s="17" customFormat="1" x14ac:dyDescent="0.25"/>
    <row r="1317" s="17" customFormat="1" x14ac:dyDescent="0.25"/>
    <row r="1318" s="17" customFormat="1" x14ac:dyDescent="0.25"/>
    <row r="1319" s="17" customFormat="1" x14ac:dyDescent="0.25"/>
    <row r="1320" s="17" customFormat="1" x14ac:dyDescent="0.25"/>
    <row r="1321" s="17" customFormat="1" x14ac:dyDescent="0.25"/>
    <row r="1322" s="17" customFormat="1" x14ac:dyDescent="0.25"/>
    <row r="1323" s="17" customFormat="1" x14ac:dyDescent="0.25"/>
    <row r="1324" s="17" customFormat="1" x14ac:dyDescent="0.25"/>
    <row r="1325" s="17" customFormat="1" x14ac:dyDescent="0.25"/>
    <row r="1326" s="17" customFormat="1" x14ac:dyDescent="0.25"/>
    <row r="1327" s="17" customFormat="1" x14ac:dyDescent="0.25"/>
    <row r="1328" s="17" customFormat="1" x14ac:dyDescent="0.25"/>
    <row r="1329" s="17" customFormat="1" x14ac:dyDescent="0.25"/>
    <row r="1330" s="17" customFormat="1" x14ac:dyDescent="0.25"/>
    <row r="1331" s="17" customFormat="1" x14ac:dyDescent="0.25"/>
    <row r="1332" s="17" customFormat="1" x14ac:dyDescent="0.25"/>
    <row r="1333" s="17" customFormat="1" x14ac:dyDescent="0.25"/>
    <row r="1334" s="17" customFormat="1" x14ac:dyDescent="0.25"/>
    <row r="1335" s="17" customFormat="1" x14ac:dyDescent="0.25"/>
    <row r="1336" s="17" customFormat="1" x14ac:dyDescent="0.25"/>
    <row r="1337" s="17" customFormat="1" x14ac:dyDescent="0.25"/>
    <row r="1338" s="17" customFormat="1" x14ac:dyDescent="0.25"/>
    <row r="1339" s="17" customFormat="1" x14ac:dyDescent="0.25"/>
    <row r="1340" s="17" customFormat="1" x14ac:dyDescent="0.25"/>
    <row r="1341" s="17" customFormat="1" x14ac:dyDescent="0.25"/>
    <row r="1342" s="17" customFormat="1" x14ac:dyDescent="0.25"/>
    <row r="1343" s="17" customFormat="1" x14ac:dyDescent="0.25"/>
    <row r="1344" s="17" customFormat="1" x14ac:dyDescent="0.25"/>
    <row r="1345" s="17" customFormat="1" x14ac:dyDescent="0.25"/>
    <row r="1346" s="17" customFormat="1" x14ac:dyDescent="0.25"/>
    <row r="1347" s="17" customFormat="1" x14ac:dyDescent="0.25"/>
    <row r="1348" s="17" customFormat="1" x14ac:dyDescent="0.25"/>
    <row r="1349" s="17" customFormat="1" x14ac:dyDescent="0.25"/>
    <row r="1350" s="17" customFormat="1" x14ac:dyDescent="0.25"/>
    <row r="1351" s="17" customFormat="1" x14ac:dyDescent="0.25"/>
    <row r="1352" s="17" customFormat="1" x14ac:dyDescent="0.25"/>
    <row r="1353" s="17" customFormat="1" x14ac:dyDescent="0.25"/>
    <row r="1354" s="17" customFormat="1" x14ac:dyDescent="0.25"/>
    <row r="1355" s="17" customFormat="1" x14ac:dyDescent="0.25"/>
    <row r="1356" s="17" customFormat="1" x14ac:dyDescent="0.25"/>
    <row r="1357" s="17" customFormat="1" x14ac:dyDescent="0.25"/>
    <row r="1358" s="17" customFormat="1" x14ac:dyDescent="0.25"/>
    <row r="1359" s="17" customFormat="1" x14ac:dyDescent="0.25"/>
    <row r="1360" s="17" customFormat="1" x14ac:dyDescent="0.25"/>
    <row r="1361" s="17" customFormat="1" x14ac:dyDescent="0.25"/>
    <row r="1362" s="17" customFormat="1" x14ac:dyDescent="0.25"/>
    <row r="1363" s="17" customFormat="1" x14ac:dyDescent="0.25"/>
    <row r="1364" s="17" customFormat="1" x14ac:dyDescent="0.25"/>
    <row r="1365" s="17" customFormat="1" x14ac:dyDescent="0.25"/>
    <row r="1366" s="17" customFormat="1" x14ac:dyDescent="0.25"/>
    <row r="1367" s="17" customFormat="1" x14ac:dyDescent="0.25"/>
    <row r="1368" s="17" customFormat="1" x14ac:dyDescent="0.25"/>
    <row r="1369" s="17" customFormat="1" x14ac:dyDescent="0.25"/>
    <row r="1370" s="17" customFormat="1" x14ac:dyDescent="0.25"/>
    <row r="1371" s="17" customFormat="1" x14ac:dyDescent="0.25"/>
    <row r="1372" s="17" customFormat="1" x14ac:dyDescent="0.25"/>
    <row r="1373" s="17" customFormat="1" x14ac:dyDescent="0.25"/>
    <row r="1374" s="17" customFormat="1" x14ac:dyDescent="0.25"/>
    <row r="1375" s="17" customFormat="1" x14ac:dyDescent="0.25"/>
    <row r="1376" s="17" customFormat="1" x14ac:dyDescent="0.25"/>
    <row r="1377" s="17" customFormat="1" x14ac:dyDescent="0.25"/>
    <row r="1378" s="17" customFormat="1" x14ac:dyDescent="0.25"/>
    <row r="1379" s="17" customFormat="1" x14ac:dyDescent="0.25"/>
    <row r="1380" s="17" customFormat="1" x14ac:dyDescent="0.25"/>
    <row r="1381" s="17" customFormat="1" x14ac:dyDescent="0.25"/>
    <row r="1382" s="17" customFormat="1" x14ac:dyDescent="0.25"/>
    <row r="1383" s="17" customFormat="1" x14ac:dyDescent="0.25"/>
    <row r="1384" s="17" customFormat="1" x14ac:dyDescent="0.25"/>
    <row r="1385" s="17" customFormat="1" x14ac:dyDescent="0.25"/>
    <row r="1386" s="17" customFormat="1" x14ac:dyDescent="0.25"/>
    <row r="1387" s="17" customFormat="1" x14ac:dyDescent="0.25"/>
    <row r="1388" s="17" customFormat="1" x14ac:dyDescent="0.25"/>
    <row r="1389" s="17" customFormat="1" x14ac:dyDescent="0.25"/>
    <row r="1390" s="17" customFormat="1" x14ac:dyDescent="0.25"/>
    <row r="1391" s="17" customFormat="1" x14ac:dyDescent="0.25"/>
    <row r="1392" s="17" customFormat="1" x14ac:dyDescent="0.25"/>
    <row r="1393" s="17" customFormat="1" x14ac:dyDescent="0.25"/>
    <row r="1394" s="17" customFormat="1" x14ac:dyDescent="0.25"/>
    <row r="1395" s="17" customFormat="1" x14ac:dyDescent="0.25"/>
    <row r="1396" s="17" customFormat="1" x14ac:dyDescent="0.25"/>
    <row r="1397" s="17" customFormat="1" x14ac:dyDescent="0.25"/>
    <row r="1398" s="17" customFormat="1" x14ac:dyDescent="0.25"/>
    <row r="1399" s="17" customFormat="1" x14ac:dyDescent="0.25"/>
    <row r="1400" s="17" customFormat="1" x14ac:dyDescent="0.25"/>
    <row r="1401" s="17" customFormat="1" x14ac:dyDescent="0.25"/>
    <row r="1402" s="17" customFormat="1" x14ac:dyDescent="0.25"/>
    <row r="1403" s="17" customFormat="1" x14ac:dyDescent="0.25"/>
    <row r="1404" s="17" customFormat="1" x14ac:dyDescent="0.25"/>
    <row r="1405" s="17" customFormat="1" x14ac:dyDescent="0.25"/>
    <row r="1406" s="17" customFormat="1" x14ac:dyDescent="0.25"/>
    <row r="1407" s="17" customFormat="1" x14ac:dyDescent="0.25"/>
    <row r="1408" s="17" customFormat="1" x14ac:dyDescent="0.25"/>
    <row r="1409" s="17" customFormat="1" x14ac:dyDescent="0.25"/>
    <row r="1410" s="17" customFormat="1" x14ac:dyDescent="0.25"/>
    <row r="1411" s="17" customFormat="1" x14ac:dyDescent="0.25"/>
    <row r="1412" s="17" customFormat="1" x14ac:dyDescent="0.25"/>
    <row r="1413" s="17" customFormat="1" x14ac:dyDescent="0.25"/>
    <row r="1414" s="17" customFormat="1" x14ac:dyDescent="0.25"/>
    <row r="1415" s="17" customFormat="1" x14ac:dyDescent="0.25"/>
    <row r="1416" s="17" customFormat="1" x14ac:dyDescent="0.25"/>
    <row r="1417" s="17" customFormat="1" x14ac:dyDescent="0.25"/>
    <row r="1418" s="17" customFormat="1" x14ac:dyDescent="0.25"/>
    <row r="1419" s="17" customFormat="1" x14ac:dyDescent="0.25"/>
    <row r="1420" s="17" customFormat="1" x14ac:dyDescent="0.25"/>
    <row r="1421" s="17" customFormat="1" x14ac:dyDescent="0.25"/>
    <row r="1422" s="17" customFormat="1" x14ac:dyDescent="0.25"/>
    <row r="1423" s="17" customFormat="1" x14ac:dyDescent="0.25"/>
    <row r="1424" s="17" customFormat="1" x14ac:dyDescent="0.25"/>
    <row r="1425" s="17" customFormat="1" x14ac:dyDescent="0.25"/>
    <row r="1426" s="17" customFormat="1" x14ac:dyDescent="0.25"/>
    <row r="1427" s="17" customFormat="1" x14ac:dyDescent="0.25"/>
    <row r="1428" s="17" customFormat="1" x14ac:dyDescent="0.25"/>
    <row r="1429" s="17" customFormat="1" x14ac:dyDescent="0.25"/>
    <row r="1430" s="17" customFormat="1" x14ac:dyDescent="0.25"/>
    <row r="1431" s="17" customFormat="1" x14ac:dyDescent="0.25"/>
    <row r="1432" s="17" customFormat="1" x14ac:dyDescent="0.25"/>
    <row r="1433" s="17" customFormat="1" x14ac:dyDescent="0.25"/>
    <row r="1434" s="17" customFormat="1" x14ac:dyDescent="0.25"/>
    <row r="1435" s="17" customFormat="1" x14ac:dyDescent="0.25"/>
    <row r="1436" s="17" customFormat="1" x14ac:dyDescent="0.25"/>
    <row r="1437" s="17" customFormat="1" x14ac:dyDescent="0.25"/>
    <row r="1438" s="17" customFormat="1" x14ac:dyDescent="0.25"/>
    <row r="1439" s="17" customFormat="1" x14ac:dyDescent="0.25"/>
    <row r="1440" s="17" customFormat="1" x14ac:dyDescent="0.25"/>
    <row r="1441" s="17" customFormat="1" x14ac:dyDescent="0.25"/>
    <row r="1442" s="17" customFormat="1" x14ac:dyDescent="0.25"/>
    <row r="1443" s="17" customFormat="1" x14ac:dyDescent="0.25"/>
    <row r="1444" s="17" customFormat="1" x14ac:dyDescent="0.25"/>
    <row r="1445" s="17" customFormat="1" x14ac:dyDescent="0.25"/>
    <row r="1446" s="17" customFormat="1" x14ac:dyDescent="0.25"/>
    <row r="1447" s="17" customFormat="1" x14ac:dyDescent="0.25"/>
    <row r="1448" s="17" customFormat="1" x14ac:dyDescent="0.25"/>
    <row r="1449" s="17" customFormat="1" x14ac:dyDescent="0.25"/>
    <row r="1450" s="17" customFormat="1" x14ac:dyDescent="0.25"/>
    <row r="1451" s="17" customFormat="1" x14ac:dyDescent="0.25"/>
    <row r="1452" s="17" customFormat="1" x14ac:dyDescent="0.25"/>
    <row r="1453" s="17" customFormat="1" x14ac:dyDescent="0.25"/>
    <row r="1454" s="17" customFormat="1" x14ac:dyDescent="0.25"/>
    <row r="1455" s="17" customFormat="1" x14ac:dyDescent="0.25"/>
    <row r="1456" s="17" customFormat="1" x14ac:dyDescent="0.25"/>
    <row r="1457" s="17" customFormat="1" x14ac:dyDescent="0.25"/>
    <row r="1458" s="17" customFormat="1" x14ac:dyDescent="0.25"/>
    <row r="1459" s="17" customFormat="1" x14ac:dyDescent="0.25"/>
    <row r="1460" s="17" customFormat="1" x14ac:dyDescent="0.25"/>
    <row r="1461" s="17" customFormat="1" x14ac:dyDescent="0.25"/>
    <row r="1462" s="17" customFormat="1" x14ac:dyDescent="0.25"/>
    <row r="1463" s="17" customFormat="1" x14ac:dyDescent="0.25"/>
    <row r="1464" s="17" customFormat="1" x14ac:dyDescent="0.25"/>
    <row r="1465" s="17" customFormat="1" x14ac:dyDescent="0.25"/>
    <row r="1466" s="17" customFormat="1" x14ac:dyDescent="0.25"/>
    <row r="1467" s="17" customFormat="1" x14ac:dyDescent="0.25"/>
    <row r="1468" s="17" customFormat="1" x14ac:dyDescent="0.25"/>
    <row r="1469" s="17" customFormat="1" x14ac:dyDescent="0.25"/>
    <row r="1470" s="17" customFormat="1" x14ac:dyDescent="0.25"/>
    <row r="1471" s="17" customFormat="1" x14ac:dyDescent="0.25"/>
    <row r="1472" s="17" customFormat="1" x14ac:dyDescent="0.25"/>
    <row r="1473" s="17" customFormat="1" x14ac:dyDescent="0.25"/>
    <row r="1474" s="17" customFormat="1" x14ac:dyDescent="0.25"/>
    <row r="1475" s="17" customFormat="1" x14ac:dyDescent="0.25"/>
    <row r="1476" s="17" customFormat="1" x14ac:dyDescent="0.25"/>
    <row r="1477" s="17" customFormat="1" x14ac:dyDescent="0.25"/>
    <row r="1478" s="17" customFormat="1" x14ac:dyDescent="0.25"/>
    <row r="1479" s="17" customFormat="1" x14ac:dyDescent="0.25"/>
    <row r="1480" s="17" customFormat="1" x14ac:dyDescent="0.25"/>
    <row r="1481" s="17" customFormat="1" x14ac:dyDescent="0.25"/>
    <row r="1482" s="17" customFormat="1" x14ac:dyDescent="0.25"/>
    <row r="1483" s="17" customFormat="1" x14ac:dyDescent="0.25"/>
    <row r="1484" s="17" customFormat="1" x14ac:dyDescent="0.25"/>
    <row r="1485" s="17" customFormat="1" x14ac:dyDescent="0.25"/>
    <row r="1486" s="17" customFormat="1" x14ac:dyDescent="0.25"/>
    <row r="1487" s="17" customFormat="1" x14ac:dyDescent="0.25"/>
    <row r="1488" s="17" customFormat="1" x14ac:dyDescent="0.25"/>
    <row r="1489" s="17" customFormat="1" x14ac:dyDescent="0.25"/>
    <row r="1490" s="17" customFormat="1" x14ac:dyDescent="0.25"/>
    <row r="1491" s="17" customFormat="1" x14ac:dyDescent="0.25"/>
    <row r="1492" s="17" customFormat="1" x14ac:dyDescent="0.25"/>
    <row r="1493" s="17" customFormat="1" x14ac:dyDescent="0.25"/>
    <row r="1494" s="17" customFormat="1" x14ac:dyDescent="0.25"/>
    <row r="1495" s="17" customFormat="1" x14ac:dyDescent="0.25"/>
    <row r="1496" s="17" customFormat="1" x14ac:dyDescent="0.25"/>
    <row r="1497" s="17" customFormat="1" x14ac:dyDescent="0.25"/>
    <row r="1498" s="17" customFormat="1" x14ac:dyDescent="0.25"/>
    <row r="1499" s="17" customFormat="1" x14ac:dyDescent="0.25"/>
    <row r="1500" s="17" customFormat="1" x14ac:dyDescent="0.25"/>
    <row r="1501" s="17" customFormat="1" x14ac:dyDescent="0.25"/>
    <row r="1502" s="17" customFormat="1" x14ac:dyDescent="0.25"/>
    <row r="1503" s="17" customFormat="1" x14ac:dyDescent="0.25"/>
    <row r="1504" s="17" customFormat="1" x14ac:dyDescent="0.25"/>
    <row r="1505" s="17" customFormat="1" x14ac:dyDescent="0.25"/>
    <row r="1506" s="17" customFormat="1" x14ac:dyDescent="0.25"/>
    <row r="1507" s="17" customFormat="1" x14ac:dyDescent="0.25"/>
    <row r="1508" s="17" customFormat="1" x14ac:dyDescent="0.25"/>
    <row r="1509" s="17" customFormat="1" x14ac:dyDescent="0.25"/>
    <row r="1510" s="17" customFormat="1" x14ac:dyDescent="0.25"/>
    <row r="1511" s="17" customFormat="1" x14ac:dyDescent="0.25"/>
    <row r="1512" s="17" customFormat="1" x14ac:dyDescent="0.25"/>
    <row r="1513" s="17" customFormat="1" x14ac:dyDescent="0.25"/>
    <row r="1514" s="17" customFormat="1" x14ac:dyDescent="0.25"/>
    <row r="1515" s="17" customFormat="1" x14ac:dyDescent="0.25"/>
    <row r="1516" s="17" customFormat="1" x14ac:dyDescent="0.25"/>
    <row r="1517" s="17" customFormat="1" x14ac:dyDescent="0.25"/>
    <row r="1518" s="17" customFormat="1" x14ac:dyDescent="0.25"/>
    <row r="1519" s="17" customFormat="1" x14ac:dyDescent="0.25"/>
    <row r="1520" s="17" customFormat="1" x14ac:dyDescent="0.25"/>
    <row r="1521" s="17" customFormat="1" x14ac:dyDescent="0.25"/>
    <row r="1522" s="17" customFormat="1" x14ac:dyDescent="0.25"/>
    <row r="1523" s="17" customFormat="1" x14ac:dyDescent="0.25"/>
    <row r="1524" s="17" customFormat="1" x14ac:dyDescent="0.25"/>
    <row r="1525" s="17" customFormat="1" x14ac:dyDescent="0.25"/>
    <row r="1526" s="17" customFormat="1" x14ac:dyDescent="0.25"/>
    <row r="1527" s="17" customFormat="1" x14ac:dyDescent="0.25"/>
    <row r="1528" s="17" customFormat="1" x14ac:dyDescent="0.25"/>
    <row r="1529" s="17" customFormat="1" x14ac:dyDescent="0.25"/>
    <row r="1530" s="17" customFormat="1" x14ac:dyDescent="0.25"/>
    <row r="1531" s="17" customFormat="1" x14ac:dyDescent="0.25"/>
    <row r="1532" s="17" customFormat="1" x14ac:dyDescent="0.25"/>
    <row r="1533" s="17" customFormat="1" x14ac:dyDescent="0.25"/>
    <row r="1534" s="17" customFormat="1" x14ac:dyDescent="0.25"/>
    <row r="1535" s="17" customFormat="1" x14ac:dyDescent="0.25"/>
    <row r="1536" s="17" customFormat="1" x14ac:dyDescent="0.25"/>
    <row r="1537" s="17" customFormat="1" x14ac:dyDescent="0.25"/>
    <row r="1538" s="17" customFormat="1" x14ac:dyDescent="0.25"/>
    <row r="1539" s="17" customFormat="1" x14ac:dyDescent="0.25"/>
    <row r="1540" s="17" customFormat="1" x14ac:dyDescent="0.25"/>
    <row r="1541" s="17" customFormat="1" x14ac:dyDescent="0.25"/>
    <row r="1542" s="17" customFormat="1" x14ac:dyDescent="0.25"/>
    <row r="1543" s="17" customFormat="1" x14ac:dyDescent="0.25"/>
    <row r="1544" s="17" customFormat="1" x14ac:dyDescent="0.25"/>
    <row r="1545" s="17" customFormat="1" x14ac:dyDescent="0.25"/>
    <row r="1546" s="17" customFormat="1" x14ac:dyDescent="0.25"/>
    <row r="1547" s="17" customFormat="1" x14ac:dyDescent="0.25"/>
    <row r="1548" s="17" customFormat="1" x14ac:dyDescent="0.25"/>
    <row r="1549" s="17" customFormat="1" x14ac:dyDescent="0.25"/>
    <row r="1550" s="17" customFormat="1" x14ac:dyDescent="0.25"/>
    <row r="1551" s="17" customFormat="1" x14ac:dyDescent="0.25"/>
    <row r="1552" s="17" customFormat="1" x14ac:dyDescent="0.25"/>
    <row r="1553" s="17" customFormat="1" x14ac:dyDescent="0.25"/>
    <row r="1554" s="17" customFormat="1" x14ac:dyDescent="0.25"/>
    <row r="1555" s="17" customFormat="1" x14ac:dyDescent="0.25"/>
    <row r="1556" s="17" customFormat="1" x14ac:dyDescent="0.25"/>
    <row r="1557" s="17" customFormat="1" x14ac:dyDescent="0.25"/>
    <row r="1558" s="17" customFormat="1" x14ac:dyDescent="0.25"/>
    <row r="1559" s="17" customFormat="1" x14ac:dyDescent="0.25"/>
    <row r="1560" s="17" customFormat="1" x14ac:dyDescent="0.25"/>
    <row r="1561" s="17" customFormat="1" x14ac:dyDescent="0.25"/>
    <row r="1562" s="17" customFormat="1" x14ac:dyDescent="0.25"/>
    <row r="1563" s="17" customFormat="1" x14ac:dyDescent="0.25"/>
    <row r="1564" s="17" customFormat="1" x14ac:dyDescent="0.25"/>
    <row r="1565" s="17" customFormat="1" x14ac:dyDescent="0.25"/>
    <row r="1566" s="17" customFormat="1" x14ac:dyDescent="0.25"/>
    <row r="1567" s="17" customFormat="1" x14ac:dyDescent="0.25"/>
    <row r="1568" s="17" customFormat="1" x14ac:dyDescent="0.25"/>
    <row r="1569" s="17" customFormat="1" x14ac:dyDescent="0.25"/>
    <row r="1570" s="17" customFormat="1" x14ac:dyDescent="0.25"/>
    <row r="1571" s="17" customFormat="1" x14ac:dyDescent="0.25"/>
    <row r="1572" s="17" customFormat="1" x14ac:dyDescent="0.25"/>
    <row r="1573" s="17" customFormat="1" x14ac:dyDescent="0.25"/>
    <row r="1574" s="17" customFormat="1" x14ac:dyDescent="0.25"/>
    <row r="1575" s="17" customFormat="1" x14ac:dyDescent="0.25"/>
    <row r="1576" s="17" customFormat="1" x14ac:dyDescent="0.25"/>
    <row r="1577" s="17" customFormat="1" x14ac:dyDescent="0.25"/>
    <row r="1578" s="17" customFormat="1" x14ac:dyDescent="0.25"/>
    <row r="1579" s="17" customFormat="1" x14ac:dyDescent="0.25"/>
    <row r="1580" s="17" customFormat="1" x14ac:dyDescent="0.25"/>
    <row r="1581" s="17" customFormat="1" x14ac:dyDescent="0.25"/>
    <row r="1582" s="17" customFormat="1" x14ac:dyDescent="0.25"/>
    <row r="1583" s="17" customFormat="1" x14ac:dyDescent="0.25"/>
    <row r="1584" s="17" customFormat="1" x14ac:dyDescent="0.25"/>
    <row r="1585" s="17" customFormat="1" x14ac:dyDescent="0.25"/>
    <row r="1586" s="17" customFormat="1" x14ac:dyDescent="0.25"/>
    <row r="1587" s="17" customFormat="1" x14ac:dyDescent="0.25"/>
    <row r="1588" s="17" customFormat="1" x14ac:dyDescent="0.25"/>
    <row r="1589" s="17" customFormat="1" x14ac:dyDescent="0.25"/>
    <row r="1590" s="17" customFormat="1" x14ac:dyDescent="0.25"/>
    <row r="1591" s="17" customFormat="1" x14ac:dyDescent="0.25"/>
    <row r="1592" s="17" customFormat="1" x14ac:dyDescent="0.25"/>
    <row r="1593" s="17" customFormat="1" x14ac:dyDescent="0.25"/>
    <row r="1594" s="17" customFormat="1" x14ac:dyDescent="0.25"/>
    <row r="1595" s="17" customFormat="1" x14ac:dyDescent="0.25"/>
    <row r="1596" s="17" customFormat="1" x14ac:dyDescent="0.25"/>
    <row r="1597" s="17" customFormat="1" x14ac:dyDescent="0.25"/>
    <row r="1598" s="17" customFormat="1" x14ac:dyDescent="0.25"/>
    <row r="1599" s="17" customFormat="1" x14ac:dyDescent="0.25"/>
    <row r="1600" s="17" customFormat="1" x14ac:dyDescent="0.25"/>
    <row r="1601" s="17" customFormat="1" x14ac:dyDescent="0.25"/>
    <row r="1602" s="17" customFormat="1" x14ac:dyDescent="0.25"/>
    <row r="1603" s="17" customFormat="1" x14ac:dyDescent="0.25"/>
    <row r="1604" s="17" customFormat="1" x14ac:dyDescent="0.25"/>
    <row r="1605" s="17" customFormat="1" x14ac:dyDescent="0.25"/>
    <row r="1606" s="17" customFormat="1" x14ac:dyDescent="0.25"/>
    <row r="1607" s="17" customFormat="1" x14ac:dyDescent="0.25"/>
    <row r="1608" s="17" customFormat="1" x14ac:dyDescent="0.25"/>
    <row r="1609" s="17" customFormat="1" x14ac:dyDescent="0.25"/>
    <row r="1610" s="17" customFormat="1" x14ac:dyDescent="0.25"/>
    <row r="1611" s="17" customFormat="1" x14ac:dyDescent="0.25"/>
    <row r="1612" s="17" customFormat="1" x14ac:dyDescent="0.25"/>
    <row r="1613" s="17" customFormat="1" x14ac:dyDescent="0.25"/>
    <row r="1614" s="17" customFormat="1" x14ac:dyDescent="0.25"/>
    <row r="1615" s="17" customFormat="1" x14ac:dyDescent="0.25"/>
    <row r="1616" s="17" customFormat="1" x14ac:dyDescent="0.25"/>
    <row r="1617" s="17" customFormat="1" x14ac:dyDescent="0.25"/>
    <row r="1618" s="17" customFormat="1" x14ac:dyDescent="0.25"/>
    <row r="1619" s="17" customFormat="1" x14ac:dyDescent="0.25"/>
    <row r="1620" s="17" customFormat="1" x14ac:dyDescent="0.25"/>
    <row r="1621" s="17" customFormat="1" x14ac:dyDescent="0.25"/>
    <row r="1622" s="17" customFormat="1" x14ac:dyDescent="0.25"/>
    <row r="1623" s="17" customFormat="1" x14ac:dyDescent="0.25"/>
    <row r="1624" s="17" customFormat="1" x14ac:dyDescent="0.25"/>
    <row r="1625" s="17" customFormat="1" x14ac:dyDescent="0.25"/>
    <row r="1626" s="17" customFormat="1" x14ac:dyDescent="0.25"/>
    <row r="1627" s="17" customFormat="1" x14ac:dyDescent="0.25"/>
    <row r="1628" s="17" customFormat="1" x14ac:dyDescent="0.25"/>
    <row r="1629" s="17" customFormat="1" x14ac:dyDescent="0.25"/>
    <row r="1630" s="17" customFormat="1" x14ac:dyDescent="0.25"/>
    <row r="1631" s="17" customFormat="1" x14ac:dyDescent="0.25"/>
    <row r="1632" s="17" customFormat="1" x14ac:dyDescent="0.25"/>
    <row r="1633" s="17" customFormat="1" x14ac:dyDescent="0.25"/>
    <row r="1634" s="17" customFormat="1" x14ac:dyDescent="0.25"/>
    <row r="1635" s="17" customFormat="1" x14ac:dyDescent="0.25"/>
    <row r="1636" s="17" customFormat="1" x14ac:dyDescent="0.25"/>
    <row r="1637" s="17" customFormat="1" x14ac:dyDescent="0.25"/>
    <row r="1638" s="17" customFormat="1" x14ac:dyDescent="0.25"/>
    <row r="1639" s="17" customFormat="1" x14ac:dyDescent="0.25"/>
    <row r="1640" s="17" customFormat="1" x14ac:dyDescent="0.25"/>
    <row r="1641" s="17" customFormat="1" x14ac:dyDescent="0.25"/>
    <row r="1642" s="17" customFormat="1" x14ac:dyDescent="0.25"/>
    <row r="1643" s="17" customFormat="1" x14ac:dyDescent="0.25"/>
    <row r="1644" s="17" customFormat="1" x14ac:dyDescent="0.25"/>
    <row r="1645" s="17" customFormat="1" x14ac:dyDescent="0.25"/>
    <row r="1646" s="17" customFormat="1" x14ac:dyDescent="0.25"/>
    <row r="1647" s="17" customFormat="1" x14ac:dyDescent="0.25"/>
    <row r="1648" s="17" customFormat="1" x14ac:dyDescent="0.25"/>
    <row r="1649" s="17" customFormat="1" x14ac:dyDescent="0.25"/>
    <row r="1650" s="17" customFormat="1" x14ac:dyDescent="0.25"/>
    <row r="1651" s="17" customFormat="1" x14ac:dyDescent="0.25"/>
    <row r="1652" s="17" customFormat="1" x14ac:dyDescent="0.25"/>
    <row r="1653" s="17" customFormat="1" x14ac:dyDescent="0.25"/>
    <row r="1654" s="17" customFormat="1" x14ac:dyDescent="0.25"/>
    <row r="1655" s="17" customFormat="1" x14ac:dyDescent="0.25"/>
    <row r="1656" s="17" customFormat="1" x14ac:dyDescent="0.25"/>
    <row r="1657" s="17" customFormat="1" x14ac:dyDescent="0.25"/>
    <row r="1658" s="17" customFormat="1" x14ac:dyDescent="0.25"/>
    <row r="1659" s="17" customFormat="1" x14ac:dyDescent="0.25"/>
    <row r="1660" s="17" customFormat="1" x14ac:dyDescent="0.25"/>
    <row r="1661" s="17" customFormat="1" x14ac:dyDescent="0.25"/>
    <row r="1662" s="17" customFormat="1" x14ac:dyDescent="0.25"/>
    <row r="1663" s="17" customFormat="1" x14ac:dyDescent="0.25"/>
    <row r="1664" s="17" customFormat="1" x14ac:dyDescent="0.25"/>
    <row r="1665" s="17" customFormat="1" x14ac:dyDescent="0.25"/>
    <row r="1666" s="17" customFormat="1" x14ac:dyDescent="0.25"/>
    <row r="1667" s="17" customFormat="1" x14ac:dyDescent="0.25"/>
    <row r="1668" s="17" customFormat="1" x14ac:dyDescent="0.25"/>
    <row r="1669" s="17" customFormat="1" x14ac:dyDescent="0.25"/>
    <row r="1670" s="17" customFormat="1" x14ac:dyDescent="0.25"/>
    <row r="1671" s="17" customFormat="1" x14ac:dyDescent="0.25"/>
    <row r="1672" s="17" customFormat="1" x14ac:dyDescent="0.25"/>
    <row r="1673" s="17" customFormat="1" x14ac:dyDescent="0.25"/>
    <row r="1674" s="17" customFormat="1" x14ac:dyDescent="0.25"/>
    <row r="1675" s="17" customFormat="1" x14ac:dyDescent="0.25"/>
    <row r="1676" s="17" customFormat="1" x14ac:dyDescent="0.25"/>
    <row r="1677" s="17" customFormat="1" x14ac:dyDescent="0.25"/>
    <row r="1678" s="17" customFormat="1" x14ac:dyDescent="0.25"/>
    <row r="1679" s="17" customFormat="1" x14ac:dyDescent="0.25"/>
    <row r="1680" s="17" customFormat="1" x14ac:dyDescent="0.25"/>
    <row r="1681" s="17" customFormat="1" x14ac:dyDescent="0.25"/>
    <row r="1682" s="17" customFormat="1" x14ac:dyDescent="0.25"/>
    <row r="1683" s="17" customFormat="1" x14ac:dyDescent="0.25"/>
    <row r="1684" s="17" customFormat="1" x14ac:dyDescent="0.25"/>
    <row r="1685" s="17" customFormat="1" x14ac:dyDescent="0.25"/>
    <row r="1686" s="17" customFormat="1" x14ac:dyDescent="0.25"/>
    <row r="1687" s="17" customFormat="1" x14ac:dyDescent="0.25"/>
    <row r="1688" s="17" customFormat="1" x14ac:dyDescent="0.25"/>
    <row r="1689" s="17" customFormat="1" x14ac:dyDescent="0.25"/>
    <row r="1690" s="17" customFormat="1" x14ac:dyDescent="0.25"/>
    <row r="1691" s="17" customFormat="1" x14ac:dyDescent="0.25"/>
    <row r="1692" s="17" customFormat="1" x14ac:dyDescent="0.25"/>
    <row r="1693" s="17" customFormat="1" x14ac:dyDescent="0.25"/>
    <row r="1694" s="17" customFormat="1" x14ac:dyDescent="0.25"/>
    <row r="1695" s="17" customFormat="1" x14ac:dyDescent="0.25"/>
    <row r="1696" s="17" customFormat="1" x14ac:dyDescent="0.25"/>
    <row r="1697" s="17" customFormat="1" x14ac:dyDescent="0.25"/>
    <row r="1698" s="17" customFormat="1" x14ac:dyDescent="0.25"/>
    <row r="1699" s="17" customFormat="1" x14ac:dyDescent="0.25"/>
    <row r="1700" s="17" customFormat="1" x14ac:dyDescent="0.25"/>
    <row r="1701" s="17" customFormat="1" x14ac:dyDescent="0.25"/>
    <row r="1702" s="17" customFormat="1" x14ac:dyDescent="0.25"/>
    <row r="1703" s="17" customFormat="1" x14ac:dyDescent="0.25"/>
    <row r="1704" s="17" customFormat="1" x14ac:dyDescent="0.25"/>
    <row r="1705" s="17" customFormat="1" x14ac:dyDescent="0.25"/>
    <row r="1706" s="17" customFormat="1" x14ac:dyDescent="0.25"/>
    <row r="1707" s="17" customFormat="1" x14ac:dyDescent="0.25"/>
    <row r="1708" s="17" customFormat="1" x14ac:dyDescent="0.25"/>
    <row r="1709" s="17" customFormat="1" x14ac:dyDescent="0.25"/>
    <row r="1710" s="17" customFormat="1" x14ac:dyDescent="0.25"/>
    <row r="1711" s="17" customFormat="1" x14ac:dyDescent="0.25"/>
    <row r="1712" s="17" customFormat="1" x14ac:dyDescent="0.25"/>
    <row r="1713" s="17" customFormat="1" x14ac:dyDescent="0.25"/>
    <row r="1714" s="17" customFormat="1" x14ac:dyDescent="0.25"/>
    <row r="1715" s="17" customFormat="1" x14ac:dyDescent="0.25"/>
    <row r="1716" s="17" customFormat="1" x14ac:dyDescent="0.25"/>
    <row r="1717" s="17" customFormat="1" x14ac:dyDescent="0.25"/>
    <row r="1718" s="17" customFormat="1" x14ac:dyDescent="0.25"/>
    <row r="1719" s="17" customFormat="1" x14ac:dyDescent="0.25"/>
    <row r="1720" s="17" customFormat="1" x14ac:dyDescent="0.25"/>
    <row r="1721" s="17" customFormat="1" x14ac:dyDescent="0.25"/>
    <row r="1722" s="17" customFormat="1" x14ac:dyDescent="0.25"/>
    <row r="1723" s="17" customFormat="1" x14ac:dyDescent="0.25"/>
    <row r="1724" s="17" customFormat="1" x14ac:dyDescent="0.25"/>
    <row r="1725" s="17" customFormat="1" x14ac:dyDescent="0.25"/>
    <row r="1726" s="17" customFormat="1" x14ac:dyDescent="0.25"/>
    <row r="1727" s="17" customFormat="1" x14ac:dyDescent="0.25"/>
    <row r="1728" s="17" customFormat="1" x14ac:dyDescent="0.25"/>
    <row r="1729" s="17" customFormat="1" x14ac:dyDescent="0.25"/>
    <row r="1730" s="17" customFormat="1" x14ac:dyDescent="0.25"/>
    <row r="1731" s="17" customFormat="1" x14ac:dyDescent="0.25"/>
    <row r="1732" s="17" customFormat="1" x14ac:dyDescent="0.25"/>
    <row r="1733" s="17" customFormat="1" x14ac:dyDescent="0.25"/>
    <row r="1734" s="17" customFormat="1" x14ac:dyDescent="0.25"/>
    <row r="1735" s="17" customFormat="1" x14ac:dyDescent="0.25"/>
    <row r="1736" s="17" customFormat="1" x14ac:dyDescent="0.25"/>
    <row r="1737" s="17" customFormat="1" x14ac:dyDescent="0.25"/>
    <row r="1738" s="17" customFormat="1" x14ac:dyDescent="0.25"/>
    <row r="1739" s="17" customFormat="1" x14ac:dyDescent="0.25"/>
    <row r="1740" s="17" customFormat="1" x14ac:dyDescent="0.25"/>
    <row r="1741" s="17" customFormat="1" x14ac:dyDescent="0.25"/>
    <row r="1742" s="17" customFormat="1" x14ac:dyDescent="0.25"/>
    <row r="1743" s="17" customFormat="1" x14ac:dyDescent="0.25"/>
    <row r="1744" s="17" customFormat="1" x14ac:dyDescent="0.25"/>
    <row r="1745" s="17" customFormat="1" x14ac:dyDescent="0.25"/>
    <row r="1746" s="17" customFormat="1" x14ac:dyDescent="0.25"/>
    <row r="1747" s="17" customFormat="1" x14ac:dyDescent="0.25"/>
    <row r="1748" s="17" customFormat="1" x14ac:dyDescent="0.25"/>
    <row r="1749" s="17" customFormat="1" x14ac:dyDescent="0.25"/>
    <row r="1750" s="17" customFormat="1" x14ac:dyDescent="0.25"/>
    <row r="1751" s="17" customFormat="1" x14ac:dyDescent="0.25"/>
    <row r="1752" s="17" customFormat="1" x14ac:dyDescent="0.25"/>
    <row r="1753" s="17" customFormat="1" x14ac:dyDescent="0.25"/>
    <row r="1754" s="17" customFormat="1" x14ac:dyDescent="0.25"/>
    <row r="1755" s="17" customFormat="1" x14ac:dyDescent="0.25"/>
    <row r="1756" s="17" customFormat="1" x14ac:dyDescent="0.25"/>
    <row r="1757" s="17" customFormat="1" x14ac:dyDescent="0.25"/>
    <row r="1758" s="17" customFormat="1" x14ac:dyDescent="0.25"/>
    <row r="1759" s="17" customFormat="1" x14ac:dyDescent="0.25"/>
    <row r="1760" s="17" customFormat="1" x14ac:dyDescent="0.25"/>
    <row r="1761" s="17" customFormat="1" x14ac:dyDescent="0.25"/>
    <row r="1762" s="17" customFormat="1" x14ac:dyDescent="0.25"/>
    <row r="1763" s="17" customFormat="1" x14ac:dyDescent="0.25"/>
    <row r="1764" s="17" customFormat="1" x14ac:dyDescent="0.25"/>
    <row r="1765" s="17" customFormat="1" x14ac:dyDescent="0.25"/>
    <row r="1766" s="17" customFormat="1" x14ac:dyDescent="0.25"/>
    <row r="1767" s="17" customFormat="1" x14ac:dyDescent="0.25"/>
    <row r="1768" s="17" customFormat="1" x14ac:dyDescent="0.25"/>
    <row r="1769" s="17" customFormat="1" x14ac:dyDescent="0.25"/>
    <row r="1770" s="17" customFormat="1" x14ac:dyDescent="0.25"/>
    <row r="1771" s="17" customFormat="1" x14ac:dyDescent="0.25"/>
    <row r="1772" s="17" customFormat="1" x14ac:dyDescent="0.25"/>
    <row r="1773" s="17" customFormat="1" x14ac:dyDescent="0.25"/>
    <row r="1774" s="17" customFormat="1" x14ac:dyDescent="0.25"/>
    <row r="1775" s="17" customFormat="1" x14ac:dyDescent="0.25"/>
    <row r="1776" s="17" customFormat="1" x14ac:dyDescent="0.25"/>
    <row r="1777" s="17" customFormat="1" x14ac:dyDescent="0.25"/>
    <row r="1778" s="17" customFormat="1" x14ac:dyDescent="0.25"/>
    <row r="1779" s="17" customFormat="1" x14ac:dyDescent="0.25"/>
    <row r="1780" s="17" customFormat="1" x14ac:dyDescent="0.25"/>
    <row r="1781" s="17" customFormat="1" x14ac:dyDescent="0.25"/>
    <row r="1782" s="17" customFormat="1" x14ac:dyDescent="0.25"/>
    <row r="1783" s="17" customFormat="1" x14ac:dyDescent="0.25"/>
    <row r="1784" s="17" customFormat="1" x14ac:dyDescent="0.25"/>
    <row r="1785" s="17" customFormat="1" x14ac:dyDescent="0.25"/>
    <row r="1786" s="17" customFormat="1" x14ac:dyDescent="0.25"/>
    <row r="1787" s="17" customFormat="1" x14ac:dyDescent="0.25"/>
    <row r="1788" s="17" customFormat="1" x14ac:dyDescent="0.25"/>
    <row r="1789" s="17" customFormat="1" x14ac:dyDescent="0.25"/>
    <row r="1790" s="17" customFormat="1" x14ac:dyDescent="0.25"/>
    <row r="1791" s="17" customFormat="1" x14ac:dyDescent="0.25"/>
    <row r="1792" s="17" customFormat="1" x14ac:dyDescent="0.25"/>
    <row r="1793" s="17" customFormat="1" x14ac:dyDescent="0.25"/>
    <row r="1794" s="17" customFormat="1" x14ac:dyDescent="0.25"/>
    <row r="1795" s="17" customFormat="1" x14ac:dyDescent="0.25"/>
    <row r="1796" s="17" customFormat="1" x14ac:dyDescent="0.25"/>
    <row r="1797" s="17" customFormat="1" x14ac:dyDescent="0.25"/>
    <row r="1798" s="17" customFormat="1" x14ac:dyDescent="0.25"/>
    <row r="1799" s="17" customFormat="1" x14ac:dyDescent="0.25"/>
    <row r="1800" s="17" customFormat="1" x14ac:dyDescent="0.25"/>
    <row r="1801" s="17" customFormat="1" x14ac:dyDescent="0.25"/>
    <row r="1802" s="17" customFormat="1" x14ac:dyDescent="0.25"/>
    <row r="1803" s="17" customFormat="1" x14ac:dyDescent="0.25"/>
    <row r="1804" s="17" customFormat="1" x14ac:dyDescent="0.25"/>
    <row r="1805" s="17" customFormat="1" x14ac:dyDescent="0.25"/>
    <row r="1806" s="17" customFormat="1" x14ac:dyDescent="0.25"/>
    <row r="1807" s="17" customFormat="1" x14ac:dyDescent="0.25"/>
    <row r="1808" s="17" customFormat="1" x14ac:dyDescent="0.25"/>
    <row r="1809" s="17" customFormat="1" x14ac:dyDescent="0.25"/>
    <row r="1810" s="17" customFormat="1" x14ac:dyDescent="0.25"/>
    <row r="1811" s="17" customFormat="1" x14ac:dyDescent="0.25"/>
    <row r="1812" s="17" customFormat="1" x14ac:dyDescent="0.25"/>
    <row r="1813" s="17" customFormat="1" x14ac:dyDescent="0.25"/>
    <row r="1814" s="17" customFormat="1" x14ac:dyDescent="0.25"/>
    <row r="1815" s="17" customFormat="1" x14ac:dyDescent="0.25"/>
    <row r="1816" s="17" customFormat="1" x14ac:dyDescent="0.25"/>
    <row r="1817" s="17" customFormat="1" x14ac:dyDescent="0.25"/>
    <row r="1818" s="17" customFormat="1" x14ac:dyDescent="0.25"/>
    <row r="1819" s="17" customFormat="1" x14ac:dyDescent="0.25"/>
    <row r="1820" s="17" customFormat="1" x14ac:dyDescent="0.25"/>
    <row r="1821" s="17" customFormat="1" x14ac:dyDescent="0.25"/>
    <row r="1822" s="17" customFormat="1" x14ac:dyDescent="0.25"/>
    <row r="1823" s="17" customFormat="1" x14ac:dyDescent="0.25"/>
    <row r="1824" s="17" customFormat="1" x14ac:dyDescent="0.25"/>
    <row r="1825" s="17" customFormat="1" x14ac:dyDescent="0.25"/>
    <row r="1826" s="17" customFormat="1" x14ac:dyDescent="0.25"/>
    <row r="1827" s="17" customFormat="1" x14ac:dyDescent="0.25"/>
    <row r="1828" s="17" customFormat="1" x14ac:dyDescent="0.25"/>
    <row r="1829" s="17" customFormat="1" x14ac:dyDescent="0.25"/>
    <row r="1830" s="17" customFormat="1" x14ac:dyDescent="0.25"/>
    <row r="1831" s="17" customFormat="1" x14ac:dyDescent="0.25"/>
    <row r="1832" s="17" customFormat="1" x14ac:dyDescent="0.25"/>
    <row r="1833" s="17" customFormat="1" x14ac:dyDescent="0.25"/>
    <row r="1834" s="17" customFormat="1" x14ac:dyDescent="0.25"/>
    <row r="1835" s="17" customFormat="1" x14ac:dyDescent="0.25"/>
    <row r="1836" s="17" customFormat="1" x14ac:dyDescent="0.25"/>
    <row r="1837" s="17" customFormat="1" x14ac:dyDescent="0.25"/>
    <row r="1838" s="17" customFormat="1" x14ac:dyDescent="0.25"/>
    <row r="1839" s="17" customFormat="1" x14ac:dyDescent="0.25"/>
    <row r="1840" s="17" customFormat="1" x14ac:dyDescent="0.25"/>
    <row r="1841" s="17" customFormat="1" x14ac:dyDescent="0.25"/>
    <row r="1842" s="17" customFormat="1" x14ac:dyDescent="0.25"/>
    <row r="1843" s="17" customFormat="1" x14ac:dyDescent="0.25"/>
    <row r="1844" s="17" customFormat="1" x14ac:dyDescent="0.25"/>
    <row r="1845" s="17" customFormat="1" x14ac:dyDescent="0.25"/>
    <row r="1846" s="17" customFormat="1" x14ac:dyDescent="0.25"/>
    <row r="1847" s="17" customFormat="1" x14ac:dyDescent="0.25"/>
    <row r="1848" s="17" customFormat="1" x14ac:dyDescent="0.25"/>
    <row r="1849" s="17" customFormat="1" x14ac:dyDescent="0.25"/>
    <row r="1850" s="17" customFormat="1" x14ac:dyDescent="0.25"/>
    <row r="1851" s="17" customFormat="1" x14ac:dyDescent="0.25"/>
    <row r="1852" s="17" customFormat="1" x14ac:dyDescent="0.25"/>
    <row r="1853" s="17" customFormat="1" x14ac:dyDescent="0.25"/>
    <row r="1854" s="17" customFormat="1" x14ac:dyDescent="0.25"/>
    <row r="1855" s="17" customFormat="1" x14ac:dyDescent="0.25"/>
    <row r="1856" s="17" customFormat="1" x14ac:dyDescent="0.25"/>
    <row r="1857" s="17" customFormat="1" x14ac:dyDescent="0.25"/>
    <row r="1858" s="17" customFormat="1" x14ac:dyDescent="0.25"/>
    <row r="1859" s="17" customFormat="1" x14ac:dyDescent="0.25"/>
    <row r="1860" s="17" customFormat="1" x14ac:dyDescent="0.25"/>
    <row r="1861" s="17" customFormat="1" x14ac:dyDescent="0.25"/>
    <row r="1862" s="17" customFormat="1" x14ac:dyDescent="0.25"/>
    <row r="1863" s="17" customFormat="1" x14ac:dyDescent="0.25"/>
    <row r="1864" s="17" customFormat="1" x14ac:dyDescent="0.25"/>
    <row r="1865" s="17" customFormat="1" x14ac:dyDescent="0.25"/>
    <row r="1866" s="17" customFormat="1" x14ac:dyDescent="0.25"/>
    <row r="1867" s="17" customFormat="1" x14ac:dyDescent="0.25"/>
    <row r="1868" s="17" customFormat="1" x14ac:dyDescent="0.25"/>
    <row r="1869" s="17" customFormat="1" x14ac:dyDescent="0.25"/>
    <row r="1870" s="17" customFormat="1" x14ac:dyDescent="0.25"/>
    <row r="1871" s="17" customFormat="1" x14ac:dyDescent="0.25"/>
    <row r="1872" s="17" customFormat="1" x14ac:dyDescent="0.25"/>
    <row r="1873" s="17" customFormat="1" x14ac:dyDescent="0.25"/>
    <row r="1874" s="17" customFormat="1" x14ac:dyDescent="0.25"/>
    <row r="1875" s="17" customFormat="1" x14ac:dyDescent="0.25"/>
    <row r="1876" s="17" customFormat="1" x14ac:dyDescent="0.25"/>
    <row r="1877" s="17" customFormat="1" x14ac:dyDescent="0.25"/>
    <row r="1878" s="17" customFormat="1" x14ac:dyDescent="0.25"/>
    <row r="1879" s="17" customFormat="1" x14ac:dyDescent="0.25"/>
    <row r="1880" s="17" customFormat="1" x14ac:dyDescent="0.25"/>
    <row r="1881" s="17" customFormat="1" x14ac:dyDescent="0.25"/>
    <row r="1882" s="17" customFormat="1" x14ac:dyDescent="0.25"/>
    <row r="1883" s="17" customFormat="1" x14ac:dyDescent="0.25"/>
    <row r="1884" s="17" customFormat="1" x14ac:dyDescent="0.25"/>
    <row r="1885" s="17" customFormat="1" x14ac:dyDescent="0.25"/>
    <row r="1886" s="17" customFormat="1" x14ac:dyDescent="0.25"/>
    <row r="1887" s="17" customFormat="1" x14ac:dyDescent="0.25"/>
    <row r="1888" s="17" customFormat="1" x14ac:dyDescent="0.25"/>
    <row r="1889" s="17" customFormat="1" x14ac:dyDescent="0.25"/>
    <row r="1890" s="17" customFormat="1" x14ac:dyDescent="0.25"/>
    <row r="1891" s="17" customFormat="1" x14ac:dyDescent="0.25"/>
    <row r="1892" s="17" customFormat="1" x14ac:dyDescent="0.25"/>
    <row r="1893" s="17" customFormat="1" x14ac:dyDescent="0.25"/>
    <row r="1894" s="17" customFormat="1" x14ac:dyDescent="0.25"/>
    <row r="1895" s="17" customFormat="1" x14ac:dyDescent="0.25"/>
    <row r="1896" s="17" customFormat="1" x14ac:dyDescent="0.25"/>
    <row r="1897" s="17" customFormat="1" x14ac:dyDescent="0.25"/>
    <row r="1898" s="17" customFormat="1" x14ac:dyDescent="0.25"/>
    <row r="1899" s="17" customFormat="1" x14ac:dyDescent="0.25"/>
    <row r="1900" s="17" customFormat="1" x14ac:dyDescent="0.25"/>
    <row r="1901" s="17" customFormat="1" x14ac:dyDescent="0.25"/>
    <row r="1902" s="17" customFormat="1" x14ac:dyDescent="0.25"/>
    <row r="1903" s="17" customFormat="1" x14ac:dyDescent="0.25"/>
    <row r="1904" s="17" customFormat="1" x14ac:dyDescent="0.25"/>
    <row r="1905" s="17" customFormat="1" x14ac:dyDescent="0.25"/>
    <row r="1906" s="17" customFormat="1" x14ac:dyDescent="0.25"/>
    <row r="1907" s="17" customFormat="1" x14ac:dyDescent="0.25"/>
    <row r="1908" s="17" customFormat="1" x14ac:dyDescent="0.25"/>
    <row r="1909" s="17" customFormat="1" x14ac:dyDescent="0.25"/>
    <row r="1910" s="17" customFormat="1" x14ac:dyDescent="0.25"/>
    <row r="1911" s="17" customFormat="1" x14ac:dyDescent="0.25"/>
    <row r="1912" s="17" customFormat="1" x14ac:dyDescent="0.25"/>
    <row r="1913" s="17" customFormat="1" x14ac:dyDescent="0.25"/>
    <row r="1914" s="17" customFormat="1" x14ac:dyDescent="0.25"/>
    <row r="1915" s="17" customFormat="1" x14ac:dyDescent="0.25"/>
    <row r="1916" s="17" customFormat="1" x14ac:dyDescent="0.25"/>
    <row r="1917" s="17" customFormat="1" x14ac:dyDescent="0.25"/>
    <row r="1918" s="17" customFormat="1" x14ac:dyDescent="0.25"/>
    <row r="1919" s="17" customFormat="1" x14ac:dyDescent="0.25"/>
    <row r="1920" s="17" customFormat="1" x14ac:dyDescent="0.25"/>
    <row r="1921" s="17" customFormat="1" x14ac:dyDescent="0.25"/>
    <row r="1922" s="17" customFormat="1" x14ac:dyDescent="0.25"/>
    <row r="1923" s="17" customFormat="1" x14ac:dyDescent="0.25"/>
    <row r="1924" s="17" customFormat="1" x14ac:dyDescent="0.25"/>
    <row r="1925" s="17" customFormat="1" x14ac:dyDescent="0.25"/>
    <row r="1926" s="17" customFormat="1" x14ac:dyDescent="0.25"/>
    <row r="1927" s="17" customFormat="1" x14ac:dyDescent="0.25"/>
    <row r="1928" s="17" customFormat="1" x14ac:dyDescent="0.25"/>
    <row r="1929" s="17" customFormat="1" x14ac:dyDescent="0.25"/>
    <row r="1930" s="17" customFormat="1" x14ac:dyDescent="0.25"/>
    <row r="1931" s="17" customFormat="1" x14ac:dyDescent="0.25"/>
    <row r="1932" s="17" customFormat="1" x14ac:dyDescent="0.25"/>
    <row r="1933" s="17" customFormat="1" x14ac:dyDescent="0.25"/>
    <row r="1934" s="17" customFormat="1" x14ac:dyDescent="0.25"/>
    <row r="1935" s="17" customFormat="1" x14ac:dyDescent="0.25"/>
    <row r="1936" s="17" customFormat="1" x14ac:dyDescent="0.25"/>
    <row r="1937" s="17" customFormat="1" x14ac:dyDescent="0.25"/>
    <row r="1938" s="17" customFormat="1" x14ac:dyDescent="0.25"/>
    <row r="1939" s="17" customFormat="1" x14ac:dyDescent="0.25"/>
    <row r="1940" s="17" customFormat="1" x14ac:dyDescent="0.25"/>
    <row r="1941" s="17" customFormat="1" x14ac:dyDescent="0.25"/>
    <row r="1942" s="17" customFormat="1" x14ac:dyDescent="0.25"/>
    <row r="1943" s="17" customFormat="1" x14ac:dyDescent="0.25"/>
    <row r="1944" s="17" customFormat="1" x14ac:dyDescent="0.25"/>
    <row r="1945" s="17" customFormat="1" x14ac:dyDescent="0.25"/>
    <row r="1946" s="17" customFormat="1" x14ac:dyDescent="0.25"/>
    <row r="1947" s="17" customFormat="1" x14ac:dyDescent="0.25"/>
    <row r="1948" s="17" customFormat="1" x14ac:dyDescent="0.25"/>
    <row r="1949" s="17" customFormat="1" x14ac:dyDescent="0.25"/>
    <row r="1950" s="17" customFormat="1" x14ac:dyDescent="0.25"/>
    <row r="1951" s="17" customFormat="1" x14ac:dyDescent="0.25"/>
    <row r="1952" s="17" customFormat="1" x14ac:dyDescent="0.25"/>
    <row r="1953" s="17" customFormat="1" x14ac:dyDescent="0.25"/>
    <row r="1954" s="17" customFormat="1" x14ac:dyDescent="0.25"/>
    <row r="1955" s="17" customFormat="1" x14ac:dyDescent="0.25"/>
    <row r="1956" s="17" customFormat="1" x14ac:dyDescent="0.25"/>
    <row r="1957" s="17" customFormat="1" x14ac:dyDescent="0.25"/>
    <row r="1958" s="17" customFormat="1" x14ac:dyDescent="0.25"/>
    <row r="1959" s="17" customFormat="1" x14ac:dyDescent="0.25"/>
    <row r="1960" s="17" customFormat="1" x14ac:dyDescent="0.25"/>
    <row r="1961" s="17" customFormat="1" x14ac:dyDescent="0.25"/>
    <row r="1962" s="17" customFormat="1" x14ac:dyDescent="0.25"/>
    <row r="1963" s="17" customFormat="1" x14ac:dyDescent="0.25"/>
    <row r="1964" s="17" customFormat="1" x14ac:dyDescent="0.25"/>
    <row r="1965" s="17" customFormat="1" x14ac:dyDescent="0.25"/>
    <row r="1966" s="17" customFormat="1" x14ac:dyDescent="0.25"/>
    <row r="1967" s="17" customFormat="1" x14ac:dyDescent="0.25"/>
    <row r="1968" s="17" customFormat="1" x14ac:dyDescent="0.25"/>
    <row r="1969" s="17" customFormat="1" x14ac:dyDescent="0.25"/>
    <row r="1970" s="17" customFormat="1" x14ac:dyDescent="0.25"/>
    <row r="1971" s="17" customFormat="1" x14ac:dyDescent="0.25"/>
    <row r="1972" s="17" customFormat="1" x14ac:dyDescent="0.25"/>
    <row r="1973" s="17" customFormat="1" x14ac:dyDescent="0.25"/>
    <row r="1974" s="17" customFormat="1" x14ac:dyDescent="0.25"/>
    <row r="1975" s="17" customFormat="1" x14ac:dyDescent="0.25"/>
    <row r="1976" s="17" customFormat="1" x14ac:dyDescent="0.25"/>
    <row r="1977" s="17" customFormat="1" x14ac:dyDescent="0.25"/>
    <row r="1978" s="17" customFormat="1" x14ac:dyDescent="0.25"/>
    <row r="1979" s="17" customFormat="1" x14ac:dyDescent="0.25"/>
    <row r="1980" s="17" customFormat="1" x14ac:dyDescent="0.25"/>
    <row r="1981" s="17" customFormat="1" x14ac:dyDescent="0.25"/>
    <row r="1982" s="17" customFormat="1" x14ac:dyDescent="0.25"/>
    <row r="1983" s="17" customFormat="1" x14ac:dyDescent="0.25"/>
    <row r="1984" s="17" customFormat="1" x14ac:dyDescent="0.25"/>
    <row r="1985" s="17" customFormat="1" x14ac:dyDescent="0.25"/>
    <row r="1986" s="17" customFormat="1" x14ac:dyDescent="0.25"/>
    <row r="1987" s="17" customFormat="1" x14ac:dyDescent="0.25"/>
    <row r="1988" s="17" customFormat="1" x14ac:dyDescent="0.25"/>
    <row r="1989" s="17" customFormat="1" x14ac:dyDescent="0.25"/>
    <row r="1990" s="17" customFormat="1" x14ac:dyDescent="0.25"/>
    <row r="1991" s="17" customFormat="1" x14ac:dyDescent="0.25"/>
    <row r="1992" s="17" customFormat="1" x14ac:dyDescent="0.25"/>
    <row r="1993" s="17" customFormat="1" x14ac:dyDescent="0.25"/>
    <row r="1994" s="17" customFormat="1" x14ac:dyDescent="0.25"/>
    <row r="1995" s="17" customFormat="1" x14ac:dyDescent="0.25"/>
    <row r="1996" s="17" customFormat="1" x14ac:dyDescent="0.25"/>
    <row r="1997" s="17" customFormat="1" x14ac:dyDescent="0.25"/>
    <row r="1998" s="17" customFormat="1" x14ac:dyDescent="0.25"/>
    <row r="1999" s="17" customFormat="1" x14ac:dyDescent="0.25"/>
    <row r="2000" s="17" customFormat="1" x14ac:dyDescent="0.25"/>
    <row r="2001" s="17" customFormat="1" x14ac:dyDescent="0.25"/>
    <row r="2002" s="17" customFormat="1" x14ac:dyDescent="0.25"/>
    <row r="2003" s="17" customFormat="1" x14ac:dyDescent="0.25"/>
    <row r="2004" s="17" customFormat="1" x14ac:dyDescent="0.25"/>
    <row r="2005" s="17" customFormat="1" x14ac:dyDescent="0.25"/>
    <row r="2006" s="17" customFormat="1" x14ac:dyDescent="0.25"/>
    <row r="2007" s="17" customFormat="1" x14ac:dyDescent="0.25"/>
    <row r="2008" s="17" customFormat="1" x14ac:dyDescent="0.25"/>
    <row r="2009" s="17" customFormat="1" x14ac:dyDescent="0.25"/>
    <row r="2010" s="17" customFormat="1" x14ac:dyDescent="0.25"/>
    <row r="2011" s="17" customFormat="1" x14ac:dyDescent="0.25"/>
    <row r="2012" s="17" customFormat="1" x14ac:dyDescent="0.25"/>
    <row r="2013" s="17" customFormat="1" x14ac:dyDescent="0.25"/>
    <row r="2014" s="17" customFormat="1" x14ac:dyDescent="0.25"/>
    <row r="2015" s="17" customFormat="1" x14ac:dyDescent="0.25"/>
    <row r="2016" s="17" customFormat="1" x14ac:dyDescent="0.25"/>
    <row r="2017" s="17" customFormat="1" x14ac:dyDescent="0.25"/>
    <row r="2018" s="17" customFormat="1" x14ac:dyDescent="0.25"/>
    <row r="2019" s="17" customFormat="1" x14ac:dyDescent="0.25"/>
    <row r="2020" s="17" customFormat="1" x14ac:dyDescent="0.25"/>
    <row r="2021" s="17" customFormat="1" x14ac:dyDescent="0.25"/>
    <row r="2022" s="17" customFormat="1" x14ac:dyDescent="0.25"/>
    <row r="2023" s="17" customFormat="1" x14ac:dyDescent="0.25"/>
    <row r="2024" s="17" customFormat="1" x14ac:dyDescent="0.25"/>
    <row r="2025" s="17" customFormat="1" x14ac:dyDescent="0.25"/>
    <row r="2026" s="17" customFormat="1" x14ac:dyDescent="0.25"/>
    <row r="2027" s="17" customFormat="1" x14ac:dyDescent="0.25"/>
    <row r="2028" s="17" customFormat="1" x14ac:dyDescent="0.25"/>
    <row r="2029" s="17" customFormat="1" x14ac:dyDescent="0.25"/>
    <row r="2030" s="17" customFormat="1" x14ac:dyDescent="0.25"/>
    <row r="2031" s="17" customFormat="1" x14ac:dyDescent="0.25"/>
    <row r="2032" s="17" customFormat="1" x14ac:dyDescent="0.25"/>
    <row r="2033" s="17" customFormat="1" x14ac:dyDescent="0.25"/>
    <row r="2034" s="17" customFormat="1" x14ac:dyDescent="0.25"/>
    <row r="2035" s="17" customFormat="1" x14ac:dyDescent="0.25"/>
    <row r="2036" s="17" customFormat="1" x14ac:dyDescent="0.25"/>
    <row r="2037" s="17" customFormat="1" x14ac:dyDescent="0.25"/>
    <row r="2038" s="17" customFormat="1" x14ac:dyDescent="0.25"/>
    <row r="2039" s="17" customFormat="1" x14ac:dyDescent="0.25"/>
    <row r="2040" s="17" customFormat="1" x14ac:dyDescent="0.25"/>
    <row r="2041" s="17" customFormat="1" x14ac:dyDescent="0.25"/>
    <row r="2042" s="17" customFormat="1" x14ac:dyDescent="0.25"/>
    <row r="2043" s="17" customFormat="1" x14ac:dyDescent="0.25"/>
    <row r="2044" s="17" customFormat="1" x14ac:dyDescent="0.25"/>
    <row r="2045" s="17" customFormat="1" x14ac:dyDescent="0.25"/>
    <row r="2046" s="17" customFormat="1" x14ac:dyDescent="0.25"/>
    <row r="2047" s="17" customFormat="1" x14ac:dyDescent="0.25"/>
    <row r="2048" s="17" customFormat="1" x14ac:dyDescent="0.25"/>
    <row r="2049" s="17" customFormat="1" x14ac:dyDescent="0.25"/>
    <row r="2050" s="17" customFormat="1" x14ac:dyDescent="0.25"/>
    <row r="2051" s="17" customFormat="1" x14ac:dyDescent="0.25"/>
    <row r="2052" s="17" customFormat="1" x14ac:dyDescent="0.25"/>
    <row r="2053" s="17" customFormat="1" x14ac:dyDescent="0.25"/>
    <row r="2054" s="17" customFormat="1" x14ac:dyDescent="0.25"/>
    <row r="2055" s="17" customFormat="1" x14ac:dyDescent="0.25"/>
    <row r="2056" s="17" customFormat="1" x14ac:dyDescent="0.25"/>
    <row r="2057" s="17" customFormat="1" x14ac:dyDescent="0.25"/>
    <row r="2058" s="17" customFormat="1" x14ac:dyDescent="0.25"/>
    <row r="2059" s="17" customFormat="1" x14ac:dyDescent="0.25"/>
    <row r="2060" s="17" customFormat="1" x14ac:dyDescent="0.25"/>
    <row r="2061" s="17" customFormat="1" x14ac:dyDescent="0.25"/>
    <row r="2062" s="17" customFormat="1" x14ac:dyDescent="0.25"/>
    <row r="2063" s="17" customFormat="1" x14ac:dyDescent="0.25"/>
    <row r="2064" s="17" customFormat="1" x14ac:dyDescent="0.25"/>
    <row r="2065" s="17" customFormat="1" x14ac:dyDescent="0.25"/>
    <row r="2066" s="17" customFormat="1" x14ac:dyDescent="0.25"/>
    <row r="2067" s="17" customFormat="1" x14ac:dyDescent="0.25"/>
    <row r="2068" s="17" customFormat="1" x14ac:dyDescent="0.25"/>
    <row r="2069" s="17" customFormat="1" x14ac:dyDescent="0.25"/>
    <row r="2070" s="17" customFormat="1" x14ac:dyDescent="0.25"/>
    <row r="2071" s="17" customFormat="1" x14ac:dyDescent="0.25"/>
    <row r="2072" s="17" customFormat="1" x14ac:dyDescent="0.25"/>
    <row r="2073" s="17" customFormat="1" x14ac:dyDescent="0.25"/>
    <row r="2074" s="17" customFormat="1" x14ac:dyDescent="0.25"/>
    <row r="2075" s="17" customFormat="1" x14ac:dyDescent="0.25"/>
    <row r="2076" s="17" customFormat="1" x14ac:dyDescent="0.25"/>
    <row r="2077" s="17" customFormat="1" x14ac:dyDescent="0.25"/>
    <row r="2078" s="17" customFormat="1" x14ac:dyDescent="0.25"/>
    <row r="2079" s="17" customFormat="1" x14ac:dyDescent="0.25"/>
    <row r="2080" s="17" customFormat="1" x14ac:dyDescent="0.25"/>
    <row r="2081" s="17" customFormat="1" x14ac:dyDescent="0.25"/>
    <row r="2082" s="17" customFormat="1" x14ac:dyDescent="0.25"/>
    <row r="2083" s="17" customFormat="1" x14ac:dyDescent="0.25"/>
    <row r="2084" s="17" customFormat="1" x14ac:dyDescent="0.25"/>
    <row r="2085" s="17" customFormat="1" x14ac:dyDescent="0.25"/>
    <row r="2086" s="17" customFormat="1" x14ac:dyDescent="0.25"/>
    <row r="2087" s="17" customFormat="1" x14ac:dyDescent="0.25"/>
    <row r="2088" s="17" customFormat="1" x14ac:dyDescent="0.25"/>
    <row r="2089" s="17" customFormat="1" x14ac:dyDescent="0.25"/>
    <row r="2090" s="17" customFormat="1" x14ac:dyDescent="0.25"/>
    <row r="2091" s="17" customFormat="1" x14ac:dyDescent="0.25"/>
    <row r="2092" s="17" customFormat="1" x14ac:dyDescent="0.25"/>
    <row r="2093" s="17" customFormat="1" x14ac:dyDescent="0.25"/>
    <row r="2094" s="17" customFormat="1" x14ac:dyDescent="0.25"/>
    <row r="2095" s="17" customFormat="1" x14ac:dyDescent="0.25"/>
    <row r="2096" s="17" customFormat="1" x14ac:dyDescent="0.25"/>
    <row r="2097" s="17" customFormat="1" x14ac:dyDescent="0.25"/>
    <row r="2098" s="17" customFormat="1" x14ac:dyDescent="0.25"/>
    <row r="2099" s="17" customFormat="1" x14ac:dyDescent="0.25"/>
    <row r="2100" s="17" customFormat="1" x14ac:dyDescent="0.25"/>
    <row r="2101" s="17" customFormat="1" x14ac:dyDescent="0.25"/>
    <row r="2102" s="17" customFormat="1" x14ac:dyDescent="0.25"/>
    <row r="2103" s="17" customFormat="1" x14ac:dyDescent="0.25"/>
    <row r="2104" s="17" customFormat="1" x14ac:dyDescent="0.25"/>
    <row r="2105" s="17" customFormat="1" x14ac:dyDescent="0.25"/>
    <row r="2106" s="17" customFormat="1" x14ac:dyDescent="0.25"/>
    <row r="2107" s="17" customFormat="1" x14ac:dyDescent="0.25"/>
    <row r="2108" s="17" customFormat="1" x14ac:dyDescent="0.25"/>
    <row r="2109" s="17" customFormat="1" x14ac:dyDescent="0.25"/>
    <row r="2110" s="17" customFormat="1" x14ac:dyDescent="0.25"/>
    <row r="2111" s="17" customFormat="1" x14ac:dyDescent="0.25"/>
    <row r="2112" s="17" customFormat="1" x14ac:dyDescent="0.25"/>
    <row r="2113" s="17" customFormat="1" x14ac:dyDescent="0.25"/>
    <row r="2114" s="17" customFormat="1" x14ac:dyDescent="0.25"/>
    <row r="2115" s="17" customFormat="1" x14ac:dyDescent="0.25"/>
    <row r="2116" s="17" customFormat="1" x14ac:dyDescent="0.25"/>
    <row r="2117" s="17" customFormat="1" x14ac:dyDescent="0.25"/>
    <row r="2118" s="17" customFormat="1" x14ac:dyDescent="0.25"/>
    <row r="2119" s="17" customFormat="1" x14ac:dyDescent="0.25"/>
    <row r="2120" s="17" customFormat="1" x14ac:dyDescent="0.25"/>
    <row r="2121" s="17" customFormat="1" x14ac:dyDescent="0.25"/>
    <row r="2122" s="17" customFormat="1" x14ac:dyDescent="0.25"/>
    <row r="2123" s="17" customFormat="1" x14ac:dyDescent="0.25"/>
    <row r="2124" s="17" customFormat="1" x14ac:dyDescent="0.25"/>
    <row r="2125" s="17" customFormat="1" x14ac:dyDescent="0.25"/>
    <row r="2126" s="17" customFormat="1" x14ac:dyDescent="0.25"/>
    <row r="2127" s="17" customFormat="1" x14ac:dyDescent="0.25"/>
    <row r="2128" s="17" customFormat="1" x14ac:dyDescent="0.25"/>
    <row r="2129" s="17" customFormat="1" x14ac:dyDescent="0.25"/>
    <row r="2130" s="17" customFormat="1" x14ac:dyDescent="0.25"/>
    <row r="2131" s="17" customFormat="1" x14ac:dyDescent="0.25"/>
    <row r="2132" s="17" customFormat="1" x14ac:dyDescent="0.25"/>
    <row r="2133" s="17" customFormat="1" x14ac:dyDescent="0.25"/>
    <row r="2134" s="17" customFormat="1" x14ac:dyDescent="0.25"/>
    <row r="2135" s="17" customFormat="1" x14ac:dyDescent="0.25"/>
    <row r="2136" s="17" customFormat="1" x14ac:dyDescent="0.25"/>
    <row r="2137" s="17" customFormat="1" x14ac:dyDescent="0.25"/>
    <row r="2138" s="17" customFormat="1" x14ac:dyDescent="0.25"/>
    <row r="2139" s="17" customFormat="1" x14ac:dyDescent="0.25"/>
    <row r="2140" s="17" customFormat="1" x14ac:dyDescent="0.25"/>
    <row r="2141" s="17" customFormat="1" x14ac:dyDescent="0.25"/>
    <row r="2142" s="17" customFormat="1" x14ac:dyDescent="0.25"/>
    <row r="2143" s="17" customFormat="1" x14ac:dyDescent="0.25"/>
    <row r="2144" s="17" customFormat="1" x14ac:dyDescent="0.25"/>
    <row r="2145" s="17" customFormat="1" x14ac:dyDescent="0.25"/>
    <row r="2146" s="17" customFormat="1" x14ac:dyDescent="0.25"/>
    <row r="2147" s="17" customFormat="1" x14ac:dyDescent="0.25"/>
    <row r="2148" s="17" customFormat="1" x14ac:dyDescent="0.25"/>
    <row r="2149" s="17" customFormat="1" x14ac:dyDescent="0.25"/>
    <row r="2150" s="17" customFormat="1" x14ac:dyDescent="0.25"/>
    <row r="2151" s="17" customFormat="1" x14ac:dyDescent="0.25"/>
    <row r="2152" s="17" customFormat="1" x14ac:dyDescent="0.25"/>
    <row r="2153" s="17" customFormat="1" x14ac:dyDescent="0.25"/>
    <row r="2154" s="17" customFormat="1" x14ac:dyDescent="0.25"/>
    <row r="2155" s="17" customFormat="1" x14ac:dyDescent="0.25"/>
    <row r="2156" s="17" customFormat="1" x14ac:dyDescent="0.25"/>
    <row r="2157" s="17" customFormat="1" x14ac:dyDescent="0.25"/>
    <row r="2158" s="17" customFormat="1" x14ac:dyDescent="0.25"/>
    <row r="2159" s="17" customFormat="1" x14ac:dyDescent="0.25"/>
    <row r="2160" s="17" customFormat="1" x14ac:dyDescent="0.25"/>
    <row r="2161" s="17" customFormat="1" x14ac:dyDescent="0.25"/>
    <row r="2162" s="17" customFormat="1" x14ac:dyDescent="0.25"/>
    <row r="2163" s="17" customFormat="1" x14ac:dyDescent="0.25"/>
    <row r="2164" s="17" customFormat="1" x14ac:dyDescent="0.25"/>
    <row r="2165" s="17" customFormat="1" x14ac:dyDescent="0.25"/>
    <row r="2166" s="17" customFormat="1" x14ac:dyDescent="0.25"/>
    <row r="2167" s="17" customFormat="1" x14ac:dyDescent="0.25"/>
    <row r="2168" s="17" customFormat="1" x14ac:dyDescent="0.25"/>
    <row r="2169" s="17" customFormat="1" x14ac:dyDescent="0.25"/>
    <row r="2170" s="17" customFormat="1" x14ac:dyDescent="0.25"/>
    <row r="2171" s="17" customFormat="1" x14ac:dyDescent="0.25"/>
    <row r="2172" s="17" customFormat="1" x14ac:dyDescent="0.25"/>
    <row r="2173" s="17" customFormat="1" x14ac:dyDescent="0.25"/>
    <row r="2174" s="17" customFormat="1" x14ac:dyDescent="0.25"/>
    <row r="2175" s="17" customFormat="1" x14ac:dyDescent="0.25"/>
    <row r="2176" s="17" customFormat="1" x14ac:dyDescent="0.25"/>
    <row r="2177" s="17" customFormat="1" x14ac:dyDescent="0.25"/>
    <row r="2178" s="17" customFormat="1" x14ac:dyDescent="0.25"/>
    <row r="2179" s="17" customFormat="1" x14ac:dyDescent="0.25"/>
    <row r="2180" s="17" customFormat="1" x14ac:dyDescent="0.25"/>
    <row r="2181" s="17" customFormat="1" x14ac:dyDescent="0.25"/>
    <row r="2182" s="17" customFormat="1" x14ac:dyDescent="0.25"/>
    <row r="2183" s="17" customFormat="1" x14ac:dyDescent="0.25"/>
    <row r="2184" s="17" customFormat="1" x14ac:dyDescent="0.25"/>
    <row r="2185" s="17" customFormat="1" x14ac:dyDescent="0.25"/>
    <row r="2186" s="17" customFormat="1" x14ac:dyDescent="0.25"/>
    <row r="2187" s="17" customFormat="1" x14ac:dyDescent="0.25"/>
    <row r="2188" s="17" customFormat="1" x14ac:dyDescent="0.25"/>
    <row r="2189" s="17" customFormat="1" x14ac:dyDescent="0.25"/>
    <row r="2190" s="17" customFormat="1" x14ac:dyDescent="0.25"/>
    <row r="2191" s="17" customFormat="1" x14ac:dyDescent="0.25"/>
    <row r="2192" s="17" customFormat="1" x14ac:dyDescent="0.25"/>
    <row r="2193" s="17" customFormat="1" x14ac:dyDescent="0.25"/>
    <row r="2194" s="17" customFormat="1" x14ac:dyDescent="0.25"/>
    <row r="2195" s="17" customFormat="1" x14ac:dyDescent="0.25"/>
    <row r="2196" s="17" customFormat="1" x14ac:dyDescent="0.25"/>
    <row r="2197" s="17" customFormat="1" x14ac:dyDescent="0.25"/>
    <row r="2198" s="17" customFormat="1" x14ac:dyDescent="0.25"/>
    <row r="2199" s="17" customFormat="1" x14ac:dyDescent="0.25"/>
    <row r="2200" s="17" customFormat="1" x14ac:dyDescent="0.25"/>
    <row r="2201" s="17" customFormat="1" x14ac:dyDescent="0.25"/>
    <row r="2202" s="17" customFormat="1" x14ac:dyDescent="0.25"/>
    <row r="2203" s="17" customFormat="1" x14ac:dyDescent="0.25"/>
    <row r="2204" s="17" customFormat="1" x14ac:dyDescent="0.25"/>
    <row r="2205" s="17" customFormat="1" x14ac:dyDescent="0.25"/>
    <row r="2206" s="17" customFormat="1" x14ac:dyDescent="0.25"/>
    <row r="2207" s="17" customFormat="1" x14ac:dyDescent="0.25"/>
    <row r="2208" s="17" customFormat="1" x14ac:dyDescent="0.25"/>
    <row r="2209" s="17" customFormat="1" x14ac:dyDescent="0.25"/>
    <row r="2210" s="17" customFormat="1" x14ac:dyDescent="0.25"/>
    <row r="2211" s="17" customFormat="1" x14ac:dyDescent="0.25"/>
    <row r="2212" s="17" customFormat="1" x14ac:dyDescent="0.25"/>
    <row r="2213" s="17" customFormat="1" x14ac:dyDescent="0.25"/>
    <row r="2214" s="17" customFormat="1" x14ac:dyDescent="0.25"/>
    <row r="2215" s="17" customFormat="1" x14ac:dyDescent="0.25"/>
    <row r="2216" s="17" customFormat="1" x14ac:dyDescent="0.25"/>
    <row r="2217" s="17" customFormat="1" x14ac:dyDescent="0.25"/>
    <row r="2218" s="17" customFormat="1" x14ac:dyDescent="0.25"/>
    <row r="2219" s="17" customFormat="1" x14ac:dyDescent="0.25"/>
    <row r="2220" s="17" customFormat="1" x14ac:dyDescent="0.25"/>
    <row r="2221" s="17" customFormat="1" x14ac:dyDescent="0.25"/>
    <row r="2222" s="17" customFormat="1" x14ac:dyDescent="0.25"/>
    <row r="2223" s="17" customFormat="1" x14ac:dyDescent="0.25"/>
    <row r="2224" s="17" customFormat="1" x14ac:dyDescent="0.25"/>
    <row r="2225" s="17" customFormat="1" x14ac:dyDescent="0.25"/>
    <row r="2226" s="17" customFormat="1" x14ac:dyDescent="0.25"/>
    <row r="2227" s="17" customFormat="1" x14ac:dyDescent="0.25"/>
    <row r="2228" s="17" customFormat="1" x14ac:dyDescent="0.25"/>
    <row r="2229" s="17" customFormat="1" x14ac:dyDescent="0.25"/>
    <row r="2230" s="17" customFormat="1" x14ac:dyDescent="0.25"/>
    <row r="2231" s="17" customFormat="1" x14ac:dyDescent="0.25"/>
    <row r="2232" s="17" customFormat="1" x14ac:dyDescent="0.25"/>
    <row r="2233" s="17" customFormat="1" x14ac:dyDescent="0.25"/>
    <row r="2234" s="17" customFormat="1" x14ac:dyDescent="0.25"/>
    <row r="2235" s="17" customFormat="1" x14ac:dyDescent="0.25"/>
    <row r="2236" s="17" customFormat="1" x14ac:dyDescent="0.25"/>
    <row r="2237" s="17" customFormat="1" x14ac:dyDescent="0.25"/>
    <row r="2238" s="17" customFormat="1" x14ac:dyDescent="0.25"/>
    <row r="2239" s="17" customFormat="1" x14ac:dyDescent="0.25"/>
    <row r="2240" s="17" customFormat="1" x14ac:dyDescent="0.25"/>
    <row r="2241" s="17" customFormat="1" x14ac:dyDescent="0.25"/>
    <row r="2242" s="17" customFormat="1" x14ac:dyDescent="0.25"/>
    <row r="2243" s="17" customFormat="1" x14ac:dyDescent="0.25"/>
    <row r="2244" s="17" customFormat="1" x14ac:dyDescent="0.25"/>
    <row r="2245" s="17" customFormat="1" x14ac:dyDescent="0.25"/>
    <row r="2246" s="17" customFormat="1" x14ac:dyDescent="0.25"/>
    <row r="2247" s="17" customFormat="1" x14ac:dyDescent="0.25"/>
    <row r="2248" s="17" customFormat="1" x14ac:dyDescent="0.25"/>
    <row r="2249" s="17" customFormat="1" x14ac:dyDescent="0.25"/>
    <row r="2250" s="17" customFormat="1" x14ac:dyDescent="0.25"/>
    <row r="2251" s="17" customFormat="1" x14ac:dyDescent="0.25"/>
    <row r="2252" s="17" customFormat="1" x14ac:dyDescent="0.25"/>
    <row r="2253" s="17" customFormat="1" x14ac:dyDescent="0.25"/>
    <row r="2254" s="17" customFormat="1" x14ac:dyDescent="0.25"/>
    <row r="2255" s="17" customFormat="1" x14ac:dyDescent="0.25"/>
    <row r="2256" s="17" customFormat="1" x14ac:dyDescent="0.25"/>
    <row r="2257" s="17" customFormat="1" x14ac:dyDescent="0.25"/>
    <row r="2258" s="17" customFormat="1" x14ac:dyDescent="0.25"/>
    <row r="2259" s="17" customFormat="1" x14ac:dyDescent="0.25"/>
    <row r="2260" s="17" customFormat="1" x14ac:dyDescent="0.25"/>
    <row r="2261" s="17" customFormat="1" x14ac:dyDescent="0.25"/>
    <row r="2262" s="17" customFormat="1" x14ac:dyDescent="0.25"/>
    <row r="2263" s="17" customFormat="1" x14ac:dyDescent="0.25"/>
    <row r="2264" s="17" customFormat="1" x14ac:dyDescent="0.25"/>
    <row r="2265" s="17" customFormat="1" x14ac:dyDescent="0.25"/>
    <row r="2266" s="17" customFormat="1" x14ac:dyDescent="0.25"/>
    <row r="2267" s="17" customFormat="1" x14ac:dyDescent="0.25"/>
    <row r="2268" s="17" customFormat="1" x14ac:dyDescent="0.25"/>
    <row r="2269" s="17" customFormat="1" x14ac:dyDescent="0.25"/>
    <row r="2270" s="17" customFormat="1" x14ac:dyDescent="0.25"/>
    <row r="2271" s="17" customFormat="1" x14ac:dyDescent="0.25"/>
    <row r="2272" s="17" customFormat="1" x14ac:dyDescent="0.25"/>
    <row r="2273" s="17" customFormat="1" x14ac:dyDescent="0.25"/>
    <row r="2274" s="17" customFormat="1" x14ac:dyDescent="0.25"/>
    <row r="2275" s="17" customFormat="1" x14ac:dyDescent="0.25"/>
    <row r="2276" s="17" customFormat="1" x14ac:dyDescent="0.25"/>
    <row r="2277" s="17" customFormat="1" x14ac:dyDescent="0.25"/>
    <row r="2278" s="17" customFormat="1" x14ac:dyDescent="0.25"/>
    <row r="2279" s="17" customFormat="1" x14ac:dyDescent="0.25"/>
    <row r="2280" s="17" customFormat="1" x14ac:dyDescent="0.25"/>
    <row r="2281" s="17" customFormat="1" x14ac:dyDescent="0.25"/>
    <row r="2282" s="17" customFormat="1" x14ac:dyDescent="0.25"/>
    <row r="2283" s="17" customFormat="1" x14ac:dyDescent="0.25"/>
    <row r="2284" s="17" customFormat="1" x14ac:dyDescent="0.25"/>
    <row r="2285" s="17" customFormat="1" x14ac:dyDescent="0.25"/>
    <row r="2286" s="17" customFormat="1" x14ac:dyDescent="0.25"/>
    <row r="2287" s="17" customFormat="1" x14ac:dyDescent="0.25"/>
    <row r="2288" s="17" customFormat="1" x14ac:dyDescent="0.25"/>
    <row r="2289" s="17" customFormat="1" x14ac:dyDescent="0.25"/>
    <row r="2290" s="17" customFormat="1" x14ac:dyDescent="0.25"/>
    <row r="2291" s="17" customFormat="1" x14ac:dyDescent="0.25"/>
    <row r="2292" s="17" customFormat="1" x14ac:dyDescent="0.25"/>
    <row r="2293" s="17" customFormat="1" x14ac:dyDescent="0.25"/>
    <row r="2294" s="17" customFormat="1" x14ac:dyDescent="0.25"/>
    <row r="2295" s="17" customFormat="1" x14ac:dyDescent="0.25"/>
    <row r="2296" s="17" customFormat="1" x14ac:dyDescent="0.25"/>
    <row r="2297" s="17" customFormat="1" x14ac:dyDescent="0.25"/>
    <row r="2298" s="17" customFormat="1" x14ac:dyDescent="0.25"/>
    <row r="2299" s="17" customFormat="1" x14ac:dyDescent="0.25"/>
    <row r="2300" s="17" customFormat="1" x14ac:dyDescent="0.25"/>
    <row r="2301" s="17" customFormat="1" x14ac:dyDescent="0.25"/>
    <row r="2302" s="17" customFormat="1" x14ac:dyDescent="0.25"/>
    <row r="2303" s="17" customFormat="1" x14ac:dyDescent="0.25"/>
    <row r="2304" s="17" customFormat="1" x14ac:dyDescent="0.25"/>
    <row r="2305" s="17" customFormat="1" x14ac:dyDescent="0.25"/>
    <row r="2306" s="17" customFormat="1" x14ac:dyDescent="0.25"/>
    <row r="2307" s="17" customFormat="1" x14ac:dyDescent="0.25"/>
    <row r="2308" s="17" customFormat="1" x14ac:dyDescent="0.25"/>
    <row r="2309" s="17" customFormat="1" x14ac:dyDescent="0.25"/>
    <row r="2310" s="17" customFormat="1" x14ac:dyDescent="0.25"/>
    <row r="2311" s="17" customFormat="1" x14ac:dyDescent="0.25"/>
    <row r="2312" s="17" customFormat="1" x14ac:dyDescent="0.25"/>
    <row r="2313" s="17" customFormat="1" x14ac:dyDescent="0.25"/>
    <row r="2314" s="17" customFormat="1" x14ac:dyDescent="0.25"/>
    <row r="2315" s="17" customFormat="1" x14ac:dyDescent="0.25"/>
    <row r="2316" s="17" customFormat="1" x14ac:dyDescent="0.25"/>
    <row r="2317" s="17" customFormat="1" x14ac:dyDescent="0.25"/>
    <row r="2318" s="17" customFormat="1" x14ac:dyDescent="0.25"/>
    <row r="2319" s="17" customFormat="1" x14ac:dyDescent="0.25"/>
    <row r="2320" s="17" customFormat="1" x14ac:dyDescent="0.25"/>
    <row r="2321" s="17" customFormat="1" x14ac:dyDescent="0.25"/>
    <row r="2322" s="17" customFormat="1" x14ac:dyDescent="0.25"/>
    <row r="2323" s="17" customFormat="1" x14ac:dyDescent="0.25"/>
    <row r="2324" s="17" customFormat="1" x14ac:dyDescent="0.25"/>
    <row r="2325" s="17" customFormat="1" x14ac:dyDescent="0.25"/>
    <row r="2326" s="17" customFormat="1" x14ac:dyDescent="0.25"/>
    <row r="2327" s="17" customFormat="1" x14ac:dyDescent="0.25"/>
    <row r="2328" s="17" customFormat="1" x14ac:dyDescent="0.25"/>
    <row r="2329" s="17" customFormat="1" x14ac:dyDescent="0.25"/>
    <row r="2330" s="17" customFormat="1" x14ac:dyDescent="0.25"/>
    <row r="2331" s="17" customFormat="1" x14ac:dyDescent="0.25"/>
    <row r="2332" s="17" customFormat="1" x14ac:dyDescent="0.25"/>
    <row r="2333" s="17" customFormat="1" x14ac:dyDescent="0.25"/>
    <row r="2334" s="17" customFormat="1" x14ac:dyDescent="0.25"/>
    <row r="2335" s="17" customFormat="1" x14ac:dyDescent="0.25"/>
    <row r="2336" s="17" customFormat="1" x14ac:dyDescent="0.25"/>
    <row r="2337" s="17" customFormat="1" x14ac:dyDescent="0.25"/>
    <row r="2338" s="17" customFormat="1" x14ac:dyDescent="0.25"/>
    <row r="2339" s="17" customFormat="1" x14ac:dyDescent="0.25"/>
    <row r="2340" s="17" customFormat="1" x14ac:dyDescent="0.25"/>
  </sheetData>
  <sortState ref="B2:U14">
    <sortCondition ref="B2:B14"/>
    <sortCondition ref="C2:C14"/>
  </sortState>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B1:AY2340"/>
  <sheetViews>
    <sheetView workbookViewId="0">
      <selection activeCell="F30" sqref="F30"/>
    </sheetView>
  </sheetViews>
  <sheetFormatPr baseColWidth="10" defaultColWidth="8.140625" defaultRowHeight="15" x14ac:dyDescent="0.25"/>
  <cols>
    <col min="2" max="2" width="34.42578125" customWidth="1"/>
    <col min="3" max="3" width="45.85546875" customWidth="1"/>
    <col min="4" max="4" width="31.7109375" customWidth="1"/>
    <col min="5" max="5" width="17" style="28" customWidth="1"/>
    <col min="6" max="6" width="16" style="28" customWidth="1"/>
    <col min="7" max="7" width="9.7109375" style="28" customWidth="1"/>
    <col min="8" max="9" width="0" hidden="1" customWidth="1"/>
    <col min="10" max="10" width="7.85546875" style="28" customWidth="1"/>
    <col min="11" max="12" width="0" style="28" hidden="1" customWidth="1"/>
    <col min="13" max="13" width="8" style="28" customWidth="1"/>
    <col min="14" max="15" width="0" style="28" hidden="1" customWidth="1"/>
    <col min="16" max="16" width="8" style="28" customWidth="1"/>
    <col min="17" max="18" width="8.28515625" style="28" customWidth="1"/>
    <col min="19" max="19" width="8.7109375" style="28" customWidth="1"/>
    <col min="20" max="20" width="8.5703125" style="28" customWidth="1"/>
  </cols>
  <sheetData>
    <row r="1" spans="2:20" s="15" customFormat="1" x14ac:dyDescent="0.25">
      <c r="E1" s="16"/>
      <c r="F1" s="16"/>
      <c r="G1" s="16"/>
      <c r="J1" s="16"/>
      <c r="K1" s="16"/>
      <c r="L1" s="16"/>
      <c r="M1" s="16"/>
      <c r="N1" s="16"/>
      <c r="O1" s="16"/>
      <c r="P1" s="16"/>
      <c r="Q1" s="16"/>
      <c r="R1" s="16"/>
      <c r="S1" s="16"/>
      <c r="T1" s="16"/>
    </row>
    <row r="2" spans="2:20" s="15" customFormat="1" ht="28.5" x14ac:dyDescent="0.45">
      <c r="D2" s="40" t="s">
        <v>6398</v>
      </c>
      <c r="E2" s="16"/>
      <c r="F2" s="16"/>
      <c r="G2" s="16"/>
      <c r="J2" s="16"/>
      <c r="K2" s="16"/>
      <c r="L2" s="16"/>
      <c r="M2" s="16"/>
      <c r="N2" s="16"/>
      <c r="O2" s="16"/>
      <c r="P2" s="16"/>
      <c r="Q2" s="16"/>
      <c r="R2" s="16"/>
      <c r="S2" s="16"/>
      <c r="T2" s="16"/>
    </row>
    <row r="3" spans="2:20" s="15" customFormat="1" x14ac:dyDescent="0.25">
      <c r="E3" s="16"/>
      <c r="F3" s="16"/>
      <c r="G3" s="16"/>
      <c r="J3" s="16"/>
      <c r="K3" s="16"/>
      <c r="L3" s="16"/>
      <c r="M3" s="16"/>
      <c r="N3" s="16"/>
      <c r="O3" s="16"/>
      <c r="P3" s="16"/>
      <c r="Q3" s="16"/>
      <c r="R3" s="16"/>
      <c r="S3" s="16"/>
      <c r="T3" s="16"/>
    </row>
    <row r="4" spans="2:20" s="4" customFormat="1" ht="51"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3991</v>
      </c>
      <c r="C5" s="25" t="s">
        <v>3992</v>
      </c>
      <c r="D5" s="25" t="s">
        <v>1737</v>
      </c>
      <c r="E5" s="26" t="s">
        <v>72</v>
      </c>
      <c r="F5" s="26">
        <f>VLOOKUP(N5,Revistas!$B$2:$H$63710,2,FALSE)</f>
        <v>3.96</v>
      </c>
      <c r="G5" s="26" t="str">
        <f>VLOOKUP(N5,Revistas!$B$2:$H$63732,3,FALSE)</f>
        <v>Q1</v>
      </c>
      <c r="H5" s="25" t="str">
        <f>VLOOKUP(N5,Revistas!$B$2:$H$63732,4,FALSE)</f>
        <v>SURGERY - SCIE;</v>
      </c>
      <c r="I5" s="25" t="str">
        <f>VLOOKUP(N5,Revistas!$B$2:$H$63732,5,FALSE)</f>
        <v>16/200</v>
      </c>
      <c r="J5" s="26" t="str">
        <f>VLOOKUP(N5,Revistas!$B$2:$H$63732,6,FALSE)</f>
        <v>SI</v>
      </c>
      <c r="K5" s="26" t="s">
        <v>3993</v>
      </c>
      <c r="L5" s="26"/>
      <c r="M5" s="26">
        <v>0</v>
      </c>
      <c r="N5" s="26" t="s">
        <v>1739</v>
      </c>
      <c r="O5" s="26" t="s">
        <v>629</v>
      </c>
      <c r="P5" s="26">
        <v>2018</v>
      </c>
      <c r="Q5" s="26">
        <v>102</v>
      </c>
      <c r="R5" s="26"/>
      <c r="S5" s="26" t="s">
        <v>3994</v>
      </c>
      <c r="T5" s="26" t="s">
        <v>3994</v>
      </c>
    </row>
    <row r="6" spans="2:20" s="15" customFormat="1" x14ac:dyDescent="0.25">
      <c r="B6" s="25" t="s">
        <v>4298</v>
      </c>
      <c r="C6" s="25" t="s">
        <v>4299</v>
      </c>
      <c r="D6" s="25" t="s">
        <v>4300</v>
      </c>
      <c r="E6" s="26" t="s">
        <v>18</v>
      </c>
      <c r="F6" s="26" t="str">
        <f>VLOOKUP(N6,Revistas!$B$2:$H$63710,2,FALSE)</f>
        <v>NO TIENE</v>
      </c>
      <c r="G6" s="26" t="str">
        <f>VLOOKUP(N6,Revistas!$B$2:$H$63732,3,FALSE)</f>
        <v>NO TIENE</v>
      </c>
      <c r="H6" s="25" t="str">
        <f>VLOOKUP(N6,Revistas!$B$2:$H$63732,4,FALSE)</f>
        <v>NO TIENE</v>
      </c>
      <c r="I6" s="25" t="str">
        <f>VLOOKUP(N6,Revistas!$B$2:$H$63732,5,FALSE)</f>
        <v>NO TIENE</v>
      </c>
      <c r="J6" s="26" t="str">
        <f>VLOOKUP(N6,Revistas!$B$2:$H$63732,6,FALSE)</f>
        <v>NO</v>
      </c>
      <c r="K6" s="26" t="s">
        <v>4301</v>
      </c>
      <c r="L6" s="26" t="s">
        <v>4302</v>
      </c>
      <c r="M6" s="26">
        <v>0</v>
      </c>
      <c r="N6" s="26" t="s">
        <v>4303</v>
      </c>
      <c r="O6" s="26" t="s">
        <v>4304</v>
      </c>
      <c r="P6" s="26">
        <v>2018</v>
      </c>
      <c r="Q6" s="26">
        <v>11</v>
      </c>
      <c r="R6" s="26">
        <v>1</v>
      </c>
      <c r="S6" s="26">
        <v>113</v>
      </c>
      <c r="T6" s="26" t="s">
        <v>4305</v>
      </c>
    </row>
    <row r="7" spans="2:20" s="15" customFormat="1" x14ac:dyDescent="0.25">
      <c r="B7" s="25" t="s">
        <v>3995</v>
      </c>
      <c r="C7" s="25" t="s">
        <v>3996</v>
      </c>
      <c r="D7" s="25" t="s">
        <v>1737</v>
      </c>
      <c r="E7" s="26" t="s">
        <v>72</v>
      </c>
      <c r="F7" s="26">
        <f>VLOOKUP(N7,Revistas!$B$2:$H$63710,2,FALSE)</f>
        <v>3.96</v>
      </c>
      <c r="G7" s="26" t="str">
        <f>VLOOKUP(N7,Revistas!$B$2:$H$63732,3,FALSE)</f>
        <v>Q1</v>
      </c>
      <c r="H7" s="25" t="str">
        <f>VLOOKUP(N7,Revistas!$B$2:$H$63732,4,FALSE)</f>
        <v>SURGERY - SCIE;</v>
      </c>
      <c r="I7" s="25" t="str">
        <f>VLOOKUP(N7,Revistas!$B$2:$H$63732,5,FALSE)</f>
        <v>16/200</v>
      </c>
      <c r="J7" s="26" t="str">
        <f>VLOOKUP(N7,Revistas!$B$2:$H$63732,6,FALSE)</f>
        <v>SI</v>
      </c>
      <c r="K7" s="26" t="s">
        <v>3997</v>
      </c>
      <c r="L7" s="26"/>
      <c r="M7" s="26">
        <v>0</v>
      </c>
      <c r="N7" s="26" t="s">
        <v>1739</v>
      </c>
      <c r="O7" s="26" t="s">
        <v>629</v>
      </c>
      <c r="P7" s="26">
        <v>2018</v>
      </c>
      <c r="Q7" s="26">
        <v>102</v>
      </c>
      <c r="R7" s="26"/>
      <c r="S7" s="26" t="s">
        <v>3998</v>
      </c>
      <c r="T7" s="26" t="s">
        <v>3998</v>
      </c>
    </row>
    <row r="8" spans="2:20" s="15" customFormat="1" x14ac:dyDescent="0.25">
      <c r="B8" s="25" t="s">
        <v>4282</v>
      </c>
      <c r="C8" s="25" t="s">
        <v>4290</v>
      </c>
      <c r="D8" s="25" t="s">
        <v>17</v>
      </c>
      <c r="E8" s="26" t="s">
        <v>18</v>
      </c>
      <c r="F8" s="26">
        <f>VLOOKUP(N8,Revistas!$B$2:$H$63710,2,FALSE)</f>
        <v>1.3180000000000001</v>
      </c>
      <c r="G8" s="26" t="str">
        <f>VLOOKUP(N8,Revistas!$B$2:$H$63732,3,FALSE)</f>
        <v>Q3</v>
      </c>
      <c r="H8" s="25">
        <f>VLOOKUP(N8,Revistas!$B$2:$H$63732,4,FALSE)</f>
        <v>0</v>
      </c>
      <c r="I8" s="25">
        <f>VLOOKUP(N8,Revistas!$B$2:$H$63732,5,FALSE)</f>
        <v>0</v>
      </c>
      <c r="J8" s="26" t="str">
        <f>VLOOKUP(N8,Revistas!$B$2:$H$63732,6,FALSE)</f>
        <v>NO</v>
      </c>
      <c r="K8" s="26" t="s">
        <v>4291</v>
      </c>
      <c r="L8" s="26" t="s">
        <v>4285</v>
      </c>
      <c r="M8" s="26">
        <v>0</v>
      </c>
      <c r="N8" s="26" t="s">
        <v>21</v>
      </c>
      <c r="O8" s="26" t="s">
        <v>68</v>
      </c>
      <c r="P8" s="26">
        <v>2018</v>
      </c>
      <c r="Q8" s="26">
        <v>88</v>
      </c>
      <c r="R8" s="26">
        <v>4</v>
      </c>
      <c r="S8" s="26">
        <v>225</v>
      </c>
      <c r="T8" s="26">
        <v>226</v>
      </c>
    </row>
    <row r="9" spans="2:20" s="15" customFormat="1" x14ac:dyDescent="0.25">
      <c r="B9" s="25" t="s">
        <v>4282</v>
      </c>
      <c r="C9" s="25" t="s">
        <v>4283</v>
      </c>
      <c r="D9" s="25" t="s">
        <v>17</v>
      </c>
      <c r="E9" s="26" t="s">
        <v>18</v>
      </c>
      <c r="F9" s="26">
        <f>VLOOKUP(N9,Revistas!$B$2:$H$63710,2,FALSE)</f>
        <v>1.3180000000000001</v>
      </c>
      <c r="G9" s="26" t="str">
        <f>VLOOKUP(N9,Revistas!$B$2:$H$63732,3,FALSE)</f>
        <v>Q3</v>
      </c>
      <c r="H9" s="25">
        <f>VLOOKUP(N9,Revistas!$B$2:$H$63732,4,FALSE)</f>
        <v>0</v>
      </c>
      <c r="I9" s="25">
        <f>VLOOKUP(N9,Revistas!$B$2:$H$63732,5,FALSE)</f>
        <v>0</v>
      </c>
      <c r="J9" s="26" t="str">
        <f>VLOOKUP(N9,Revistas!$B$2:$H$63732,6,FALSE)</f>
        <v>NO</v>
      </c>
      <c r="K9" s="26" t="s">
        <v>4284</v>
      </c>
      <c r="L9" s="26" t="s">
        <v>4285</v>
      </c>
      <c r="M9" s="26">
        <v>0</v>
      </c>
      <c r="N9" s="26" t="s">
        <v>21</v>
      </c>
      <c r="O9" s="26" t="s">
        <v>75</v>
      </c>
      <c r="P9" s="26">
        <v>2018</v>
      </c>
      <c r="Q9" s="26">
        <v>88</v>
      </c>
      <c r="R9" s="26">
        <v>6</v>
      </c>
      <c r="S9" s="26">
        <v>350</v>
      </c>
      <c r="T9" s="26">
        <v>351</v>
      </c>
    </row>
    <row r="10" spans="2:20" s="15" customFormat="1" x14ac:dyDescent="0.25">
      <c r="B10" s="25" t="s">
        <v>4009</v>
      </c>
      <c r="C10" s="25" t="s">
        <v>4010</v>
      </c>
      <c r="D10" s="25" t="s">
        <v>4011</v>
      </c>
      <c r="E10" s="26" t="s">
        <v>10</v>
      </c>
      <c r="F10" s="26">
        <f>VLOOKUP(N10,Revistas!$B$2:$H$63710,2,FALSE)</f>
        <v>1.494</v>
      </c>
      <c r="G10" s="26" t="str">
        <f>VLOOKUP(N10,Revistas!$B$2:$H$63732,3,FALSE)</f>
        <v>Q3</v>
      </c>
      <c r="H10" s="25">
        <f>VLOOKUP(N10,Revistas!$B$2:$H$63732,4,FALSE)</f>
        <v>0</v>
      </c>
      <c r="I10" s="25">
        <f>VLOOKUP(N10,Revistas!$B$2:$H$63732,5,FALSE)</f>
        <v>0</v>
      </c>
      <c r="J10" s="26" t="str">
        <f>VLOOKUP(N10,Revistas!$B$2:$H$63732,6,FALSE)</f>
        <v>NO</v>
      </c>
      <c r="K10" s="26" t="s">
        <v>4012</v>
      </c>
      <c r="L10" s="26" t="s">
        <v>4013</v>
      </c>
      <c r="M10" s="26">
        <v>2</v>
      </c>
      <c r="N10" s="26" t="s">
        <v>4014</v>
      </c>
      <c r="O10" s="26" t="s">
        <v>460</v>
      </c>
      <c r="P10" s="26">
        <v>2018</v>
      </c>
      <c r="Q10" s="26">
        <v>28</v>
      </c>
      <c r="R10" s="26">
        <v>1</v>
      </c>
      <c r="S10" s="26">
        <v>34</v>
      </c>
      <c r="T10" s="26">
        <v>38</v>
      </c>
    </row>
    <row r="11" spans="2:20" s="15" customFormat="1" x14ac:dyDescent="0.25">
      <c r="B11" s="25" t="s">
        <v>4023</v>
      </c>
      <c r="C11" s="25" t="s">
        <v>4024</v>
      </c>
      <c r="D11" s="25" t="s">
        <v>4025</v>
      </c>
      <c r="E11" s="26" t="s">
        <v>10</v>
      </c>
      <c r="F11" s="26" t="str">
        <f>VLOOKUP(N11,Revistas!$B$2:$H$63710,2,FALSE)</f>
        <v>NO TIENE</v>
      </c>
      <c r="G11" s="26" t="str">
        <f>VLOOKUP(N11,Revistas!$B$2:$H$63732,3,FALSE)</f>
        <v>NO TIENE</v>
      </c>
      <c r="H11" s="25" t="str">
        <f>VLOOKUP(N11,Revistas!$B$2:$H$63732,4,FALSE)</f>
        <v>NO TIENE</v>
      </c>
      <c r="I11" s="25" t="str">
        <f>VLOOKUP(N11,Revistas!$B$2:$H$63732,5,FALSE)</f>
        <v>NO TIENE</v>
      </c>
      <c r="J11" s="26" t="str">
        <f>VLOOKUP(N11,Revistas!$B$2:$H$63732,6,FALSE)</f>
        <v>NO</v>
      </c>
      <c r="K11" s="26" t="s">
        <v>4026</v>
      </c>
      <c r="L11" s="26" t="s">
        <v>4013</v>
      </c>
      <c r="M11" s="26">
        <v>1</v>
      </c>
      <c r="N11" s="26" t="s">
        <v>4027</v>
      </c>
      <c r="O11" s="26" t="s">
        <v>29</v>
      </c>
      <c r="P11" s="26">
        <v>2018</v>
      </c>
      <c r="Q11" s="26">
        <v>6</v>
      </c>
      <c r="R11" s="26">
        <v>1</v>
      </c>
      <c r="S11" s="26" t="s">
        <v>4028</v>
      </c>
      <c r="T11" s="26" t="s">
        <v>4029</v>
      </c>
    </row>
    <row r="12" spans="2:20" s="15" customFormat="1" x14ac:dyDescent="0.25">
      <c r="B12" s="25" t="s">
        <v>4016</v>
      </c>
      <c r="C12" s="25" t="s">
        <v>4017</v>
      </c>
      <c r="D12" s="25" t="s">
        <v>4011</v>
      </c>
      <c r="E12" s="26" t="s">
        <v>10</v>
      </c>
      <c r="F12" s="26">
        <f>VLOOKUP(N12,Revistas!$B$2:$H$63710,2,FALSE)</f>
        <v>1.494</v>
      </c>
      <c r="G12" s="26" t="str">
        <f>VLOOKUP(N12,Revistas!$B$2:$H$63732,3,FALSE)</f>
        <v>Q3</v>
      </c>
      <c r="H12" s="25">
        <f>VLOOKUP(N12,Revistas!$B$2:$H$63732,4,FALSE)</f>
        <v>0</v>
      </c>
      <c r="I12" s="25">
        <f>VLOOKUP(N12,Revistas!$B$2:$H$63732,5,FALSE)</f>
        <v>0</v>
      </c>
      <c r="J12" s="26" t="str">
        <f>VLOOKUP(N12,Revistas!$B$2:$H$63732,6,FALSE)</f>
        <v>NO</v>
      </c>
      <c r="K12" s="26" t="s">
        <v>4018</v>
      </c>
      <c r="L12" s="26" t="s">
        <v>4013</v>
      </c>
      <c r="M12" s="26">
        <v>1</v>
      </c>
      <c r="N12" s="26" t="s">
        <v>4014</v>
      </c>
      <c r="O12" s="26" t="s">
        <v>460</v>
      </c>
      <c r="P12" s="26">
        <v>2018</v>
      </c>
      <c r="Q12" s="26">
        <v>28</v>
      </c>
      <c r="R12" s="26">
        <v>1</v>
      </c>
      <c r="S12" s="26">
        <v>39</v>
      </c>
      <c r="T12" s="26">
        <v>43</v>
      </c>
    </row>
    <row r="13" spans="2:20" s="15" customFormat="1" x14ac:dyDescent="0.25">
      <c r="B13" s="25" t="s">
        <v>1981</v>
      </c>
      <c r="C13" s="25" t="s">
        <v>1982</v>
      </c>
      <c r="D13" s="25" t="s">
        <v>1737</v>
      </c>
      <c r="E13" s="26" t="s">
        <v>72</v>
      </c>
      <c r="F13" s="26">
        <f>VLOOKUP(N13,Revistas!$B$2:$H$63710,2,FALSE)</f>
        <v>3.96</v>
      </c>
      <c r="G13" s="26" t="str">
        <f>VLOOKUP(N13,Revistas!$B$2:$H$63732,3,FALSE)</f>
        <v>Q1</v>
      </c>
      <c r="H13" s="25" t="str">
        <f>VLOOKUP(N13,Revistas!$B$2:$H$63732,4,FALSE)</f>
        <v>SURGERY - SCIE;</v>
      </c>
      <c r="I13" s="25" t="str">
        <f>VLOOKUP(N13,Revistas!$B$2:$H$63732,5,FALSE)</f>
        <v>16/200</v>
      </c>
      <c r="J13" s="26" t="str">
        <f>VLOOKUP(N13,Revistas!$B$2:$H$63732,6,FALSE)</f>
        <v>SI</v>
      </c>
      <c r="K13" s="26" t="s">
        <v>1983</v>
      </c>
      <c r="L13" s="26"/>
      <c r="M13" s="26">
        <v>0</v>
      </c>
      <c r="N13" s="26" t="s">
        <v>1739</v>
      </c>
      <c r="O13" s="26" t="s">
        <v>36</v>
      </c>
      <c r="P13" s="26">
        <v>2018</v>
      </c>
      <c r="Q13" s="26">
        <v>102</v>
      </c>
      <c r="R13" s="26"/>
      <c r="S13" s="26">
        <v>143</v>
      </c>
      <c r="T13" s="26">
        <v>143</v>
      </c>
    </row>
    <row r="14" spans="2:20" s="15" customFormat="1" x14ac:dyDescent="0.25">
      <c r="B14" s="25" t="s">
        <v>1962</v>
      </c>
      <c r="C14" s="25" t="s">
        <v>1963</v>
      </c>
      <c r="D14" s="25" t="s">
        <v>1737</v>
      </c>
      <c r="E14" s="26" t="s">
        <v>72</v>
      </c>
      <c r="F14" s="26">
        <f>VLOOKUP(N14,Revistas!$B$2:$H$63710,2,FALSE)</f>
        <v>3.96</v>
      </c>
      <c r="G14" s="26" t="str">
        <f>VLOOKUP(N14,Revistas!$B$2:$H$63732,3,FALSE)</f>
        <v>Q1</v>
      </c>
      <c r="H14" s="25" t="str">
        <f>VLOOKUP(N14,Revistas!$B$2:$H$63732,4,FALSE)</f>
        <v>SURGERY - SCIE;</v>
      </c>
      <c r="I14" s="25" t="str">
        <f>VLOOKUP(N14,Revistas!$B$2:$H$63732,5,FALSE)</f>
        <v>16/200</v>
      </c>
      <c r="J14" s="26" t="str">
        <f>VLOOKUP(N14,Revistas!$B$2:$H$63732,6,FALSE)</f>
        <v>SI</v>
      </c>
      <c r="K14" s="26" t="s">
        <v>1964</v>
      </c>
      <c r="L14" s="26"/>
      <c r="M14" s="26">
        <v>0</v>
      </c>
      <c r="N14" s="26" t="s">
        <v>1739</v>
      </c>
      <c r="O14" s="26" t="s">
        <v>629</v>
      </c>
      <c r="P14" s="26">
        <v>2018</v>
      </c>
      <c r="Q14" s="26">
        <v>102</v>
      </c>
      <c r="R14" s="26"/>
      <c r="S14" s="26" t="s">
        <v>1965</v>
      </c>
      <c r="T14" s="26" t="s">
        <v>1965</v>
      </c>
    </row>
    <row r="15" spans="2:20" s="15" customFormat="1" x14ac:dyDescent="0.25">
      <c r="B15" s="25" t="s">
        <v>2299</v>
      </c>
      <c r="C15" s="25" t="s">
        <v>2300</v>
      </c>
      <c r="D15" s="25" t="s">
        <v>1737</v>
      </c>
      <c r="E15" s="26" t="s">
        <v>72</v>
      </c>
      <c r="F15" s="26">
        <f>VLOOKUP(N15,Revistas!$B$2:$H$63710,2,FALSE)</f>
        <v>3.96</v>
      </c>
      <c r="G15" s="26" t="str">
        <f>VLOOKUP(N15,Revistas!$B$2:$H$63732,3,FALSE)</f>
        <v>Q1</v>
      </c>
      <c r="H15" s="25" t="str">
        <f>VLOOKUP(N15,Revistas!$B$2:$H$63732,4,FALSE)</f>
        <v>SURGERY - SCIE;</v>
      </c>
      <c r="I15" s="25" t="str">
        <f>VLOOKUP(N15,Revistas!$B$2:$H$63732,5,FALSE)</f>
        <v>16/200</v>
      </c>
      <c r="J15" s="26" t="str">
        <f>VLOOKUP(N15,Revistas!$B$2:$H$63732,6,FALSE)</f>
        <v>SI</v>
      </c>
      <c r="K15" s="26" t="s">
        <v>2301</v>
      </c>
      <c r="L15" s="26"/>
      <c r="M15" s="26">
        <v>0</v>
      </c>
      <c r="N15" s="26" t="s">
        <v>1739</v>
      </c>
      <c r="O15" s="26" t="s">
        <v>629</v>
      </c>
      <c r="P15" s="26">
        <v>2018</v>
      </c>
      <c r="Q15" s="26">
        <v>102</v>
      </c>
      <c r="R15" s="26"/>
      <c r="S15" s="26" t="s">
        <v>2302</v>
      </c>
      <c r="T15" s="26" t="s">
        <v>2302</v>
      </c>
    </row>
    <row r="16" spans="2:20" s="15" customFormat="1" x14ac:dyDescent="0.25">
      <c r="B16" s="25" t="s">
        <v>4321</v>
      </c>
      <c r="C16" s="25" t="s">
        <v>4358</v>
      </c>
      <c r="D16" s="25" t="s">
        <v>2323</v>
      </c>
      <c r="E16" s="26" t="s">
        <v>10</v>
      </c>
      <c r="F16" s="26" t="str">
        <f>VLOOKUP(N16,Revistas!$B$2:$H$63710,2,FALSE)</f>
        <v>NO TIENE</v>
      </c>
      <c r="G16" s="26" t="str">
        <f>VLOOKUP(N16,Revistas!$B$2:$H$63732,3,FALSE)</f>
        <v>NO TIENE</v>
      </c>
      <c r="H16" s="25" t="str">
        <f>VLOOKUP(N16,Revistas!$B$2:$H$63732,4,FALSE)</f>
        <v>NO TIENE</v>
      </c>
      <c r="I16" s="25">
        <f>VLOOKUP(N16,Revistas!$B$2:$H$63732,5,FALSE)</f>
        <v>0</v>
      </c>
      <c r="J16" s="26" t="str">
        <f>VLOOKUP(N16,Revistas!$B$2:$H$63732,6,FALSE)</f>
        <v>NO</v>
      </c>
      <c r="K16" s="26" t="s">
        <v>4053</v>
      </c>
      <c r="L16" s="26"/>
      <c r="M16" s="26" t="s">
        <v>89</v>
      </c>
      <c r="N16" s="26" t="s">
        <v>2327</v>
      </c>
      <c r="O16" s="26" t="s">
        <v>2325</v>
      </c>
      <c r="P16" s="26">
        <v>2018</v>
      </c>
      <c r="Q16" s="26">
        <v>31</v>
      </c>
      <c r="R16" s="26">
        <v>2</v>
      </c>
      <c r="S16" s="26" t="s">
        <v>2776</v>
      </c>
      <c r="T16" s="26"/>
    </row>
    <row r="17" spans="2:20" s="15" customFormat="1" x14ac:dyDescent="0.25">
      <c r="B17" s="25" t="s">
        <v>4292</v>
      </c>
      <c r="C17" s="25" t="s">
        <v>4293</v>
      </c>
      <c r="D17" s="25" t="s">
        <v>4294</v>
      </c>
      <c r="E17" s="26" t="s">
        <v>96</v>
      </c>
      <c r="F17" s="26">
        <f>VLOOKUP(N17,Revistas!$B$2:$H$63710,2,FALSE)</f>
        <v>2.8690000000000002</v>
      </c>
      <c r="G17" s="26" t="str">
        <f>VLOOKUP(N17,Revistas!$B$2:$H$63732,3,FALSE)</f>
        <v>Q2</v>
      </c>
      <c r="H17" s="25">
        <f>VLOOKUP(N17,Revistas!$B$2:$H$63732,4,FALSE)</f>
        <v>0</v>
      </c>
      <c r="I17" s="25">
        <f>VLOOKUP(N17,Revistas!$B$2:$H$63732,5,FALSE)</f>
        <v>0</v>
      </c>
      <c r="J17" s="26" t="str">
        <f>VLOOKUP(N17,Revistas!$B$2:$H$63732,6,FALSE)</f>
        <v>NO</v>
      </c>
      <c r="K17" s="26" t="s">
        <v>4295</v>
      </c>
      <c r="L17" s="26" t="s">
        <v>4296</v>
      </c>
      <c r="M17" s="26">
        <v>0</v>
      </c>
      <c r="N17" s="26" t="s">
        <v>4297</v>
      </c>
      <c r="O17" s="26" t="s">
        <v>68</v>
      </c>
      <c r="P17" s="26">
        <v>2018</v>
      </c>
      <c r="Q17" s="26">
        <v>23</v>
      </c>
      <c r="R17" s="26">
        <v>2</v>
      </c>
      <c r="S17" s="26">
        <v>207</v>
      </c>
      <c r="T17" s="26">
        <v>211</v>
      </c>
    </row>
    <row r="18" spans="2:20" s="15" customFormat="1" x14ac:dyDescent="0.25">
      <c r="B18" s="25" t="s">
        <v>4323</v>
      </c>
      <c r="C18" s="25" t="s">
        <v>4322</v>
      </c>
      <c r="D18" s="25" t="s">
        <v>4324</v>
      </c>
      <c r="E18" s="26" t="s">
        <v>10</v>
      </c>
      <c r="F18" s="26" t="str">
        <f>VLOOKUP(N18,Revistas!$B$2:$H$63710,2,FALSE)</f>
        <v>NO TIENE</v>
      </c>
      <c r="G18" s="26" t="str">
        <f>VLOOKUP(N18,Revistas!$B$2:$H$63732,3,FALSE)</f>
        <v>NO TIENE</v>
      </c>
      <c r="H18" s="25" t="str">
        <f>VLOOKUP(N18,Revistas!$B$2:$H$63732,4,FALSE)</f>
        <v>NO TIENE</v>
      </c>
      <c r="I18" s="25" t="str">
        <f>VLOOKUP(N18,Revistas!$B$2:$H$63732,5,FALSE)</f>
        <v>NO TIENE</v>
      </c>
      <c r="J18" s="26" t="str">
        <f>VLOOKUP(N18,Revistas!$B$2:$H$63732,6,FALSE)</f>
        <v>NO</v>
      </c>
      <c r="K18" s="26" t="s">
        <v>4327</v>
      </c>
      <c r="L18" s="26"/>
      <c r="M18" s="26" t="s">
        <v>89</v>
      </c>
      <c r="N18" s="26" t="s">
        <v>4328</v>
      </c>
      <c r="O18" s="26" t="s">
        <v>4326</v>
      </c>
      <c r="P18" s="26">
        <v>2018</v>
      </c>
      <c r="Q18" s="26">
        <v>65</v>
      </c>
      <c r="R18" s="26">
        <v>4</v>
      </c>
      <c r="S18" s="26" t="s">
        <v>4325</v>
      </c>
      <c r="T18" s="26"/>
    </row>
    <row r="19" spans="2:20" s="15" customFormat="1" x14ac:dyDescent="0.25">
      <c r="B19" s="25" t="s">
        <v>4264</v>
      </c>
      <c r="C19" s="25" t="s">
        <v>4265</v>
      </c>
      <c r="D19" s="25" t="s">
        <v>1737</v>
      </c>
      <c r="E19" s="26" t="s">
        <v>72</v>
      </c>
      <c r="F19" s="26">
        <f>VLOOKUP(N19,Revistas!$B$2:$H$63710,2,FALSE)</f>
        <v>3.96</v>
      </c>
      <c r="G19" s="26" t="str">
        <f>VLOOKUP(N19,Revistas!$B$2:$H$63732,3,FALSE)</f>
        <v>Q1</v>
      </c>
      <c r="H19" s="25" t="str">
        <f>VLOOKUP(N19,Revistas!$B$2:$H$63732,4,FALSE)</f>
        <v>SURGERY - SCIE;</v>
      </c>
      <c r="I19" s="25" t="str">
        <f>VLOOKUP(N19,Revistas!$B$2:$H$63732,5,FALSE)</f>
        <v>16/200</v>
      </c>
      <c r="J19" s="26" t="str">
        <f>VLOOKUP(N19,Revistas!$B$2:$H$63732,6,FALSE)</f>
        <v>SI</v>
      </c>
      <c r="K19" s="26" t="s">
        <v>4266</v>
      </c>
      <c r="L19" s="26"/>
      <c r="M19" s="26">
        <v>0</v>
      </c>
      <c r="N19" s="26" t="s">
        <v>1739</v>
      </c>
      <c r="O19" s="26" t="s">
        <v>629</v>
      </c>
      <c r="P19" s="26">
        <v>2018</v>
      </c>
      <c r="Q19" s="26">
        <v>102</v>
      </c>
      <c r="R19" s="26"/>
      <c r="S19" s="26" t="s">
        <v>4267</v>
      </c>
      <c r="T19" s="26" t="s">
        <v>4267</v>
      </c>
    </row>
    <row r="20" spans="2:20" s="15" customFormat="1" x14ac:dyDescent="0.25">
      <c r="B20" s="25" t="s">
        <v>4268</v>
      </c>
      <c r="C20" s="25" t="s">
        <v>4269</v>
      </c>
      <c r="D20" s="25" t="s">
        <v>1737</v>
      </c>
      <c r="E20" s="26" t="s">
        <v>72</v>
      </c>
      <c r="F20" s="26">
        <f>VLOOKUP(N20,Revistas!$B$2:$H$63710,2,FALSE)</f>
        <v>3.96</v>
      </c>
      <c r="G20" s="26" t="str">
        <f>VLOOKUP(N20,Revistas!$B$2:$H$63732,3,FALSE)</f>
        <v>Q1</v>
      </c>
      <c r="H20" s="25" t="str">
        <f>VLOOKUP(N20,Revistas!$B$2:$H$63732,4,FALSE)</f>
        <v>SURGERY - SCIE;</v>
      </c>
      <c r="I20" s="25" t="str">
        <f>VLOOKUP(N20,Revistas!$B$2:$H$63732,5,FALSE)</f>
        <v>16/200</v>
      </c>
      <c r="J20" s="26" t="str">
        <f>VLOOKUP(N20,Revistas!$B$2:$H$63732,6,FALSE)</f>
        <v>SI</v>
      </c>
      <c r="K20" s="26" t="s">
        <v>4270</v>
      </c>
      <c r="L20" s="26"/>
      <c r="M20" s="26">
        <v>0</v>
      </c>
      <c r="N20" s="26" t="s">
        <v>1739</v>
      </c>
      <c r="O20" s="26" t="s">
        <v>629</v>
      </c>
      <c r="P20" s="26">
        <v>2018</v>
      </c>
      <c r="Q20" s="26">
        <v>102</v>
      </c>
      <c r="R20" s="26"/>
      <c r="S20" s="26" t="s">
        <v>4271</v>
      </c>
      <c r="T20" s="26" t="s">
        <v>4271</v>
      </c>
    </row>
    <row r="21" spans="2:20" s="15" customFormat="1" x14ac:dyDescent="0.25">
      <c r="B21" s="25" t="s">
        <v>4330</v>
      </c>
      <c r="C21" s="25" t="s">
        <v>4329</v>
      </c>
      <c r="D21" s="25" t="s">
        <v>4324</v>
      </c>
      <c r="E21" s="26" t="s">
        <v>10</v>
      </c>
      <c r="F21" s="26" t="str">
        <f>VLOOKUP(N21,Revistas!$B$2:$H$63710,2,FALSE)</f>
        <v>NO TIENE</v>
      </c>
      <c r="G21" s="26" t="str">
        <f>VLOOKUP(N21,Revistas!$B$2:$H$63732,3,FALSE)</f>
        <v>NO TIENE</v>
      </c>
      <c r="H21" s="25" t="str">
        <f>VLOOKUP(N21,Revistas!$B$2:$H$63732,4,FALSE)</f>
        <v>NO TIENE</v>
      </c>
      <c r="I21" s="25" t="str">
        <f>VLOOKUP(N21,Revistas!$B$2:$H$63732,5,FALSE)</f>
        <v>NO TIENE</v>
      </c>
      <c r="J21" s="26" t="str">
        <f>VLOOKUP(N21,Revistas!$B$2:$H$63732,6,FALSE)</f>
        <v>NO</v>
      </c>
      <c r="K21" s="26" t="s">
        <v>4333</v>
      </c>
      <c r="L21" s="26"/>
      <c r="M21" s="26" t="s">
        <v>89</v>
      </c>
      <c r="N21" s="26" t="s">
        <v>4328</v>
      </c>
      <c r="O21" s="26" t="s">
        <v>4332</v>
      </c>
      <c r="P21" s="26">
        <v>2018</v>
      </c>
      <c r="Q21" s="26">
        <v>65</v>
      </c>
      <c r="R21" s="26">
        <v>3</v>
      </c>
      <c r="S21" s="26" t="s">
        <v>4331</v>
      </c>
      <c r="T21" s="26"/>
    </row>
    <row r="22" spans="2:20" s="15" customFormat="1" x14ac:dyDescent="0.25">
      <c r="B22" s="25" t="s">
        <v>4306</v>
      </c>
      <c r="C22" s="25" t="s">
        <v>4307</v>
      </c>
      <c r="D22" s="25" t="s">
        <v>4308</v>
      </c>
      <c r="E22" s="26" t="s">
        <v>10</v>
      </c>
      <c r="F22" s="26" t="str">
        <f>VLOOKUP(N22,Revistas!$B$2:$H$63710,2,FALSE)</f>
        <v>NO TIENE</v>
      </c>
      <c r="G22" s="26" t="str">
        <f>VLOOKUP(N22,Revistas!$B$2:$H$63732,3,FALSE)</f>
        <v>NO TIENE</v>
      </c>
      <c r="H22" s="25" t="str">
        <f>VLOOKUP(N22,Revistas!$B$2:$H$63732,4,FALSE)</f>
        <v>NO TIENE</v>
      </c>
      <c r="I22" s="25" t="str">
        <f>VLOOKUP(N22,Revistas!$B$2:$H$63732,5,FALSE)</f>
        <v>NO TIENE</v>
      </c>
      <c r="J22" s="26" t="str">
        <f>VLOOKUP(N22,Revistas!$B$2:$H$63732,6,FALSE)</f>
        <v>NO</v>
      </c>
      <c r="K22" s="26" t="s">
        <v>4309</v>
      </c>
      <c r="L22" s="26" t="s">
        <v>4310</v>
      </c>
      <c r="M22" s="26">
        <v>0</v>
      </c>
      <c r="N22" s="26" t="s">
        <v>4311</v>
      </c>
      <c r="O22" s="26" t="s">
        <v>1627</v>
      </c>
      <c r="P22" s="26">
        <v>2018</v>
      </c>
      <c r="Q22" s="26">
        <v>25</v>
      </c>
      <c r="R22" s="26">
        <v>1</v>
      </c>
      <c r="S22" s="26">
        <v>12</v>
      </c>
      <c r="T22" s="26">
        <v>16</v>
      </c>
    </row>
    <row r="23" spans="2:20" s="15" customFormat="1" x14ac:dyDescent="0.25">
      <c r="B23" s="25" t="s">
        <v>4272</v>
      </c>
      <c r="C23" s="25" t="s">
        <v>4273</v>
      </c>
      <c r="D23" s="25" t="s">
        <v>1737</v>
      </c>
      <c r="E23" s="26" t="s">
        <v>72</v>
      </c>
      <c r="F23" s="26">
        <f>VLOOKUP(N23,Revistas!$B$2:$H$63710,2,FALSE)</f>
        <v>3.96</v>
      </c>
      <c r="G23" s="26" t="str">
        <f>VLOOKUP(N23,Revistas!$B$2:$H$63732,3,FALSE)</f>
        <v>Q1</v>
      </c>
      <c r="H23" s="25" t="str">
        <f>VLOOKUP(N23,Revistas!$B$2:$H$63732,4,FALSE)</f>
        <v>SURGERY - SCIE;</v>
      </c>
      <c r="I23" s="25" t="str">
        <f>VLOOKUP(N23,Revistas!$B$2:$H$63732,5,FALSE)</f>
        <v>16/200</v>
      </c>
      <c r="J23" s="26" t="str">
        <f>VLOOKUP(N23,Revistas!$B$2:$H$63732,6,FALSE)</f>
        <v>SI</v>
      </c>
      <c r="K23" s="26" t="s">
        <v>4274</v>
      </c>
      <c r="L23" s="26"/>
      <c r="M23" s="26">
        <v>0</v>
      </c>
      <c r="N23" s="26" t="s">
        <v>1739</v>
      </c>
      <c r="O23" s="26" t="s">
        <v>629</v>
      </c>
      <c r="P23" s="26">
        <v>2018</v>
      </c>
      <c r="Q23" s="26">
        <v>102</v>
      </c>
      <c r="R23" s="26"/>
      <c r="S23" s="26" t="s">
        <v>4275</v>
      </c>
      <c r="T23" s="26" t="s">
        <v>4275</v>
      </c>
    </row>
    <row r="24" spans="2:20" s="15" customFormat="1" x14ac:dyDescent="0.25">
      <c r="B24" s="25" t="s">
        <v>4276</v>
      </c>
      <c r="C24" s="25" t="s">
        <v>4277</v>
      </c>
      <c r="D24" s="25" t="s">
        <v>4278</v>
      </c>
      <c r="E24" s="26" t="s">
        <v>10</v>
      </c>
      <c r="F24" s="26">
        <f>VLOOKUP(N24,Revistas!$B$2:$H$63710,2,FALSE)</f>
        <v>6.4930000000000003</v>
      </c>
      <c r="G24" s="26" t="str">
        <f>VLOOKUP(N24,Revistas!$B$2:$H$63732,3,FALSE)</f>
        <v>Q1</v>
      </c>
      <c r="H24" s="25" t="str">
        <f>VLOOKUP(N24,Revistas!$B$2:$H$63732,4,FALSE)</f>
        <v>SURGERY - SCIE;</v>
      </c>
      <c r="I24" s="25" t="str">
        <f>VLOOKUP(N24,Revistas!$B$2:$H$63732,5,FALSE)</f>
        <v>6 de 200</v>
      </c>
      <c r="J24" s="26" t="str">
        <f>VLOOKUP(N24,Revistas!$B$2:$H$63732,6,FALSE)</f>
        <v>SI</v>
      </c>
      <c r="K24" s="26" t="s">
        <v>4279</v>
      </c>
      <c r="L24" s="26" t="s">
        <v>4280</v>
      </c>
      <c r="M24" s="26">
        <v>2</v>
      </c>
      <c r="N24" s="26" t="s">
        <v>4281</v>
      </c>
      <c r="O24" s="26" t="s">
        <v>75</v>
      </c>
      <c r="P24" s="26">
        <v>2018</v>
      </c>
      <c r="Q24" s="26">
        <v>18</v>
      </c>
      <c r="R24" s="26">
        <v>6</v>
      </c>
      <c r="S24" s="26">
        <v>1489</v>
      </c>
      <c r="T24" s="26">
        <v>1493</v>
      </c>
    </row>
    <row r="25" spans="2:20" s="15" customFormat="1" x14ac:dyDescent="0.25">
      <c r="B25" s="25" t="s">
        <v>4286</v>
      </c>
      <c r="C25" s="25" t="s">
        <v>4287</v>
      </c>
      <c r="D25" s="25" t="s">
        <v>17</v>
      </c>
      <c r="E25" s="26" t="s">
        <v>18</v>
      </c>
      <c r="F25" s="26">
        <f>VLOOKUP(N25,Revistas!$B$2:$H$63710,2,FALSE)</f>
        <v>1.3180000000000001</v>
      </c>
      <c r="G25" s="26" t="str">
        <f>VLOOKUP(N25,Revistas!$B$2:$H$63732,3,FALSE)</f>
        <v>Q3</v>
      </c>
      <c r="H25" s="25">
        <f>VLOOKUP(N25,Revistas!$B$2:$H$63732,4,FALSE)</f>
        <v>0</v>
      </c>
      <c r="I25" s="25">
        <f>VLOOKUP(N25,Revistas!$B$2:$H$63732,5,FALSE)</f>
        <v>0</v>
      </c>
      <c r="J25" s="26" t="str">
        <f>VLOOKUP(N25,Revistas!$B$2:$H$63732,6,FALSE)</f>
        <v>NO</v>
      </c>
      <c r="K25" s="26" t="s">
        <v>4288</v>
      </c>
      <c r="L25" s="26" t="s">
        <v>4289</v>
      </c>
      <c r="M25" s="26">
        <v>0</v>
      </c>
      <c r="N25" s="26" t="s">
        <v>21</v>
      </c>
      <c r="O25" s="26" t="s">
        <v>36</v>
      </c>
      <c r="P25" s="26">
        <v>2018</v>
      </c>
      <c r="Q25" s="26">
        <v>88</v>
      </c>
      <c r="R25" s="26">
        <v>5</v>
      </c>
      <c r="S25" s="26">
        <v>280</v>
      </c>
      <c r="T25" s="26">
        <v>281</v>
      </c>
    </row>
    <row r="26" spans="2:20" s="15" customFormat="1" x14ac:dyDescent="0.25">
      <c r="B26" s="25" t="s">
        <v>4286</v>
      </c>
      <c r="C26" s="25" t="s">
        <v>4312</v>
      </c>
      <c r="D26" s="25" t="s">
        <v>17</v>
      </c>
      <c r="E26" s="26" t="s">
        <v>18</v>
      </c>
      <c r="F26" s="26">
        <f>VLOOKUP(N26,Revistas!$B$2:$H$63710,2,FALSE)</f>
        <v>1.3180000000000001</v>
      </c>
      <c r="G26" s="26" t="str">
        <f>VLOOKUP(N26,Revistas!$B$2:$H$63732,3,FALSE)</f>
        <v>Q3</v>
      </c>
      <c r="H26" s="25">
        <f>VLOOKUP(N26,Revistas!$B$2:$H$63732,4,FALSE)</f>
        <v>0</v>
      </c>
      <c r="I26" s="25">
        <f>VLOOKUP(N26,Revistas!$B$2:$H$63732,5,FALSE)</f>
        <v>0</v>
      </c>
      <c r="J26" s="26" t="str">
        <f>VLOOKUP(N26,Revistas!$B$2:$H$63732,6,FALSE)</f>
        <v>NO</v>
      </c>
      <c r="K26" s="26" t="s">
        <v>4313</v>
      </c>
      <c r="L26" s="26" t="s">
        <v>4314</v>
      </c>
      <c r="M26" s="26">
        <v>0</v>
      </c>
      <c r="N26" s="26" t="s">
        <v>21</v>
      </c>
      <c r="O26" s="26" t="s">
        <v>29</v>
      </c>
      <c r="P26" s="26">
        <v>2018</v>
      </c>
      <c r="Q26" s="26">
        <v>88</v>
      </c>
      <c r="R26" s="26">
        <v>1</v>
      </c>
      <c r="S26" s="26">
        <v>48</v>
      </c>
      <c r="T26" s="26">
        <v>49</v>
      </c>
    </row>
    <row r="27" spans="2:20" s="15" customFormat="1" x14ac:dyDescent="0.25">
      <c r="B27" s="25" t="s">
        <v>1956</v>
      </c>
      <c r="C27" s="25" t="s">
        <v>1957</v>
      </c>
      <c r="D27" s="25" t="s">
        <v>1958</v>
      </c>
      <c r="E27" s="26" t="s">
        <v>72</v>
      </c>
      <c r="F27" s="26">
        <f>VLOOKUP(N27,Revistas!$B$2:$H$63710,2,FALSE)</f>
        <v>2.6459999999999999</v>
      </c>
      <c r="G27" s="26" t="str">
        <f>VLOOKUP(N27,Revistas!$B$2:$H$63732,3,FALSE)</f>
        <v>Q1</v>
      </c>
      <c r="H27" s="25" t="str">
        <f>VLOOKUP(N27,Revistas!$B$2:$H$63732,4,FALSE)</f>
        <v>PEDIATRICS - SCIE;</v>
      </c>
      <c r="I27" s="25" t="str">
        <f>VLOOKUP(N27,Revistas!$B$2:$H$63732,5,FALSE)</f>
        <v>26/124</v>
      </c>
      <c r="J27" s="26" t="str">
        <f>VLOOKUP(N27,Revistas!$B$2:$H$63732,6,FALSE)</f>
        <v>NO</v>
      </c>
      <c r="K27" s="26" t="s">
        <v>1959</v>
      </c>
      <c r="L27" s="26"/>
      <c r="M27" s="26">
        <v>0</v>
      </c>
      <c r="N27" s="26" t="s">
        <v>1960</v>
      </c>
      <c r="O27" s="26" t="s">
        <v>1059</v>
      </c>
      <c r="P27" s="26">
        <v>2018</v>
      </c>
      <c r="Q27" s="26">
        <v>65</v>
      </c>
      <c r="R27" s="26"/>
      <c r="S27" s="26" t="s">
        <v>1961</v>
      </c>
      <c r="T27" s="26" t="s">
        <v>1961</v>
      </c>
    </row>
    <row r="28" spans="2:20" s="15" customFormat="1" x14ac:dyDescent="0.25">
      <c r="B28" s="25" t="s">
        <v>1735</v>
      </c>
      <c r="C28" s="25" t="s">
        <v>1736</v>
      </c>
      <c r="D28" s="25" t="s">
        <v>1737</v>
      </c>
      <c r="E28" s="26" t="s">
        <v>72</v>
      </c>
      <c r="F28" s="26">
        <f>VLOOKUP(N28,Revistas!$B$2:$H$63710,2,FALSE)</f>
        <v>3.96</v>
      </c>
      <c r="G28" s="26" t="str">
        <f>VLOOKUP(N28,Revistas!$B$2:$H$63732,3,FALSE)</f>
        <v>Q1</v>
      </c>
      <c r="H28" s="25" t="str">
        <f>VLOOKUP(N28,Revistas!$B$2:$H$63732,4,FALSE)</f>
        <v>SURGERY - SCIE;</v>
      </c>
      <c r="I28" s="25" t="str">
        <f>VLOOKUP(N28,Revistas!$B$2:$H$63732,5,FALSE)</f>
        <v>16/200</v>
      </c>
      <c r="J28" s="26" t="str">
        <f>VLOOKUP(N28,Revistas!$B$2:$H$63732,6,FALSE)</f>
        <v>SI</v>
      </c>
      <c r="K28" s="26" t="s">
        <v>1738</v>
      </c>
      <c r="L28" s="26"/>
      <c r="M28" s="26">
        <v>0</v>
      </c>
      <c r="N28" s="26" t="s">
        <v>1739</v>
      </c>
      <c r="O28" s="26" t="s">
        <v>629</v>
      </c>
      <c r="P28" s="26">
        <v>2018</v>
      </c>
      <c r="Q28" s="26">
        <v>102</v>
      </c>
      <c r="R28" s="26"/>
      <c r="S28" s="26" t="s">
        <v>1740</v>
      </c>
      <c r="T28" s="26" t="s">
        <v>1740</v>
      </c>
    </row>
    <row r="29" spans="2:20" s="15" customFormat="1" x14ac:dyDescent="0.25">
      <c r="B29" s="25" t="s">
        <v>4335</v>
      </c>
      <c r="C29" s="25" t="s">
        <v>4334</v>
      </c>
      <c r="D29" s="25" t="s">
        <v>4032</v>
      </c>
      <c r="E29" s="26" t="s">
        <v>10</v>
      </c>
      <c r="F29" s="26">
        <f>VLOOKUP(N29,Revistas!$B$2:$H$63710,2,FALSE)</f>
        <v>1.494</v>
      </c>
      <c r="G29" s="26" t="str">
        <f>VLOOKUP(N29,Revistas!$B$2:$H$63732,3,FALSE)</f>
        <v>Q3</v>
      </c>
      <c r="H29" s="25">
        <f>VLOOKUP(N29,Revistas!$B$2:$H$63732,4,FALSE)</f>
        <v>0</v>
      </c>
      <c r="I29" s="25">
        <f>VLOOKUP(N29,Revistas!$B$2:$H$63732,5,FALSE)</f>
        <v>0</v>
      </c>
      <c r="J29" s="26" t="str">
        <f>VLOOKUP(N29,Revistas!$B$2:$H$63732,6,FALSE)</f>
        <v>NO</v>
      </c>
      <c r="K29" s="26" t="s">
        <v>4337</v>
      </c>
      <c r="L29" s="26"/>
      <c r="M29" s="26" t="s">
        <v>89</v>
      </c>
      <c r="N29" s="26" t="s">
        <v>4015</v>
      </c>
      <c r="O29" s="26" t="s">
        <v>4336</v>
      </c>
      <c r="P29" s="26">
        <v>2018</v>
      </c>
      <c r="Q29" s="26"/>
      <c r="R29" s="26"/>
      <c r="S29" s="26"/>
      <c r="T29" s="26"/>
    </row>
    <row r="30" spans="2:20" s="15" customFormat="1" x14ac:dyDescent="0.25">
      <c r="B30" s="25" t="s">
        <v>4316</v>
      </c>
      <c r="C30" s="25" t="s">
        <v>4315</v>
      </c>
      <c r="D30" s="25" t="s">
        <v>4317</v>
      </c>
      <c r="E30" s="26" t="s">
        <v>10</v>
      </c>
      <c r="F30" s="26">
        <f>VLOOKUP(N30,Revistas!$B$2:$H$63710,2,FALSE)</f>
        <v>3.7519999999999998</v>
      </c>
      <c r="G30" s="26" t="str">
        <f>VLOOKUP(N30,Revistas!$B$2:$H$63732,3,FALSE)</f>
        <v>Q1</v>
      </c>
      <c r="H30" s="25" t="str">
        <f>VLOOKUP(N30,Revistas!$B$2:$H$63732,4,FALSE)</f>
        <v>SURGERY - SCIE;</v>
      </c>
      <c r="I30" s="25" t="str">
        <f>VLOOKUP(N30,Revistas!$B$2:$H$63732,5,FALSE)</f>
        <v>22/200</v>
      </c>
      <c r="J30" s="26" t="str">
        <f>VLOOKUP(N30,Revistas!$B$2:$H$63732,6,FALSE)</f>
        <v>NO</v>
      </c>
      <c r="K30" s="26" t="s">
        <v>4319</v>
      </c>
      <c r="L30" s="26"/>
      <c r="M30" s="26" t="s">
        <v>89</v>
      </c>
      <c r="N30" s="26" t="s">
        <v>4320</v>
      </c>
      <c r="O30" s="26" t="s">
        <v>4318</v>
      </c>
      <c r="P30" s="26">
        <v>2018</v>
      </c>
      <c r="Q30" s="26"/>
      <c r="R30" s="26"/>
      <c r="S30" s="26"/>
      <c r="T30" s="26"/>
    </row>
    <row r="31" spans="2:20" s="15" customFormat="1" x14ac:dyDescent="0.25">
      <c r="B31" s="25" t="s">
        <v>4045</v>
      </c>
      <c r="C31" s="25" t="s">
        <v>4357</v>
      </c>
      <c r="D31" s="25" t="s">
        <v>2323</v>
      </c>
      <c r="E31" s="26" t="s">
        <v>10</v>
      </c>
      <c r="F31" s="26" t="str">
        <f>VLOOKUP(N31,Revistas!$B$2:$H$63710,2,FALSE)</f>
        <v>NO TIENE</v>
      </c>
      <c r="G31" s="26" t="str">
        <f>VLOOKUP(N31,Revistas!$B$2:$H$63732,3,FALSE)</f>
        <v>NO TIENE</v>
      </c>
      <c r="H31" s="25" t="str">
        <f>VLOOKUP(N31,Revistas!$B$2:$H$63732,4,FALSE)</f>
        <v>NO TIENE</v>
      </c>
      <c r="I31" s="25">
        <f>VLOOKUP(N31,Revistas!$B$2:$H$63732,5,FALSE)</f>
        <v>0</v>
      </c>
      <c r="J31" s="26" t="str">
        <f>VLOOKUP(N31,Revistas!$B$2:$H$63732,6,FALSE)</f>
        <v>NO</v>
      </c>
      <c r="K31" s="26" t="s">
        <v>4047</v>
      </c>
      <c r="L31" s="26"/>
      <c r="M31" s="26" t="s">
        <v>89</v>
      </c>
      <c r="N31" s="26" t="s">
        <v>2327</v>
      </c>
      <c r="O31" s="26" t="s">
        <v>2325</v>
      </c>
      <c r="P31" s="26">
        <v>2018</v>
      </c>
      <c r="Q31" s="26">
        <v>31</v>
      </c>
      <c r="R31" s="26">
        <v>2</v>
      </c>
      <c r="S31" s="26" t="s">
        <v>4046</v>
      </c>
      <c r="T31" s="26"/>
    </row>
    <row r="32" spans="2:20" s="15" customFormat="1" x14ac:dyDescent="0.25">
      <c r="B32" s="25" t="s">
        <v>4031</v>
      </c>
      <c r="C32" s="25" t="s">
        <v>4030</v>
      </c>
      <c r="D32" s="25" t="s">
        <v>4032</v>
      </c>
      <c r="E32" s="26" t="s">
        <v>10</v>
      </c>
      <c r="F32" s="26">
        <f>VLOOKUP(N32,Revistas!$B$2:$H$63710,2,FALSE)</f>
        <v>1.494</v>
      </c>
      <c r="G32" s="26" t="str">
        <f>VLOOKUP(N32,Revistas!$B$2:$H$63732,3,FALSE)</f>
        <v>Q3</v>
      </c>
      <c r="H32" s="25">
        <f>VLOOKUP(N32,Revistas!$B$2:$H$63732,4,FALSE)</f>
        <v>0</v>
      </c>
      <c r="I32" s="25">
        <f>VLOOKUP(N32,Revistas!$B$2:$H$63732,5,FALSE)</f>
        <v>0</v>
      </c>
      <c r="J32" s="26" t="str">
        <f>VLOOKUP(N32,Revistas!$B$2:$H$63732,6,FALSE)</f>
        <v>NO</v>
      </c>
      <c r="K32" s="26" t="s">
        <v>4034</v>
      </c>
      <c r="L32" s="26"/>
      <c r="M32" s="26" t="s">
        <v>89</v>
      </c>
      <c r="N32" s="26" t="s">
        <v>4015</v>
      </c>
      <c r="O32" s="26" t="s">
        <v>4033</v>
      </c>
      <c r="P32" s="26">
        <v>2018</v>
      </c>
      <c r="Q32" s="26"/>
      <c r="R32" s="26"/>
      <c r="S32" s="26"/>
      <c r="T32" s="26"/>
    </row>
    <row r="33" spans="2:20" s="15" customFormat="1" x14ac:dyDescent="0.25">
      <c r="B33" s="25" t="s">
        <v>4036</v>
      </c>
      <c r="C33" s="25" t="s">
        <v>4035</v>
      </c>
      <c r="D33" s="25" t="s">
        <v>4032</v>
      </c>
      <c r="E33" s="26" t="s">
        <v>10</v>
      </c>
      <c r="F33" s="26">
        <f>VLOOKUP(N33,Revistas!$B$2:$H$63710,2,FALSE)</f>
        <v>1.494</v>
      </c>
      <c r="G33" s="26" t="str">
        <f>VLOOKUP(N33,Revistas!$B$2:$H$63732,3,FALSE)</f>
        <v>Q3</v>
      </c>
      <c r="H33" s="25">
        <f>VLOOKUP(N33,Revistas!$B$2:$H$63732,4,FALSE)</f>
        <v>0</v>
      </c>
      <c r="I33" s="25">
        <f>VLOOKUP(N33,Revistas!$B$2:$H$63732,5,FALSE)</f>
        <v>0</v>
      </c>
      <c r="J33" s="26" t="str">
        <f>VLOOKUP(N33,Revistas!$B$2:$H$63732,6,FALSE)</f>
        <v>NO</v>
      </c>
      <c r="K33" s="26" t="s">
        <v>4037</v>
      </c>
      <c r="L33" s="26"/>
      <c r="M33" s="26" t="s">
        <v>89</v>
      </c>
      <c r="N33" s="26" t="s">
        <v>4015</v>
      </c>
      <c r="O33" s="26" t="s">
        <v>4033</v>
      </c>
      <c r="P33" s="26">
        <v>2018</v>
      </c>
      <c r="Q33" s="26"/>
      <c r="R33" s="26"/>
      <c r="S33" s="26"/>
      <c r="T33" s="26"/>
    </row>
    <row r="34" spans="2:20" s="15" customFormat="1" x14ac:dyDescent="0.25">
      <c r="B34" s="25" t="s">
        <v>1741</v>
      </c>
      <c r="C34" s="25" t="s">
        <v>1742</v>
      </c>
      <c r="D34" s="25" t="s">
        <v>1737</v>
      </c>
      <c r="E34" s="26" t="s">
        <v>72</v>
      </c>
      <c r="F34" s="26">
        <f>VLOOKUP(N34,Revistas!$B$2:$H$63710,2,FALSE)</f>
        <v>3.96</v>
      </c>
      <c r="G34" s="26" t="str">
        <f>VLOOKUP(N34,Revistas!$B$2:$H$63732,3,FALSE)</f>
        <v>Q1</v>
      </c>
      <c r="H34" s="25" t="str">
        <f>VLOOKUP(N34,Revistas!$B$2:$H$63732,4,FALSE)</f>
        <v>SURGERY - SCIE;</v>
      </c>
      <c r="I34" s="25" t="str">
        <f>VLOOKUP(N34,Revistas!$B$2:$H$63732,5,FALSE)</f>
        <v>16/200</v>
      </c>
      <c r="J34" s="26" t="str">
        <f>VLOOKUP(N34,Revistas!$B$2:$H$63732,6,FALSE)</f>
        <v>SI</v>
      </c>
      <c r="K34" s="26" t="s">
        <v>1743</v>
      </c>
      <c r="L34" s="26"/>
      <c r="M34" s="26">
        <v>0</v>
      </c>
      <c r="N34" s="26" t="s">
        <v>1739</v>
      </c>
      <c r="O34" s="26" t="s">
        <v>629</v>
      </c>
      <c r="P34" s="26">
        <v>2018</v>
      </c>
      <c r="Q34" s="26">
        <v>102</v>
      </c>
      <c r="R34" s="26"/>
      <c r="S34" s="26" t="s">
        <v>1744</v>
      </c>
      <c r="T34" s="26" t="s">
        <v>1745</v>
      </c>
    </row>
    <row r="35" spans="2:20" s="15" customFormat="1" x14ac:dyDescent="0.25">
      <c r="B35" s="25" t="s">
        <v>4048</v>
      </c>
      <c r="C35" s="25" t="s">
        <v>4359</v>
      </c>
      <c r="D35" s="25" t="s">
        <v>2323</v>
      </c>
      <c r="E35" s="26" t="s">
        <v>10</v>
      </c>
      <c r="F35" s="26" t="str">
        <f>VLOOKUP(N35,Revistas!$B$2:$H$63710,2,FALSE)</f>
        <v>NO TIENE</v>
      </c>
      <c r="G35" s="26" t="str">
        <f>VLOOKUP(N35,Revistas!$B$2:$H$63732,3,FALSE)</f>
        <v>NO TIENE</v>
      </c>
      <c r="H35" s="25" t="str">
        <f>VLOOKUP(N35,Revistas!$B$2:$H$63732,4,FALSE)</f>
        <v>NO TIENE</v>
      </c>
      <c r="I35" s="25">
        <f>VLOOKUP(N35,Revistas!$B$2:$H$63732,5,FALSE)</f>
        <v>0</v>
      </c>
      <c r="J35" s="26" t="str">
        <f>VLOOKUP(N35,Revistas!$B$2:$H$63732,6,FALSE)</f>
        <v>NO</v>
      </c>
      <c r="K35" s="26" t="s">
        <v>4050</v>
      </c>
      <c r="L35" s="26"/>
      <c r="M35" s="26" t="s">
        <v>89</v>
      </c>
      <c r="N35" s="26" t="s">
        <v>2327</v>
      </c>
      <c r="O35" s="26" t="s">
        <v>4049</v>
      </c>
      <c r="P35" s="26">
        <v>2018</v>
      </c>
      <c r="Q35" s="26">
        <v>31</v>
      </c>
      <c r="R35" s="26">
        <v>1</v>
      </c>
      <c r="S35" s="27">
        <v>41852</v>
      </c>
      <c r="T35" s="26"/>
    </row>
    <row r="36" spans="2:20" s="15" customFormat="1" x14ac:dyDescent="0.25">
      <c r="E36" s="16"/>
      <c r="F36" s="16"/>
      <c r="G36" s="16"/>
      <c r="J36" s="16"/>
      <c r="K36" s="16"/>
      <c r="L36" s="16"/>
      <c r="M36" s="16"/>
      <c r="N36" s="16"/>
      <c r="O36" s="16"/>
      <c r="P36" s="16"/>
      <c r="Q36" s="16"/>
      <c r="R36" s="16"/>
      <c r="S36" s="16"/>
      <c r="T36" s="16"/>
    </row>
    <row r="37" spans="2:20" s="15" customFormat="1" x14ac:dyDescent="0.25">
      <c r="E37" s="16"/>
      <c r="F37" s="16"/>
      <c r="G37" s="16"/>
      <c r="J37" s="16"/>
      <c r="K37" s="16"/>
      <c r="L37" s="16"/>
      <c r="M37" s="16"/>
      <c r="N37" s="16"/>
      <c r="O37" s="16"/>
      <c r="P37" s="16"/>
      <c r="Q37" s="16"/>
      <c r="R37" s="16"/>
      <c r="S37" s="16"/>
      <c r="T37" s="16"/>
    </row>
    <row r="38" spans="2:20" s="15" customFormat="1" hidden="1" x14ac:dyDescent="0.25">
      <c r="E38" s="16"/>
      <c r="F38" s="16"/>
      <c r="G38" s="16"/>
      <c r="J38" s="16"/>
      <c r="K38" s="16"/>
      <c r="L38" s="16"/>
      <c r="M38" s="16"/>
      <c r="N38" s="16"/>
      <c r="O38" s="16"/>
      <c r="P38" s="16"/>
      <c r="Q38" s="16"/>
      <c r="R38" s="16"/>
      <c r="S38" s="16"/>
      <c r="T38" s="16"/>
    </row>
    <row r="39" spans="2:20" s="15" customFormat="1" hidden="1" x14ac:dyDescent="0.25">
      <c r="E39" s="16"/>
      <c r="F39" s="16"/>
      <c r="G39" s="16"/>
      <c r="J39" s="16"/>
      <c r="K39" s="16"/>
      <c r="L39" s="16"/>
      <c r="M39" s="16"/>
      <c r="N39" s="16"/>
      <c r="O39" s="16"/>
      <c r="P39" s="16"/>
      <c r="Q39" s="16"/>
      <c r="R39" s="16"/>
      <c r="S39" s="16"/>
      <c r="T39" s="16"/>
    </row>
    <row r="40" spans="2:20" s="15" customFormat="1" hidden="1" x14ac:dyDescent="0.25">
      <c r="E40" s="16"/>
      <c r="F40" s="16"/>
      <c r="G40" s="16"/>
      <c r="J40" s="16"/>
      <c r="K40" s="16"/>
      <c r="L40" s="16"/>
      <c r="M40" s="16"/>
      <c r="N40" s="16"/>
      <c r="O40" s="16"/>
      <c r="P40" s="16"/>
      <c r="Q40" s="16"/>
      <c r="R40" s="16"/>
      <c r="S40" s="16"/>
      <c r="T40" s="16"/>
    </row>
    <row r="41" spans="2:20" s="15" customFormat="1" hidden="1" x14ac:dyDescent="0.25">
      <c r="E41" s="16"/>
      <c r="F41" s="16"/>
      <c r="G41" s="16"/>
      <c r="J41" s="16"/>
      <c r="K41" s="16"/>
      <c r="L41" s="16"/>
      <c r="M41" s="16"/>
      <c r="N41" s="16"/>
      <c r="O41" s="16"/>
      <c r="P41" s="16"/>
      <c r="Q41" s="16"/>
      <c r="R41" s="16"/>
      <c r="S41" s="16"/>
      <c r="T41" s="16"/>
    </row>
    <row r="42" spans="2:20" s="15" customFormat="1" hidden="1" x14ac:dyDescent="0.25">
      <c r="E42" s="16"/>
      <c r="F42" s="16"/>
      <c r="G42" s="16"/>
      <c r="J42" s="16"/>
      <c r="K42" s="16"/>
      <c r="L42" s="16"/>
      <c r="M42" s="16"/>
      <c r="N42" s="16"/>
      <c r="O42" s="16"/>
      <c r="P42" s="16"/>
      <c r="Q42" s="16"/>
      <c r="R42" s="16"/>
      <c r="S42" s="16"/>
      <c r="T42" s="16"/>
    </row>
    <row r="43" spans="2:20" s="15" customFormat="1" hidden="1" x14ac:dyDescent="0.25">
      <c r="E43" s="16"/>
      <c r="F43" s="16"/>
      <c r="G43" s="16"/>
      <c r="J43" s="16"/>
      <c r="K43" s="16"/>
      <c r="L43" s="16"/>
      <c r="M43" s="16"/>
      <c r="N43" s="16"/>
      <c r="O43" s="16"/>
      <c r="P43" s="16"/>
      <c r="Q43" s="16"/>
      <c r="R43" s="16"/>
      <c r="S43" s="16"/>
      <c r="T43" s="16"/>
    </row>
    <row r="44" spans="2:20" s="15" customFormat="1" hidden="1" x14ac:dyDescent="0.25">
      <c r="E44" s="16"/>
      <c r="F44" s="16"/>
      <c r="G44" s="16"/>
      <c r="J44" s="16"/>
      <c r="K44" s="16"/>
      <c r="L44" s="16"/>
      <c r="M44" s="16"/>
      <c r="N44" s="16"/>
      <c r="O44" s="16"/>
      <c r="P44" s="16"/>
      <c r="Q44" s="16"/>
      <c r="R44" s="16"/>
      <c r="S44" s="16"/>
      <c r="T44" s="16"/>
    </row>
    <row r="45" spans="2:20" s="15" customFormat="1" hidden="1" x14ac:dyDescent="0.25">
      <c r="E45" s="16"/>
      <c r="F45" s="16"/>
      <c r="G45" s="16"/>
      <c r="J45" s="16"/>
      <c r="K45" s="16"/>
      <c r="L45" s="16"/>
      <c r="M45" s="16"/>
      <c r="N45" s="16"/>
      <c r="O45" s="16"/>
      <c r="P45" s="16"/>
      <c r="Q45" s="16"/>
      <c r="R45" s="16"/>
      <c r="S45" s="16"/>
      <c r="T45" s="16"/>
    </row>
    <row r="46" spans="2:20" s="15" customFormat="1" hidden="1" x14ac:dyDescent="0.25">
      <c r="E46" s="16"/>
      <c r="F46" s="16"/>
      <c r="G46" s="16"/>
      <c r="J46" s="16"/>
      <c r="K46" s="16"/>
      <c r="L46" s="16"/>
      <c r="M46" s="16"/>
      <c r="N46" s="16"/>
      <c r="O46" s="16"/>
      <c r="P46" s="16"/>
      <c r="Q46" s="16"/>
      <c r="R46" s="16"/>
      <c r="S46" s="16"/>
      <c r="T46" s="16"/>
    </row>
    <row r="47" spans="2:20" s="15" customFormat="1" hidden="1" x14ac:dyDescent="0.25">
      <c r="E47" s="16"/>
      <c r="F47" s="16"/>
      <c r="G47" s="16"/>
      <c r="J47" s="16"/>
      <c r="K47" s="16"/>
      <c r="L47" s="16"/>
      <c r="M47" s="16"/>
      <c r="N47" s="16"/>
      <c r="O47" s="16"/>
      <c r="P47" s="16"/>
      <c r="Q47" s="16"/>
      <c r="R47" s="16"/>
      <c r="S47" s="16"/>
      <c r="T47" s="16"/>
    </row>
    <row r="48" spans="2:20" s="15" customFormat="1" hidden="1" x14ac:dyDescent="0.25">
      <c r="E48" s="16"/>
      <c r="F48" s="16"/>
      <c r="G48" s="16"/>
      <c r="J48" s="16"/>
      <c r="K48" s="16"/>
      <c r="L48" s="16"/>
      <c r="M48" s="16"/>
      <c r="N48" s="16"/>
      <c r="O48" s="16"/>
      <c r="P48" s="16"/>
      <c r="Q48" s="16"/>
      <c r="R48" s="16"/>
      <c r="S48" s="16"/>
      <c r="T48" s="16"/>
    </row>
    <row r="49" spans="5:20" s="15" customFormat="1" hidden="1" x14ac:dyDescent="0.25">
      <c r="E49" s="16"/>
      <c r="F49" s="16"/>
      <c r="G49" s="16"/>
      <c r="J49" s="16"/>
      <c r="K49" s="16"/>
      <c r="L49" s="16"/>
      <c r="M49" s="16"/>
      <c r="N49" s="16"/>
      <c r="O49" s="16"/>
      <c r="P49" s="16"/>
      <c r="Q49" s="16"/>
      <c r="R49" s="16"/>
      <c r="S49" s="16"/>
      <c r="T49" s="16"/>
    </row>
    <row r="50" spans="5:20" s="15" customFormat="1" hidden="1" x14ac:dyDescent="0.25">
      <c r="E50" s="16"/>
      <c r="F50" s="16"/>
      <c r="G50" s="16"/>
      <c r="J50" s="16"/>
      <c r="K50" s="16"/>
      <c r="L50" s="16"/>
      <c r="M50" s="16"/>
      <c r="N50" s="16"/>
      <c r="O50" s="16"/>
      <c r="P50" s="16"/>
      <c r="Q50" s="16"/>
      <c r="R50" s="16"/>
      <c r="S50" s="16"/>
      <c r="T50" s="16"/>
    </row>
    <row r="51" spans="5:20" s="15" customFormat="1" hidden="1" x14ac:dyDescent="0.25">
      <c r="E51" s="16"/>
      <c r="F51" s="16"/>
      <c r="G51" s="16"/>
      <c r="J51" s="16"/>
      <c r="K51" s="16"/>
      <c r="L51" s="16"/>
      <c r="M51" s="16"/>
      <c r="N51" s="16"/>
      <c r="O51" s="16"/>
      <c r="P51" s="16"/>
      <c r="Q51" s="16"/>
      <c r="R51" s="16"/>
      <c r="S51" s="16"/>
      <c r="T51" s="16"/>
    </row>
    <row r="52" spans="5:20" s="15" customFormat="1" hidden="1" x14ac:dyDescent="0.25">
      <c r="E52" s="16"/>
      <c r="F52" s="16"/>
      <c r="G52" s="16"/>
      <c r="J52" s="16"/>
      <c r="K52" s="16"/>
      <c r="L52" s="16"/>
      <c r="M52" s="16"/>
      <c r="N52" s="16"/>
      <c r="O52" s="16"/>
      <c r="P52" s="16"/>
      <c r="Q52" s="16"/>
      <c r="R52" s="16"/>
      <c r="S52" s="16"/>
      <c r="T52" s="16"/>
    </row>
    <row r="53" spans="5:20" s="15" customFormat="1" hidden="1" x14ac:dyDescent="0.25">
      <c r="E53" s="16"/>
      <c r="F53" s="16"/>
      <c r="G53" s="16"/>
      <c r="J53" s="16"/>
      <c r="K53" s="16"/>
      <c r="L53" s="16"/>
      <c r="M53" s="16"/>
      <c r="N53" s="16"/>
      <c r="O53" s="16"/>
      <c r="P53" s="16"/>
      <c r="Q53" s="16"/>
      <c r="R53" s="16"/>
      <c r="S53" s="16"/>
      <c r="T53" s="16"/>
    </row>
    <row r="54" spans="5:20" s="15" customFormat="1" hidden="1" x14ac:dyDescent="0.25">
      <c r="E54" s="16"/>
      <c r="F54" s="16"/>
      <c r="G54" s="16"/>
      <c r="J54" s="16"/>
      <c r="K54" s="16"/>
      <c r="L54" s="16"/>
      <c r="M54" s="16"/>
      <c r="N54" s="16"/>
      <c r="O54" s="16"/>
      <c r="P54" s="16"/>
      <c r="Q54" s="16"/>
      <c r="R54" s="16"/>
      <c r="S54" s="16"/>
      <c r="T54" s="16"/>
    </row>
    <row r="55" spans="5:20" s="15" customFormat="1" hidden="1" x14ac:dyDescent="0.25">
      <c r="E55" s="16"/>
      <c r="F55" s="16"/>
      <c r="G55" s="16"/>
      <c r="J55" s="16"/>
      <c r="K55" s="16"/>
      <c r="L55" s="16"/>
      <c r="M55" s="16"/>
      <c r="N55" s="16"/>
      <c r="O55" s="16"/>
      <c r="P55" s="16"/>
      <c r="Q55" s="16"/>
      <c r="R55" s="16"/>
      <c r="S55" s="16"/>
      <c r="T55" s="16"/>
    </row>
    <row r="56" spans="5:20" s="15" customFormat="1" hidden="1" x14ac:dyDescent="0.25">
      <c r="E56" s="16"/>
      <c r="F56" s="16"/>
      <c r="G56" s="16"/>
      <c r="J56" s="16"/>
      <c r="K56" s="16"/>
      <c r="L56" s="16"/>
      <c r="M56" s="16"/>
      <c r="N56" s="16"/>
      <c r="O56" s="16"/>
      <c r="P56" s="16"/>
      <c r="Q56" s="16"/>
      <c r="R56" s="16"/>
      <c r="S56" s="16"/>
      <c r="T56" s="16"/>
    </row>
    <row r="57" spans="5:20" s="15" customFormat="1" hidden="1" x14ac:dyDescent="0.25">
      <c r="E57" s="16"/>
      <c r="F57" s="16"/>
      <c r="G57" s="16"/>
      <c r="J57" s="16"/>
      <c r="K57" s="16"/>
      <c r="L57" s="16"/>
      <c r="M57" s="16"/>
      <c r="N57" s="16"/>
      <c r="O57" s="16"/>
      <c r="P57" s="16"/>
      <c r="Q57" s="16"/>
      <c r="R57" s="16"/>
      <c r="S57" s="16"/>
      <c r="T57" s="16"/>
    </row>
    <row r="58" spans="5:20" s="15" customFormat="1" hidden="1" x14ac:dyDescent="0.25">
      <c r="E58" s="16"/>
      <c r="F58" s="16"/>
      <c r="G58" s="16"/>
      <c r="J58" s="16"/>
      <c r="K58" s="16"/>
      <c r="L58" s="16"/>
      <c r="M58" s="16"/>
      <c r="N58" s="16"/>
      <c r="O58" s="16"/>
      <c r="P58" s="16"/>
      <c r="Q58" s="16"/>
      <c r="R58" s="16"/>
      <c r="S58" s="16"/>
      <c r="T58" s="16"/>
    </row>
    <row r="59" spans="5:20" s="15" customFormat="1" hidden="1" x14ac:dyDescent="0.25">
      <c r="E59" s="16"/>
      <c r="F59" s="16"/>
      <c r="G59" s="16"/>
      <c r="J59" s="16"/>
      <c r="K59" s="16"/>
      <c r="L59" s="16"/>
      <c r="M59" s="16"/>
      <c r="N59" s="16"/>
      <c r="O59" s="16"/>
      <c r="P59" s="16"/>
      <c r="Q59" s="16"/>
      <c r="R59" s="16"/>
      <c r="S59" s="16"/>
      <c r="T59" s="16"/>
    </row>
    <row r="60" spans="5:20" s="15" customFormat="1" hidden="1" x14ac:dyDescent="0.25">
      <c r="E60" s="16"/>
      <c r="F60" s="16"/>
      <c r="G60" s="16"/>
      <c r="J60" s="16"/>
      <c r="K60" s="16"/>
      <c r="L60" s="16"/>
      <c r="M60" s="16"/>
      <c r="N60" s="16"/>
      <c r="O60" s="16"/>
      <c r="P60" s="16"/>
      <c r="Q60" s="16"/>
      <c r="R60" s="16"/>
      <c r="S60" s="16"/>
      <c r="T60" s="16"/>
    </row>
    <row r="61" spans="5:20" s="15" customFormat="1" hidden="1" x14ac:dyDescent="0.25">
      <c r="E61" s="16"/>
      <c r="F61" s="16"/>
      <c r="G61" s="16"/>
      <c r="J61" s="16"/>
      <c r="K61" s="16"/>
      <c r="L61" s="16"/>
      <c r="M61" s="16"/>
      <c r="N61" s="16"/>
      <c r="O61" s="16"/>
      <c r="P61" s="16"/>
      <c r="Q61" s="16"/>
      <c r="R61" s="16"/>
      <c r="S61" s="16"/>
      <c r="T61" s="16"/>
    </row>
    <row r="62" spans="5:20" s="15" customFormat="1" hidden="1" x14ac:dyDescent="0.25">
      <c r="E62" s="16"/>
      <c r="F62" s="16"/>
      <c r="G62" s="16"/>
      <c r="J62" s="16"/>
      <c r="K62" s="16"/>
      <c r="L62" s="16"/>
      <c r="M62" s="16"/>
      <c r="N62" s="16"/>
      <c r="O62" s="16"/>
      <c r="P62" s="16"/>
      <c r="Q62" s="16"/>
      <c r="R62" s="16"/>
      <c r="S62" s="16"/>
      <c r="T62" s="16"/>
    </row>
    <row r="63" spans="5:20" s="15" customFormat="1" hidden="1" x14ac:dyDescent="0.25">
      <c r="E63" s="16"/>
      <c r="F63" s="16"/>
      <c r="G63" s="16"/>
      <c r="J63" s="16"/>
      <c r="K63" s="16"/>
      <c r="L63" s="16"/>
      <c r="M63" s="16"/>
      <c r="N63" s="16"/>
      <c r="O63" s="16"/>
      <c r="P63" s="16"/>
      <c r="Q63" s="16"/>
      <c r="R63" s="16"/>
      <c r="S63" s="16"/>
      <c r="T63" s="16"/>
    </row>
    <row r="64" spans="5:20" s="15" customFormat="1" hidden="1" x14ac:dyDescent="0.25">
      <c r="E64" s="16"/>
      <c r="F64" s="16"/>
      <c r="G64" s="16"/>
      <c r="J64" s="16"/>
      <c r="K64" s="16"/>
      <c r="L64" s="16"/>
      <c r="M64" s="16"/>
      <c r="N64" s="16"/>
      <c r="O64" s="16"/>
      <c r="P64" s="16"/>
      <c r="Q64" s="16"/>
      <c r="R64" s="16"/>
      <c r="S64" s="16"/>
      <c r="T64" s="16"/>
    </row>
    <row r="65" spans="5:20" s="15" customFormat="1" hidden="1" x14ac:dyDescent="0.25">
      <c r="E65" s="16"/>
      <c r="F65" s="16"/>
      <c r="G65" s="16"/>
      <c r="J65" s="16"/>
      <c r="K65" s="16"/>
      <c r="L65" s="16"/>
      <c r="M65" s="16"/>
      <c r="N65" s="16"/>
      <c r="O65" s="16"/>
      <c r="P65" s="16"/>
      <c r="Q65" s="16"/>
      <c r="R65" s="16"/>
      <c r="S65" s="16"/>
      <c r="T65" s="16"/>
    </row>
    <row r="66" spans="5:20" s="15" customFormat="1" hidden="1" x14ac:dyDescent="0.25">
      <c r="E66" s="16"/>
      <c r="F66" s="16"/>
      <c r="G66" s="16"/>
      <c r="J66" s="16"/>
      <c r="K66" s="16"/>
      <c r="L66" s="16"/>
      <c r="M66" s="16"/>
      <c r="N66" s="16"/>
      <c r="O66" s="16"/>
      <c r="P66" s="16"/>
      <c r="Q66" s="16"/>
      <c r="R66" s="16"/>
      <c r="S66" s="16"/>
      <c r="T66" s="16"/>
    </row>
    <row r="67" spans="5:20" s="15" customFormat="1" hidden="1" x14ac:dyDescent="0.25">
      <c r="E67" s="16"/>
      <c r="F67" s="16"/>
      <c r="G67" s="16"/>
      <c r="J67" s="16"/>
      <c r="K67" s="16"/>
      <c r="L67" s="16"/>
      <c r="M67" s="16"/>
      <c r="N67" s="16"/>
      <c r="O67" s="16"/>
      <c r="P67" s="16"/>
      <c r="Q67" s="16"/>
      <c r="R67" s="16"/>
      <c r="S67" s="16"/>
      <c r="T67" s="16"/>
    </row>
    <row r="68" spans="5:20" s="15" customFormat="1" hidden="1" x14ac:dyDescent="0.25">
      <c r="E68" s="16"/>
      <c r="F68" s="16"/>
      <c r="G68" s="16"/>
      <c r="J68" s="16"/>
      <c r="K68" s="16"/>
      <c r="L68" s="16"/>
      <c r="M68" s="16"/>
      <c r="N68" s="16"/>
      <c r="O68" s="16"/>
      <c r="P68" s="16"/>
      <c r="Q68" s="16"/>
      <c r="R68" s="16"/>
      <c r="S68" s="16"/>
      <c r="T68" s="16"/>
    </row>
    <row r="69" spans="5:20" s="15" customFormat="1" hidden="1" x14ac:dyDescent="0.25">
      <c r="E69" s="16"/>
      <c r="F69" s="16"/>
      <c r="G69" s="16"/>
      <c r="J69" s="16"/>
      <c r="K69" s="16"/>
      <c r="L69" s="16"/>
      <c r="M69" s="16"/>
      <c r="N69" s="16"/>
      <c r="O69" s="16"/>
      <c r="P69" s="16"/>
      <c r="Q69" s="16"/>
      <c r="R69" s="16"/>
      <c r="S69" s="16"/>
      <c r="T69" s="16"/>
    </row>
    <row r="70" spans="5:20" s="15" customFormat="1" hidden="1" x14ac:dyDescent="0.25">
      <c r="E70" s="16"/>
      <c r="F70" s="16"/>
      <c r="G70" s="16"/>
      <c r="J70" s="16"/>
      <c r="K70" s="16"/>
      <c r="L70" s="16"/>
      <c r="M70" s="16"/>
      <c r="N70" s="16"/>
      <c r="O70" s="16"/>
      <c r="P70" s="16"/>
      <c r="Q70" s="16"/>
      <c r="R70" s="16"/>
      <c r="S70" s="16"/>
      <c r="T70" s="16"/>
    </row>
    <row r="71" spans="5:20" s="15" customFormat="1" hidden="1" x14ac:dyDescent="0.25">
      <c r="E71" s="16"/>
      <c r="F71" s="16"/>
      <c r="G71" s="16"/>
      <c r="J71" s="16"/>
      <c r="K71" s="16"/>
      <c r="L71" s="16"/>
      <c r="M71" s="16"/>
      <c r="N71" s="16"/>
      <c r="O71" s="16"/>
      <c r="P71" s="16"/>
      <c r="Q71" s="16"/>
      <c r="R71" s="16"/>
      <c r="S71" s="16"/>
      <c r="T71" s="16"/>
    </row>
    <row r="72" spans="5:20" s="15" customFormat="1" hidden="1" x14ac:dyDescent="0.25">
      <c r="E72" s="16"/>
      <c r="F72" s="16"/>
      <c r="G72" s="16"/>
      <c r="J72" s="16"/>
      <c r="K72" s="16"/>
      <c r="L72" s="16"/>
      <c r="M72" s="16"/>
      <c r="N72" s="16"/>
      <c r="O72" s="16"/>
      <c r="P72" s="16"/>
      <c r="Q72" s="16"/>
      <c r="R72" s="16"/>
      <c r="S72" s="16"/>
      <c r="T72" s="16"/>
    </row>
    <row r="73" spans="5:20" s="15" customFormat="1" hidden="1" x14ac:dyDescent="0.25">
      <c r="E73" s="16"/>
      <c r="F73" s="16"/>
      <c r="G73" s="16"/>
      <c r="J73" s="16"/>
      <c r="K73" s="16"/>
      <c r="L73" s="16"/>
      <c r="M73" s="16"/>
      <c r="N73" s="16"/>
      <c r="O73" s="16"/>
      <c r="P73" s="16"/>
      <c r="Q73" s="16"/>
      <c r="R73" s="16"/>
      <c r="S73" s="16"/>
      <c r="T73" s="16"/>
    </row>
    <row r="74" spans="5:20" s="15" customFormat="1" hidden="1" x14ac:dyDescent="0.25">
      <c r="E74" s="16"/>
      <c r="F74" s="16"/>
      <c r="G74" s="16"/>
      <c r="J74" s="16"/>
      <c r="K74" s="16"/>
      <c r="L74" s="16"/>
      <c r="M74" s="16"/>
      <c r="N74" s="16"/>
      <c r="O74" s="16"/>
      <c r="P74" s="16"/>
      <c r="Q74" s="16"/>
      <c r="R74" s="16"/>
      <c r="S74" s="16"/>
      <c r="T74" s="16"/>
    </row>
    <row r="75" spans="5:20" s="15" customFormat="1" hidden="1" x14ac:dyDescent="0.25">
      <c r="E75" s="16"/>
      <c r="F75" s="16"/>
      <c r="G75" s="16"/>
      <c r="J75" s="16"/>
      <c r="K75" s="16"/>
      <c r="L75" s="16"/>
      <c r="M75" s="16"/>
      <c r="N75" s="16"/>
      <c r="O75" s="16"/>
      <c r="P75" s="16"/>
      <c r="Q75" s="16"/>
      <c r="R75" s="16"/>
      <c r="S75" s="16"/>
      <c r="T75" s="16"/>
    </row>
    <row r="76" spans="5:20" s="15" customFormat="1" hidden="1" x14ac:dyDescent="0.25">
      <c r="E76" s="16"/>
      <c r="F76" s="16"/>
      <c r="G76" s="16"/>
      <c r="J76" s="16"/>
      <c r="K76" s="16"/>
      <c r="L76" s="16"/>
      <c r="M76" s="16"/>
      <c r="N76" s="16"/>
      <c r="O76" s="16"/>
      <c r="P76" s="16"/>
      <c r="Q76" s="16"/>
      <c r="R76" s="16"/>
      <c r="S76" s="16"/>
      <c r="T76" s="16"/>
    </row>
    <row r="77" spans="5:20" s="15" customFormat="1" hidden="1" x14ac:dyDescent="0.25">
      <c r="E77" s="16"/>
      <c r="F77" s="16"/>
      <c r="G77" s="16"/>
      <c r="J77" s="16"/>
      <c r="K77" s="16"/>
      <c r="L77" s="16"/>
      <c r="M77" s="16"/>
      <c r="N77" s="16"/>
      <c r="O77" s="16"/>
      <c r="P77" s="16"/>
      <c r="Q77" s="16"/>
      <c r="R77" s="16"/>
      <c r="S77" s="16"/>
      <c r="T77" s="16"/>
    </row>
    <row r="78" spans="5:20" s="15" customFormat="1" hidden="1" x14ac:dyDescent="0.25">
      <c r="E78" s="16"/>
      <c r="F78" s="16"/>
      <c r="G78" s="16"/>
      <c r="J78" s="16"/>
      <c r="K78" s="16"/>
      <c r="L78" s="16"/>
      <c r="M78" s="16"/>
      <c r="N78" s="16"/>
      <c r="O78" s="16"/>
      <c r="P78" s="16"/>
      <c r="Q78" s="16"/>
      <c r="R78" s="16"/>
      <c r="S78" s="16"/>
      <c r="T78" s="16"/>
    </row>
    <row r="79" spans="5:20" s="15" customFormat="1" hidden="1" x14ac:dyDescent="0.25">
      <c r="E79" s="16"/>
      <c r="F79" s="16"/>
      <c r="G79" s="16"/>
      <c r="J79" s="16"/>
      <c r="K79" s="16"/>
      <c r="L79" s="16"/>
      <c r="M79" s="16"/>
      <c r="N79" s="16"/>
      <c r="O79" s="16"/>
      <c r="P79" s="16"/>
      <c r="Q79" s="16"/>
      <c r="R79" s="16"/>
      <c r="S79" s="16"/>
      <c r="T79" s="16"/>
    </row>
    <row r="80" spans="5:20" s="15" customFormat="1" hidden="1" x14ac:dyDescent="0.25">
      <c r="E80" s="16"/>
      <c r="F80" s="16"/>
      <c r="G80" s="16"/>
      <c r="J80" s="16"/>
      <c r="K80" s="16"/>
      <c r="L80" s="16"/>
      <c r="M80" s="16"/>
      <c r="N80" s="16"/>
      <c r="O80" s="16"/>
      <c r="P80" s="16"/>
      <c r="Q80" s="16"/>
      <c r="R80" s="16"/>
      <c r="S80" s="16"/>
      <c r="T80" s="16"/>
    </row>
    <row r="81" spans="5:20" s="15" customFormat="1" hidden="1" x14ac:dyDescent="0.25">
      <c r="E81" s="16"/>
      <c r="F81" s="16"/>
      <c r="G81" s="16"/>
      <c r="J81" s="16"/>
      <c r="K81" s="16"/>
      <c r="L81" s="16"/>
      <c r="M81" s="16"/>
      <c r="N81" s="16"/>
      <c r="O81" s="16"/>
      <c r="P81" s="16"/>
      <c r="Q81" s="16"/>
      <c r="R81" s="16"/>
      <c r="S81" s="16"/>
      <c r="T81" s="16"/>
    </row>
    <row r="82" spans="5:20" s="15" customFormat="1" hidden="1" x14ac:dyDescent="0.25">
      <c r="E82" s="16"/>
      <c r="F82" s="16"/>
      <c r="G82" s="16"/>
      <c r="J82" s="16"/>
      <c r="K82" s="16"/>
      <c r="L82" s="16"/>
      <c r="M82" s="16"/>
      <c r="N82" s="16"/>
      <c r="O82" s="16"/>
      <c r="P82" s="16"/>
      <c r="Q82" s="16"/>
      <c r="R82" s="16"/>
      <c r="S82" s="16"/>
      <c r="T82" s="16"/>
    </row>
    <row r="83" spans="5:20" s="15" customFormat="1" hidden="1" x14ac:dyDescent="0.25">
      <c r="E83" s="16"/>
      <c r="F83" s="16"/>
      <c r="G83" s="16"/>
      <c r="J83" s="16"/>
      <c r="K83" s="16"/>
      <c r="L83" s="16"/>
      <c r="M83" s="16"/>
      <c r="N83" s="16"/>
      <c r="O83" s="16"/>
      <c r="P83" s="16"/>
      <c r="Q83" s="16"/>
      <c r="R83" s="16"/>
      <c r="S83" s="16"/>
      <c r="T83" s="16"/>
    </row>
    <row r="84" spans="5:20" s="15" customFormat="1" hidden="1" x14ac:dyDescent="0.25">
      <c r="E84" s="16"/>
      <c r="F84" s="16"/>
      <c r="G84" s="16"/>
      <c r="J84" s="16"/>
      <c r="K84" s="16"/>
      <c r="L84" s="16"/>
      <c r="M84" s="16"/>
      <c r="N84" s="16"/>
      <c r="O84" s="16"/>
      <c r="P84" s="16"/>
      <c r="Q84" s="16"/>
      <c r="R84" s="16"/>
      <c r="S84" s="16"/>
      <c r="T84" s="16"/>
    </row>
    <row r="85" spans="5:20" s="15" customFormat="1" hidden="1" x14ac:dyDescent="0.25">
      <c r="E85" s="16"/>
      <c r="F85" s="16"/>
      <c r="G85" s="16"/>
      <c r="J85" s="16"/>
      <c r="K85" s="16"/>
      <c r="L85" s="16"/>
      <c r="M85" s="16"/>
      <c r="N85" s="16"/>
      <c r="O85" s="16"/>
      <c r="P85" s="16"/>
      <c r="Q85" s="16"/>
      <c r="R85" s="16"/>
      <c r="S85" s="16"/>
      <c r="T85" s="16"/>
    </row>
    <row r="86" spans="5:20" s="15" customFormat="1" hidden="1" x14ac:dyDescent="0.25">
      <c r="E86" s="16"/>
      <c r="F86" s="16"/>
      <c r="G86" s="16"/>
      <c r="J86" s="16"/>
      <c r="K86" s="16"/>
      <c r="L86" s="16"/>
      <c r="M86" s="16"/>
      <c r="N86" s="16"/>
      <c r="O86" s="16"/>
      <c r="P86" s="16"/>
      <c r="Q86" s="16"/>
      <c r="R86" s="16"/>
      <c r="S86" s="16"/>
      <c r="T86" s="16"/>
    </row>
    <row r="87" spans="5:20" s="15" customFormat="1" hidden="1" x14ac:dyDescent="0.25">
      <c r="E87" s="16"/>
      <c r="F87" s="16"/>
      <c r="G87" s="16"/>
      <c r="J87" s="16"/>
      <c r="K87" s="16"/>
      <c r="L87" s="16"/>
      <c r="M87" s="16"/>
      <c r="N87" s="16"/>
      <c r="O87" s="16"/>
      <c r="P87" s="16"/>
      <c r="Q87" s="16"/>
      <c r="R87" s="16"/>
      <c r="S87" s="16"/>
      <c r="T87" s="16"/>
    </row>
    <row r="88" spans="5:20" s="15" customFormat="1" hidden="1" x14ac:dyDescent="0.25">
      <c r="E88" s="16"/>
      <c r="F88" s="16"/>
      <c r="G88" s="16"/>
      <c r="J88" s="16"/>
      <c r="K88" s="16"/>
      <c r="L88" s="16"/>
      <c r="M88" s="16"/>
      <c r="N88" s="16"/>
      <c r="O88" s="16"/>
      <c r="P88" s="16"/>
      <c r="Q88" s="16"/>
      <c r="R88" s="16"/>
      <c r="S88" s="16"/>
      <c r="T88" s="16"/>
    </row>
    <row r="89" spans="5:20" s="15" customFormat="1" hidden="1" x14ac:dyDescent="0.25">
      <c r="E89" s="16"/>
      <c r="F89" s="16"/>
      <c r="G89" s="16"/>
      <c r="J89" s="16"/>
      <c r="K89" s="16"/>
      <c r="L89" s="16"/>
      <c r="M89" s="16"/>
      <c r="N89" s="16"/>
      <c r="O89" s="16"/>
      <c r="P89" s="16"/>
      <c r="Q89" s="16"/>
      <c r="R89" s="16"/>
      <c r="S89" s="16"/>
      <c r="T89" s="16"/>
    </row>
    <row r="90" spans="5:20" s="15" customFormat="1" hidden="1" x14ac:dyDescent="0.25">
      <c r="E90" s="16"/>
      <c r="F90" s="16"/>
      <c r="G90" s="16"/>
      <c r="J90" s="16"/>
      <c r="K90" s="16"/>
      <c r="L90" s="16"/>
      <c r="M90" s="16"/>
      <c r="N90" s="16"/>
      <c r="O90" s="16"/>
      <c r="P90" s="16"/>
      <c r="Q90" s="16"/>
      <c r="R90" s="16"/>
      <c r="S90" s="16"/>
      <c r="T90" s="16"/>
    </row>
    <row r="91" spans="5:20" s="15" customFormat="1" hidden="1" x14ac:dyDescent="0.25">
      <c r="E91" s="16"/>
      <c r="F91" s="16"/>
      <c r="G91" s="16"/>
      <c r="J91" s="16"/>
      <c r="K91" s="16"/>
      <c r="L91" s="16"/>
      <c r="M91" s="16"/>
      <c r="N91" s="16"/>
      <c r="O91" s="16"/>
      <c r="P91" s="16"/>
      <c r="Q91" s="16"/>
      <c r="R91" s="16"/>
      <c r="S91" s="16"/>
      <c r="T91" s="16"/>
    </row>
    <row r="92" spans="5:20" s="15" customFormat="1" hidden="1" x14ac:dyDescent="0.25">
      <c r="E92" s="16"/>
      <c r="F92" s="16"/>
      <c r="G92" s="16"/>
      <c r="J92" s="16"/>
      <c r="K92" s="16"/>
      <c r="L92" s="16"/>
      <c r="M92" s="16"/>
      <c r="N92" s="16"/>
      <c r="O92" s="16"/>
      <c r="P92" s="16"/>
      <c r="Q92" s="16"/>
      <c r="R92" s="16"/>
      <c r="S92" s="16"/>
      <c r="T92" s="16"/>
    </row>
    <row r="93" spans="5:20" s="15" customFormat="1" hidden="1" x14ac:dyDescent="0.25">
      <c r="E93" s="16"/>
      <c r="F93" s="16"/>
      <c r="G93" s="16"/>
      <c r="J93" s="16"/>
      <c r="K93" s="16"/>
      <c r="L93" s="16"/>
      <c r="M93" s="16"/>
      <c r="N93" s="16"/>
      <c r="O93" s="16"/>
      <c r="P93" s="16"/>
      <c r="Q93" s="16"/>
      <c r="R93" s="16"/>
      <c r="S93" s="16"/>
      <c r="T93" s="16"/>
    </row>
    <row r="94" spans="5:20" s="15" customFormat="1" hidden="1" x14ac:dyDescent="0.25">
      <c r="E94" s="16"/>
      <c r="F94" s="16"/>
      <c r="G94" s="16"/>
      <c r="J94" s="16"/>
      <c r="K94" s="16"/>
      <c r="L94" s="16"/>
      <c r="M94" s="16"/>
      <c r="N94" s="16"/>
      <c r="O94" s="16"/>
      <c r="P94" s="16"/>
      <c r="Q94" s="16"/>
      <c r="R94" s="16"/>
      <c r="S94" s="16"/>
      <c r="T94" s="16"/>
    </row>
    <row r="95" spans="5:20" s="15" customFormat="1" hidden="1" x14ac:dyDescent="0.25">
      <c r="E95" s="16"/>
      <c r="F95" s="16"/>
      <c r="G95" s="16"/>
      <c r="J95" s="16"/>
      <c r="K95" s="16"/>
      <c r="L95" s="16"/>
      <c r="M95" s="16"/>
      <c r="N95" s="16"/>
      <c r="O95" s="16"/>
      <c r="P95" s="16"/>
      <c r="Q95" s="16"/>
      <c r="R95" s="16"/>
      <c r="S95" s="16"/>
      <c r="T95" s="16"/>
    </row>
    <row r="96" spans="5:20" s="15" customFormat="1" hidden="1" x14ac:dyDescent="0.25">
      <c r="E96" s="16"/>
      <c r="F96" s="16"/>
      <c r="G96" s="16"/>
      <c r="J96" s="16"/>
      <c r="K96" s="16"/>
      <c r="L96" s="16"/>
      <c r="M96" s="16"/>
      <c r="N96" s="16"/>
      <c r="O96" s="16"/>
      <c r="P96" s="16"/>
      <c r="Q96" s="16"/>
      <c r="R96" s="16"/>
      <c r="S96" s="16"/>
      <c r="T96" s="16"/>
    </row>
    <row r="97" spans="5:20" s="15" customFormat="1" hidden="1" x14ac:dyDescent="0.25">
      <c r="E97" s="16"/>
      <c r="F97" s="16"/>
      <c r="G97" s="16"/>
      <c r="J97" s="16"/>
      <c r="K97" s="16"/>
      <c r="L97" s="16"/>
      <c r="M97" s="16"/>
      <c r="N97" s="16"/>
      <c r="O97" s="16"/>
      <c r="P97" s="16"/>
      <c r="Q97" s="16"/>
      <c r="R97" s="16"/>
      <c r="S97" s="16"/>
      <c r="T97" s="16"/>
    </row>
    <row r="98" spans="5:20" s="15" customFormat="1" hidden="1" x14ac:dyDescent="0.25">
      <c r="E98" s="16"/>
      <c r="F98" s="16"/>
      <c r="G98" s="16"/>
      <c r="J98" s="16"/>
      <c r="K98" s="16"/>
      <c r="L98" s="16"/>
      <c r="M98" s="16"/>
      <c r="N98" s="16"/>
      <c r="O98" s="16"/>
      <c r="P98" s="16"/>
      <c r="Q98" s="16"/>
      <c r="R98" s="16"/>
      <c r="S98" s="16"/>
      <c r="T98" s="16"/>
    </row>
    <row r="99" spans="5:20" s="15" customFormat="1" hidden="1" x14ac:dyDescent="0.25">
      <c r="E99" s="16"/>
      <c r="F99" s="16"/>
      <c r="G99" s="16"/>
      <c r="J99" s="16"/>
      <c r="K99" s="16"/>
      <c r="L99" s="16"/>
      <c r="M99" s="16"/>
      <c r="N99" s="16"/>
      <c r="O99" s="16"/>
      <c r="P99" s="16"/>
      <c r="Q99" s="16"/>
      <c r="R99" s="16"/>
      <c r="S99" s="16"/>
      <c r="T99" s="16"/>
    </row>
    <row r="100" spans="5:20" s="15" customFormat="1" hidden="1" x14ac:dyDescent="0.25">
      <c r="E100" s="16"/>
      <c r="F100" s="16"/>
      <c r="G100" s="16"/>
      <c r="J100" s="16"/>
      <c r="K100" s="16"/>
      <c r="L100" s="16"/>
      <c r="M100" s="16"/>
      <c r="N100" s="16"/>
      <c r="O100" s="16"/>
      <c r="P100" s="16"/>
      <c r="Q100" s="16"/>
      <c r="R100" s="16"/>
      <c r="S100" s="16"/>
      <c r="T100" s="16"/>
    </row>
    <row r="101" spans="5:20" s="15" customFormat="1" hidden="1" x14ac:dyDescent="0.25">
      <c r="E101" s="16"/>
      <c r="F101" s="16"/>
      <c r="G101" s="16"/>
      <c r="J101" s="16"/>
      <c r="K101" s="16"/>
      <c r="L101" s="16"/>
      <c r="M101" s="16"/>
      <c r="N101" s="16"/>
      <c r="O101" s="16"/>
      <c r="P101" s="16"/>
      <c r="Q101" s="16"/>
      <c r="R101" s="16"/>
      <c r="S101" s="16"/>
      <c r="T101" s="16"/>
    </row>
    <row r="102" spans="5:20" s="15" customFormat="1" hidden="1" x14ac:dyDescent="0.25">
      <c r="E102" s="16"/>
      <c r="F102" s="16"/>
      <c r="G102" s="16"/>
      <c r="J102" s="16"/>
      <c r="K102" s="16"/>
      <c r="L102" s="16"/>
      <c r="M102" s="16"/>
      <c r="N102" s="16"/>
      <c r="O102" s="16"/>
      <c r="P102" s="16"/>
      <c r="Q102" s="16"/>
      <c r="R102" s="16"/>
      <c r="S102" s="16"/>
      <c r="T102" s="16"/>
    </row>
    <row r="103" spans="5:20" s="15" customFormat="1" hidden="1" x14ac:dyDescent="0.25">
      <c r="E103" s="16"/>
      <c r="F103" s="16"/>
      <c r="G103" s="16"/>
      <c r="J103" s="16"/>
      <c r="K103" s="16"/>
      <c r="L103" s="16"/>
      <c r="M103" s="16"/>
      <c r="N103" s="16"/>
      <c r="O103" s="16"/>
      <c r="P103" s="16"/>
      <c r="Q103" s="16"/>
      <c r="R103" s="16"/>
      <c r="S103" s="16"/>
      <c r="T103" s="16"/>
    </row>
    <row r="104" spans="5:20" s="15" customFormat="1" hidden="1" x14ac:dyDescent="0.25">
      <c r="E104" s="16"/>
      <c r="F104" s="16"/>
      <c r="G104" s="16"/>
      <c r="J104" s="16"/>
      <c r="K104" s="16"/>
      <c r="L104" s="16"/>
      <c r="M104" s="16"/>
      <c r="N104" s="16"/>
      <c r="O104" s="16"/>
      <c r="P104" s="16"/>
      <c r="Q104" s="16"/>
      <c r="R104" s="16"/>
      <c r="S104" s="16"/>
      <c r="T104" s="16"/>
    </row>
    <row r="105" spans="5:20" s="15" customFormat="1" hidden="1" x14ac:dyDescent="0.25">
      <c r="E105" s="16"/>
      <c r="F105" s="16"/>
      <c r="G105" s="16"/>
      <c r="J105" s="16"/>
      <c r="K105" s="16"/>
      <c r="L105" s="16"/>
      <c r="M105" s="16"/>
      <c r="N105" s="16"/>
      <c r="O105" s="16"/>
      <c r="P105" s="16"/>
      <c r="Q105" s="16"/>
      <c r="R105" s="16"/>
      <c r="S105" s="16"/>
      <c r="T105" s="16"/>
    </row>
    <row r="106" spans="5:20" s="15" customFormat="1" hidden="1" x14ac:dyDescent="0.25">
      <c r="E106" s="16"/>
      <c r="F106" s="16"/>
      <c r="G106" s="16"/>
      <c r="J106" s="16"/>
      <c r="K106" s="16"/>
      <c r="L106" s="16"/>
      <c r="M106" s="16"/>
      <c r="N106" s="16"/>
      <c r="O106" s="16"/>
      <c r="P106" s="16"/>
      <c r="Q106" s="16"/>
      <c r="R106" s="16"/>
      <c r="S106" s="16"/>
      <c r="T106" s="16"/>
    </row>
    <row r="107" spans="5:20" s="15" customFormat="1" hidden="1" x14ac:dyDescent="0.25">
      <c r="E107" s="16"/>
      <c r="F107" s="16"/>
      <c r="G107" s="16"/>
      <c r="J107" s="16"/>
      <c r="K107" s="16"/>
      <c r="L107" s="16"/>
      <c r="M107" s="16"/>
      <c r="N107" s="16"/>
      <c r="O107" s="16"/>
      <c r="P107" s="16"/>
      <c r="Q107" s="16"/>
      <c r="R107" s="16"/>
      <c r="S107" s="16"/>
      <c r="T107" s="16"/>
    </row>
    <row r="108" spans="5:20" s="15" customFormat="1" hidden="1" x14ac:dyDescent="0.25">
      <c r="E108" s="16"/>
      <c r="F108" s="16"/>
      <c r="G108" s="16"/>
      <c r="J108" s="16"/>
      <c r="K108" s="16"/>
      <c r="L108" s="16"/>
      <c r="M108" s="16"/>
      <c r="N108" s="16"/>
      <c r="O108" s="16"/>
      <c r="P108" s="16"/>
      <c r="Q108" s="16"/>
      <c r="R108" s="16"/>
      <c r="S108" s="16"/>
      <c r="T108" s="16"/>
    </row>
    <row r="109" spans="5:20" s="15" customFormat="1" hidden="1" x14ac:dyDescent="0.25">
      <c r="E109" s="16"/>
      <c r="F109" s="16"/>
      <c r="G109" s="16"/>
      <c r="J109" s="16"/>
      <c r="K109" s="16"/>
      <c r="L109" s="16"/>
      <c r="M109" s="16"/>
      <c r="N109" s="16"/>
      <c r="O109" s="16"/>
      <c r="P109" s="16"/>
      <c r="Q109" s="16"/>
      <c r="R109" s="16"/>
      <c r="S109" s="16"/>
      <c r="T109" s="16"/>
    </row>
    <row r="110" spans="5:20" s="15" customFormat="1" hidden="1" x14ac:dyDescent="0.25">
      <c r="E110" s="16"/>
      <c r="F110" s="16"/>
      <c r="G110" s="16"/>
      <c r="J110" s="16"/>
      <c r="K110" s="16"/>
      <c r="L110" s="16"/>
      <c r="M110" s="16"/>
      <c r="N110" s="16"/>
      <c r="O110" s="16"/>
      <c r="P110" s="16"/>
      <c r="Q110" s="16"/>
      <c r="R110" s="16"/>
      <c r="S110" s="16"/>
      <c r="T110" s="16"/>
    </row>
    <row r="111" spans="5:20" s="15" customFormat="1" hidden="1" x14ac:dyDescent="0.25">
      <c r="E111" s="16"/>
      <c r="F111" s="16"/>
      <c r="G111" s="16"/>
      <c r="J111" s="16"/>
      <c r="K111" s="16"/>
      <c r="L111" s="16"/>
      <c r="M111" s="16"/>
      <c r="N111" s="16"/>
      <c r="O111" s="16"/>
      <c r="P111" s="16"/>
      <c r="Q111" s="16"/>
      <c r="R111" s="16"/>
      <c r="S111" s="16"/>
      <c r="T111" s="16"/>
    </row>
    <row r="112" spans="5:20" s="15" customFormat="1" hidden="1" x14ac:dyDescent="0.25">
      <c r="E112" s="16"/>
      <c r="F112" s="16"/>
      <c r="G112" s="16"/>
      <c r="J112" s="16"/>
      <c r="K112" s="16"/>
      <c r="L112" s="16"/>
      <c r="M112" s="16"/>
      <c r="N112" s="16"/>
      <c r="O112" s="16"/>
      <c r="P112" s="16"/>
      <c r="Q112" s="16"/>
      <c r="R112" s="16"/>
      <c r="S112" s="16"/>
      <c r="T112" s="16"/>
    </row>
    <row r="113" spans="5:20" s="15" customFormat="1" hidden="1" x14ac:dyDescent="0.25">
      <c r="E113" s="16"/>
      <c r="F113" s="16"/>
      <c r="G113" s="16"/>
      <c r="J113" s="16"/>
      <c r="K113" s="16"/>
      <c r="L113" s="16"/>
      <c r="M113" s="16"/>
      <c r="N113" s="16"/>
      <c r="O113" s="16"/>
      <c r="P113" s="16"/>
      <c r="Q113" s="16"/>
      <c r="R113" s="16"/>
      <c r="S113" s="16"/>
      <c r="T113" s="16"/>
    </row>
    <row r="114" spans="5:20" s="15" customFormat="1" hidden="1" x14ac:dyDescent="0.25">
      <c r="E114" s="16"/>
      <c r="F114" s="16"/>
      <c r="G114" s="16"/>
      <c r="J114" s="16"/>
      <c r="K114" s="16"/>
      <c r="L114" s="16"/>
      <c r="M114" s="16"/>
      <c r="N114" s="16"/>
      <c r="O114" s="16"/>
      <c r="P114" s="16"/>
      <c r="Q114" s="16"/>
      <c r="R114" s="16"/>
      <c r="S114" s="16"/>
      <c r="T114" s="16"/>
    </row>
    <row r="115" spans="5:20" s="15" customFormat="1" hidden="1" x14ac:dyDescent="0.25">
      <c r="E115" s="16"/>
      <c r="F115" s="16"/>
      <c r="G115" s="16"/>
      <c r="J115" s="16"/>
      <c r="K115" s="16"/>
      <c r="L115" s="16"/>
      <c r="M115" s="16"/>
      <c r="N115" s="16"/>
      <c r="O115" s="16"/>
      <c r="P115" s="16"/>
      <c r="Q115" s="16"/>
      <c r="R115" s="16"/>
      <c r="S115" s="16"/>
      <c r="T115" s="16"/>
    </row>
    <row r="116" spans="5:20" s="15" customFormat="1" hidden="1" x14ac:dyDescent="0.25">
      <c r="E116" s="16"/>
      <c r="F116" s="16"/>
      <c r="G116" s="16"/>
      <c r="J116" s="16"/>
      <c r="K116" s="16"/>
      <c r="L116" s="16"/>
      <c r="M116" s="16"/>
      <c r="N116" s="16"/>
      <c r="O116" s="16"/>
      <c r="P116" s="16"/>
      <c r="Q116" s="16"/>
      <c r="R116" s="16"/>
      <c r="S116" s="16"/>
      <c r="T116" s="16"/>
    </row>
    <row r="117" spans="5:20" s="15" customFormat="1" hidden="1" x14ac:dyDescent="0.25">
      <c r="E117" s="16"/>
      <c r="F117" s="16"/>
      <c r="G117" s="16"/>
      <c r="J117" s="16"/>
      <c r="K117" s="16"/>
      <c r="L117" s="16"/>
      <c r="M117" s="16"/>
      <c r="N117" s="16"/>
      <c r="O117" s="16"/>
      <c r="P117" s="16"/>
      <c r="Q117" s="16"/>
      <c r="R117" s="16"/>
      <c r="S117" s="16"/>
      <c r="T117" s="16"/>
    </row>
    <row r="118" spans="5:20" s="15" customFormat="1" hidden="1" x14ac:dyDescent="0.25">
      <c r="E118" s="16"/>
      <c r="F118" s="16"/>
      <c r="G118" s="16"/>
      <c r="J118" s="16"/>
      <c r="K118" s="16"/>
      <c r="L118" s="16"/>
      <c r="M118" s="16"/>
      <c r="N118" s="16"/>
      <c r="O118" s="16"/>
      <c r="P118" s="16"/>
      <c r="Q118" s="16"/>
      <c r="R118" s="16"/>
      <c r="S118" s="16"/>
      <c r="T118" s="16"/>
    </row>
    <row r="119" spans="5:20" s="15" customFormat="1" hidden="1" x14ac:dyDescent="0.25">
      <c r="E119" s="16"/>
      <c r="F119" s="16"/>
      <c r="G119" s="16"/>
      <c r="J119" s="16"/>
      <c r="K119" s="16"/>
      <c r="L119" s="16"/>
      <c r="M119" s="16"/>
      <c r="N119" s="16"/>
      <c r="O119" s="16"/>
      <c r="P119" s="16"/>
      <c r="Q119" s="16"/>
      <c r="R119" s="16"/>
      <c r="S119" s="16"/>
      <c r="T119" s="16"/>
    </row>
    <row r="120" spans="5:20" s="15" customFormat="1" hidden="1" x14ac:dyDescent="0.25">
      <c r="E120" s="16"/>
      <c r="F120" s="16"/>
      <c r="G120" s="16"/>
      <c r="J120" s="16"/>
      <c r="K120" s="16"/>
      <c r="L120" s="16"/>
      <c r="M120" s="16"/>
      <c r="N120" s="16"/>
      <c r="O120" s="16"/>
      <c r="P120" s="16"/>
      <c r="Q120" s="16"/>
      <c r="R120" s="16"/>
      <c r="S120" s="16"/>
      <c r="T120" s="16"/>
    </row>
    <row r="121" spans="5:20" s="15" customFormat="1" hidden="1" x14ac:dyDescent="0.25">
      <c r="E121" s="16"/>
      <c r="F121" s="16"/>
      <c r="G121" s="16"/>
      <c r="J121" s="16"/>
      <c r="K121" s="16"/>
      <c r="L121" s="16"/>
      <c r="M121" s="16"/>
      <c r="N121" s="16"/>
      <c r="O121" s="16"/>
      <c r="P121" s="16"/>
      <c r="Q121" s="16"/>
      <c r="R121" s="16"/>
      <c r="S121" s="16"/>
      <c r="T121" s="16"/>
    </row>
    <row r="122" spans="5:20" s="15" customFormat="1" hidden="1" x14ac:dyDescent="0.25">
      <c r="E122" s="16"/>
      <c r="F122" s="16"/>
      <c r="G122" s="16"/>
      <c r="J122" s="16"/>
      <c r="K122" s="16"/>
      <c r="L122" s="16"/>
      <c r="M122" s="16"/>
      <c r="N122" s="16"/>
      <c r="O122" s="16"/>
      <c r="P122" s="16"/>
      <c r="Q122" s="16"/>
      <c r="R122" s="16"/>
      <c r="S122" s="16"/>
      <c r="T122" s="16"/>
    </row>
    <row r="123" spans="5:20" s="15" customFormat="1" hidden="1" x14ac:dyDescent="0.25">
      <c r="E123" s="16"/>
      <c r="F123" s="16"/>
      <c r="G123" s="16"/>
      <c r="J123" s="16"/>
      <c r="K123" s="16"/>
      <c r="L123" s="16"/>
      <c r="M123" s="16"/>
      <c r="N123" s="16"/>
      <c r="O123" s="16"/>
      <c r="P123" s="16"/>
      <c r="Q123" s="16"/>
      <c r="R123" s="16"/>
      <c r="S123" s="16"/>
      <c r="T123" s="16"/>
    </row>
    <row r="124" spans="5:20" s="15" customFormat="1" hidden="1" x14ac:dyDescent="0.25">
      <c r="E124" s="16"/>
      <c r="F124" s="16"/>
      <c r="G124" s="16"/>
      <c r="J124" s="16"/>
      <c r="K124" s="16"/>
      <c r="L124" s="16"/>
      <c r="M124" s="16"/>
      <c r="N124" s="16"/>
      <c r="O124" s="16"/>
      <c r="P124" s="16"/>
      <c r="Q124" s="16"/>
      <c r="R124" s="16"/>
      <c r="S124" s="16"/>
      <c r="T124" s="16"/>
    </row>
    <row r="125" spans="5:20" s="15" customFormat="1" hidden="1" x14ac:dyDescent="0.25">
      <c r="E125" s="16"/>
      <c r="F125" s="16"/>
      <c r="G125" s="16"/>
      <c r="J125" s="16"/>
      <c r="K125" s="16"/>
      <c r="L125" s="16"/>
      <c r="M125" s="16"/>
      <c r="N125" s="16"/>
      <c r="O125" s="16"/>
      <c r="P125" s="16"/>
      <c r="Q125" s="16"/>
      <c r="R125" s="16"/>
      <c r="S125" s="16"/>
      <c r="T125" s="16"/>
    </row>
    <row r="126" spans="5:20" s="15" customFormat="1" hidden="1" x14ac:dyDescent="0.25">
      <c r="E126" s="16"/>
      <c r="F126" s="16"/>
      <c r="G126" s="16"/>
      <c r="J126" s="16"/>
      <c r="K126" s="16"/>
      <c r="L126" s="16"/>
      <c r="M126" s="16"/>
      <c r="N126" s="16"/>
      <c r="O126" s="16"/>
      <c r="P126" s="16"/>
      <c r="Q126" s="16"/>
      <c r="R126" s="16"/>
      <c r="S126" s="16"/>
      <c r="T126" s="16"/>
    </row>
    <row r="127" spans="5:20" s="15" customFormat="1" hidden="1" x14ac:dyDescent="0.25">
      <c r="E127" s="16"/>
      <c r="F127" s="16"/>
      <c r="G127" s="16"/>
      <c r="J127" s="16"/>
      <c r="K127" s="16"/>
      <c r="L127" s="16"/>
      <c r="M127" s="16"/>
      <c r="N127" s="16"/>
      <c r="O127" s="16"/>
      <c r="P127" s="16"/>
      <c r="Q127" s="16"/>
      <c r="R127" s="16"/>
      <c r="S127" s="16"/>
      <c r="T127" s="16"/>
    </row>
    <row r="128" spans="5:20" s="15" customFormat="1" hidden="1" x14ac:dyDescent="0.25">
      <c r="E128" s="16"/>
      <c r="F128" s="16"/>
      <c r="G128" s="16"/>
      <c r="J128" s="16"/>
      <c r="K128" s="16"/>
      <c r="L128" s="16"/>
      <c r="M128" s="16"/>
      <c r="N128" s="16"/>
      <c r="O128" s="16"/>
      <c r="P128" s="16"/>
      <c r="Q128" s="16"/>
      <c r="R128" s="16"/>
      <c r="S128" s="16"/>
      <c r="T128" s="16"/>
    </row>
    <row r="129" spans="5:20" s="15" customFormat="1" hidden="1" x14ac:dyDescent="0.25">
      <c r="E129" s="16"/>
      <c r="F129" s="16"/>
      <c r="G129" s="16"/>
      <c r="J129" s="16"/>
      <c r="K129" s="16"/>
      <c r="L129" s="16"/>
      <c r="M129" s="16"/>
      <c r="N129" s="16"/>
      <c r="O129" s="16"/>
      <c r="P129" s="16"/>
      <c r="Q129" s="16"/>
      <c r="R129" s="16"/>
      <c r="S129" s="16"/>
      <c r="T129" s="16"/>
    </row>
    <row r="130" spans="5:20" s="15" customFormat="1" hidden="1" x14ac:dyDescent="0.25">
      <c r="E130" s="16"/>
      <c r="F130" s="16"/>
      <c r="G130" s="16"/>
      <c r="J130" s="16"/>
      <c r="K130" s="16"/>
      <c r="L130" s="16"/>
      <c r="M130" s="16"/>
      <c r="N130" s="16"/>
      <c r="O130" s="16"/>
      <c r="P130" s="16"/>
      <c r="Q130" s="16"/>
      <c r="R130" s="16"/>
      <c r="S130" s="16"/>
      <c r="T130" s="16"/>
    </row>
    <row r="131" spans="5:20" s="15" customFormat="1" hidden="1" x14ac:dyDescent="0.25">
      <c r="E131" s="16"/>
      <c r="F131" s="16"/>
      <c r="G131" s="16"/>
      <c r="J131" s="16"/>
      <c r="K131" s="16"/>
      <c r="L131" s="16"/>
      <c r="M131" s="16"/>
      <c r="N131" s="16"/>
      <c r="O131" s="16"/>
      <c r="P131" s="16"/>
      <c r="Q131" s="16"/>
      <c r="R131" s="16"/>
      <c r="S131" s="16"/>
      <c r="T131" s="16"/>
    </row>
    <row r="132" spans="5:20" s="15" customFormat="1" hidden="1" x14ac:dyDescent="0.25">
      <c r="E132" s="16"/>
      <c r="F132" s="16"/>
      <c r="G132" s="16"/>
      <c r="J132" s="16"/>
      <c r="K132" s="16"/>
      <c r="L132" s="16"/>
      <c r="M132" s="16"/>
      <c r="N132" s="16"/>
      <c r="O132" s="16"/>
      <c r="P132" s="16"/>
      <c r="Q132" s="16"/>
      <c r="R132" s="16"/>
      <c r="S132" s="16"/>
      <c r="T132" s="16"/>
    </row>
    <row r="133" spans="5:20" s="15" customFormat="1" hidden="1" x14ac:dyDescent="0.25">
      <c r="E133" s="16"/>
      <c r="F133" s="16"/>
      <c r="G133" s="16"/>
      <c r="J133" s="16"/>
      <c r="K133" s="16"/>
      <c r="L133" s="16"/>
      <c r="M133" s="16"/>
      <c r="N133" s="16"/>
      <c r="O133" s="16"/>
      <c r="P133" s="16"/>
      <c r="Q133" s="16"/>
      <c r="R133" s="16"/>
      <c r="S133" s="16"/>
      <c r="T133" s="16"/>
    </row>
    <row r="134" spans="5:20" s="15" customFormat="1" hidden="1" x14ac:dyDescent="0.25">
      <c r="E134" s="16"/>
      <c r="F134" s="16"/>
      <c r="G134" s="16"/>
      <c r="J134" s="16"/>
      <c r="K134" s="16"/>
      <c r="L134" s="16"/>
      <c r="M134" s="16"/>
      <c r="N134" s="16"/>
      <c r="O134" s="16"/>
      <c r="P134" s="16"/>
      <c r="Q134" s="16"/>
      <c r="R134" s="16"/>
      <c r="S134" s="16"/>
      <c r="T134" s="16"/>
    </row>
    <row r="135" spans="5:20" s="15" customFormat="1" hidden="1" x14ac:dyDescent="0.25">
      <c r="E135" s="16"/>
      <c r="F135" s="16"/>
      <c r="G135" s="16"/>
      <c r="J135" s="16"/>
      <c r="K135" s="16"/>
      <c r="L135" s="16"/>
      <c r="M135" s="16"/>
      <c r="N135" s="16"/>
      <c r="O135" s="16"/>
      <c r="P135" s="16"/>
      <c r="Q135" s="16"/>
      <c r="R135" s="16"/>
      <c r="S135" s="16"/>
      <c r="T135" s="16"/>
    </row>
    <row r="136" spans="5:20" s="15" customFormat="1" hidden="1" x14ac:dyDescent="0.25">
      <c r="E136" s="16"/>
      <c r="F136" s="16"/>
      <c r="G136" s="16"/>
      <c r="J136" s="16"/>
      <c r="K136" s="16"/>
      <c r="L136" s="16"/>
      <c r="M136" s="16"/>
      <c r="N136" s="16"/>
      <c r="O136" s="16"/>
      <c r="P136" s="16"/>
      <c r="Q136" s="16"/>
      <c r="R136" s="16"/>
      <c r="S136" s="16"/>
      <c r="T136" s="16"/>
    </row>
    <row r="137" spans="5:20" s="15" customFormat="1" hidden="1" x14ac:dyDescent="0.25">
      <c r="E137" s="16"/>
      <c r="F137" s="16"/>
      <c r="G137" s="16"/>
      <c r="J137" s="16"/>
      <c r="K137" s="16"/>
      <c r="L137" s="16"/>
      <c r="M137" s="16"/>
      <c r="N137" s="16"/>
      <c r="O137" s="16"/>
      <c r="P137" s="16"/>
      <c r="Q137" s="16"/>
      <c r="R137" s="16"/>
      <c r="S137" s="16"/>
      <c r="T137" s="16"/>
    </row>
    <row r="138" spans="5:20" s="15" customFormat="1" hidden="1" x14ac:dyDescent="0.25">
      <c r="E138" s="16"/>
      <c r="F138" s="16"/>
      <c r="G138" s="16"/>
      <c r="J138" s="16"/>
      <c r="K138" s="16"/>
      <c r="L138" s="16"/>
      <c r="M138" s="16"/>
      <c r="N138" s="16"/>
      <c r="O138" s="16"/>
      <c r="P138" s="16"/>
      <c r="Q138" s="16"/>
      <c r="R138" s="16"/>
      <c r="S138" s="16"/>
      <c r="T138" s="16"/>
    </row>
    <row r="139" spans="5:20" s="15" customFormat="1" hidden="1" x14ac:dyDescent="0.25">
      <c r="E139" s="16"/>
      <c r="F139" s="16"/>
      <c r="G139" s="16"/>
      <c r="J139" s="16"/>
      <c r="K139" s="16"/>
      <c r="L139" s="16"/>
      <c r="M139" s="16"/>
      <c r="N139" s="16"/>
      <c r="O139" s="16"/>
      <c r="P139" s="16"/>
      <c r="Q139" s="16"/>
      <c r="R139" s="16"/>
      <c r="S139" s="16"/>
      <c r="T139" s="16"/>
    </row>
    <row r="140" spans="5:20" s="15" customFormat="1" hidden="1" x14ac:dyDescent="0.25">
      <c r="E140" s="16"/>
      <c r="F140" s="16"/>
      <c r="G140" s="16"/>
      <c r="J140" s="16"/>
      <c r="K140" s="16"/>
      <c r="L140" s="16"/>
      <c r="M140" s="16"/>
      <c r="N140" s="16"/>
      <c r="O140" s="16"/>
      <c r="P140" s="16"/>
      <c r="Q140" s="16"/>
      <c r="R140" s="16"/>
      <c r="S140" s="16"/>
      <c r="T140" s="16"/>
    </row>
    <row r="141" spans="5:20" s="15" customFormat="1" hidden="1" x14ac:dyDescent="0.25">
      <c r="E141" s="16"/>
      <c r="F141" s="16"/>
      <c r="G141" s="16"/>
      <c r="J141" s="16"/>
      <c r="K141" s="16"/>
      <c r="L141" s="16"/>
      <c r="M141" s="16"/>
      <c r="N141" s="16"/>
      <c r="O141" s="16"/>
      <c r="P141" s="16"/>
      <c r="Q141" s="16"/>
      <c r="R141" s="16"/>
      <c r="S141" s="16"/>
      <c r="T141" s="16"/>
    </row>
    <row r="142" spans="5:20" s="15" customFormat="1" hidden="1" x14ac:dyDescent="0.25">
      <c r="E142" s="16"/>
      <c r="F142" s="16"/>
      <c r="G142" s="16"/>
      <c r="J142" s="16"/>
      <c r="K142" s="16"/>
      <c r="L142" s="16"/>
      <c r="M142" s="16"/>
      <c r="N142" s="16"/>
      <c r="O142" s="16"/>
      <c r="P142" s="16"/>
      <c r="Q142" s="16"/>
      <c r="R142" s="16"/>
      <c r="S142" s="16"/>
      <c r="T142" s="16"/>
    </row>
    <row r="143" spans="5:20" s="15" customFormat="1" hidden="1" x14ac:dyDescent="0.25">
      <c r="E143" s="16"/>
      <c r="F143" s="16"/>
      <c r="G143" s="16"/>
      <c r="J143" s="16"/>
      <c r="K143" s="16"/>
      <c r="L143" s="16"/>
      <c r="M143" s="16"/>
      <c r="N143" s="16"/>
      <c r="O143" s="16"/>
      <c r="P143" s="16"/>
      <c r="Q143" s="16"/>
      <c r="R143" s="16"/>
      <c r="S143" s="16"/>
      <c r="T143" s="16"/>
    </row>
    <row r="144" spans="5:20" s="15" customFormat="1" hidden="1" x14ac:dyDescent="0.25">
      <c r="E144" s="16"/>
      <c r="F144" s="16"/>
      <c r="G144" s="16"/>
      <c r="J144" s="16"/>
      <c r="K144" s="16"/>
      <c r="L144" s="16"/>
      <c r="M144" s="16"/>
      <c r="N144" s="16"/>
      <c r="O144" s="16"/>
      <c r="P144" s="16"/>
      <c r="Q144" s="16"/>
      <c r="R144" s="16"/>
      <c r="S144" s="16"/>
      <c r="T144" s="16"/>
    </row>
    <row r="145" spans="5:20" s="15" customFormat="1" hidden="1" x14ac:dyDescent="0.25">
      <c r="E145" s="16"/>
      <c r="F145" s="16"/>
      <c r="G145" s="16"/>
      <c r="J145" s="16"/>
      <c r="K145" s="16"/>
      <c r="L145" s="16"/>
      <c r="M145" s="16"/>
      <c r="N145" s="16"/>
      <c r="O145" s="16"/>
      <c r="P145" s="16"/>
      <c r="Q145" s="16"/>
      <c r="R145" s="16"/>
      <c r="S145" s="16"/>
      <c r="T145" s="16"/>
    </row>
    <row r="146" spans="5:20" s="15" customFormat="1" hidden="1" x14ac:dyDescent="0.25">
      <c r="E146" s="16"/>
      <c r="F146" s="16"/>
      <c r="G146" s="16"/>
      <c r="J146" s="16"/>
      <c r="K146" s="16"/>
      <c r="L146" s="16"/>
      <c r="M146" s="16"/>
      <c r="N146" s="16"/>
      <c r="O146" s="16"/>
      <c r="P146" s="16"/>
      <c r="Q146" s="16"/>
      <c r="R146" s="16"/>
      <c r="S146" s="16"/>
      <c r="T146" s="16"/>
    </row>
    <row r="147" spans="5:20" s="15" customFormat="1" hidden="1" x14ac:dyDescent="0.25">
      <c r="E147" s="16"/>
      <c r="F147" s="16"/>
      <c r="G147" s="16"/>
      <c r="J147" s="16"/>
      <c r="K147" s="16"/>
      <c r="L147" s="16"/>
      <c r="M147" s="16"/>
      <c r="N147" s="16"/>
      <c r="O147" s="16"/>
      <c r="P147" s="16"/>
      <c r="Q147" s="16"/>
      <c r="R147" s="16"/>
      <c r="S147" s="16"/>
      <c r="T147" s="16"/>
    </row>
    <row r="148" spans="5:20" s="15" customFormat="1" hidden="1" x14ac:dyDescent="0.25">
      <c r="E148" s="16"/>
      <c r="F148" s="16"/>
      <c r="G148" s="16"/>
      <c r="J148" s="16"/>
      <c r="K148" s="16"/>
      <c r="L148" s="16"/>
      <c r="M148" s="16"/>
      <c r="N148" s="16"/>
      <c r="O148" s="16"/>
      <c r="P148" s="16"/>
      <c r="Q148" s="16"/>
      <c r="R148" s="16"/>
      <c r="S148" s="16"/>
      <c r="T148" s="16"/>
    </row>
    <row r="149" spans="5:20" s="15" customFormat="1" hidden="1" x14ac:dyDescent="0.25">
      <c r="E149" s="16"/>
      <c r="F149" s="16"/>
      <c r="G149" s="16"/>
      <c r="J149" s="16"/>
      <c r="K149" s="16"/>
      <c r="L149" s="16"/>
      <c r="M149" s="16"/>
      <c r="N149" s="16"/>
      <c r="O149" s="16"/>
      <c r="P149" s="16"/>
      <c r="Q149" s="16"/>
      <c r="R149" s="16"/>
      <c r="S149" s="16"/>
      <c r="T149" s="16"/>
    </row>
    <row r="150" spans="5:20" s="15" customFormat="1" hidden="1" x14ac:dyDescent="0.25">
      <c r="E150" s="16"/>
      <c r="F150" s="16"/>
      <c r="G150" s="16"/>
      <c r="J150" s="16"/>
      <c r="K150" s="16"/>
      <c r="L150" s="16"/>
      <c r="M150" s="16"/>
      <c r="N150" s="16"/>
      <c r="O150" s="16"/>
      <c r="P150" s="16"/>
      <c r="Q150" s="16"/>
      <c r="R150" s="16"/>
      <c r="S150" s="16"/>
      <c r="T150" s="16"/>
    </row>
    <row r="151" spans="5:20" s="15" customFormat="1" hidden="1" x14ac:dyDescent="0.25">
      <c r="E151" s="16"/>
      <c r="F151" s="16"/>
      <c r="G151" s="16"/>
      <c r="J151" s="16"/>
      <c r="K151" s="16"/>
      <c r="L151" s="16"/>
      <c r="M151" s="16"/>
      <c r="N151" s="16"/>
      <c r="O151" s="16"/>
      <c r="P151" s="16"/>
      <c r="Q151" s="16"/>
      <c r="R151" s="16"/>
      <c r="S151" s="16"/>
      <c r="T151" s="16"/>
    </row>
    <row r="152" spans="5:20" s="15" customFormat="1" hidden="1" x14ac:dyDescent="0.25">
      <c r="E152" s="16"/>
      <c r="F152" s="16"/>
      <c r="G152" s="16"/>
      <c r="J152" s="16"/>
      <c r="K152" s="16"/>
      <c r="L152" s="16"/>
      <c r="M152" s="16"/>
      <c r="N152" s="16"/>
      <c r="O152" s="16"/>
      <c r="P152" s="16"/>
      <c r="Q152" s="16"/>
      <c r="R152" s="16"/>
      <c r="S152" s="16"/>
      <c r="T152" s="16"/>
    </row>
    <row r="153" spans="5:20" s="15" customFormat="1" hidden="1" x14ac:dyDescent="0.25">
      <c r="E153" s="16"/>
      <c r="F153" s="16"/>
      <c r="G153" s="16"/>
      <c r="J153" s="16"/>
      <c r="K153" s="16"/>
      <c r="L153" s="16"/>
      <c r="M153" s="16"/>
      <c r="N153" s="16"/>
      <c r="O153" s="16"/>
      <c r="P153" s="16"/>
      <c r="Q153" s="16"/>
      <c r="R153" s="16"/>
      <c r="S153" s="16"/>
      <c r="T153" s="16"/>
    </row>
    <row r="154" spans="5:20" s="15" customFormat="1" hidden="1" x14ac:dyDescent="0.25">
      <c r="E154" s="16"/>
      <c r="F154" s="16"/>
      <c r="G154" s="16"/>
      <c r="J154" s="16"/>
      <c r="K154" s="16"/>
      <c r="L154" s="16"/>
      <c r="M154" s="16"/>
      <c r="N154" s="16"/>
      <c r="O154" s="16"/>
      <c r="P154" s="16"/>
      <c r="Q154" s="16"/>
      <c r="R154" s="16"/>
      <c r="S154" s="16"/>
      <c r="T154" s="16"/>
    </row>
    <row r="155" spans="5:20" s="15" customFormat="1" hidden="1" x14ac:dyDescent="0.25">
      <c r="E155" s="16"/>
      <c r="F155" s="16"/>
      <c r="G155" s="16"/>
      <c r="J155" s="16"/>
      <c r="K155" s="16"/>
      <c r="L155" s="16"/>
      <c r="M155" s="16"/>
      <c r="N155" s="16"/>
      <c r="O155" s="16"/>
      <c r="P155" s="16"/>
      <c r="Q155" s="16"/>
      <c r="R155" s="16"/>
      <c r="S155" s="16"/>
      <c r="T155" s="16"/>
    </row>
    <row r="156" spans="5:20" s="15" customFormat="1" hidden="1" x14ac:dyDescent="0.25">
      <c r="E156" s="16"/>
      <c r="F156" s="16"/>
      <c r="G156" s="16"/>
      <c r="J156" s="16"/>
      <c r="K156" s="16"/>
      <c r="L156" s="16"/>
      <c r="M156" s="16"/>
      <c r="N156" s="16"/>
      <c r="O156" s="16"/>
      <c r="P156" s="16"/>
      <c r="Q156" s="16"/>
      <c r="R156" s="16"/>
      <c r="S156" s="16"/>
      <c r="T156" s="16"/>
    </row>
    <row r="157" spans="5:20" s="15" customFormat="1" hidden="1" x14ac:dyDescent="0.25">
      <c r="E157" s="16"/>
      <c r="F157" s="16"/>
      <c r="G157" s="16"/>
      <c r="J157" s="16"/>
      <c r="K157" s="16"/>
      <c r="L157" s="16"/>
      <c r="M157" s="16"/>
      <c r="N157" s="16"/>
      <c r="O157" s="16"/>
      <c r="P157" s="16"/>
      <c r="Q157" s="16"/>
      <c r="R157" s="16"/>
      <c r="S157" s="16"/>
      <c r="T157" s="16"/>
    </row>
    <row r="158" spans="5:20" s="15" customFormat="1" hidden="1" x14ac:dyDescent="0.25">
      <c r="E158" s="16"/>
      <c r="F158" s="16"/>
      <c r="G158" s="16"/>
      <c r="J158" s="16"/>
      <c r="K158" s="16"/>
      <c r="L158" s="16"/>
      <c r="M158" s="16"/>
      <c r="N158" s="16"/>
      <c r="O158" s="16"/>
      <c r="P158" s="16"/>
      <c r="Q158" s="16"/>
      <c r="R158" s="16"/>
      <c r="S158" s="16"/>
      <c r="T158" s="16"/>
    </row>
    <row r="159" spans="5:20" s="15" customFormat="1" hidden="1" x14ac:dyDescent="0.25">
      <c r="E159" s="16"/>
      <c r="F159" s="16"/>
      <c r="G159" s="16"/>
      <c r="J159" s="16"/>
      <c r="K159" s="16"/>
      <c r="L159" s="16"/>
      <c r="M159" s="16"/>
      <c r="N159" s="16"/>
      <c r="O159" s="16"/>
      <c r="P159" s="16"/>
      <c r="Q159" s="16"/>
      <c r="R159" s="16"/>
      <c r="S159" s="16"/>
      <c r="T159" s="16"/>
    </row>
    <row r="160" spans="5:20" s="15" customFormat="1" hidden="1" x14ac:dyDescent="0.25">
      <c r="E160" s="16"/>
      <c r="F160" s="16"/>
      <c r="G160" s="16"/>
      <c r="J160" s="16"/>
      <c r="K160" s="16"/>
      <c r="L160" s="16"/>
      <c r="M160" s="16"/>
      <c r="N160" s="16"/>
      <c r="O160" s="16"/>
      <c r="P160" s="16"/>
      <c r="Q160" s="16"/>
      <c r="R160" s="16"/>
      <c r="S160" s="16"/>
      <c r="T160" s="16"/>
    </row>
    <row r="161" spans="5:20" s="15" customFormat="1" hidden="1" x14ac:dyDescent="0.25">
      <c r="E161" s="16"/>
      <c r="F161" s="16"/>
      <c r="G161" s="16"/>
      <c r="J161" s="16"/>
      <c r="K161" s="16"/>
      <c r="L161" s="16"/>
      <c r="M161" s="16"/>
      <c r="N161" s="16"/>
      <c r="O161" s="16"/>
      <c r="P161" s="16"/>
      <c r="Q161" s="16"/>
      <c r="R161" s="16"/>
      <c r="S161" s="16"/>
      <c r="T161" s="16"/>
    </row>
    <row r="162" spans="5:20" s="15" customFormat="1" hidden="1" x14ac:dyDescent="0.25">
      <c r="E162" s="16"/>
      <c r="F162" s="16"/>
      <c r="G162" s="16"/>
      <c r="J162" s="16"/>
      <c r="K162" s="16"/>
      <c r="L162" s="16"/>
      <c r="M162" s="16"/>
      <c r="N162" s="16"/>
      <c r="O162" s="16"/>
      <c r="P162" s="16"/>
      <c r="Q162" s="16"/>
      <c r="R162" s="16"/>
      <c r="S162" s="16"/>
      <c r="T162" s="16"/>
    </row>
    <row r="163" spans="5:20" s="15" customFormat="1" hidden="1" x14ac:dyDescent="0.25">
      <c r="E163" s="16"/>
      <c r="F163" s="16"/>
      <c r="G163" s="16"/>
      <c r="J163" s="16"/>
      <c r="K163" s="16"/>
      <c r="L163" s="16"/>
      <c r="M163" s="16"/>
      <c r="N163" s="16"/>
      <c r="O163" s="16"/>
      <c r="P163" s="16"/>
      <c r="Q163" s="16"/>
      <c r="R163" s="16"/>
      <c r="S163" s="16"/>
      <c r="T163" s="16"/>
    </row>
    <row r="164" spans="5:20" s="15" customFormat="1" hidden="1" x14ac:dyDescent="0.25">
      <c r="E164" s="16"/>
      <c r="F164" s="16"/>
      <c r="G164" s="16"/>
      <c r="J164" s="16"/>
      <c r="K164" s="16"/>
      <c r="L164" s="16"/>
      <c r="M164" s="16"/>
      <c r="N164" s="16"/>
      <c r="O164" s="16"/>
      <c r="P164" s="16"/>
      <c r="Q164" s="16"/>
      <c r="R164" s="16"/>
      <c r="S164" s="16"/>
      <c r="T164" s="16"/>
    </row>
    <row r="165" spans="5:20" s="15" customFormat="1" hidden="1" x14ac:dyDescent="0.25">
      <c r="E165" s="16"/>
      <c r="F165" s="16"/>
      <c r="G165" s="16"/>
      <c r="J165" s="16"/>
      <c r="K165" s="16"/>
      <c r="L165" s="16"/>
      <c r="M165" s="16"/>
      <c r="N165" s="16"/>
      <c r="O165" s="16"/>
      <c r="P165" s="16"/>
      <c r="Q165" s="16"/>
      <c r="R165" s="16"/>
      <c r="S165" s="16"/>
      <c r="T165" s="16"/>
    </row>
    <row r="166" spans="5:20" s="15" customFormat="1" hidden="1" x14ac:dyDescent="0.25">
      <c r="E166" s="16"/>
      <c r="F166" s="16"/>
      <c r="G166" s="16"/>
      <c r="J166" s="16"/>
      <c r="K166" s="16"/>
      <c r="L166" s="16"/>
      <c r="M166" s="16"/>
      <c r="N166" s="16"/>
      <c r="O166" s="16"/>
      <c r="P166" s="16"/>
      <c r="Q166" s="16"/>
      <c r="R166" s="16"/>
      <c r="S166" s="16"/>
      <c r="T166" s="16"/>
    </row>
    <row r="167" spans="5:20" s="15" customFormat="1" hidden="1" x14ac:dyDescent="0.25">
      <c r="E167" s="16"/>
      <c r="F167" s="16"/>
      <c r="G167" s="16"/>
      <c r="J167" s="16"/>
      <c r="K167" s="16"/>
      <c r="L167" s="16"/>
      <c r="M167" s="16"/>
      <c r="N167" s="16"/>
      <c r="O167" s="16"/>
      <c r="P167" s="16"/>
      <c r="Q167" s="16"/>
      <c r="R167" s="16"/>
      <c r="S167" s="16"/>
      <c r="T167" s="16"/>
    </row>
    <row r="168" spans="5:20" s="15" customFormat="1" hidden="1" x14ac:dyDescent="0.25">
      <c r="E168" s="16"/>
      <c r="F168" s="16"/>
      <c r="G168" s="16"/>
      <c r="J168" s="16"/>
      <c r="K168" s="16"/>
      <c r="L168" s="16"/>
      <c r="M168" s="16"/>
      <c r="N168" s="16"/>
      <c r="O168" s="16"/>
      <c r="P168" s="16"/>
      <c r="Q168" s="16"/>
      <c r="R168" s="16"/>
      <c r="S168" s="16"/>
      <c r="T168" s="16"/>
    </row>
    <row r="169" spans="5:20" s="15" customFormat="1" hidden="1" x14ac:dyDescent="0.25">
      <c r="E169" s="16"/>
      <c r="F169" s="16"/>
      <c r="G169" s="16"/>
      <c r="J169" s="16"/>
      <c r="K169" s="16"/>
      <c r="L169" s="16"/>
      <c r="M169" s="16"/>
      <c r="N169" s="16"/>
      <c r="O169" s="16"/>
      <c r="P169" s="16"/>
      <c r="Q169" s="16"/>
      <c r="R169" s="16"/>
      <c r="S169" s="16"/>
      <c r="T169" s="16"/>
    </row>
    <row r="170" spans="5:20" s="15" customFormat="1" hidden="1" x14ac:dyDescent="0.25">
      <c r="E170" s="16"/>
      <c r="F170" s="16"/>
      <c r="G170" s="16"/>
      <c r="J170" s="16"/>
      <c r="K170" s="16"/>
      <c r="L170" s="16"/>
      <c r="M170" s="16"/>
      <c r="N170" s="16"/>
      <c r="O170" s="16"/>
      <c r="P170" s="16"/>
      <c r="Q170" s="16"/>
      <c r="R170" s="16"/>
      <c r="S170" s="16"/>
      <c r="T170" s="16"/>
    </row>
    <row r="171" spans="5:20" s="15" customFormat="1" hidden="1" x14ac:dyDescent="0.25">
      <c r="E171" s="16"/>
      <c r="F171" s="16"/>
      <c r="G171" s="16"/>
      <c r="J171" s="16"/>
      <c r="K171" s="16"/>
      <c r="L171" s="16"/>
      <c r="M171" s="16"/>
      <c r="N171" s="16"/>
      <c r="O171" s="16"/>
      <c r="P171" s="16"/>
      <c r="Q171" s="16"/>
      <c r="R171" s="16"/>
      <c r="S171" s="16"/>
      <c r="T171" s="16"/>
    </row>
    <row r="172" spans="5:20" s="15" customFormat="1" hidden="1" x14ac:dyDescent="0.25">
      <c r="E172" s="16"/>
      <c r="F172" s="16"/>
      <c r="G172" s="16"/>
      <c r="J172" s="16"/>
      <c r="K172" s="16"/>
      <c r="L172" s="16"/>
      <c r="M172" s="16"/>
      <c r="N172" s="16"/>
      <c r="O172" s="16"/>
      <c r="P172" s="16"/>
      <c r="Q172" s="16"/>
      <c r="R172" s="16"/>
      <c r="S172" s="16"/>
      <c r="T172" s="16"/>
    </row>
    <row r="173" spans="5:20" s="15" customFormat="1" hidden="1" x14ac:dyDescent="0.25">
      <c r="E173" s="16"/>
      <c r="F173" s="16"/>
      <c r="G173" s="16"/>
      <c r="J173" s="16"/>
      <c r="K173" s="16"/>
      <c r="L173" s="16"/>
      <c r="M173" s="16"/>
      <c r="N173" s="16"/>
      <c r="O173" s="16"/>
      <c r="P173" s="16"/>
      <c r="Q173" s="16"/>
      <c r="R173" s="16"/>
      <c r="S173" s="16"/>
      <c r="T173" s="16"/>
    </row>
    <row r="174" spans="5:20" s="15" customFormat="1" hidden="1" x14ac:dyDescent="0.25">
      <c r="E174" s="16"/>
      <c r="F174" s="16"/>
      <c r="G174" s="16"/>
      <c r="J174" s="16"/>
      <c r="K174" s="16"/>
      <c r="L174" s="16"/>
      <c r="M174" s="16"/>
      <c r="N174" s="16"/>
      <c r="O174" s="16"/>
      <c r="P174" s="16"/>
      <c r="Q174" s="16"/>
      <c r="R174" s="16"/>
      <c r="S174" s="16"/>
      <c r="T174" s="16"/>
    </row>
    <row r="175" spans="5:20" s="15" customFormat="1" hidden="1" x14ac:dyDescent="0.25">
      <c r="E175" s="16"/>
      <c r="F175" s="16"/>
      <c r="G175" s="16"/>
      <c r="J175" s="16"/>
      <c r="K175" s="16"/>
      <c r="L175" s="16"/>
      <c r="M175" s="16"/>
      <c r="N175" s="16"/>
      <c r="O175" s="16"/>
      <c r="P175" s="16"/>
      <c r="Q175" s="16"/>
      <c r="R175" s="16"/>
      <c r="S175" s="16"/>
      <c r="T175" s="16"/>
    </row>
    <row r="176" spans="5:20" s="15" customFormat="1" hidden="1" x14ac:dyDescent="0.25">
      <c r="E176" s="16"/>
      <c r="F176" s="16"/>
      <c r="G176" s="16"/>
      <c r="J176" s="16"/>
      <c r="K176" s="16"/>
      <c r="L176" s="16"/>
      <c r="M176" s="16"/>
      <c r="N176" s="16"/>
      <c r="O176" s="16"/>
      <c r="P176" s="16"/>
      <c r="Q176" s="16"/>
      <c r="R176" s="16"/>
      <c r="S176" s="16"/>
      <c r="T176" s="16"/>
    </row>
    <row r="177" spans="5:20" s="15" customFormat="1" hidden="1" x14ac:dyDescent="0.25">
      <c r="E177" s="16"/>
      <c r="F177" s="16"/>
      <c r="G177" s="16"/>
      <c r="J177" s="16"/>
      <c r="K177" s="16"/>
      <c r="L177" s="16"/>
      <c r="M177" s="16"/>
      <c r="N177" s="16"/>
      <c r="O177" s="16"/>
      <c r="P177" s="16"/>
      <c r="Q177" s="16"/>
      <c r="R177" s="16"/>
      <c r="S177" s="16"/>
      <c r="T177" s="16"/>
    </row>
    <row r="178" spans="5:20" s="15" customFormat="1" hidden="1" x14ac:dyDescent="0.25">
      <c r="E178" s="16"/>
      <c r="F178" s="16"/>
      <c r="G178" s="16"/>
      <c r="J178" s="16"/>
      <c r="K178" s="16"/>
      <c r="L178" s="16"/>
      <c r="M178" s="16"/>
      <c r="N178" s="16"/>
      <c r="O178" s="16"/>
      <c r="P178" s="16"/>
      <c r="Q178" s="16"/>
      <c r="R178" s="16"/>
      <c r="S178" s="16"/>
      <c r="T178" s="16"/>
    </row>
    <row r="179" spans="5:20" s="15" customFormat="1" hidden="1" x14ac:dyDescent="0.25">
      <c r="E179" s="16"/>
      <c r="F179" s="16"/>
      <c r="G179" s="16"/>
      <c r="J179" s="16"/>
      <c r="K179" s="16"/>
      <c r="L179" s="16"/>
      <c r="M179" s="16"/>
      <c r="N179" s="16"/>
      <c r="O179" s="16"/>
      <c r="P179" s="16"/>
      <c r="Q179" s="16"/>
      <c r="R179" s="16"/>
      <c r="S179" s="16"/>
      <c r="T179" s="16"/>
    </row>
    <row r="180" spans="5:20" s="15" customFormat="1" hidden="1" x14ac:dyDescent="0.25">
      <c r="E180" s="16"/>
      <c r="F180" s="16"/>
      <c r="G180" s="16"/>
      <c r="J180" s="16"/>
      <c r="K180" s="16"/>
      <c r="L180" s="16"/>
      <c r="M180" s="16"/>
      <c r="N180" s="16"/>
      <c r="O180" s="16"/>
      <c r="P180" s="16"/>
      <c r="Q180" s="16"/>
      <c r="R180" s="16"/>
      <c r="S180" s="16"/>
      <c r="T180" s="16"/>
    </row>
    <row r="181" spans="5:20" s="15" customFormat="1" hidden="1" x14ac:dyDescent="0.25">
      <c r="E181" s="16"/>
      <c r="F181" s="16"/>
      <c r="G181" s="16"/>
      <c r="J181" s="16"/>
      <c r="K181" s="16"/>
      <c r="L181" s="16"/>
      <c r="M181" s="16"/>
      <c r="N181" s="16"/>
      <c r="O181" s="16"/>
      <c r="P181" s="16"/>
      <c r="Q181" s="16"/>
      <c r="R181" s="16"/>
      <c r="S181" s="16"/>
      <c r="T181" s="16"/>
    </row>
    <row r="182" spans="5:20" s="15" customFormat="1" hidden="1" x14ac:dyDescent="0.25">
      <c r="E182" s="16"/>
      <c r="F182" s="16"/>
      <c r="G182" s="16"/>
      <c r="J182" s="16"/>
      <c r="K182" s="16"/>
      <c r="L182" s="16"/>
      <c r="M182" s="16"/>
      <c r="N182" s="16"/>
      <c r="O182" s="16"/>
      <c r="P182" s="16"/>
      <c r="Q182" s="16"/>
      <c r="R182" s="16"/>
      <c r="S182" s="16"/>
      <c r="T182" s="16"/>
    </row>
    <row r="183" spans="5:20" s="15" customFormat="1" hidden="1" x14ac:dyDescent="0.25">
      <c r="E183" s="16"/>
      <c r="F183" s="16"/>
      <c r="G183" s="16"/>
      <c r="J183" s="16"/>
      <c r="K183" s="16"/>
      <c r="L183" s="16"/>
      <c r="M183" s="16"/>
      <c r="N183" s="16"/>
      <c r="O183" s="16"/>
      <c r="P183" s="16"/>
      <c r="Q183" s="16"/>
      <c r="R183" s="16"/>
      <c r="S183" s="16"/>
      <c r="T183" s="16"/>
    </row>
    <row r="184" spans="5:20" s="15" customFormat="1" hidden="1" x14ac:dyDescent="0.25">
      <c r="E184" s="16"/>
      <c r="F184" s="16"/>
      <c r="G184" s="16"/>
      <c r="J184" s="16"/>
      <c r="K184" s="16"/>
      <c r="L184" s="16"/>
      <c r="M184" s="16"/>
      <c r="N184" s="16"/>
      <c r="O184" s="16"/>
      <c r="P184" s="16"/>
      <c r="Q184" s="16"/>
      <c r="R184" s="16"/>
      <c r="S184" s="16"/>
      <c r="T184" s="16"/>
    </row>
    <row r="185" spans="5:20" s="15" customFormat="1" hidden="1" x14ac:dyDescent="0.25">
      <c r="E185" s="16"/>
      <c r="F185" s="16"/>
      <c r="G185" s="16"/>
      <c r="J185" s="16"/>
      <c r="K185" s="16"/>
      <c r="L185" s="16"/>
      <c r="M185" s="16"/>
      <c r="N185" s="16"/>
      <c r="O185" s="16"/>
      <c r="P185" s="16"/>
      <c r="Q185" s="16"/>
      <c r="R185" s="16"/>
      <c r="S185" s="16"/>
      <c r="T185" s="16"/>
    </row>
    <row r="186" spans="5:20" s="15" customFormat="1" hidden="1" x14ac:dyDescent="0.25">
      <c r="E186" s="16"/>
      <c r="F186" s="16"/>
      <c r="G186" s="16"/>
      <c r="J186" s="16"/>
      <c r="K186" s="16"/>
      <c r="L186" s="16"/>
      <c r="M186" s="16"/>
      <c r="N186" s="16"/>
      <c r="O186" s="16"/>
      <c r="P186" s="16"/>
      <c r="Q186" s="16"/>
      <c r="R186" s="16"/>
      <c r="S186" s="16"/>
      <c r="T186" s="16"/>
    </row>
    <row r="187" spans="5:20" s="15" customFormat="1" hidden="1" x14ac:dyDescent="0.25">
      <c r="E187" s="16"/>
      <c r="F187" s="16"/>
      <c r="G187" s="16"/>
      <c r="J187" s="16"/>
      <c r="K187" s="16"/>
      <c r="L187" s="16"/>
      <c r="M187" s="16"/>
      <c r="N187" s="16"/>
      <c r="O187" s="16"/>
      <c r="P187" s="16"/>
      <c r="Q187" s="16"/>
      <c r="R187" s="16"/>
      <c r="S187" s="16"/>
      <c r="T187" s="16"/>
    </row>
    <row r="188" spans="5:20" s="15" customFormat="1" hidden="1" x14ac:dyDescent="0.25">
      <c r="E188" s="16"/>
      <c r="F188" s="16"/>
      <c r="G188" s="16"/>
      <c r="J188" s="16"/>
      <c r="K188" s="16"/>
      <c r="L188" s="16"/>
      <c r="M188" s="16"/>
      <c r="N188" s="16"/>
      <c r="O188" s="16"/>
      <c r="P188" s="16"/>
      <c r="Q188" s="16"/>
      <c r="R188" s="16"/>
      <c r="S188" s="16"/>
      <c r="T188" s="16"/>
    </row>
    <row r="189" spans="5:20" s="15" customFormat="1" hidden="1" x14ac:dyDescent="0.25">
      <c r="E189" s="16"/>
      <c r="F189" s="16"/>
      <c r="G189" s="16"/>
      <c r="J189" s="16"/>
      <c r="K189" s="16"/>
      <c r="L189" s="16"/>
      <c r="M189" s="16"/>
      <c r="N189" s="16"/>
      <c r="O189" s="16"/>
      <c r="P189" s="16"/>
      <c r="Q189" s="16"/>
      <c r="R189" s="16"/>
      <c r="S189" s="16"/>
      <c r="T189" s="16"/>
    </row>
    <row r="190" spans="5:20" s="15" customFormat="1" hidden="1" x14ac:dyDescent="0.25">
      <c r="E190" s="16"/>
      <c r="F190" s="16"/>
      <c r="G190" s="16"/>
      <c r="J190" s="16"/>
      <c r="K190" s="16"/>
      <c r="L190" s="16"/>
      <c r="M190" s="16"/>
      <c r="N190" s="16"/>
      <c r="O190" s="16"/>
      <c r="P190" s="16"/>
      <c r="Q190" s="16"/>
      <c r="R190" s="16"/>
      <c r="S190" s="16"/>
      <c r="T190" s="16"/>
    </row>
    <row r="191" spans="5:20" s="15" customFormat="1" hidden="1" x14ac:dyDescent="0.25">
      <c r="E191" s="16"/>
      <c r="F191" s="16"/>
      <c r="G191" s="16"/>
      <c r="J191" s="16"/>
      <c r="K191" s="16"/>
      <c r="L191" s="16"/>
      <c r="M191" s="16"/>
      <c r="N191" s="16"/>
      <c r="O191" s="16"/>
      <c r="P191" s="16"/>
      <c r="Q191" s="16"/>
      <c r="R191" s="16"/>
      <c r="S191" s="16"/>
      <c r="T191" s="16"/>
    </row>
    <row r="192" spans="5:20" s="15" customFormat="1" hidden="1" x14ac:dyDescent="0.25">
      <c r="E192" s="16"/>
      <c r="F192" s="16"/>
      <c r="G192" s="16"/>
      <c r="J192" s="16"/>
      <c r="K192" s="16"/>
      <c r="L192" s="16"/>
      <c r="M192" s="16"/>
      <c r="N192" s="16"/>
      <c r="O192" s="16"/>
      <c r="P192" s="16"/>
      <c r="Q192" s="16"/>
      <c r="R192" s="16"/>
      <c r="S192" s="16"/>
      <c r="T192" s="16"/>
    </row>
    <row r="193" spans="5:20" s="15" customFormat="1" hidden="1" x14ac:dyDescent="0.25">
      <c r="E193" s="16"/>
      <c r="F193" s="16"/>
      <c r="G193" s="16"/>
      <c r="J193" s="16"/>
      <c r="K193" s="16"/>
      <c r="L193" s="16"/>
      <c r="M193" s="16"/>
      <c r="N193" s="16"/>
      <c r="O193" s="16"/>
      <c r="P193" s="16"/>
      <c r="Q193" s="16"/>
      <c r="R193" s="16"/>
      <c r="S193" s="16"/>
      <c r="T193" s="16"/>
    </row>
    <row r="194" spans="5:20" s="15" customFormat="1" hidden="1" x14ac:dyDescent="0.25">
      <c r="E194" s="16"/>
      <c r="F194" s="16"/>
      <c r="G194" s="16"/>
      <c r="J194" s="16"/>
      <c r="K194" s="16"/>
      <c r="L194" s="16"/>
      <c r="M194" s="16"/>
      <c r="N194" s="16"/>
      <c r="O194" s="16"/>
      <c r="P194" s="16"/>
      <c r="Q194" s="16"/>
      <c r="R194" s="16"/>
      <c r="S194" s="16"/>
      <c r="T194" s="16"/>
    </row>
    <row r="195" spans="5:20" s="15" customFormat="1" hidden="1" x14ac:dyDescent="0.25">
      <c r="E195" s="16"/>
      <c r="F195" s="16"/>
      <c r="G195" s="16"/>
      <c r="J195" s="16"/>
      <c r="K195" s="16"/>
      <c r="L195" s="16"/>
      <c r="M195" s="16"/>
      <c r="N195" s="16"/>
      <c r="O195" s="16"/>
      <c r="P195" s="16"/>
      <c r="Q195" s="16"/>
      <c r="R195" s="16"/>
      <c r="S195" s="16"/>
      <c r="T195" s="16"/>
    </row>
    <row r="196" spans="5:20" s="15" customFormat="1" hidden="1" x14ac:dyDescent="0.25">
      <c r="E196" s="16"/>
      <c r="F196" s="16"/>
      <c r="G196" s="16"/>
      <c r="J196" s="16"/>
      <c r="K196" s="16"/>
      <c r="L196" s="16"/>
      <c r="M196" s="16"/>
      <c r="N196" s="16"/>
      <c r="O196" s="16"/>
      <c r="P196" s="16"/>
      <c r="Q196" s="16"/>
      <c r="R196" s="16"/>
      <c r="S196" s="16"/>
      <c r="T196" s="16"/>
    </row>
    <row r="197" spans="5:20" s="15" customFormat="1" hidden="1" x14ac:dyDescent="0.25">
      <c r="E197" s="16"/>
      <c r="F197" s="16"/>
      <c r="G197" s="16"/>
      <c r="J197" s="16"/>
      <c r="K197" s="16"/>
      <c r="L197" s="16"/>
      <c r="M197" s="16"/>
      <c r="N197" s="16"/>
      <c r="O197" s="16"/>
      <c r="P197" s="16"/>
      <c r="Q197" s="16"/>
      <c r="R197" s="16"/>
      <c r="S197" s="16"/>
      <c r="T197" s="16"/>
    </row>
    <row r="198" spans="5:20" s="15" customFormat="1" hidden="1" x14ac:dyDescent="0.25">
      <c r="E198" s="16"/>
      <c r="F198" s="16"/>
      <c r="G198" s="16"/>
      <c r="J198" s="16"/>
      <c r="K198" s="16"/>
      <c r="L198" s="16"/>
      <c r="M198" s="16"/>
      <c r="N198" s="16"/>
      <c r="O198" s="16"/>
      <c r="P198" s="16"/>
      <c r="Q198" s="16"/>
      <c r="R198" s="16"/>
      <c r="S198" s="16"/>
      <c r="T198" s="16"/>
    </row>
    <row r="199" spans="5:20" s="15" customFormat="1" hidden="1" x14ac:dyDescent="0.25">
      <c r="E199" s="16"/>
      <c r="F199" s="16"/>
      <c r="G199" s="16"/>
      <c r="J199" s="16"/>
      <c r="K199" s="16"/>
      <c r="L199" s="16"/>
      <c r="M199" s="16"/>
      <c r="N199" s="16"/>
      <c r="O199" s="16"/>
      <c r="P199" s="16"/>
      <c r="Q199" s="16"/>
      <c r="R199" s="16"/>
      <c r="S199" s="16"/>
      <c r="T199" s="16"/>
    </row>
    <row r="200" spans="5:20" s="15" customFormat="1" hidden="1" x14ac:dyDescent="0.25">
      <c r="E200" s="16"/>
      <c r="F200" s="16"/>
      <c r="G200" s="16"/>
      <c r="J200" s="16"/>
      <c r="K200" s="16"/>
      <c r="L200" s="16"/>
      <c r="M200" s="16"/>
      <c r="N200" s="16"/>
      <c r="O200" s="16"/>
      <c r="P200" s="16"/>
      <c r="Q200" s="16"/>
      <c r="R200" s="16"/>
      <c r="S200" s="16"/>
      <c r="T200" s="16"/>
    </row>
    <row r="201" spans="5:20" s="15" customFormat="1" hidden="1" x14ac:dyDescent="0.25">
      <c r="E201" s="16"/>
      <c r="F201" s="16"/>
      <c r="G201" s="16"/>
      <c r="J201" s="16"/>
      <c r="K201" s="16"/>
      <c r="L201" s="16"/>
      <c r="M201" s="16"/>
      <c r="N201" s="16"/>
      <c r="O201" s="16"/>
      <c r="P201" s="16"/>
      <c r="Q201" s="16"/>
      <c r="R201" s="16"/>
      <c r="S201" s="16"/>
      <c r="T201" s="16"/>
    </row>
    <row r="202" spans="5:20" s="15" customFormat="1" hidden="1" x14ac:dyDescent="0.25">
      <c r="E202" s="16"/>
      <c r="F202" s="16"/>
      <c r="G202" s="16"/>
      <c r="J202" s="16"/>
      <c r="K202" s="16"/>
      <c r="L202" s="16"/>
      <c r="M202" s="16"/>
      <c r="N202" s="16"/>
      <c r="O202" s="16"/>
      <c r="P202" s="16"/>
      <c r="Q202" s="16"/>
      <c r="R202" s="16"/>
      <c r="S202" s="16"/>
      <c r="T202" s="16"/>
    </row>
    <row r="203" spans="5:20" s="15" customFormat="1" hidden="1" x14ac:dyDescent="0.25">
      <c r="E203" s="16"/>
      <c r="F203" s="16"/>
      <c r="G203" s="16"/>
      <c r="J203" s="16"/>
      <c r="K203" s="16"/>
      <c r="L203" s="16"/>
      <c r="M203" s="16"/>
      <c r="N203" s="16"/>
      <c r="O203" s="16"/>
      <c r="P203" s="16"/>
      <c r="Q203" s="16"/>
      <c r="R203" s="16"/>
      <c r="S203" s="16"/>
      <c r="T203" s="16"/>
    </row>
    <row r="204" spans="5:20" s="15" customFormat="1" hidden="1" x14ac:dyDescent="0.25">
      <c r="E204" s="16"/>
      <c r="F204" s="16"/>
      <c r="G204" s="16"/>
      <c r="J204" s="16"/>
      <c r="K204" s="16"/>
      <c r="L204" s="16"/>
      <c r="M204" s="16"/>
      <c r="N204" s="16"/>
      <c r="O204" s="16"/>
      <c r="P204" s="16"/>
      <c r="Q204" s="16"/>
      <c r="R204" s="16"/>
      <c r="S204" s="16"/>
      <c r="T204" s="16"/>
    </row>
    <row r="205" spans="5:20" s="15" customFormat="1" hidden="1" x14ac:dyDescent="0.25">
      <c r="E205" s="16"/>
      <c r="F205" s="16"/>
      <c r="G205" s="16"/>
      <c r="J205" s="16"/>
      <c r="K205" s="16"/>
      <c r="L205" s="16"/>
      <c r="M205" s="16"/>
      <c r="N205" s="16"/>
      <c r="O205" s="16"/>
      <c r="P205" s="16"/>
      <c r="Q205" s="16"/>
      <c r="R205" s="16"/>
      <c r="S205" s="16"/>
      <c r="T205" s="16"/>
    </row>
    <row r="206" spans="5:20" s="15" customFormat="1" hidden="1" x14ac:dyDescent="0.25">
      <c r="E206" s="16"/>
      <c r="F206" s="16"/>
      <c r="G206" s="16"/>
      <c r="J206" s="16"/>
      <c r="K206" s="16"/>
      <c r="L206" s="16"/>
      <c r="M206" s="16"/>
      <c r="N206" s="16"/>
      <c r="O206" s="16"/>
      <c r="P206" s="16"/>
      <c r="Q206" s="16"/>
      <c r="R206" s="16"/>
      <c r="S206" s="16"/>
      <c r="T206" s="16"/>
    </row>
    <row r="207" spans="5:20" s="15" customFormat="1" hidden="1" x14ac:dyDescent="0.25">
      <c r="E207" s="16"/>
      <c r="F207" s="16"/>
      <c r="G207" s="16"/>
      <c r="J207" s="16"/>
      <c r="K207" s="16"/>
      <c r="L207" s="16"/>
      <c r="M207" s="16"/>
      <c r="N207" s="16"/>
      <c r="O207" s="16"/>
      <c r="P207" s="16"/>
      <c r="Q207" s="16"/>
      <c r="R207" s="16"/>
      <c r="S207" s="16"/>
      <c r="T207" s="16"/>
    </row>
    <row r="208" spans="5:20" s="15" customFormat="1" hidden="1" x14ac:dyDescent="0.25">
      <c r="E208" s="16"/>
      <c r="F208" s="16"/>
      <c r="G208" s="16"/>
      <c r="J208" s="16"/>
      <c r="K208" s="16"/>
      <c r="L208" s="16"/>
      <c r="M208" s="16"/>
      <c r="N208" s="16"/>
      <c r="O208" s="16"/>
      <c r="P208" s="16"/>
      <c r="Q208" s="16"/>
      <c r="R208" s="16"/>
      <c r="S208" s="16"/>
      <c r="T208" s="16"/>
    </row>
    <row r="209" spans="5:20" s="15" customFormat="1" hidden="1" x14ac:dyDescent="0.25">
      <c r="E209" s="16"/>
      <c r="F209" s="16"/>
      <c r="G209" s="16"/>
      <c r="J209" s="16"/>
      <c r="K209" s="16"/>
      <c r="L209" s="16"/>
      <c r="M209" s="16"/>
      <c r="N209" s="16"/>
      <c r="O209" s="16"/>
      <c r="P209" s="16"/>
      <c r="Q209" s="16"/>
      <c r="R209" s="16"/>
      <c r="S209" s="16"/>
      <c r="T209" s="16"/>
    </row>
    <row r="210" spans="5:20" s="15" customFormat="1" hidden="1" x14ac:dyDescent="0.25">
      <c r="E210" s="16"/>
      <c r="F210" s="16"/>
      <c r="G210" s="16"/>
      <c r="J210" s="16"/>
      <c r="K210" s="16"/>
      <c r="L210" s="16"/>
      <c r="M210" s="16"/>
      <c r="N210" s="16"/>
      <c r="O210" s="16"/>
      <c r="P210" s="16"/>
      <c r="Q210" s="16"/>
      <c r="R210" s="16"/>
      <c r="S210" s="16"/>
      <c r="T210" s="16"/>
    </row>
    <row r="211" spans="5:20" s="15" customFormat="1" hidden="1" x14ac:dyDescent="0.25">
      <c r="E211" s="16"/>
      <c r="F211" s="16"/>
      <c r="G211" s="16"/>
      <c r="J211" s="16"/>
      <c r="K211" s="16"/>
      <c r="L211" s="16"/>
      <c r="M211" s="16"/>
      <c r="N211" s="16"/>
      <c r="O211" s="16"/>
      <c r="P211" s="16"/>
      <c r="Q211" s="16"/>
      <c r="R211" s="16"/>
      <c r="S211" s="16"/>
      <c r="T211" s="16"/>
    </row>
    <row r="212" spans="5:20" s="15" customFormat="1" hidden="1" x14ac:dyDescent="0.25">
      <c r="E212" s="16"/>
      <c r="F212" s="16"/>
      <c r="G212" s="16"/>
      <c r="J212" s="16"/>
      <c r="K212" s="16"/>
      <c r="L212" s="16"/>
      <c r="M212" s="16"/>
      <c r="N212" s="16"/>
      <c r="O212" s="16"/>
      <c r="P212" s="16"/>
      <c r="Q212" s="16"/>
      <c r="R212" s="16"/>
      <c r="S212" s="16"/>
      <c r="T212" s="16"/>
    </row>
    <row r="213" spans="5:20" s="15" customFormat="1" hidden="1" x14ac:dyDescent="0.25">
      <c r="E213" s="16"/>
      <c r="F213" s="16"/>
      <c r="G213" s="16"/>
      <c r="J213" s="16"/>
      <c r="K213" s="16"/>
      <c r="L213" s="16"/>
      <c r="M213" s="16"/>
      <c r="N213" s="16"/>
      <c r="O213" s="16"/>
      <c r="P213" s="16"/>
      <c r="Q213" s="16"/>
      <c r="R213" s="16"/>
      <c r="S213" s="16"/>
      <c r="T213" s="16"/>
    </row>
    <row r="214" spans="5:20" s="15" customFormat="1" hidden="1" x14ac:dyDescent="0.25">
      <c r="E214" s="16"/>
      <c r="F214" s="16"/>
      <c r="G214" s="16"/>
      <c r="J214" s="16"/>
      <c r="K214" s="16"/>
      <c r="L214" s="16"/>
      <c r="M214" s="16"/>
      <c r="N214" s="16"/>
      <c r="O214" s="16"/>
      <c r="P214" s="16"/>
      <c r="Q214" s="16"/>
      <c r="R214" s="16"/>
      <c r="S214" s="16"/>
      <c r="T214" s="16"/>
    </row>
    <row r="215" spans="5:20" s="15" customFormat="1" hidden="1" x14ac:dyDescent="0.25">
      <c r="E215" s="16"/>
      <c r="F215" s="16"/>
      <c r="G215" s="16"/>
      <c r="J215" s="16"/>
      <c r="K215" s="16"/>
      <c r="L215" s="16"/>
      <c r="M215" s="16"/>
      <c r="N215" s="16"/>
      <c r="O215" s="16"/>
      <c r="P215" s="16"/>
      <c r="Q215" s="16"/>
      <c r="R215" s="16"/>
      <c r="S215" s="16"/>
      <c r="T215" s="16"/>
    </row>
    <row r="216" spans="5:20" s="15" customFormat="1" hidden="1" x14ac:dyDescent="0.25">
      <c r="E216" s="16"/>
      <c r="F216" s="16"/>
      <c r="G216" s="16"/>
      <c r="J216" s="16"/>
      <c r="K216" s="16"/>
      <c r="L216" s="16"/>
      <c r="M216" s="16"/>
      <c r="N216" s="16"/>
      <c r="O216" s="16"/>
      <c r="P216" s="16"/>
      <c r="Q216" s="16"/>
      <c r="R216" s="16"/>
      <c r="S216" s="16"/>
      <c r="T216" s="16"/>
    </row>
    <row r="217" spans="5:20" s="15" customFormat="1" hidden="1" x14ac:dyDescent="0.25">
      <c r="E217" s="16"/>
      <c r="F217" s="16"/>
      <c r="G217" s="16"/>
      <c r="J217" s="16"/>
      <c r="K217" s="16"/>
      <c r="L217" s="16"/>
      <c r="M217" s="16"/>
      <c r="N217" s="16"/>
      <c r="O217" s="16"/>
      <c r="P217" s="16"/>
      <c r="Q217" s="16"/>
      <c r="R217" s="16"/>
      <c r="S217" s="16"/>
      <c r="T217" s="16"/>
    </row>
    <row r="218" spans="5:20" s="15" customFormat="1" hidden="1" x14ac:dyDescent="0.25">
      <c r="E218" s="16"/>
      <c r="F218" s="16"/>
      <c r="G218" s="16"/>
      <c r="J218" s="16"/>
      <c r="K218" s="16"/>
      <c r="L218" s="16"/>
      <c r="M218" s="16"/>
      <c r="N218" s="16"/>
      <c r="O218" s="16"/>
      <c r="P218" s="16"/>
      <c r="Q218" s="16"/>
      <c r="R218" s="16"/>
      <c r="S218" s="16"/>
      <c r="T218" s="16"/>
    </row>
    <row r="219" spans="5:20" s="15" customFormat="1" hidden="1" x14ac:dyDescent="0.25">
      <c r="E219" s="16"/>
      <c r="F219" s="16"/>
      <c r="G219" s="16"/>
      <c r="J219" s="16"/>
      <c r="K219" s="16"/>
      <c r="L219" s="16"/>
      <c r="M219" s="16"/>
      <c r="N219" s="16"/>
      <c r="O219" s="16"/>
      <c r="P219" s="16"/>
      <c r="Q219" s="16"/>
      <c r="R219" s="16"/>
      <c r="S219" s="16"/>
      <c r="T219" s="16"/>
    </row>
    <row r="220" spans="5:20" s="15" customFormat="1" hidden="1" x14ac:dyDescent="0.25">
      <c r="E220" s="16"/>
      <c r="F220" s="16"/>
      <c r="G220" s="16"/>
      <c r="J220" s="16"/>
      <c r="K220" s="16"/>
      <c r="L220" s="16"/>
      <c r="M220" s="16"/>
      <c r="N220" s="16"/>
      <c r="O220" s="16"/>
      <c r="P220" s="16"/>
      <c r="Q220" s="16"/>
      <c r="R220" s="16"/>
      <c r="S220" s="16"/>
      <c r="T220" s="16"/>
    </row>
    <row r="221" spans="5:20" s="15" customFormat="1" hidden="1" x14ac:dyDescent="0.25">
      <c r="E221" s="16"/>
      <c r="F221" s="16"/>
      <c r="G221" s="16"/>
      <c r="J221" s="16"/>
      <c r="K221" s="16"/>
      <c r="L221" s="16"/>
      <c r="M221" s="16"/>
      <c r="N221" s="16"/>
      <c r="O221" s="16"/>
      <c r="P221" s="16"/>
      <c r="Q221" s="16"/>
      <c r="R221" s="16"/>
      <c r="S221" s="16"/>
      <c r="T221" s="16"/>
    </row>
    <row r="222" spans="5:20" s="15" customFormat="1" hidden="1" x14ac:dyDescent="0.25">
      <c r="E222" s="16"/>
      <c r="F222" s="16"/>
      <c r="G222" s="16"/>
      <c r="J222" s="16"/>
      <c r="K222" s="16"/>
      <c r="L222" s="16"/>
      <c r="M222" s="16"/>
      <c r="N222" s="16"/>
      <c r="O222" s="16"/>
      <c r="P222" s="16"/>
      <c r="Q222" s="16"/>
      <c r="R222" s="16"/>
      <c r="S222" s="16"/>
      <c r="T222" s="16"/>
    </row>
    <row r="223" spans="5:20" s="15" customFormat="1" hidden="1" x14ac:dyDescent="0.25">
      <c r="E223" s="16"/>
      <c r="F223" s="16"/>
      <c r="G223" s="16"/>
      <c r="J223" s="16"/>
      <c r="K223" s="16"/>
      <c r="L223" s="16"/>
      <c r="M223" s="16"/>
      <c r="N223" s="16"/>
      <c r="O223" s="16"/>
      <c r="P223" s="16"/>
      <c r="Q223" s="16"/>
      <c r="R223" s="16"/>
      <c r="S223" s="16"/>
      <c r="T223" s="16"/>
    </row>
    <row r="224" spans="5:20" s="15" customFormat="1" hidden="1" x14ac:dyDescent="0.25">
      <c r="E224" s="16"/>
      <c r="F224" s="16"/>
      <c r="G224" s="16"/>
      <c r="J224" s="16"/>
      <c r="K224" s="16"/>
      <c r="L224" s="16"/>
      <c r="M224" s="16"/>
      <c r="N224" s="16"/>
      <c r="O224" s="16"/>
      <c r="P224" s="16"/>
      <c r="Q224" s="16"/>
      <c r="R224" s="16"/>
      <c r="S224" s="16"/>
      <c r="T224" s="16"/>
    </row>
    <row r="225" spans="5:20" s="15" customFormat="1" hidden="1" x14ac:dyDescent="0.25">
      <c r="E225" s="16"/>
      <c r="F225" s="16"/>
      <c r="G225" s="16"/>
      <c r="J225" s="16"/>
      <c r="K225" s="16"/>
      <c r="L225" s="16"/>
      <c r="M225" s="16"/>
      <c r="N225" s="16"/>
      <c r="O225" s="16"/>
      <c r="P225" s="16"/>
      <c r="Q225" s="16"/>
      <c r="R225" s="16"/>
      <c r="S225" s="16"/>
      <c r="T225" s="16"/>
    </row>
    <row r="226" spans="5:20" s="15" customFormat="1" hidden="1" x14ac:dyDescent="0.25">
      <c r="E226" s="16"/>
      <c r="F226" s="16"/>
      <c r="G226" s="16"/>
      <c r="J226" s="16"/>
      <c r="K226" s="16"/>
      <c r="L226" s="16"/>
      <c r="M226" s="16"/>
      <c r="N226" s="16"/>
      <c r="O226" s="16"/>
      <c r="P226" s="16"/>
      <c r="Q226" s="16"/>
      <c r="R226" s="16"/>
      <c r="S226" s="16"/>
      <c r="T226" s="16"/>
    </row>
    <row r="227" spans="5:20" s="15" customFormat="1" hidden="1" x14ac:dyDescent="0.25">
      <c r="E227" s="16"/>
      <c r="F227" s="16"/>
      <c r="G227" s="16"/>
      <c r="J227" s="16"/>
      <c r="K227" s="16"/>
      <c r="L227" s="16"/>
      <c r="M227" s="16"/>
      <c r="N227" s="16"/>
      <c r="O227" s="16"/>
      <c r="P227" s="16"/>
      <c r="Q227" s="16"/>
      <c r="R227" s="16"/>
      <c r="S227" s="16"/>
      <c r="T227" s="16"/>
    </row>
    <row r="228" spans="5:20" s="15" customFormat="1" hidden="1" x14ac:dyDescent="0.25">
      <c r="E228" s="16"/>
      <c r="F228" s="16"/>
      <c r="G228" s="16"/>
      <c r="J228" s="16"/>
      <c r="K228" s="16"/>
      <c r="L228" s="16"/>
      <c r="M228" s="16"/>
      <c r="N228" s="16"/>
      <c r="O228" s="16"/>
      <c r="P228" s="16"/>
      <c r="Q228" s="16"/>
      <c r="R228" s="16"/>
      <c r="S228" s="16"/>
      <c r="T228" s="16"/>
    </row>
    <row r="229" spans="5:20" s="15" customFormat="1" hidden="1" x14ac:dyDescent="0.25">
      <c r="E229" s="16"/>
      <c r="F229" s="16"/>
      <c r="G229" s="16"/>
      <c r="J229" s="16"/>
      <c r="K229" s="16"/>
      <c r="L229" s="16"/>
      <c r="M229" s="16"/>
      <c r="N229" s="16"/>
      <c r="O229" s="16"/>
      <c r="P229" s="16"/>
      <c r="Q229" s="16"/>
      <c r="R229" s="16"/>
      <c r="S229" s="16"/>
      <c r="T229" s="16"/>
    </row>
    <row r="230" spans="5:20" s="15" customFormat="1" hidden="1" x14ac:dyDescent="0.25">
      <c r="E230" s="16"/>
      <c r="F230" s="16"/>
      <c r="G230" s="16"/>
      <c r="J230" s="16"/>
      <c r="K230" s="16"/>
      <c r="L230" s="16"/>
      <c r="M230" s="16"/>
      <c r="N230" s="16"/>
      <c r="O230" s="16"/>
      <c r="P230" s="16"/>
      <c r="Q230" s="16"/>
      <c r="R230" s="16"/>
      <c r="S230" s="16"/>
      <c r="T230" s="16"/>
    </row>
    <row r="231" spans="5:20" s="15" customFormat="1" hidden="1" x14ac:dyDescent="0.25">
      <c r="E231" s="16"/>
      <c r="F231" s="16"/>
      <c r="G231" s="16"/>
      <c r="J231" s="16"/>
      <c r="K231" s="16"/>
      <c r="L231" s="16"/>
      <c r="M231" s="16"/>
      <c r="N231" s="16"/>
      <c r="O231" s="16"/>
      <c r="P231" s="16"/>
      <c r="Q231" s="16"/>
      <c r="R231" s="16"/>
      <c r="S231" s="16"/>
      <c r="T231" s="16"/>
    </row>
    <row r="232" spans="5:20" s="15" customFormat="1" hidden="1" x14ac:dyDescent="0.25">
      <c r="E232" s="16"/>
      <c r="F232" s="16"/>
      <c r="G232" s="16"/>
      <c r="J232" s="16"/>
      <c r="K232" s="16"/>
      <c r="L232" s="16"/>
      <c r="M232" s="16"/>
      <c r="N232" s="16"/>
      <c r="O232" s="16"/>
      <c r="P232" s="16"/>
      <c r="Q232" s="16"/>
      <c r="R232" s="16"/>
      <c r="S232" s="16"/>
      <c r="T232" s="16"/>
    </row>
    <row r="233" spans="5:20" s="15" customFormat="1" hidden="1" x14ac:dyDescent="0.25">
      <c r="E233" s="16"/>
      <c r="F233" s="16"/>
      <c r="G233" s="16"/>
      <c r="J233" s="16"/>
      <c r="K233" s="16"/>
      <c r="L233" s="16"/>
      <c r="M233" s="16"/>
      <c r="N233" s="16"/>
      <c r="O233" s="16"/>
      <c r="P233" s="16"/>
      <c r="Q233" s="16"/>
      <c r="R233" s="16"/>
      <c r="S233" s="16"/>
      <c r="T233" s="16"/>
    </row>
    <row r="234" spans="5:20" s="15" customFormat="1" hidden="1" x14ac:dyDescent="0.25">
      <c r="E234" s="16"/>
      <c r="F234" s="16"/>
      <c r="G234" s="16"/>
      <c r="J234" s="16"/>
      <c r="K234" s="16"/>
      <c r="L234" s="16"/>
      <c r="M234" s="16"/>
      <c r="N234" s="16"/>
      <c r="O234" s="16"/>
      <c r="P234" s="16"/>
      <c r="Q234" s="16"/>
      <c r="R234" s="16"/>
      <c r="S234" s="16"/>
      <c r="T234" s="16"/>
    </row>
    <row r="235" spans="5:20" s="15" customFormat="1" hidden="1" x14ac:dyDescent="0.25">
      <c r="E235" s="16"/>
      <c r="F235" s="16"/>
      <c r="G235" s="16"/>
      <c r="J235" s="16"/>
      <c r="K235" s="16"/>
      <c r="L235" s="16"/>
      <c r="M235" s="16"/>
      <c r="N235" s="16"/>
      <c r="O235" s="16"/>
      <c r="P235" s="16"/>
      <c r="Q235" s="16"/>
      <c r="R235" s="16"/>
      <c r="S235" s="16"/>
      <c r="T235" s="16"/>
    </row>
    <row r="236" spans="5:20" s="15" customFormat="1" hidden="1" x14ac:dyDescent="0.25">
      <c r="E236" s="16"/>
      <c r="F236" s="16"/>
      <c r="G236" s="16"/>
      <c r="J236" s="16"/>
      <c r="K236" s="16"/>
      <c r="L236" s="16"/>
      <c r="M236" s="16"/>
      <c r="N236" s="16"/>
      <c r="O236" s="16"/>
      <c r="P236" s="16"/>
      <c r="Q236" s="16"/>
      <c r="R236" s="16"/>
      <c r="S236" s="16"/>
      <c r="T236" s="16"/>
    </row>
    <row r="237" spans="5:20" s="15" customFormat="1" hidden="1" x14ac:dyDescent="0.25">
      <c r="E237" s="16"/>
      <c r="F237" s="16"/>
      <c r="G237" s="16"/>
      <c r="J237" s="16"/>
      <c r="K237" s="16"/>
      <c r="L237" s="16"/>
      <c r="M237" s="16"/>
      <c r="N237" s="16"/>
      <c r="O237" s="16"/>
      <c r="P237" s="16"/>
      <c r="Q237" s="16"/>
      <c r="R237" s="16"/>
      <c r="S237" s="16"/>
      <c r="T237" s="16"/>
    </row>
    <row r="238" spans="5:20" s="15" customFormat="1" hidden="1" x14ac:dyDescent="0.25">
      <c r="E238" s="16"/>
      <c r="F238" s="16"/>
      <c r="G238" s="16"/>
      <c r="J238" s="16"/>
      <c r="K238" s="16"/>
      <c r="L238" s="16"/>
      <c r="M238" s="16"/>
      <c r="N238" s="16"/>
      <c r="O238" s="16"/>
      <c r="P238" s="16"/>
      <c r="Q238" s="16"/>
      <c r="R238" s="16"/>
      <c r="S238" s="16"/>
      <c r="T238" s="16"/>
    </row>
    <row r="239" spans="5:20" s="15" customFormat="1" hidden="1" x14ac:dyDescent="0.25">
      <c r="E239" s="16"/>
      <c r="F239" s="16"/>
      <c r="G239" s="16"/>
      <c r="J239" s="16"/>
      <c r="K239" s="16"/>
      <c r="L239" s="16"/>
      <c r="M239" s="16"/>
      <c r="N239" s="16"/>
      <c r="O239" s="16"/>
      <c r="P239" s="16"/>
      <c r="Q239" s="16"/>
      <c r="R239" s="16"/>
      <c r="S239" s="16"/>
      <c r="T239" s="16"/>
    </row>
    <row r="240" spans="5:20" s="15" customFormat="1" hidden="1" x14ac:dyDescent="0.25">
      <c r="E240" s="16"/>
      <c r="F240" s="16"/>
      <c r="G240" s="16"/>
      <c r="J240" s="16"/>
      <c r="K240" s="16"/>
      <c r="L240" s="16"/>
      <c r="M240" s="16"/>
      <c r="N240" s="16"/>
      <c r="O240" s="16"/>
      <c r="P240" s="16"/>
      <c r="Q240" s="16"/>
      <c r="R240" s="16"/>
      <c r="S240" s="16"/>
      <c r="T240" s="16"/>
    </row>
    <row r="241" spans="5:20" s="15" customFormat="1" hidden="1" x14ac:dyDescent="0.25">
      <c r="E241" s="16"/>
      <c r="F241" s="16"/>
      <c r="G241" s="16"/>
      <c r="J241" s="16"/>
      <c r="K241" s="16"/>
      <c r="L241" s="16"/>
      <c r="M241" s="16"/>
      <c r="N241" s="16"/>
      <c r="O241" s="16"/>
      <c r="P241" s="16"/>
      <c r="Q241" s="16"/>
      <c r="R241" s="16"/>
      <c r="S241" s="16"/>
      <c r="T241" s="16"/>
    </row>
    <row r="242" spans="5:20" s="15" customFormat="1" hidden="1" x14ac:dyDescent="0.25">
      <c r="E242" s="16"/>
      <c r="F242" s="16"/>
      <c r="G242" s="16"/>
      <c r="J242" s="16"/>
      <c r="K242" s="16"/>
      <c r="L242" s="16"/>
      <c r="M242" s="16"/>
      <c r="N242" s="16"/>
      <c r="O242" s="16"/>
      <c r="P242" s="16"/>
      <c r="Q242" s="16"/>
      <c r="R242" s="16"/>
      <c r="S242" s="16"/>
      <c r="T242" s="16"/>
    </row>
    <row r="243" spans="5:20" s="15" customFormat="1" hidden="1" x14ac:dyDescent="0.25">
      <c r="E243" s="16"/>
      <c r="F243" s="16"/>
      <c r="G243" s="16"/>
      <c r="J243" s="16"/>
      <c r="K243" s="16"/>
      <c r="L243" s="16"/>
      <c r="M243" s="16"/>
      <c r="N243" s="16"/>
      <c r="O243" s="16"/>
      <c r="P243" s="16"/>
      <c r="Q243" s="16"/>
      <c r="R243" s="16"/>
      <c r="S243" s="16"/>
      <c r="T243" s="16"/>
    </row>
    <row r="244" spans="5:20" s="15" customFormat="1" hidden="1" x14ac:dyDescent="0.25">
      <c r="E244" s="16"/>
      <c r="F244" s="16"/>
      <c r="G244" s="16"/>
      <c r="J244" s="16"/>
      <c r="K244" s="16"/>
      <c r="L244" s="16"/>
      <c r="M244" s="16"/>
      <c r="N244" s="16"/>
      <c r="O244" s="16"/>
      <c r="P244" s="16"/>
      <c r="Q244" s="16"/>
      <c r="R244" s="16"/>
      <c r="S244" s="16"/>
      <c r="T244" s="16"/>
    </row>
    <row r="245" spans="5:20" s="15" customFormat="1" hidden="1" x14ac:dyDescent="0.25">
      <c r="E245" s="16"/>
      <c r="F245" s="16"/>
      <c r="G245" s="16"/>
      <c r="J245" s="16"/>
      <c r="K245" s="16"/>
      <c r="L245" s="16"/>
      <c r="M245" s="16"/>
      <c r="N245" s="16"/>
      <c r="O245" s="16"/>
      <c r="P245" s="16"/>
      <c r="Q245" s="16"/>
      <c r="R245" s="16"/>
      <c r="S245" s="16"/>
      <c r="T245" s="16"/>
    </row>
    <row r="246" spans="5:20" s="15" customFormat="1" hidden="1" x14ac:dyDescent="0.25">
      <c r="E246" s="16"/>
      <c r="F246" s="16"/>
      <c r="G246" s="16"/>
      <c r="J246" s="16"/>
      <c r="K246" s="16"/>
      <c r="L246" s="16"/>
      <c r="M246" s="16"/>
      <c r="N246" s="16"/>
      <c r="O246" s="16"/>
      <c r="P246" s="16"/>
      <c r="Q246" s="16"/>
      <c r="R246" s="16"/>
      <c r="S246" s="16"/>
      <c r="T246" s="16"/>
    </row>
    <row r="247" spans="5:20" s="15" customFormat="1" hidden="1" x14ac:dyDescent="0.25">
      <c r="E247" s="16"/>
      <c r="F247" s="16"/>
      <c r="G247" s="16"/>
      <c r="J247" s="16"/>
      <c r="K247" s="16"/>
      <c r="L247" s="16"/>
      <c r="M247" s="16"/>
      <c r="N247" s="16"/>
      <c r="O247" s="16"/>
      <c r="P247" s="16"/>
      <c r="Q247" s="16"/>
      <c r="R247" s="16"/>
      <c r="S247" s="16"/>
      <c r="T247" s="16"/>
    </row>
    <row r="248" spans="5:20" s="15" customFormat="1" hidden="1" x14ac:dyDescent="0.25">
      <c r="E248" s="16"/>
      <c r="F248" s="16"/>
      <c r="G248" s="16"/>
      <c r="J248" s="16"/>
      <c r="K248" s="16"/>
      <c r="L248" s="16"/>
      <c r="M248" s="16"/>
      <c r="N248" s="16"/>
      <c r="O248" s="16"/>
      <c r="P248" s="16"/>
      <c r="Q248" s="16"/>
      <c r="R248" s="16"/>
      <c r="S248" s="16"/>
      <c r="T248" s="16"/>
    </row>
    <row r="249" spans="5:20" s="15" customFormat="1" hidden="1" x14ac:dyDescent="0.25">
      <c r="E249" s="16"/>
      <c r="F249" s="16"/>
      <c r="G249" s="16"/>
      <c r="J249" s="16"/>
      <c r="K249" s="16"/>
      <c r="L249" s="16"/>
      <c r="M249" s="16"/>
      <c r="N249" s="16"/>
      <c r="O249" s="16"/>
      <c r="P249" s="16"/>
      <c r="Q249" s="16"/>
      <c r="R249" s="16"/>
      <c r="S249" s="16"/>
      <c r="T249" s="16"/>
    </row>
    <row r="250" spans="5:20" s="15" customFormat="1" hidden="1" x14ac:dyDescent="0.25">
      <c r="E250" s="16"/>
      <c r="F250" s="16"/>
      <c r="G250" s="16"/>
      <c r="J250" s="16"/>
      <c r="K250" s="16"/>
      <c r="L250" s="16"/>
      <c r="M250" s="16"/>
      <c r="N250" s="16"/>
      <c r="O250" s="16"/>
      <c r="P250" s="16"/>
      <c r="Q250" s="16"/>
      <c r="R250" s="16"/>
      <c r="S250" s="16"/>
      <c r="T250" s="16"/>
    </row>
    <row r="251" spans="5:20" s="15" customFormat="1" hidden="1" x14ac:dyDescent="0.25">
      <c r="E251" s="16"/>
      <c r="F251" s="16"/>
      <c r="G251" s="16"/>
      <c r="J251" s="16"/>
      <c r="K251" s="16"/>
      <c r="L251" s="16"/>
      <c r="M251" s="16"/>
      <c r="N251" s="16"/>
      <c r="O251" s="16"/>
      <c r="P251" s="16"/>
      <c r="Q251" s="16"/>
      <c r="R251" s="16"/>
      <c r="S251" s="16"/>
      <c r="T251" s="16"/>
    </row>
    <row r="252" spans="5:20" s="15" customFormat="1" hidden="1" x14ac:dyDescent="0.25">
      <c r="E252" s="16"/>
      <c r="F252" s="16"/>
      <c r="G252" s="16"/>
      <c r="J252" s="16"/>
      <c r="K252" s="16"/>
      <c r="L252" s="16"/>
      <c r="M252" s="16"/>
      <c r="N252" s="16"/>
      <c r="O252" s="16"/>
      <c r="P252" s="16"/>
      <c r="Q252" s="16"/>
      <c r="R252" s="16"/>
      <c r="S252" s="16"/>
      <c r="T252" s="16"/>
    </row>
    <row r="253" spans="5:20" s="15" customFormat="1" hidden="1" x14ac:dyDescent="0.25">
      <c r="E253" s="16"/>
      <c r="F253" s="16"/>
      <c r="G253" s="16"/>
      <c r="J253" s="16"/>
      <c r="K253" s="16"/>
      <c r="L253" s="16"/>
      <c r="M253" s="16"/>
      <c r="N253" s="16"/>
      <c r="O253" s="16"/>
      <c r="P253" s="16"/>
      <c r="Q253" s="16"/>
      <c r="R253" s="16"/>
      <c r="S253" s="16"/>
      <c r="T253" s="16"/>
    </row>
    <row r="254" spans="5:20" s="15" customFormat="1" hidden="1" x14ac:dyDescent="0.25">
      <c r="E254" s="16"/>
      <c r="F254" s="16"/>
      <c r="G254" s="16"/>
      <c r="J254" s="16"/>
      <c r="K254" s="16"/>
      <c r="L254" s="16"/>
      <c r="M254" s="16"/>
      <c r="N254" s="16"/>
      <c r="O254" s="16"/>
      <c r="P254" s="16"/>
      <c r="Q254" s="16"/>
      <c r="R254" s="16"/>
      <c r="S254" s="16"/>
      <c r="T254" s="16"/>
    </row>
    <row r="255" spans="5:20" s="15" customFormat="1" hidden="1" x14ac:dyDescent="0.25">
      <c r="E255" s="16"/>
      <c r="F255" s="16"/>
      <c r="G255" s="16"/>
      <c r="J255" s="16"/>
      <c r="K255" s="16"/>
      <c r="L255" s="16"/>
      <c r="M255" s="16"/>
      <c r="N255" s="16"/>
      <c r="O255" s="16"/>
      <c r="P255" s="16"/>
      <c r="Q255" s="16"/>
      <c r="R255" s="16"/>
      <c r="S255" s="16"/>
      <c r="T255" s="16"/>
    </row>
    <row r="256" spans="5:20" s="15" customFormat="1" hidden="1" x14ac:dyDescent="0.25">
      <c r="E256" s="16"/>
      <c r="F256" s="16"/>
      <c r="G256" s="16"/>
      <c r="J256" s="16"/>
      <c r="K256" s="16"/>
      <c r="L256" s="16"/>
      <c r="M256" s="16"/>
      <c r="N256" s="16"/>
      <c r="O256" s="16"/>
      <c r="P256" s="16"/>
      <c r="Q256" s="16"/>
      <c r="R256" s="16"/>
      <c r="S256" s="16"/>
      <c r="T256" s="16"/>
    </row>
    <row r="257" spans="5:20" s="15" customFormat="1" hidden="1" x14ac:dyDescent="0.25">
      <c r="E257" s="16"/>
      <c r="F257" s="16"/>
      <c r="G257" s="16"/>
      <c r="J257" s="16"/>
      <c r="K257" s="16"/>
      <c r="L257" s="16"/>
      <c r="M257" s="16"/>
      <c r="N257" s="16"/>
      <c r="O257" s="16"/>
      <c r="P257" s="16"/>
      <c r="Q257" s="16"/>
      <c r="R257" s="16"/>
      <c r="S257" s="16"/>
      <c r="T257" s="16"/>
    </row>
    <row r="258" spans="5:20" s="15" customFormat="1" hidden="1" x14ac:dyDescent="0.25">
      <c r="E258" s="16"/>
      <c r="F258" s="16"/>
      <c r="G258" s="16"/>
      <c r="J258" s="16"/>
      <c r="K258" s="16"/>
      <c r="L258" s="16"/>
      <c r="M258" s="16"/>
      <c r="N258" s="16"/>
      <c r="O258" s="16"/>
      <c r="P258" s="16"/>
      <c r="Q258" s="16"/>
      <c r="R258" s="16"/>
      <c r="S258" s="16"/>
      <c r="T258" s="16"/>
    </row>
    <row r="259" spans="5:20" s="15" customFormat="1" hidden="1" x14ac:dyDescent="0.25">
      <c r="E259" s="16"/>
      <c r="F259" s="16"/>
      <c r="G259" s="16"/>
      <c r="J259" s="16"/>
      <c r="K259" s="16"/>
      <c r="L259" s="16"/>
      <c r="M259" s="16"/>
      <c r="N259" s="16"/>
      <c r="O259" s="16"/>
      <c r="P259" s="16"/>
      <c r="Q259" s="16"/>
      <c r="R259" s="16"/>
      <c r="S259" s="16"/>
      <c r="T259" s="16"/>
    </row>
    <row r="260" spans="5:20" s="15" customFormat="1" hidden="1" x14ac:dyDescent="0.25">
      <c r="E260" s="16"/>
      <c r="F260" s="16"/>
      <c r="G260" s="16"/>
      <c r="J260" s="16"/>
      <c r="K260" s="16"/>
      <c r="L260" s="16"/>
      <c r="M260" s="16"/>
      <c r="N260" s="16"/>
      <c r="O260" s="16"/>
      <c r="P260" s="16"/>
      <c r="Q260" s="16"/>
      <c r="R260" s="16"/>
      <c r="S260" s="16"/>
      <c r="T260" s="16"/>
    </row>
    <row r="261" spans="5:20" s="15" customFormat="1" hidden="1" x14ac:dyDescent="0.25">
      <c r="E261" s="16"/>
      <c r="F261" s="16"/>
      <c r="G261" s="16"/>
      <c r="J261" s="16"/>
      <c r="K261" s="16"/>
      <c r="L261" s="16"/>
      <c r="M261" s="16"/>
      <c r="N261" s="16"/>
      <c r="O261" s="16"/>
      <c r="P261" s="16"/>
      <c r="Q261" s="16"/>
      <c r="R261" s="16"/>
      <c r="S261" s="16"/>
      <c r="T261" s="16"/>
    </row>
    <row r="262" spans="5:20" s="15" customFormat="1" hidden="1" x14ac:dyDescent="0.25">
      <c r="E262" s="16"/>
      <c r="F262" s="16"/>
      <c r="G262" s="16"/>
      <c r="J262" s="16"/>
      <c r="K262" s="16"/>
      <c r="L262" s="16"/>
      <c r="M262" s="16"/>
      <c r="N262" s="16"/>
      <c r="O262" s="16"/>
      <c r="P262" s="16"/>
      <c r="Q262" s="16"/>
      <c r="R262" s="16"/>
      <c r="S262" s="16"/>
      <c r="T262" s="16"/>
    </row>
    <row r="263" spans="5:20" s="15" customFormat="1" hidden="1" x14ac:dyDescent="0.25">
      <c r="E263" s="16"/>
      <c r="F263" s="16"/>
      <c r="G263" s="16"/>
      <c r="J263" s="16"/>
      <c r="K263" s="16"/>
      <c r="L263" s="16"/>
      <c r="M263" s="16"/>
      <c r="N263" s="16"/>
      <c r="O263" s="16"/>
      <c r="P263" s="16"/>
      <c r="Q263" s="16"/>
      <c r="R263" s="16"/>
      <c r="S263" s="16"/>
      <c r="T263" s="16"/>
    </row>
    <row r="264" spans="5:20" s="15" customFormat="1" hidden="1" x14ac:dyDescent="0.25">
      <c r="E264" s="16"/>
      <c r="F264" s="16"/>
      <c r="G264" s="16"/>
      <c r="J264" s="16"/>
      <c r="K264" s="16"/>
      <c r="L264" s="16"/>
      <c r="M264" s="16"/>
      <c r="N264" s="16"/>
      <c r="O264" s="16"/>
      <c r="P264" s="16"/>
      <c r="Q264" s="16"/>
      <c r="R264" s="16"/>
      <c r="S264" s="16"/>
      <c r="T264" s="16"/>
    </row>
    <row r="265" spans="5:20" s="15" customFormat="1" hidden="1" x14ac:dyDescent="0.25">
      <c r="E265" s="16"/>
      <c r="F265" s="16"/>
      <c r="G265" s="16"/>
      <c r="J265" s="16"/>
      <c r="K265" s="16"/>
      <c r="L265" s="16"/>
      <c r="M265" s="16"/>
      <c r="N265" s="16"/>
      <c r="O265" s="16"/>
      <c r="P265" s="16"/>
      <c r="Q265" s="16"/>
      <c r="R265" s="16"/>
      <c r="S265" s="16"/>
      <c r="T265" s="16"/>
    </row>
    <row r="266" spans="5:20" s="15" customFormat="1" hidden="1" x14ac:dyDescent="0.25">
      <c r="E266" s="16"/>
      <c r="F266" s="16"/>
      <c r="G266" s="16"/>
      <c r="J266" s="16"/>
      <c r="K266" s="16"/>
      <c r="L266" s="16"/>
      <c r="M266" s="16"/>
      <c r="N266" s="16"/>
      <c r="O266" s="16"/>
      <c r="P266" s="16"/>
      <c r="Q266" s="16"/>
      <c r="R266" s="16"/>
      <c r="S266" s="16"/>
      <c r="T266" s="16"/>
    </row>
    <row r="267" spans="5:20" s="15" customFormat="1" hidden="1" x14ac:dyDescent="0.25">
      <c r="E267" s="16"/>
      <c r="F267" s="16"/>
      <c r="G267" s="16"/>
      <c r="J267" s="16"/>
      <c r="K267" s="16"/>
      <c r="L267" s="16"/>
      <c r="M267" s="16"/>
      <c r="N267" s="16"/>
      <c r="O267" s="16"/>
      <c r="P267" s="16"/>
      <c r="Q267" s="16"/>
      <c r="R267" s="16"/>
      <c r="S267" s="16"/>
      <c r="T267" s="16"/>
    </row>
    <row r="268" spans="5:20" s="15" customFormat="1" hidden="1" x14ac:dyDescent="0.25">
      <c r="E268" s="16"/>
      <c r="F268" s="16"/>
      <c r="G268" s="16"/>
      <c r="J268" s="16"/>
      <c r="K268" s="16"/>
      <c r="L268" s="16"/>
      <c r="M268" s="16"/>
      <c r="N268" s="16"/>
      <c r="O268" s="16"/>
      <c r="P268" s="16"/>
      <c r="Q268" s="16"/>
      <c r="R268" s="16"/>
      <c r="S268" s="16"/>
      <c r="T268" s="16"/>
    </row>
    <row r="269" spans="5:20" s="15" customFormat="1" hidden="1" x14ac:dyDescent="0.25">
      <c r="E269" s="16"/>
      <c r="F269" s="16"/>
      <c r="G269" s="16"/>
      <c r="J269" s="16"/>
      <c r="K269" s="16"/>
      <c r="L269" s="16"/>
      <c r="M269" s="16"/>
      <c r="N269" s="16"/>
      <c r="O269" s="16"/>
      <c r="P269" s="16"/>
      <c r="Q269" s="16"/>
      <c r="R269" s="16"/>
      <c r="S269" s="16"/>
      <c r="T269" s="16"/>
    </row>
    <row r="270" spans="5:20" s="15" customFormat="1" hidden="1" x14ac:dyDescent="0.25">
      <c r="E270" s="16"/>
      <c r="F270" s="16"/>
      <c r="G270" s="16"/>
      <c r="J270" s="16"/>
      <c r="K270" s="16"/>
      <c r="L270" s="16"/>
      <c r="M270" s="16"/>
      <c r="N270" s="16"/>
      <c r="O270" s="16"/>
      <c r="P270" s="16"/>
      <c r="Q270" s="16"/>
      <c r="R270" s="16"/>
      <c r="S270" s="16"/>
      <c r="T270" s="16"/>
    </row>
    <row r="271" spans="5:20" s="15" customFormat="1" hidden="1" x14ac:dyDescent="0.25">
      <c r="E271" s="16"/>
      <c r="F271" s="16"/>
      <c r="G271" s="16"/>
      <c r="J271" s="16"/>
      <c r="K271" s="16"/>
      <c r="L271" s="16"/>
      <c r="M271" s="16"/>
      <c r="N271" s="16"/>
      <c r="O271" s="16"/>
      <c r="P271" s="16"/>
      <c r="Q271" s="16"/>
      <c r="R271" s="16"/>
      <c r="S271" s="16"/>
      <c r="T271" s="16"/>
    </row>
    <row r="272" spans="5:20" s="15" customFormat="1" hidden="1" x14ac:dyDescent="0.25">
      <c r="E272" s="16"/>
      <c r="F272" s="16"/>
      <c r="G272" s="16"/>
      <c r="J272" s="16"/>
      <c r="K272" s="16"/>
      <c r="L272" s="16"/>
      <c r="M272" s="16"/>
      <c r="N272" s="16"/>
      <c r="O272" s="16"/>
      <c r="P272" s="16"/>
      <c r="Q272" s="16"/>
      <c r="R272" s="16"/>
      <c r="S272" s="16"/>
      <c r="T272" s="16"/>
    </row>
    <row r="273" spans="5:20" s="15" customFormat="1" hidden="1" x14ac:dyDescent="0.25">
      <c r="E273" s="16"/>
      <c r="F273" s="16"/>
      <c r="G273" s="16"/>
      <c r="J273" s="16"/>
      <c r="K273" s="16"/>
      <c r="L273" s="16"/>
      <c r="M273" s="16"/>
      <c r="N273" s="16"/>
      <c r="O273" s="16"/>
      <c r="P273" s="16"/>
      <c r="Q273" s="16"/>
      <c r="R273" s="16"/>
      <c r="S273" s="16"/>
      <c r="T273" s="16"/>
    </row>
    <row r="274" spans="5:20" s="15" customFormat="1" hidden="1" x14ac:dyDescent="0.25">
      <c r="E274" s="16"/>
      <c r="F274" s="16"/>
      <c r="G274" s="16"/>
      <c r="J274" s="16"/>
      <c r="K274" s="16"/>
      <c r="L274" s="16"/>
      <c r="M274" s="16"/>
      <c r="N274" s="16"/>
      <c r="O274" s="16"/>
      <c r="P274" s="16"/>
      <c r="Q274" s="16"/>
      <c r="R274" s="16"/>
      <c r="S274" s="16"/>
      <c r="T274" s="16"/>
    </row>
    <row r="275" spans="5:20" s="15" customFormat="1" hidden="1" x14ac:dyDescent="0.25">
      <c r="E275" s="16"/>
      <c r="F275" s="16"/>
      <c r="G275" s="16"/>
      <c r="J275" s="16"/>
      <c r="K275" s="16"/>
      <c r="L275" s="16"/>
      <c r="M275" s="16"/>
      <c r="N275" s="16"/>
      <c r="O275" s="16"/>
      <c r="P275" s="16"/>
      <c r="Q275" s="16"/>
      <c r="R275" s="16"/>
      <c r="S275" s="16"/>
      <c r="T275" s="16"/>
    </row>
    <row r="276" spans="5:20" s="15" customFormat="1" hidden="1" x14ac:dyDescent="0.25">
      <c r="E276" s="16"/>
      <c r="F276" s="16"/>
      <c r="G276" s="16"/>
      <c r="J276" s="16"/>
      <c r="K276" s="16"/>
      <c r="L276" s="16"/>
      <c r="M276" s="16"/>
      <c r="N276" s="16"/>
      <c r="O276" s="16"/>
      <c r="P276" s="16"/>
      <c r="Q276" s="16"/>
      <c r="R276" s="16"/>
      <c r="S276" s="16"/>
      <c r="T276" s="16"/>
    </row>
    <row r="277" spans="5:20" s="15" customFormat="1" hidden="1" x14ac:dyDescent="0.25">
      <c r="E277" s="16"/>
      <c r="F277" s="16"/>
      <c r="G277" s="16"/>
      <c r="J277" s="16"/>
      <c r="K277" s="16"/>
      <c r="L277" s="16"/>
      <c r="M277" s="16"/>
      <c r="N277" s="16"/>
      <c r="O277" s="16"/>
      <c r="P277" s="16"/>
      <c r="Q277" s="16"/>
      <c r="R277" s="16"/>
      <c r="S277" s="16"/>
      <c r="T277" s="16"/>
    </row>
    <row r="278" spans="5:20" s="15" customFormat="1" hidden="1" x14ac:dyDescent="0.25">
      <c r="E278" s="16"/>
      <c r="F278" s="16"/>
      <c r="G278" s="16"/>
      <c r="J278" s="16"/>
      <c r="K278" s="16"/>
      <c r="L278" s="16"/>
      <c r="M278" s="16"/>
      <c r="N278" s="16"/>
      <c r="O278" s="16"/>
      <c r="P278" s="16"/>
      <c r="Q278" s="16"/>
      <c r="R278" s="16"/>
      <c r="S278" s="16"/>
      <c r="T278" s="16"/>
    </row>
    <row r="279" spans="5:20" s="15" customFormat="1" hidden="1" x14ac:dyDescent="0.25">
      <c r="E279" s="16"/>
      <c r="F279" s="16"/>
      <c r="G279" s="16"/>
      <c r="J279" s="16"/>
      <c r="K279" s="16"/>
      <c r="L279" s="16"/>
      <c r="M279" s="16"/>
      <c r="N279" s="16"/>
      <c r="O279" s="16"/>
      <c r="P279" s="16"/>
      <c r="Q279" s="16"/>
      <c r="R279" s="16"/>
      <c r="S279" s="16"/>
      <c r="T279" s="16"/>
    </row>
    <row r="280" spans="5:20" s="15" customFormat="1" hidden="1" x14ac:dyDescent="0.25">
      <c r="E280" s="16"/>
      <c r="F280" s="16"/>
      <c r="G280" s="16"/>
      <c r="J280" s="16"/>
      <c r="K280" s="16"/>
      <c r="L280" s="16"/>
      <c r="M280" s="16"/>
      <c r="N280" s="16"/>
      <c r="O280" s="16"/>
      <c r="P280" s="16"/>
      <c r="Q280" s="16"/>
      <c r="R280" s="16"/>
      <c r="S280" s="16"/>
      <c r="T280" s="16"/>
    </row>
    <row r="281" spans="5:20" s="15" customFormat="1" hidden="1" x14ac:dyDescent="0.25">
      <c r="E281" s="16"/>
      <c r="F281" s="16"/>
      <c r="G281" s="16"/>
      <c r="J281" s="16"/>
      <c r="K281" s="16"/>
      <c r="L281" s="16"/>
      <c r="M281" s="16"/>
      <c r="N281" s="16"/>
      <c r="O281" s="16"/>
      <c r="P281" s="16"/>
      <c r="Q281" s="16"/>
      <c r="R281" s="16"/>
      <c r="S281" s="16"/>
      <c r="T281" s="16"/>
    </row>
    <row r="282" spans="5:20" s="15" customFormat="1" hidden="1" x14ac:dyDescent="0.25">
      <c r="E282" s="16"/>
      <c r="F282" s="16"/>
      <c r="G282" s="16"/>
      <c r="J282" s="16"/>
      <c r="K282" s="16"/>
      <c r="L282" s="16"/>
      <c r="M282" s="16"/>
      <c r="N282" s="16"/>
      <c r="O282" s="16"/>
      <c r="P282" s="16"/>
      <c r="Q282" s="16"/>
      <c r="R282" s="16"/>
      <c r="S282" s="16"/>
      <c r="T282" s="16"/>
    </row>
    <row r="283" spans="5:20" s="15" customFormat="1" hidden="1" x14ac:dyDescent="0.25">
      <c r="E283" s="16"/>
      <c r="F283" s="16"/>
      <c r="G283" s="16"/>
      <c r="J283" s="16"/>
      <c r="K283" s="16"/>
      <c r="L283" s="16"/>
      <c r="M283" s="16"/>
      <c r="N283" s="16"/>
      <c r="O283" s="16"/>
      <c r="P283" s="16"/>
      <c r="Q283" s="16"/>
      <c r="R283" s="16"/>
      <c r="S283" s="16"/>
      <c r="T283" s="16"/>
    </row>
    <row r="284" spans="5:20" s="15" customFormat="1" hidden="1" x14ac:dyDescent="0.25">
      <c r="E284" s="16"/>
      <c r="F284" s="16"/>
      <c r="G284" s="16"/>
      <c r="J284" s="16"/>
      <c r="K284" s="16"/>
      <c r="L284" s="16"/>
      <c r="M284" s="16"/>
      <c r="N284" s="16"/>
      <c r="O284" s="16"/>
      <c r="P284" s="16"/>
      <c r="Q284" s="16"/>
      <c r="R284" s="16"/>
      <c r="S284" s="16"/>
      <c r="T284" s="16"/>
    </row>
    <row r="285" spans="5:20" s="15" customFormat="1" hidden="1" x14ac:dyDescent="0.25">
      <c r="E285" s="16"/>
      <c r="F285" s="16"/>
      <c r="G285" s="16"/>
      <c r="J285" s="16"/>
      <c r="K285" s="16"/>
      <c r="L285" s="16"/>
      <c r="M285" s="16"/>
      <c r="N285" s="16"/>
      <c r="O285" s="16"/>
      <c r="P285" s="16"/>
      <c r="Q285" s="16"/>
      <c r="R285" s="16"/>
      <c r="S285" s="16"/>
      <c r="T285" s="16"/>
    </row>
    <row r="286" spans="5:20" s="15" customFormat="1" hidden="1" x14ac:dyDescent="0.25">
      <c r="E286" s="16"/>
      <c r="F286" s="16"/>
      <c r="G286" s="16"/>
      <c r="J286" s="16"/>
      <c r="K286" s="16"/>
      <c r="L286" s="16"/>
      <c r="M286" s="16"/>
      <c r="N286" s="16"/>
      <c r="O286" s="16"/>
      <c r="P286" s="16"/>
      <c r="Q286" s="16"/>
      <c r="R286" s="16"/>
      <c r="S286" s="16"/>
      <c r="T286" s="16"/>
    </row>
    <row r="287" spans="5:20" s="15" customFormat="1" hidden="1" x14ac:dyDescent="0.25">
      <c r="E287" s="16"/>
      <c r="F287" s="16"/>
      <c r="G287" s="16"/>
      <c r="J287" s="16"/>
      <c r="K287" s="16"/>
      <c r="L287" s="16"/>
      <c r="M287" s="16"/>
      <c r="N287" s="16"/>
      <c r="O287" s="16"/>
      <c r="P287" s="16"/>
      <c r="Q287" s="16"/>
      <c r="R287" s="16"/>
      <c r="S287" s="16"/>
      <c r="T287" s="16"/>
    </row>
    <row r="288" spans="5:20" s="15" customFormat="1" hidden="1" x14ac:dyDescent="0.25">
      <c r="E288" s="16"/>
      <c r="F288" s="16"/>
      <c r="G288" s="16"/>
      <c r="J288" s="16"/>
      <c r="K288" s="16"/>
      <c r="L288" s="16"/>
      <c r="M288" s="16"/>
      <c r="N288" s="16"/>
      <c r="O288" s="16"/>
      <c r="P288" s="16"/>
      <c r="Q288" s="16"/>
      <c r="R288" s="16"/>
      <c r="S288" s="16"/>
      <c r="T288" s="16"/>
    </row>
    <row r="289" spans="5:20" s="15" customFormat="1" hidden="1" x14ac:dyDescent="0.25">
      <c r="E289" s="16"/>
      <c r="F289" s="16"/>
      <c r="G289" s="16"/>
      <c r="J289" s="16"/>
      <c r="K289" s="16"/>
      <c r="L289" s="16"/>
      <c r="M289" s="16"/>
      <c r="N289" s="16"/>
      <c r="O289" s="16"/>
      <c r="P289" s="16"/>
      <c r="Q289" s="16"/>
      <c r="R289" s="16"/>
      <c r="S289" s="16"/>
      <c r="T289" s="16"/>
    </row>
    <row r="290" spans="5:20" s="15" customFormat="1" hidden="1" x14ac:dyDescent="0.25">
      <c r="E290" s="16"/>
      <c r="F290" s="16"/>
      <c r="G290" s="16"/>
      <c r="J290" s="16"/>
      <c r="K290" s="16"/>
      <c r="L290" s="16"/>
      <c r="M290" s="16"/>
      <c r="N290" s="16"/>
      <c r="O290" s="16"/>
      <c r="P290" s="16"/>
      <c r="Q290" s="16"/>
      <c r="R290" s="16"/>
      <c r="S290" s="16"/>
      <c r="T290" s="16"/>
    </row>
    <row r="291" spans="5:20" s="15" customFormat="1" hidden="1" x14ac:dyDescent="0.25">
      <c r="E291" s="16"/>
      <c r="F291" s="16"/>
      <c r="G291" s="16"/>
      <c r="J291" s="16"/>
      <c r="K291" s="16"/>
      <c r="L291" s="16"/>
      <c r="M291" s="16"/>
      <c r="N291" s="16"/>
      <c r="O291" s="16"/>
      <c r="P291" s="16"/>
      <c r="Q291" s="16"/>
      <c r="R291" s="16"/>
      <c r="S291" s="16"/>
      <c r="T291" s="16"/>
    </row>
    <row r="292" spans="5:20" s="15" customFormat="1" hidden="1" x14ac:dyDescent="0.25">
      <c r="E292" s="16"/>
      <c r="F292" s="16"/>
      <c r="G292" s="16"/>
      <c r="J292" s="16"/>
      <c r="K292" s="16"/>
      <c r="L292" s="16"/>
      <c r="M292" s="16"/>
      <c r="N292" s="16"/>
      <c r="O292" s="16"/>
      <c r="P292" s="16"/>
      <c r="Q292" s="16"/>
      <c r="R292" s="16"/>
      <c r="S292" s="16"/>
      <c r="T292" s="16"/>
    </row>
    <row r="293" spans="5:20" s="15" customFormat="1" hidden="1" x14ac:dyDescent="0.25">
      <c r="E293" s="16"/>
      <c r="F293" s="16"/>
      <c r="G293" s="16"/>
      <c r="J293" s="16"/>
      <c r="K293" s="16"/>
      <c r="L293" s="16"/>
      <c r="M293" s="16"/>
      <c r="N293" s="16"/>
      <c r="O293" s="16"/>
      <c r="P293" s="16"/>
      <c r="Q293" s="16"/>
      <c r="R293" s="16"/>
      <c r="S293" s="16"/>
      <c r="T293" s="16"/>
    </row>
    <row r="294" spans="5:20" s="15" customFormat="1" hidden="1" x14ac:dyDescent="0.25">
      <c r="E294" s="16"/>
      <c r="F294" s="16"/>
      <c r="G294" s="16"/>
      <c r="J294" s="16"/>
      <c r="K294" s="16"/>
      <c r="L294" s="16"/>
      <c r="M294" s="16"/>
      <c r="N294" s="16"/>
      <c r="O294" s="16"/>
      <c r="P294" s="16"/>
      <c r="Q294" s="16"/>
      <c r="R294" s="16"/>
      <c r="S294" s="16"/>
      <c r="T294" s="16"/>
    </row>
    <row r="295" spans="5:20" s="15" customFormat="1" hidden="1" x14ac:dyDescent="0.25">
      <c r="E295" s="16"/>
      <c r="F295" s="16"/>
      <c r="G295" s="16"/>
      <c r="J295" s="16"/>
      <c r="K295" s="16"/>
      <c r="L295" s="16"/>
      <c r="M295" s="16"/>
      <c r="N295" s="16"/>
      <c r="O295" s="16"/>
      <c r="P295" s="16"/>
      <c r="Q295" s="16"/>
      <c r="R295" s="16"/>
      <c r="S295" s="16"/>
      <c r="T295" s="16"/>
    </row>
    <row r="296" spans="5:20" s="15" customFormat="1" hidden="1" x14ac:dyDescent="0.25">
      <c r="E296" s="16"/>
      <c r="F296" s="16"/>
      <c r="G296" s="16"/>
      <c r="J296" s="16"/>
      <c r="K296" s="16"/>
      <c r="L296" s="16"/>
      <c r="M296" s="16"/>
      <c r="N296" s="16"/>
      <c r="O296" s="16"/>
      <c r="P296" s="16"/>
      <c r="Q296" s="16"/>
      <c r="R296" s="16"/>
      <c r="S296" s="16"/>
      <c r="T296" s="16"/>
    </row>
    <row r="297" spans="5:20" s="15" customFormat="1" hidden="1" x14ac:dyDescent="0.25">
      <c r="E297" s="16"/>
      <c r="F297" s="16"/>
      <c r="G297" s="16"/>
      <c r="J297" s="16"/>
      <c r="K297" s="16"/>
      <c r="L297" s="16"/>
      <c r="M297" s="16"/>
      <c r="N297" s="16"/>
      <c r="O297" s="16"/>
      <c r="P297" s="16"/>
      <c r="Q297" s="16"/>
      <c r="R297" s="16"/>
      <c r="S297" s="16"/>
      <c r="T297" s="16"/>
    </row>
    <row r="298" spans="5:20" s="15" customFormat="1" hidden="1" x14ac:dyDescent="0.25">
      <c r="E298" s="16"/>
      <c r="F298" s="16"/>
      <c r="G298" s="16"/>
      <c r="J298" s="16"/>
      <c r="K298" s="16"/>
      <c r="L298" s="16"/>
      <c r="M298" s="16"/>
      <c r="N298" s="16"/>
      <c r="O298" s="16"/>
      <c r="P298" s="16"/>
      <c r="Q298" s="16"/>
      <c r="R298" s="16"/>
      <c r="S298" s="16"/>
      <c r="T298" s="16"/>
    </row>
    <row r="299" spans="5:20" s="15" customFormat="1" hidden="1" x14ac:dyDescent="0.25">
      <c r="E299" s="16"/>
      <c r="F299" s="16"/>
      <c r="G299" s="16"/>
      <c r="J299" s="16"/>
      <c r="K299" s="16"/>
      <c r="L299" s="16"/>
      <c r="M299" s="16"/>
      <c r="N299" s="16"/>
      <c r="O299" s="16"/>
      <c r="P299" s="16"/>
      <c r="Q299" s="16"/>
      <c r="R299" s="16"/>
      <c r="S299" s="16"/>
      <c r="T299" s="16"/>
    </row>
    <row r="300" spans="5:20" s="15" customFormat="1" hidden="1" x14ac:dyDescent="0.25">
      <c r="E300" s="16"/>
      <c r="F300" s="16"/>
      <c r="G300" s="16"/>
      <c r="J300" s="16"/>
      <c r="K300" s="16"/>
      <c r="L300" s="16"/>
      <c r="M300" s="16"/>
      <c r="N300" s="16"/>
      <c r="O300" s="16"/>
      <c r="P300" s="16"/>
      <c r="Q300" s="16"/>
      <c r="R300" s="16"/>
      <c r="S300" s="16"/>
      <c r="T300" s="16"/>
    </row>
    <row r="301" spans="5:20" s="15" customFormat="1" hidden="1" x14ac:dyDescent="0.25">
      <c r="E301" s="16"/>
      <c r="F301" s="16"/>
      <c r="G301" s="16"/>
      <c r="J301" s="16"/>
      <c r="K301" s="16"/>
      <c r="L301" s="16"/>
      <c r="M301" s="16"/>
      <c r="N301" s="16"/>
      <c r="O301" s="16"/>
      <c r="P301" s="16"/>
      <c r="Q301" s="16"/>
      <c r="R301" s="16"/>
      <c r="S301" s="16"/>
      <c r="T301" s="16"/>
    </row>
    <row r="302" spans="5:20" s="15" customFormat="1" hidden="1" x14ac:dyDescent="0.25">
      <c r="E302" s="16"/>
      <c r="F302" s="16"/>
      <c r="G302" s="16"/>
      <c r="J302" s="16"/>
      <c r="K302" s="16"/>
      <c r="L302" s="16"/>
      <c r="M302" s="16"/>
      <c r="N302" s="16"/>
      <c r="O302" s="16"/>
      <c r="P302" s="16"/>
      <c r="Q302" s="16"/>
      <c r="R302" s="16"/>
      <c r="S302" s="16"/>
      <c r="T302" s="16"/>
    </row>
    <row r="303" spans="5:20" s="15" customFormat="1" hidden="1" x14ac:dyDescent="0.25">
      <c r="E303" s="16"/>
      <c r="F303" s="16"/>
      <c r="G303" s="16"/>
      <c r="J303" s="16"/>
      <c r="K303" s="16"/>
      <c r="L303" s="16"/>
      <c r="M303" s="16"/>
      <c r="N303" s="16"/>
      <c r="O303" s="16"/>
      <c r="P303" s="16"/>
      <c r="Q303" s="16"/>
      <c r="R303" s="16"/>
      <c r="S303" s="16"/>
      <c r="T303" s="16"/>
    </row>
    <row r="304" spans="5:20" s="15" customFormat="1" hidden="1" x14ac:dyDescent="0.25">
      <c r="E304" s="16"/>
      <c r="F304" s="16"/>
      <c r="G304" s="16"/>
      <c r="J304" s="16"/>
      <c r="K304" s="16"/>
      <c r="L304" s="16"/>
      <c r="M304" s="16"/>
      <c r="N304" s="16"/>
      <c r="O304" s="16"/>
      <c r="P304" s="16"/>
      <c r="Q304" s="16"/>
      <c r="R304" s="16"/>
      <c r="S304" s="16"/>
      <c r="T304" s="16"/>
    </row>
    <row r="305" spans="5:20" s="15" customFormat="1" hidden="1" x14ac:dyDescent="0.25">
      <c r="E305" s="16"/>
      <c r="F305" s="16"/>
      <c r="G305" s="16"/>
      <c r="J305" s="16"/>
      <c r="K305" s="16"/>
      <c r="L305" s="16"/>
      <c r="M305" s="16"/>
      <c r="N305" s="16"/>
      <c r="O305" s="16"/>
      <c r="P305" s="16"/>
      <c r="Q305" s="16"/>
      <c r="R305" s="16"/>
      <c r="S305" s="16"/>
      <c r="T305" s="16"/>
    </row>
    <row r="306" spans="5:20" s="15" customFormat="1" hidden="1" x14ac:dyDescent="0.25">
      <c r="E306" s="16"/>
      <c r="F306" s="16"/>
      <c r="G306" s="16"/>
      <c r="J306" s="16"/>
      <c r="K306" s="16"/>
      <c r="L306" s="16"/>
      <c r="M306" s="16"/>
      <c r="N306" s="16"/>
      <c r="O306" s="16"/>
      <c r="P306" s="16"/>
      <c r="Q306" s="16"/>
      <c r="R306" s="16"/>
      <c r="S306" s="16"/>
      <c r="T306" s="16"/>
    </row>
    <row r="307" spans="5:20" s="15" customFormat="1" hidden="1" x14ac:dyDescent="0.25">
      <c r="E307" s="16"/>
      <c r="F307" s="16"/>
      <c r="G307" s="16"/>
      <c r="J307" s="16"/>
      <c r="K307" s="16"/>
      <c r="L307" s="16"/>
      <c r="M307" s="16"/>
      <c r="N307" s="16"/>
      <c r="O307" s="16"/>
      <c r="P307" s="16"/>
      <c r="Q307" s="16"/>
      <c r="R307" s="16"/>
      <c r="S307" s="16"/>
      <c r="T307" s="16"/>
    </row>
    <row r="308" spans="5:20" s="15" customFormat="1" hidden="1" x14ac:dyDescent="0.25">
      <c r="E308" s="16"/>
      <c r="F308" s="16"/>
      <c r="G308" s="16"/>
      <c r="J308" s="16"/>
      <c r="K308" s="16"/>
      <c r="L308" s="16"/>
      <c r="M308" s="16"/>
      <c r="N308" s="16"/>
      <c r="O308" s="16"/>
      <c r="P308" s="16"/>
      <c r="Q308" s="16"/>
      <c r="R308" s="16"/>
      <c r="S308" s="16"/>
      <c r="T308" s="16"/>
    </row>
    <row r="309" spans="5:20" s="15" customFormat="1" hidden="1" x14ac:dyDescent="0.25">
      <c r="E309" s="16"/>
      <c r="F309" s="16"/>
      <c r="G309" s="16"/>
      <c r="J309" s="16"/>
      <c r="K309" s="16"/>
      <c r="L309" s="16"/>
      <c r="M309" s="16"/>
      <c r="N309" s="16"/>
      <c r="O309" s="16"/>
      <c r="P309" s="16"/>
      <c r="Q309" s="16"/>
      <c r="R309" s="16"/>
      <c r="S309" s="16"/>
      <c r="T309" s="16"/>
    </row>
    <row r="310" spans="5:20" s="15" customFormat="1" hidden="1" x14ac:dyDescent="0.25">
      <c r="E310" s="16"/>
      <c r="F310" s="16"/>
      <c r="G310" s="16"/>
      <c r="J310" s="16"/>
      <c r="K310" s="16"/>
      <c r="L310" s="16"/>
      <c r="M310" s="16"/>
      <c r="N310" s="16"/>
      <c r="O310" s="16"/>
      <c r="P310" s="16"/>
      <c r="Q310" s="16"/>
      <c r="R310" s="16"/>
      <c r="S310" s="16"/>
      <c r="T310" s="16"/>
    </row>
    <row r="311" spans="5:20" s="15" customFormat="1" hidden="1" x14ac:dyDescent="0.25">
      <c r="E311" s="16"/>
      <c r="F311" s="16"/>
      <c r="G311" s="16"/>
      <c r="J311" s="16"/>
      <c r="K311" s="16"/>
      <c r="L311" s="16"/>
      <c r="M311" s="16"/>
      <c r="N311" s="16"/>
      <c r="O311" s="16"/>
      <c r="P311" s="16"/>
      <c r="Q311" s="16"/>
      <c r="R311" s="16"/>
      <c r="S311" s="16"/>
      <c r="T311" s="16"/>
    </row>
    <row r="312" spans="5:20" s="15" customFormat="1" hidden="1" x14ac:dyDescent="0.25">
      <c r="E312" s="16"/>
      <c r="F312" s="16"/>
      <c r="G312" s="16"/>
      <c r="J312" s="16"/>
      <c r="K312" s="16"/>
      <c r="L312" s="16"/>
      <c r="M312" s="16"/>
      <c r="N312" s="16"/>
      <c r="O312" s="16"/>
      <c r="P312" s="16"/>
      <c r="Q312" s="16"/>
      <c r="R312" s="16"/>
      <c r="S312" s="16"/>
      <c r="T312" s="16"/>
    </row>
    <row r="313" spans="5:20" s="15" customFormat="1" hidden="1" x14ac:dyDescent="0.25">
      <c r="E313" s="16"/>
      <c r="F313" s="16"/>
      <c r="G313" s="16"/>
      <c r="J313" s="16"/>
      <c r="K313" s="16"/>
      <c r="L313" s="16"/>
      <c r="M313" s="16"/>
      <c r="N313" s="16"/>
      <c r="O313" s="16"/>
      <c r="P313" s="16"/>
      <c r="Q313" s="16"/>
      <c r="R313" s="16"/>
      <c r="S313" s="16"/>
      <c r="T313" s="16"/>
    </row>
    <row r="314" spans="5:20" s="15" customFormat="1" hidden="1" x14ac:dyDescent="0.25">
      <c r="E314" s="16"/>
      <c r="F314" s="16"/>
      <c r="G314" s="16"/>
      <c r="J314" s="16"/>
      <c r="K314" s="16"/>
      <c r="L314" s="16"/>
      <c r="M314" s="16"/>
      <c r="N314" s="16"/>
      <c r="O314" s="16"/>
      <c r="P314" s="16"/>
      <c r="Q314" s="16"/>
      <c r="R314" s="16"/>
      <c r="S314" s="16"/>
      <c r="T314" s="16"/>
    </row>
    <row r="315" spans="5:20" s="15" customFormat="1" hidden="1" x14ac:dyDescent="0.25">
      <c r="E315" s="16"/>
      <c r="F315" s="16"/>
      <c r="G315" s="16"/>
      <c r="J315" s="16"/>
      <c r="K315" s="16"/>
      <c r="L315" s="16"/>
      <c r="M315" s="16"/>
      <c r="N315" s="16"/>
      <c r="O315" s="16"/>
      <c r="P315" s="16"/>
      <c r="Q315" s="16"/>
      <c r="R315" s="16"/>
      <c r="S315" s="16"/>
      <c r="T315" s="16"/>
    </row>
    <row r="316" spans="5:20" s="15" customFormat="1" hidden="1" x14ac:dyDescent="0.25">
      <c r="E316" s="16"/>
      <c r="F316" s="16"/>
      <c r="G316" s="16"/>
      <c r="J316" s="16"/>
      <c r="K316" s="16"/>
      <c r="L316" s="16"/>
      <c r="M316" s="16"/>
      <c r="N316" s="16"/>
      <c r="O316" s="16"/>
      <c r="P316" s="16"/>
      <c r="Q316" s="16"/>
      <c r="R316" s="16"/>
      <c r="S316" s="16"/>
      <c r="T316" s="16"/>
    </row>
    <row r="317" spans="5:20" s="15" customFormat="1" hidden="1" x14ac:dyDescent="0.25">
      <c r="E317" s="16"/>
      <c r="F317" s="16"/>
      <c r="G317" s="16"/>
      <c r="J317" s="16"/>
      <c r="K317" s="16"/>
      <c r="L317" s="16"/>
      <c r="M317" s="16"/>
      <c r="N317" s="16"/>
      <c r="O317" s="16"/>
      <c r="P317" s="16"/>
      <c r="Q317" s="16"/>
      <c r="R317" s="16"/>
      <c r="S317" s="16"/>
      <c r="T317" s="16"/>
    </row>
    <row r="318" spans="5:20" s="15" customFormat="1" hidden="1" x14ac:dyDescent="0.25">
      <c r="E318" s="16"/>
      <c r="F318" s="16"/>
      <c r="G318" s="16"/>
      <c r="J318" s="16"/>
      <c r="K318" s="16"/>
      <c r="L318" s="16"/>
      <c r="M318" s="16"/>
      <c r="N318" s="16"/>
      <c r="O318" s="16"/>
      <c r="P318" s="16"/>
      <c r="Q318" s="16"/>
      <c r="R318" s="16"/>
      <c r="S318" s="16"/>
      <c r="T318" s="16"/>
    </row>
    <row r="319" spans="5:20" s="15" customFormat="1" hidden="1" x14ac:dyDescent="0.25">
      <c r="E319" s="16"/>
      <c r="F319" s="16"/>
      <c r="G319" s="16"/>
      <c r="J319" s="16"/>
      <c r="K319" s="16"/>
      <c r="L319" s="16"/>
      <c r="M319" s="16"/>
      <c r="N319" s="16"/>
      <c r="O319" s="16"/>
      <c r="P319" s="16"/>
      <c r="Q319" s="16"/>
      <c r="R319" s="16"/>
      <c r="S319" s="16"/>
      <c r="T319" s="16"/>
    </row>
    <row r="320" spans="5:20" s="15" customFormat="1" hidden="1" x14ac:dyDescent="0.25">
      <c r="E320" s="16"/>
      <c r="F320" s="16"/>
      <c r="G320" s="16"/>
      <c r="J320" s="16"/>
      <c r="K320" s="16"/>
      <c r="L320" s="16"/>
      <c r="M320" s="16"/>
      <c r="N320" s="16"/>
      <c r="O320" s="16"/>
      <c r="P320" s="16"/>
      <c r="Q320" s="16"/>
      <c r="R320" s="16"/>
      <c r="S320" s="16"/>
      <c r="T320" s="16"/>
    </row>
    <row r="321" spans="5:20" s="15" customFormat="1" hidden="1" x14ac:dyDescent="0.25">
      <c r="E321" s="16"/>
      <c r="F321" s="16"/>
      <c r="G321" s="16"/>
      <c r="J321" s="16"/>
      <c r="K321" s="16"/>
      <c r="L321" s="16"/>
      <c r="M321" s="16"/>
      <c r="N321" s="16"/>
      <c r="O321" s="16"/>
      <c r="P321" s="16"/>
      <c r="Q321" s="16"/>
      <c r="R321" s="16"/>
      <c r="S321" s="16"/>
      <c r="T321" s="16"/>
    </row>
    <row r="322" spans="5:20" s="15" customFormat="1" hidden="1" x14ac:dyDescent="0.25">
      <c r="E322" s="16"/>
      <c r="F322" s="16"/>
      <c r="G322" s="16"/>
      <c r="J322" s="16"/>
      <c r="K322" s="16"/>
      <c r="L322" s="16"/>
      <c r="M322" s="16"/>
      <c r="N322" s="16"/>
      <c r="O322" s="16"/>
      <c r="P322" s="16"/>
      <c r="Q322" s="16"/>
      <c r="R322" s="16"/>
      <c r="S322" s="16"/>
      <c r="T322" s="16"/>
    </row>
    <row r="323" spans="5:20" s="15" customFormat="1" hidden="1" x14ac:dyDescent="0.25">
      <c r="E323" s="16"/>
      <c r="F323" s="16"/>
      <c r="G323" s="16"/>
      <c r="J323" s="16"/>
      <c r="K323" s="16"/>
      <c r="L323" s="16"/>
      <c r="M323" s="16"/>
      <c r="N323" s="16"/>
      <c r="O323" s="16"/>
      <c r="P323" s="16"/>
      <c r="Q323" s="16"/>
      <c r="R323" s="16"/>
      <c r="S323" s="16"/>
      <c r="T323" s="16"/>
    </row>
    <row r="324" spans="5:20" s="15" customFormat="1" hidden="1" x14ac:dyDescent="0.25">
      <c r="E324" s="16"/>
      <c r="F324" s="16"/>
      <c r="G324" s="16"/>
      <c r="J324" s="16"/>
      <c r="K324" s="16"/>
      <c r="L324" s="16"/>
      <c r="M324" s="16"/>
      <c r="N324" s="16"/>
      <c r="O324" s="16"/>
      <c r="P324" s="16"/>
      <c r="Q324" s="16"/>
      <c r="R324" s="16"/>
      <c r="S324" s="16"/>
      <c r="T324" s="16"/>
    </row>
    <row r="325" spans="5:20" s="15" customFormat="1" hidden="1" x14ac:dyDescent="0.25">
      <c r="E325" s="16"/>
      <c r="F325" s="16"/>
      <c r="G325" s="16"/>
      <c r="J325" s="16"/>
      <c r="K325" s="16"/>
      <c r="L325" s="16"/>
      <c r="M325" s="16"/>
      <c r="N325" s="16"/>
      <c r="O325" s="16"/>
      <c r="P325" s="16"/>
      <c r="Q325" s="16"/>
      <c r="R325" s="16"/>
      <c r="S325" s="16"/>
      <c r="T325" s="16"/>
    </row>
    <row r="326" spans="5:20" s="15" customFormat="1" hidden="1" x14ac:dyDescent="0.25">
      <c r="E326" s="16"/>
      <c r="F326" s="16"/>
      <c r="G326" s="16"/>
      <c r="J326" s="16"/>
      <c r="K326" s="16"/>
      <c r="L326" s="16"/>
      <c r="M326" s="16"/>
      <c r="N326" s="16"/>
      <c r="O326" s="16"/>
      <c r="P326" s="16"/>
      <c r="Q326" s="16"/>
      <c r="R326" s="16"/>
      <c r="S326" s="16"/>
      <c r="T326" s="16"/>
    </row>
    <row r="327" spans="5:20" s="15" customFormat="1" hidden="1" x14ac:dyDescent="0.25">
      <c r="E327" s="16"/>
      <c r="F327" s="16"/>
      <c r="G327" s="16"/>
      <c r="J327" s="16"/>
      <c r="K327" s="16"/>
      <c r="L327" s="16"/>
      <c r="M327" s="16"/>
      <c r="N327" s="16"/>
      <c r="O327" s="16"/>
      <c r="P327" s="16"/>
      <c r="Q327" s="16"/>
      <c r="R327" s="16"/>
      <c r="S327" s="16"/>
      <c r="T327" s="16"/>
    </row>
    <row r="328" spans="5:20" s="15" customFormat="1" hidden="1" x14ac:dyDescent="0.25">
      <c r="E328" s="16"/>
      <c r="F328" s="16"/>
      <c r="G328" s="16"/>
      <c r="J328" s="16"/>
      <c r="K328" s="16"/>
      <c r="L328" s="16"/>
      <c r="M328" s="16"/>
      <c r="N328" s="16"/>
      <c r="O328" s="16"/>
      <c r="P328" s="16"/>
      <c r="Q328" s="16"/>
      <c r="R328" s="16"/>
      <c r="S328" s="16"/>
      <c r="T328" s="16"/>
    </row>
    <row r="329" spans="5:20" s="15" customFormat="1" hidden="1" x14ac:dyDescent="0.25">
      <c r="E329" s="16"/>
      <c r="F329" s="16"/>
      <c r="G329" s="16"/>
      <c r="J329" s="16"/>
      <c r="K329" s="16"/>
      <c r="L329" s="16"/>
      <c r="M329" s="16"/>
      <c r="N329" s="16"/>
      <c r="O329" s="16"/>
      <c r="P329" s="16"/>
      <c r="Q329" s="16"/>
      <c r="R329" s="16"/>
      <c r="S329" s="16"/>
      <c r="T329" s="16"/>
    </row>
    <row r="330" spans="5:20" s="15" customFormat="1" hidden="1" x14ac:dyDescent="0.25">
      <c r="E330" s="16"/>
      <c r="F330" s="16"/>
      <c r="G330" s="16"/>
      <c r="J330" s="16"/>
      <c r="K330" s="16"/>
      <c r="L330" s="16"/>
      <c r="M330" s="16"/>
      <c r="N330" s="16"/>
      <c r="O330" s="16"/>
      <c r="P330" s="16"/>
      <c r="Q330" s="16"/>
      <c r="R330" s="16"/>
      <c r="S330" s="16"/>
      <c r="T330" s="16"/>
    </row>
    <row r="331" spans="5:20" s="15" customFormat="1" hidden="1" x14ac:dyDescent="0.25">
      <c r="E331" s="16"/>
      <c r="F331" s="16"/>
      <c r="G331" s="16"/>
      <c r="J331" s="16"/>
      <c r="K331" s="16"/>
      <c r="L331" s="16"/>
      <c r="M331" s="16"/>
      <c r="N331" s="16"/>
      <c r="O331" s="16"/>
      <c r="P331" s="16"/>
      <c r="Q331" s="16"/>
      <c r="R331" s="16"/>
      <c r="S331" s="16"/>
      <c r="T331" s="16"/>
    </row>
    <row r="332" spans="5:20" s="15" customFormat="1" hidden="1" x14ac:dyDescent="0.25">
      <c r="E332" s="16"/>
      <c r="F332" s="16"/>
      <c r="G332" s="16"/>
      <c r="J332" s="16"/>
      <c r="K332" s="16"/>
      <c r="L332" s="16"/>
      <c r="M332" s="16"/>
      <c r="N332" s="16"/>
      <c r="O332" s="16"/>
      <c r="P332" s="16"/>
      <c r="Q332" s="16"/>
      <c r="R332" s="16"/>
      <c r="S332" s="16"/>
      <c r="T332" s="16"/>
    </row>
    <row r="333" spans="5:20" s="15" customFormat="1" hidden="1" x14ac:dyDescent="0.25">
      <c r="E333" s="16"/>
      <c r="F333" s="16"/>
      <c r="G333" s="16"/>
      <c r="J333" s="16"/>
      <c r="K333" s="16"/>
      <c r="L333" s="16"/>
      <c r="M333" s="16"/>
      <c r="N333" s="16"/>
      <c r="O333" s="16"/>
      <c r="P333" s="16"/>
      <c r="Q333" s="16"/>
      <c r="R333" s="16"/>
      <c r="S333" s="16"/>
      <c r="T333" s="16"/>
    </row>
    <row r="334" spans="5:20" s="15" customFormat="1" hidden="1" x14ac:dyDescent="0.25">
      <c r="E334" s="16"/>
      <c r="F334" s="16"/>
      <c r="G334" s="16"/>
      <c r="J334" s="16"/>
      <c r="K334" s="16"/>
      <c r="L334" s="16"/>
      <c r="M334" s="16"/>
      <c r="N334" s="16"/>
      <c r="O334" s="16"/>
      <c r="P334" s="16"/>
      <c r="Q334" s="16"/>
      <c r="R334" s="16"/>
      <c r="S334" s="16"/>
      <c r="T334" s="16"/>
    </row>
    <row r="335" spans="5:20" s="15" customFormat="1" hidden="1" x14ac:dyDescent="0.25">
      <c r="E335" s="16"/>
      <c r="F335" s="16"/>
      <c r="G335" s="16"/>
      <c r="J335" s="16"/>
      <c r="K335" s="16"/>
      <c r="L335" s="16"/>
      <c r="M335" s="16"/>
      <c r="N335" s="16"/>
      <c r="O335" s="16"/>
      <c r="P335" s="16"/>
      <c r="Q335" s="16"/>
      <c r="R335" s="16"/>
      <c r="S335" s="16"/>
      <c r="T335" s="16"/>
    </row>
    <row r="336" spans="5:20" s="15" customFormat="1" hidden="1" x14ac:dyDescent="0.25">
      <c r="E336" s="16"/>
      <c r="F336" s="16"/>
      <c r="G336" s="16"/>
      <c r="J336" s="16"/>
      <c r="K336" s="16"/>
      <c r="L336" s="16"/>
      <c r="M336" s="16"/>
      <c r="N336" s="16"/>
      <c r="O336" s="16"/>
      <c r="P336" s="16"/>
      <c r="Q336" s="16"/>
      <c r="R336" s="16"/>
      <c r="S336" s="16"/>
      <c r="T336" s="16"/>
    </row>
    <row r="337" spans="5:20" s="15" customFormat="1" hidden="1" x14ac:dyDescent="0.25">
      <c r="E337" s="16"/>
      <c r="F337" s="16"/>
      <c r="G337" s="16"/>
      <c r="J337" s="16"/>
      <c r="K337" s="16"/>
      <c r="L337" s="16"/>
      <c r="M337" s="16"/>
      <c r="N337" s="16"/>
      <c r="O337" s="16"/>
      <c r="P337" s="16"/>
      <c r="Q337" s="16"/>
      <c r="R337" s="16"/>
      <c r="S337" s="16"/>
      <c r="T337" s="16"/>
    </row>
    <row r="338" spans="5:20" s="15" customFormat="1" hidden="1" x14ac:dyDescent="0.25">
      <c r="E338" s="16"/>
      <c r="F338" s="16"/>
      <c r="G338" s="16"/>
      <c r="J338" s="16"/>
      <c r="K338" s="16"/>
      <c r="L338" s="16"/>
      <c r="M338" s="16"/>
      <c r="N338" s="16"/>
      <c r="O338" s="16"/>
      <c r="P338" s="16"/>
      <c r="Q338" s="16"/>
      <c r="R338" s="16"/>
      <c r="S338" s="16"/>
      <c r="T338" s="16"/>
    </row>
    <row r="339" spans="5:20" s="15" customFormat="1" hidden="1" x14ac:dyDescent="0.25">
      <c r="E339" s="16"/>
      <c r="F339" s="16"/>
      <c r="G339" s="16"/>
      <c r="J339" s="16"/>
      <c r="K339" s="16"/>
      <c r="L339" s="16"/>
      <c r="M339" s="16"/>
      <c r="N339" s="16"/>
      <c r="O339" s="16"/>
      <c r="P339" s="16"/>
      <c r="Q339" s="16"/>
      <c r="R339" s="16"/>
      <c r="S339" s="16"/>
      <c r="T339" s="16"/>
    </row>
    <row r="340" spans="5:20" s="15" customFormat="1" hidden="1" x14ac:dyDescent="0.25">
      <c r="E340" s="16"/>
      <c r="F340" s="16"/>
      <c r="G340" s="16"/>
      <c r="J340" s="16"/>
      <c r="K340" s="16"/>
      <c r="L340" s="16"/>
      <c r="M340" s="16"/>
      <c r="N340" s="16"/>
      <c r="O340" s="16"/>
      <c r="P340" s="16"/>
      <c r="Q340" s="16"/>
      <c r="R340" s="16"/>
      <c r="S340" s="16"/>
      <c r="T340" s="16"/>
    </row>
    <row r="341" spans="5:20" s="15" customFormat="1" hidden="1" x14ac:dyDescent="0.25">
      <c r="E341" s="16"/>
      <c r="F341" s="16"/>
      <c r="G341" s="16"/>
      <c r="J341" s="16"/>
      <c r="K341" s="16"/>
      <c r="L341" s="16"/>
      <c r="M341" s="16"/>
      <c r="N341" s="16"/>
      <c r="O341" s="16"/>
      <c r="P341" s="16"/>
      <c r="Q341" s="16"/>
      <c r="R341" s="16"/>
      <c r="S341" s="16"/>
      <c r="T341" s="16"/>
    </row>
    <row r="342" spans="5:20" s="15" customFormat="1" hidden="1" x14ac:dyDescent="0.25">
      <c r="E342" s="16"/>
      <c r="F342" s="16"/>
      <c r="G342" s="16"/>
      <c r="J342" s="16"/>
      <c r="K342" s="16"/>
      <c r="L342" s="16"/>
      <c r="M342" s="16"/>
      <c r="N342" s="16"/>
      <c r="O342" s="16"/>
      <c r="P342" s="16"/>
      <c r="Q342" s="16"/>
      <c r="R342" s="16"/>
      <c r="S342" s="16"/>
      <c r="T342" s="16"/>
    </row>
    <row r="343" spans="5:20" s="15" customFormat="1" hidden="1" x14ac:dyDescent="0.25">
      <c r="E343" s="16"/>
      <c r="F343" s="16"/>
      <c r="G343" s="16"/>
      <c r="J343" s="16"/>
      <c r="K343" s="16"/>
      <c r="L343" s="16"/>
      <c r="M343" s="16"/>
      <c r="N343" s="16"/>
      <c r="O343" s="16"/>
      <c r="P343" s="16"/>
      <c r="Q343" s="16"/>
      <c r="R343" s="16"/>
      <c r="S343" s="16"/>
      <c r="T343" s="16"/>
    </row>
    <row r="344" spans="5:20" s="15" customFormat="1" hidden="1" x14ac:dyDescent="0.25">
      <c r="E344" s="16"/>
      <c r="F344" s="16"/>
      <c r="G344" s="16"/>
      <c r="J344" s="16"/>
      <c r="K344" s="16"/>
      <c r="L344" s="16"/>
      <c r="M344" s="16"/>
      <c r="N344" s="16"/>
      <c r="O344" s="16"/>
      <c r="P344" s="16"/>
      <c r="Q344" s="16"/>
      <c r="R344" s="16"/>
      <c r="S344" s="16"/>
      <c r="T344" s="16"/>
    </row>
    <row r="345" spans="5:20" s="15" customFormat="1" hidden="1" x14ac:dyDescent="0.25">
      <c r="E345" s="16"/>
      <c r="F345" s="16"/>
      <c r="G345" s="16"/>
      <c r="J345" s="16"/>
      <c r="K345" s="16"/>
      <c r="L345" s="16"/>
      <c r="M345" s="16"/>
      <c r="N345" s="16"/>
      <c r="O345" s="16"/>
      <c r="P345" s="16"/>
      <c r="Q345" s="16"/>
      <c r="R345" s="16"/>
      <c r="S345" s="16"/>
      <c r="T345" s="16"/>
    </row>
    <row r="346" spans="5:20" s="15" customFormat="1" hidden="1" x14ac:dyDescent="0.25">
      <c r="E346" s="16"/>
      <c r="F346" s="16"/>
      <c r="G346" s="16"/>
      <c r="J346" s="16"/>
      <c r="K346" s="16"/>
      <c r="L346" s="16"/>
      <c r="M346" s="16"/>
      <c r="N346" s="16"/>
      <c r="O346" s="16"/>
      <c r="P346" s="16"/>
      <c r="Q346" s="16"/>
      <c r="R346" s="16"/>
      <c r="S346" s="16"/>
      <c r="T346" s="16"/>
    </row>
    <row r="347" spans="5:20" s="15" customFormat="1" hidden="1" x14ac:dyDescent="0.25">
      <c r="E347" s="16"/>
      <c r="F347" s="16"/>
      <c r="G347" s="16"/>
      <c r="J347" s="16"/>
      <c r="K347" s="16"/>
      <c r="L347" s="16"/>
      <c r="M347" s="16"/>
      <c r="N347" s="16"/>
      <c r="O347" s="16"/>
      <c r="P347" s="16"/>
      <c r="Q347" s="16"/>
      <c r="R347" s="16"/>
      <c r="S347" s="16"/>
      <c r="T347" s="16"/>
    </row>
    <row r="348" spans="5:20" s="15" customFormat="1" hidden="1" x14ac:dyDescent="0.25">
      <c r="E348" s="16"/>
      <c r="F348" s="16"/>
      <c r="G348" s="16"/>
      <c r="J348" s="16"/>
      <c r="K348" s="16"/>
      <c r="L348" s="16"/>
      <c r="M348" s="16"/>
      <c r="N348" s="16"/>
      <c r="O348" s="16"/>
      <c r="P348" s="16"/>
      <c r="Q348" s="16"/>
      <c r="R348" s="16"/>
      <c r="S348" s="16"/>
      <c r="T348" s="16"/>
    </row>
    <row r="349" spans="5:20" s="15" customFormat="1" hidden="1" x14ac:dyDescent="0.25">
      <c r="E349" s="16"/>
      <c r="F349" s="16"/>
      <c r="G349" s="16"/>
      <c r="J349" s="16"/>
      <c r="K349" s="16"/>
      <c r="L349" s="16"/>
      <c r="M349" s="16"/>
      <c r="N349" s="16"/>
      <c r="O349" s="16"/>
      <c r="P349" s="16"/>
      <c r="Q349" s="16"/>
      <c r="R349" s="16"/>
      <c r="S349" s="16"/>
      <c r="T349" s="16"/>
    </row>
    <row r="350" spans="5:20" s="15" customFormat="1" hidden="1" x14ac:dyDescent="0.25">
      <c r="E350" s="16"/>
      <c r="F350" s="16"/>
      <c r="G350" s="16"/>
      <c r="J350" s="16"/>
      <c r="K350" s="16"/>
      <c r="L350" s="16"/>
      <c r="M350" s="16"/>
      <c r="N350" s="16"/>
      <c r="O350" s="16"/>
      <c r="P350" s="16"/>
      <c r="Q350" s="16"/>
      <c r="R350" s="16"/>
      <c r="S350" s="16"/>
      <c r="T350" s="16"/>
    </row>
    <row r="351" spans="5:20" s="15" customFormat="1" hidden="1" x14ac:dyDescent="0.25">
      <c r="E351" s="16"/>
      <c r="F351" s="16"/>
      <c r="G351" s="16"/>
      <c r="J351" s="16"/>
      <c r="K351" s="16"/>
      <c r="L351" s="16"/>
      <c r="M351" s="16"/>
      <c r="N351" s="16"/>
      <c r="O351" s="16"/>
      <c r="P351" s="16"/>
      <c r="Q351" s="16"/>
      <c r="R351" s="16"/>
      <c r="S351" s="16"/>
      <c r="T351" s="16"/>
    </row>
    <row r="352" spans="5:20" s="15" customFormat="1" hidden="1" x14ac:dyDescent="0.25">
      <c r="E352" s="16"/>
      <c r="F352" s="16"/>
      <c r="G352" s="16"/>
      <c r="J352" s="16"/>
      <c r="K352" s="16"/>
      <c r="L352" s="16"/>
      <c r="M352" s="16"/>
      <c r="N352" s="16"/>
      <c r="O352" s="16"/>
      <c r="P352" s="16"/>
      <c r="Q352" s="16"/>
      <c r="R352" s="16"/>
      <c r="S352" s="16"/>
      <c r="T352" s="16"/>
    </row>
    <row r="353" spans="5:20" s="15" customFormat="1" hidden="1" x14ac:dyDescent="0.25">
      <c r="E353" s="16"/>
      <c r="F353" s="16"/>
      <c r="G353" s="16"/>
      <c r="J353" s="16"/>
      <c r="K353" s="16"/>
      <c r="L353" s="16"/>
      <c r="M353" s="16"/>
      <c r="N353" s="16"/>
      <c r="O353" s="16"/>
      <c r="P353" s="16"/>
      <c r="Q353" s="16"/>
      <c r="R353" s="16"/>
      <c r="S353" s="16"/>
      <c r="T353" s="16"/>
    </row>
    <row r="354" spans="5:20" s="15" customFormat="1" hidden="1" x14ac:dyDescent="0.25">
      <c r="E354" s="16"/>
      <c r="F354" s="16"/>
      <c r="G354" s="16"/>
      <c r="J354" s="16"/>
      <c r="K354" s="16"/>
      <c r="L354" s="16"/>
      <c r="M354" s="16"/>
      <c r="N354" s="16"/>
      <c r="O354" s="16"/>
      <c r="P354" s="16"/>
      <c r="Q354" s="16"/>
      <c r="R354" s="16"/>
      <c r="S354" s="16"/>
      <c r="T354" s="16"/>
    </row>
    <row r="355" spans="5:20" s="15" customFormat="1" hidden="1" x14ac:dyDescent="0.25">
      <c r="E355" s="16"/>
      <c r="F355" s="16"/>
      <c r="G355" s="16"/>
      <c r="J355" s="16"/>
      <c r="K355" s="16"/>
      <c r="L355" s="16"/>
      <c r="M355" s="16"/>
      <c r="N355" s="16"/>
      <c r="O355" s="16"/>
      <c r="P355" s="16"/>
      <c r="Q355" s="16"/>
      <c r="R355" s="16"/>
      <c r="S355" s="16"/>
      <c r="T355" s="16"/>
    </row>
    <row r="356" spans="5:20" s="15" customFormat="1" hidden="1" x14ac:dyDescent="0.25">
      <c r="E356" s="16"/>
      <c r="F356" s="16"/>
      <c r="G356" s="16"/>
      <c r="J356" s="16"/>
      <c r="K356" s="16"/>
      <c r="L356" s="16"/>
      <c r="M356" s="16"/>
      <c r="N356" s="16"/>
      <c r="O356" s="16"/>
      <c r="P356" s="16"/>
      <c r="Q356" s="16"/>
      <c r="R356" s="16"/>
      <c r="S356" s="16"/>
      <c r="T356" s="16"/>
    </row>
    <row r="357" spans="5:20" s="15" customFormat="1" hidden="1" x14ac:dyDescent="0.25">
      <c r="E357" s="16"/>
      <c r="F357" s="16"/>
      <c r="G357" s="16"/>
      <c r="J357" s="16"/>
      <c r="K357" s="16"/>
      <c r="L357" s="16"/>
      <c r="M357" s="16"/>
      <c r="N357" s="16"/>
      <c r="O357" s="16"/>
      <c r="P357" s="16"/>
      <c r="Q357" s="16"/>
      <c r="R357" s="16"/>
      <c r="S357" s="16"/>
      <c r="T357" s="16"/>
    </row>
    <row r="358" spans="5:20" s="15" customFormat="1" hidden="1" x14ac:dyDescent="0.25">
      <c r="E358" s="16"/>
      <c r="F358" s="16"/>
      <c r="G358" s="16"/>
      <c r="J358" s="16"/>
      <c r="K358" s="16"/>
      <c r="L358" s="16"/>
      <c r="M358" s="16"/>
      <c r="N358" s="16"/>
      <c r="O358" s="16"/>
      <c r="P358" s="16"/>
      <c r="Q358" s="16"/>
      <c r="R358" s="16"/>
      <c r="S358" s="16"/>
      <c r="T358" s="16"/>
    </row>
    <row r="359" spans="5:20" s="15" customFormat="1" hidden="1" x14ac:dyDescent="0.25">
      <c r="E359" s="16"/>
      <c r="F359" s="16"/>
      <c r="G359" s="16"/>
      <c r="J359" s="16"/>
      <c r="K359" s="16"/>
      <c r="L359" s="16"/>
      <c r="M359" s="16"/>
      <c r="N359" s="16"/>
      <c r="O359" s="16"/>
      <c r="P359" s="16"/>
      <c r="Q359" s="16"/>
      <c r="R359" s="16"/>
      <c r="S359" s="16"/>
      <c r="T359" s="16"/>
    </row>
    <row r="360" spans="5:20" s="15" customFormat="1" hidden="1" x14ac:dyDescent="0.25">
      <c r="E360" s="16"/>
      <c r="F360" s="16"/>
      <c r="G360" s="16"/>
      <c r="J360" s="16"/>
      <c r="K360" s="16"/>
      <c r="L360" s="16"/>
      <c r="M360" s="16"/>
      <c r="N360" s="16"/>
      <c r="O360" s="16"/>
      <c r="P360" s="16"/>
      <c r="Q360" s="16"/>
      <c r="R360" s="16"/>
      <c r="S360" s="16"/>
      <c r="T360" s="16"/>
    </row>
    <row r="361" spans="5:20" s="15" customFormat="1" hidden="1" x14ac:dyDescent="0.25">
      <c r="E361" s="16"/>
      <c r="F361" s="16"/>
      <c r="G361" s="16"/>
      <c r="J361" s="16"/>
      <c r="K361" s="16"/>
      <c r="L361" s="16"/>
      <c r="M361" s="16"/>
      <c r="N361" s="16"/>
      <c r="O361" s="16"/>
      <c r="P361" s="16"/>
      <c r="Q361" s="16"/>
      <c r="R361" s="16"/>
      <c r="S361" s="16"/>
      <c r="T361" s="16"/>
    </row>
    <row r="362" spans="5:20" s="15" customFormat="1" hidden="1" x14ac:dyDescent="0.25">
      <c r="E362" s="16"/>
      <c r="F362" s="16"/>
      <c r="G362" s="16"/>
      <c r="J362" s="16"/>
      <c r="K362" s="16"/>
      <c r="L362" s="16"/>
      <c r="M362" s="16"/>
      <c r="N362" s="16"/>
      <c r="O362" s="16"/>
      <c r="P362" s="16"/>
      <c r="Q362" s="16"/>
      <c r="R362" s="16"/>
      <c r="S362" s="16"/>
      <c r="T362" s="16"/>
    </row>
    <row r="363" spans="5:20" s="15" customFormat="1" hidden="1" x14ac:dyDescent="0.25">
      <c r="E363" s="16"/>
      <c r="F363" s="16"/>
      <c r="G363" s="16"/>
      <c r="J363" s="16"/>
      <c r="K363" s="16"/>
      <c r="L363" s="16"/>
      <c r="M363" s="16"/>
      <c r="N363" s="16"/>
      <c r="O363" s="16"/>
      <c r="P363" s="16"/>
      <c r="Q363" s="16"/>
      <c r="R363" s="16"/>
      <c r="S363" s="16"/>
      <c r="T363" s="16"/>
    </row>
    <row r="364" spans="5:20" s="15" customFormat="1" hidden="1" x14ac:dyDescent="0.25">
      <c r="E364" s="16"/>
      <c r="F364" s="16"/>
      <c r="G364" s="16"/>
      <c r="J364" s="16"/>
      <c r="K364" s="16"/>
      <c r="L364" s="16"/>
      <c r="M364" s="16"/>
      <c r="N364" s="16"/>
      <c r="O364" s="16"/>
      <c r="P364" s="16"/>
      <c r="Q364" s="16"/>
      <c r="R364" s="16"/>
      <c r="S364" s="16"/>
      <c r="T364" s="16"/>
    </row>
    <row r="365" spans="5:20" s="15" customFormat="1" hidden="1" x14ac:dyDescent="0.25">
      <c r="E365" s="16"/>
      <c r="F365" s="16"/>
      <c r="G365" s="16"/>
      <c r="J365" s="16"/>
      <c r="K365" s="16"/>
      <c r="L365" s="16"/>
      <c r="M365" s="16"/>
      <c r="N365" s="16"/>
      <c r="O365" s="16"/>
      <c r="P365" s="16"/>
      <c r="Q365" s="16"/>
      <c r="R365" s="16"/>
      <c r="S365" s="16"/>
      <c r="T365" s="16"/>
    </row>
    <row r="366" spans="5:20" s="15" customFormat="1" hidden="1" x14ac:dyDescent="0.25">
      <c r="E366" s="16"/>
      <c r="F366" s="16"/>
      <c r="G366" s="16"/>
      <c r="J366" s="16"/>
      <c r="K366" s="16"/>
      <c r="L366" s="16"/>
      <c r="M366" s="16"/>
      <c r="N366" s="16"/>
      <c r="O366" s="16"/>
      <c r="P366" s="16"/>
      <c r="Q366" s="16"/>
      <c r="R366" s="16"/>
      <c r="S366" s="16"/>
      <c r="T366" s="16"/>
    </row>
    <row r="367" spans="5:20" s="15" customFormat="1" hidden="1" x14ac:dyDescent="0.25">
      <c r="E367" s="16"/>
      <c r="F367" s="16"/>
      <c r="G367" s="16"/>
      <c r="J367" s="16"/>
      <c r="K367" s="16"/>
      <c r="L367" s="16"/>
      <c r="M367" s="16"/>
      <c r="N367" s="16"/>
      <c r="O367" s="16"/>
      <c r="P367" s="16"/>
      <c r="Q367" s="16"/>
      <c r="R367" s="16"/>
      <c r="S367" s="16"/>
      <c r="T367" s="16"/>
    </row>
    <row r="368" spans="5:20" s="15" customFormat="1" hidden="1" x14ac:dyDescent="0.25">
      <c r="E368" s="16"/>
      <c r="F368" s="16"/>
      <c r="G368" s="16"/>
      <c r="J368" s="16"/>
      <c r="K368" s="16"/>
      <c r="L368" s="16"/>
      <c r="M368" s="16"/>
      <c r="N368" s="16"/>
      <c r="O368" s="16"/>
      <c r="P368" s="16"/>
      <c r="Q368" s="16"/>
      <c r="R368" s="16"/>
      <c r="S368" s="16"/>
      <c r="T368" s="16"/>
    </row>
    <row r="369" spans="5:20" s="15" customFormat="1" hidden="1" x14ac:dyDescent="0.25">
      <c r="E369" s="16"/>
      <c r="F369" s="16"/>
      <c r="G369" s="16"/>
      <c r="J369" s="16"/>
      <c r="K369" s="16"/>
      <c r="L369" s="16"/>
      <c r="M369" s="16"/>
      <c r="N369" s="16"/>
      <c r="O369" s="16"/>
      <c r="P369" s="16"/>
      <c r="Q369" s="16"/>
      <c r="R369" s="16"/>
      <c r="S369" s="16"/>
      <c r="T369" s="16"/>
    </row>
    <row r="370" spans="5:20" s="15" customFormat="1" hidden="1" x14ac:dyDescent="0.25">
      <c r="E370" s="16"/>
      <c r="F370" s="16"/>
      <c r="G370" s="16"/>
      <c r="J370" s="16"/>
      <c r="K370" s="16"/>
      <c r="L370" s="16"/>
      <c r="M370" s="16"/>
      <c r="N370" s="16"/>
      <c r="O370" s="16"/>
      <c r="P370" s="16"/>
      <c r="Q370" s="16"/>
      <c r="R370" s="16"/>
      <c r="S370" s="16"/>
      <c r="T370" s="16"/>
    </row>
    <row r="371" spans="5:20" s="15" customFormat="1" hidden="1" x14ac:dyDescent="0.25">
      <c r="E371" s="16"/>
      <c r="F371" s="16"/>
      <c r="G371" s="16"/>
      <c r="J371" s="16"/>
      <c r="K371" s="16"/>
      <c r="L371" s="16"/>
      <c r="M371" s="16"/>
      <c r="N371" s="16"/>
      <c r="O371" s="16"/>
      <c r="P371" s="16"/>
      <c r="Q371" s="16"/>
      <c r="R371" s="16"/>
      <c r="S371" s="16"/>
      <c r="T371" s="16"/>
    </row>
    <row r="372" spans="5:20" s="15" customFormat="1" hidden="1" x14ac:dyDescent="0.25">
      <c r="E372" s="16"/>
      <c r="F372" s="16"/>
      <c r="G372" s="16"/>
      <c r="J372" s="16"/>
      <c r="K372" s="16"/>
      <c r="L372" s="16"/>
      <c r="M372" s="16"/>
      <c r="N372" s="16"/>
      <c r="O372" s="16"/>
      <c r="P372" s="16"/>
      <c r="Q372" s="16"/>
      <c r="R372" s="16"/>
      <c r="S372" s="16"/>
      <c r="T372" s="16"/>
    </row>
    <row r="373" spans="5:20" s="15" customFormat="1" hidden="1" x14ac:dyDescent="0.25">
      <c r="E373" s="16"/>
      <c r="F373" s="16"/>
      <c r="G373" s="16"/>
      <c r="J373" s="16"/>
      <c r="K373" s="16"/>
      <c r="L373" s="16"/>
      <c r="M373" s="16"/>
      <c r="N373" s="16"/>
      <c r="O373" s="16"/>
      <c r="P373" s="16"/>
      <c r="Q373" s="16"/>
      <c r="R373" s="16"/>
      <c r="S373" s="16"/>
      <c r="T373" s="16"/>
    </row>
    <row r="374" spans="5:20" s="15" customFormat="1" hidden="1" x14ac:dyDescent="0.25">
      <c r="E374" s="16"/>
      <c r="F374" s="16"/>
      <c r="G374" s="16"/>
      <c r="J374" s="16"/>
      <c r="K374" s="16"/>
      <c r="L374" s="16"/>
      <c r="M374" s="16"/>
      <c r="N374" s="16"/>
      <c r="O374" s="16"/>
      <c r="P374" s="16"/>
      <c r="Q374" s="16"/>
      <c r="R374" s="16"/>
      <c r="S374" s="16"/>
      <c r="T374" s="16"/>
    </row>
    <row r="375" spans="5:20" s="15" customFormat="1" hidden="1" x14ac:dyDescent="0.25">
      <c r="E375" s="16"/>
      <c r="F375" s="16"/>
      <c r="G375" s="16"/>
      <c r="J375" s="16"/>
      <c r="K375" s="16"/>
      <c r="L375" s="16"/>
      <c r="M375" s="16"/>
      <c r="N375" s="16"/>
      <c r="O375" s="16"/>
      <c r="P375" s="16"/>
      <c r="Q375" s="16"/>
      <c r="R375" s="16"/>
      <c r="S375" s="16"/>
      <c r="T375" s="16"/>
    </row>
    <row r="376" spans="5:20" s="15" customFormat="1" hidden="1" x14ac:dyDescent="0.25">
      <c r="E376" s="16"/>
      <c r="F376" s="16"/>
      <c r="G376" s="16"/>
      <c r="J376" s="16"/>
      <c r="K376" s="16"/>
      <c r="L376" s="16"/>
      <c r="M376" s="16"/>
      <c r="N376" s="16"/>
      <c r="O376" s="16"/>
      <c r="P376" s="16"/>
      <c r="Q376" s="16"/>
      <c r="R376" s="16"/>
      <c r="S376" s="16"/>
      <c r="T376" s="16"/>
    </row>
    <row r="377" spans="5:20" s="15" customFormat="1" hidden="1" x14ac:dyDescent="0.25">
      <c r="E377" s="16"/>
      <c r="F377" s="16"/>
      <c r="G377" s="16"/>
      <c r="J377" s="16"/>
      <c r="K377" s="16"/>
      <c r="L377" s="16"/>
      <c r="M377" s="16"/>
      <c r="N377" s="16"/>
      <c r="O377" s="16"/>
      <c r="P377" s="16"/>
      <c r="Q377" s="16"/>
      <c r="R377" s="16"/>
      <c r="S377" s="16"/>
      <c r="T377" s="16"/>
    </row>
    <row r="378" spans="5:20" s="15" customFormat="1" hidden="1" x14ac:dyDescent="0.25">
      <c r="E378" s="16"/>
      <c r="F378" s="16"/>
      <c r="G378" s="16"/>
      <c r="J378" s="16"/>
      <c r="K378" s="16"/>
      <c r="L378" s="16"/>
      <c r="M378" s="16"/>
      <c r="N378" s="16"/>
      <c r="O378" s="16"/>
      <c r="P378" s="16"/>
      <c r="Q378" s="16"/>
      <c r="R378" s="16"/>
      <c r="S378" s="16"/>
      <c r="T378" s="16"/>
    </row>
    <row r="379" spans="5:20" s="15" customFormat="1" hidden="1" x14ac:dyDescent="0.25">
      <c r="E379" s="16"/>
      <c r="F379" s="16"/>
      <c r="G379" s="16"/>
      <c r="J379" s="16"/>
      <c r="K379" s="16"/>
      <c r="L379" s="16"/>
      <c r="M379" s="16"/>
      <c r="N379" s="16"/>
      <c r="O379" s="16"/>
      <c r="P379" s="16"/>
      <c r="Q379" s="16"/>
      <c r="R379" s="16"/>
      <c r="S379" s="16"/>
      <c r="T379" s="16"/>
    </row>
    <row r="380" spans="5:20" s="15" customFormat="1" hidden="1" x14ac:dyDescent="0.25">
      <c r="E380" s="16"/>
      <c r="F380" s="16"/>
      <c r="G380" s="16"/>
      <c r="J380" s="16"/>
      <c r="K380" s="16"/>
      <c r="L380" s="16"/>
      <c r="M380" s="16"/>
      <c r="N380" s="16"/>
      <c r="O380" s="16"/>
      <c r="P380" s="16"/>
      <c r="Q380" s="16"/>
      <c r="R380" s="16"/>
      <c r="S380" s="16"/>
      <c r="T380" s="16"/>
    </row>
    <row r="381" spans="5:20" s="15" customFormat="1" hidden="1" x14ac:dyDescent="0.25">
      <c r="E381" s="16"/>
      <c r="F381" s="16"/>
      <c r="G381" s="16"/>
      <c r="J381" s="16"/>
      <c r="K381" s="16"/>
      <c r="L381" s="16"/>
      <c r="M381" s="16"/>
      <c r="N381" s="16"/>
      <c r="O381" s="16"/>
      <c r="P381" s="16"/>
      <c r="Q381" s="16"/>
      <c r="R381" s="16"/>
      <c r="S381" s="16"/>
      <c r="T381" s="16"/>
    </row>
    <row r="382" spans="5:20" s="15" customFormat="1" hidden="1" x14ac:dyDescent="0.25">
      <c r="E382" s="16"/>
      <c r="F382" s="16"/>
      <c r="G382" s="16"/>
      <c r="J382" s="16"/>
      <c r="K382" s="16"/>
      <c r="L382" s="16"/>
      <c r="M382" s="16"/>
      <c r="N382" s="16"/>
      <c r="O382" s="16"/>
      <c r="P382" s="16"/>
      <c r="Q382" s="16"/>
      <c r="R382" s="16"/>
      <c r="S382" s="16"/>
      <c r="T382" s="16"/>
    </row>
    <row r="383" spans="5:20" s="15" customFormat="1" hidden="1" x14ac:dyDescent="0.25">
      <c r="E383" s="16"/>
      <c r="F383" s="16"/>
      <c r="G383" s="16"/>
      <c r="J383" s="16"/>
      <c r="K383" s="16"/>
      <c r="L383" s="16"/>
      <c r="M383" s="16"/>
      <c r="N383" s="16"/>
      <c r="O383" s="16"/>
      <c r="P383" s="16"/>
      <c r="Q383" s="16"/>
      <c r="R383" s="16"/>
      <c r="S383" s="16"/>
      <c r="T383" s="16"/>
    </row>
    <row r="384" spans="5:20" s="15" customFormat="1" hidden="1" x14ac:dyDescent="0.25">
      <c r="E384" s="16"/>
      <c r="F384" s="16"/>
      <c r="G384" s="16"/>
      <c r="J384" s="16"/>
      <c r="K384" s="16"/>
      <c r="L384" s="16"/>
      <c r="M384" s="16"/>
      <c r="N384" s="16"/>
      <c r="O384" s="16"/>
      <c r="P384" s="16"/>
      <c r="Q384" s="16"/>
      <c r="R384" s="16"/>
      <c r="S384" s="16"/>
      <c r="T384" s="16"/>
    </row>
    <row r="385" spans="5:20" s="15" customFormat="1" hidden="1" x14ac:dyDescent="0.25">
      <c r="E385" s="16"/>
      <c r="F385" s="16"/>
      <c r="G385" s="16"/>
      <c r="J385" s="16"/>
      <c r="K385" s="16"/>
      <c r="L385" s="16"/>
      <c r="M385" s="16"/>
      <c r="N385" s="16"/>
      <c r="O385" s="16"/>
      <c r="P385" s="16"/>
      <c r="Q385" s="16"/>
      <c r="R385" s="16"/>
      <c r="S385" s="16"/>
      <c r="T385" s="16"/>
    </row>
    <row r="386" spans="5:20" s="15" customFormat="1" hidden="1" x14ac:dyDescent="0.25">
      <c r="E386" s="16"/>
      <c r="F386" s="16"/>
      <c r="G386" s="16"/>
      <c r="J386" s="16"/>
      <c r="K386" s="16"/>
      <c r="L386" s="16"/>
      <c r="M386" s="16"/>
      <c r="N386" s="16"/>
      <c r="O386" s="16"/>
      <c r="P386" s="16"/>
      <c r="Q386" s="16"/>
      <c r="R386" s="16"/>
      <c r="S386" s="16"/>
      <c r="T386" s="16"/>
    </row>
    <row r="387" spans="5:20" s="15" customFormat="1" hidden="1" x14ac:dyDescent="0.25">
      <c r="E387" s="16"/>
      <c r="F387" s="16"/>
      <c r="G387" s="16"/>
      <c r="J387" s="16"/>
      <c r="K387" s="16"/>
      <c r="L387" s="16"/>
      <c r="M387" s="16"/>
      <c r="N387" s="16"/>
      <c r="O387" s="16"/>
      <c r="P387" s="16"/>
      <c r="Q387" s="16"/>
      <c r="R387" s="16"/>
      <c r="S387" s="16"/>
      <c r="T387" s="16"/>
    </row>
    <row r="388" spans="5:20" s="15" customFormat="1" hidden="1" x14ac:dyDescent="0.25">
      <c r="E388" s="16"/>
      <c r="F388" s="16"/>
      <c r="G388" s="16"/>
      <c r="J388" s="16"/>
      <c r="K388" s="16"/>
      <c r="L388" s="16"/>
      <c r="M388" s="16"/>
      <c r="N388" s="16"/>
      <c r="O388" s="16"/>
      <c r="P388" s="16"/>
      <c r="Q388" s="16"/>
      <c r="R388" s="16"/>
      <c r="S388" s="16"/>
      <c r="T388" s="16"/>
    </row>
    <row r="389" spans="5:20" s="15" customFormat="1" hidden="1" x14ac:dyDescent="0.25">
      <c r="E389" s="16"/>
      <c r="F389" s="16"/>
      <c r="G389" s="16"/>
      <c r="J389" s="16"/>
      <c r="K389" s="16"/>
      <c r="L389" s="16"/>
      <c r="M389" s="16"/>
      <c r="N389" s="16"/>
      <c r="O389" s="16"/>
      <c r="P389" s="16"/>
      <c r="Q389" s="16"/>
      <c r="R389" s="16"/>
      <c r="S389" s="16"/>
      <c r="T389" s="16"/>
    </row>
    <row r="390" spans="5:20" s="15" customFormat="1" hidden="1" x14ac:dyDescent="0.25">
      <c r="E390" s="16"/>
      <c r="F390" s="16"/>
      <c r="G390" s="16"/>
      <c r="J390" s="16"/>
      <c r="K390" s="16"/>
      <c r="L390" s="16"/>
      <c r="M390" s="16"/>
      <c r="N390" s="16"/>
      <c r="O390" s="16"/>
      <c r="P390" s="16"/>
      <c r="Q390" s="16"/>
      <c r="R390" s="16"/>
      <c r="S390" s="16"/>
      <c r="T390" s="16"/>
    </row>
    <row r="391" spans="5:20" s="15" customFormat="1" hidden="1" x14ac:dyDescent="0.25">
      <c r="E391" s="16"/>
      <c r="F391" s="16"/>
      <c r="G391" s="16"/>
      <c r="J391" s="16"/>
      <c r="K391" s="16"/>
      <c r="L391" s="16"/>
      <c r="M391" s="16"/>
      <c r="N391" s="16"/>
      <c r="O391" s="16"/>
      <c r="P391" s="16"/>
      <c r="Q391" s="16"/>
      <c r="R391" s="16"/>
      <c r="S391" s="16"/>
      <c r="T391" s="16"/>
    </row>
    <row r="392" spans="5:20" s="15" customFormat="1" hidden="1" x14ac:dyDescent="0.25">
      <c r="E392" s="16"/>
      <c r="F392" s="16"/>
      <c r="G392" s="16"/>
      <c r="J392" s="16"/>
      <c r="K392" s="16"/>
      <c r="L392" s="16"/>
      <c r="M392" s="16"/>
      <c r="N392" s="16"/>
      <c r="O392" s="16"/>
      <c r="P392" s="16"/>
      <c r="Q392" s="16"/>
      <c r="R392" s="16"/>
      <c r="S392" s="16"/>
      <c r="T392" s="16"/>
    </row>
    <row r="393" spans="5:20" s="15" customFormat="1" hidden="1" x14ac:dyDescent="0.25">
      <c r="E393" s="16"/>
      <c r="F393" s="16"/>
      <c r="G393" s="16"/>
      <c r="J393" s="16"/>
      <c r="K393" s="16"/>
      <c r="L393" s="16"/>
      <c r="M393" s="16"/>
      <c r="N393" s="16"/>
      <c r="O393" s="16"/>
      <c r="P393" s="16"/>
      <c r="Q393" s="16"/>
      <c r="R393" s="16"/>
      <c r="S393" s="16"/>
      <c r="T393" s="16"/>
    </row>
    <row r="394" spans="5:20" s="15" customFormat="1" hidden="1" x14ac:dyDescent="0.25">
      <c r="E394" s="16"/>
      <c r="F394" s="16"/>
      <c r="G394" s="16"/>
      <c r="J394" s="16"/>
      <c r="K394" s="16"/>
      <c r="L394" s="16"/>
      <c r="M394" s="16"/>
      <c r="N394" s="16"/>
      <c r="O394" s="16"/>
      <c r="P394" s="16"/>
      <c r="Q394" s="16"/>
      <c r="R394" s="16"/>
      <c r="S394" s="16"/>
      <c r="T394" s="16"/>
    </row>
    <row r="395" spans="5:20" s="15" customFormat="1" hidden="1" x14ac:dyDescent="0.25">
      <c r="E395" s="16"/>
      <c r="F395" s="16"/>
      <c r="G395" s="16"/>
      <c r="J395" s="16"/>
      <c r="K395" s="16"/>
      <c r="L395" s="16"/>
      <c r="M395" s="16"/>
      <c r="N395" s="16"/>
      <c r="O395" s="16"/>
      <c r="P395" s="16"/>
      <c r="Q395" s="16"/>
      <c r="R395" s="16"/>
      <c r="S395" s="16"/>
      <c r="T395" s="16"/>
    </row>
    <row r="396" spans="5:20" s="15" customFormat="1" hidden="1" x14ac:dyDescent="0.25">
      <c r="E396" s="16"/>
      <c r="F396" s="16"/>
      <c r="G396" s="16"/>
      <c r="J396" s="16"/>
      <c r="K396" s="16"/>
      <c r="L396" s="16"/>
      <c r="M396" s="16"/>
      <c r="N396" s="16"/>
      <c r="O396" s="16"/>
      <c r="P396" s="16"/>
      <c r="Q396" s="16"/>
      <c r="R396" s="16"/>
      <c r="S396" s="16"/>
      <c r="T396" s="16"/>
    </row>
    <row r="397" spans="5:20" s="15" customFormat="1" hidden="1" x14ac:dyDescent="0.25">
      <c r="E397" s="16"/>
      <c r="F397" s="16"/>
      <c r="G397" s="16"/>
      <c r="J397" s="16"/>
      <c r="K397" s="16"/>
      <c r="L397" s="16"/>
      <c r="M397" s="16"/>
      <c r="N397" s="16"/>
      <c r="O397" s="16"/>
      <c r="P397" s="16"/>
      <c r="Q397" s="16"/>
      <c r="R397" s="16"/>
      <c r="S397" s="16"/>
      <c r="T397" s="16"/>
    </row>
    <row r="398" spans="5:20" s="15" customFormat="1" hidden="1" x14ac:dyDescent="0.25">
      <c r="E398" s="16"/>
      <c r="F398" s="16"/>
      <c r="G398" s="16"/>
      <c r="J398" s="16"/>
      <c r="K398" s="16"/>
      <c r="L398" s="16"/>
      <c r="M398" s="16"/>
      <c r="N398" s="16"/>
      <c r="O398" s="16"/>
      <c r="P398" s="16"/>
      <c r="Q398" s="16"/>
      <c r="R398" s="16"/>
      <c r="S398" s="16"/>
      <c r="T398" s="16"/>
    </row>
    <row r="399" spans="5:20" s="15" customFormat="1" hidden="1" x14ac:dyDescent="0.25">
      <c r="E399" s="16"/>
      <c r="F399" s="16"/>
      <c r="G399" s="16"/>
      <c r="J399" s="16"/>
      <c r="K399" s="16"/>
      <c r="L399" s="16"/>
      <c r="M399" s="16"/>
      <c r="N399" s="16"/>
      <c r="O399" s="16"/>
      <c r="P399" s="16"/>
      <c r="Q399" s="16"/>
      <c r="R399" s="16"/>
      <c r="S399" s="16"/>
      <c r="T399" s="16"/>
    </row>
    <row r="400" spans="5:20" s="15" customFormat="1" hidden="1" x14ac:dyDescent="0.25">
      <c r="E400" s="16"/>
      <c r="F400" s="16"/>
      <c r="G400" s="16"/>
      <c r="J400" s="16"/>
      <c r="K400" s="16"/>
      <c r="L400" s="16"/>
      <c r="M400" s="16"/>
      <c r="N400" s="16"/>
      <c r="O400" s="16"/>
      <c r="P400" s="16"/>
      <c r="Q400" s="16"/>
      <c r="R400" s="16"/>
      <c r="S400" s="16"/>
      <c r="T400" s="16"/>
    </row>
    <row r="401" spans="5:20" s="15" customFormat="1" hidden="1" x14ac:dyDescent="0.25">
      <c r="E401" s="16"/>
      <c r="F401" s="16"/>
      <c r="G401" s="16"/>
      <c r="J401" s="16"/>
      <c r="K401" s="16"/>
      <c r="L401" s="16"/>
      <c r="M401" s="16"/>
      <c r="N401" s="16"/>
      <c r="O401" s="16"/>
      <c r="P401" s="16"/>
      <c r="Q401" s="16"/>
      <c r="R401" s="16"/>
      <c r="S401" s="16"/>
      <c r="T401" s="16"/>
    </row>
    <row r="402" spans="5:20" s="15" customFormat="1" hidden="1" x14ac:dyDescent="0.25">
      <c r="E402" s="16"/>
      <c r="F402" s="16"/>
      <c r="G402" s="16"/>
      <c r="J402" s="16"/>
      <c r="K402" s="16"/>
      <c r="L402" s="16"/>
      <c r="M402" s="16"/>
      <c r="N402" s="16"/>
      <c r="O402" s="16"/>
      <c r="P402" s="16"/>
      <c r="Q402" s="16"/>
      <c r="R402" s="16"/>
      <c r="S402" s="16"/>
      <c r="T402" s="16"/>
    </row>
    <row r="403" spans="5:20" s="15" customFormat="1" hidden="1" x14ac:dyDescent="0.25">
      <c r="E403" s="16"/>
      <c r="F403" s="16"/>
      <c r="G403" s="16"/>
      <c r="J403" s="16"/>
      <c r="K403" s="16"/>
      <c r="L403" s="16"/>
      <c r="M403" s="16"/>
      <c r="N403" s="16"/>
      <c r="O403" s="16"/>
      <c r="P403" s="16"/>
      <c r="Q403" s="16"/>
      <c r="R403" s="16"/>
      <c r="S403" s="16"/>
      <c r="T403" s="16"/>
    </row>
    <row r="404" spans="5:20" s="15" customFormat="1" hidden="1" x14ac:dyDescent="0.25">
      <c r="E404" s="16"/>
      <c r="F404" s="16"/>
      <c r="G404" s="16"/>
      <c r="J404" s="16"/>
      <c r="K404" s="16"/>
      <c r="L404" s="16"/>
      <c r="M404" s="16"/>
      <c r="N404" s="16"/>
      <c r="O404" s="16"/>
      <c r="P404" s="16"/>
      <c r="Q404" s="16"/>
      <c r="R404" s="16"/>
      <c r="S404" s="16"/>
      <c r="T404" s="16"/>
    </row>
    <row r="405" spans="5:20" s="15" customFormat="1" hidden="1" x14ac:dyDescent="0.25">
      <c r="E405" s="16"/>
      <c r="F405" s="16"/>
      <c r="G405" s="16"/>
      <c r="J405" s="16"/>
      <c r="K405" s="16"/>
      <c r="L405" s="16"/>
      <c r="M405" s="16"/>
      <c r="N405" s="16"/>
      <c r="O405" s="16"/>
      <c r="P405" s="16"/>
      <c r="Q405" s="16"/>
      <c r="R405" s="16"/>
      <c r="S405" s="16"/>
      <c r="T405" s="16"/>
    </row>
    <row r="406" spans="5:20" s="15" customFormat="1" hidden="1" x14ac:dyDescent="0.25">
      <c r="E406" s="16"/>
      <c r="F406" s="16"/>
      <c r="G406" s="16"/>
      <c r="J406" s="16"/>
      <c r="K406" s="16"/>
      <c r="L406" s="16"/>
      <c r="M406" s="16"/>
      <c r="N406" s="16"/>
      <c r="O406" s="16"/>
      <c r="P406" s="16"/>
      <c r="Q406" s="16"/>
      <c r="R406" s="16"/>
      <c r="S406" s="16"/>
      <c r="T406" s="16"/>
    </row>
    <row r="407" spans="5:20" s="15" customFormat="1" hidden="1" x14ac:dyDescent="0.25">
      <c r="E407" s="16"/>
      <c r="F407" s="16"/>
      <c r="G407" s="16"/>
      <c r="J407" s="16"/>
      <c r="K407" s="16"/>
      <c r="L407" s="16"/>
      <c r="M407" s="16"/>
      <c r="N407" s="16"/>
      <c r="O407" s="16"/>
      <c r="P407" s="16"/>
      <c r="Q407" s="16"/>
      <c r="R407" s="16"/>
      <c r="S407" s="16"/>
      <c r="T407" s="16"/>
    </row>
    <row r="408" spans="5:20" s="15" customFormat="1" hidden="1" x14ac:dyDescent="0.25">
      <c r="E408" s="16"/>
      <c r="F408" s="16"/>
      <c r="G408" s="16"/>
      <c r="J408" s="16"/>
      <c r="K408" s="16"/>
      <c r="L408" s="16"/>
      <c r="M408" s="16"/>
      <c r="N408" s="16"/>
      <c r="O408" s="16"/>
      <c r="P408" s="16"/>
      <c r="Q408" s="16"/>
      <c r="R408" s="16"/>
      <c r="S408" s="16"/>
      <c r="T408" s="16"/>
    </row>
    <row r="409" spans="5:20" s="15" customFormat="1" hidden="1" x14ac:dyDescent="0.25">
      <c r="E409" s="16"/>
      <c r="F409" s="16"/>
      <c r="G409" s="16"/>
      <c r="J409" s="16"/>
      <c r="K409" s="16"/>
      <c r="L409" s="16"/>
      <c r="M409" s="16"/>
      <c r="N409" s="16"/>
      <c r="O409" s="16"/>
      <c r="P409" s="16"/>
      <c r="Q409" s="16"/>
      <c r="R409" s="16"/>
      <c r="S409" s="16"/>
      <c r="T409" s="16"/>
    </row>
    <row r="410" spans="5:20" s="15" customFormat="1" hidden="1" x14ac:dyDescent="0.25">
      <c r="E410" s="16"/>
      <c r="F410" s="16"/>
      <c r="G410" s="16"/>
      <c r="J410" s="16"/>
      <c r="K410" s="16"/>
      <c r="L410" s="16"/>
      <c r="M410" s="16"/>
      <c r="N410" s="16"/>
      <c r="O410" s="16"/>
      <c r="P410" s="16"/>
      <c r="Q410" s="16"/>
      <c r="R410" s="16"/>
      <c r="S410" s="16"/>
      <c r="T410" s="16"/>
    </row>
    <row r="411" spans="5:20" s="15" customFormat="1" hidden="1" x14ac:dyDescent="0.25">
      <c r="E411" s="16"/>
      <c r="F411" s="16"/>
      <c r="G411" s="16"/>
      <c r="J411" s="16"/>
      <c r="K411" s="16"/>
      <c r="L411" s="16"/>
      <c r="M411" s="16"/>
      <c r="N411" s="16"/>
      <c r="O411" s="16"/>
      <c r="P411" s="16"/>
      <c r="Q411" s="16"/>
      <c r="R411" s="16"/>
      <c r="S411" s="16"/>
      <c r="T411" s="16"/>
    </row>
    <row r="412" spans="5:20" s="15" customFormat="1" hidden="1" x14ac:dyDescent="0.25">
      <c r="E412" s="16"/>
      <c r="F412" s="16"/>
      <c r="G412" s="16"/>
      <c r="J412" s="16"/>
      <c r="K412" s="16"/>
      <c r="L412" s="16"/>
      <c r="M412" s="16"/>
      <c r="N412" s="16"/>
      <c r="O412" s="16"/>
      <c r="P412" s="16"/>
      <c r="Q412" s="16"/>
      <c r="R412" s="16"/>
      <c r="S412" s="16"/>
      <c r="T412" s="16"/>
    </row>
    <row r="413" spans="5:20" s="15" customFormat="1" hidden="1" x14ac:dyDescent="0.25">
      <c r="E413" s="16"/>
      <c r="F413" s="16"/>
      <c r="G413" s="16"/>
      <c r="J413" s="16"/>
      <c r="K413" s="16"/>
      <c r="L413" s="16"/>
      <c r="M413" s="16"/>
      <c r="N413" s="16"/>
      <c r="O413" s="16"/>
      <c r="P413" s="16"/>
      <c r="Q413" s="16"/>
      <c r="R413" s="16"/>
      <c r="S413" s="16"/>
      <c r="T413" s="16"/>
    </row>
    <row r="414" spans="5:20" s="15" customFormat="1" hidden="1" x14ac:dyDescent="0.25">
      <c r="E414" s="16"/>
      <c r="F414" s="16"/>
      <c r="G414" s="16"/>
      <c r="J414" s="16"/>
      <c r="K414" s="16"/>
      <c r="L414" s="16"/>
      <c r="M414" s="16"/>
      <c r="N414" s="16"/>
      <c r="O414" s="16"/>
      <c r="P414" s="16"/>
      <c r="Q414" s="16"/>
      <c r="R414" s="16"/>
      <c r="S414" s="16"/>
      <c r="T414" s="16"/>
    </row>
    <row r="415" spans="5:20" s="15" customFormat="1" hidden="1" x14ac:dyDescent="0.25">
      <c r="E415" s="16"/>
      <c r="F415" s="16"/>
      <c r="G415" s="16"/>
      <c r="J415" s="16"/>
      <c r="K415" s="16"/>
      <c r="L415" s="16"/>
      <c r="M415" s="16"/>
      <c r="N415" s="16"/>
      <c r="O415" s="16"/>
      <c r="P415" s="16"/>
      <c r="Q415" s="16"/>
      <c r="R415" s="16"/>
      <c r="S415" s="16"/>
      <c r="T415" s="16"/>
    </row>
    <row r="416" spans="5:20" s="15" customFormat="1" hidden="1" x14ac:dyDescent="0.25">
      <c r="E416" s="16"/>
      <c r="F416" s="16"/>
      <c r="G416" s="16"/>
      <c r="J416" s="16"/>
      <c r="K416" s="16"/>
      <c r="L416" s="16"/>
      <c r="M416" s="16"/>
      <c r="N416" s="16"/>
      <c r="O416" s="16"/>
      <c r="P416" s="16"/>
      <c r="Q416" s="16"/>
      <c r="R416" s="16"/>
      <c r="S416" s="16"/>
      <c r="T416" s="16"/>
    </row>
    <row r="417" spans="5:20" s="15" customFormat="1" hidden="1" x14ac:dyDescent="0.25">
      <c r="E417" s="16"/>
      <c r="F417" s="16"/>
      <c r="G417" s="16"/>
      <c r="J417" s="16"/>
      <c r="K417" s="16"/>
      <c r="L417" s="16"/>
      <c r="M417" s="16"/>
      <c r="N417" s="16"/>
      <c r="O417" s="16"/>
      <c r="P417" s="16"/>
      <c r="Q417" s="16"/>
      <c r="R417" s="16"/>
      <c r="S417" s="16"/>
      <c r="T417" s="16"/>
    </row>
    <row r="418" spans="5:20" s="15" customFormat="1" hidden="1" x14ac:dyDescent="0.25">
      <c r="E418" s="16"/>
      <c r="F418" s="16"/>
      <c r="G418" s="16"/>
      <c r="J418" s="16"/>
      <c r="K418" s="16"/>
      <c r="L418" s="16"/>
      <c r="M418" s="16"/>
      <c r="N418" s="16"/>
      <c r="O418" s="16"/>
      <c r="P418" s="16"/>
      <c r="Q418" s="16"/>
      <c r="R418" s="16"/>
      <c r="S418" s="16"/>
      <c r="T418" s="16"/>
    </row>
    <row r="419" spans="5:20" s="15" customFormat="1" hidden="1" x14ac:dyDescent="0.25">
      <c r="E419" s="16"/>
      <c r="F419" s="16"/>
      <c r="G419" s="16"/>
      <c r="J419" s="16"/>
      <c r="K419" s="16"/>
      <c r="L419" s="16"/>
      <c r="M419" s="16"/>
      <c r="N419" s="16"/>
      <c r="O419" s="16"/>
      <c r="P419" s="16"/>
      <c r="Q419" s="16"/>
      <c r="R419" s="16"/>
      <c r="S419" s="16"/>
      <c r="T419" s="16"/>
    </row>
    <row r="420" spans="5:20" s="15" customFormat="1" hidden="1" x14ac:dyDescent="0.25">
      <c r="E420" s="16"/>
      <c r="F420" s="16"/>
      <c r="G420" s="16"/>
      <c r="J420" s="16"/>
      <c r="K420" s="16"/>
      <c r="L420" s="16"/>
      <c r="M420" s="16"/>
      <c r="N420" s="16"/>
      <c r="O420" s="16"/>
      <c r="P420" s="16"/>
      <c r="Q420" s="16"/>
      <c r="R420" s="16"/>
      <c r="S420" s="16"/>
      <c r="T420" s="16"/>
    </row>
    <row r="421" spans="5:20" s="15" customFormat="1" hidden="1" x14ac:dyDescent="0.25">
      <c r="E421" s="16"/>
      <c r="F421" s="16"/>
      <c r="G421" s="16"/>
      <c r="J421" s="16"/>
      <c r="K421" s="16"/>
      <c r="L421" s="16"/>
      <c r="M421" s="16"/>
      <c r="N421" s="16"/>
      <c r="O421" s="16"/>
      <c r="P421" s="16"/>
      <c r="Q421" s="16"/>
      <c r="R421" s="16"/>
      <c r="S421" s="16"/>
      <c r="T421" s="16"/>
    </row>
    <row r="422" spans="5:20" s="15" customFormat="1" hidden="1" x14ac:dyDescent="0.25">
      <c r="E422" s="16"/>
      <c r="F422" s="16"/>
      <c r="G422" s="16"/>
      <c r="J422" s="16"/>
      <c r="K422" s="16"/>
      <c r="L422" s="16"/>
      <c r="M422" s="16"/>
      <c r="N422" s="16"/>
      <c r="O422" s="16"/>
      <c r="P422" s="16"/>
      <c r="Q422" s="16"/>
      <c r="R422" s="16"/>
      <c r="S422" s="16"/>
      <c r="T422" s="16"/>
    </row>
    <row r="423" spans="5:20" s="15" customFormat="1" hidden="1" x14ac:dyDescent="0.25">
      <c r="E423" s="16"/>
      <c r="F423" s="16"/>
      <c r="G423" s="16"/>
      <c r="J423" s="16"/>
      <c r="K423" s="16"/>
      <c r="L423" s="16"/>
      <c r="M423" s="16"/>
      <c r="N423" s="16"/>
      <c r="O423" s="16"/>
      <c r="P423" s="16"/>
      <c r="Q423" s="16"/>
      <c r="R423" s="16"/>
      <c r="S423" s="16"/>
      <c r="T423" s="16"/>
    </row>
    <row r="424" spans="5:20" s="15" customFormat="1" hidden="1" x14ac:dyDescent="0.25">
      <c r="E424" s="16"/>
      <c r="F424" s="16"/>
      <c r="G424" s="16"/>
      <c r="J424" s="16"/>
      <c r="K424" s="16"/>
      <c r="L424" s="16"/>
      <c r="M424" s="16"/>
      <c r="N424" s="16"/>
      <c r="O424" s="16"/>
      <c r="P424" s="16"/>
      <c r="Q424" s="16"/>
      <c r="R424" s="16"/>
      <c r="S424" s="16"/>
      <c r="T424" s="16"/>
    </row>
    <row r="425" spans="5:20" s="15" customFormat="1" hidden="1" x14ac:dyDescent="0.25">
      <c r="E425" s="16"/>
      <c r="F425" s="16"/>
      <c r="G425" s="16"/>
      <c r="J425" s="16"/>
      <c r="K425" s="16"/>
      <c r="L425" s="16"/>
      <c r="M425" s="16"/>
      <c r="N425" s="16"/>
      <c r="O425" s="16"/>
      <c r="P425" s="16"/>
      <c r="Q425" s="16"/>
      <c r="R425" s="16"/>
      <c r="S425" s="16"/>
      <c r="T425" s="16"/>
    </row>
    <row r="426" spans="5:20" s="15" customFormat="1" hidden="1" x14ac:dyDescent="0.25">
      <c r="E426" s="16"/>
      <c r="F426" s="16"/>
      <c r="G426" s="16"/>
      <c r="J426" s="16"/>
      <c r="K426" s="16"/>
      <c r="L426" s="16"/>
      <c r="M426" s="16"/>
      <c r="N426" s="16"/>
      <c r="O426" s="16"/>
      <c r="P426" s="16"/>
      <c r="Q426" s="16"/>
      <c r="R426" s="16"/>
      <c r="S426" s="16"/>
      <c r="T426" s="16"/>
    </row>
    <row r="427" spans="5:20" s="15" customFormat="1" hidden="1" x14ac:dyDescent="0.25">
      <c r="E427" s="16"/>
      <c r="F427" s="16"/>
      <c r="G427" s="16"/>
      <c r="J427" s="16"/>
      <c r="K427" s="16"/>
      <c r="L427" s="16"/>
      <c r="M427" s="16"/>
      <c r="N427" s="16"/>
      <c r="O427" s="16"/>
      <c r="P427" s="16"/>
      <c r="Q427" s="16"/>
      <c r="R427" s="16"/>
      <c r="S427" s="16"/>
      <c r="T427" s="16"/>
    </row>
    <row r="428" spans="5:20" s="15" customFormat="1" hidden="1" x14ac:dyDescent="0.25">
      <c r="E428" s="16"/>
      <c r="F428" s="16"/>
      <c r="G428" s="16"/>
      <c r="J428" s="16"/>
      <c r="K428" s="16"/>
      <c r="L428" s="16"/>
      <c r="M428" s="16"/>
      <c r="N428" s="16"/>
      <c r="O428" s="16"/>
      <c r="P428" s="16"/>
      <c r="Q428" s="16"/>
      <c r="R428" s="16"/>
      <c r="S428" s="16"/>
      <c r="T428" s="16"/>
    </row>
    <row r="429" spans="5:20" s="15" customFormat="1" hidden="1" x14ac:dyDescent="0.25">
      <c r="E429" s="16"/>
      <c r="F429" s="16"/>
      <c r="G429" s="16"/>
      <c r="J429" s="16"/>
      <c r="K429" s="16"/>
      <c r="L429" s="16"/>
      <c r="M429" s="16"/>
      <c r="N429" s="16"/>
      <c r="O429" s="16"/>
      <c r="P429" s="16"/>
      <c r="Q429" s="16"/>
      <c r="R429" s="16"/>
      <c r="S429" s="16"/>
      <c r="T429" s="16"/>
    </row>
    <row r="430" spans="5:20" s="15" customFormat="1" hidden="1" x14ac:dyDescent="0.25">
      <c r="E430" s="16"/>
      <c r="F430" s="16"/>
      <c r="G430" s="16"/>
      <c r="J430" s="16"/>
      <c r="K430" s="16"/>
      <c r="L430" s="16"/>
      <c r="M430" s="16"/>
      <c r="N430" s="16"/>
      <c r="O430" s="16"/>
      <c r="P430" s="16"/>
      <c r="Q430" s="16"/>
      <c r="R430" s="16"/>
      <c r="S430" s="16"/>
      <c r="T430" s="16"/>
    </row>
    <row r="431" spans="5:20" s="15" customFormat="1" hidden="1" x14ac:dyDescent="0.25">
      <c r="E431" s="16"/>
      <c r="F431" s="16"/>
      <c r="G431" s="16"/>
      <c r="J431" s="16"/>
      <c r="K431" s="16"/>
      <c r="L431" s="16"/>
      <c r="M431" s="16"/>
      <c r="N431" s="16"/>
      <c r="O431" s="16"/>
      <c r="P431" s="16"/>
      <c r="Q431" s="16"/>
      <c r="R431" s="16"/>
      <c r="S431" s="16"/>
      <c r="T431" s="16"/>
    </row>
    <row r="432" spans="5:20" s="15" customFormat="1" hidden="1" x14ac:dyDescent="0.25">
      <c r="E432" s="16"/>
      <c r="F432" s="16"/>
      <c r="G432" s="16"/>
      <c r="J432" s="16"/>
      <c r="K432" s="16"/>
      <c r="L432" s="16"/>
      <c r="M432" s="16"/>
      <c r="N432" s="16"/>
      <c r="O432" s="16"/>
      <c r="P432" s="16"/>
      <c r="Q432" s="16"/>
      <c r="R432" s="16"/>
      <c r="S432" s="16"/>
      <c r="T432" s="16"/>
    </row>
    <row r="433" spans="5:20" s="15" customFormat="1" hidden="1" x14ac:dyDescent="0.25">
      <c r="E433" s="16"/>
      <c r="F433" s="16"/>
      <c r="G433" s="16"/>
      <c r="J433" s="16"/>
      <c r="K433" s="16"/>
      <c r="L433" s="16"/>
      <c r="M433" s="16"/>
      <c r="N433" s="16"/>
      <c r="O433" s="16"/>
      <c r="P433" s="16"/>
      <c r="Q433" s="16"/>
      <c r="R433" s="16"/>
      <c r="S433" s="16"/>
      <c r="T433" s="16"/>
    </row>
    <row r="434" spans="5:20" s="15" customFormat="1" hidden="1" x14ac:dyDescent="0.25">
      <c r="E434" s="16"/>
      <c r="F434" s="16"/>
      <c r="G434" s="16"/>
      <c r="J434" s="16"/>
      <c r="K434" s="16"/>
      <c r="L434" s="16"/>
      <c r="M434" s="16"/>
      <c r="N434" s="16"/>
      <c r="O434" s="16"/>
      <c r="P434" s="16"/>
      <c r="Q434" s="16"/>
      <c r="R434" s="16"/>
      <c r="S434" s="16"/>
      <c r="T434" s="16"/>
    </row>
    <row r="435" spans="5:20" s="15" customFormat="1" hidden="1" x14ac:dyDescent="0.25">
      <c r="E435" s="16"/>
      <c r="F435" s="16"/>
      <c r="G435" s="16"/>
      <c r="J435" s="16"/>
      <c r="K435" s="16"/>
      <c r="L435" s="16"/>
      <c r="M435" s="16"/>
      <c r="N435" s="16"/>
      <c r="O435" s="16"/>
      <c r="P435" s="16"/>
      <c r="Q435" s="16"/>
      <c r="R435" s="16"/>
      <c r="S435" s="16"/>
      <c r="T435" s="16"/>
    </row>
    <row r="436" spans="5:20" s="15" customFormat="1" hidden="1" x14ac:dyDescent="0.25">
      <c r="E436" s="16"/>
      <c r="F436" s="16"/>
      <c r="G436" s="16"/>
      <c r="J436" s="16"/>
      <c r="K436" s="16"/>
      <c r="L436" s="16"/>
      <c r="M436" s="16"/>
      <c r="N436" s="16"/>
      <c r="O436" s="16"/>
      <c r="P436" s="16"/>
      <c r="Q436" s="16"/>
      <c r="R436" s="16"/>
      <c r="S436" s="16"/>
      <c r="T436" s="16"/>
    </row>
    <row r="437" spans="5:20" s="15" customFormat="1" hidden="1" x14ac:dyDescent="0.25">
      <c r="E437" s="16"/>
      <c r="F437" s="16"/>
      <c r="G437" s="16"/>
      <c r="J437" s="16"/>
      <c r="K437" s="16"/>
      <c r="L437" s="16"/>
      <c r="M437" s="16"/>
      <c r="N437" s="16"/>
      <c r="O437" s="16"/>
      <c r="P437" s="16"/>
      <c r="Q437" s="16"/>
      <c r="R437" s="16"/>
      <c r="S437" s="16"/>
      <c r="T437" s="16"/>
    </row>
    <row r="438" spans="5:20" s="15" customFormat="1" hidden="1" x14ac:dyDescent="0.25">
      <c r="E438" s="16"/>
      <c r="F438" s="16"/>
      <c r="G438" s="16"/>
      <c r="J438" s="16"/>
      <c r="K438" s="16"/>
      <c r="L438" s="16"/>
      <c r="M438" s="16"/>
      <c r="N438" s="16"/>
      <c r="O438" s="16"/>
      <c r="P438" s="16"/>
      <c r="Q438" s="16"/>
      <c r="R438" s="16"/>
      <c r="S438" s="16"/>
      <c r="T438" s="16"/>
    </row>
    <row r="439" spans="5:20" s="15" customFormat="1" hidden="1" x14ac:dyDescent="0.25">
      <c r="E439" s="16"/>
      <c r="F439" s="16"/>
      <c r="G439" s="16"/>
      <c r="J439" s="16"/>
      <c r="K439" s="16"/>
      <c r="L439" s="16"/>
      <c r="M439" s="16"/>
      <c r="N439" s="16"/>
      <c r="O439" s="16"/>
      <c r="P439" s="16"/>
      <c r="Q439" s="16"/>
      <c r="R439" s="16"/>
      <c r="S439" s="16"/>
      <c r="T439" s="16"/>
    </row>
    <row r="440" spans="5:20" s="15" customFormat="1" hidden="1" x14ac:dyDescent="0.25">
      <c r="E440" s="16"/>
      <c r="F440" s="16"/>
      <c r="G440" s="16"/>
      <c r="J440" s="16"/>
      <c r="K440" s="16"/>
      <c r="L440" s="16"/>
      <c r="M440" s="16"/>
      <c r="N440" s="16"/>
      <c r="O440" s="16"/>
      <c r="P440" s="16"/>
      <c r="Q440" s="16"/>
      <c r="R440" s="16"/>
      <c r="S440" s="16"/>
      <c r="T440" s="16"/>
    </row>
    <row r="441" spans="5:20" s="15" customFormat="1" hidden="1" x14ac:dyDescent="0.25">
      <c r="E441" s="16"/>
      <c r="F441" s="16"/>
      <c r="G441" s="16"/>
      <c r="J441" s="16"/>
      <c r="K441" s="16"/>
      <c r="L441" s="16"/>
      <c r="M441" s="16"/>
      <c r="N441" s="16"/>
      <c r="O441" s="16"/>
      <c r="P441" s="16"/>
      <c r="Q441" s="16"/>
      <c r="R441" s="16"/>
      <c r="S441" s="16"/>
      <c r="T441" s="16"/>
    </row>
    <row r="442" spans="5:20" s="15" customFormat="1" hidden="1" x14ac:dyDescent="0.25">
      <c r="E442" s="16"/>
      <c r="F442" s="16"/>
      <c r="G442" s="16"/>
      <c r="J442" s="16"/>
      <c r="K442" s="16"/>
      <c r="L442" s="16"/>
      <c r="M442" s="16"/>
      <c r="N442" s="16"/>
      <c r="O442" s="16"/>
      <c r="P442" s="16"/>
      <c r="Q442" s="16"/>
      <c r="R442" s="16"/>
      <c r="S442" s="16"/>
      <c r="T442" s="16"/>
    </row>
    <row r="443" spans="5:20" s="15" customFormat="1" hidden="1" x14ac:dyDescent="0.25">
      <c r="E443" s="16"/>
      <c r="F443" s="16"/>
      <c r="G443" s="16"/>
      <c r="J443" s="16"/>
      <c r="K443" s="16"/>
      <c r="L443" s="16"/>
      <c r="M443" s="16"/>
      <c r="N443" s="16"/>
      <c r="O443" s="16"/>
      <c r="P443" s="16"/>
      <c r="Q443" s="16"/>
      <c r="R443" s="16"/>
      <c r="S443" s="16"/>
      <c r="T443" s="16"/>
    </row>
    <row r="444" spans="5:20" s="15" customFormat="1" hidden="1" x14ac:dyDescent="0.25">
      <c r="E444" s="16"/>
      <c r="F444" s="16"/>
      <c r="G444" s="16"/>
      <c r="J444" s="16"/>
      <c r="K444" s="16"/>
      <c r="L444" s="16"/>
      <c r="M444" s="16"/>
      <c r="N444" s="16"/>
      <c r="O444" s="16"/>
      <c r="P444" s="16"/>
      <c r="Q444" s="16"/>
      <c r="R444" s="16"/>
      <c r="S444" s="16"/>
      <c r="T444" s="16"/>
    </row>
    <row r="445" spans="5:20" s="15" customFormat="1" hidden="1" x14ac:dyDescent="0.25">
      <c r="E445" s="16"/>
      <c r="F445" s="16"/>
      <c r="G445" s="16"/>
      <c r="J445" s="16"/>
      <c r="K445" s="16"/>
      <c r="L445" s="16"/>
      <c r="M445" s="16"/>
      <c r="N445" s="16"/>
      <c r="O445" s="16"/>
      <c r="P445" s="16"/>
      <c r="Q445" s="16"/>
      <c r="R445" s="16"/>
      <c r="S445" s="16"/>
      <c r="T445" s="16"/>
    </row>
    <row r="446" spans="5:20" s="15" customFormat="1" hidden="1" x14ac:dyDescent="0.25">
      <c r="E446" s="16"/>
      <c r="F446" s="16"/>
      <c r="G446" s="16"/>
      <c r="J446" s="16"/>
      <c r="K446" s="16"/>
      <c r="L446" s="16"/>
      <c r="M446" s="16"/>
      <c r="N446" s="16"/>
      <c r="O446" s="16"/>
      <c r="P446" s="16"/>
      <c r="Q446" s="16"/>
      <c r="R446" s="16"/>
      <c r="S446" s="16"/>
      <c r="T446" s="16"/>
    </row>
    <row r="447" spans="5:20" s="15" customFormat="1" hidden="1" x14ac:dyDescent="0.25">
      <c r="E447" s="16"/>
      <c r="F447" s="16"/>
      <c r="G447" s="16"/>
      <c r="J447" s="16"/>
      <c r="K447" s="16"/>
      <c r="L447" s="16"/>
      <c r="M447" s="16"/>
      <c r="N447" s="16"/>
      <c r="O447" s="16"/>
      <c r="P447" s="16"/>
      <c r="Q447" s="16"/>
      <c r="R447" s="16"/>
      <c r="S447" s="16"/>
      <c r="T447" s="16"/>
    </row>
    <row r="448" spans="5:20" s="15" customFormat="1" hidden="1" x14ac:dyDescent="0.25">
      <c r="E448" s="16"/>
      <c r="F448" s="16"/>
      <c r="G448" s="16"/>
      <c r="J448" s="16"/>
      <c r="K448" s="16"/>
      <c r="L448" s="16"/>
      <c r="M448" s="16"/>
      <c r="N448" s="16"/>
      <c r="O448" s="16"/>
      <c r="P448" s="16"/>
      <c r="Q448" s="16"/>
      <c r="R448" s="16"/>
      <c r="S448" s="16"/>
      <c r="T448" s="16"/>
    </row>
    <row r="449" spans="5:20" s="15" customFormat="1" hidden="1" x14ac:dyDescent="0.25">
      <c r="E449" s="16"/>
      <c r="F449" s="16"/>
      <c r="G449" s="16"/>
      <c r="J449" s="16"/>
      <c r="K449" s="16"/>
      <c r="L449" s="16"/>
      <c r="M449" s="16"/>
      <c r="N449" s="16"/>
      <c r="O449" s="16"/>
      <c r="P449" s="16"/>
      <c r="Q449" s="16"/>
      <c r="R449" s="16"/>
      <c r="S449" s="16"/>
      <c r="T449" s="16"/>
    </row>
    <row r="450" spans="5:20" s="15" customFormat="1" hidden="1" x14ac:dyDescent="0.25">
      <c r="E450" s="16"/>
      <c r="F450" s="16"/>
      <c r="G450" s="16"/>
      <c r="J450" s="16"/>
      <c r="K450" s="16"/>
      <c r="L450" s="16"/>
      <c r="M450" s="16"/>
      <c r="N450" s="16"/>
      <c r="O450" s="16"/>
      <c r="P450" s="16"/>
      <c r="Q450" s="16"/>
      <c r="R450" s="16"/>
      <c r="S450" s="16"/>
      <c r="T450" s="16"/>
    </row>
    <row r="451" spans="5:20" s="15" customFormat="1" hidden="1" x14ac:dyDescent="0.25">
      <c r="E451" s="16"/>
      <c r="F451" s="16"/>
      <c r="G451" s="16"/>
      <c r="J451" s="16"/>
      <c r="K451" s="16"/>
      <c r="L451" s="16"/>
      <c r="M451" s="16"/>
      <c r="N451" s="16"/>
      <c r="O451" s="16"/>
      <c r="P451" s="16"/>
      <c r="Q451" s="16"/>
      <c r="R451" s="16"/>
      <c r="S451" s="16"/>
      <c r="T451" s="16"/>
    </row>
    <row r="452" spans="5:20" s="15" customFormat="1" hidden="1" x14ac:dyDescent="0.25">
      <c r="E452" s="16"/>
      <c r="F452" s="16"/>
      <c r="G452" s="16"/>
      <c r="J452" s="16"/>
      <c r="K452" s="16"/>
      <c r="L452" s="16"/>
      <c r="M452" s="16"/>
      <c r="N452" s="16"/>
      <c r="O452" s="16"/>
      <c r="P452" s="16"/>
      <c r="Q452" s="16"/>
      <c r="R452" s="16"/>
      <c r="S452" s="16"/>
      <c r="T452" s="16"/>
    </row>
    <row r="453" spans="5:20" s="15" customFormat="1" hidden="1" x14ac:dyDescent="0.25">
      <c r="E453" s="16"/>
      <c r="F453" s="16"/>
      <c r="G453" s="16"/>
      <c r="J453" s="16"/>
      <c r="K453" s="16"/>
      <c r="L453" s="16"/>
      <c r="M453" s="16"/>
      <c r="N453" s="16"/>
      <c r="O453" s="16"/>
      <c r="P453" s="16"/>
      <c r="Q453" s="16"/>
      <c r="R453" s="16"/>
      <c r="S453" s="16"/>
      <c r="T453" s="16"/>
    </row>
    <row r="454" spans="5:20" s="15" customFormat="1" hidden="1" x14ac:dyDescent="0.25">
      <c r="E454" s="16"/>
      <c r="F454" s="16"/>
      <c r="G454" s="16"/>
      <c r="J454" s="16"/>
      <c r="K454" s="16"/>
      <c r="L454" s="16"/>
      <c r="M454" s="16"/>
      <c r="N454" s="16"/>
      <c r="O454" s="16"/>
      <c r="P454" s="16"/>
      <c r="Q454" s="16"/>
      <c r="R454" s="16"/>
      <c r="S454" s="16"/>
      <c r="T454" s="16"/>
    </row>
    <row r="455" spans="5:20" s="15" customFormat="1" hidden="1" x14ac:dyDescent="0.25">
      <c r="E455" s="16"/>
      <c r="F455" s="16"/>
      <c r="G455" s="16"/>
      <c r="J455" s="16"/>
      <c r="K455" s="16"/>
      <c r="L455" s="16"/>
      <c r="M455" s="16"/>
      <c r="N455" s="16"/>
      <c r="O455" s="16"/>
      <c r="P455" s="16"/>
      <c r="Q455" s="16"/>
      <c r="R455" s="16"/>
      <c r="S455" s="16"/>
      <c r="T455" s="16"/>
    </row>
    <row r="456" spans="5:20" s="15" customFormat="1" hidden="1" x14ac:dyDescent="0.25">
      <c r="E456" s="16"/>
      <c r="F456" s="16"/>
      <c r="G456" s="16"/>
      <c r="J456" s="16"/>
      <c r="K456" s="16"/>
      <c r="L456" s="16"/>
      <c r="M456" s="16"/>
      <c r="N456" s="16"/>
      <c r="O456" s="16"/>
      <c r="P456" s="16"/>
      <c r="Q456" s="16"/>
      <c r="R456" s="16"/>
      <c r="S456" s="16"/>
      <c r="T456" s="16"/>
    </row>
    <row r="457" spans="5:20" s="15" customFormat="1" hidden="1" x14ac:dyDescent="0.25">
      <c r="E457" s="16"/>
      <c r="F457" s="16"/>
      <c r="G457" s="16"/>
      <c r="J457" s="16"/>
      <c r="K457" s="16"/>
      <c r="L457" s="16"/>
      <c r="M457" s="16"/>
      <c r="N457" s="16"/>
      <c r="O457" s="16"/>
      <c r="P457" s="16"/>
      <c r="Q457" s="16"/>
      <c r="R457" s="16"/>
      <c r="S457" s="16"/>
      <c r="T457" s="16"/>
    </row>
    <row r="458" spans="5:20" s="15" customFormat="1" hidden="1" x14ac:dyDescent="0.25">
      <c r="E458" s="16"/>
      <c r="F458" s="16"/>
      <c r="G458" s="16"/>
      <c r="J458" s="16"/>
      <c r="K458" s="16"/>
      <c r="L458" s="16"/>
      <c r="M458" s="16"/>
      <c r="N458" s="16"/>
      <c r="O458" s="16"/>
      <c r="P458" s="16"/>
      <c r="Q458" s="16"/>
      <c r="R458" s="16"/>
      <c r="S458" s="16"/>
      <c r="T458" s="16"/>
    </row>
    <row r="459" spans="5:20" s="15" customFormat="1" hidden="1" x14ac:dyDescent="0.25">
      <c r="E459" s="16"/>
      <c r="F459" s="16"/>
      <c r="G459" s="16"/>
      <c r="J459" s="16"/>
      <c r="K459" s="16"/>
      <c r="L459" s="16"/>
      <c r="M459" s="16"/>
      <c r="N459" s="16"/>
      <c r="O459" s="16"/>
      <c r="P459" s="16"/>
      <c r="Q459" s="16"/>
      <c r="R459" s="16"/>
      <c r="S459" s="16"/>
      <c r="T459" s="16"/>
    </row>
    <row r="460" spans="5:20" s="15" customFormat="1" hidden="1" x14ac:dyDescent="0.25">
      <c r="E460" s="16"/>
      <c r="F460" s="16"/>
      <c r="G460" s="16"/>
      <c r="J460" s="16"/>
      <c r="K460" s="16"/>
      <c r="L460" s="16"/>
      <c r="M460" s="16"/>
      <c r="N460" s="16"/>
      <c r="O460" s="16"/>
      <c r="P460" s="16"/>
      <c r="Q460" s="16"/>
      <c r="R460" s="16"/>
      <c r="S460" s="16"/>
      <c r="T460" s="16"/>
    </row>
    <row r="461" spans="5:20" s="15" customFormat="1" hidden="1" x14ac:dyDescent="0.25">
      <c r="E461" s="16"/>
      <c r="F461" s="16"/>
      <c r="G461" s="16"/>
      <c r="J461" s="16"/>
      <c r="K461" s="16"/>
      <c r="L461" s="16"/>
      <c r="M461" s="16"/>
      <c r="N461" s="16"/>
      <c r="O461" s="16"/>
      <c r="P461" s="16"/>
      <c r="Q461" s="16"/>
      <c r="R461" s="16"/>
      <c r="S461" s="16"/>
      <c r="T461" s="16"/>
    </row>
    <row r="462" spans="5:20" s="15" customFormat="1" hidden="1" x14ac:dyDescent="0.25">
      <c r="E462" s="16"/>
      <c r="F462" s="16"/>
      <c r="G462" s="16"/>
      <c r="J462" s="16"/>
      <c r="K462" s="16"/>
      <c r="L462" s="16"/>
      <c r="M462" s="16"/>
      <c r="N462" s="16"/>
      <c r="O462" s="16"/>
      <c r="P462" s="16"/>
      <c r="Q462" s="16"/>
      <c r="R462" s="16"/>
      <c r="S462" s="16"/>
      <c r="T462" s="16"/>
    </row>
    <row r="463" spans="5:20" s="15" customFormat="1" hidden="1" x14ac:dyDescent="0.25">
      <c r="E463" s="16"/>
      <c r="F463" s="16"/>
      <c r="G463" s="16"/>
      <c r="J463" s="16"/>
      <c r="K463" s="16"/>
      <c r="L463" s="16"/>
      <c r="M463" s="16"/>
      <c r="N463" s="16"/>
      <c r="O463" s="16"/>
      <c r="P463" s="16"/>
      <c r="Q463" s="16"/>
      <c r="R463" s="16"/>
      <c r="S463" s="16"/>
      <c r="T463" s="16"/>
    </row>
    <row r="464" spans="5:20" s="15" customFormat="1" hidden="1" x14ac:dyDescent="0.25">
      <c r="E464" s="16"/>
      <c r="F464" s="16"/>
      <c r="G464" s="16"/>
      <c r="J464" s="16"/>
      <c r="K464" s="16"/>
      <c r="L464" s="16"/>
      <c r="M464" s="16"/>
      <c r="N464" s="16"/>
      <c r="O464" s="16"/>
      <c r="P464" s="16"/>
      <c r="Q464" s="16"/>
      <c r="R464" s="16"/>
      <c r="S464" s="16"/>
      <c r="T464" s="16"/>
    </row>
    <row r="465" spans="5:20" s="15" customFormat="1" hidden="1" x14ac:dyDescent="0.25">
      <c r="E465" s="16"/>
      <c r="F465" s="16"/>
      <c r="G465" s="16"/>
      <c r="J465" s="16"/>
      <c r="K465" s="16"/>
      <c r="L465" s="16"/>
      <c r="M465" s="16"/>
      <c r="N465" s="16"/>
      <c r="O465" s="16"/>
      <c r="P465" s="16"/>
      <c r="Q465" s="16"/>
      <c r="R465" s="16"/>
      <c r="S465" s="16"/>
      <c r="T465" s="16"/>
    </row>
    <row r="466" spans="5:20" s="15" customFormat="1" hidden="1" x14ac:dyDescent="0.25">
      <c r="E466" s="16"/>
      <c r="F466" s="16"/>
      <c r="G466" s="16"/>
      <c r="J466" s="16"/>
      <c r="K466" s="16"/>
      <c r="L466" s="16"/>
      <c r="M466" s="16"/>
      <c r="N466" s="16"/>
      <c r="O466" s="16"/>
      <c r="P466" s="16"/>
      <c r="Q466" s="16"/>
      <c r="R466" s="16"/>
      <c r="S466" s="16"/>
      <c r="T466" s="16"/>
    </row>
    <row r="467" spans="5:20" s="15" customFormat="1" hidden="1" x14ac:dyDescent="0.25">
      <c r="E467" s="16"/>
      <c r="F467" s="16"/>
      <c r="G467" s="16"/>
      <c r="J467" s="16"/>
      <c r="K467" s="16"/>
      <c r="L467" s="16"/>
      <c r="M467" s="16"/>
      <c r="N467" s="16"/>
      <c r="O467" s="16"/>
      <c r="P467" s="16"/>
      <c r="Q467" s="16"/>
      <c r="R467" s="16"/>
      <c r="S467" s="16"/>
      <c r="T467" s="16"/>
    </row>
    <row r="468" spans="5:20" s="15" customFormat="1" hidden="1" x14ac:dyDescent="0.25">
      <c r="E468" s="16"/>
      <c r="F468" s="16"/>
      <c r="G468" s="16"/>
      <c r="J468" s="16"/>
      <c r="K468" s="16"/>
      <c r="L468" s="16"/>
      <c r="M468" s="16"/>
      <c r="N468" s="16"/>
      <c r="O468" s="16"/>
      <c r="P468" s="16"/>
      <c r="Q468" s="16"/>
      <c r="R468" s="16"/>
      <c r="S468" s="16"/>
      <c r="T468" s="16"/>
    </row>
    <row r="469" spans="5:20" s="15" customFormat="1" hidden="1" x14ac:dyDescent="0.25">
      <c r="E469" s="16"/>
      <c r="F469" s="16"/>
      <c r="G469" s="16"/>
      <c r="J469" s="16"/>
      <c r="K469" s="16"/>
      <c r="L469" s="16"/>
      <c r="M469" s="16"/>
      <c r="N469" s="16"/>
      <c r="O469" s="16"/>
      <c r="P469" s="16"/>
      <c r="Q469" s="16"/>
      <c r="R469" s="16"/>
      <c r="S469" s="16"/>
      <c r="T469" s="16"/>
    </row>
    <row r="470" spans="5:20" s="15" customFormat="1" hidden="1" x14ac:dyDescent="0.25">
      <c r="E470" s="16"/>
      <c r="F470" s="16"/>
      <c r="G470" s="16"/>
      <c r="J470" s="16"/>
      <c r="K470" s="16"/>
      <c r="L470" s="16"/>
      <c r="M470" s="16"/>
      <c r="N470" s="16"/>
      <c r="O470" s="16"/>
      <c r="P470" s="16"/>
      <c r="Q470" s="16"/>
      <c r="R470" s="16"/>
      <c r="S470" s="16"/>
      <c r="T470" s="16"/>
    </row>
    <row r="471" spans="5:20" s="15" customFormat="1" hidden="1" x14ac:dyDescent="0.25">
      <c r="E471" s="16"/>
      <c r="F471" s="16"/>
      <c r="G471" s="16"/>
      <c r="J471" s="16"/>
      <c r="K471" s="16"/>
      <c r="L471" s="16"/>
      <c r="M471" s="16"/>
      <c r="N471" s="16"/>
      <c r="O471" s="16"/>
      <c r="P471" s="16"/>
      <c r="Q471" s="16"/>
      <c r="R471" s="16"/>
      <c r="S471" s="16"/>
      <c r="T471" s="16"/>
    </row>
    <row r="472" spans="5:20" s="15" customFormat="1" hidden="1" x14ac:dyDescent="0.25">
      <c r="E472" s="16"/>
      <c r="F472" s="16"/>
      <c r="G472" s="16"/>
      <c r="J472" s="16"/>
      <c r="K472" s="16"/>
      <c r="L472" s="16"/>
      <c r="M472" s="16"/>
      <c r="N472" s="16"/>
      <c r="O472" s="16"/>
      <c r="P472" s="16"/>
      <c r="Q472" s="16"/>
      <c r="R472" s="16"/>
      <c r="S472" s="16"/>
      <c r="T472" s="16"/>
    </row>
    <row r="473" spans="5:20" s="15" customFormat="1" hidden="1" x14ac:dyDescent="0.25">
      <c r="E473" s="16"/>
      <c r="F473" s="16"/>
      <c r="G473" s="16"/>
      <c r="J473" s="16"/>
      <c r="K473" s="16"/>
      <c r="L473" s="16"/>
      <c r="M473" s="16"/>
      <c r="N473" s="16"/>
      <c r="O473" s="16"/>
      <c r="P473" s="16"/>
      <c r="Q473" s="16"/>
      <c r="R473" s="16"/>
      <c r="S473" s="16"/>
      <c r="T473" s="16"/>
    </row>
    <row r="474" spans="5:20" s="15" customFormat="1" hidden="1" x14ac:dyDescent="0.25">
      <c r="E474" s="16"/>
      <c r="F474" s="16"/>
      <c r="G474" s="16"/>
      <c r="J474" s="16"/>
      <c r="K474" s="16"/>
      <c r="L474" s="16"/>
      <c r="M474" s="16"/>
      <c r="N474" s="16"/>
      <c r="O474" s="16"/>
      <c r="P474" s="16"/>
      <c r="Q474" s="16"/>
      <c r="R474" s="16"/>
      <c r="S474" s="16"/>
      <c r="T474" s="16"/>
    </row>
    <row r="475" spans="5:20" s="15" customFormat="1" hidden="1" x14ac:dyDescent="0.25">
      <c r="E475" s="16"/>
      <c r="F475" s="16"/>
      <c r="G475" s="16"/>
      <c r="J475" s="16"/>
      <c r="K475" s="16"/>
      <c r="L475" s="16"/>
      <c r="M475" s="16"/>
      <c r="N475" s="16"/>
      <c r="O475" s="16"/>
      <c r="P475" s="16"/>
      <c r="Q475" s="16"/>
      <c r="R475" s="16"/>
      <c r="S475" s="16"/>
      <c r="T475" s="16"/>
    </row>
    <row r="476" spans="5:20" s="15" customFormat="1" hidden="1" x14ac:dyDescent="0.25">
      <c r="E476" s="16"/>
      <c r="F476" s="16"/>
      <c r="G476" s="16"/>
      <c r="J476" s="16"/>
      <c r="K476" s="16"/>
      <c r="L476" s="16"/>
      <c r="M476" s="16"/>
      <c r="N476" s="16"/>
      <c r="O476" s="16"/>
      <c r="P476" s="16"/>
      <c r="Q476" s="16"/>
      <c r="R476" s="16"/>
      <c r="S476" s="16"/>
      <c r="T476" s="16"/>
    </row>
    <row r="477" spans="5:20" s="15" customFormat="1" hidden="1" x14ac:dyDescent="0.25">
      <c r="E477" s="16"/>
      <c r="F477" s="16"/>
      <c r="G477" s="16"/>
      <c r="J477" s="16"/>
      <c r="K477" s="16"/>
      <c r="L477" s="16"/>
      <c r="M477" s="16"/>
      <c r="N477" s="16"/>
      <c r="O477" s="16"/>
      <c r="P477" s="16"/>
      <c r="Q477" s="16"/>
      <c r="R477" s="16"/>
      <c r="S477" s="16"/>
      <c r="T477" s="16"/>
    </row>
    <row r="478" spans="5:20" s="15" customFormat="1" hidden="1" x14ac:dyDescent="0.25">
      <c r="E478" s="16"/>
      <c r="F478" s="16"/>
      <c r="G478" s="16"/>
      <c r="J478" s="16"/>
      <c r="K478" s="16"/>
      <c r="L478" s="16"/>
      <c r="M478" s="16"/>
      <c r="N478" s="16"/>
      <c r="O478" s="16"/>
      <c r="P478" s="16"/>
      <c r="Q478" s="16"/>
      <c r="R478" s="16"/>
      <c r="S478" s="16"/>
      <c r="T478" s="16"/>
    </row>
    <row r="479" spans="5:20" s="15" customFormat="1" hidden="1" x14ac:dyDescent="0.25">
      <c r="E479" s="16"/>
      <c r="F479" s="16"/>
      <c r="G479" s="16"/>
      <c r="J479" s="16"/>
      <c r="K479" s="16"/>
      <c r="L479" s="16"/>
      <c r="M479" s="16"/>
      <c r="N479" s="16"/>
      <c r="O479" s="16"/>
      <c r="P479" s="16"/>
      <c r="Q479" s="16"/>
      <c r="R479" s="16"/>
      <c r="S479" s="16"/>
      <c r="T479" s="16"/>
    </row>
    <row r="480" spans="5:20" s="15" customFormat="1" hidden="1" x14ac:dyDescent="0.25">
      <c r="E480" s="16"/>
      <c r="F480" s="16"/>
      <c r="G480" s="16"/>
      <c r="J480" s="16"/>
      <c r="K480" s="16"/>
      <c r="L480" s="16"/>
      <c r="M480" s="16"/>
      <c r="N480" s="16"/>
      <c r="O480" s="16"/>
      <c r="P480" s="16"/>
      <c r="Q480" s="16"/>
      <c r="R480" s="16"/>
      <c r="S480" s="16"/>
      <c r="T480" s="16"/>
    </row>
    <row r="481" spans="5:20" s="15" customFormat="1" hidden="1" x14ac:dyDescent="0.25">
      <c r="E481" s="16"/>
      <c r="F481" s="16"/>
      <c r="G481" s="16"/>
      <c r="J481" s="16"/>
      <c r="K481" s="16"/>
      <c r="L481" s="16"/>
      <c r="M481" s="16"/>
      <c r="N481" s="16"/>
      <c r="O481" s="16"/>
      <c r="P481" s="16"/>
      <c r="Q481" s="16"/>
      <c r="R481" s="16"/>
      <c r="S481" s="16"/>
      <c r="T481" s="16"/>
    </row>
    <row r="482" spans="5:20" s="15" customFormat="1" hidden="1" x14ac:dyDescent="0.25">
      <c r="E482" s="16"/>
      <c r="F482" s="16"/>
      <c r="G482" s="16"/>
      <c r="J482" s="16"/>
      <c r="K482" s="16"/>
      <c r="L482" s="16"/>
      <c r="M482" s="16"/>
      <c r="N482" s="16"/>
      <c r="O482" s="16"/>
      <c r="P482" s="16"/>
      <c r="Q482" s="16"/>
      <c r="R482" s="16"/>
      <c r="S482" s="16"/>
      <c r="T482" s="16"/>
    </row>
    <row r="483" spans="5:20" s="15" customFormat="1" hidden="1" x14ac:dyDescent="0.25">
      <c r="E483" s="16"/>
      <c r="F483" s="16"/>
      <c r="G483" s="16"/>
      <c r="J483" s="16"/>
      <c r="K483" s="16"/>
      <c r="L483" s="16"/>
      <c r="M483" s="16"/>
      <c r="N483" s="16"/>
      <c r="O483" s="16"/>
      <c r="P483" s="16"/>
      <c r="Q483" s="16"/>
      <c r="R483" s="16"/>
      <c r="S483" s="16"/>
      <c r="T483" s="16"/>
    </row>
    <row r="484" spans="5:20" s="15" customFormat="1" hidden="1" x14ac:dyDescent="0.25">
      <c r="E484" s="16"/>
      <c r="F484" s="16"/>
      <c r="G484" s="16"/>
      <c r="J484" s="16"/>
      <c r="K484" s="16"/>
      <c r="L484" s="16"/>
      <c r="M484" s="16"/>
      <c r="N484" s="16"/>
      <c r="O484" s="16"/>
      <c r="P484" s="16"/>
      <c r="Q484" s="16"/>
      <c r="R484" s="16"/>
      <c r="S484" s="16"/>
      <c r="T484" s="16"/>
    </row>
    <row r="485" spans="5:20" s="15" customFormat="1" hidden="1" x14ac:dyDescent="0.25">
      <c r="E485" s="16"/>
      <c r="F485" s="16"/>
      <c r="G485" s="16"/>
      <c r="J485" s="16"/>
      <c r="K485" s="16"/>
      <c r="L485" s="16"/>
      <c r="M485" s="16"/>
      <c r="N485" s="16"/>
      <c r="O485" s="16"/>
      <c r="P485" s="16"/>
      <c r="Q485" s="16"/>
      <c r="R485" s="16"/>
      <c r="S485" s="16"/>
      <c r="T485" s="16"/>
    </row>
    <row r="486" spans="5:20" s="15" customFormat="1" hidden="1" x14ac:dyDescent="0.25">
      <c r="E486" s="16"/>
      <c r="F486" s="16"/>
      <c r="G486" s="16"/>
      <c r="J486" s="16"/>
      <c r="K486" s="16"/>
      <c r="L486" s="16"/>
      <c r="M486" s="16"/>
      <c r="N486" s="16"/>
      <c r="O486" s="16"/>
      <c r="P486" s="16"/>
      <c r="Q486" s="16"/>
      <c r="R486" s="16"/>
      <c r="S486" s="16"/>
      <c r="T486" s="16"/>
    </row>
    <row r="487" spans="5:20" s="15" customFormat="1" hidden="1" x14ac:dyDescent="0.25">
      <c r="E487" s="16"/>
      <c r="F487" s="16"/>
      <c r="G487" s="16"/>
      <c r="J487" s="16"/>
      <c r="K487" s="16"/>
      <c r="L487" s="16"/>
      <c r="M487" s="16"/>
      <c r="N487" s="16"/>
      <c r="O487" s="16"/>
      <c r="P487" s="16"/>
      <c r="Q487" s="16"/>
      <c r="R487" s="16"/>
      <c r="S487" s="16"/>
      <c r="T487" s="16"/>
    </row>
    <row r="488" spans="5:20" s="15" customFormat="1" hidden="1" x14ac:dyDescent="0.25">
      <c r="E488" s="16"/>
      <c r="F488" s="16"/>
      <c r="G488" s="16"/>
      <c r="J488" s="16"/>
      <c r="K488" s="16"/>
      <c r="L488" s="16"/>
      <c r="M488" s="16"/>
      <c r="N488" s="16"/>
      <c r="O488" s="16"/>
      <c r="P488" s="16"/>
      <c r="Q488" s="16"/>
      <c r="R488" s="16"/>
      <c r="S488" s="16"/>
      <c r="T488" s="16"/>
    </row>
    <row r="489" spans="5:20" s="15" customFormat="1" hidden="1" x14ac:dyDescent="0.25">
      <c r="E489" s="16"/>
      <c r="F489" s="16"/>
      <c r="G489" s="16"/>
      <c r="J489" s="16"/>
      <c r="K489" s="16"/>
      <c r="L489" s="16"/>
      <c r="M489" s="16"/>
      <c r="N489" s="16"/>
      <c r="O489" s="16"/>
      <c r="P489" s="16"/>
      <c r="Q489" s="16"/>
      <c r="R489" s="16"/>
      <c r="S489" s="16"/>
      <c r="T489" s="16"/>
    </row>
    <row r="490" spans="5:20" s="15" customFormat="1" hidden="1" x14ac:dyDescent="0.25">
      <c r="E490" s="16"/>
      <c r="F490" s="16"/>
      <c r="G490" s="16"/>
      <c r="J490" s="16"/>
      <c r="K490" s="16"/>
      <c r="L490" s="16"/>
      <c r="M490" s="16"/>
      <c r="N490" s="16"/>
      <c r="O490" s="16"/>
      <c r="P490" s="16"/>
      <c r="Q490" s="16"/>
      <c r="R490" s="16"/>
      <c r="S490" s="16"/>
      <c r="T490" s="16"/>
    </row>
    <row r="491" spans="5:20" s="15" customFormat="1" hidden="1" x14ac:dyDescent="0.25">
      <c r="E491" s="16"/>
      <c r="F491" s="16"/>
      <c r="G491" s="16"/>
      <c r="J491" s="16"/>
      <c r="K491" s="16"/>
      <c r="L491" s="16"/>
      <c r="M491" s="16"/>
      <c r="N491" s="16"/>
      <c r="O491" s="16"/>
      <c r="P491" s="16"/>
      <c r="Q491" s="16"/>
      <c r="R491" s="16"/>
      <c r="S491" s="16"/>
      <c r="T491" s="16"/>
    </row>
    <row r="492" spans="5:20" s="15" customFormat="1" hidden="1" x14ac:dyDescent="0.25">
      <c r="E492" s="16"/>
      <c r="F492" s="16"/>
      <c r="G492" s="16"/>
      <c r="J492" s="16"/>
      <c r="K492" s="16"/>
      <c r="L492" s="16"/>
      <c r="M492" s="16"/>
      <c r="N492" s="16"/>
      <c r="O492" s="16"/>
      <c r="P492" s="16"/>
      <c r="Q492" s="16"/>
      <c r="R492" s="16"/>
      <c r="S492" s="16"/>
      <c r="T492" s="16"/>
    </row>
    <row r="493" spans="5:20" s="15" customFormat="1" hidden="1" x14ac:dyDescent="0.25">
      <c r="E493" s="16"/>
      <c r="F493" s="16"/>
      <c r="G493" s="16"/>
      <c r="J493" s="16"/>
      <c r="K493" s="16"/>
      <c r="L493" s="16"/>
      <c r="M493" s="16"/>
      <c r="N493" s="16"/>
      <c r="O493" s="16"/>
      <c r="P493" s="16"/>
      <c r="Q493" s="16"/>
      <c r="R493" s="16"/>
      <c r="S493" s="16"/>
      <c r="T493" s="16"/>
    </row>
    <row r="494" spans="5:20" s="15" customFormat="1" hidden="1" x14ac:dyDescent="0.25">
      <c r="E494" s="16"/>
      <c r="F494" s="16"/>
      <c r="G494" s="16"/>
      <c r="J494" s="16"/>
      <c r="K494" s="16"/>
      <c r="L494" s="16"/>
      <c r="M494" s="16"/>
      <c r="N494" s="16"/>
      <c r="O494" s="16"/>
      <c r="P494" s="16"/>
      <c r="Q494" s="16"/>
      <c r="R494" s="16"/>
      <c r="S494" s="16"/>
      <c r="T494" s="16"/>
    </row>
    <row r="495" spans="5:20" s="15" customFormat="1" hidden="1" x14ac:dyDescent="0.25">
      <c r="E495" s="16"/>
      <c r="F495" s="16"/>
      <c r="G495" s="16"/>
      <c r="J495" s="16"/>
      <c r="K495" s="16"/>
      <c r="L495" s="16"/>
      <c r="M495" s="16"/>
      <c r="N495" s="16"/>
      <c r="O495" s="16"/>
      <c r="P495" s="16"/>
      <c r="Q495" s="16"/>
      <c r="R495" s="16"/>
      <c r="S495" s="16"/>
      <c r="T495" s="16"/>
    </row>
    <row r="496" spans="5:20" s="15" customFormat="1" hidden="1" x14ac:dyDescent="0.25">
      <c r="E496" s="16"/>
      <c r="F496" s="16"/>
      <c r="G496" s="16"/>
      <c r="J496" s="16"/>
      <c r="K496" s="16"/>
      <c r="L496" s="16"/>
      <c r="M496" s="16"/>
      <c r="N496" s="16"/>
      <c r="O496" s="16"/>
      <c r="P496" s="16"/>
      <c r="Q496" s="16"/>
      <c r="R496" s="16"/>
      <c r="S496" s="16"/>
      <c r="T496" s="16"/>
    </row>
    <row r="497" spans="5:20" s="15" customFormat="1" hidden="1" x14ac:dyDescent="0.25">
      <c r="E497" s="16"/>
      <c r="F497" s="16"/>
      <c r="G497" s="16"/>
      <c r="J497" s="16"/>
      <c r="K497" s="16"/>
      <c r="L497" s="16"/>
      <c r="M497" s="16"/>
      <c r="N497" s="16"/>
      <c r="O497" s="16"/>
      <c r="P497" s="16"/>
      <c r="Q497" s="16"/>
      <c r="R497" s="16"/>
      <c r="S497" s="16"/>
      <c r="T497" s="16"/>
    </row>
    <row r="498" spans="5:20" s="15" customFormat="1" hidden="1" x14ac:dyDescent="0.25">
      <c r="E498" s="16"/>
      <c r="F498" s="16"/>
      <c r="G498" s="16"/>
      <c r="J498" s="16"/>
      <c r="K498" s="16"/>
      <c r="L498" s="16"/>
      <c r="M498" s="16"/>
      <c r="N498" s="16"/>
      <c r="O498" s="16"/>
      <c r="P498" s="16"/>
      <c r="Q498" s="16"/>
      <c r="R498" s="16"/>
      <c r="S498" s="16"/>
      <c r="T498" s="16"/>
    </row>
    <row r="499" spans="5:20" s="15" customFormat="1" hidden="1" x14ac:dyDescent="0.25">
      <c r="E499" s="16"/>
      <c r="F499" s="16"/>
      <c r="G499" s="16"/>
      <c r="J499" s="16"/>
      <c r="K499" s="16"/>
      <c r="L499" s="16"/>
      <c r="M499" s="16"/>
      <c r="N499" s="16"/>
      <c r="O499" s="16"/>
      <c r="P499" s="16"/>
      <c r="Q499" s="16"/>
      <c r="R499" s="16"/>
      <c r="S499" s="16"/>
      <c r="T499" s="16"/>
    </row>
    <row r="500" spans="5:20" s="15" customFormat="1" hidden="1" x14ac:dyDescent="0.25">
      <c r="E500" s="16"/>
      <c r="F500" s="16"/>
      <c r="G500" s="16"/>
      <c r="J500" s="16"/>
      <c r="K500" s="16"/>
      <c r="L500" s="16"/>
      <c r="M500" s="16"/>
      <c r="N500" s="16"/>
      <c r="O500" s="16"/>
      <c r="P500" s="16"/>
      <c r="Q500" s="16"/>
      <c r="R500" s="16"/>
      <c r="S500" s="16"/>
      <c r="T500" s="16"/>
    </row>
    <row r="501" spans="5:20" s="15" customFormat="1" hidden="1" x14ac:dyDescent="0.25">
      <c r="E501" s="16"/>
      <c r="F501" s="16"/>
      <c r="G501" s="16"/>
      <c r="J501" s="16"/>
      <c r="K501" s="16"/>
      <c r="L501" s="16"/>
      <c r="M501" s="16"/>
      <c r="N501" s="16"/>
      <c r="O501" s="16"/>
      <c r="P501" s="16"/>
      <c r="Q501" s="16"/>
      <c r="R501" s="16"/>
      <c r="S501" s="16"/>
      <c r="T501" s="16"/>
    </row>
    <row r="502" spans="5:20" s="15" customFormat="1" hidden="1" x14ac:dyDescent="0.25">
      <c r="E502" s="16"/>
      <c r="F502" s="16"/>
      <c r="G502" s="16"/>
      <c r="J502" s="16"/>
      <c r="K502" s="16"/>
      <c r="L502" s="16"/>
      <c r="M502" s="16"/>
      <c r="N502" s="16"/>
      <c r="O502" s="16"/>
      <c r="P502" s="16"/>
      <c r="Q502" s="16"/>
      <c r="R502" s="16"/>
      <c r="S502" s="16"/>
      <c r="T502" s="16"/>
    </row>
    <row r="503" spans="5:20" s="15" customFormat="1" hidden="1" x14ac:dyDescent="0.25">
      <c r="E503" s="16"/>
      <c r="F503" s="16"/>
      <c r="G503" s="16"/>
      <c r="J503" s="16"/>
      <c r="K503" s="16"/>
      <c r="L503" s="16"/>
      <c r="M503" s="16"/>
      <c r="N503" s="16"/>
      <c r="O503" s="16"/>
      <c r="P503" s="16"/>
      <c r="Q503" s="16"/>
      <c r="R503" s="16"/>
      <c r="S503" s="16"/>
      <c r="T503" s="16"/>
    </row>
    <row r="504" spans="5:20" s="15" customFormat="1" hidden="1" x14ac:dyDescent="0.25">
      <c r="E504" s="16"/>
      <c r="F504" s="16"/>
      <c r="G504" s="16"/>
      <c r="J504" s="16"/>
      <c r="K504" s="16"/>
      <c r="L504" s="16"/>
      <c r="M504" s="16"/>
      <c r="N504" s="16"/>
      <c r="O504" s="16"/>
      <c r="P504" s="16"/>
      <c r="Q504" s="16"/>
      <c r="R504" s="16"/>
      <c r="S504" s="16"/>
      <c r="T504" s="16"/>
    </row>
    <row r="505" spans="5:20" s="15" customFormat="1" hidden="1" x14ac:dyDescent="0.25">
      <c r="E505" s="16"/>
      <c r="F505" s="16"/>
      <c r="G505" s="16"/>
      <c r="J505" s="16"/>
      <c r="K505" s="16"/>
      <c r="L505" s="16"/>
      <c r="M505" s="16"/>
      <c r="N505" s="16"/>
      <c r="O505" s="16"/>
      <c r="P505" s="16"/>
      <c r="Q505" s="16"/>
      <c r="R505" s="16"/>
      <c r="S505" s="16"/>
      <c r="T505" s="16"/>
    </row>
    <row r="506" spans="5:20" s="15" customFormat="1" hidden="1" x14ac:dyDescent="0.25">
      <c r="E506" s="16"/>
      <c r="F506" s="16"/>
      <c r="G506" s="16"/>
      <c r="J506" s="16"/>
      <c r="K506" s="16"/>
      <c r="L506" s="16"/>
      <c r="M506" s="16"/>
      <c r="N506" s="16"/>
      <c r="O506" s="16"/>
      <c r="P506" s="16"/>
      <c r="Q506" s="16"/>
      <c r="R506" s="16"/>
      <c r="S506" s="16"/>
      <c r="T506" s="16"/>
    </row>
    <row r="507" spans="5:20" s="15" customFormat="1" hidden="1" x14ac:dyDescent="0.25">
      <c r="E507" s="16"/>
      <c r="F507" s="16"/>
      <c r="G507" s="16"/>
      <c r="J507" s="16"/>
      <c r="K507" s="16"/>
      <c r="L507" s="16"/>
      <c r="M507" s="16"/>
      <c r="N507" s="16"/>
      <c r="O507" s="16"/>
      <c r="P507" s="16"/>
      <c r="Q507" s="16"/>
      <c r="R507" s="16"/>
      <c r="S507" s="16"/>
      <c r="T507" s="16"/>
    </row>
    <row r="508" spans="5:20" s="15" customFormat="1" hidden="1" x14ac:dyDescent="0.25">
      <c r="E508" s="16"/>
      <c r="F508" s="16"/>
      <c r="G508" s="16"/>
      <c r="J508" s="16"/>
      <c r="K508" s="16"/>
      <c r="L508" s="16"/>
      <c r="M508" s="16"/>
      <c r="N508" s="16"/>
      <c r="O508" s="16"/>
      <c r="P508" s="16"/>
      <c r="Q508" s="16"/>
      <c r="R508" s="16"/>
      <c r="S508" s="16"/>
      <c r="T508" s="16"/>
    </row>
    <row r="509" spans="5:20" s="15" customFormat="1" hidden="1" x14ac:dyDescent="0.25">
      <c r="E509" s="16"/>
      <c r="F509" s="16"/>
      <c r="G509" s="16"/>
      <c r="J509" s="16"/>
      <c r="K509" s="16"/>
      <c r="L509" s="16"/>
      <c r="M509" s="16"/>
      <c r="N509" s="16"/>
      <c r="O509" s="16"/>
      <c r="P509" s="16"/>
      <c r="Q509" s="16"/>
      <c r="R509" s="16"/>
      <c r="S509" s="16"/>
      <c r="T509" s="16"/>
    </row>
    <row r="510" spans="5:20" s="15" customFormat="1" hidden="1" x14ac:dyDescent="0.25">
      <c r="E510" s="16"/>
      <c r="F510" s="16"/>
      <c r="G510" s="16"/>
      <c r="J510" s="16"/>
      <c r="K510" s="16"/>
      <c r="L510" s="16"/>
      <c r="M510" s="16"/>
      <c r="N510" s="16"/>
      <c r="O510" s="16"/>
      <c r="P510" s="16"/>
      <c r="Q510" s="16"/>
      <c r="R510" s="16"/>
      <c r="S510" s="16"/>
      <c r="T510" s="16"/>
    </row>
    <row r="511" spans="5:20" s="15" customFormat="1" hidden="1" x14ac:dyDescent="0.25">
      <c r="E511" s="16"/>
      <c r="F511" s="16"/>
      <c r="G511" s="16"/>
      <c r="J511" s="16"/>
      <c r="K511" s="16"/>
      <c r="L511" s="16"/>
      <c r="M511" s="16"/>
      <c r="N511" s="16"/>
      <c r="O511" s="16"/>
      <c r="P511" s="16"/>
      <c r="Q511" s="16"/>
      <c r="R511" s="16"/>
      <c r="S511" s="16"/>
      <c r="T511" s="16"/>
    </row>
    <row r="512" spans="5:20" s="15" customFormat="1" hidden="1" x14ac:dyDescent="0.25">
      <c r="E512" s="16"/>
      <c r="F512" s="16"/>
      <c r="G512" s="16"/>
      <c r="J512" s="16"/>
      <c r="K512" s="16"/>
      <c r="L512" s="16"/>
      <c r="M512" s="16"/>
      <c r="N512" s="16"/>
      <c r="O512" s="16"/>
      <c r="P512" s="16"/>
      <c r="Q512" s="16"/>
      <c r="R512" s="16"/>
      <c r="S512" s="16"/>
      <c r="T512" s="16"/>
    </row>
    <row r="513" spans="5:20" s="15" customFormat="1" hidden="1" x14ac:dyDescent="0.25">
      <c r="E513" s="16"/>
      <c r="F513" s="16"/>
      <c r="G513" s="16"/>
      <c r="J513" s="16"/>
      <c r="K513" s="16"/>
      <c r="L513" s="16"/>
      <c r="M513" s="16"/>
      <c r="N513" s="16"/>
      <c r="O513" s="16"/>
      <c r="P513" s="16"/>
      <c r="Q513" s="16"/>
      <c r="R513" s="16"/>
      <c r="S513" s="16"/>
      <c r="T513" s="16"/>
    </row>
    <row r="514" spans="5:20" s="15" customFormat="1" hidden="1" x14ac:dyDescent="0.25">
      <c r="E514" s="16"/>
      <c r="F514" s="16"/>
      <c r="G514" s="16"/>
      <c r="J514" s="16"/>
      <c r="K514" s="16"/>
      <c r="L514" s="16"/>
      <c r="M514" s="16"/>
      <c r="N514" s="16"/>
      <c r="O514" s="16"/>
      <c r="P514" s="16"/>
      <c r="Q514" s="16"/>
      <c r="R514" s="16"/>
      <c r="S514" s="16"/>
      <c r="T514" s="16"/>
    </row>
    <row r="515" spans="5:20" s="15" customFormat="1" hidden="1" x14ac:dyDescent="0.25">
      <c r="E515" s="16"/>
      <c r="F515" s="16"/>
      <c r="G515" s="16"/>
      <c r="J515" s="16"/>
      <c r="K515" s="16"/>
      <c r="L515" s="16"/>
      <c r="M515" s="16"/>
      <c r="N515" s="16"/>
      <c r="O515" s="16"/>
      <c r="P515" s="16"/>
      <c r="Q515" s="16"/>
      <c r="R515" s="16"/>
      <c r="S515" s="16"/>
      <c r="T515" s="16"/>
    </row>
    <row r="516" spans="5:20" s="15" customFormat="1" hidden="1" x14ac:dyDescent="0.25">
      <c r="E516" s="16"/>
      <c r="F516" s="16"/>
      <c r="G516" s="16"/>
      <c r="J516" s="16"/>
      <c r="K516" s="16"/>
      <c r="L516" s="16"/>
      <c r="M516" s="16"/>
      <c r="N516" s="16"/>
      <c r="O516" s="16"/>
      <c r="P516" s="16"/>
      <c r="Q516" s="16"/>
      <c r="R516" s="16"/>
      <c r="S516" s="16"/>
      <c r="T516" s="16"/>
    </row>
    <row r="517" spans="5:20" s="15" customFormat="1" hidden="1" x14ac:dyDescent="0.25">
      <c r="E517" s="16"/>
      <c r="F517" s="16"/>
      <c r="G517" s="16"/>
      <c r="J517" s="16"/>
      <c r="K517" s="16"/>
      <c r="L517" s="16"/>
      <c r="M517" s="16"/>
      <c r="N517" s="16"/>
      <c r="O517" s="16"/>
      <c r="P517" s="16"/>
      <c r="Q517" s="16"/>
      <c r="R517" s="16"/>
      <c r="S517" s="16"/>
      <c r="T517" s="16"/>
    </row>
    <row r="518" spans="5:20" s="15" customFormat="1" hidden="1" x14ac:dyDescent="0.25">
      <c r="E518" s="16"/>
      <c r="F518" s="16"/>
      <c r="G518" s="16"/>
      <c r="J518" s="16"/>
      <c r="K518" s="16"/>
      <c r="L518" s="16"/>
      <c r="M518" s="16"/>
      <c r="N518" s="16"/>
      <c r="O518" s="16"/>
      <c r="P518" s="16"/>
      <c r="Q518" s="16"/>
      <c r="R518" s="16"/>
      <c r="S518" s="16"/>
      <c r="T518" s="16"/>
    </row>
    <row r="519" spans="5:20" s="15" customFormat="1" hidden="1" x14ac:dyDescent="0.25">
      <c r="E519" s="16"/>
      <c r="F519" s="16"/>
      <c r="G519" s="16"/>
      <c r="J519" s="16"/>
      <c r="K519" s="16"/>
      <c r="L519" s="16"/>
      <c r="M519" s="16"/>
      <c r="N519" s="16"/>
      <c r="O519" s="16"/>
      <c r="P519" s="16"/>
      <c r="Q519" s="16"/>
      <c r="R519" s="16"/>
      <c r="S519" s="16"/>
      <c r="T519" s="16"/>
    </row>
    <row r="520" spans="5:20" s="15" customFormat="1" hidden="1" x14ac:dyDescent="0.25">
      <c r="E520" s="16"/>
      <c r="F520" s="16"/>
      <c r="G520" s="16"/>
      <c r="J520" s="16"/>
      <c r="K520" s="16"/>
      <c r="L520" s="16"/>
      <c r="M520" s="16"/>
      <c r="N520" s="16"/>
      <c r="O520" s="16"/>
      <c r="P520" s="16"/>
      <c r="Q520" s="16"/>
      <c r="R520" s="16"/>
      <c r="S520" s="16"/>
      <c r="T520" s="16"/>
    </row>
    <row r="521" spans="5:20" s="15" customFormat="1" hidden="1" x14ac:dyDescent="0.25">
      <c r="E521" s="16"/>
      <c r="F521" s="16"/>
      <c r="G521" s="16"/>
      <c r="J521" s="16"/>
      <c r="K521" s="16"/>
      <c r="L521" s="16"/>
      <c r="M521" s="16"/>
      <c r="N521" s="16"/>
      <c r="O521" s="16"/>
      <c r="P521" s="16"/>
      <c r="Q521" s="16"/>
      <c r="R521" s="16"/>
      <c r="S521" s="16"/>
      <c r="T521" s="16"/>
    </row>
    <row r="522" spans="5:20" s="15" customFormat="1" hidden="1" x14ac:dyDescent="0.25">
      <c r="E522" s="16"/>
      <c r="F522" s="16"/>
      <c r="G522" s="16"/>
      <c r="J522" s="16"/>
      <c r="K522" s="16"/>
      <c r="L522" s="16"/>
      <c r="M522" s="16"/>
      <c r="N522" s="16"/>
      <c r="O522" s="16"/>
      <c r="P522" s="16"/>
      <c r="Q522" s="16"/>
      <c r="R522" s="16"/>
      <c r="S522" s="16"/>
      <c r="T522" s="16"/>
    </row>
    <row r="523" spans="5:20" s="15" customFormat="1" hidden="1" x14ac:dyDescent="0.25">
      <c r="E523" s="16"/>
      <c r="F523" s="16"/>
      <c r="G523" s="16"/>
      <c r="J523" s="16"/>
      <c r="K523" s="16"/>
      <c r="L523" s="16"/>
      <c r="M523" s="16"/>
      <c r="N523" s="16"/>
      <c r="O523" s="16"/>
      <c r="P523" s="16"/>
      <c r="Q523" s="16"/>
      <c r="R523" s="16"/>
      <c r="S523" s="16"/>
      <c r="T523" s="16"/>
    </row>
    <row r="524" spans="5:20" s="15" customFormat="1" hidden="1" x14ac:dyDescent="0.25">
      <c r="E524" s="16"/>
      <c r="F524" s="16"/>
      <c r="G524" s="16"/>
      <c r="J524" s="16"/>
      <c r="K524" s="16"/>
      <c r="L524" s="16"/>
      <c r="M524" s="16"/>
      <c r="N524" s="16"/>
      <c r="O524" s="16"/>
      <c r="P524" s="16"/>
      <c r="Q524" s="16"/>
      <c r="R524" s="16"/>
      <c r="S524" s="16"/>
      <c r="T524" s="16"/>
    </row>
    <row r="525" spans="5:20" s="15" customFormat="1" hidden="1" x14ac:dyDescent="0.25">
      <c r="E525" s="16"/>
      <c r="F525" s="16"/>
      <c r="G525" s="16"/>
      <c r="J525" s="16"/>
      <c r="K525" s="16"/>
      <c r="L525" s="16"/>
      <c r="M525" s="16"/>
      <c r="N525" s="16"/>
      <c r="O525" s="16"/>
      <c r="P525" s="16"/>
      <c r="Q525" s="16"/>
      <c r="R525" s="16"/>
      <c r="S525" s="16"/>
      <c r="T525" s="16"/>
    </row>
    <row r="526" spans="5:20" s="15" customFormat="1" hidden="1" x14ac:dyDescent="0.25">
      <c r="E526" s="16"/>
      <c r="F526" s="16"/>
      <c r="G526" s="16"/>
      <c r="J526" s="16"/>
      <c r="K526" s="16"/>
      <c r="L526" s="16"/>
      <c r="M526" s="16"/>
      <c r="N526" s="16"/>
      <c r="O526" s="16"/>
      <c r="P526" s="16"/>
      <c r="Q526" s="16"/>
      <c r="R526" s="16"/>
      <c r="S526" s="16"/>
      <c r="T526" s="16"/>
    </row>
    <row r="527" spans="5:20" s="15" customFormat="1" hidden="1" x14ac:dyDescent="0.25">
      <c r="E527" s="16"/>
      <c r="F527" s="16"/>
      <c r="G527" s="16"/>
      <c r="J527" s="16"/>
      <c r="K527" s="16"/>
      <c r="L527" s="16"/>
      <c r="M527" s="16"/>
      <c r="N527" s="16"/>
      <c r="O527" s="16"/>
      <c r="P527" s="16"/>
      <c r="Q527" s="16"/>
      <c r="R527" s="16"/>
      <c r="S527" s="16"/>
      <c r="T527" s="16"/>
    </row>
    <row r="528" spans="5:20" s="15" customFormat="1" hidden="1" x14ac:dyDescent="0.25">
      <c r="E528" s="16"/>
      <c r="F528" s="16"/>
      <c r="G528" s="16"/>
      <c r="J528" s="16"/>
      <c r="K528" s="16"/>
      <c r="L528" s="16"/>
      <c r="M528" s="16"/>
      <c r="N528" s="16"/>
      <c r="O528" s="16"/>
      <c r="P528" s="16"/>
      <c r="Q528" s="16"/>
      <c r="R528" s="16"/>
      <c r="S528" s="16"/>
      <c r="T528" s="16"/>
    </row>
    <row r="529" spans="5:20" s="15" customFormat="1" hidden="1" x14ac:dyDescent="0.25">
      <c r="E529" s="16"/>
      <c r="F529" s="16"/>
      <c r="G529" s="16"/>
      <c r="J529" s="16"/>
      <c r="K529" s="16"/>
      <c r="L529" s="16"/>
      <c r="M529" s="16"/>
      <c r="N529" s="16"/>
      <c r="O529" s="16"/>
      <c r="P529" s="16"/>
      <c r="Q529" s="16"/>
      <c r="R529" s="16"/>
      <c r="S529" s="16"/>
      <c r="T529" s="16"/>
    </row>
    <row r="530" spans="5:20" s="15" customFormat="1" hidden="1" x14ac:dyDescent="0.25">
      <c r="E530" s="16"/>
      <c r="F530" s="16"/>
      <c r="G530" s="16"/>
      <c r="J530" s="16"/>
      <c r="K530" s="16"/>
      <c r="L530" s="16"/>
      <c r="M530" s="16"/>
      <c r="N530" s="16"/>
      <c r="O530" s="16"/>
      <c r="P530" s="16"/>
      <c r="Q530" s="16"/>
      <c r="R530" s="16"/>
      <c r="S530" s="16"/>
      <c r="T530" s="16"/>
    </row>
    <row r="531" spans="5:20" s="15" customFormat="1" hidden="1" x14ac:dyDescent="0.25">
      <c r="E531" s="16"/>
      <c r="F531" s="16"/>
      <c r="G531" s="16"/>
      <c r="J531" s="16"/>
      <c r="K531" s="16"/>
      <c r="L531" s="16"/>
      <c r="M531" s="16"/>
      <c r="N531" s="16"/>
      <c r="O531" s="16"/>
      <c r="P531" s="16"/>
      <c r="Q531" s="16"/>
      <c r="R531" s="16"/>
      <c r="S531" s="16"/>
      <c r="T531" s="16"/>
    </row>
    <row r="532" spans="5:20" s="15" customFormat="1" hidden="1" x14ac:dyDescent="0.25">
      <c r="E532" s="16"/>
      <c r="F532" s="16"/>
      <c r="G532" s="16"/>
      <c r="J532" s="16"/>
      <c r="K532" s="16"/>
      <c r="L532" s="16"/>
      <c r="M532" s="16"/>
      <c r="N532" s="16"/>
      <c r="O532" s="16"/>
      <c r="P532" s="16"/>
      <c r="Q532" s="16"/>
      <c r="R532" s="16"/>
      <c r="S532" s="16"/>
      <c r="T532" s="16"/>
    </row>
    <row r="533" spans="5:20" s="15" customFormat="1" hidden="1" x14ac:dyDescent="0.25">
      <c r="E533" s="16"/>
      <c r="F533" s="16"/>
      <c r="G533" s="16"/>
      <c r="J533" s="16"/>
      <c r="K533" s="16"/>
      <c r="L533" s="16"/>
      <c r="M533" s="16"/>
      <c r="N533" s="16"/>
      <c r="O533" s="16"/>
      <c r="P533" s="16"/>
      <c r="Q533" s="16"/>
      <c r="R533" s="16"/>
      <c r="S533" s="16"/>
      <c r="T533" s="16"/>
    </row>
    <row r="534" spans="5:20" s="15" customFormat="1" hidden="1" x14ac:dyDescent="0.25">
      <c r="E534" s="16"/>
      <c r="F534" s="16"/>
      <c r="G534" s="16"/>
      <c r="J534" s="16"/>
      <c r="K534" s="16"/>
      <c r="L534" s="16"/>
      <c r="M534" s="16"/>
      <c r="N534" s="16"/>
      <c r="O534" s="16"/>
      <c r="P534" s="16"/>
      <c r="Q534" s="16"/>
      <c r="R534" s="16"/>
      <c r="S534" s="16"/>
      <c r="T534" s="16"/>
    </row>
    <row r="535" spans="5:20" s="15" customFormat="1" hidden="1" x14ac:dyDescent="0.25">
      <c r="E535" s="16"/>
      <c r="F535" s="16"/>
      <c r="G535" s="16"/>
      <c r="J535" s="16"/>
      <c r="K535" s="16"/>
      <c r="L535" s="16"/>
      <c r="M535" s="16"/>
      <c r="N535" s="16"/>
      <c r="O535" s="16"/>
      <c r="P535" s="16"/>
      <c r="Q535" s="16"/>
      <c r="R535" s="16"/>
      <c r="S535" s="16"/>
      <c r="T535" s="16"/>
    </row>
    <row r="536" spans="5:20" s="15" customFormat="1" hidden="1" x14ac:dyDescent="0.25">
      <c r="E536" s="16"/>
      <c r="F536" s="16"/>
      <c r="G536" s="16"/>
      <c r="J536" s="16"/>
      <c r="K536" s="16"/>
      <c r="L536" s="16"/>
      <c r="M536" s="16"/>
      <c r="N536" s="16"/>
      <c r="O536" s="16"/>
      <c r="P536" s="16"/>
      <c r="Q536" s="16"/>
      <c r="R536" s="16"/>
      <c r="S536" s="16"/>
      <c r="T536" s="16"/>
    </row>
    <row r="537" spans="5:20" s="15" customFormat="1" hidden="1" x14ac:dyDescent="0.25">
      <c r="E537" s="16"/>
      <c r="F537" s="16"/>
      <c r="G537" s="16"/>
      <c r="J537" s="16"/>
      <c r="K537" s="16"/>
      <c r="L537" s="16"/>
      <c r="M537" s="16"/>
      <c r="N537" s="16"/>
      <c r="O537" s="16"/>
      <c r="P537" s="16"/>
      <c r="Q537" s="16"/>
      <c r="R537" s="16"/>
      <c r="S537" s="16"/>
      <c r="T537" s="16"/>
    </row>
    <row r="538" spans="5:20" s="15" customFormat="1" hidden="1" x14ac:dyDescent="0.25">
      <c r="E538" s="16"/>
      <c r="F538" s="16"/>
      <c r="G538" s="16"/>
      <c r="J538" s="16"/>
      <c r="K538" s="16"/>
      <c r="L538" s="16"/>
      <c r="M538" s="16"/>
      <c r="N538" s="16"/>
      <c r="O538" s="16"/>
      <c r="P538" s="16"/>
      <c r="Q538" s="16"/>
      <c r="R538" s="16"/>
      <c r="S538" s="16"/>
      <c r="T538" s="16"/>
    </row>
    <row r="539" spans="5:20" s="15" customFormat="1" hidden="1" x14ac:dyDescent="0.25">
      <c r="E539" s="16"/>
      <c r="F539" s="16"/>
      <c r="G539" s="16"/>
      <c r="J539" s="16"/>
      <c r="K539" s="16"/>
      <c r="L539" s="16"/>
      <c r="M539" s="16"/>
      <c r="N539" s="16"/>
      <c r="O539" s="16"/>
      <c r="P539" s="16"/>
      <c r="Q539" s="16"/>
      <c r="R539" s="16"/>
      <c r="S539" s="16"/>
      <c r="T539" s="16"/>
    </row>
    <row r="540" spans="5:20" s="15" customFormat="1" hidden="1" x14ac:dyDescent="0.25">
      <c r="E540" s="16"/>
      <c r="F540" s="16"/>
      <c r="G540" s="16"/>
      <c r="J540" s="16"/>
      <c r="K540" s="16"/>
      <c r="L540" s="16"/>
      <c r="M540" s="16"/>
      <c r="N540" s="16"/>
      <c r="O540" s="16"/>
      <c r="P540" s="16"/>
      <c r="Q540" s="16"/>
      <c r="R540" s="16"/>
      <c r="S540" s="16"/>
      <c r="T540" s="16"/>
    </row>
    <row r="541" spans="5:20" s="15" customFormat="1" hidden="1" x14ac:dyDescent="0.25">
      <c r="E541" s="16"/>
      <c r="F541" s="16"/>
      <c r="G541" s="16"/>
      <c r="J541" s="16"/>
      <c r="K541" s="16"/>
      <c r="L541" s="16"/>
      <c r="M541" s="16"/>
      <c r="N541" s="16"/>
      <c r="O541" s="16"/>
      <c r="P541" s="16"/>
      <c r="Q541" s="16"/>
      <c r="R541" s="16"/>
      <c r="S541" s="16"/>
      <c r="T541" s="16"/>
    </row>
    <row r="542" spans="5:20" s="15" customFormat="1" hidden="1" x14ac:dyDescent="0.25">
      <c r="E542" s="16"/>
      <c r="F542" s="16"/>
      <c r="G542" s="16"/>
      <c r="J542" s="16"/>
      <c r="K542" s="16"/>
      <c r="L542" s="16"/>
      <c r="M542" s="16"/>
      <c r="N542" s="16"/>
      <c r="O542" s="16"/>
      <c r="P542" s="16"/>
      <c r="Q542" s="16"/>
      <c r="R542" s="16"/>
      <c r="S542" s="16"/>
      <c r="T542" s="16"/>
    </row>
    <row r="543" spans="5:20" s="15" customFormat="1" hidden="1" x14ac:dyDescent="0.25">
      <c r="E543" s="16"/>
      <c r="F543" s="16"/>
      <c r="G543" s="16"/>
      <c r="J543" s="16"/>
      <c r="K543" s="16"/>
      <c r="L543" s="16"/>
      <c r="M543" s="16"/>
      <c r="N543" s="16"/>
      <c r="O543" s="16"/>
      <c r="P543" s="16"/>
      <c r="Q543" s="16"/>
      <c r="R543" s="16"/>
      <c r="S543" s="16"/>
      <c r="T543" s="16"/>
    </row>
    <row r="544" spans="5:20" s="15" customFormat="1" hidden="1" x14ac:dyDescent="0.25">
      <c r="E544" s="16"/>
      <c r="F544" s="16"/>
      <c r="G544" s="16"/>
      <c r="J544" s="16"/>
      <c r="K544" s="16"/>
      <c r="L544" s="16"/>
      <c r="M544" s="16"/>
      <c r="N544" s="16"/>
      <c r="O544" s="16"/>
      <c r="P544" s="16"/>
      <c r="Q544" s="16"/>
      <c r="R544" s="16"/>
      <c r="S544" s="16"/>
      <c r="T544" s="16"/>
    </row>
    <row r="545" spans="5:20" s="15" customFormat="1" hidden="1" x14ac:dyDescent="0.25">
      <c r="E545" s="16"/>
      <c r="F545" s="16"/>
      <c r="G545" s="16"/>
      <c r="J545" s="16"/>
      <c r="K545" s="16"/>
      <c r="L545" s="16"/>
      <c r="M545" s="16"/>
      <c r="N545" s="16"/>
      <c r="O545" s="16"/>
      <c r="P545" s="16"/>
      <c r="Q545" s="16"/>
      <c r="R545" s="16"/>
      <c r="S545" s="16"/>
      <c r="T545" s="16"/>
    </row>
    <row r="546" spans="5:20" s="15" customFormat="1" hidden="1" x14ac:dyDescent="0.25">
      <c r="E546" s="16"/>
      <c r="F546" s="16"/>
      <c r="G546" s="16"/>
      <c r="J546" s="16"/>
      <c r="K546" s="16"/>
      <c r="L546" s="16"/>
      <c r="M546" s="16"/>
      <c r="N546" s="16"/>
      <c r="O546" s="16"/>
      <c r="P546" s="16"/>
      <c r="Q546" s="16"/>
      <c r="R546" s="16"/>
      <c r="S546" s="16"/>
      <c r="T546" s="16"/>
    </row>
    <row r="547" spans="5:20" s="15" customFormat="1" hidden="1" x14ac:dyDescent="0.25">
      <c r="E547" s="16"/>
      <c r="F547" s="16"/>
      <c r="G547" s="16"/>
      <c r="J547" s="16"/>
      <c r="K547" s="16"/>
      <c r="L547" s="16"/>
      <c r="M547" s="16"/>
      <c r="N547" s="16"/>
      <c r="O547" s="16"/>
      <c r="P547" s="16"/>
      <c r="Q547" s="16"/>
      <c r="R547" s="16"/>
      <c r="S547" s="16"/>
      <c r="T547" s="16"/>
    </row>
    <row r="548" spans="5:20" s="15" customFormat="1" hidden="1" x14ac:dyDescent="0.25">
      <c r="E548" s="16"/>
      <c r="F548" s="16"/>
      <c r="G548" s="16"/>
      <c r="J548" s="16"/>
      <c r="K548" s="16"/>
      <c r="L548" s="16"/>
      <c r="M548" s="16"/>
      <c r="N548" s="16"/>
      <c r="O548" s="16"/>
      <c r="P548" s="16"/>
      <c r="Q548" s="16"/>
      <c r="R548" s="16"/>
      <c r="S548" s="16"/>
      <c r="T548" s="16"/>
    </row>
    <row r="549" spans="5:20" s="15" customFormat="1" hidden="1" x14ac:dyDescent="0.25">
      <c r="E549" s="16"/>
      <c r="F549" s="16"/>
      <c r="G549" s="16"/>
      <c r="J549" s="16"/>
      <c r="K549" s="16"/>
      <c r="L549" s="16"/>
      <c r="M549" s="16"/>
      <c r="N549" s="16"/>
      <c r="O549" s="16"/>
      <c r="P549" s="16"/>
      <c r="Q549" s="16"/>
      <c r="R549" s="16"/>
      <c r="S549" s="16"/>
      <c r="T549" s="16"/>
    </row>
    <row r="550" spans="5:20" s="15" customFormat="1" hidden="1" x14ac:dyDescent="0.25">
      <c r="E550" s="16"/>
      <c r="F550" s="16"/>
      <c r="G550" s="16"/>
      <c r="J550" s="16"/>
      <c r="K550" s="16"/>
      <c r="L550" s="16"/>
      <c r="M550" s="16"/>
      <c r="N550" s="16"/>
      <c r="O550" s="16"/>
      <c r="P550" s="16"/>
      <c r="Q550" s="16"/>
      <c r="R550" s="16"/>
      <c r="S550" s="16"/>
      <c r="T550" s="16"/>
    </row>
    <row r="551" spans="5:20" s="15" customFormat="1" hidden="1" x14ac:dyDescent="0.25">
      <c r="E551" s="16"/>
      <c r="F551" s="16"/>
      <c r="G551" s="16"/>
      <c r="J551" s="16"/>
      <c r="K551" s="16"/>
      <c r="L551" s="16"/>
      <c r="M551" s="16"/>
      <c r="N551" s="16"/>
      <c r="O551" s="16"/>
      <c r="P551" s="16"/>
      <c r="Q551" s="16"/>
      <c r="R551" s="16"/>
      <c r="S551" s="16"/>
      <c r="T551" s="16"/>
    </row>
    <row r="552" spans="5:20" s="15" customFormat="1" hidden="1" x14ac:dyDescent="0.25">
      <c r="E552" s="16"/>
      <c r="F552" s="16"/>
      <c r="G552" s="16"/>
      <c r="J552" s="16"/>
      <c r="K552" s="16"/>
      <c r="L552" s="16"/>
      <c r="M552" s="16"/>
      <c r="N552" s="16"/>
      <c r="O552" s="16"/>
      <c r="P552" s="16"/>
      <c r="Q552" s="16"/>
      <c r="R552" s="16"/>
      <c r="S552" s="16"/>
      <c r="T552" s="16"/>
    </row>
    <row r="553" spans="5:20" s="15" customFormat="1" hidden="1" x14ac:dyDescent="0.25">
      <c r="E553" s="16"/>
      <c r="F553" s="16"/>
      <c r="G553" s="16"/>
      <c r="J553" s="16"/>
      <c r="K553" s="16"/>
      <c r="L553" s="16"/>
      <c r="M553" s="16"/>
      <c r="N553" s="16"/>
      <c r="O553" s="16"/>
      <c r="P553" s="16"/>
      <c r="Q553" s="16"/>
      <c r="R553" s="16"/>
      <c r="S553" s="16"/>
      <c r="T553" s="16"/>
    </row>
    <row r="554" spans="5:20" s="15" customFormat="1" hidden="1" x14ac:dyDescent="0.25">
      <c r="E554" s="16"/>
      <c r="F554" s="16"/>
      <c r="G554" s="16"/>
      <c r="J554" s="16"/>
      <c r="K554" s="16"/>
      <c r="L554" s="16"/>
      <c r="M554" s="16"/>
      <c r="N554" s="16"/>
      <c r="O554" s="16"/>
      <c r="P554" s="16"/>
      <c r="Q554" s="16"/>
      <c r="R554" s="16"/>
      <c r="S554" s="16"/>
      <c r="T554" s="16"/>
    </row>
    <row r="555" spans="5:20" s="15" customFormat="1" hidden="1" x14ac:dyDescent="0.25">
      <c r="E555" s="16"/>
      <c r="F555" s="16"/>
      <c r="G555" s="16"/>
      <c r="J555" s="16"/>
      <c r="K555" s="16"/>
      <c r="L555" s="16"/>
      <c r="M555" s="16"/>
      <c r="N555" s="16"/>
      <c r="O555" s="16"/>
      <c r="P555" s="16"/>
      <c r="Q555" s="16"/>
      <c r="R555" s="16"/>
      <c r="S555" s="16"/>
      <c r="T555" s="16"/>
    </row>
    <row r="556" spans="5:20" s="15" customFormat="1" hidden="1" x14ac:dyDescent="0.25">
      <c r="E556" s="16"/>
      <c r="F556" s="16"/>
      <c r="G556" s="16"/>
      <c r="J556" s="16"/>
      <c r="K556" s="16"/>
      <c r="L556" s="16"/>
      <c r="M556" s="16"/>
      <c r="N556" s="16"/>
      <c r="O556" s="16"/>
      <c r="P556" s="16"/>
      <c r="Q556" s="16"/>
      <c r="R556" s="16"/>
      <c r="S556" s="16"/>
      <c r="T556" s="16"/>
    </row>
    <row r="557" spans="5:20" s="15" customFormat="1" hidden="1" x14ac:dyDescent="0.25">
      <c r="E557" s="16"/>
      <c r="F557" s="16"/>
      <c r="G557" s="16"/>
      <c r="J557" s="16"/>
      <c r="K557" s="16"/>
      <c r="L557" s="16"/>
      <c r="M557" s="16"/>
      <c r="N557" s="16"/>
      <c r="O557" s="16"/>
      <c r="P557" s="16"/>
      <c r="Q557" s="16"/>
      <c r="R557" s="16"/>
      <c r="S557" s="16"/>
      <c r="T557" s="16"/>
    </row>
    <row r="558" spans="5:20" s="15" customFormat="1" hidden="1" x14ac:dyDescent="0.25">
      <c r="E558" s="16"/>
      <c r="F558" s="16"/>
      <c r="G558" s="16"/>
      <c r="J558" s="16"/>
      <c r="K558" s="16"/>
      <c r="L558" s="16"/>
      <c r="M558" s="16"/>
      <c r="N558" s="16"/>
      <c r="O558" s="16"/>
      <c r="P558" s="16"/>
      <c r="Q558" s="16"/>
      <c r="R558" s="16"/>
      <c r="S558" s="16"/>
      <c r="T558" s="16"/>
    </row>
    <row r="559" spans="5:20" s="15" customFormat="1" hidden="1" x14ac:dyDescent="0.25">
      <c r="E559" s="16"/>
      <c r="F559" s="16"/>
      <c r="G559" s="16"/>
      <c r="J559" s="16"/>
      <c r="K559" s="16"/>
      <c r="L559" s="16"/>
      <c r="M559" s="16"/>
      <c r="N559" s="16"/>
      <c r="O559" s="16"/>
      <c r="P559" s="16"/>
      <c r="Q559" s="16"/>
      <c r="R559" s="16"/>
      <c r="S559" s="16"/>
      <c r="T559" s="16"/>
    </row>
    <row r="560" spans="5:20" s="15" customFormat="1" hidden="1" x14ac:dyDescent="0.25">
      <c r="E560" s="16"/>
      <c r="F560" s="16"/>
      <c r="G560" s="16"/>
      <c r="J560" s="16"/>
      <c r="K560" s="16"/>
      <c r="L560" s="16"/>
      <c r="M560" s="16"/>
      <c r="N560" s="16"/>
      <c r="O560" s="16"/>
      <c r="P560" s="16"/>
      <c r="Q560" s="16"/>
      <c r="R560" s="16"/>
      <c r="S560" s="16"/>
      <c r="T560" s="16"/>
    </row>
    <row r="561" spans="5:20" s="15" customFormat="1" hidden="1" x14ac:dyDescent="0.25">
      <c r="E561" s="16"/>
      <c r="F561" s="16"/>
      <c r="G561" s="16"/>
      <c r="J561" s="16"/>
      <c r="K561" s="16"/>
      <c r="L561" s="16"/>
      <c r="M561" s="16"/>
      <c r="N561" s="16"/>
      <c r="O561" s="16"/>
      <c r="P561" s="16"/>
      <c r="Q561" s="16"/>
      <c r="R561" s="16"/>
      <c r="S561" s="16"/>
      <c r="T561" s="16"/>
    </row>
    <row r="562" spans="5:20" s="15" customFormat="1" hidden="1" x14ac:dyDescent="0.25">
      <c r="E562" s="16"/>
      <c r="F562" s="16"/>
      <c r="G562" s="16"/>
      <c r="J562" s="16"/>
      <c r="K562" s="16"/>
      <c r="L562" s="16"/>
      <c r="M562" s="16"/>
      <c r="N562" s="16"/>
      <c r="O562" s="16"/>
      <c r="P562" s="16"/>
      <c r="Q562" s="16"/>
      <c r="R562" s="16"/>
      <c r="S562" s="16"/>
      <c r="T562" s="16"/>
    </row>
    <row r="563" spans="5:20" s="15" customFormat="1" hidden="1" x14ac:dyDescent="0.25">
      <c r="E563" s="16"/>
      <c r="F563" s="16"/>
      <c r="G563" s="16"/>
      <c r="J563" s="16"/>
      <c r="K563" s="16"/>
      <c r="L563" s="16"/>
      <c r="M563" s="16"/>
      <c r="N563" s="16"/>
      <c r="O563" s="16"/>
      <c r="P563" s="16"/>
      <c r="Q563" s="16"/>
      <c r="R563" s="16"/>
      <c r="S563" s="16"/>
      <c r="T563" s="16"/>
    </row>
    <row r="564" spans="5:20" s="15" customFormat="1" hidden="1" x14ac:dyDescent="0.25">
      <c r="E564" s="16"/>
      <c r="F564" s="16"/>
      <c r="G564" s="16"/>
      <c r="J564" s="16"/>
      <c r="K564" s="16"/>
      <c r="L564" s="16"/>
      <c r="M564" s="16"/>
      <c r="N564" s="16"/>
      <c r="O564" s="16"/>
      <c r="P564" s="16"/>
      <c r="Q564" s="16"/>
      <c r="R564" s="16"/>
      <c r="S564" s="16"/>
      <c r="T564" s="16"/>
    </row>
    <row r="565" spans="5:20" s="15" customFormat="1" hidden="1" x14ac:dyDescent="0.25">
      <c r="E565" s="16"/>
      <c r="F565" s="16"/>
      <c r="G565" s="16"/>
      <c r="J565" s="16"/>
      <c r="K565" s="16"/>
      <c r="L565" s="16"/>
      <c r="M565" s="16"/>
      <c r="N565" s="16"/>
      <c r="O565" s="16"/>
      <c r="P565" s="16"/>
      <c r="Q565" s="16"/>
      <c r="R565" s="16"/>
      <c r="S565" s="16"/>
      <c r="T565" s="16"/>
    </row>
    <row r="566" spans="5:20" s="15" customFormat="1" hidden="1" x14ac:dyDescent="0.25">
      <c r="E566" s="16"/>
      <c r="F566" s="16"/>
      <c r="G566" s="16"/>
      <c r="J566" s="16"/>
      <c r="K566" s="16"/>
      <c r="L566" s="16"/>
      <c r="M566" s="16"/>
      <c r="N566" s="16"/>
      <c r="O566" s="16"/>
      <c r="P566" s="16"/>
      <c r="Q566" s="16"/>
      <c r="R566" s="16"/>
      <c r="S566" s="16"/>
      <c r="T566" s="16"/>
    </row>
    <row r="567" spans="5:20" s="15" customFormat="1" hidden="1" x14ac:dyDescent="0.25">
      <c r="E567" s="16"/>
      <c r="F567" s="16"/>
      <c r="G567" s="16"/>
      <c r="J567" s="16"/>
      <c r="K567" s="16"/>
      <c r="L567" s="16"/>
      <c r="M567" s="16"/>
      <c r="N567" s="16"/>
      <c r="O567" s="16"/>
      <c r="P567" s="16"/>
      <c r="Q567" s="16"/>
      <c r="R567" s="16"/>
      <c r="S567" s="16"/>
      <c r="T567" s="16"/>
    </row>
    <row r="568" spans="5:20" s="15" customFormat="1" hidden="1" x14ac:dyDescent="0.25">
      <c r="E568" s="16"/>
      <c r="F568" s="16"/>
      <c r="G568" s="16"/>
      <c r="J568" s="16"/>
      <c r="K568" s="16"/>
      <c r="L568" s="16"/>
      <c r="M568" s="16"/>
      <c r="N568" s="16"/>
      <c r="O568" s="16"/>
      <c r="P568" s="16"/>
      <c r="Q568" s="16"/>
      <c r="R568" s="16"/>
      <c r="S568" s="16"/>
      <c r="T568" s="16"/>
    </row>
    <row r="569" spans="5:20" s="15" customFormat="1" hidden="1" x14ac:dyDescent="0.25">
      <c r="E569" s="16"/>
      <c r="F569" s="16"/>
      <c r="G569" s="16"/>
      <c r="J569" s="16"/>
      <c r="K569" s="16"/>
      <c r="L569" s="16"/>
      <c r="M569" s="16"/>
      <c r="N569" s="16"/>
      <c r="O569" s="16"/>
      <c r="P569" s="16"/>
      <c r="Q569" s="16"/>
      <c r="R569" s="16"/>
      <c r="S569" s="16"/>
      <c r="T569" s="16"/>
    </row>
    <row r="570" spans="5:20" s="15" customFormat="1" hidden="1" x14ac:dyDescent="0.25">
      <c r="E570" s="16"/>
      <c r="F570" s="16"/>
      <c r="G570" s="16"/>
      <c r="J570" s="16"/>
      <c r="K570" s="16"/>
      <c r="L570" s="16"/>
      <c r="M570" s="16"/>
      <c r="N570" s="16"/>
      <c r="O570" s="16"/>
      <c r="P570" s="16"/>
      <c r="Q570" s="16"/>
      <c r="R570" s="16"/>
      <c r="S570" s="16"/>
      <c r="T570" s="16"/>
    </row>
    <row r="571" spans="5:20" s="15" customFormat="1" hidden="1" x14ac:dyDescent="0.25">
      <c r="E571" s="16"/>
      <c r="F571" s="16"/>
      <c r="G571" s="16"/>
      <c r="J571" s="16"/>
      <c r="K571" s="16"/>
      <c r="L571" s="16"/>
      <c r="M571" s="16"/>
      <c r="N571" s="16"/>
      <c r="O571" s="16"/>
      <c r="P571" s="16"/>
      <c r="Q571" s="16"/>
      <c r="R571" s="16"/>
      <c r="S571" s="16"/>
      <c r="T571" s="16"/>
    </row>
    <row r="572" spans="5:20" s="15" customFormat="1" hidden="1" x14ac:dyDescent="0.25">
      <c r="E572" s="16"/>
      <c r="F572" s="16"/>
      <c r="G572" s="16"/>
      <c r="J572" s="16"/>
      <c r="K572" s="16"/>
      <c r="L572" s="16"/>
      <c r="M572" s="16"/>
      <c r="N572" s="16"/>
      <c r="O572" s="16"/>
      <c r="P572" s="16"/>
      <c r="Q572" s="16"/>
      <c r="R572" s="16"/>
      <c r="S572" s="16"/>
      <c r="T572" s="16"/>
    </row>
    <row r="573" spans="5:20" s="15" customFormat="1" hidden="1" x14ac:dyDescent="0.25">
      <c r="E573" s="16"/>
      <c r="F573" s="16"/>
      <c r="G573" s="16"/>
      <c r="J573" s="16"/>
      <c r="K573" s="16"/>
      <c r="L573" s="16"/>
      <c r="M573" s="16"/>
      <c r="N573" s="16"/>
      <c r="O573" s="16"/>
      <c r="P573" s="16"/>
      <c r="Q573" s="16"/>
      <c r="R573" s="16"/>
      <c r="S573" s="16"/>
      <c r="T573" s="16"/>
    </row>
    <row r="574" spans="5:20" s="15" customFormat="1" hidden="1" x14ac:dyDescent="0.25">
      <c r="E574" s="16"/>
      <c r="F574" s="16"/>
      <c r="G574" s="16"/>
      <c r="J574" s="16"/>
      <c r="K574" s="16"/>
      <c r="L574" s="16"/>
      <c r="M574" s="16"/>
      <c r="N574" s="16"/>
      <c r="O574" s="16"/>
      <c r="P574" s="16"/>
      <c r="Q574" s="16"/>
      <c r="R574" s="16"/>
      <c r="S574" s="16"/>
      <c r="T574" s="16"/>
    </row>
    <row r="575" spans="5:20" s="15" customFormat="1" hidden="1" x14ac:dyDescent="0.25">
      <c r="E575" s="16"/>
      <c r="F575" s="16"/>
      <c r="G575" s="16"/>
      <c r="J575" s="16"/>
      <c r="K575" s="16"/>
      <c r="L575" s="16"/>
      <c r="M575" s="16"/>
      <c r="N575" s="16"/>
      <c r="O575" s="16"/>
      <c r="P575" s="16"/>
      <c r="Q575" s="16"/>
      <c r="R575" s="16"/>
      <c r="S575" s="16"/>
      <c r="T575" s="16"/>
    </row>
    <row r="576" spans="5:20" s="15" customFormat="1" hidden="1" x14ac:dyDescent="0.25">
      <c r="E576" s="16"/>
      <c r="F576" s="16"/>
      <c r="G576" s="16"/>
      <c r="J576" s="16"/>
      <c r="K576" s="16"/>
      <c r="L576" s="16"/>
      <c r="M576" s="16"/>
      <c r="N576" s="16"/>
      <c r="O576" s="16"/>
      <c r="P576" s="16"/>
      <c r="Q576" s="16"/>
      <c r="R576" s="16"/>
      <c r="S576" s="16"/>
      <c r="T576" s="16"/>
    </row>
    <row r="577" spans="5:20" s="15" customFormat="1" hidden="1" x14ac:dyDescent="0.25">
      <c r="E577" s="16"/>
      <c r="F577" s="16"/>
      <c r="G577" s="16"/>
      <c r="J577" s="16"/>
      <c r="K577" s="16"/>
      <c r="L577" s="16"/>
      <c r="M577" s="16"/>
      <c r="N577" s="16"/>
      <c r="O577" s="16"/>
      <c r="P577" s="16"/>
      <c r="Q577" s="16"/>
      <c r="R577" s="16"/>
      <c r="S577" s="16"/>
      <c r="T577" s="16"/>
    </row>
    <row r="578" spans="5:20" s="15" customFormat="1" hidden="1" x14ac:dyDescent="0.25">
      <c r="E578" s="16"/>
      <c r="F578" s="16"/>
      <c r="G578" s="16"/>
      <c r="J578" s="16"/>
      <c r="K578" s="16"/>
      <c r="L578" s="16"/>
      <c r="M578" s="16"/>
      <c r="N578" s="16"/>
      <c r="O578" s="16"/>
      <c r="P578" s="16"/>
      <c r="Q578" s="16"/>
      <c r="R578" s="16"/>
      <c r="S578" s="16"/>
      <c r="T578" s="16"/>
    </row>
    <row r="579" spans="5:20" s="15" customFormat="1" hidden="1" x14ac:dyDescent="0.25">
      <c r="E579" s="16"/>
      <c r="F579" s="16"/>
      <c r="G579" s="16"/>
      <c r="J579" s="16"/>
      <c r="K579" s="16"/>
      <c r="L579" s="16"/>
      <c r="M579" s="16"/>
      <c r="N579" s="16"/>
      <c r="O579" s="16"/>
      <c r="P579" s="16"/>
      <c r="Q579" s="16"/>
      <c r="R579" s="16"/>
      <c r="S579" s="16"/>
      <c r="T579" s="16"/>
    </row>
    <row r="580" spans="5:20" s="15" customFormat="1" hidden="1" x14ac:dyDescent="0.25">
      <c r="E580" s="16"/>
      <c r="F580" s="16"/>
      <c r="G580" s="16"/>
      <c r="J580" s="16"/>
      <c r="K580" s="16"/>
      <c r="L580" s="16"/>
      <c r="M580" s="16"/>
      <c r="N580" s="16"/>
      <c r="O580" s="16"/>
      <c r="P580" s="16"/>
      <c r="Q580" s="16"/>
      <c r="R580" s="16"/>
      <c r="S580" s="16"/>
      <c r="T580" s="16"/>
    </row>
    <row r="581" spans="5:20" s="15" customFormat="1" hidden="1" x14ac:dyDescent="0.25">
      <c r="E581" s="16"/>
      <c r="F581" s="16"/>
      <c r="G581" s="16"/>
      <c r="J581" s="16"/>
      <c r="K581" s="16"/>
      <c r="L581" s="16"/>
      <c r="M581" s="16"/>
      <c r="N581" s="16"/>
      <c r="O581" s="16"/>
      <c r="P581" s="16"/>
      <c r="Q581" s="16"/>
      <c r="R581" s="16"/>
      <c r="S581" s="16"/>
      <c r="T581" s="16"/>
    </row>
    <row r="582" spans="5:20" s="15" customFormat="1" hidden="1" x14ac:dyDescent="0.25">
      <c r="E582" s="16"/>
      <c r="F582" s="16"/>
      <c r="G582" s="16"/>
      <c r="J582" s="16"/>
      <c r="K582" s="16"/>
      <c r="L582" s="16"/>
      <c r="M582" s="16"/>
      <c r="N582" s="16"/>
      <c r="O582" s="16"/>
      <c r="P582" s="16"/>
      <c r="Q582" s="16"/>
      <c r="R582" s="16"/>
      <c r="S582" s="16"/>
      <c r="T582" s="16"/>
    </row>
    <row r="583" spans="5:20" s="15" customFormat="1" hidden="1" x14ac:dyDescent="0.25">
      <c r="E583" s="16"/>
      <c r="F583" s="16"/>
      <c r="G583" s="16"/>
      <c r="J583" s="16"/>
      <c r="K583" s="16"/>
      <c r="L583" s="16"/>
      <c r="M583" s="16"/>
      <c r="N583" s="16"/>
      <c r="O583" s="16"/>
      <c r="P583" s="16"/>
      <c r="Q583" s="16"/>
      <c r="R583" s="16"/>
      <c r="S583" s="16"/>
      <c r="T583" s="16"/>
    </row>
    <row r="584" spans="5:20" s="15" customFormat="1" hidden="1" x14ac:dyDescent="0.25">
      <c r="E584" s="16"/>
      <c r="F584" s="16"/>
      <c r="G584" s="16"/>
      <c r="J584" s="16"/>
      <c r="K584" s="16"/>
      <c r="L584" s="16"/>
      <c r="M584" s="16"/>
      <c r="N584" s="16"/>
      <c r="O584" s="16"/>
      <c r="P584" s="16"/>
      <c r="Q584" s="16"/>
      <c r="R584" s="16"/>
      <c r="S584" s="16"/>
      <c r="T584" s="16"/>
    </row>
    <row r="585" spans="5:20" s="15" customFormat="1" hidden="1" x14ac:dyDescent="0.25">
      <c r="E585" s="16"/>
      <c r="F585" s="16"/>
      <c r="G585" s="16"/>
      <c r="J585" s="16"/>
      <c r="K585" s="16"/>
      <c r="L585" s="16"/>
      <c r="M585" s="16"/>
      <c r="N585" s="16"/>
      <c r="O585" s="16"/>
      <c r="P585" s="16"/>
      <c r="Q585" s="16"/>
      <c r="R585" s="16"/>
      <c r="S585" s="16"/>
      <c r="T585" s="16"/>
    </row>
    <row r="586" spans="5:20" s="15" customFormat="1" hidden="1" x14ac:dyDescent="0.25">
      <c r="E586" s="16"/>
      <c r="F586" s="16"/>
      <c r="G586" s="16"/>
      <c r="J586" s="16"/>
      <c r="K586" s="16"/>
      <c r="L586" s="16"/>
      <c r="M586" s="16"/>
      <c r="N586" s="16"/>
      <c r="O586" s="16"/>
      <c r="P586" s="16"/>
      <c r="Q586" s="16"/>
      <c r="R586" s="16"/>
      <c r="S586" s="16"/>
      <c r="T586" s="16"/>
    </row>
    <row r="587" spans="5:20" s="15" customFormat="1" hidden="1" x14ac:dyDescent="0.25">
      <c r="E587" s="16"/>
      <c r="F587" s="16"/>
      <c r="G587" s="16"/>
      <c r="J587" s="16"/>
      <c r="K587" s="16"/>
      <c r="L587" s="16"/>
      <c r="M587" s="16"/>
      <c r="N587" s="16"/>
      <c r="O587" s="16"/>
      <c r="P587" s="16"/>
      <c r="Q587" s="16"/>
      <c r="R587" s="16"/>
      <c r="S587" s="16"/>
      <c r="T587" s="16"/>
    </row>
    <row r="588" spans="5:20" s="15" customFormat="1" hidden="1" x14ac:dyDescent="0.25">
      <c r="E588" s="16"/>
      <c r="F588" s="16"/>
      <c r="G588" s="16"/>
      <c r="J588" s="16"/>
      <c r="K588" s="16"/>
      <c r="L588" s="16"/>
      <c r="M588" s="16"/>
      <c r="N588" s="16"/>
      <c r="O588" s="16"/>
      <c r="P588" s="16"/>
      <c r="Q588" s="16"/>
      <c r="R588" s="16"/>
      <c r="S588" s="16"/>
      <c r="T588" s="16"/>
    </row>
    <row r="589" spans="5:20" s="15" customFormat="1" hidden="1" x14ac:dyDescent="0.25">
      <c r="E589" s="16"/>
      <c r="F589" s="16"/>
      <c r="G589" s="16"/>
      <c r="J589" s="16"/>
      <c r="K589" s="16"/>
      <c r="L589" s="16"/>
      <c r="M589" s="16"/>
      <c r="N589" s="16"/>
      <c r="O589" s="16"/>
      <c r="P589" s="16"/>
      <c r="Q589" s="16"/>
      <c r="R589" s="16"/>
      <c r="S589" s="16"/>
      <c r="T589" s="16"/>
    </row>
    <row r="590" spans="5:20" s="15" customFormat="1" hidden="1" x14ac:dyDescent="0.25">
      <c r="E590" s="16"/>
      <c r="F590" s="16"/>
      <c r="G590" s="16"/>
      <c r="J590" s="16"/>
      <c r="K590" s="16"/>
      <c r="L590" s="16"/>
      <c r="M590" s="16"/>
      <c r="N590" s="16"/>
      <c r="O590" s="16"/>
      <c r="P590" s="16"/>
      <c r="Q590" s="16"/>
      <c r="R590" s="16"/>
      <c r="S590" s="16"/>
      <c r="T590" s="16"/>
    </row>
    <row r="591" spans="5:20" s="15" customFormat="1" hidden="1" x14ac:dyDescent="0.25">
      <c r="E591" s="16"/>
      <c r="F591" s="16"/>
      <c r="G591" s="16"/>
      <c r="J591" s="16"/>
      <c r="K591" s="16"/>
      <c r="L591" s="16"/>
      <c r="M591" s="16"/>
      <c r="N591" s="16"/>
      <c r="O591" s="16"/>
      <c r="P591" s="16"/>
      <c r="Q591" s="16"/>
      <c r="R591" s="16"/>
      <c r="S591" s="16"/>
      <c r="T591" s="16"/>
    </row>
    <row r="592" spans="5:20" s="15" customFormat="1" hidden="1" x14ac:dyDescent="0.25">
      <c r="E592" s="16"/>
      <c r="F592" s="16"/>
      <c r="G592" s="16"/>
      <c r="J592" s="16"/>
      <c r="K592" s="16"/>
      <c r="L592" s="16"/>
      <c r="M592" s="16"/>
      <c r="N592" s="16"/>
      <c r="O592" s="16"/>
      <c r="P592" s="16"/>
      <c r="Q592" s="16"/>
      <c r="R592" s="16"/>
      <c r="S592" s="16"/>
      <c r="T592" s="16"/>
    </row>
    <row r="593" spans="5:20" s="15" customFormat="1" hidden="1" x14ac:dyDescent="0.25">
      <c r="E593" s="16"/>
      <c r="F593" s="16"/>
      <c r="G593" s="16"/>
      <c r="J593" s="16"/>
      <c r="K593" s="16"/>
      <c r="L593" s="16"/>
      <c r="M593" s="16"/>
      <c r="N593" s="16"/>
      <c r="O593" s="16"/>
      <c r="P593" s="16"/>
      <c r="Q593" s="16"/>
      <c r="R593" s="16"/>
      <c r="S593" s="16"/>
      <c r="T593" s="16"/>
    </row>
    <row r="594" spans="5:20" s="15" customFormat="1" hidden="1" x14ac:dyDescent="0.25">
      <c r="E594" s="16"/>
      <c r="F594" s="16"/>
      <c r="G594" s="16"/>
      <c r="J594" s="16"/>
      <c r="K594" s="16"/>
      <c r="L594" s="16"/>
      <c r="M594" s="16"/>
      <c r="N594" s="16"/>
      <c r="O594" s="16"/>
      <c r="P594" s="16"/>
      <c r="Q594" s="16"/>
      <c r="R594" s="16"/>
      <c r="S594" s="16"/>
      <c r="T594" s="16"/>
    </row>
    <row r="595" spans="5:20" s="15" customFormat="1" hidden="1" x14ac:dyDescent="0.25">
      <c r="E595" s="16"/>
      <c r="F595" s="16"/>
      <c r="G595" s="16"/>
      <c r="J595" s="16"/>
      <c r="K595" s="16"/>
      <c r="L595" s="16"/>
      <c r="M595" s="16"/>
      <c r="N595" s="16"/>
      <c r="O595" s="16"/>
      <c r="P595" s="16"/>
      <c r="Q595" s="16"/>
      <c r="R595" s="16"/>
      <c r="S595" s="16"/>
      <c r="T595" s="16"/>
    </row>
    <row r="596" spans="5:20" s="15" customFormat="1" hidden="1" x14ac:dyDescent="0.25">
      <c r="E596" s="16"/>
      <c r="F596" s="16"/>
      <c r="G596" s="16"/>
      <c r="J596" s="16"/>
      <c r="K596" s="16"/>
      <c r="L596" s="16"/>
      <c r="M596" s="16"/>
      <c r="N596" s="16"/>
      <c r="O596" s="16"/>
      <c r="P596" s="16"/>
      <c r="Q596" s="16"/>
      <c r="R596" s="16"/>
      <c r="S596" s="16"/>
      <c r="T596" s="16"/>
    </row>
    <row r="597" spans="5:20" s="15" customFormat="1" hidden="1" x14ac:dyDescent="0.25">
      <c r="E597" s="16"/>
      <c r="F597" s="16"/>
      <c r="G597" s="16"/>
      <c r="J597" s="16"/>
      <c r="K597" s="16"/>
      <c r="L597" s="16"/>
      <c r="M597" s="16"/>
      <c r="N597" s="16"/>
      <c r="O597" s="16"/>
      <c r="P597" s="16"/>
      <c r="Q597" s="16"/>
      <c r="R597" s="16"/>
      <c r="S597" s="16"/>
      <c r="T597" s="16"/>
    </row>
    <row r="598" spans="5:20" s="15" customFormat="1" hidden="1" x14ac:dyDescent="0.25">
      <c r="E598" s="16"/>
      <c r="F598" s="16"/>
      <c r="G598" s="16"/>
      <c r="J598" s="16"/>
      <c r="K598" s="16"/>
      <c r="L598" s="16"/>
      <c r="M598" s="16"/>
      <c r="N598" s="16"/>
      <c r="O598" s="16"/>
      <c r="P598" s="16"/>
      <c r="Q598" s="16"/>
      <c r="R598" s="16"/>
      <c r="S598" s="16"/>
      <c r="T598" s="16"/>
    </row>
    <row r="599" spans="5:20" s="15" customFormat="1" hidden="1" x14ac:dyDescent="0.25">
      <c r="E599" s="16"/>
      <c r="F599" s="16"/>
      <c r="G599" s="16"/>
      <c r="J599" s="16"/>
      <c r="K599" s="16"/>
      <c r="L599" s="16"/>
      <c r="M599" s="16"/>
      <c r="N599" s="16"/>
      <c r="O599" s="16"/>
      <c r="P599" s="16"/>
      <c r="Q599" s="16"/>
      <c r="R599" s="16"/>
      <c r="S599" s="16"/>
      <c r="T599" s="16"/>
    </row>
    <row r="600" spans="5:20" s="15" customFormat="1" hidden="1" x14ac:dyDescent="0.25">
      <c r="E600" s="16"/>
      <c r="F600" s="16"/>
      <c r="G600" s="16"/>
      <c r="J600" s="16"/>
      <c r="K600" s="16"/>
      <c r="L600" s="16"/>
      <c r="M600" s="16"/>
      <c r="N600" s="16"/>
      <c r="O600" s="16"/>
      <c r="P600" s="16"/>
      <c r="Q600" s="16"/>
      <c r="R600" s="16"/>
      <c r="S600" s="16"/>
      <c r="T600" s="16"/>
    </row>
    <row r="601" spans="5:20" s="15" customFormat="1" hidden="1" x14ac:dyDescent="0.25">
      <c r="E601" s="16"/>
      <c r="F601" s="16"/>
      <c r="G601" s="16"/>
      <c r="J601" s="16"/>
      <c r="K601" s="16"/>
      <c r="L601" s="16"/>
      <c r="M601" s="16"/>
      <c r="N601" s="16"/>
      <c r="O601" s="16"/>
      <c r="P601" s="16"/>
      <c r="Q601" s="16"/>
      <c r="R601" s="16"/>
      <c r="S601" s="16"/>
      <c r="T601" s="16"/>
    </row>
    <row r="602" spans="5:20" s="15" customFormat="1" hidden="1" x14ac:dyDescent="0.25">
      <c r="E602" s="16"/>
      <c r="F602" s="16"/>
      <c r="G602" s="16"/>
      <c r="J602" s="16"/>
      <c r="K602" s="16"/>
      <c r="L602" s="16"/>
      <c r="M602" s="16"/>
      <c r="N602" s="16"/>
      <c r="O602" s="16"/>
      <c r="P602" s="16"/>
      <c r="Q602" s="16"/>
      <c r="R602" s="16"/>
      <c r="S602" s="16"/>
      <c r="T602" s="16"/>
    </row>
    <row r="603" spans="5:20" s="15" customFormat="1" hidden="1" x14ac:dyDescent="0.25">
      <c r="E603" s="16"/>
      <c r="F603" s="16"/>
      <c r="G603" s="16"/>
      <c r="J603" s="16"/>
      <c r="K603" s="16"/>
      <c r="L603" s="16"/>
      <c r="M603" s="16"/>
      <c r="N603" s="16"/>
      <c r="O603" s="16"/>
      <c r="P603" s="16"/>
      <c r="Q603" s="16"/>
      <c r="R603" s="16"/>
      <c r="S603" s="16"/>
      <c r="T603" s="16"/>
    </row>
    <row r="604" spans="5:20" s="15" customFormat="1" hidden="1" x14ac:dyDescent="0.25">
      <c r="E604" s="16"/>
      <c r="F604" s="16"/>
      <c r="G604" s="16"/>
      <c r="J604" s="16"/>
      <c r="K604" s="16"/>
      <c r="L604" s="16"/>
      <c r="M604" s="16"/>
      <c r="N604" s="16"/>
      <c r="O604" s="16"/>
      <c r="P604" s="16"/>
      <c r="Q604" s="16"/>
      <c r="R604" s="16"/>
      <c r="S604" s="16"/>
      <c r="T604" s="16"/>
    </row>
    <row r="605" spans="5:20" s="15" customFormat="1" hidden="1" x14ac:dyDescent="0.25">
      <c r="E605" s="16"/>
      <c r="F605" s="16"/>
      <c r="G605" s="16"/>
      <c r="J605" s="16"/>
      <c r="K605" s="16"/>
      <c r="L605" s="16"/>
      <c r="M605" s="16"/>
      <c r="N605" s="16"/>
      <c r="O605" s="16"/>
      <c r="P605" s="16"/>
      <c r="Q605" s="16"/>
      <c r="R605" s="16"/>
      <c r="S605" s="16"/>
      <c r="T605" s="16"/>
    </row>
    <row r="606" spans="5:20" s="15" customFormat="1" hidden="1" x14ac:dyDescent="0.25">
      <c r="E606" s="16"/>
      <c r="F606" s="16"/>
      <c r="G606" s="16"/>
      <c r="J606" s="16"/>
      <c r="K606" s="16"/>
      <c r="L606" s="16"/>
      <c r="M606" s="16"/>
      <c r="N606" s="16"/>
      <c r="O606" s="16"/>
      <c r="P606" s="16"/>
      <c r="Q606" s="16"/>
      <c r="R606" s="16"/>
      <c r="S606" s="16"/>
      <c r="T606" s="16"/>
    </row>
    <row r="607" spans="5:20" s="15" customFormat="1" hidden="1" x14ac:dyDescent="0.25">
      <c r="E607" s="16"/>
      <c r="F607" s="16"/>
      <c r="G607" s="16"/>
      <c r="J607" s="16"/>
      <c r="K607" s="16"/>
      <c r="L607" s="16"/>
      <c r="M607" s="16"/>
      <c r="N607" s="16"/>
      <c r="O607" s="16"/>
      <c r="P607" s="16"/>
      <c r="Q607" s="16"/>
      <c r="R607" s="16"/>
      <c r="S607" s="16"/>
      <c r="T607" s="16"/>
    </row>
    <row r="608" spans="5:20" s="15" customFormat="1" hidden="1" x14ac:dyDescent="0.25">
      <c r="E608" s="16"/>
      <c r="F608" s="16"/>
      <c r="G608" s="16"/>
      <c r="J608" s="16"/>
      <c r="K608" s="16"/>
      <c r="L608" s="16"/>
      <c r="M608" s="16"/>
      <c r="N608" s="16"/>
      <c r="O608" s="16"/>
      <c r="P608" s="16"/>
      <c r="Q608" s="16"/>
      <c r="R608" s="16"/>
      <c r="S608" s="16"/>
      <c r="T608" s="16"/>
    </row>
    <row r="609" spans="5:20" s="15" customFormat="1" hidden="1" x14ac:dyDescent="0.25">
      <c r="E609" s="16"/>
      <c r="F609" s="16"/>
      <c r="G609" s="16"/>
      <c r="J609" s="16"/>
      <c r="K609" s="16"/>
      <c r="L609" s="16"/>
      <c r="M609" s="16"/>
      <c r="N609" s="16"/>
      <c r="O609" s="16"/>
      <c r="P609" s="16"/>
      <c r="Q609" s="16"/>
      <c r="R609" s="16"/>
      <c r="S609" s="16"/>
      <c r="T609" s="16"/>
    </row>
    <row r="610" spans="5:20" s="15" customFormat="1" hidden="1" x14ac:dyDescent="0.25">
      <c r="E610" s="16"/>
      <c r="F610" s="16"/>
      <c r="G610" s="16"/>
      <c r="J610" s="16"/>
      <c r="K610" s="16"/>
      <c r="L610" s="16"/>
      <c r="M610" s="16"/>
      <c r="N610" s="16"/>
      <c r="O610" s="16"/>
      <c r="P610" s="16"/>
      <c r="Q610" s="16"/>
      <c r="R610" s="16"/>
      <c r="S610" s="16"/>
      <c r="T610" s="16"/>
    </row>
    <row r="611" spans="5:20" s="15" customFormat="1" hidden="1" x14ac:dyDescent="0.25">
      <c r="E611" s="16"/>
      <c r="F611" s="16"/>
      <c r="G611" s="16"/>
      <c r="J611" s="16"/>
      <c r="K611" s="16"/>
      <c r="L611" s="16"/>
      <c r="M611" s="16"/>
      <c r="N611" s="16"/>
      <c r="O611" s="16"/>
      <c r="P611" s="16"/>
      <c r="Q611" s="16"/>
      <c r="R611" s="16"/>
      <c r="S611" s="16"/>
      <c r="T611" s="16"/>
    </row>
    <row r="612" spans="5:20" s="15" customFormat="1" hidden="1" x14ac:dyDescent="0.25">
      <c r="E612" s="16"/>
      <c r="F612" s="16"/>
      <c r="G612" s="16"/>
      <c r="J612" s="16"/>
      <c r="K612" s="16"/>
      <c r="L612" s="16"/>
      <c r="M612" s="16"/>
      <c r="N612" s="16"/>
      <c r="O612" s="16"/>
      <c r="P612" s="16"/>
      <c r="Q612" s="16"/>
      <c r="R612" s="16"/>
      <c r="S612" s="16"/>
      <c r="T612" s="16"/>
    </row>
    <row r="613" spans="5:20" s="15" customFormat="1" hidden="1" x14ac:dyDescent="0.25">
      <c r="E613" s="16"/>
      <c r="F613" s="16"/>
      <c r="G613" s="16"/>
      <c r="J613" s="16"/>
      <c r="K613" s="16"/>
      <c r="L613" s="16"/>
      <c r="M613" s="16"/>
      <c r="N613" s="16"/>
      <c r="O613" s="16"/>
      <c r="P613" s="16"/>
      <c r="Q613" s="16"/>
      <c r="R613" s="16"/>
      <c r="S613" s="16"/>
      <c r="T613" s="16"/>
    </row>
    <row r="614" spans="5:20" s="15" customFormat="1" hidden="1" x14ac:dyDescent="0.25">
      <c r="E614" s="16"/>
      <c r="F614" s="16"/>
      <c r="G614" s="16"/>
      <c r="J614" s="16"/>
      <c r="K614" s="16"/>
      <c r="L614" s="16"/>
      <c r="M614" s="16"/>
      <c r="N614" s="16"/>
      <c r="O614" s="16"/>
      <c r="P614" s="16"/>
      <c r="Q614" s="16"/>
      <c r="R614" s="16"/>
      <c r="S614" s="16"/>
      <c r="T614" s="16"/>
    </row>
    <row r="615" spans="5:20" s="15" customFormat="1" hidden="1" x14ac:dyDescent="0.25">
      <c r="E615" s="16"/>
      <c r="F615" s="16"/>
      <c r="G615" s="16"/>
      <c r="J615" s="16"/>
      <c r="K615" s="16"/>
      <c r="L615" s="16"/>
      <c r="M615" s="16"/>
      <c r="N615" s="16"/>
      <c r="O615" s="16"/>
      <c r="P615" s="16"/>
      <c r="Q615" s="16"/>
      <c r="R615" s="16"/>
      <c r="S615" s="16"/>
      <c r="T615" s="16"/>
    </row>
    <row r="616" spans="5:20" s="15" customFormat="1" hidden="1" x14ac:dyDescent="0.25">
      <c r="E616" s="16"/>
      <c r="F616" s="16"/>
      <c r="G616" s="16"/>
      <c r="J616" s="16"/>
      <c r="K616" s="16"/>
      <c r="L616" s="16"/>
      <c r="M616" s="16"/>
      <c r="N616" s="16"/>
      <c r="O616" s="16"/>
      <c r="P616" s="16"/>
      <c r="Q616" s="16"/>
      <c r="R616" s="16"/>
      <c r="S616" s="16"/>
      <c r="T616" s="16"/>
    </row>
    <row r="617" spans="5:20" s="15" customFormat="1" hidden="1" x14ac:dyDescent="0.25">
      <c r="E617" s="16"/>
      <c r="F617" s="16"/>
      <c r="G617" s="16"/>
      <c r="J617" s="16"/>
      <c r="K617" s="16"/>
      <c r="L617" s="16"/>
      <c r="M617" s="16"/>
      <c r="N617" s="16"/>
      <c r="O617" s="16"/>
      <c r="P617" s="16"/>
      <c r="Q617" s="16"/>
      <c r="R617" s="16"/>
      <c r="S617" s="16"/>
      <c r="T617" s="16"/>
    </row>
    <row r="618" spans="5:20" s="15" customFormat="1" hidden="1" x14ac:dyDescent="0.25">
      <c r="E618" s="16"/>
      <c r="F618" s="16"/>
      <c r="G618" s="16"/>
      <c r="J618" s="16"/>
      <c r="K618" s="16"/>
      <c r="L618" s="16"/>
      <c r="M618" s="16"/>
      <c r="N618" s="16"/>
      <c r="O618" s="16"/>
      <c r="P618" s="16"/>
      <c r="Q618" s="16"/>
      <c r="R618" s="16"/>
      <c r="S618" s="16"/>
      <c r="T618" s="16"/>
    </row>
    <row r="619" spans="5:20" s="15" customFormat="1" hidden="1" x14ac:dyDescent="0.25">
      <c r="E619" s="16"/>
      <c r="F619" s="16"/>
      <c r="G619" s="16"/>
      <c r="J619" s="16"/>
      <c r="K619" s="16"/>
      <c r="L619" s="16"/>
      <c r="M619" s="16"/>
      <c r="N619" s="16"/>
      <c r="O619" s="16"/>
      <c r="P619" s="16"/>
      <c r="Q619" s="16"/>
      <c r="R619" s="16"/>
      <c r="S619" s="16"/>
      <c r="T619" s="16"/>
    </row>
    <row r="620" spans="5:20" s="15" customFormat="1" hidden="1" x14ac:dyDescent="0.25">
      <c r="E620" s="16"/>
      <c r="F620" s="16"/>
      <c r="G620" s="16"/>
      <c r="J620" s="16"/>
      <c r="K620" s="16"/>
      <c r="L620" s="16"/>
      <c r="M620" s="16"/>
      <c r="N620" s="16"/>
      <c r="O620" s="16"/>
      <c r="P620" s="16"/>
      <c r="Q620" s="16"/>
      <c r="R620" s="16"/>
      <c r="S620" s="16"/>
      <c r="T620" s="16"/>
    </row>
    <row r="621" spans="5:20" s="15" customFormat="1" hidden="1" x14ac:dyDescent="0.25">
      <c r="E621" s="16"/>
      <c r="F621" s="16"/>
      <c r="G621" s="16"/>
      <c r="J621" s="16"/>
      <c r="K621" s="16"/>
      <c r="L621" s="16"/>
      <c r="M621" s="16"/>
      <c r="N621" s="16"/>
      <c r="O621" s="16"/>
      <c r="P621" s="16"/>
      <c r="Q621" s="16"/>
      <c r="R621" s="16"/>
      <c r="S621" s="16"/>
      <c r="T621" s="16"/>
    </row>
    <row r="622" spans="5:20" s="15" customFormat="1" hidden="1" x14ac:dyDescent="0.25">
      <c r="E622" s="16"/>
      <c r="F622" s="16"/>
      <c r="G622" s="16"/>
      <c r="J622" s="16"/>
      <c r="K622" s="16"/>
      <c r="L622" s="16"/>
      <c r="M622" s="16"/>
      <c r="N622" s="16"/>
      <c r="O622" s="16"/>
      <c r="P622" s="16"/>
      <c r="Q622" s="16"/>
      <c r="R622" s="16"/>
      <c r="S622" s="16"/>
      <c r="T622" s="16"/>
    </row>
    <row r="623" spans="5:20" s="15" customFormat="1" hidden="1" x14ac:dyDescent="0.25">
      <c r="E623" s="16"/>
      <c r="F623" s="16"/>
      <c r="G623" s="16"/>
      <c r="J623" s="16"/>
      <c r="K623" s="16"/>
      <c r="L623" s="16"/>
      <c r="M623" s="16"/>
      <c r="N623" s="16"/>
      <c r="O623" s="16"/>
      <c r="P623" s="16"/>
      <c r="Q623" s="16"/>
      <c r="R623" s="16"/>
      <c r="S623" s="16"/>
      <c r="T623" s="16"/>
    </row>
    <row r="624" spans="5:20" s="15" customFormat="1" hidden="1" x14ac:dyDescent="0.25">
      <c r="E624" s="16"/>
      <c r="F624" s="16"/>
      <c r="G624" s="16"/>
      <c r="J624" s="16"/>
      <c r="K624" s="16"/>
      <c r="L624" s="16"/>
      <c r="M624" s="16"/>
      <c r="N624" s="16"/>
      <c r="O624" s="16"/>
      <c r="P624" s="16"/>
      <c r="Q624" s="16"/>
      <c r="R624" s="16"/>
      <c r="S624" s="16"/>
      <c r="T624" s="16"/>
    </row>
    <row r="625" spans="5:20" s="15" customFormat="1" hidden="1" x14ac:dyDescent="0.25">
      <c r="E625" s="16"/>
      <c r="F625" s="16"/>
      <c r="G625" s="16"/>
      <c r="J625" s="16"/>
      <c r="K625" s="16"/>
      <c r="L625" s="16"/>
      <c r="M625" s="16"/>
      <c r="N625" s="16"/>
      <c r="O625" s="16"/>
      <c r="P625" s="16"/>
      <c r="Q625" s="16"/>
      <c r="R625" s="16"/>
      <c r="S625" s="16"/>
      <c r="T625" s="16"/>
    </row>
    <row r="626" spans="5:20" s="15" customFormat="1" hidden="1" x14ac:dyDescent="0.25">
      <c r="E626" s="16"/>
      <c r="F626" s="16"/>
      <c r="G626" s="16"/>
      <c r="J626" s="16"/>
      <c r="K626" s="16"/>
      <c r="L626" s="16"/>
      <c r="M626" s="16"/>
      <c r="N626" s="16"/>
      <c r="O626" s="16"/>
      <c r="P626" s="16"/>
      <c r="Q626" s="16"/>
      <c r="R626" s="16"/>
      <c r="S626" s="16"/>
      <c r="T626" s="16"/>
    </row>
    <row r="627" spans="5:20" s="15" customFormat="1" hidden="1" x14ac:dyDescent="0.25">
      <c r="E627" s="16"/>
      <c r="F627" s="16"/>
      <c r="G627" s="16"/>
      <c r="J627" s="16"/>
      <c r="K627" s="16"/>
      <c r="L627" s="16"/>
      <c r="M627" s="16"/>
      <c r="N627" s="16"/>
      <c r="O627" s="16"/>
      <c r="P627" s="16"/>
      <c r="Q627" s="16"/>
      <c r="R627" s="16"/>
      <c r="S627" s="16"/>
      <c r="T627" s="16"/>
    </row>
    <row r="628" spans="5:20" s="15" customFormat="1" hidden="1" x14ac:dyDescent="0.25">
      <c r="E628" s="16"/>
      <c r="F628" s="16"/>
      <c r="G628" s="16"/>
      <c r="J628" s="16"/>
      <c r="K628" s="16"/>
      <c r="L628" s="16"/>
      <c r="M628" s="16"/>
      <c r="N628" s="16"/>
      <c r="O628" s="16"/>
      <c r="P628" s="16"/>
      <c r="Q628" s="16"/>
      <c r="R628" s="16"/>
      <c r="S628" s="16"/>
      <c r="T628" s="16"/>
    </row>
    <row r="629" spans="5:20" s="15" customFormat="1" hidden="1" x14ac:dyDescent="0.25">
      <c r="E629" s="16"/>
      <c r="F629" s="16"/>
      <c r="G629" s="16"/>
      <c r="J629" s="16"/>
      <c r="K629" s="16"/>
      <c r="L629" s="16"/>
      <c r="M629" s="16"/>
      <c r="N629" s="16"/>
      <c r="O629" s="16"/>
      <c r="P629" s="16"/>
      <c r="Q629" s="16"/>
      <c r="R629" s="16"/>
      <c r="S629" s="16"/>
      <c r="T629" s="16"/>
    </row>
    <row r="630" spans="5:20" s="15" customFormat="1" hidden="1" x14ac:dyDescent="0.25">
      <c r="E630" s="16"/>
      <c r="F630" s="16"/>
      <c r="G630" s="16"/>
      <c r="J630" s="16"/>
      <c r="K630" s="16"/>
      <c r="L630" s="16"/>
      <c r="M630" s="16"/>
      <c r="N630" s="16"/>
      <c r="O630" s="16"/>
      <c r="P630" s="16"/>
      <c r="Q630" s="16"/>
      <c r="R630" s="16"/>
      <c r="S630" s="16"/>
      <c r="T630" s="16"/>
    </row>
    <row r="631" spans="5:20" s="15" customFormat="1" hidden="1" x14ac:dyDescent="0.25">
      <c r="E631" s="16"/>
      <c r="F631" s="16"/>
      <c r="G631" s="16"/>
      <c r="J631" s="16"/>
      <c r="K631" s="16"/>
      <c r="L631" s="16"/>
      <c r="M631" s="16"/>
      <c r="N631" s="16"/>
      <c r="O631" s="16"/>
      <c r="P631" s="16"/>
      <c r="Q631" s="16"/>
      <c r="R631" s="16"/>
      <c r="S631" s="16"/>
      <c r="T631" s="16"/>
    </row>
    <row r="632" spans="5:20" s="15" customFormat="1" hidden="1" x14ac:dyDescent="0.25">
      <c r="E632" s="16"/>
      <c r="F632" s="16"/>
      <c r="G632" s="16"/>
      <c r="J632" s="16"/>
      <c r="K632" s="16"/>
      <c r="L632" s="16"/>
      <c r="M632" s="16"/>
      <c r="N632" s="16"/>
      <c r="O632" s="16"/>
      <c r="P632" s="16"/>
      <c r="Q632" s="16"/>
      <c r="R632" s="16"/>
      <c r="S632" s="16"/>
      <c r="T632" s="16"/>
    </row>
    <row r="633" spans="5:20" s="15" customFormat="1" hidden="1" x14ac:dyDescent="0.25">
      <c r="E633" s="16"/>
      <c r="F633" s="16"/>
      <c r="G633" s="16"/>
      <c r="J633" s="16"/>
      <c r="K633" s="16"/>
      <c r="L633" s="16"/>
      <c r="M633" s="16"/>
      <c r="N633" s="16"/>
      <c r="O633" s="16"/>
      <c r="P633" s="16"/>
      <c r="Q633" s="16"/>
      <c r="R633" s="16"/>
      <c r="S633" s="16"/>
      <c r="T633" s="16"/>
    </row>
    <row r="634" spans="5:20" s="15" customFormat="1" hidden="1" x14ac:dyDescent="0.25">
      <c r="E634" s="16"/>
      <c r="F634" s="16"/>
      <c r="G634" s="16"/>
      <c r="J634" s="16"/>
      <c r="K634" s="16"/>
      <c r="L634" s="16"/>
      <c r="M634" s="16"/>
      <c r="N634" s="16"/>
      <c r="O634" s="16"/>
      <c r="P634" s="16"/>
      <c r="Q634" s="16"/>
      <c r="R634" s="16"/>
      <c r="S634" s="16"/>
      <c r="T634" s="16"/>
    </row>
    <row r="635" spans="5:20" s="15" customFormat="1" hidden="1" x14ac:dyDescent="0.25">
      <c r="E635" s="16"/>
      <c r="F635" s="16"/>
      <c r="G635" s="16"/>
      <c r="J635" s="16"/>
      <c r="K635" s="16"/>
      <c r="L635" s="16"/>
      <c r="M635" s="16"/>
      <c r="N635" s="16"/>
      <c r="O635" s="16"/>
      <c r="P635" s="16"/>
      <c r="Q635" s="16"/>
      <c r="R635" s="16"/>
      <c r="S635" s="16"/>
      <c r="T635" s="16"/>
    </row>
    <row r="636" spans="5:20" s="15" customFormat="1" hidden="1" x14ac:dyDescent="0.25">
      <c r="E636" s="16"/>
      <c r="F636" s="16"/>
      <c r="G636" s="16"/>
      <c r="J636" s="16"/>
      <c r="K636" s="16"/>
      <c r="L636" s="16"/>
      <c r="M636" s="16"/>
      <c r="N636" s="16"/>
      <c r="O636" s="16"/>
      <c r="P636" s="16"/>
      <c r="Q636" s="16"/>
      <c r="R636" s="16"/>
      <c r="S636" s="16"/>
      <c r="T636" s="16"/>
    </row>
    <row r="637" spans="5:20" s="15" customFormat="1" hidden="1" x14ac:dyDescent="0.25">
      <c r="E637" s="16"/>
      <c r="F637" s="16"/>
      <c r="G637" s="16"/>
      <c r="J637" s="16"/>
      <c r="K637" s="16"/>
      <c r="L637" s="16"/>
      <c r="M637" s="16"/>
      <c r="N637" s="16"/>
      <c r="O637" s="16"/>
      <c r="P637" s="16"/>
      <c r="Q637" s="16"/>
      <c r="R637" s="16"/>
      <c r="S637" s="16"/>
      <c r="T637" s="16"/>
    </row>
    <row r="638" spans="5:20" s="15" customFormat="1" hidden="1" x14ac:dyDescent="0.25">
      <c r="E638" s="16"/>
      <c r="F638" s="16"/>
      <c r="G638" s="16"/>
      <c r="J638" s="16"/>
      <c r="K638" s="16"/>
      <c r="L638" s="16"/>
      <c r="M638" s="16"/>
      <c r="N638" s="16"/>
      <c r="O638" s="16"/>
      <c r="P638" s="16"/>
      <c r="Q638" s="16"/>
      <c r="R638" s="16"/>
      <c r="S638" s="16"/>
      <c r="T638" s="16"/>
    </row>
    <row r="639" spans="5:20" s="15" customFormat="1" hidden="1" x14ac:dyDescent="0.25">
      <c r="E639" s="16"/>
      <c r="F639" s="16"/>
      <c r="G639" s="16"/>
      <c r="J639" s="16"/>
      <c r="K639" s="16"/>
      <c r="L639" s="16"/>
      <c r="M639" s="16"/>
      <c r="N639" s="16"/>
      <c r="O639" s="16"/>
      <c r="P639" s="16"/>
      <c r="Q639" s="16"/>
      <c r="R639" s="16"/>
      <c r="S639" s="16"/>
      <c r="T639" s="16"/>
    </row>
    <row r="640" spans="5:20" s="15" customFormat="1" hidden="1" x14ac:dyDescent="0.25">
      <c r="E640" s="16"/>
      <c r="F640" s="16"/>
      <c r="G640" s="16"/>
      <c r="J640" s="16"/>
      <c r="K640" s="16"/>
      <c r="L640" s="16"/>
      <c r="M640" s="16"/>
      <c r="N640" s="16"/>
      <c r="O640" s="16"/>
      <c r="P640" s="16"/>
      <c r="Q640" s="16"/>
      <c r="R640" s="16"/>
      <c r="S640" s="16"/>
      <c r="T640" s="16"/>
    </row>
    <row r="641" spans="5:20" s="15" customFormat="1" hidden="1" x14ac:dyDescent="0.25">
      <c r="E641" s="16"/>
      <c r="F641" s="16"/>
      <c r="G641" s="16"/>
      <c r="J641" s="16"/>
      <c r="K641" s="16"/>
      <c r="L641" s="16"/>
      <c r="M641" s="16"/>
      <c r="N641" s="16"/>
      <c r="O641" s="16"/>
      <c r="P641" s="16"/>
      <c r="Q641" s="16"/>
      <c r="R641" s="16"/>
      <c r="S641" s="16"/>
      <c r="T641" s="16"/>
    </row>
    <row r="642" spans="5:20" s="15" customFormat="1" hidden="1" x14ac:dyDescent="0.25">
      <c r="E642" s="16"/>
      <c r="F642" s="16"/>
      <c r="G642" s="16"/>
      <c r="J642" s="16"/>
      <c r="K642" s="16"/>
      <c r="L642" s="16"/>
      <c r="M642" s="16"/>
      <c r="N642" s="16"/>
      <c r="O642" s="16"/>
      <c r="P642" s="16"/>
      <c r="Q642" s="16"/>
      <c r="R642" s="16"/>
      <c r="S642" s="16"/>
      <c r="T642" s="16"/>
    </row>
    <row r="643" spans="5:20" s="15" customFormat="1" hidden="1" x14ac:dyDescent="0.25">
      <c r="E643" s="16"/>
      <c r="F643" s="16"/>
      <c r="G643" s="16"/>
      <c r="J643" s="16"/>
      <c r="K643" s="16"/>
      <c r="L643" s="16"/>
      <c r="M643" s="16"/>
      <c r="N643" s="16"/>
      <c r="O643" s="16"/>
      <c r="P643" s="16"/>
      <c r="Q643" s="16"/>
      <c r="R643" s="16"/>
      <c r="S643" s="16"/>
      <c r="T643" s="16"/>
    </row>
    <row r="644" spans="5:20" s="15" customFormat="1" hidden="1" x14ac:dyDescent="0.25">
      <c r="E644" s="16"/>
      <c r="F644" s="16"/>
      <c r="G644" s="16"/>
      <c r="J644" s="16"/>
      <c r="K644" s="16"/>
      <c r="L644" s="16"/>
      <c r="M644" s="16"/>
      <c r="N644" s="16"/>
      <c r="O644" s="16"/>
      <c r="P644" s="16"/>
      <c r="Q644" s="16"/>
      <c r="R644" s="16"/>
      <c r="S644" s="16"/>
      <c r="T644" s="16"/>
    </row>
    <row r="645" spans="5:20" s="15" customFormat="1" hidden="1" x14ac:dyDescent="0.25">
      <c r="E645" s="16"/>
      <c r="F645" s="16"/>
      <c r="G645" s="16"/>
      <c r="J645" s="16"/>
      <c r="K645" s="16"/>
      <c r="L645" s="16"/>
      <c r="M645" s="16"/>
      <c r="N645" s="16"/>
      <c r="O645" s="16"/>
      <c r="P645" s="16"/>
      <c r="Q645" s="16"/>
      <c r="R645" s="16"/>
      <c r="S645" s="16"/>
      <c r="T645" s="16"/>
    </row>
    <row r="646" spans="5:20" s="15" customFormat="1" hidden="1" x14ac:dyDescent="0.25">
      <c r="E646" s="16"/>
      <c r="F646" s="16"/>
      <c r="G646" s="16"/>
      <c r="J646" s="16"/>
      <c r="K646" s="16"/>
      <c r="L646" s="16"/>
      <c r="M646" s="16"/>
      <c r="N646" s="16"/>
      <c r="O646" s="16"/>
      <c r="P646" s="16"/>
      <c r="Q646" s="16"/>
      <c r="R646" s="16"/>
      <c r="S646" s="16"/>
      <c r="T646" s="16"/>
    </row>
    <row r="647" spans="5:20" s="15" customFormat="1" hidden="1" x14ac:dyDescent="0.25">
      <c r="E647" s="16"/>
      <c r="F647" s="16"/>
      <c r="G647" s="16"/>
      <c r="J647" s="16"/>
      <c r="K647" s="16"/>
      <c r="L647" s="16"/>
      <c r="M647" s="16"/>
      <c r="N647" s="16"/>
      <c r="O647" s="16"/>
      <c r="P647" s="16"/>
      <c r="Q647" s="16"/>
      <c r="R647" s="16"/>
      <c r="S647" s="16"/>
      <c r="T647" s="16"/>
    </row>
    <row r="648" spans="5:20" s="15" customFormat="1" hidden="1" x14ac:dyDescent="0.25">
      <c r="E648" s="16"/>
      <c r="F648" s="16"/>
      <c r="G648" s="16"/>
      <c r="J648" s="16"/>
      <c r="K648" s="16"/>
      <c r="L648" s="16"/>
      <c r="M648" s="16"/>
      <c r="N648" s="16"/>
      <c r="O648" s="16"/>
      <c r="P648" s="16"/>
      <c r="Q648" s="16"/>
      <c r="R648" s="16"/>
      <c r="S648" s="16"/>
      <c r="T648" s="16"/>
    </row>
    <row r="649" spans="5:20" s="15" customFormat="1" hidden="1" x14ac:dyDescent="0.25">
      <c r="E649" s="16"/>
      <c r="F649" s="16"/>
      <c r="G649" s="16"/>
      <c r="J649" s="16"/>
      <c r="K649" s="16"/>
      <c r="L649" s="16"/>
      <c r="M649" s="16"/>
      <c r="N649" s="16"/>
      <c r="O649" s="16"/>
      <c r="P649" s="16"/>
      <c r="Q649" s="16"/>
      <c r="R649" s="16"/>
      <c r="S649" s="16"/>
      <c r="T649" s="16"/>
    </row>
    <row r="650" spans="5:20" s="15" customFormat="1" hidden="1" x14ac:dyDescent="0.25">
      <c r="E650" s="16"/>
      <c r="F650" s="16"/>
      <c r="G650" s="16"/>
      <c r="J650" s="16"/>
      <c r="K650" s="16"/>
      <c r="L650" s="16"/>
      <c r="M650" s="16"/>
      <c r="N650" s="16"/>
      <c r="O650" s="16"/>
      <c r="P650" s="16"/>
      <c r="Q650" s="16"/>
      <c r="R650" s="16"/>
      <c r="S650" s="16"/>
      <c r="T650" s="16"/>
    </row>
    <row r="651" spans="5:20" s="15" customFormat="1" hidden="1" x14ac:dyDescent="0.25">
      <c r="E651" s="16"/>
      <c r="F651" s="16"/>
      <c r="G651" s="16"/>
      <c r="J651" s="16"/>
      <c r="K651" s="16"/>
      <c r="L651" s="16"/>
      <c r="M651" s="16"/>
      <c r="N651" s="16"/>
      <c r="O651" s="16"/>
      <c r="P651" s="16"/>
      <c r="Q651" s="16"/>
      <c r="R651" s="16"/>
      <c r="S651" s="16"/>
      <c r="T651" s="16"/>
    </row>
    <row r="652" spans="5:20" s="15" customFormat="1" hidden="1" x14ac:dyDescent="0.25">
      <c r="E652" s="16"/>
      <c r="F652" s="16"/>
      <c r="G652" s="16"/>
      <c r="J652" s="16"/>
      <c r="K652" s="16"/>
      <c r="L652" s="16"/>
      <c r="M652" s="16"/>
      <c r="N652" s="16"/>
      <c r="O652" s="16"/>
      <c r="P652" s="16"/>
      <c r="Q652" s="16"/>
      <c r="R652" s="16"/>
      <c r="S652" s="16"/>
      <c r="T652" s="16"/>
    </row>
    <row r="653" spans="5:20" s="15" customFormat="1" hidden="1" x14ac:dyDescent="0.25">
      <c r="E653" s="16"/>
      <c r="F653" s="16"/>
      <c r="G653" s="16"/>
      <c r="J653" s="16"/>
      <c r="K653" s="16"/>
      <c r="L653" s="16"/>
      <c r="M653" s="16"/>
      <c r="N653" s="16"/>
      <c r="O653" s="16"/>
      <c r="P653" s="16"/>
      <c r="Q653" s="16"/>
      <c r="R653" s="16"/>
      <c r="S653" s="16"/>
      <c r="T653" s="16"/>
    </row>
    <row r="654" spans="5:20" s="15" customFormat="1" hidden="1" x14ac:dyDescent="0.25">
      <c r="E654" s="16"/>
      <c r="F654" s="16"/>
      <c r="G654" s="16"/>
      <c r="J654" s="16"/>
      <c r="K654" s="16"/>
      <c r="L654" s="16"/>
      <c r="M654" s="16"/>
      <c r="N654" s="16"/>
      <c r="O654" s="16"/>
      <c r="P654" s="16"/>
      <c r="Q654" s="16"/>
      <c r="R654" s="16"/>
      <c r="S654" s="16"/>
      <c r="T654" s="16"/>
    </row>
    <row r="655" spans="5:20" s="15" customFormat="1" hidden="1" x14ac:dyDescent="0.25">
      <c r="E655" s="16"/>
      <c r="F655" s="16"/>
      <c r="G655" s="16"/>
      <c r="J655" s="16"/>
      <c r="K655" s="16"/>
      <c r="L655" s="16"/>
      <c r="M655" s="16"/>
      <c r="N655" s="16"/>
      <c r="O655" s="16"/>
      <c r="P655" s="16"/>
      <c r="Q655" s="16"/>
      <c r="R655" s="16"/>
      <c r="S655" s="16"/>
      <c r="T655" s="16"/>
    </row>
    <row r="656" spans="5:20" s="15" customFormat="1" hidden="1" x14ac:dyDescent="0.25">
      <c r="E656" s="16"/>
      <c r="F656" s="16"/>
      <c r="G656" s="16"/>
      <c r="J656" s="16"/>
      <c r="K656" s="16"/>
      <c r="L656" s="16"/>
      <c r="M656" s="16"/>
      <c r="N656" s="16"/>
      <c r="O656" s="16"/>
      <c r="P656" s="16"/>
      <c r="Q656" s="16"/>
      <c r="R656" s="16"/>
      <c r="S656" s="16"/>
      <c r="T656" s="16"/>
    </row>
    <row r="657" spans="5:20" s="15" customFormat="1" hidden="1" x14ac:dyDescent="0.25">
      <c r="E657" s="16"/>
      <c r="F657" s="16"/>
      <c r="G657" s="16"/>
      <c r="J657" s="16"/>
      <c r="K657" s="16"/>
      <c r="L657" s="16"/>
      <c r="M657" s="16"/>
      <c r="N657" s="16"/>
      <c r="O657" s="16"/>
      <c r="P657" s="16"/>
      <c r="Q657" s="16"/>
      <c r="R657" s="16"/>
      <c r="S657" s="16"/>
      <c r="T657" s="16"/>
    </row>
    <row r="658" spans="5:20" s="15" customFormat="1" hidden="1" x14ac:dyDescent="0.25">
      <c r="E658" s="16"/>
      <c r="F658" s="16"/>
      <c r="G658" s="16"/>
      <c r="J658" s="16"/>
      <c r="K658" s="16"/>
      <c r="L658" s="16"/>
      <c r="M658" s="16"/>
      <c r="N658" s="16"/>
      <c r="O658" s="16"/>
      <c r="P658" s="16"/>
      <c r="Q658" s="16"/>
      <c r="R658" s="16"/>
      <c r="S658" s="16"/>
      <c r="T658" s="16"/>
    </row>
    <row r="659" spans="5:20" s="15" customFormat="1" hidden="1" x14ac:dyDescent="0.25">
      <c r="E659" s="16"/>
      <c r="F659" s="16"/>
      <c r="G659" s="16"/>
      <c r="J659" s="16"/>
      <c r="K659" s="16"/>
      <c r="L659" s="16"/>
      <c r="M659" s="16"/>
      <c r="N659" s="16"/>
      <c r="O659" s="16"/>
      <c r="P659" s="16"/>
      <c r="Q659" s="16"/>
      <c r="R659" s="16"/>
      <c r="S659" s="16"/>
      <c r="T659" s="16"/>
    </row>
    <row r="660" spans="5:20" s="15" customFormat="1" hidden="1" x14ac:dyDescent="0.25">
      <c r="E660" s="16"/>
      <c r="F660" s="16"/>
      <c r="G660" s="16"/>
      <c r="J660" s="16"/>
      <c r="K660" s="16"/>
      <c r="L660" s="16"/>
      <c r="M660" s="16"/>
      <c r="N660" s="16"/>
      <c r="O660" s="16"/>
      <c r="P660" s="16"/>
      <c r="Q660" s="16"/>
      <c r="R660" s="16"/>
      <c r="S660" s="16"/>
      <c r="T660" s="16"/>
    </row>
    <row r="661" spans="5:20" s="15" customFormat="1" hidden="1" x14ac:dyDescent="0.25">
      <c r="E661" s="16"/>
      <c r="F661" s="16"/>
      <c r="G661" s="16"/>
      <c r="J661" s="16"/>
      <c r="K661" s="16"/>
      <c r="L661" s="16"/>
      <c r="M661" s="16"/>
      <c r="N661" s="16"/>
      <c r="O661" s="16"/>
      <c r="P661" s="16"/>
      <c r="Q661" s="16"/>
      <c r="R661" s="16"/>
      <c r="S661" s="16"/>
      <c r="T661" s="16"/>
    </row>
    <row r="662" spans="5:20" s="15" customFormat="1" hidden="1" x14ac:dyDescent="0.25">
      <c r="E662" s="16"/>
      <c r="F662" s="16"/>
      <c r="G662" s="16"/>
      <c r="J662" s="16"/>
      <c r="K662" s="16"/>
      <c r="L662" s="16"/>
      <c r="M662" s="16"/>
      <c r="N662" s="16"/>
      <c r="O662" s="16"/>
      <c r="P662" s="16"/>
      <c r="Q662" s="16"/>
      <c r="R662" s="16"/>
      <c r="S662" s="16"/>
      <c r="T662" s="16"/>
    </row>
    <row r="663" spans="5:20" s="15" customFormat="1" hidden="1" x14ac:dyDescent="0.25">
      <c r="E663" s="16"/>
      <c r="F663" s="16"/>
      <c r="G663" s="16"/>
      <c r="J663" s="16"/>
      <c r="K663" s="16"/>
      <c r="L663" s="16"/>
      <c r="M663" s="16"/>
      <c r="N663" s="16"/>
      <c r="O663" s="16"/>
      <c r="P663" s="16"/>
      <c r="Q663" s="16"/>
      <c r="R663" s="16"/>
      <c r="S663" s="16"/>
      <c r="T663" s="16"/>
    </row>
    <row r="664" spans="5:20" s="15" customFormat="1" hidden="1" x14ac:dyDescent="0.25">
      <c r="E664" s="16"/>
      <c r="F664" s="16"/>
      <c r="G664" s="16"/>
      <c r="J664" s="16"/>
      <c r="K664" s="16"/>
      <c r="L664" s="16"/>
      <c r="M664" s="16"/>
      <c r="N664" s="16"/>
      <c r="O664" s="16"/>
      <c r="P664" s="16"/>
      <c r="Q664" s="16"/>
      <c r="R664" s="16"/>
      <c r="S664" s="16"/>
      <c r="T664" s="16"/>
    </row>
    <row r="665" spans="5:20" s="15" customFormat="1" hidden="1" x14ac:dyDescent="0.25">
      <c r="E665" s="16"/>
      <c r="F665" s="16"/>
      <c r="G665" s="16"/>
      <c r="J665" s="16"/>
      <c r="K665" s="16"/>
      <c r="L665" s="16"/>
      <c r="M665" s="16"/>
      <c r="N665" s="16"/>
      <c r="O665" s="16"/>
      <c r="P665" s="16"/>
      <c r="Q665" s="16"/>
      <c r="R665" s="16"/>
      <c r="S665" s="16"/>
      <c r="T665" s="16"/>
    </row>
    <row r="666" spans="5:20" s="15" customFormat="1" hidden="1" x14ac:dyDescent="0.25">
      <c r="E666" s="16"/>
      <c r="F666" s="16"/>
      <c r="G666" s="16"/>
      <c r="J666" s="16"/>
      <c r="K666" s="16"/>
      <c r="L666" s="16"/>
      <c r="M666" s="16"/>
      <c r="N666" s="16"/>
      <c r="O666" s="16"/>
      <c r="P666" s="16"/>
      <c r="Q666" s="16"/>
      <c r="R666" s="16"/>
      <c r="S666" s="16"/>
      <c r="T666" s="16"/>
    </row>
    <row r="667" spans="5:20" s="15" customFormat="1" hidden="1" x14ac:dyDescent="0.25">
      <c r="E667" s="16"/>
      <c r="F667" s="16"/>
      <c r="G667" s="16"/>
      <c r="J667" s="16"/>
      <c r="K667" s="16"/>
      <c r="L667" s="16"/>
      <c r="M667" s="16"/>
      <c r="N667" s="16"/>
      <c r="O667" s="16"/>
      <c r="P667" s="16"/>
      <c r="Q667" s="16"/>
      <c r="R667" s="16"/>
      <c r="S667" s="16"/>
      <c r="T667" s="16"/>
    </row>
    <row r="668" spans="5:20" s="15" customFormat="1" hidden="1" x14ac:dyDescent="0.25">
      <c r="E668" s="16"/>
      <c r="F668" s="16"/>
      <c r="G668" s="16"/>
      <c r="J668" s="16"/>
      <c r="K668" s="16"/>
      <c r="L668" s="16"/>
      <c r="M668" s="16"/>
      <c r="N668" s="16"/>
      <c r="O668" s="16"/>
      <c r="P668" s="16"/>
      <c r="Q668" s="16"/>
      <c r="R668" s="16"/>
      <c r="S668" s="16"/>
      <c r="T668" s="16"/>
    </row>
    <row r="669" spans="5:20" s="15" customFormat="1" hidden="1" x14ac:dyDescent="0.25">
      <c r="E669" s="16"/>
      <c r="F669" s="16"/>
      <c r="G669" s="16"/>
      <c r="J669" s="16"/>
      <c r="K669" s="16"/>
      <c r="L669" s="16"/>
      <c r="M669" s="16"/>
      <c r="N669" s="16"/>
      <c r="O669" s="16"/>
      <c r="P669" s="16"/>
      <c r="Q669" s="16"/>
      <c r="R669" s="16"/>
      <c r="S669" s="16"/>
      <c r="T669" s="16"/>
    </row>
    <row r="670" spans="5:20" s="15" customFormat="1" hidden="1" x14ac:dyDescent="0.25">
      <c r="E670" s="16"/>
      <c r="F670" s="16"/>
      <c r="G670" s="16"/>
      <c r="J670" s="16"/>
      <c r="K670" s="16"/>
      <c r="L670" s="16"/>
      <c r="M670" s="16"/>
      <c r="N670" s="16"/>
      <c r="O670" s="16"/>
      <c r="P670" s="16"/>
      <c r="Q670" s="16"/>
      <c r="R670" s="16"/>
      <c r="S670" s="16"/>
      <c r="T670" s="16"/>
    </row>
    <row r="671" spans="5:20" s="15" customFormat="1" hidden="1" x14ac:dyDescent="0.25">
      <c r="E671" s="16"/>
      <c r="F671" s="16"/>
      <c r="G671" s="16"/>
      <c r="J671" s="16"/>
      <c r="K671" s="16"/>
      <c r="L671" s="16"/>
      <c r="M671" s="16"/>
      <c r="N671" s="16"/>
      <c r="O671" s="16"/>
      <c r="P671" s="16"/>
      <c r="Q671" s="16"/>
      <c r="R671" s="16"/>
      <c r="S671" s="16"/>
      <c r="T671" s="16"/>
    </row>
    <row r="672" spans="5:20" s="15" customFormat="1" hidden="1" x14ac:dyDescent="0.25">
      <c r="E672" s="16"/>
      <c r="F672" s="16"/>
      <c r="G672" s="16"/>
      <c r="J672" s="16"/>
      <c r="K672" s="16"/>
      <c r="L672" s="16"/>
      <c r="M672" s="16"/>
      <c r="N672" s="16"/>
      <c r="O672" s="16"/>
      <c r="P672" s="16"/>
      <c r="Q672" s="16"/>
      <c r="R672" s="16"/>
      <c r="S672" s="16"/>
      <c r="T672" s="16"/>
    </row>
    <row r="673" spans="5:20" s="15" customFormat="1" hidden="1" x14ac:dyDescent="0.25">
      <c r="E673" s="16"/>
      <c r="F673" s="16"/>
      <c r="G673" s="16"/>
      <c r="J673" s="16"/>
      <c r="K673" s="16"/>
      <c r="L673" s="16"/>
      <c r="M673" s="16"/>
      <c r="N673" s="16"/>
      <c r="O673" s="16"/>
      <c r="P673" s="16"/>
      <c r="Q673" s="16"/>
      <c r="R673" s="16"/>
      <c r="S673" s="16"/>
      <c r="T673" s="16"/>
    </row>
    <row r="674" spans="5:20" s="15" customFormat="1" hidden="1" x14ac:dyDescent="0.25">
      <c r="E674" s="16"/>
      <c r="F674" s="16"/>
      <c r="G674" s="16"/>
      <c r="J674" s="16"/>
      <c r="K674" s="16"/>
      <c r="L674" s="16"/>
      <c r="M674" s="16"/>
      <c r="N674" s="16"/>
      <c r="O674" s="16"/>
      <c r="P674" s="16"/>
      <c r="Q674" s="16"/>
      <c r="R674" s="16"/>
      <c r="S674" s="16"/>
      <c r="T674" s="16"/>
    </row>
    <row r="675" spans="5:20" s="15" customFormat="1" hidden="1" x14ac:dyDescent="0.25">
      <c r="E675" s="16"/>
      <c r="F675" s="16"/>
      <c r="G675" s="16"/>
      <c r="J675" s="16"/>
      <c r="K675" s="16"/>
      <c r="L675" s="16"/>
      <c r="M675" s="16"/>
      <c r="N675" s="16"/>
      <c r="O675" s="16"/>
      <c r="P675" s="16"/>
      <c r="Q675" s="16"/>
      <c r="R675" s="16"/>
      <c r="S675" s="16"/>
      <c r="T675" s="16"/>
    </row>
    <row r="676" spans="5:20" s="15" customFormat="1" hidden="1" x14ac:dyDescent="0.25">
      <c r="E676" s="16"/>
      <c r="F676" s="16"/>
      <c r="G676" s="16"/>
      <c r="J676" s="16"/>
      <c r="K676" s="16"/>
      <c r="L676" s="16"/>
      <c r="M676" s="16"/>
      <c r="N676" s="16"/>
      <c r="O676" s="16"/>
      <c r="P676" s="16"/>
      <c r="Q676" s="16"/>
      <c r="R676" s="16"/>
      <c r="S676" s="16"/>
      <c r="T676" s="16"/>
    </row>
    <row r="677" spans="5:20" s="15" customFormat="1" hidden="1" x14ac:dyDescent="0.25">
      <c r="E677" s="16"/>
      <c r="F677" s="16"/>
      <c r="G677" s="16"/>
      <c r="J677" s="16"/>
      <c r="K677" s="16"/>
      <c r="L677" s="16"/>
      <c r="M677" s="16"/>
      <c r="N677" s="16"/>
      <c r="O677" s="16"/>
      <c r="P677" s="16"/>
      <c r="Q677" s="16"/>
      <c r="R677" s="16"/>
      <c r="S677" s="16"/>
      <c r="T677" s="16"/>
    </row>
    <row r="678" spans="5:20" s="15" customFormat="1" hidden="1" x14ac:dyDescent="0.25">
      <c r="E678" s="16"/>
      <c r="F678" s="16"/>
      <c r="G678" s="16"/>
      <c r="J678" s="16"/>
      <c r="K678" s="16"/>
      <c r="L678" s="16"/>
      <c r="M678" s="16"/>
      <c r="N678" s="16"/>
      <c r="O678" s="16"/>
      <c r="P678" s="16"/>
      <c r="Q678" s="16"/>
      <c r="R678" s="16"/>
      <c r="S678" s="16"/>
      <c r="T678" s="16"/>
    </row>
    <row r="679" spans="5:20" s="15" customFormat="1" hidden="1" x14ac:dyDescent="0.25">
      <c r="E679" s="16"/>
      <c r="F679" s="16"/>
      <c r="G679" s="16"/>
      <c r="J679" s="16"/>
      <c r="K679" s="16"/>
      <c r="L679" s="16"/>
      <c r="M679" s="16"/>
      <c r="N679" s="16"/>
      <c r="O679" s="16"/>
      <c r="P679" s="16"/>
      <c r="Q679" s="16"/>
      <c r="R679" s="16"/>
      <c r="S679" s="16"/>
      <c r="T679" s="16"/>
    </row>
    <row r="680" spans="5:20" s="15" customFormat="1" hidden="1" x14ac:dyDescent="0.25">
      <c r="E680" s="16"/>
      <c r="F680" s="16"/>
      <c r="G680" s="16"/>
      <c r="J680" s="16"/>
      <c r="K680" s="16"/>
      <c r="L680" s="16"/>
      <c r="M680" s="16"/>
      <c r="N680" s="16"/>
      <c r="O680" s="16"/>
      <c r="P680" s="16"/>
      <c r="Q680" s="16"/>
      <c r="R680" s="16"/>
      <c r="S680" s="16"/>
      <c r="T680" s="16"/>
    </row>
    <row r="681" spans="5:20" s="15" customFormat="1" hidden="1" x14ac:dyDescent="0.25">
      <c r="E681" s="16"/>
      <c r="F681" s="16"/>
      <c r="G681" s="16"/>
      <c r="J681" s="16"/>
      <c r="K681" s="16"/>
      <c r="L681" s="16"/>
      <c r="M681" s="16"/>
      <c r="N681" s="16"/>
      <c r="O681" s="16"/>
      <c r="P681" s="16"/>
      <c r="Q681" s="16"/>
      <c r="R681" s="16"/>
      <c r="S681" s="16"/>
      <c r="T681" s="16"/>
    </row>
    <row r="682" spans="5:20" s="15" customFormat="1" hidden="1" x14ac:dyDescent="0.25">
      <c r="E682" s="16"/>
      <c r="F682" s="16"/>
      <c r="G682" s="16"/>
      <c r="J682" s="16"/>
      <c r="K682" s="16"/>
      <c r="L682" s="16"/>
      <c r="M682" s="16"/>
      <c r="N682" s="16"/>
      <c r="O682" s="16"/>
      <c r="P682" s="16"/>
      <c r="Q682" s="16"/>
      <c r="R682" s="16"/>
      <c r="S682" s="16"/>
      <c r="T682" s="16"/>
    </row>
    <row r="683" spans="5:20" s="15" customFormat="1" hidden="1" x14ac:dyDescent="0.25">
      <c r="E683" s="16"/>
      <c r="F683" s="16"/>
      <c r="G683" s="16"/>
      <c r="J683" s="16"/>
      <c r="K683" s="16"/>
      <c r="L683" s="16"/>
      <c r="M683" s="16"/>
      <c r="N683" s="16"/>
      <c r="O683" s="16"/>
      <c r="P683" s="16"/>
      <c r="Q683" s="16"/>
      <c r="R683" s="16"/>
      <c r="S683" s="16"/>
      <c r="T683" s="16"/>
    </row>
    <row r="684" spans="5:20" s="15" customFormat="1" hidden="1" x14ac:dyDescent="0.25">
      <c r="E684" s="16"/>
      <c r="F684" s="16"/>
      <c r="G684" s="16"/>
      <c r="J684" s="16"/>
      <c r="K684" s="16"/>
      <c r="L684" s="16"/>
      <c r="M684" s="16"/>
      <c r="N684" s="16"/>
      <c r="O684" s="16"/>
      <c r="P684" s="16"/>
      <c r="Q684" s="16"/>
      <c r="R684" s="16"/>
      <c r="S684" s="16"/>
      <c r="T684" s="16"/>
    </row>
    <row r="685" spans="5:20" s="15" customFormat="1" hidden="1" x14ac:dyDescent="0.25">
      <c r="E685" s="16"/>
      <c r="F685" s="16"/>
      <c r="G685" s="16"/>
      <c r="J685" s="16"/>
      <c r="K685" s="16"/>
      <c r="L685" s="16"/>
      <c r="M685" s="16"/>
      <c r="N685" s="16"/>
      <c r="O685" s="16"/>
      <c r="P685" s="16"/>
      <c r="Q685" s="16"/>
      <c r="R685" s="16"/>
      <c r="S685" s="16"/>
      <c r="T685" s="16"/>
    </row>
    <row r="686" spans="5:20" s="15" customFormat="1" hidden="1" x14ac:dyDescent="0.25">
      <c r="E686" s="16"/>
      <c r="F686" s="16"/>
      <c r="G686" s="16"/>
      <c r="J686" s="16"/>
      <c r="K686" s="16"/>
      <c r="L686" s="16"/>
      <c r="M686" s="16"/>
      <c r="N686" s="16"/>
      <c r="O686" s="16"/>
      <c r="P686" s="16"/>
      <c r="Q686" s="16"/>
      <c r="R686" s="16"/>
      <c r="S686" s="16"/>
      <c r="T686" s="16"/>
    </row>
    <row r="687" spans="5:20" s="15" customFormat="1" hidden="1" x14ac:dyDescent="0.25">
      <c r="E687" s="16"/>
      <c r="F687" s="16"/>
      <c r="G687" s="16"/>
      <c r="J687" s="16"/>
      <c r="K687" s="16"/>
      <c r="L687" s="16"/>
      <c r="M687" s="16"/>
      <c r="N687" s="16"/>
      <c r="O687" s="16"/>
      <c r="P687" s="16"/>
      <c r="Q687" s="16"/>
      <c r="R687" s="16"/>
      <c r="S687" s="16"/>
      <c r="T687" s="16"/>
    </row>
    <row r="688" spans="5:20" s="15" customFormat="1" hidden="1" x14ac:dyDescent="0.25">
      <c r="E688" s="16"/>
      <c r="F688" s="16"/>
      <c r="G688" s="16"/>
      <c r="J688" s="16"/>
      <c r="K688" s="16"/>
      <c r="L688" s="16"/>
      <c r="M688" s="16"/>
      <c r="N688" s="16"/>
      <c r="O688" s="16"/>
      <c r="P688" s="16"/>
      <c r="Q688" s="16"/>
      <c r="R688" s="16"/>
      <c r="S688" s="16"/>
      <c r="T688" s="16"/>
    </row>
    <row r="689" spans="5:20" s="15" customFormat="1" hidden="1" x14ac:dyDescent="0.25">
      <c r="E689" s="16"/>
      <c r="F689" s="16"/>
      <c r="G689" s="16"/>
      <c r="J689" s="16"/>
      <c r="K689" s="16"/>
      <c r="L689" s="16"/>
      <c r="M689" s="16"/>
      <c r="N689" s="16"/>
      <c r="O689" s="16"/>
      <c r="P689" s="16"/>
      <c r="Q689" s="16"/>
      <c r="R689" s="16"/>
      <c r="S689" s="16"/>
      <c r="T689" s="16"/>
    </row>
    <row r="690" spans="5:20" s="15" customFormat="1" hidden="1" x14ac:dyDescent="0.25">
      <c r="E690" s="16"/>
      <c r="F690" s="16"/>
      <c r="G690" s="16"/>
      <c r="J690" s="16"/>
      <c r="K690" s="16"/>
      <c r="L690" s="16"/>
      <c r="M690" s="16"/>
      <c r="N690" s="16"/>
      <c r="O690" s="16"/>
      <c r="P690" s="16"/>
      <c r="Q690" s="16"/>
      <c r="R690" s="16"/>
      <c r="S690" s="16"/>
      <c r="T690" s="16"/>
    </row>
    <row r="691" spans="5:20" s="15" customFormat="1" hidden="1" x14ac:dyDescent="0.25">
      <c r="E691" s="16"/>
      <c r="F691" s="16"/>
      <c r="G691" s="16"/>
      <c r="J691" s="16"/>
      <c r="K691" s="16"/>
      <c r="L691" s="16"/>
      <c r="M691" s="16"/>
      <c r="N691" s="16"/>
      <c r="O691" s="16"/>
      <c r="P691" s="16"/>
      <c r="Q691" s="16"/>
      <c r="R691" s="16"/>
      <c r="S691" s="16"/>
      <c r="T691" s="16"/>
    </row>
    <row r="692" spans="5:20" s="15" customFormat="1" hidden="1" x14ac:dyDescent="0.25">
      <c r="E692" s="16"/>
      <c r="F692" s="16"/>
      <c r="G692" s="16"/>
      <c r="J692" s="16"/>
      <c r="K692" s="16"/>
      <c r="L692" s="16"/>
      <c r="M692" s="16"/>
      <c r="N692" s="16"/>
      <c r="O692" s="16"/>
      <c r="P692" s="16"/>
      <c r="Q692" s="16"/>
      <c r="R692" s="16"/>
      <c r="S692" s="16"/>
      <c r="T692" s="16"/>
    </row>
    <row r="693" spans="5:20" s="15" customFormat="1" hidden="1" x14ac:dyDescent="0.25">
      <c r="E693" s="16"/>
      <c r="F693" s="16"/>
      <c r="G693" s="16"/>
      <c r="J693" s="16"/>
      <c r="K693" s="16"/>
      <c r="L693" s="16"/>
      <c r="M693" s="16"/>
      <c r="N693" s="16"/>
      <c r="O693" s="16"/>
      <c r="P693" s="16"/>
      <c r="Q693" s="16"/>
      <c r="R693" s="16"/>
      <c r="S693" s="16"/>
      <c r="T693" s="16"/>
    </row>
    <row r="694" spans="5:20" s="15" customFormat="1" hidden="1" x14ac:dyDescent="0.25">
      <c r="E694" s="16"/>
      <c r="F694" s="16"/>
      <c r="G694" s="16"/>
      <c r="J694" s="16"/>
      <c r="K694" s="16"/>
      <c r="L694" s="16"/>
      <c r="M694" s="16"/>
      <c r="N694" s="16"/>
      <c r="O694" s="16"/>
      <c r="P694" s="16"/>
      <c r="Q694" s="16"/>
      <c r="R694" s="16"/>
      <c r="S694" s="16"/>
      <c r="T694" s="16"/>
    </row>
    <row r="695" spans="5:20" s="15" customFormat="1" hidden="1" x14ac:dyDescent="0.25">
      <c r="E695" s="16"/>
      <c r="F695" s="16"/>
      <c r="G695" s="16"/>
      <c r="J695" s="16"/>
      <c r="K695" s="16"/>
      <c r="L695" s="16"/>
      <c r="M695" s="16"/>
      <c r="N695" s="16"/>
      <c r="O695" s="16"/>
      <c r="P695" s="16"/>
      <c r="Q695" s="16"/>
      <c r="R695" s="16"/>
      <c r="S695" s="16"/>
      <c r="T695" s="16"/>
    </row>
    <row r="696" spans="5:20" s="15" customFormat="1" hidden="1" x14ac:dyDescent="0.25">
      <c r="E696" s="16"/>
      <c r="F696" s="16"/>
      <c r="G696" s="16"/>
      <c r="J696" s="16"/>
      <c r="K696" s="16"/>
      <c r="L696" s="16"/>
      <c r="M696" s="16"/>
      <c r="N696" s="16"/>
      <c r="O696" s="16"/>
      <c r="P696" s="16"/>
      <c r="Q696" s="16"/>
      <c r="R696" s="16"/>
      <c r="S696" s="16"/>
      <c r="T696" s="16"/>
    </row>
    <row r="697" spans="5:20" s="15" customFormat="1" hidden="1" x14ac:dyDescent="0.25">
      <c r="E697" s="16"/>
      <c r="F697" s="16"/>
      <c r="G697" s="16"/>
      <c r="J697" s="16"/>
      <c r="K697" s="16"/>
      <c r="L697" s="16"/>
      <c r="M697" s="16"/>
      <c r="N697" s="16"/>
      <c r="O697" s="16"/>
      <c r="P697" s="16"/>
      <c r="Q697" s="16"/>
      <c r="R697" s="16"/>
      <c r="S697" s="16"/>
      <c r="T697" s="16"/>
    </row>
    <row r="698" spans="5:20" s="15" customFormat="1" hidden="1" x14ac:dyDescent="0.25">
      <c r="E698" s="16"/>
      <c r="F698" s="16"/>
      <c r="G698" s="16"/>
      <c r="J698" s="16"/>
      <c r="K698" s="16"/>
      <c r="L698" s="16"/>
      <c r="M698" s="16"/>
      <c r="N698" s="16"/>
      <c r="O698" s="16"/>
      <c r="P698" s="16"/>
      <c r="Q698" s="16"/>
      <c r="R698" s="16"/>
      <c r="S698" s="16"/>
      <c r="T698" s="16"/>
    </row>
    <row r="699" spans="5:20" s="15" customFormat="1" hidden="1" x14ac:dyDescent="0.25">
      <c r="E699" s="16"/>
      <c r="F699" s="16"/>
      <c r="G699" s="16"/>
      <c r="J699" s="16"/>
      <c r="K699" s="16"/>
      <c r="L699" s="16"/>
      <c r="M699" s="16"/>
      <c r="N699" s="16"/>
      <c r="O699" s="16"/>
      <c r="P699" s="16"/>
      <c r="Q699" s="16"/>
      <c r="R699" s="16"/>
      <c r="S699" s="16"/>
      <c r="T699" s="16"/>
    </row>
    <row r="700" spans="5:20" s="15" customFormat="1" hidden="1" x14ac:dyDescent="0.25">
      <c r="E700" s="16"/>
      <c r="F700" s="16"/>
      <c r="G700" s="16"/>
      <c r="J700" s="16"/>
      <c r="K700" s="16"/>
      <c r="L700" s="16"/>
      <c r="M700" s="16"/>
      <c r="N700" s="16"/>
      <c r="O700" s="16"/>
      <c r="P700" s="16"/>
      <c r="Q700" s="16"/>
      <c r="R700" s="16"/>
      <c r="S700" s="16"/>
      <c r="T700" s="16"/>
    </row>
    <row r="701" spans="5:20" s="15" customFormat="1" hidden="1" x14ac:dyDescent="0.25">
      <c r="E701" s="16"/>
      <c r="F701" s="16"/>
      <c r="G701" s="16"/>
      <c r="J701" s="16"/>
      <c r="K701" s="16"/>
      <c r="L701" s="16"/>
      <c r="M701" s="16"/>
      <c r="N701" s="16"/>
      <c r="O701" s="16"/>
      <c r="P701" s="16"/>
      <c r="Q701" s="16"/>
      <c r="R701" s="16"/>
      <c r="S701" s="16"/>
      <c r="T701" s="16"/>
    </row>
    <row r="702" spans="5:20" s="15" customFormat="1" hidden="1" x14ac:dyDescent="0.25">
      <c r="E702" s="16"/>
      <c r="F702" s="16"/>
      <c r="G702" s="16"/>
      <c r="J702" s="16"/>
      <c r="K702" s="16"/>
      <c r="L702" s="16"/>
      <c r="M702" s="16"/>
      <c r="N702" s="16"/>
      <c r="O702" s="16"/>
      <c r="P702" s="16"/>
      <c r="Q702" s="16"/>
      <c r="R702" s="16"/>
      <c r="S702" s="16"/>
      <c r="T702" s="16"/>
    </row>
    <row r="703" spans="5:20" s="15" customFormat="1" hidden="1" x14ac:dyDescent="0.25">
      <c r="E703" s="16"/>
      <c r="F703" s="16"/>
      <c r="G703" s="16"/>
      <c r="J703" s="16"/>
      <c r="K703" s="16"/>
      <c r="L703" s="16"/>
      <c r="M703" s="16"/>
      <c r="N703" s="16"/>
      <c r="O703" s="16"/>
      <c r="P703" s="16"/>
      <c r="Q703" s="16"/>
      <c r="R703" s="16"/>
      <c r="S703" s="16"/>
      <c r="T703" s="16"/>
    </row>
    <row r="704" spans="5:20" s="15" customFormat="1" hidden="1" x14ac:dyDescent="0.25">
      <c r="E704" s="16"/>
      <c r="F704" s="16"/>
      <c r="G704" s="16"/>
      <c r="J704" s="16"/>
      <c r="K704" s="16"/>
      <c r="L704" s="16"/>
      <c r="M704" s="16"/>
      <c r="N704" s="16"/>
      <c r="O704" s="16"/>
      <c r="P704" s="16"/>
      <c r="Q704" s="16"/>
      <c r="R704" s="16"/>
      <c r="S704" s="16"/>
      <c r="T704" s="16"/>
    </row>
    <row r="705" spans="5:20" s="15" customFormat="1" hidden="1" x14ac:dyDescent="0.25">
      <c r="E705" s="16"/>
      <c r="F705" s="16"/>
      <c r="G705" s="16"/>
      <c r="J705" s="16"/>
      <c r="K705" s="16"/>
      <c r="L705" s="16"/>
      <c r="M705" s="16"/>
      <c r="N705" s="16"/>
      <c r="O705" s="16"/>
      <c r="P705" s="16"/>
      <c r="Q705" s="16"/>
      <c r="R705" s="16"/>
      <c r="S705" s="16"/>
      <c r="T705" s="16"/>
    </row>
    <row r="706" spans="5:20" s="15" customFormat="1" hidden="1" x14ac:dyDescent="0.25">
      <c r="E706" s="16"/>
      <c r="F706" s="16"/>
      <c r="G706" s="16"/>
      <c r="J706" s="16"/>
      <c r="K706" s="16"/>
      <c r="L706" s="16"/>
      <c r="M706" s="16"/>
      <c r="N706" s="16"/>
      <c r="O706" s="16"/>
      <c r="P706" s="16"/>
      <c r="Q706" s="16"/>
      <c r="R706" s="16"/>
      <c r="S706" s="16"/>
      <c r="T706" s="16"/>
    </row>
    <row r="707" spans="5:20" s="15" customFormat="1" hidden="1" x14ac:dyDescent="0.25">
      <c r="E707" s="16"/>
      <c r="F707" s="16"/>
      <c r="G707" s="16"/>
      <c r="J707" s="16"/>
      <c r="K707" s="16"/>
      <c r="L707" s="16"/>
      <c r="M707" s="16"/>
      <c r="N707" s="16"/>
      <c r="O707" s="16"/>
      <c r="P707" s="16"/>
      <c r="Q707" s="16"/>
      <c r="R707" s="16"/>
      <c r="S707" s="16"/>
      <c r="T707" s="16"/>
    </row>
    <row r="708" spans="5:20" s="15" customFormat="1" hidden="1" x14ac:dyDescent="0.25">
      <c r="E708" s="16"/>
      <c r="F708" s="16"/>
      <c r="G708" s="16"/>
      <c r="J708" s="16"/>
      <c r="K708" s="16"/>
      <c r="L708" s="16"/>
      <c r="M708" s="16"/>
      <c r="N708" s="16"/>
      <c r="O708" s="16"/>
      <c r="P708" s="16"/>
      <c r="Q708" s="16"/>
      <c r="R708" s="16"/>
      <c r="S708" s="16"/>
      <c r="T708" s="16"/>
    </row>
    <row r="709" spans="5:20" s="15" customFormat="1" hidden="1" x14ac:dyDescent="0.25">
      <c r="E709" s="16"/>
      <c r="F709" s="16"/>
      <c r="G709" s="16"/>
      <c r="J709" s="16"/>
      <c r="K709" s="16"/>
      <c r="L709" s="16"/>
      <c r="M709" s="16"/>
      <c r="N709" s="16"/>
      <c r="O709" s="16"/>
      <c r="P709" s="16"/>
      <c r="Q709" s="16"/>
      <c r="R709" s="16"/>
      <c r="S709" s="16"/>
      <c r="T709" s="16"/>
    </row>
    <row r="710" spans="5:20" s="15" customFormat="1" hidden="1" x14ac:dyDescent="0.25">
      <c r="E710" s="16"/>
      <c r="F710" s="16"/>
      <c r="G710" s="16"/>
      <c r="J710" s="16"/>
      <c r="K710" s="16"/>
      <c r="L710" s="16"/>
      <c r="M710" s="16"/>
      <c r="N710" s="16"/>
      <c r="O710" s="16"/>
      <c r="P710" s="16"/>
      <c r="Q710" s="16"/>
      <c r="R710" s="16"/>
      <c r="S710" s="16"/>
      <c r="T710" s="16"/>
    </row>
    <row r="711" spans="5:20" s="15" customFormat="1" hidden="1" x14ac:dyDescent="0.25">
      <c r="E711" s="16"/>
      <c r="F711" s="16"/>
      <c r="G711" s="16"/>
      <c r="J711" s="16"/>
      <c r="K711" s="16"/>
      <c r="L711" s="16"/>
      <c r="M711" s="16"/>
      <c r="N711" s="16"/>
      <c r="O711" s="16"/>
      <c r="P711" s="16"/>
      <c r="Q711" s="16"/>
      <c r="R711" s="16"/>
      <c r="S711" s="16"/>
      <c r="T711" s="16"/>
    </row>
    <row r="712" spans="5:20" s="15" customFormat="1" hidden="1" x14ac:dyDescent="0.25">
      <c r="E712" s="16"/>
      <c r="F712" s="16"/>
      <c r="G712" s="16"/>
      <c r="J712" s="16"/>
      <c r="K712" s="16"/>
      <c r="L712" s="16"/>
      <c r="M712" s="16"/>
      <c r="N712" s="16"/>
      <c r="O712" s="16"/>
      <c r="P712" s="16"/>
      <c r="Q712" s="16"/>
      <c r="R712" s="16"/>
      <c r="S712" s="16"/>
      <c r="T712" s="16"/>
    </row>
    <row r="713" spans="5:20" s="15" customFormat="1" hidden="1" x14ac:dyDescent="0.25">
      <c r="E713" s="16"/>
      <c r="F713" s="16"/>
      <c r="G713" s="16"/>
      <c r="J713" s="16"/>
      <c r="K713" s="16"/>
      <c r="L713" s="16"/>
      <c r="M713" s="16"/>
      <c r="N713" s="16"/>
      <c r="O713" s="16"/>
      <c r="P713" s="16"/>
      <c r="Q713" s="16"/>
      <c r="R713" s="16"/>
      <c r="S713" s="16"/>
      <c r="T713" s="16"/>
    </row>
    <row r="714" spans="5:20" s="15" customFormat="1" hidden="1" x14ac:dyDescent="0.25">
      <c r="E714" s="16"/>
      <c r="F714" s="16"/>
      <c r="G714" s="16"/>
      <c r="J714" s="16"/>
      <c r="K714" s="16"/>
      <c r="L714" s="16"/>
      <c r="M714" s="16"/>
      <c r="N714" s="16"/>
      <c r="O714" s="16"/>
      <c r="P714" s="16"/>
      <c r="Q714" s="16"/>
      <c r="R714" s="16"/>
      <c r="S714" s="16"/>
      <c r="T714" s="16"/>
    </row>
    <row r="715" spans="5:20" s="15" customFormat="1" hidden="1" x14ac:dyDescent="0.25">
      <c r="E715" s="16"/>
      <c r="F715" s="16"/>
      <c r="G715" s="16"/>
      <c r="J715" s="16"/>
      <c r="K715" s="16"/>
      <c r="L715" s="16"/>
      <c r="M715" s="16"/>
      <c r="N715" s="16"/>
      <c r="O715" s="16"/>
      <c r="P715" s="16"/>
      <c r="Q715" s="16"/>
      <c r="R715" s="16"/>
      <c r="S715" s="16"/>
      <c r="T715" s="16"/>
    </row>
    <row r="716" spans="5:20" s="15" customFormat="1" hidden="1" x14ac:dyDescent="0.25">
      <c r="E716" s="16"/>
      <c r="F716" s="16"/>
      <c r="G716" s="16"/>
      <c r="J716" s="16"/>
      <c r="K716" s="16"/>
      <c r="L716" s="16"/>
      <c r="M716" s="16"/>
      <c r="N716" s="16"/>
      <c r="O716" s="16"/>
      <c r="P716" s="16"/>
      <c r="Q716" s="16"/>
      <c r="R716" s="16"/>
      <c r="S716" s="16"/>
      <c r="T716" s="16"/>
    </row>
    <row r="717" spans="5:20" s="15" customFormat="1" hidden="1" x14ac:dyDescent="0.25">
      <c r="E717" s="16"/>
      <c r="F717" s="16"/>
      <c r="G717" s="16"/>
      <c r="J717" s="16"/>
      <c r="K717" s="16"/>
      <c r="L717" s="16"/>
      <c r="M717" s="16"/>
      <c r="N717" s="16"/>
      <c r="O717" s="16"/>
      <c r="P717" s="16"/>
      <c r="Q717" s="16"/>
      <c r="R717" s="16"/>
      <c r="S717" s="16"/>
      <c r="T717" s="16"/>
    </row>
    <row r="718" spans="5:20" s="15" customFormat="1" hidden="1" x14ac:dyDescent="0.25">
      <c r="E718" s="16"/>
      <c r="F718" s="16"/>
      <c r="G718" s="16"/>
      <c r="J718" s="16"/>
      <c r="K718" s="16"/>
      <c r="L718" s="16"/>
      <c r="M718" s="16"/>
      <c r="N718" s="16"/>
      <c r="O718" s="16"/>
      <c r="P718" s="16"/>
      <c r="Q718" s="16"/>
      <c r="R718" s="16"/>
      <c r="S718" s="16"/>
      <c r="T718" s="16"/>
    </row>
    <row r="719" spans="5:20" s="15" customFormat="1" hidden="1" x14ac:dyDescent="0.25">
      <c r="E719" s="16"/>
      <c r="F719" s="16"/>
      <c r="G719" s="16"/>
      <c r="J719" s="16"/>
      <c r="K719" s="16"/>
      <c r="L719" s="16"/>
      <c r="M719" s="16"/>
      <c r="N719" s="16"/>
      <c r="O719" s="16"/>
      <c r="P719" s="16"/>
      <c r="Q719" s="16"/>
      <c r="R719" s="16"/>
      <c r="S719" s="16"/>
      <c r="T719" s="16"/>
    </row>
    <row r="720" spans="5:20" s="15" customFormat="1" hidden="1" x14ac:dyDescent="0.25">
      <c r="E720" s="16"/>
      <c r="F720" s="16"/>
      <c r="G720" s="16"/>
      <c r="J720" s="16"/>
      <c r="K720" s="16"/>
      <c r="L720" s="16"/>
      <c r="M720" s="16"/>
      <c r="N720" s="16"/>
      <c r="O720" s="16"/>
      <c r="P720" s="16"/>
      <c r="Q720" s="16"/>
      <c r="R720" s="16"/>
      <c r="S720" s="16"/>
      <c r="T720" s="16"/>
    </row>
    <row r="721" spans="5:20" s="15" customFormat="1" hidden="1" x14ac:dyDescent="0.25">
      <c r="E721" s="16"/>
      <c r="F721" s="16"/>
      <c r="G721" s="16"/>
      <c r="J721" s="16"/>
      <c r="K721" s="16"/>
      <c r="L721" s="16"/>
      <c r="M721" s="16"/>
      <c r="N721" s="16"/>
      <c r="O721" s="16"/>
      <c r="P721" s="16"/>
      <c r="Q721" s="16"/>
      <c r="R721" s="16"/>
      <c r="S721" s="16"/>
      <c r="T721" s="16"/>
    </row>
    <row r="722" spans="5:20" s="15" customFormat="1" hidden="1" x14ac:dyDescent="0.25">
      <c r="E722" s="16"/>
      <c r="F722" s="16"/>
      <c r="G722" s="16"/>
      <c r="J722" s="16"/>
      <c r="K722" s="16"/>
      <c r="L722" s="16"/>
      <c r="M722" s="16"/>
      <c r="N722" s="16"/>
      <c r="O722" s="16"/>
      <c r="P722" s="16"/>
      <c r="Q722" s="16"/>
      <c r="R722" s="16"/>
      <c r="S722" s="16"/>
      <c r="T722" s="16"/>
    </row>
    <row r="723" spans="5:20" s="15" customFormat="1" hidden="1" x14ac:dyDescent="0.25">
      <c r="E723" s="16"/>
      <c r="F723" s="16"/>
      <c r="G723" s="16"/>
      <c r="J723" s="16"/>
      <c r="K723" s="16"/>
      <c r="L723" s="16"/>
      <c r="M723" s="16"/>
      <c r="N723" s="16"/>
      <c r="O723" s="16"/>
      <c r="P723" s="16"/>
      <c r="Q723" s="16"/>
      <c r="R723" s="16"/>
      <c r="S723" s="16"/>
      <c r="T723" s="16"/>
    </row>
    <row r="724" spans="5:20" s="15" customFormat="1" hidden="1" x14ac:dyDescent="0.25">
      <c r="E724" s="16"/>
      <c r="F724" s="16"/>
      <c r="G724" s="16"/>
      <c r="J724" s="16"/>
      <c r="K724" s="16"/>
      <c r="L724" s="16"/>
      <c r="M724" s="16"/>
      <c r="N724" s="16"/>
      <c r="O724" s="16"/>
      <c r="P724" s="16"/>
      <c r="Q724" s="16"/>
      <c r="R724" s="16"/>
      <c r="S724" s="16"/>
      <c r="T724" s="16"/>
    </row>
    <row r="725" spans="5:20" s="15" customFormat="1" hidden="1" x14ac:dyDescent="0.25">
      <c r="E725" s="16"/>
      <c r="F725" s="16"/>
      <c r="G725" s="16"/>
      <c r="J725" s="16"/>
      <c r="K725" s="16"/>
      <c r="L725" s="16"/>
      <c r="M725" s="16"/>
      <c r="N725" s="16"/>
      <c r="O725" s="16"/>
      <c r="P725" s="16"/>
      <c r="Q725" s="16"/>
      <c r="R725" s="16"/>
      <c r="S725" s="16"/>
      <c r="T725" s="16"/>
    </row>
    <row r="726" spans="5:20" s="15" customFormat="1" hidden="1" x14ac:dyDescent="0.25">
      <c r="E726" s="16"/>
      <c r="F726" s="16"/>
      <c r="G726" s="16"/>
      <c r="J726" s="16"/>
      <c r="K726" s="16"/>
      <c r="L726" s="16"/>
      <c r="M726" s="16"/>
      <c r="N726" s="16"/>
      <c r="O726" s="16"/>
      <c r="P726" s="16"/>
      <c r="Q726" s="16"/>
      <c r="R726" s="16"/>
      <c r="S726" s="16"/>
      <c r="T726" s="16"/>
    </row>
    <row r="727" spans="5:20" s="15" customFormat="1" hidden="1" x14ac:dyDescent="0.25">
      <c r="E727" s="16"/>
      <c r="F727" s="16"/>
      <c r="G727" s="16"/>
      <c r="J727" s="16"/>
      <c r="K727" s="16"/>
      <c r="L727" s="16"/>
      <c r="M727" s="16"/>
      <c r="N727" s="16"/>
      <c r="O727" s="16"/>
      <c r="P727" s="16"/>
      <c r="Q727" s="16"/>
      <c r="R727" s="16"/>
      <c r="S727" s="16"/>
      <c r="T727" s="16"/>
    </row>
    <row r="728" spans="5:20" s="15" customFormat="1" hidden="1" x14ac:dyDescent="0.25">
      <c r="E728" s="16"/>
      <c r="F728" s="16"/>
      <c r="G728" s="16"/>
      <c r="J728" s="16"/>
      <c r="K728" s="16"/>
      <c r="L728" s="16"/>
      <c r="M728" s="16"/>
      <c r="N728" s="16"/>
      <c r="O728" s="16"/>
      <c r="P728" s="16"/>
      <c r="Q728" s="16"/>
      <c r="R728" s="16"/>
      <c r="S728" s="16"/>
      <c r="T728" s="16"/>
    </row>
    <row r="729" spans="5:20" s="15" customFormat="1" hidden="1" x14ac:dyDescent="0.25">
      <c r="E729" s="16"/>
      <c r="F729" s="16"/>
      <c r="G729" s="16"/>
      <c r="J729" s="16"/>
      <c r="K729" s="16"/>
      <c r="L729" s="16"/>
      <c r="M729" s="16"/>
      <c r="N729" s="16"/>
      <c r="O729" s="16"/>
      <c r="P729" s="16"/>
      <c r="Q729" s="16"/>
      <c r="R729" s="16"/>
      <c r="S729" s="16"/>
      <c r="T729" s="16"/>
    </row>
    <row r="730" spans="5:20" s="15" customFormat="1" hidden="1" x14ac:dyDescent="0.25">
      <c r="E730" s="16"/>
      <c r="F730" s="16"/>
      <c r="G730" s="16"/>
      <c r="J730" s="16"/>
      <c r="K730" s="16"/>
      <c r="L730" s="16"/>
      <c r="M730" s="16"/>
      <c r="N730" s="16"/>
      <c r="O730" s="16"/>
      <c r="P730" s="16"/>
      <c r="Q730" s="16"/>
      <c r="R730" s="16"/>
      <c r="S730" s="16"/>
      <c r="T730" s="16"/>
    </row>
    <row r="731" spans="5:20" s="15" customFormat="1" hidden="1" x14ac:dyDescent="0.25">
      <c r="E731" s="16"/>
      <c r="F731" s="16"/>
      <c r="G731" s="16"/>
      <c r="J731" s="16"/>
      <c r="K731" s="16"/>
      <c r="L731" s="16"/>
      <c r="M731" s="16"/>
      <c r="N731" s="16"/>
      <c r="O731" s="16"/>
      <c r="P731" s="16"/>
      <c r="Q731" s="16"/>
      <c r="R731" s="16"/>
      <c r="S731" s="16"/>
      <c r="T731" s="16"/>
    </row>
    <row r="732" spans="5:20" s="15" customFormat="1" hidden="1" x14ac:dyDescent="0.25">
      <c r="E732" s="16"/>
      <c r="F732" s="16"/>
      <c r="G732" s="16"/>
      <c r="J732" s="16"/>
      <c r="K732" s="16"/>
      <c r="L732" s="16"/>
      <c r="M732" s="16"/>
      <c r="N732" s="16"/>
      <c r="O732" s="16"/>
      <c r="P732" s="16"/>
      <c r="Q732" s="16"/>
      <c r="R732" s="16"/>
      <c r="S732" s="16"/>
      <c r="T732" s="16"/>
    </row>
    <row r="733" spans="5:20" s="15" customFormat="1" hidden="1" x14ac:dyDescent="0.25">
      <c r="E733" s="16"/>
      <c r="F733" s="16"/>
      <c r="G733" s="16"/>
      <c r="J733" s="16"/>
      <c r="K733" s="16"/>
      <c r="L733" s="16"/>
      <c r="M733" s="16"/>
      <c r="N733" s="16"/>
      <c r="O733" s="16"/>
      <c r="P733" s="16"/>
      <c r="Q733" s="16"/>
      <c r="R733" s="16"/>
      <c r="S733" s="16"/>
      <c r="T733" s="16"/>
    </row>
    <row r="734" spans="5:20" s="15" customFormat="1" hidden="1" x14ac:dyDescent="0.25">
      <c r="E734" s="16"/>
      <c r="F734" s="16"/>
      <c r="G734" s="16"/>
      <c r="J734" s="16"/>
      <c r="K734" s="16"/>
      <c r="L734" s="16"/>
      <c r="M734" s="16"/>
      <c r="N734" s="16"/>
      <c r="O734" s="16"/>
      <c r="P734" s="16"/>
      <c r="Q734" s="16"/>
      <c r="R734" s="16"/>
      <c r="S734" s="16"/>
      <c r="T734" s="16"/>
    </row>
    <row r="735" spans="5:20" s="15" customFormat="1" hidden="1" x14ac:dyDescent="0.25">
      <c r="E735" s="16"/>
      <c r="F735" s="16"/>
      <c r="G735" s="16"/>
      <c r="J735" s="16"/>
      <c r="K735" s="16"/>
      <c r="L735" s="16"/>
      <c r="M735" s="16"/>
      <c r="N735" s="16"/>
      <c r="O735" s="16"/>
      <c r="P735" s="16"/>
      <c r="Q735" s="16"/>
      <c r="R735" s="16"/>
      <c r="S735" s="16"/>
      <c r="T735" s="16"/>
    </row>
    <row r="736" spans="5:20" s="15" customFormat="1" hidden="1" x14ac:dyDescent="0.25">
      <c r="E736" s="16"/>
      <c r="F736" s="16"/>
      <c r="G736" s="16"/>
      <c r="J736" s="16"/>
      <c r="K736" s="16"/>
      <c r="L736" s="16"/>
      <c r="M736" s="16"/>
      <c r="N736" s="16"/>
      <c r="O736" s="16"/>
      <c r="P736" s="16"/>
      <c r="Q736" s="16"/>
      <c r="R736" s="16"/>
      <c r="S736" s="16"/>
      <c r="T736" s="16"/>
    </row>
    <row r="737" spans="5:20" s="15" customFormat="1" hidden="1" x14ac:dyDescent="0.25">
      <c r="E737" s="16"/>
      <c r="F737" s="16"/>
      <c r="G737" s="16"/>
      <c r="J737" s="16"/>
      <c r="K737" s="16"/>
      <c r="L737" s="16"/>
      <c r="M737" s="16"/>
      <c r="N737" s="16"/>
      <c r="O737" s="16"/>
      <c r="P737" s="16"/>
      <c r="Q737" s="16"/>
      <c r="R737" s="16"/>
      <c r="S737" s="16"/>
      <c r="T737" s="16"/>
    </row>
    <row r="738" spans="5:20" s="15" customFormat="1" hidden="1" x14ac:dyDescent="0.25">
      <c r="E738" s="16"/>
      <c r="F738" s="16"/>
      <c r="G738" s="16"/>
      <c r="J738" s="16"/>
      <c r="K738" s="16"/>
      <c r="L738" s="16"/>
      <c r="M738" s="16"/>
      <c r="N738" s="16"/>
      <c r="O738" s="16"/>
      <c r="P738" s="16"/>
      <c r="Q738" s="16"/>
      <c r="R738" s="16"/>
      <c r="S738" s="16"/>
      <c r="T738" s="16"/>
    </row>
    <row r="739" spans="5:20" s="15" customFormat="1" hidden="1" x14ac:dyDescent="0.25">
      <c r="E739" s="16"/>
      <c r="F739" s="16"/>
      <c r="G739" s="16"/>
      <c r="J739" s="16"/>
      <c r="K739" s="16"/>
      <c r="L739" s="16"/>
      <c r="M739" s="16"/>
      <c r="N739" s="16"/>
      <c r="O739" s="16"/>
      <c r="P739" s="16"/>
      <c r="Q739" s="16"/>
      <c r="R739" s="16"/>
      <c r="S739" s="16"/>
      <c r="T739" s="16"/>
    </row>
    <row r="740" spans="5:20" s="15" customFormat="1" hidden="1" x14ac:dyDescent="0.25">
      <c r="E740" s="16"/>
      <c r="F740" s="16"/>
      <c r="G740" s="16"/>
      <c r="J740" s="16"/>
      <c r="K740" s="16"/>
      <c r="L740" s="16"/>
      <c r="M740" s="16"/>
      <c r="N740" s="16"/>
      <c r="O740" s="16"/>
      <c r="P740" s="16"/>
      <c r="Q740" s="16"/>
      <c r="R740" s="16"/>
      <c r="S740" s="16"/>
      <c r="T740" s="16"/>
    </row>
    <row r="741" spans="5:20" s="15" customFormat="1" hidden="1" x14ac:dyDescent="0.25">
      <c r="E741" s="16"/>
      <c r="F741" s="16"/>
      <c r="G741" s="16"/>
      <c r="J741" s="16"/>
      <c r="K741" s="16"/>
      <c r="L741" s="16"/>
      <c r="M741" s="16"/>
      <c r="N741" s="16"/>
      <c r="O741" s="16"/>
      <c r="P741" s="16"/>
      <c r="Q741" s="16"/>
      <c r="R741" s="16"/>
      <c r="S741" s="16"/>
      <c r="T741" s="16"/>
    </row>
    <row r="742" spans="5:20" s="15" customFormat="1" hidden="1" x14ac:dyDescent="0.25">
      <c r="E742" s="16"/>
      <c r="F742" s="16"/>
      <c r="G742" s="16"/>
      <c r="J742" s="16"/>
      <c r="K742" s="16"/>
      <c r="L742" s="16"/>
      <c r="M742" s="16"/>
      <c r="N742" s="16"/>
      <c r="O742" s="16"/>
      <c r="P742" s="16"/>
      <c r="Q742" s="16"/>
      <c r="R742" s="16"/>
      <c r="S742" s="16"/>
      <c r="T742" s="16"/>
    </row>
    <row r="743" spans="5:20" s="15" customFormat="1" hidden="1" x14ac:dyDescent="0.25">
      <c r="E743" s="16"/>
      <c r="F743" s="16"/>
      <c r="G743" s="16"/>
      <c r="J743" s="16"/>
      <c r="K743" s="16"/>
      <c r="L743" s="16"/>
      <c r="M743" s="16"/>
      <c r="N743" s="16"/>
      <c r="O743" s="16"/>
      <c r="P743" s="16"/>
      <c r="Q743" s="16"/>
      <c r="R743" s="16"/>
      <c r="S743" s="16"/>
      <c r="T743" s="16"/>
    </row>
    <row r="744" spans="5:20" s="15" customFormat="1" hidden="1" x14ac:dyDescent="0.25">
      <c r="E744" s="16"/>
      <c r="F744" s="16"/>
      <c r="G744" s="16"/>
      <c r="J744" s="16"/>
      <c r="K744" s="16"/>
      <c r="L744" s="16"/>
      <c r="M744" s="16"/>
      <c r="N744" s="16"/>
      <c r="O744" s="16"/>
      <c r="P744" s="16"/>
      <c r="Q744" s="16"/>
      <c r="R744" s="16"/>
      <c r="S744" s="16"/>
      <c r="T744" s="16"/>
    </row>
    <row r="745" spans="5:20" s="15" customFormat="1" hidden="1" x14ac:dyDescent="0.25">
      <c r="E745" s="16"/>
      <c r="F745" s="16"/>
      <c r="G745" s="16"/>
      <c r="J745" s="16"/>
      <c r="K745" s="16"/>
      <c r="L745" s="16"/>
      <c r="M745" s="16"/>
      <c r="N745" s="16"/>
      <c r="O745" s="16"/>
      <c r="P745" s="16"/>
      <c r="Q745" s="16"/>
      <c r="R745" s="16"/>
      <c r="S745" s="16"/>
      <c r="T745" s="16"/>
    </row>
    <row r="746" spans="5:20" s="15" customFormat="1" hidden="1" x14ac:dyDescent="0.25">
      <c r="E746" s="16"/>
      <c r="F746" s="16"/>
      <c r="G746" s="16"/>
      <c r="J746" s="16"/>
      <c r="K746" s="16"/>
      <c r="L746" s="16"/>
      <c r="M746" s="16"/>
      <c r="N746" s="16"/>
      <c r="O746" s="16"/>
      <c r="P746" s="16"/>
      <c r="Q746" s="16"/>
      <c r="R746" s="16"/>
      <c r="S746" s="16"/>
      <c r="T746" s="16"/>
    </row>
    <row r="747" spans="5:20" s="15" customFormat="1" hidden="1" x14ac:dyDescent="0.25">
      <c r="E747" s="16"/>
      <c r="F747" s="16"/>
      <c r="G747" s="16"/>
      <c r="J747" s="16"/>
      <c r="K747" s="16"/>
      <c r="L747" s="16"/>
      <c r="M747" s="16"/>
      <c r="N747" s="16"/>
      <c r="O747" s="16"/>
      <c r="P747" s="16"/>
      <c r="Q747" s="16"/>
      <c r="R747" s="16"/>
      <c r="S747" s="16"/>
      <c r="T747" s="16"/>
    </row>
    <row r="748" spans="5:20" s="15" customFormat="1" hidden="1" x14ac:dyDescent="0.25">
      <c r="E748" s="16"/>
      <c r="F748" s="16"/>
      <c r="G748" s="16"/>
      <c r="J748" s="16"/>
      <c r="K748" s="16"/>
      <c r="L748" s="16"/>
      <c r="M748" s="16"/>
      <c r="N748" s="16"/>
      <c r="O748" s="16"/>
      <c r="P748" s="16"/>
      <c r="Q748" s="16"/>
      <c r="R748" s="16"/>
      <c r="S748" s="16"/>
      <c r="T748" s="16"/>
    </row>
    <row r="749" spans="5:20" s="15" customFormat="1" hidden="1" x14ac:dyDescent="0.25">
      <c r="E749" s="16"/>
      <c r="F749" s="16"/>
      <c r="G749" s="16"/>
      <c r="J749" s="16"/>
      <c r="K749" s="16"/>
      <c r="L749" s="16"/>
      <c r="M749" s="16"/>
      <c r="N749" s="16"/>
      <c r="O749" s="16"/>
      <c r="P749" s="16"/>
      <c r="Q749" s="16"/>
      <c r="R749" s="16"/>
      <c r="S749" s="16"/>
      <c r="T749" s="16"/>
    </row>
    <row r="750" spans="5:20" s="15" customFormat="1" hidden="1" x14ac:dyDescent="0.25">
      <c r="E750" s="16"/>
      <c r="F750" s="16"/>
      <c r="G750" s="16"/>
      <c r="J750" s="16"/>
      <c r="K750" s="16"/>
      <c r="L750" s="16"/>
      <c r="M750" s="16"/>
      <c r="N750" s="16"/>
      <c r="O750" s="16"/>
      <c r="P750" s="16"/>
      <c r="Q750" s="16"/>
      <c r="R750" s="16"/>
      <c r="S750" s="16"/>
      <c r="T750" s="16"/>
    </row>
    <row r="751" spans="5:20" s="15" customFormat="1" hidden="1" x14ac:dyDescent="0.25">
      <c r="E751" s="16"/>
      <c r="F751" s="16"/>
      <c r="G751" s="16"/>
      <c r="J751" s="16"/>
      <c r="K751" s="16"/>
      <c r="L751" s="16"/>
      <c r="M751" s="16"/>
      <c r="N751" s="16"/>
      <c r="O751" s="16"/>
      <c r="P751" s="16"/>
      <c r="Q751" s="16"/>
      <c r="R751" s="16"/>
      <c r="S751" s="16"/>
      <c r="T751" s="16"/>
    </row>
    <row r="752" spans="5:20" s="15" customFormat="1" hidden="1" x14ac:dyDescent="0.25">
      <c r="E752" s="16"/>
      <c r="F752" s="16"/>
      <c r="G752" s="16"/>
      <c r="J752" s="16"/>
      <c r="K752" s="16"/>
      <c r="L752" s="16"/>
      <c r="M752" s="16"/>
      <c r="N752" s="16"/>
      <c r="O752" s="16"/>
      <c r="P752" s="16"/>
      <c r="Q752" s="16"/>
      <c r="R752" s="16"/>
      <c r="S752" s="16"/>
      <c r="T752" s="16"/>
    </row>
    <row r="753" spans="5:20" s="15" customFormat="1" hidden="1" x14ac:dyDescent="0.25">
      <c r="E753" s="16"/>
      <c r="F753" s="16"/>
      <c r="G753" s="16"/>
      <c r="J753" s="16"/>
      <c r="K753" s="16"/>
      <c r="L753" s="16"/>
      <c r="M753" s="16"/>
      <c r="N753" s="16"/>
      <c r="O753" s="16"/>
      <c r="P753" s="16"/>
      <c r="Q753" s="16"/>
      <c r="R753" s="16"/>
      <c r="S753" s="16"/>
      <c r="T753" s="16"/>
    </row>
    <row r="754" spans="5:20" s="15" customFormat="1" hidden="1" x14ac:dyDescent="0.25">
      <c r="E754" s="16"/>
      <c r="F754" s="16"/>
      <c r="G754" s="16"/>
      <c r="J754" s="16"/>
      <c r="K754" s="16"/>
      <c r="L754" s="16"/>
      <c r="M754" s="16"/>
      <c r="N754" s="16"/>
      <c r="O754" s="16"/>
      <c r="P754" s="16"/>
      <c r="Q754" s="16"/>
      <c r="R754" s="16"/>
      <c r="S754" s="16"/>
      <c r="T754" s="16"/>
    </row>
    <row r="755" spans="5:20" s="15" customFormat="1" hidden="1" x14ac:dyDescent="0.25">
      <c r="E755" s="16"/>
      <c r="F755" s="16"/>
      <c r="G755" s="16"/>
      <c r="J755" s="16"/>
      <c r="K755" s="16"/>
      <c r="L755" s="16"/>
      <c r="M755" s="16"/>
      <c r="N755" s="16"/>
      <c r="O755" s="16"/>
      <c r="P755" s="16"/>
      <c r="Q755" s="16"/>
      <c r="R755" s="16"/>
      <c r="S755" s="16"/>
      <c r="T755" s="16"/>
    </row>
    <row r="756" spans="5:20" s="15" customFormat="1" hidden="1" x14ac:dyDescent="0.25">
      <c r="E756" s="16"/>
      <c r="F756" s="16"/>
      <c r="G756" s="16"/>
      <c r="J756" s="16"/>
      <c r="K756" s="16"/>
      <c r="L756" s="16"/>
      <c r="M756" s="16"/>
      <c r="N756" s="16"/>
      <c r="O756" s="16"/>
      <c r="P756" s="16"/>
      <c r="Q756" s="16"/>
      <c r="R756" s="16"/>
      <c r="S756" s="16"/>
      <c r="T756" s="16"/>
    </row>
    <row r="757" spans="5:20" s="15" customFormat="1" hidden="1" x14ac:dyDescent="0.25">
      <c r="E757" s="16"/>
      <c r="F757" s="16"/>
      <c r="G757" s="16"/>
      <c r="J757" s="16"/>
      <c r="K757" s="16"/>
      <c r="L757" s="16"/>
      <c r="M757" s="16"/>
      <c r="N757" s="16"/>
      <c r="O757" s="16"/>
      <c r="P757" s="16"/>
      <c r="Q757" s="16"/>
      <c r="R757" s="16"/>
      <c r="S757" s="16"/>
      <c r="T757" s="16"/>
    </row>
    <row r="758" spans="5:20" s="15" customFormat="1" hidden="1" x14ac:dyDescent="0.25">
      <c r="E758" s="16"/>
      <c r="F758" s="16"/>
      <c r="G758" s="16"/>
      <c r="J758" s="16"/>
      <c r="K758" s="16"/>
      <c r="L758" s="16"/>
      <c r="M758" s="16"/>
      <c r="N758" s="16"/>
      <c r="O758" s="16"/>
      <c r="P758" s="16"/>
      <c r="Q758" s="16"/>
      <c r="R758" s="16"/>
      <c r="S758" s="16"/>
      <c r="T758" s="16"/>
    </row>
    <row r="759" spans="5:20" s="15" customFormat="1" hidden="1" x14ac:dyDescent="0.25">
      <c r="E759" s="16"/>
      <c r="F759" s="16"/>
      <c r="G759" s="16"/>
      <c r="J759" s="16"/>
      <c r="K759" s="16"/>
      <c r="L759" s="16"/>
      <c r="M759" s="16"/>
      <c r="N759" s="16"/>
      <c r="O759" s="16"/>
      <c r="P759" s="16"/>
      <c r="Q759" s="16"/>
      <c r="R759" s="16"/>
      <c r="S759" s="16"/>
      <c r="T759" s="16"/>
    </row>
    <row r="760" spans="5:20" s="15" customFormat="1" hidden="1" x14ac:dyDescent="0.25">
      <c r="E760" s="16"/>
      <c r="F760" s="16"/>
      <c r="G760" s="16"/>
      <c r="J760" s="16"/>
      <c r="K760" s="16"/>
      <c r="L760" s="16"/>
      <c r="M760" s="16"/>
      <c r="N760" s="16"/>
      <c r="O760" s="16"/>
      <c r="P760" s="16"/>
      <c r="Q760" s="16"/>
      <c r="R760" s="16"/>
      <c r="S760" s="16"/>
      <c r="T760" s="16"/>
    </row>
    <row r="761" spans="5:20" s="15" customFormat="1" hidden="1" x14ac:dyDescent="0.25">
      <c r="E761" s="16"/>
      <c r="F761" s="16"/>
      <c r="G761" s="16"/>
      <c r="J761" s="16"/>
      <c r="K761" s="16"/>
      <c r="L761" s="16"/>
      <c r="M761" s="16"/>
      <c r="N761" s="16"/>
      <c r="O761" s="16"/>
      <c r="P761" s="16"/>
      <c r="Q761" s="16"/>
      <c r="R761" s="16"/>
      <c r="S761" s="16"/>
      <c r="T761" s="16"/>
    </row>
    <row r="762" spans="5:20" s="15" customFormat="1" hidden="1" x14ac:dyDescent="0.25">
      <c r="E762" s="16"/>
      <c r="F762" s="16"/>
      <c r="G762" s="16"/>
      <c r="J762" s="16"/>
      <c r="K762" s="16"/>
      <c r="L762" s="16"/>
      <c r="M762" s="16"/>
      <c r="N762" s="16"/>
      <c r="O762" s="16"/>
      <c r="P762" s="16"/>
      <c r="Q762" s="16"/>
      <c r="R762" s="16"/>
      <c r="S762" s="16"/>
      <c r="T762" s="16"/>
    </row>
    <row r="763" spans="5:20" s="15" customFormat="1" hidden="1" x14ac:dyDescent="0.25">
      <c r="E763" s="16"/>
      <c r="F763" s="16"/>
      <c r="G763" s="16"/>
      <c r="J763" s="16"/>
      <c r="K763" s="16"/>
      <c r="L763" s="16"/>
      <c r="M763" s="16"/>
      <c r="N763" s="16"/>
      <c r="O763" s="16"/>
      <c r="P763" s="16"/>
      <c r="Q763" s="16"/>
      <c r="R763" s="16"/>
      <c r="S763" s="16"/>
      <c r="T763" s="16"/>
    </row>
    <row r="764" spans="5:20" s="15" customFormat="1" hidden="1" x14ac:dyDescent="0.25">
      <c r="E764" s="16"/>
      <c r="F764" s="16"/>
      <c r="G764" s="16"/>
      <c r="J764" s="16"/>
      <c r="K764" s="16"/>
      <c r="L764" s="16"/>
      <c r="M764" s="16"/>
      <c r="N764" s="16"/>
      <c r="O764" s="16"/>
      <c r="P764" s="16"/>
      <c r="Q764" s="16"/>
      <c r="R764" s="16"/>
      <c r="S764" s="16"/>
      <c r="T764" s="16"/>
    </row>
    <row r="765" spans="5:20" s="15" customFormat="1" hidden="1" x14ac:dyDescent="0.25">
      <c r="E765" s="16"/>
      <c r="F765" s="16"/>
      <c r="G765" s="16"/>
      <c r="J765" s="16"/>
      <c r="K765" s="16"/>
      <c r="L765" s="16"/>
      <c r="M765" s="16"/>
      <c r="N765" s="16"/>
      <c r="O765" s="16"/>
      <c r="P765" s="16"/>
      <c r="Q765" s="16"/>
      <c r="R765" s="16"/>
      <c r="S765" s="16"/>
      <c r="T765" s="16"/>
    </row>
    <row r="766" spans="5:20" s="15" customFormat="1" hidden="1" x14ac:dyDescent="0.25">
      <c r="E766" s="16"/>
      <c r="F766" s="16"/>
      <c r="G766" s="16"/>
      <c r="J766" s="16"/>
      <c r="K766" s="16"/>
      <c r="L766" s="16"/>
      <c r="M766" s="16"/>
      <c r="N766" s="16"/>
      <c r="O766" s="16"/>
      <c r="P766" s="16"/>
      <c r="Q766" s="16"/>
      <c r="R766" s="16"/>
      <c r="S766" s="16"/>
      <c r="T766" s="16"/>
    </row>
    <row r="767" spans="5:20" s="15" customFormat="1" hidden="1" x14ac:dyDescent="0.25">
      <c r="E767" s="16"/>
      <c r="F767" s="16"/>
      <c r="G767" s="16"/>
      <c r="J767" s="16"/>
      <c r="K767" s="16"/>
      <c r="L767" s="16"/>
      <c r="M767" s="16"/>
      <c r="N767" s="16"/>
      <c r="O767" s="16"/>
      <c r="P767" s="16"/>
      <c r="Q767" s="16"/>
      <c r="R767" s="16"/>
      <c r="S767" s="16"/>
      <c r="T767" s="16"/>
    </row>
    <row r="768" spans="5:20" s="15" customFormat="1" hidden="1" x14ac:dyDescent="0.25">
      <c r="E768" s="16"/>
      <c r="F768" s="16"/>
      <c r="G768" s="16"/>
      <c r="J768" s="16"/>
      <c r="K768" s="16"/>
      <c r="L768" s="16"/>
      <c r="M768" s="16"/>
      <c r="N768" s="16"/>
      <c r="O768" s="16"/>
      <c r="P768" s="16"/>
      <c r="Q768" s="16"/>
      <c r="R768" s="16"/>
      <c r="S768" s="16"/>
      <c r="T768" s="16"/>
    </row>
    <row r="769" spans="5:20" s="15" customFormat="1" hidden="1" x14ac:dyDescent="0.25">
      <c r="E769" s="16"/>
      <c r="F769" s="16"/>
      <c r="G769" s="16"/>
      <c r="J769" s="16"/>
      <c r="K769" s="16"/>
      <c r="L769" s="16"/>
      <c r="M769" s="16"/>
      <c r="N769" s="16"/>
      <c r="O769" s="16"/>
      <c r="P769" s="16"/>
      <c r="Q769" s="16"/>
      <c r="R769" s="16"/>
      <c r="S769" s="16"/>
      <c r="T769" s="16"/>
    </row>
    <row r="770" spans="5:20" s="15" customFormat="1" hidden="1" x14ac:dyDescent="0.25">
      <c r="E770" s="16"/>
      <c r="F770" s="16"/>
      <c r="G770" s="16"/>
      <c r="J770" s="16"/>
      <c r="K770" s="16"/>
      <c r="L770" s="16"/>
      <c r="M770" s="16"/>
      <c r="N770" s="16"/>
      <c r="O770" s="16"/>
      <c r="P770" s="16"/>
      <c r="Q770" s="16"/>
      <c r="R770" s="16"/>
      <c r="S770" s="16"/>
      <c r="T770" s="16"/>
    </row>
    <row r="771" spans="5:20" s="15" customFormat="1" hidden="1" x14ac:dyDescent="0.25">
      <c r="E771" s="16"/>
      <c r="F771" s="16"/>
      <c r="G771" s="16"/>
      <c r="J771" s="16"/>
      <c r="K771" s="16"/>
      <c r="L771" s="16"/>
      <c r="M771" s="16"/>
      <c r="N771" s="16"/>
      <c r="O771" s="16"/>
      <c r="P771" s="16"/>
      <c r="Q771" s="16"/>
      <c r="R771" s="16"/>
      <c r="S771" s="16"/>
      <c r="T771" s="16"/>
    </row>
    <row r="772" spans="5:20" s="15" customFormat="1" hidden="1" x14ac:dyDescent="0.25">
      <c r="E772" s="16"/>
      <c r="F772" s="16"/>
      <c r="G772" s="16"/>
      <c r="J772" s="16"/>
      <c r="K772" s="16"/>
      <c r="L772" s="16"/>
      <c r="M772" s="16"/>
      <c r="N772" s="16"/>
      <c r="O772" s="16"/>
      <c r="P772" s="16"/>
      <c r="Q772" s="16"/>
      <c r="R772" s="16"/>
      <c r="S772" s="16"/>
      <c r="T772" s="16"/>
    </row>
    <row r="773" spans="5:20" s="15" customFormat="1" hidden="1" x14ac:dyDescent="0.25">
      <c r="E773" s="16"/>
      <c r="F773" s="16"/>
      <c r="G773" s="16"/>
      <c r="J773" s="16"/>
      <c r="K773" s="16"/>
      <c r="L773" s="16"/>
      <c r="M773" s="16"/>
      <c r="N773" s="16"/>
      <c r="O773" s="16"/>
      <c r="P773" s="16"/>
      <c r="Q773" s="16"/>
      <c r="R773" s="16"/>
      <c r="S773" s="16"/>
      <c r="T773" s="16"/>
    </row>
    <row r="774" spans="5:20" s="15" customFormat="1" hidden="1" x14ac:dyDescent="0.25">
      <c r="E774" s="16"/>
      <c r="F774" s="16"/>
      <c r="G774" s="16"/>
      <c r="J774" s="16"/>
      <c r="K774" s="16"/>
      <c r="L774" s="16"/>
      <c r="M774" s="16"/>
      <c r="N774" s="16"/>
      <c r="O774" s="16"/>
      <c r="P774" s="16"/>
      <c r="Q774" s="16"/>
      <c r="R774" s="16"/>
      <c r="S774" s="16"/>
      <c r="T774" s="16"/>
    </row>
    <row r="775" spans="5:20" s="15" customFormat="1" hidden="1" x14ac:dyDescent="0.25">
      <c r="E775" s="16"/>
      <c r="F775" s="16"/>
      <c r="G775" s="16"/>
      <c r="J775" s="16"/>
      <c r="K775" s="16"/>
      <c r="L775" s="16"/>
      <c r="M775" s="16"/>
      <c r="N775" s="16"/>
      <c r="O775" s="16"/>
      <c r="P775" s="16"/>
      <c r="Q775" s="16"/>
      <c r="R775" s="16"/>
      <c r="S775" s="16"/>
      <c r="T775" s="16"/>
    </row>
    <row r="776" spans="5:20" s="15" customFormat="1" hidden="1" x14ac:dyDescent="0.25">
      <c r="E776" s="16"/>
      <c r="F776" s="16"/>
      <c r="G776" s="16"/>
      <c r="J776" s="16"/>
      <c r="K776" s="16"/>
      <c r="L776" s="16"/>
      <c r="M776" s="16"/>
      <c r="N776" s="16"/>
      <c r="O776" s="16"/>
      <c r="P776" s="16"/>
      <c r="Q776" s="16"/>
      <c r="R776" s="16"/>
      <c r="S776" s="16"/>
      <c r="T776" s="16"/>
    </row>
    <row r="777" spans="5:20" s="15" customFormat="1" hidden="1" x14ac:dyDescent="0.25">
      <c r="E777" s="16"/>
      <c r="F777" s="16"/>
      <c r="G777" s="16"/>
      <c r="J777" s="16"/>
      <c r="K777" s="16"/>
      <c r="L777" s="16"/>
      <c r="M777" s="16"/>
      <c r="N777" s="16"/>
      <c r="O777" s="16"/>
      <c r="P777" s="16"/>
      <c r="Q777" s="16"/>
      <c r="R777" s="16"/>
      <c r="S777" s="16"/>
      <c r="T777" s="16"/>
    </row>
    <row r="778" spans="5:20" s="15" customFormat="1" hidden="1" x14ac:dyDescent="0.25">
      <c r="E778" s="16"/>
      <c r="F778" s="16"/>
      <c r="G778" s="16"/>
      <c r="J778" s="16"/>
      <c r="K778" s="16"/>
      <c r="L778" s="16"/>
      <c r="M778" s="16"/>
      <c r="N778" s="16"/>
      <c r="O778" s="16"/>
      <c r="P778" s="16"/>
      <c r="Q778" s="16"/>
      <c r="R778" s="16"/>
      <c r="S778" s="16"/>
      <c r="T778" s="16"/>
    </row>
    <row r="779" spans="5:20" s="15" customFormat="1" hidden="1" x14ac:dyDescent="0.25">
      <c r="E779" s="16"/>
      <c r="F779" s="16"/>
      <c r="G779" s="16"/>
      <c r="J779" s="16"/>
      <c r="K779" s="16"/>
      <c r="L779" s="16"/>
      <c r="M779" s="16"/>
      <c r="N779" s="16"/>
      <c r="O779" s="16"/>
      <c r="P779" s="16"/>
      <c r="Q779" s="16"/>
      <c r="R779" s="16"/>
      <c r="S779" s="16"/>
      <c r="T779" s="16"/>
    </row>
    <row r="780" spans="5:20" s="15" customFormat="1" hidden="1" x14ac:dyDescent="0.25">
      <c r="E780" s="16"/>
      <c r="F780" s="16"/>
      <c r="G780" s="16"/>
      <c r="J780" s="16"/>
      <c r="K780" s="16"/>
      <c r="L780" s="16"/>
      <c r="M780" s="16"/>
      <c r="N780" s="16"/>
      <c r="O780" s="16"/>
      <c r="P780" s="16"/>
      <c r="Q780" s="16"/>
      <c r="R780" s="16"/>
      <c r="S780" s="16"/>
      <c r="T780" s="16"/>
    </row>
    <row r="781" spans="5:20" s="15" customFormat="1" hidden="1" x14ac:dyDescent="0.25">
      <c r="E781" s="16"/>
      <c r="F781" s="16"/>
      <c r="G781" s="16"/>
      <c r="J781" s="16"/>
      <c r="K781" s="16"/>
      <c r="L781" s="16"/>
      <c r="M781" s="16"/>
      <c r="N781" s="16"/>
      <c r="O781" s="16"/>
      <c r="P781" s="16"/>
      <c r="Q781" s="16"/>
      <c r="R781" s="16"/>
      <c r="S781" s="16"/>
      <c r="T781" s="16"/>
    </row>
    <row r="782" spans="5:20" s="15" customFormat="1" hidden="1" x14ac:dyDescent="0.25">
      <c r="E782" s="16"/>
      <c r="F782" s="16"/>
      <c r="G782" s="16"/>
      <c r="J782" s="16"/>
      <c r="K782" s="16"/>
      <c r="L782" s="16"/>
      <c r="M782" s="16"/>
      <c r="N782" s="16"/>
      <c r="O782" s="16"/>
      <c r="P782" s="16"/>
      <c r="Q782" s="16"/>
      <c r="R782" s="16"/>
      <c r="S782" s="16"/>
      <c r="T782" s="16"/>
    </row>
    <row r="783" spans="5:20" s="15" customFormat="1" hidden="1" x14ac:dyDescent="0.25">
      <c r="E783" s="16"/>
      <c r="F783" s="16"/>
      <c r="G783" s="16"/>
      <c r="J783" s="16"/>
      <c r="K783" s="16"/>
      <c r="L783" s="16"/>
      <c r="M783" s="16"/>
      <c r="N783" s="16"/>
      <c r="O783" s="16"/>
      <c r="P783" s="16"/>
      <c r="Q783" s="16"/>
      <c r="R783" s="16"/>
      <c r="S783" s="16"/>
      <c r="T783" s="16"/>
    </row>
    <row r="784" spans="5:20" s="15" customFormat="1" hidden="1" x14ac:dyDescent="0.25">
      <c r="E784" s="16"/>
      <c r="F784" s="16"/>
      <c r="G784" s="16"/>
      <c r="J784" s="16"/>
      <c r="K784" s="16"/>
      <c r="L784" s="16"/>
      <c r="M784" s="16"/>
      <c r="N784" s="16"/>
      <c r="O784" s="16"/>
      <c r="P784" s="16"/>
      <c r="Q784" s="16"/>
      <c r="R784" s="16"/>
      <c r="S784" s="16"/>
      <c r="T784" s="16"/>
    </row>
    <row r="785" spans="5:20" s="15" customFormat="1" hidden="1" x14ac:dyDescent="0.25">
      <c r="E785" s="16"/>
      <c r="F785" s="16"/>
      <c r="G785" s="16"/>
      <c r="J785" s="16"/>
      <c r="K785" s="16"/>
      <c r="L785" s="16"/>
      <c r="M785" s="16"/>
      <c r="N785" s="16"/>
      <c r="O785" s="16"/>
      <c r="P785" s="16"/>
      <c r="Q785" s="16"/>
      <c r="R785" s="16"/>
      <c r="S785" s="16"/>
      <c r="T785" s="16"/>
    </row>
    <row r="786" spans="5:20" s="15" customFormat="1" hidden="1" x14ac:dyDescent="0.25">
      <c r="E786" s="16"/>
      <c r="F786" s="16"/>
      <c r="G786" s="16"/>
      <c r="J786" s="16"/>
      <c r="K786" s="16"/>
      <c r="L786" s="16"/>
      <c r="M786" s="16"/>
      <c r="N786" s="16"/>
      <c r="O786" s="16"/>
      <c r="P786" s="16"/>
      <c r="Q786" s="16"/>
      <c r="R786" s="16"/>
      <c r="S786" s="16"/>
      <c r="T786" s="16"/>
    </row>
    <row r="787" spans="5:20" s="15" customFormat="1" hidden="1" x14ac:dyDescent="0.25">
      <c r="E787" s="16"/>
      <c r="F787" s="16"/>
      <c r="G787" s="16"/>
      <c r="J787" s="16"/>
      <c r="K787" s="16"/>
      <c r="L787" s="16"/>
      <c r="M787" s="16"/>
      <c r="N787" s="16"/>
      <c r="O787" s="16"/>
      <c r="P787" s="16"/>
      <c r="Q787" s="16"/>
      <c r="R787" s="16"/>
      <c r="S787" s="16"/>
      <c r="T787" s="16"/>
    </row>
    <row r="788" spans="5:20" s="15" customFormat="1" hidden="1" x14ac:dyDescent="0.25">
      <c r="E788" s="16"/>
      <c r="F788" s="16"/>
      <c r="G788" s="16"/>
      <c r="J788" s="16"/>
      <c r="K788" s="16"/>
      <c r="L788" s="16"/>
      <c r="M788" s="16"/>
      <c r="N788" s="16"/>
      <c r="O788" s="16"/>
      <c r="P788" s="16"/>
      <c r="Q788" s="16"/>
      <c r="R788" s="16"/>
      <c r="S788" s="16"/>
      <c r="T788" s="16"/>
    </row>
    <row r="789" spans="5:20" s="15" customFormat="1" hidden="1" x14ac:dyDescent="0.25">
      <c r="E789" s="16"/>
      <c r="F789" s="16"/>
      <c r="G789" s="16"/>
      <c r="J789" s="16"/>
      <c r="K789" s="16"/>
      <c r="L789" s="16"/>
      <c r="M789" s="16"/>
      <c r="N789" s="16"/>
      <c r="O789" s="16"/>
      <c r="P789" s="16"/>
      <c r="Q789" s="16"/>
      <c r="R789" s="16"/>
      <c r="S789" s="16"/>
      <c r="T789" s="16"/>
    </row>
    <row r="790" spans="5:20" s="15" customFormat="1" hidden="1" x14ac:dyDescent="0.25">
      <c r="E790" s="16"/>
      <c r="F790" s="16"/>
      <c r="G790" s="16"/>
      <c r="J790" s="16"/>
      <c r="K790" s="16"/>
      <c r="L790" s="16"/>
      <c r="M790" s="16"/>
      <c r="N790" s="16"/>
      <c r="O790" s="16"/>
      <c r="P790" s="16"/>
      <c r="Q790" s="16"/>
      <c r="R790" s="16"/>
      <c r="S790" s="16"/>
      <c r="T790" s="16"/>
    </row>
    <row r="791" spans="5:20" s="15" customFormat="1" hidden="1" x14ac:dyDescent="0.25">
      <c r="E791" s="16"/>
      <c r="F791" s="16"/>
      <c r="G791" s="16"/>
      <c r="J791" s="16"/>
      <c r="K791" s="16"/>
      <c r="L791" s="16"/>
      <c r="M791" s="16"/>
      <c r="N791" s="16"/>
      <c r="O791" s="16"/>
      <c r="P791" s="16"/>
      <c r="Q791" s="16"/>
      <c r="R791" s="16"/>
      <c r="S791" s="16"/>
      <c r="T791" s="16"/>
    </row>
    <row r="792" spans="5:20" s="15" customFormat="1" hidden="1" x14ac:dyDescent="0.25">
      <c r="E792" s="16"/>
      <c r="F792" s="16"/>
      <c r="G792" s="16"/>
      <c r="J792" s="16"/>
      <c r="K792" s="16"/>
      <c r="L792" s="16"/>
      <c r="M792" s="16"/>
      <c r="N792" s="16"/>
      <c r="O792" s="16"/>
      <c r="P792" s="16"/>
      <c r="Q792" s="16"/>
      <c r="R792" s="16"/>
      <c r="S792" s="16"/>
      <c r="T792" s="16"/>
    </row>
    <row r="793" spans="5:20" s="15" customFormat="1" hidden="1" x14ac:dyDescent="0.25">
      <c r="E793" s="16"/>
      <c r="F793" s="16"/>
      <c r="G793" s="16"/>
      <c r="J793" s="16"/>
      <c r="K793" s="16"/>
      <c r="L793" s="16"/>
      <c r="M793" s="16"/>
      <c r="N793" s="16"/>
      <c r="O793" s="16"/>
      <c r="P793" s="16"/>
      <c r="Q793" s="16"/>
      <c r="R793" s="16"/>
      <c r="S793" s="16"/>
      <c r="T793" s="16"/>
    </row>
    <row r="794" spans="5:20" s="15" customFormat="1" hidden="1" x14ac:dyDescent="0.25">
      <c r="E794" s="16"/>
      <c r="F794" s="16"/>
      <c r="G794" s="16"/>
      <c r="J794" s="16"/>
      <c r="K794" s="16"/>
      <c r="L794" s="16"/>
      <c r="M794" s="16"/>
      <c r="N794" s="16"/>
      <c r="O794" s="16"/>
      <c r="P794" s="16"/>
      <c r="Q794" s="16"/>
      <c r="R794" s="16"/>
      <c r="S794" s="16"/>
      <c r="T794" s="16"/>
    </row>
    <row r="795" spans="5:20" s="15" customFormat="1" hidden="1" x14ac:dyDescent="0.25">
      <c r="E795" s="16"/>
      <c r="F795" s="16"/>
      <c r="G795" s="16"/>
      <c r="J795" s="16"/>
      <c r="K795" s="16"/>
      <c r="L795" s="16"/>
      <c r="M795" s="16"/>
      <c r="N795" s="16"/>
      <c r="O795" s="16"/>
      <c r="P795" s="16"/>
      <c r="Q795" s="16"/>
      <c r="R795" s="16"/>
      <c r="S795" s="16"/>
      <c r="T795" s="16"/>
    </row>
    <row r="796" spans="5:20" s="15" customFormat="1" hidden="1" x14ac:dyDescent="0.25">
      <c r="E796" s="16"/>
      <c r="F796" s="16"/>
      <c r="G796" s="16"/>
      <c r="J796" s="16"/>
      <c r="K796" s="16"/>
      <c r="L796" s="16"/>
      <c r="M796" s="16"/>
      <c r="N796" s="16"/>
      <c r="O796" s="16"/>
      <c r="P796" s="16"/>
      <c r="Q796" s="16"/>
      <c r="R796" s="16"/>
      <c r="S796" s="16"/>
      <c r="T796" s="16"/>
    </row>
    <row r="797" spans="5:20" s="15" customFormat="1" hidden="1" x14ac:dyDescent="0.25">
      <c r="E797" s="16"/>
      <c r="F797" s="16"/>
      <c r="G797" s="16"/>
      <c r="J797" s="16"/>
      <c r="K797" s="16"/>
      <c r="L797" s="16"/>
      <c r="M797" s="16"/>
      <c r="N797" s="16"/>
      <c r="O797" s="16"/>
      <c r="P797" s="16"/>
      <c r="Q797" s="16"/>
      <c r="R797" s="16"/>
      <c r="S797" s="16"/>
      <c r="T797" s="16"/>
    </row>
    <row r="798" spans="5:20" s="15" customFormat="1" hidden="1" x14ac:dyDescent="0.25">
      <c r="E798" s="16"/>
      <c r="F798" s="16"/>
      <c r="G798" s="16"/>
      <c r="J798" s="16"/>
      <c r="K798" s="16"/>
      <c r="L798" s="16"/>
      <c r="M798" s="16"/>
      <c r="N798" s="16"/>
      <c r="O798" s="16"/>
      <c r="P798" s="16"/>
      <c r="Q798" s="16"/>
      <c r="R798" s="16"/>
      <c r="S798" s="16"/>
      <c r="T798" s="16"/>
    </row>
    <row r="799" spans="5:20" s="15" customFormat="1" hidden="1" x14ac:dyDescent="0.25">
      <c r="E799" s="16"/>
      <c r="F799" s="16"/>
      <c r="G799" s="16"/>
      <c r="J799" s="16"/>
      <c r="K799" s="16"/>
      <c r="L799" s="16"/>
      <c r="M799" s="16"/>
      <c r="N799" s="16"/>
      <c r="O799" s="16"/>
      <c r="P799" s="16"/>
      <c r="Q799" s="16"/>
      <c r="R799" s="16"/>
      <c r="S799" s="16"/>
      <c r="T799" s="16"/>
    </row>
    <row r="800" spans="5:20" s="15" customFormat="1" hidden="1" x14ac:dyDescent="0.25">
      <c r="E800" s="16"/>
      <c r="F800" s="16"/>
      <c r="G800" s="16"/>
      <c r="J800" s="16"/>
      <c r="K800" s="16"/>
      <c r="L800" s="16"/>
      <c r="M800" s="16"/>
      <c r="N800" s="16"/>
      <c r="O800" s="16"/>
      <c r="P800" s="16"/>
      <c r="Q800" s="16"/>
      <c r="R800" s="16"/>
      <c r="S800" s="16"/>
      <c r="T800" s="16"/>
    </row>
    <row r="801" spans="5:20" s="15" customFormat="1" hidden="1" x14ac:dyDescent="0.25">
      <c r="E801" s="16"/>
      <c r="F801" s="16"/>
      <c r="G801" s="16"/>
      <c r="J801" s="16"/>
      <c r="K801" s="16"/>
      <c r="L801" s="16"/>
      <c r="M801" s="16"/>
      <c r="N801" s="16"/>
      <c r="O801" s="16"/>
      <c r="P801" s="16"/>
      <c r="Q801" s="16"/>
      <c r="R801" s="16"/>
      <c r="S801" s="16"/>
      <c r="T801" s="16"/>
    </row>
    <row r="802" spans="5:20" s="15" customFormat="1" hidden="1" x14ac:dyDescent="0.25">
      <c r="E802" s="16"/>
      <c r="F802" s="16"/>
      <c r="G802" s="16"/>
      <c r="J802" s="16"/>
      <c r="K802" s="16"/>
      <c r="L802" s="16"/>
      <c r="M802" s="16"/>
      <c r="N802" s="16"/>
      <c r="O802" s="16"/>
      <c r="P802" s="16"/>
      <c r="Q802" s="16"/>
      <c r="R802" s="16"/>
      <c r="S802" s="16"/>
      <c r="T802" s="16"/>
    </row>
    <row r="803" spans="5:20" s="15" customFormat="1" hidden="1" x14ac:dyDescent="0.25">
      <c r="E803" s="16"/>
      <c r="F803" s="16"/>
      <c r="G803" s="16"/>
      <c r="J803" s="16"/>
      <c r="K803" s="16"/>
      <c r="L803" s="16"/>
      <c r="M803" s="16"/>
      <c r="N803" s="16"/>
      <c r="O803" s="16"/>
      <c r="P803" s="16"/>
      <c r="Q803" s="16"/>
      <c r="R803" s="16"/>
      <c r="S803" s="16"/>
      <c r="T803" s="16"/>
    </row>
    <row r="804" spans="5:20" s="15" customFormat="1" hidden="1" x14ac:dyDescent="0.25">
      <c r="E804" s="16"/>
      <c r="F804" s="16"/>
      <c r="G804" s="16"/>
      <c r="J804" s="16"/>
      <c r="K804" s="16"/>
      <c r="L804" s="16"/>
      <c r="M804" s="16"/>
      <c r="N804" s="16"/>
      <c r="O804" s="16"/>
      <c r="P804" s="16"/>
      <c r="Q804" s="16"/>
      <c r="R804" s="16"/>
      <c r="S804" s="16"/>
      <c r="T804" s="16"/>
    </row>
    <row r="805" spans="5:20" s="15" customFormat="1" hidden="1" x14ac:dyDescent="0.25">
      <c r="E805" s="16"/>
      <c r="F805" s="16"/>
      <c r="G805" s="16"/>
      <c r="J805" s="16"/>
      <c r="K805" s="16"/>
      <c r="L805" s="16"/>
      <c r="M805" s="16"/>
      <c r="N805" s="16"/>
      <c r="O805" s="16"/>
      <c r="P805" s="16"/>
      <c r="Q805" s="16"/>
      <c r="R805" s="16"/>
      <c r="S805" s="16"/>
      <c r="T805" s="16"/>
    </row>
    <row r="806" spans="5:20" s="15" customFormat="1" hidden="1" x14ac:dyDescent="0.25">
      <c r="E806" s="16"/>
      <c r="F806" s="16"/>
      <c r="G806" s="16"/>
      <c r="J806" s="16"/>
      <c r="K806" s="16"/>
      <c r="L806" s="16"/>
      <c r="M806" s="16"/>
      <c r="N806" s="16"/>
      <c r="O806" s="16"/>
      <c r="P806" s="16"/>
      <c r="Q806" s="16"/>
      <c r="R806" s="16"/>
      <c r="S806" s="16"/>
      <c r="T806" s="16"/>
    </row>
    <row r="807" spans="5:20" s="15" customFormat="1" hidden="1" x14ac:dyDescent="0.25">
      <c r="E807" s="16"/>
      <c r="F807" s="16"/>
      <c r="G807" s="16"/>
      <c r="J807" s="16"/>
      <c r="K807" s="16"/>
      <c r="L807" s="16"/>
      <c r="M807" s="16"/>
      <c r="N807" s="16"/>
      <c r="O807" s="16"/>
      <c r="P807" s="16"/>
      <c r="Q807" s="16"/>
      <c r="R807" s="16"/>
      <c r="S807" s="16"/>
      <c r="T807" s="16"/>
    </row>
    <row r="808" spans="5:20" s="15" customFormat="1" hidden="1" x14ac:dyDescent="0.25">
      <c r="E808" s="16"/>
      <c r="F808" s="16"/>
      <c r="G808" s="16"/>
      <c r="J808" s="16"/>
      <c r="K808" s="16"/>
      <c r="L808" s="16"/>
      <c r="M808" s="16"/>
      <c r="N808" s="16"/>
      <c r="O808" s="16"/>
      <c r="P808" s="16"/>
      <c r="Q808" s="16"/>
      <c r="R808" s="16"/>
      <c r="S808" s="16"/>
      <c r="T808" s="16"/>
    </row>
    <row r="809" spans="5:20" s="15" customFormat="1" hidden="1" x14ac:dyDescent="0.25">
      <c r="E809" s="16"/>
      <c r="F809" s="16"/>
      <c r="G809" s="16"/>
      <c r="J809" s="16"/>
      <c r="K809" s="16"/>
      <c r="L809" s="16"/>
      <c r="M809" s="16"/>
      <c r="N809" s="16"/>
      <c r="O809" s="16"/>
      <c r="P809" s="16"/>
      <c r="Q809" s="16"/>
      <c r="R809" s="16"/>
      <c r="S809" s="16"/>
      <c r="T809" s="16"/>
    </row>
    <row r="810" spans="5:20" s="15" customFormat="1" hidden="1" x14ac:dyDescent="0.25">
      <c r="E810" s="16"/>
      <c r="F810" s="16"/>
      <c r="G810" s="16"/>
      <c r="J810" s="16"/>
      <c r="K810" s="16"/>
      <c r="L810" s="16"/>
      <c r="M810" s="16"/>
      <c r="N810" s="16"/>
      <c r="O810" s="16"/>
      <c r="P810" s="16"/>
      <c r="Q810" s="16"/>
      <c r="R810" s="16"/>
      <c r="S810" s="16"/>
      <c r="T810" s="16"/>
    </row>
    <row r="811" spans="5:20" s="15" customFormat="1" hidden="1" x14ac:dyDescent="0.25">
      <c r="E811" s="16"/>
      <c r="F811" s="16"/>
      <c r="G811" s="16"/>
      <c r="J811" s="16"/>
      <c r="K811" s="16"/>
      <c r="L811" s="16"/>
      <c r="M811" s="16"/>
      <c r="N811" s="16"/>
      <c r="O811" s="16"/>
      <c r="P811" s="16"/>
      <c r="Q811" s="16"/>
      <c r="R811" s="16"/>
      <c r="S811" s="16"/>
      <c r="T811" s="16"/>
    </row>
    <row r="812" spans="5:20" s="15" customFormat="1" hidden="1" x14ac:dyDescent="0.25">
      <c r="E812" s="16"/>
      <c r="F812" s="16"/>
      <c r="G812" s="16"/>
      <c r="J812" s="16"/>
      <c r="K812" s="16"/>
      <c r="L812" s="16"/>
      <c r="M812" s="16"/>
      <c r="N812" s="16"/>
      <c r="O812" s="16"/>
      <c r="P812" s="16"/>
      <c r="Q812" s="16"/>
      <c r="R812" s="16"/>
      <c r="S812" s="16"/>
      <c r="T812" s="16"/>
    </row>
    <row r="813" spans="5:20" s="15" customFormat="1" hidden="1" x14ac:dyDescent="0.25">
      <c r="E813" s="16"/>
      <c r="F813" s="16"/>
      <c r="G813" s="16"/>
      <c r="J813" s="16"/>
      <c r="K813" s="16"/>
      <c r="L813" s="16"/>
      <c r="M813" s="16"/>
      <c r="N813" s="16"/>
      <c r="O813" s="16"/>
      <c r="P813" s="16"/>
      <c r="Q813" s="16"/>
      <c r="R813" s="16"/>
      <c r="S813" s="16"/>
      <c r="T813" s="16"/>
    </row>
    <row r="814" spans="5:20" s="15" customFormat="1" hidden="1" x14ac:dyDescent="0.25">
      <c r="E814" s="16"/>
      <c r="F814" s="16"/>
      <c r="G814" s="16"/>
      <c r="J814" s="16"/>
      <c r="K814" s="16"/>
      <c r="L814" s="16"/>
      <c r="M814" s="16"/>
      <c r="N814" s="16"/>
      <c r="O814" s="16"/>
      <c r="P814" s="16"/>
      <c r="Q814" s="16"/>
      <c r="R814" s="16"/>
      <c r="S814" s="16"/>
      <c r="T814" s="16"/>
    </row>
    <row r="815" spans="5:20" s="15" customFormat="1" hidden="1" x14ac:dyDescent="0.25">
      <c r="E815" s="16"/>
      <c r="F815" s="16"/>
      <c r="G815" s="16"/>
      <c r="J815" s="16"/>
      <c r="K815" s="16"/>
      <c r="L815" s="16"/>
      <c r="M815" s="16"/>
      <c r="N815" s="16"/>
      <c r="O815" s="16"/>
      <c r="P815" s="16"/>
      <c r="Q815" s="16"/>
      <c r="R815" s="16"/>
      <c r="S815" s="16"/>
      <c r="T815" s="16"/>
    </row>
    <row r="816" spans="5:20" s="15" customFormat="1" hidden="1" x14ac:dyDescent="0.25">
      <c r="E816" s="16"/>
      <c r="F816" s="16"/>
      <c r="G816" s="16"/>
      <c r="J816" s="16"/>
      <c r="K816" s="16"/>
      <c r="L816" s="16"/>
      <c r="M816" s="16"/>
      <c r="N816" s="16"/>
      <c r="O816" s="16"/>
      <c r="P816" s="16"/>
      <c r="Q816" s="16"/>
      <c r="R816" s="16"/>
      <c r="S816" s="16"/>
      <c r="T816" s="16"/>
    </row>
    <row r="817" spans="5:20" s="15" customFormat="1" hidden="1" x14ac:dyDescent="0.25">
      <c r="E817" s="16"/>
      <c r="F817" s="16"/>
      <c r="G817" s="16"/>
      <c r="J817" s="16"/>
      <c r="K817" s="16"/>
      <c r="L817" s="16"/>
      <c r="M817" s="16"/>
      <c r="N817" s="16"/>
      <c r="O817" s="16"/>
      <c r="P817" s="16"/>
      <c r="Q817" s="16"/>
      <c r="R817" s="16"/>
      <c r="S817" s="16"/>
      <c r="T817" s="16"/>
    </row>
    <row r="818" spans="5:20" s="15" customFormat="1" hidden="1" x14ac:dyDescent="0.25">
      <c r="E818" s="16"/>
      <c r="F818" s="16"/>
      <c r="G818" s="16"/>
      <c r="J818" s="16"/>
      <c r="K818" s="16"/>
      <c r="L818" s="16"/>
      <c r="M818" s="16"/>
      <c r="N818" s="16"/>
      <c r="O818" s="16"/>
      <c r="P818" s="16"/>
      <c r="Q818" s="16"/>
      <c r="R818" s="16"/>
      <c r="S818" s="16"/>
      <c r="T818" s="16"/>
    </row>
    <row r="819" spans="5:20" s="15" customFormat="1" hidden="1" x14ac:dyDescent="0.25">
      <c r="E819" s="16"/>
      <c r="F819" s="16"/>
      <c r="G819" s="16"/>
      <c r="J819" s="16"/>
      <c r="K819" s="16"/>
      <c r="L819" s="16"/>
      <c r="M819" s="16"/>
      <c r="N819" s="16"/>
      <c r="O819" s="16"/>
      <c r="P819" s="16"/>
      <c r="Q819" s="16"/>
      <c r="R819" s="16"/>
      <c r="S819" s="16"/>
      <c r="T819" s="16"/>
    </row>
    <row r="820" spans="5:20" s="15" customFormat="1" hidden="1" x14ac:dyDescent="0.25">
      <c r="E820" s="16"/>
      <c r="F820" s="16"/>
      <c r="G820" s="16"/>
      <c r="J820" s="16"/>
      <c r="K820" s="16"/>
      <c r="L820" s="16"/>
      <c r="M820" s="16"/>
      <c r="N820" s="16"/>
      <c r="O820" s="16"/>
      <c r="P820" s="16"/>
      <c r="Q820" s="16"/>
      <c r="R820" s="16"/>
      <c r="S820" s="16"/>
      <c r="T820" s="16"/>
    </row>
    <row r="821" spans="5:20" s="15" customFormat="1" hidden="1" x14ac:dyDescent="0.25">
      <c r="E821" s="16"/>
      <c r="F821" s="16"/>
      <c r="G821" s="16"/>
      <c r="J821" s="16"/>
      <c r="K821" s="16"/>
      <c r="L821" s="16"/>
      <c r="M821" s="16"/>
      <c r="N821" s="16"/>
      <c r="O821" s="16"/>
      <c r="P821" s="16"/>
      <c r="Q821" s="16"/>
      <c r="R821" s="16"/>
      <c r="S821" s="16"/>
      <c r="T821" s="16"/>
    </row>
    <row r="822" spans="5:20" s="15" customFormat="1" hidden="1" x14ac:dyDescent="0.25">
      <c r="E822" s="16"/>
      <c r="F822" s="16"/>
      <c r="G822" s="16"/>
      <c r="J822" s="16"/>
      <c r="K822" s="16"/>
      <c r="L822" s="16"/>
      <c r="M822" s="16"/>
      <c r="N822" s="16"/>
      <c r="O822" s="16"/>
      <c r="P822" s="16"/>
      <c r="Q822" s="16"/>
      <c r="R822" s="16"/>
      <c r="S822" s="16"/>
      <c r="T822" s="16"/>
    </row>
    <row r="823" spans="5:20" s="15" customFormat="1" hidden="1" x14ac:dyDescent="0.25">
      <c r="E823" s="16"/>
      <c r="F823" s="16"/>
      <c r="G823" s="16"/>
      <c r="J823" s="16"/>
      <c r="K823" s="16"/>
      <c r="L823" s="16"/>
      <c r="M823" s="16"/>
      <c r="N823" s="16"/>
      <c r="O823" s="16"/>
      <c r="P823" s="16"/>
      <c r="Q823" s="16"/>
      <c r="R823" s="16"/>
      <c r="S823" s="16"/>
      <c r="T823" s="16"/>
    </row>
    <row r="824" spans="5:20" s="15" customFormat="1" hidden="1" x14ac:dyDescent="0.25">
      <c r="E824" s="16"/>
      <c r="F824" s="16"/>
      <c r="G824" s="16"/>
      <c r="J824" s="16"/>
      <c r="K824" s="16"/>
      <c r="L824" s="16"/>
      <c r="M824" s="16"/>
      <c r="N824" s="16"/>
      <c r="O824" s="16"/>
      <c r="P824" s="16"/>
      <c r="Q824" s="16"/>
      <c r="R824" s="16"/>
      <c r="S824" s="16"/>
      <c r="T824" s="16"/>
    </row>
    <row r="825" spans="5:20" s="15" customFormat="1" hidden="1" x14ac:dyDescent="0.25">
      <c r="E825" s="16"/>
      <c r="F825" s="16"/>
      <c r="G825" s="16"/>
      <c r="J825" s="16"/>
      <c r="K825" s="16"/>
      <c r="L825" s="16"/>
      <c r="M825" s="16"/>
      <c r="N825" s="16"/>
      <c r="O825" s="16"/>
      <c r="P825" s="16"/>
      <c r="Q825" s="16"/>
      <c r="R825" s="16"/>
      <c r="S825" s="16"/>
      <c r="T825" s="16"/>
    </row>
    <row r="826" spans="5:20" s="15" customFormat="1" hidden="1" x14ac:dyDescent="0.25">
      <c r="E826" s="16"/>
      <c r="F826" s="16"/>
      <c r="G826" s="16"/>
      <c r="J826" s="16"/>
      <c r="K826" s="16"/>
      <c r="L826" s="16"/>
      <c r="M826" s="16"/>
      <c r="N826" s="16"/>
      <c r="O826" s="16"/>
      <c r="P826" s="16"/>
      <c r="Q826" s="16"/>
      <c r="R826" s="16"/>
      <c r="S826" s="16"/>
      <c r="T826" s="16"/>
    </row>
    <row r="827" spans="5:20" s="15" customFormat="1" hidden="1" x14ac:dyDescent="0.25">
      <c r="E827" s="16"/>
      <c r="F827" s="16"/>
      <c r="G827" s="16"/>
      <c r="J827" s="16"/>
      <c r="K827" s="16"/>
      <c r="L827" s="16"/>
      <c r="M827" s="16"/>
      <c r="N827" s="16"/>
      <c r="O827" s="16"/>
      <c r="P827" s="16"/>
      <c r="Q827" s="16"/>
      <c r="R827" s="16"/>
      <c r="S827" s="16"/>
      <c r="T827" s="16"/>
    </row>
    <row r="828" spans="5:20" s="15" customFormat="1" hidden="1" x14ac:dyDescent="0.25">
      <c r="E828" s="16"/>
      <c r="F828" s="16"/>
      <c r="G828" s="16"/>
      <c r="J828" s="16"/>
      <c r="K828" s="16"/>
      <c r="L828" s="16"/>
      <c r="M828" s="16"/>
      <c r="N828" s="16"/>
      <c r="O828" s="16"/>
      <c r="P828" s="16"/>
      <c r="Q828" s="16"/>
      <c r="R828" s="16"/>
      <c r="S828" s="16"/>
      <c r="T828" s="16"/>
    </row>
    <row r="829" spans="5:20" s="15" customFormat="1" hidden="1" x14ac:dyDescent="0.25">
      <c r="E829" s="16"/>
      <c r="F829" s="16"/>
      <c r="G829" s="16"/>
      <c r="J829" s="16"/>
      <c r="K829" s="16"/>
      <c r="L829" s="16"/>
      <c r="M829" s="16"/>
      <c r="N829" s="16"/>
      <c r="O829" s="16"/>
      <c r="P829" s="16"/>
      <c r="Q829" s="16"/>
      <c r="R829" s="16"/>
      <c r="S829" s="16"/>
      <c r="T829" s="16"/>
    </row>
    <row r="830" spans="5:20" s="15" customFormat="1" hidden="1" x14ac:dyDescent="0.25">
      <c r="E830" s="16"/>
      <c r="F830" s="16"/>
      <c r="G830" s="16"/>
      <c r="J830" s="16"/>
      <c r="K830" s="16"/>
      <c r="L830" s="16"/>
      <c r="M830" s="16"/>
      <c r="N830" s="16"/>
      <c r="O830" s="16"/>
      <c r="P830" s="16"/>
      <c r="Q830" s="16"/>
      <c r="R830" s="16"/>
      <c r="S830" s="16"/>
      <c r="T830" s="16"/>
    </row>
    <row r="831" spans="5:20" s="15" customFormat="1" hidden="1" x14ac:dyDescent="0.25">
      <c r="E831" s="16"/>
      <c r="F831" s="16"/>
      <c r="G831" s="16"/>
      <c r="J831" s="16"/>
      <c r="K831" s="16"/>
      <c r="L831" s="16"/>
      <c r="M831" s="16"/>
      <c r="N831" s="16"/>
      <c r="O831" s="16"/>
      <c r="P831" s="16"/>
      <c r="Q831" s="16"/>
      <c r="R831" s="16"/>
      <c r="S831" s="16"/>
      <c r="T831" s="16"/>
    </row>
    <row r="832" spans="5:20" s="15" customFormat="1" hidden="1" x14ac:dyDescent="0.25">
      <c r="E832" s="16"/>
      <c r="F832" s="16"/>
      <c r="G832" s="16"/>
      <c r="J832" s="16"/>
      <c r="K832" s="16"/>
      <c r="L832" s="16"/>
      <c r="M832" s="16"/>
      <c r="N832" s="16"/>
      <c r="O832" s="16"/>
      <c r="P832" s="16"/>
      <c r="Q832" s="16"/>
      <c r="R832" s="16"/>
      <c r="S832" s="16"/>
      <c r="T832" s="16"/>
    </row>
    <row r="833" spans="5:20" s="15" customFormat="1" hidden="1" x14ac:dyDescent="0.25">
      <c r="E833" s="16"/>
      <c r="F833" s="16"/>
      <c r="G833" s="16"/>
      <c r="J833" s="16"/>
      <c r="K833" s="16"/>
      <c r="L833" s="16"/>
      <c r="M833" s="16"/>
      <c r="N833" s="16"/>
      <c r="O833" s="16"/>
      <c r="P833" s="16"/>
      <c r="Q833" s="16"/>
      <c r="R833" s="16"/>
      <c r="S833" s="16"/>
      <c r="T833" s="16"/>
    </row>
    <row r="834" spans="5:20" s="15" customFormat="1" hidden="1" x14ac:dyDescent="0.25">
      <c r="E834" s="16"/>
      <c r="F834" s="16"/>
      <c r="G834" s="16"/>
      <c r="J834" s="16"/>
      <c r="K834" s="16"/>
      <c r="L834" s="16"/>
      <c r="M834" s="16"/>
      <c r="N834" s="16"/>
      <c r="O834" s="16"/>
      <c r="P834" s="16"/>
      <c r="Q834" s="16"/>
      <c r="R834" s="16"/>
      <c r="S834" s="16"/>
      <c r="T834" s="16"/>
    </row>
    <row r="835" spans="5:20" s="15" customFormat="1" hidden="1" x14ac:dyDescent="0.25">
      <c r="E835" s="16"/>
      <c r="F835" s="16"/>
      <c r="G835" s="16"/>
      <c r="J835" s="16"/>
      <c r="K835" s="16"/>
      <c r="L835" s="16"/>
      <c r="M835" s="16"/>
      <c r="N835" s="16"/>
      <c r="O835" s="16"/>
      <c r="P835" s="16"/>
      <c r="Q835" s="16"/>
      <c r="R835" s="16"/>
      <c r="S835" s="16"/>
      <c r="T835" s="16"/>
    </row>
    <row r="836" spans="5:20" s="15" customFormat="1" hidden="1" x14ac:dyDescent="0.25">
      <c r="E836" s="16"/>
      <c r="F836" s="16"/>
      <c r="G836" s="16"/>
      <c r="J836" s="16"/>
      <c r="K836" s="16"/>
      <c r="L836" s="16"/>
      <c r="M836" s="16"/>
      <c r="N836" s="16"/>
      <c r="O836" s="16"/>
      <c r="P836" s="16"/>
      <c r="Q836" s="16"/>
      <c r="R836" s="16"/>
      <c r="S836" s="16"/>
      <c r="T836" s="16"/>
    </row>
    <row r="837" spans="5:20" s="15" customFormat="1" hidden="1" x14ac:dyDescent="0.25">
      <c r="E837" s="16"/>
      <c r="F837" s="16"/>
      <c r="G837" s="16"/>
      <c r="J837" s="16"/>
      <c r="K837" s="16"/>
      <c r="L837" s="16"/>
      <c r="M837" s="16"/>
      <c r="N837" s="16"/>
      <c r="O837" s="16"/>
      <c r="P837" s="16"/>
      <c r="Q837" s="16"/>
      <c r="R837" s="16"/>
      <c r="S837" s="16"/>
      <c r="T837" s="16"/>
    </row>
    <row r="838" spans="5:20" s="15" customFormat="1" hidden="1" x14ac:dyDescent="0.25">
      <c r="E838" s="16"/>
      <c r="F838" s="16"/>
      <c r="G838" s="16"/>
      <c r="J838" s="16"/>
      <c r="K838" s="16"/>
      <c r="L838" s="16"/>
      <c r="M838" s="16"/>
      <c r="N838" s="16"/>
      <c r="O838" s="16"/>
      <c r="P838" s="16"/>
      <c r="Q838" s="16"/>
      <c r="R838" s="16"/>
      <c r="S838" s="16"/>
      <c r="T838" s="16"/>
    </row>
    <row r="839" spans="5:20" s="15" customFormat="1" hidden="1" x14ac:dyDescent="0.25">
      <c r="E839" s="16"/>
      <c r="F839" s="16"/>
      <c r="G839" s="16"/>
      <c r="J839" s="16"/>
      <c r="K839" s="16"/>
      <c r="L839" s="16"/>
      <c r="M839" s="16"/>
      <c r="N839" s="16"/>
      <c r="O839" s="16"/>
      <c r="P839" s="16"/>
      <c r="Q839" s="16"/>
      <c r="R839" s="16"/>
      <c r="S839" s="16"/>
      <c r="T839" s="16"/>
    </row>
    <row r="840" spans="5:20" s="15" customFormat="1" hidden="1" x14ac:dyDescent="0.25">
      <c r="E840" s="16"/>
      <c r="F840" s="16"/>
      <c r="G840" s="16"/>
      <c r="J840" s="16"/>
      <c r="K840" s="16"/>
      <c r="L840" s="16"/>
      <c r="M840" s="16"/>
      <c r="N840" s="16"/>
      <c r="O840" s="16"/>
      <c r="P840" s="16"/>
      <c r="Q840" s="16"/>
      <c r="R840" s="16"/>
      <c r="S840" s="16"/>
      <c r="T840" s="16"/>
    </row>
    <row r="841" spans="5:20" s="15" customFormat="1" hidden="1" x14ac:dyDescent="0.25">
      <c r="E841" s="16"/>
      <c r="F841" s="16"/>
      <c r="G841" s="16"/>
      <c r="J841" s="16"/>
      <c r="K841" s="16"/>
      <c r="L841" s="16"/>
      <c r="M841" s="16"/>
      <c r="N841" s="16"/>
      <c r="O841" s="16"/>
      <c r="P841" s="16"/>
      <c r="Q841" s="16"/>
      <c r="R841" s="16"/>
      <c r="S841" s="16"/>
      <c r="T841" s="16"/>
    </row>
    <row r="842" spans="5:20" s="15" customFormat="1" hidden="1" x14ac:dyDescent="0.25">
      <c r="E842" s="16"/>
      <c r="F842" s="16"/>
      <c r="G842" s="16"/>
      <c r="J842" s="16"/>
      <c r="K842" s="16"/>
      <c r="L842" s="16"/>
      <c r="M842" s="16"/>
      <c r="N842" s="16"/>
      <c r="O842" s="16"/>
      <c r="P842" s="16"/>
      <c r="Q842" s="16"/>
      <c r="R842" s="16"/>
      <c r="S842" s="16"/>
      <c r="T842" s="16"/>
    </row>
    <row r="843" spans="5:20" s="15" customFormat="1" hidden="1" x14ac:dyDescent="0.25">
      <c r="E843" s="16"/>
      <c r="F843" s="16"/>
      <c r="G843" s="16"/>
      <c r="J843" s="16"/>
      <c r="K843" s="16"/>
      <c r="L843" s="16"/>
      <c r="M843" s="16"/>
      <c r="N843" s="16"/>
      <c r="O843" s="16"/>
      <c r="P843" s="16"/>
      <c r="Q843" s="16"/>
      <c r="R843" s="16"/>
      <c r="S843" s="16"/>
      <c r="T843" s="16"/>
    </row>
    <row r="844" spans="5:20" s="15" customFormat="1" hidden="1" x14ac:dyDescent="0.25">
      <c r="E844" s="16"/>
      <c r="F844" s="16"/>
      <c r="G844" s="16"/>
      <c r="J844" s="16"/>
      <c r="K844" s="16"/>
      <c r="L844" s="16"/>
      <c r="M844" s="16"/>
      <c r="N844" s="16"/>
      <c r="O844" s="16"/>
      <c r="P844" s="16"/>
      <c r="Q844" s="16"/>
      <c r="R844" s="16"/>
      <c r="S844" s="16"/>
      <c r="T844" s="16"/>
    </row>
    <row r="845" spans="5:20" s="15" customFormat="1" hidden="1" x14ac:dyDescent="0.25">
      <c r="E845" s="16"/>
      <c r="F845" s="16"/>
      <c r="G845" s="16"/>
      <c r="J845" s="16"/>
      <c r="K845" s="16"/>
      <c r="L845" s="16"/>
      <c r="M845" s="16"/>
      <c r="N845" s="16"/>
      <c r="O845" s="16"/>
      <c r="P845" s="16"/>
      <c r="Q845" s="16"/>
      <c r="R845" s="16"/>
      <c r="S845" s="16"/>
      <c r="T845" s="16"/>
    </row>
    <row r="846" spans="5:20" s="15" customFormat="1" hidden="1" x14ac:dyDescent="0.25">
      <c r="E846" s="16"/>
      <c r="F846" s="16"/>
      <c r="G846" s="16"/>
      <c r="J846" s="16"/>
      <c r="K846" s="16"/>
      <c r="L846" s="16"/>
      <c r="M846" s="16"/>
      <c r="N846" s="16"/>
      <c r="O846" s="16"/>
      <c r="P846" s="16"/>
      <c r="Q846" s="16"/>
      <c r="R846" s="16"/>
      <c r="S846" s="16"/>
      <c r="T846" s="16"/>
    </row>
    <row r="847" spans="5:20" s="15" customFormat="1" hidden="1" x14ac:dyDescent="0.25">
      <c r="E847" s="16"/>
      <c r="F847" s="16"/>
      <c r="G847" s="16"/>
      <c r="J847" s="16"/>
      <c r="K847" s="16"/>
      <c r="L847" s="16"/>
      <c r="M847" s="16"/>
      <c r="N847" s="16"/>
      <c r="O847" s="16"/>
      <c r="P847" s="16"/>
      <c r="Q847" s="16"/>
      <c r="R847" s="16"/>
      <c r="S847" s="16"/>
      <c r="T847" s="16"/>
    </row>
    <row r="848" spans="5:20" s="15" customFormat="1" hidden="1" x14ac:dyDescent="0.25">
      <c r="E848" s="16"/>
      <c r="F848" s="16"/>
      <c r="G848" s="16"/>
      <c r="J848" s="16"/>
      <c r="K848" s="16"/>
      <c r="L848" s="16"/>
      <c r="M848" s="16"/>
      <c r="N848" s="16"/>
      <c r="O848" s="16"/>
      <c r="P848" s="16"/>
      <c r="Q848" s="16"/>
      <c r="R848" s="16"/>
      <c r="S848" s="16"/>
      <c r="T848" s="16"/>
    </row>
    <row r="849" spans="5:20" s="15" customFormat="1" hidden="1" x14ac:dyDescent="0.25">
      <c r="E849" s="16"/>
      <c r="F849" s="16"/>
      <c r="G849" s="16"/>
      <c r="J849" s="16"/>
      <c r="K849" s="16"/>
      <c r="L849" s="16"/>
      <c r="M849" s="16"/>
      <c r="N849" s="16"/>
      <c r="O849" s="16"/>
      <c r="P849" s="16"/>
      <c r="Q849" s="16"/>
      <c r="R849" s="16"/>
      <c r="S849" s="16"/>
      <c r="T849" s="16"/>
    </row>
    <row r="850" spans="5:20" s="15" customFormat="1" hidden="1" x14ac:dyDescent="0.25">
      <c r="E850" s="16"/>
      <c r="F850" s="16"/>
      <c r="G850" s="16"/>
      <c r="J850" s="16"/>
      <c r="K850" s="16"/>
      <c r="L850" s="16"/>
      <c r="M850" s="16"/>
      <c r="N850" s="16"/>
      <c r="O850" s="16"/>
      <c r="P850" s="16"/>
      <c r="Q850" s="16"/>
      <c r="R850" s="16"/>
      <c r="S850" s="16"/>
      <c r="T850" s="16"/>
    </row>
    <row r="851" spans="5:20" s="15" customFormat="1" hidden="1" x14ac:dyDescent="0.25">
      <c r="E851" s="16"/>
      <c r="F851" s="16"/>
      <c r="G851" s="16"/>
      <c r="J851" s="16"/>
      <c r="K851" s="16"/>
      <c r="L851" s="16"/>
      <c r="M851" s="16"/>
      <c r="N851" s="16"/>
      <c r="O851" s="16"/>
      <c r="P851" s="16"/>
      <c r="Q851" s="16"/>
      <c r="R851" s="16"/>
      <c r="S851" s="16"/>
      <c r="T851" s="16"/>
    </row>
    <row r="852" spans="5:20" s="15" customFormat="1" hidden="1" x14ac:dyDescent="0.25">
      <c r="E852" s="16"/>
      <c r="F852" s="16"/>
      <c r="G852" s="16"/>
      <c r="J852" s="16"/>
      <c r="K852" s="16"/>
      <c r="L852" s="16"/>
      <c r="M852" s="16"/>
      <c r="N852" s="16"/>
      <c r="O852" s="16"/>
      <c r="P852" s="16"/>
      <c r="Q852" s="16"/>
      <c r="R852" s="16"/>
      <c r="S852" s="16"/>
      <c r="T852" s="16"/>
    </row>
    <row r="853" spans="5:20" s="15" customFormat="1" hidden="1" x14ac:dyDescent="0.25">
      <c r="E853" s="16"/>
      <c r="F853" s="16"/>
      <c r="G853" s="16"/>
      <c r="J853" s="16"/>
      <c r="K853" s="16"/>
      <c r="L853" s="16"/>
      <c r="M853" s="16"/>
      <c r="N853" s="16"/>
      <c r="O853" s="16"/>
      <c r="P853" s="16"/>
      <c r="Q853" s="16"/>
      <c r="R853" s="16"/>
      <c r="S853" s="16"/>
      <c r="T853" s="16"/>
    </row>
    <row r="854" spans="5:20" s="15" customFormat="1" hidden="1" x14ac:dyDescent="0.25">
      <c r="E854" s="16"/>
      <c r="F854" s="16"/>
      <c r="G854" s="16"/>
      <c r="J854" s="16"/>
      <c r="K854" s="16"/>
      <c r="L854" s="16"/>
      <c r="M854" s="16"/>
      <c r="N854" s="16"/>
      <c r="O854" s="16"/>
      <c r="P854" s="16"/>
      <c r="Q854" s="16"/>
      <c r="R854" s="16"/>
      <c r="S854" s="16"/>
      <c r="T854" s="16"/>
    </row>
    <row r="855" spans="5:20" s="15" customFormat="1" hidden="1" x14ac:dyDescent="0.25">
      <c r="E855" s="16"/>
      <c r="F855" s="16"/>
      <c r="G855" s="16"/>
      <c r="J855" s="16"/>
      <c r="K855" s="16"/>
      <c r="L855" s="16"/>
      <c r="M855" s="16"/>
      <c r="N855" s="16"/>
      <c r="O855" s="16"/>
      <c r="P855" s="16"/>
      <c r="Q855" s="16"/>
      <c r="R855" s="16"/>
      <c r="S855" s="16"/>
      <c r="T855" s="16"/>
    </row>
    <row r="856" spans="5:20" s="15" customFormat="1" hidden="1" x14ac:dyDescent="0.25">
      <c r="E856" s="16"/>
      <c r="F856" s="16"/>
      <c r="G856" s="16"/>
      <c r="J856" s="16"/>
      <c r="K856" s="16"/>
      <c r="L856" s="16"/>
      <c r="M856" s="16"/>
      <c r="N856" s="16"/>
      <c r="O856" s="16"/>
      <c r="P856" s="16"/>
      <c r="Q856" s="16"/>
      <c r="R856" s="16"/>
      <c r="S856" s="16"/>
      <c r="T856" s="16"/>
    </row>
    <row r="857" spans="5:20" s="15" customFormat="1" hidden="1" x14ac:dyDescent="0.25">
      <c r="E857" s="16"/>
      <c r="F857" s="16"/>
      <c r="G857" s="16"/>
      <c r="J857" s="16"/>
      <c r="K857" s="16"/>
      <c r="L857" s="16"/>
      <c r="M857" s="16"/>
      <c r="N857" s="16"/>
      <c r="O857" s="16"/>
      <c r="P857" s="16"/>
      <c r="Q857" s="16"/>
      <c r="R857" s="16"/>
      <c r="S857" s="16"/>
      <c r="T857" s="16"/>
    </row>
    <row r="858" spans="5:20" s="15" customFormat="1" hidden="1" x14ac:dyDescent="0.25">
      <c r="E858" s="16"/>
      <c r="F858" s="16"/>
      <c r="G858" s="16"/>
      <c r="J858" s="16"/>
      <c r="K858" s="16"/>
      <c r="L858" s="16"/>
      <c r="M858" s="16"/>
      <c r="N858" s="16"/>
      <c r="O858" s="16"/>
      <c r="P858" s="16"/>
      <c r="Q858" s="16"/>
      <c r="R858" s="16"/>
      <c r="S858" s="16"/>
      <c r="T858" s="16"/>
    </row>
    <row r="859" spans="5:20" s="15" customFormat="1" hidden="1" x14ac:dyDescent="0.25">
      <c r="E859" s="16"/>
      <c r="F859" s="16"/>
      <c r="G859" s="16"/>
      <c r="J859" s="16"/>
      <c r="K859" s="16"/>
      <c r="L859" s="16"/>
      <c r="M859" s="16"/>
      <c r="N859" s="16"/>
      <c r="O859" s="16"/>
      <c r="P859" s="16"/>
      <c r="Q859" s="16"/>
      <c r="R859" s="16"/>
      <c r="S859" s="16"/>
      <c r="T859" s="16"/>
    </row>
    <row r="860" spans="5:20" s="15" customFormat="1" hidden="1" x14ac:dyDescent="0.25">
      <c r="E860" s="16"/>
      <c r="F860" s="16"/>
      <c r="G860" s="16"/>
      <c r="J860" s="16"/>
      <c r="K860" s="16"/>
      <c r="L860" s="16"/>
      <c r="M860" s="16"/>
      <c r="N860" s="16"/>
      <c r="O860" s="16"/>
      <c r="P860" s="16"/>
      <c r="Q860" s="16"/>
      <c r="R860" s="16"/>
      <c r="S860" s="16"/>
      <c r="T860" s="16"/>
    </row>
    <row r="861" spans="5:20" s="15" customFormat="1" hidden="1" x14ac:dyDescent="0.25">
      <c r="E861" s="16"/>
      <c r="F861" s="16"/>
      <c r="G861" s="16"/>
      <c r="J861" s="16"/>
      <c r="K861" s="16"/>
      <c r="L861" s="16"/>
      <c r="M861" s="16"/>
      <c r="N861" s="16"/>
      <c r="O861" s="16"/>
      <c r="P861" s="16"/>
      <c r="Q861" s="16"/>
      <c r="R861" s="16"/>
      <c r="S861" s="16"/>
      <c r="T861" s="16"/>
    </row>
    <row r="862" spans="5:20" s="15" customFormat="1" hidden="1" x14ac:dyDescent="0.25">
      <c r="E862" s="16"/>
      <c r="F862" s="16"/>
      <c r="G862" s="16"/>
      <c r="J862" s="16"/>
      <c r="K862" s="16"/>
      <c r="L862" s="16"/>
      <c r="M862" s="16"/>
      <c r="N862" s="16"/>
      <c r="O862" s="16"/>
      <c r="P862" s="16"/>
      <c r="Q862" s="16"/>
      <c r="R862" s="16"/>
      <c r="S862" s="16"/>
      <c r="T862" s="16"/>
    </row>
    <row r="863" spans="5:20" s="15" customFormat="1" hidden="1" x14ac:dyDescent="0.25">
      <c r="E863" s="16"/>
      <c r="F863" s="16"/>
      <c r="G863" s="16"/>
      <c r="J863" s="16"/>
      <c r="K863" s="16"/>
      <c r="L863" s="16"/>
      <c r="M863" s="16"/>
      <c r="N863" s="16"/>
      <c r="O863" s="16"/>
      <c r="P863" s="16"/>
      <c r="Q863" s="16"/>
      <c r="R863" s="16"/>
      <c r="S863" s="16"/>
      <c r="T863" s="16"/>
    </row>
    <row r="864" spans="5:20" s="15" customFormat="1" hidden="1" x14ac:dyDescent="0.25">
      <c r="E864" s="16"/>
      <c r="F864" s="16"/>
      <c r="G864" s="16"/>
      <c r="J864" s="16"/>
      <c r="K864" s="16"/>
      <c r="L864" s="16"/>
      <c r="M864" s="16"/>
      <c r="N864" s="16"/>
      <c r="O864" s="16"/>
      <c r="P864" s="16"/>
      <c r="Q864" s="16"/>
      <c r="R864" s="16"/>
      <c r="S864" s="16"/>
      <c r="T864" s="16"/>
    </row>
    <row r="865" spans="5:20" s="15" customFormat="1" hidden="1" x14ac:dyDescent="0.25">
      <c r="E865" s="16"/>
      <c r="F865" s="16"/>
      <c r="G865" s="16"/>
      <c r="J865" s="16"/>
      <c r="K865" s="16"/>
      <c r="L865" s="16"/>
      <c r="M865" s="16"/>
      <c r="N865" s="16"/>
      <c r="O865" s="16"/>
      <c r="P865" s="16"/>
      <c r="Q865" s="16"/>
      <c r="R865" s="16"/>
      <c r="S865" s="16"/>
      <c r="T865" s="16"/>
    </row>
    <row r="866" spans="5:20" s="15" customFormat="1" hidden="1" x14ac:dyDescent="0.25">
      <c r="E866" s="16"/>
      <c r="F866" s="16"/>
      <c r="G866" s="16"/>
      <c r="J866" s="16"/>
      <c r="K866" s="16"/>
      <c r="L866" s="16"/>
      <c r="M866" s="16"/>
      <c r="N866" s="16"/>
      <c r="O866" s="16"/>
      <c r="P866" s="16"/>
      <c r="Q866" s="16"/>
      <c r="R866" s="16"/>
      <c r="S866" s="16"/>
      <c r="T866" s="16"/>
    </row>
    <row r="867" spans="5:20" s="15" customFormat="1" hidden="1" x14ac:dyDescent="0.25">
      <c r="E867" s="16"/>
      <c r="F867" s="16"/>
      <c r="G867" s="16"/>
      <c r="J867" s="16"/>
      <c r="K867" s="16"/>
      <c r="L867" s="16"/>
      <c r="M867" s="16"/>
      <c r="N867" s="16"/>
      <c r="O867" s="16"/>
      <c r="P867" s="16"/>
      <c r="Q867" s="16"/>
      <c r="R867" s="16"/>
      <c r="S867" s="16"/>
      <c r="T867" s="16"/>
    </row>
    <row r="868" spans="5:20" s="15" customFormat="1" hidden="1" x14ac:dyDescent="0.25">
      <c r="E868" s="16"/>
      <c r="F868" s="16"/>
      <c r="G868" s="16"/>
      <c r="J868" s="16"/>
      <c r="K868" s="16"/>
      <c r="L868" s="16"/>
      <c r="M868" s="16"/>
      <c r="N868" s="16"/>
      <c r="O868" s="16"/>
      <c r="P868" s="16"/>
      <c r="Q868" s="16"/>
      <c r="R868" s="16"/>
      <c r="S868" s="16"/>
      <c r="T868" s="16"/>
    </row>
    <row r="869" spans="5:20" s="15" customFormat="1" hidden="1" x14ac:dyDescent="0.25">
      <c r="E869" s="16"/>
      <c r="F869" s="16"/>
      <c r="G869" s="16"/>
      <c r="J869" s="16"/>
      <c r="K869" s="16"/>
      <c r="L869" s="16"/>
      <c r="M869" s="16"/>
      <c r="N869" s="16"/>
      <c r="O869" s="16"/>
      <c r="P869" s="16"/>
      <c r="Q869" s="16"/>
      <c r="R869" s="16"/>
      <c r="S869" s="16"/>
      <c r="T869" s="16"/>
    </row>
    <row r="870" spans="5:20" s="15" customFormat="1" hidden="1" x14ac:dyDescent="0.25">
      <c r="E870" s="16"/>
      <c r="F870" s="16"/>
      <c r="G870" s="16"/>
      <c r="J870" s="16"/>
      <c r="K870" s="16"/>
      <c r="L870" s="16"/>
      <c r="M870" s="16"/>
      <c r="N870" s="16"/>
      <c r="O870" s="16"/>
      <c r="P870" s="16"/>
      <c r="Q870" s="16"/>
      <c r="R870" s="16"/>
      <c r="S870" s="16"/>
      <c r="T870" s="16"/>
    </row>
    <row r="871" spans="5:20" s="15" customFormat="1" hidden="1" x14ac:dyDescent="0.25">
      <c r="E871" s="16"/>
      <c r="F871" s="16"/>
      <c r="G871" s="16"/>
      <c r="J871" s="16"/>
      <c r="K871" s="16"/>
      <c r="L871" s="16"/>
      <c r="M871" s="16"/>
      <c r="N871" s="16"/>
      <c r="O871" s="16"/>
      <c r="P871" s="16"/>
      <c r="Q871" s="16"/>
      <c r="R871" s="16"/>
      <c r="S871" s="16"/>
      <c r="T871" s="16"/>
    </row>
    <row r="872" spans="5:20" s="15" customFormat="1" hidden="1" x14ac:dyDescent="0.25">
      <c r="E872" s="16"/>
      <c r="F872" s="16"/>
      <c r="G872" s="16"/>
      <c r="J872" s="16"/>
      <c r="K872" s="16"/>
      <c r="L872" s="16"/>
      <c r="M872" s="16"/>
      <c r="N872" s="16"/>
      <c r="O872" s="16"/>
      <c r="P872" s="16"/>
      <c r="Q872" s="16"/>
      <c r="R872" s="16"/>
      <c r="S872" s="16"/>
      <c r="T872" s="16"/>
    </row>
    <row r="873" spans="5:20" s="15" customFormat="1" hidden="1" x14ac:dyDescent="0.25">
      <c r="E873" s="16"/>
      <c r="F873" s="16"/>
      <c r="G873" s="16"/>
      <c r="J873" s="16"/>
      <c r="K873" s="16"/>
      <c r="L873" s="16"/>
      <c r="M873" s="16"/>
      <c r="N873" s="16"/>
      <c r="O873" s="16"/>
      <c r="P873" s="16"/>
      <c r="Q873" s="16"/>
      <c r="R873" s="16"/>
      <c r="S873" s="16"/>
      <c r="T873" s="16"/>
    </row>
    <row r="874" spans="5:20" s="15" customFormat="1" hidden="1" x14ac:dyDescent="0.25">
      <c r="E874" s="16"/>
      <c r="F874" s="16"/>
      <c r="G874" s="16"/>
      <c r="J874" s="16"/>
      <c r="K874" s="16"/>
      <c r="L874" s="16"/>
      <c r="M874" s="16"/>
      <c r="N874" s="16"/>
      <c r="O874" s="16"/>
      <c r="P874" s="16"/>
      <c r="Q874" s="16"/>
      <c r="R874" s="16"/>
      <c r="S874" s="16"/>
      <c r="T874" s="16"/>
    </row>
    <row r="875" spans="5:20" s="15" customFormat="1" hidden="1" x14ac:dyDescent="0.25">
      <c r="E875" s="16"/>
      <c r="F875" s="16"/>
      <c r="G875" s="16"/>
      <c r="J875" s="16"/>
      <c r="K875" s="16"/>
      <c r="L875" s="16"/>
      <c r="M875" s="16"/>
      <c r="N875" s="16"/>
      <c r="O875" s="16"/>
      <c r="P875" s="16"/>
      <c r="Q875" s="16"/>
      <c r="R875" s="16"/>
      <c r="S875" s="16"/>
      <c r="T875" s="16"/>
    </row>
    <row r="876" spans="5:20" s="15" customFormat="1" hidden="1" x14ac:dyDescent="0.25">
      <c r="E876" s="16"/>
      <c r="F876" s="16"/>
      <c r="G876" s="16"/>
      <c r="J876" s="16"/>
      <c r="K876" s="16"/>
      <c r="L876" s="16"/>
      <c r="M876" s="16"/>
      <c r="N876" s="16"/>
      <c r="O876" s="16"/>
      <c r="P876" s="16"/>
      <c r="Q876" s="16"/>
      <c r="R876" s="16"/>
      <c r="S876" s="16"/>
      <c r="T876" s="16"/>
    </row>
    <row r="877" spans="5:20" s="15" customFormat="1" hidden="1" x14ac:dyDescent="0.25">
      <c r="E877" s="16"/>
      <c r="F877" s="16"/>
      <c r="G877" s="16"/>
      <c r="J877" s="16"/>
      <c r="K877" s="16"/>
      <c r="L877" s="16"/>
      <c r="M877" s="16"/>
      <c r="N877" s="16"/>
      <c r="O877" s="16"/>
      <c r="P877" s="16"/>
      <c r="Q877" s="16"/>
      <c r="R877" s="16"/>
      <c r="S877" s="16"/>
      <c r="T877" s="16"/>
    </row>
    <row r="878" spans="5:20" s="15" customFormat="1" hidden="1" x14ac:dyDescent="0.25">
      <c r="E878" s="16"/>
      <c r="F878" s="16"/>
      <c r="G878" s="16"/>
      <c r="J878" s="16"/>
      <c r="K878" s="16"/>
      <c r="L878" s="16"/>
      <c r="M878" s="16"/>
      <c r="N878" s="16"/>
      <c r="O878" s="16"/>
      <c r="P878" s="16"/>
      <c r="Q878" s="16"/>
      <c r="R878" s="16"/>
      <c r="S878" s="16"/>
      <c r="T878" s="16"/>
    </row>
    <row r="879" spans="5:20" s="15" customFormat="1" hidden="1" x14ac:dyDescent="0.25">
      <c r="E879" s="16"/>
      <c r="F879" s="16"/>
      <c r="G879" s="16"/>
      <c r="J879" s="16"/>
      <c r="K879" s="16"/>
      <c r="L879" s="16"/>
      <c r="M879" s="16"/>
      <c r="N879" s="16"/>
      <c r="O879" s="16"/>
      <c r="P879" s="16"/>
      <c r="Q879" s="16"/>
      <c r="R879" s="16"/>
      <c r="S879" s="16"/>
      <c r="T879" s="16"/>
    </row>
    <row r="880" spans="5:20" s="15" customFormat="1" hidden="1" x14ac:dyDescent="0.25">
      <c r="E880" s="16"/>
      <c r="F880" s="16"/>
      <c r="G880" s="16"/>
      <c r="J880" s="16"/>
      <c r="K880" s="16"/>
      <c r="L880" s="16"/>
      <c r="M880" s="16"/>
      <c r="N880" s="16"/>
      <c r="O880" s="16"/>
      <c r="P880" s="16"/>
      <c r="Q880" s="16"/>
      <c r="R880" s="16"/>
      <c r="S880" s="16"/>
      <c r="T880" s="16"/>
    </row>
    <row r="881" spans="5:20" s="15" customFormat="1" hidden="1" x14ac:dyDescent="0.25">
      <c r="E881" s="16"/>
      <c r="F881" s="16"/>
      <c r="G881" s="16"/>
      <c r="J881" s="16"/>
      <c r="K881" s="16"/>
      <c r="L881" s="16"/>
      <c r="M881" s="16"/>
      <c r="N881" s="16"/>
      <c r="O881" s="16"/>
      <c r="P881" s="16"/>
      <c r="Q881" s="16"/>
      <c r="R881" s="16"/>
      <c r="S881" s="16"/>
      <c r="T881" s="16"/>
    </row>
    <row r="882" spans="5:20" s="15" customFormat="1" hidden="1" x14ac:dyDescent="0.25">
      <c r="E882" s="16"/>
      <c r="F882" s="16"/>
      <c r="G882" s="16"/>
      <c r="J882" s="16"/>
      <c r="K882" s="16"/>
      <c r="L882" s="16"/>
      <c r="M882" s="16"/>
      <c r="N882" s="16"/>
      <c r="O882" s="16"/>
      <c r="P882" s="16"/>
      <c r="Q882" s="16"/>
      <c r="R882" s="16"/>
      <c r="S882" s="16"/>
      <c r="T882" s="16"/>
    </row>
    <row r="883" spans="5:20" s="15" customFormat="1" hidden="1" x14ac:dyDescent="0.25">
      <c r="E883" s="16"/>
      <c r="F883" s="16"/>
      <c r="G883" s="16"/>
      <c r="J883" s="16"/>
      <c r="K883" s="16"/>
      <c r="L883" s="16"/>
      <c r="M883" s="16"/>
      <c r="N883" s="16"/>
      <c r="O883" s="16"/>
      <c r="P883" s="16"/>
      <c r="Q883" s="16"/>
      <c r="R883" s="16"/>
      <c r="S883" s="16"/>
      <c r="T883" s="16"/>
    </row>
    <row r="884" spans="5:20" s="15" customFormat="1" hidden="1" x14ac:dyDescent="0.25">
      <c r="E884" s="16"/>
      <c r="F884" s="16"/>
      <c r="G884" s="16"/>
      <c r="J884" s="16"/>
      <c r="K884" s="16"/>
      <c r="L884" s="16"/>
      <c r="M884" s="16"/>
      <c r="N884" s="16"/>
      <c r="O884" s="16"/>
      <c r="P884" s="16"/>
      <c r="Q884" s="16"/>
      <c r="R884" s="16"/>
      <c r="S884" s="16"/>
      <c r="T884" s="16"/>
    </row>
    <row r="885" spans="5:20" s="15" customFormat="1" hidden="1" x14ac:dyDescent="0.25">
      <c r="E885" s="16"/>
      <c r="F885" s="16"/>
      <c r="G885" s="16"/>
      <c r="J885" s="16"/>
      <c r="K885" s="16"/>
      <c r="L885" s="16"/>
      <c r="M885" s="16"/>
      <c r="N885" s="16"/>
      <c r="O885" s="16"/>
      <c r="P885" s="16"/>
      <c r="Q885" s="16"/>
      <c r="R885" s="16"/>
      <c r="S885" s="16"/>
      <c r="T885" s="16"/>
    </row>
    <row r="886" spans="5:20" s="15" customFormat="1" hidden="1" x14ac:dyDescent="0.25">
      <c r="E886" s="16"/>
      <c r="F886" s="16"/>
      <c r="G886" s="16"/>
      <c r="J886" s="16"/>
      <c r="K886" s="16"/>
      <c r="L886" s="16"/>
      <c r="M886" s="16"/>
      <c r="N886" s="16"/>
      <c r="O886" s="16"/>
      <c r="P886" s="16"/>
      <c r="Q886" s="16"/>
      <c r="R886" s="16"/>
      <c r="S886" s="16"/>
      <c r="T886" s="16"/>
    </row>
    <row r="887" spans="5:20" s="15" customFormat="1" hidden="1" x14ac:dyDescent="0.25">
      <c r="E887" s="16"/>
      <c r="F887" s="16"/>
      <c r="G887" s="16"/>
      <c r="J887" s="16"/>
      <c r="K887" s="16"/>
      <c r="L887" s="16"/>
      <c r="M887" s="16"/>
      <c r="N887" s="16"/>
      <c r="O887" s="16"/>
      <c r="P887" s="16"/>
      <c r="Q887" s="16"/>
      <c r="R887" s="16"/>
      <c r="S887" s="16"/>
      <c r="T887" s="16"/>
    </row>
    <row r="888" spans="5:20" s="15" customFormat="1" hidden="1" x14ac:dyDescent="0.25">
      <c r="E888" s="16"/>
      <c r="F888" s="16"/>
      <c r="G888" s="16"/>
      <c r="J888" s="16"/>
      <c r="K888" s="16"/>
      <c r="L888" s="16"/>
      <c r="M888" s="16"/>
      <c r="N888" s="16"/>
      <c r="O888" s="16"/>
      <c r="P888" s="16"/>
      <c r="Q888" s="16"/>
      <c r="R888" s="16"/>
      <c r="S888" s="16"/>
      <c r="T888" s="16"/>
    </row>
    <row r="889" spans="5:20" s="15" customFormat="1" hidden="1" x14ac:dyDescent="0.25">
      <c r="E889" s="16"/>
      <c r="F889" s="16"/>
      <c r="G889" s="16"/>
      <c r="J889" s="16"/>
      <c r="K889" s="16"/>
      <c r="L889" s="16"/>
      <c r="M889" s="16"/>
      <c r="N889" s="16"/>
      <c r="O889" s="16"/>
      <c r="P889" s="16"/>
      <c r="Q889" s="16"/>
      <c r="R889" s="16"/>
      <c r="S889" s="16"/>
      <c r="T889" s="16"/>
    </row>
    <row r="890" spans="5:20" s="15" customFormat="1" hidden="1" x14ac:dyDescent="0.25">
      <c r="E890" s="16"/>
      <c r="F890" s="16"/>
      <c r="G890" s="16"/>
      <c r="J890" s="16"/>
      <c r="K890" s="16"/>
      <c r="L890" s="16"/>
      <c r="M890" s="16"/>
      <c r="N890" s="16"/>
      <c r="O890" s="16"/>
      <c r="P890" s="16"/>
      <c r="Q890" s="16"/>
      <c r="R890" s="16"/>
      <c r="S890" s="16"/>
      <c r="T890" s="16"/>
    </row>
    <row r="891" spans="5:20" s="15" customFormat="1" hidden="1" x14ac:dyDescent="0.25">
      <c r="E891" s="16"/>
      <c r="F891" s="16"/>
      <c r="G891" s="16"/>
      <c r="J891" s="16"/>
      <c r="K891" s="16"/>
      <c r="L891" s="16"/>
      <c r="M891" s="16"/>
      <c r="N891" s="16"/>
      <c r="O891" s="16"/>
      <c r="P891" s="16"/>
      <c r="Q891" s="16"/>
      <c r="R891" s="16"/>
      <c r="S891" s="16"/>
      <c r="T891" s="16"/>
    </row>
    <row r="892" spans="5:20" s="15" customFormat="1" hidden="1" x14ac:dyDescent="0.25">
      <c r="E892" s="16"/>
      <c r="F892" s="16"/>
      <c r="G892" s="16"/>
      <c r="J892" s="16"/>
      <c r="K892" s="16"/>
      <c r="L892" s="16"/>
      <c r="M892" s="16"/>
      <c r="N892" s="16"/>
      <c r="O892" s="16"/>
      <c r="P892" s="16"/>
      <c r="Q892" s="16"/>
      <c r="R892" s="16"/>
      <c r="S892" s="16"/>
      <c r="T892" s="16"/>
    </row>
    <row r="893" spans="5:20" s="15" customFormat="1" hidden="1" x14ac:dyDescent="0.25">
      <c r="E893" s="16"/>
      <c r="F893" s="16"/>
      <c r="G893" s="16"/>
      <c r="J893" s="16"/>
      <c r="K893" s="16"/>
      <c r="L893" s="16"/>
      <c r="M893" s="16"/>
      <c r="N893" s="16"/>
      <c r="O893" s="16"/>
      <c r="P893" s="16"/>
      <c r="Q893" s="16"/>
      <c r="R893" s="16"/>
      <c r="S893" s="16"/>
      <c r="T893" s="16"/>
    </row>
    <row r="894" spans="5:20" s="15" customFormat="1" hidden="1" x14ac:dyDescent="0.25">
      <c r="E894" s="16"/>
      <c r="F894" s="16"/>
      <c r="G894" s="16"/>
      <c r="J894" s="16"/>
      <c r="K894" s="16"/>
      <c r="L894" s="16"/>
      <c r="M894" s="16"/>
      <c r="N894" s="16"/>
      <c r="O894" s="16"/>
      <c r="P894" s="16"/>
      <c r="Q894" s="16"/>
      <c r="R894" s="16"/>
      <c r="S894" s="16"/>
      <c r="T894" s="16"/>
    </row>
    <row r="895" spans="5:20" s="15" customFormat="1" hidden="1" x14ac:dyDescent="0.25">
      <c r="E895" s="16"/>
      <c r="F895" s="16"/>
      <c r="G895" s="16"/>
      <c r="J895" s="16"/>
      <c r="K895" s="16"/>
      <c r="L895" s="16"/>
      <c r="M895" s="16"/>
      <c r="N895" s="16"/>
      <c r="O895" s="16"/>
      <c r="P895" s="16"/>
      <c r="Q895" s="16"/>
      <c r="R895" s="16"/>
      <c r="S895" s="16"/>
      <c r="T895" s="16"/>
    </row>
    <row r="896" spans="5:20" s="15" customFormat="1" hidden="1" x14ac:dyDescent="0.25">
      <c r="E896" s="16"/>
      <c r="F896" s="16"/>
      <c r="G896" s="16"/>
      <c r="J896" s="16"/>
      <c r="K896" s="16"/>
      <c r="L896" s="16"/>
      <c r="M896" s="16"/>
      <c r="N896" s="16"/>
      <c r="O896" s="16"/>
      <c r="P896" s="16"/>
      <c r="Q896" s="16"/>
      <c r="R896" s="16"/>
      <c r="S896" s="16"/>
      <c r="T896" s="16"/>
    </row>
    <row r="897" spans="5:20" s="15" customFormat="1" hidden="1" x14ac:dyDescent="0.25">
      <c r="E897" s="16"/>
      <c r="F897" s="16"/>
      <c r="G897" s="16"/>
      <c r="J897" s="16"/>
      <c r="K897" s="16"/>
      <c r="L897" s="16"/>
      <c r="M897" s="16"/>
      <c r="N897" s="16"/>
      <c r="O897" s="16"/>
      <c r="P897" s="16"/>
      <c r="Q897" s="16"/>
      <c r="R897" s="16"/>
      <c r="S897" s="16"/>
      <c r="T897" s="16"/>
    </row>
    <row r="898" spans="5:20" s="15" customFormat="1" hidden="1" x14ac:dyDescent="0.25">
      <c r="E898" s="16"/>
      <c r="F898" s="16"/>
      <c r="G898" s="16"/>
      <c r="J898" s="16"/>
      <c r="K898" s="16"/>
      <c r="L898" s="16"/>
      <c r="M898" s="16"/>
      <c r="N898" s="16"/>
      <c r="O898" s="16"/>
      <c r="P898" s="16"/>
      <c r="Q898" s="16"/>
      <c r="R898" s="16"/>
      <c r="S898" s="16"/>
      <c r="T898" s="16"/>
    </row>
    <row r="899" spans="5:20" s="15" customFormat="1" hidden="1" x14ac:dyDescent="0.25">
      <c r="E899" s="16"/>
      <c r="F899" s="16"/>
      <c r="G899" s="16"/>
      <c r="J899" s="16"/>
      <c r="K899" s="16"/>
      <c r="L899" s="16"/>
      <c r="M899" s="16"/>
      <c r="N899" s="16"/>
      <c r="O899" s="16"/>
      <c r="P899" s="16"/>
      <c r="Q899" s="16"/>
      <c r="R899" s="16"/>
      <c r="S899" s="16"/>
      <c r="T899" s="16"/>
    </row>
    <row r="900" spans="5:20" s="15" customFormat="1" hidden="1" x14ac:dyDescent="0.25">
      <c r="E900" s="16"/>
      <c r="F900" s="16"/>
      <c r="G900" s="16"/>
      <c r="J900" s="16"/>
      <c r="K900" s="16"/>
      <c r="L900" s="16"/>
      <c r="M900" s="16"/>
      <c r="N900" s="16"/>
      <c r="O900" s="16"/>
      <c r="P900" s="16"/>
      <c r="Q900" s="16"/>
      <c r="R900" s="16"/>
      <c r="S900" s="16"/>
      <c r="T900" s="16"/>
    </row>
    <row r="901" spans="5:20" s="15" customFormat="1" hidden="1" x14ac:dyDescent="0.25">
      <c r="E901" s="16"/>
      <c r="F901" s="16"/>
      <c r="G901" s="16"/>
      <c r="J901" s="16"/>
      <c r="K901" s="16"/>
      <c r="L901" s="16"/>
      <c r="M901" s="16"/>
      <c r="N901" s="16"/>
      <c r="O901" s="16"/>
      <c r="P901" s="16"/>
      <c r="Q901" s="16"/>
      <c r="R901" s="16"/>
      <c r="S901" s="16"/>
      <c r="T901" s="16"/>
    </row>
    <row r="902" spans="5:20" s="15" customFormat="1" hidden="1" x14ac:dyDescent="0.25">
      <c r="E902" s="16"/>
      <c r="F902" s="16"/>
      <c r="G902" s="16"/>
      <c r="J902" s="16"/>
      <c r="K902" s="16"/>
      <c r="L902" s="16"/>
      <c r="M902" s="16"/>
      <c r="N902" s="16"/>
      <c r="O902" s="16"/>
      <c r="P902" s="16"/>
      <c r="Q902" s="16"/>
      <c r="R902" s="16"/>
      <c r="S902" s="16"/>
      <c r="T902" s="16"/>
    </row>
    <row r="903" spans="5:20" s="15" customFormat="1" hidden="1" x14ac:dyDescent="0.25">
      <c r="E903" s="16"/>
      <c r="F903" s="16"/>
      <c r="G903" s="16"/>
      <c r="J903" s="16"/>
      <c r="K903" s="16"/>
      <c r="L903" s="16"/>
      <c r="M903" s="16"/>
      <c r="N903" s="16"/>
      <c r="O903" s="16"/>
      <c r="P903" s="16"/>
      <c r="Q903" s="16"/>
      <c r="R903" s="16"/>
      <c r="S903" s="16"/>
      <c r="T903" s="16"/>
    </row>
    <row r="904" spans="5:20" s="15" customFormat="1" hidden="1" x14ac:dyDescent="0.25">
      <c r="E904" s="16"/>
      <c r="F904" s="16"/>
      <c r="G904" s="16"/>
      <c r="J904" s="16"/>
      <c r="K904" s="16"/>
      <c r="L904" s="16"/>
      <c r="M904" s="16"/>
      <c r="N904" s="16"/>
      <c r="O904" s="16"/>
      <c r="P904" s="16"/>
      <c r="Q904" s="16"/>
      <c r="R904" s="16"/>
      <c r="S904" s="16"/>
      <c r="T904" s="16"/>
    </row>
    <row r="905" spans="5:20" s="15" customFormat="1" hidden="1" x14ac:dyDescent="0.25">
      <c r="E905" s="16"/>
      <c r="F905" s="16"/>
      <c r="G905" s="16"/>
      <c r="J905" s="16"/>
      <c r="K905" s="16"/>
      <c r="L905" s="16"/>
      <c r="M905" s="16"/>
      <c r="N905" s="16"/>
      <c r="O905" s="16"/>
      <c r="P905" s="16"/>
      <c r="Q905" s="16"/>
      <c r="R905" s="16"/>
      <c r="S905" s="16"/>
      <c r="T905" s="16"/>
    </row>
    <row r="906" spans="5:20" s="15" customFormat="1" hidden="1" x14ac:dyDescent="0.25">
      <c r="E906" s="16"/>
      <c r="F906" s="16"/>
      <c r="G906" s="16"/>
      <c r="J906" s="16"/>
      <c r="K906" s="16"/>
      <c r="L906" s="16"/>
      <c r="M906" s="16"/>
      <c r="N906" s="16"/>
      <c r="O906" s="16"/>
      <c r="P906" s="16"/>
      <c r="Q906" s="16"/>
      <c r="R906" s="16"/>
      <c r="S906" s="16"/>
      <c r="T906" s="16"/>
    </row>
    <row r="907" spans="5:20" s="15" customFormat="1" hidden="1" x14ac:dyDescent="0.25">
      <c r="E907" s="16"/>
      <c r="F907" s="16"/>
      <c r="G907" s="16"/>
      <c r="J907" s="16"/>
      <c r="K907" s="16"/>
      <c r="L907" s="16"/>
      <c r="M907" s="16"/>
      <c r="N907" s="16"/>
      <c r="O907" s="16"/>
      <c r="P907" s="16"/>
      <c r="Q907" s="16"/>
      <c r="R907" s="16"/>
      <c r="S907" s="16"/>
      <c r="T907" s="16"/>
    </row>
    <row r="908" spans="5:20" s="15" customFormat="1" hidden="1" x14ac:dyDescent="0.25">
      <c r="E908" s="16"/>
      <c r="F908" s="16"/>
      <c r="G908" s="16"/>
      <c r="J908" s="16"/>
      <c r="K908" s="16"/>
      <c r="L908" s="16"/>
      <c r="M908" s="16"/>
      <c r="N908" s="16"/>
      <c r="O908" s="16"/>
      <c r="P908" s="16"/>
      <c r="Q908" s="16"/>
      <c r="R908" s="16"/>
      <c r="S908" s="16"/>
      <c r="T908" s="16"/>
    </row>
    <row r="909" spans="5:20" s="15" customFormat="1" hidden="1" x14ac:dyDescent="0.25">
      <c r="E909" s="16"/>
      <c r="F909" s="16"/>
      <c r="G909" s="16"/>
      <c r="J909" s="16"/>
      <c r="K909" s="16"/>
      <c r="L909" s="16"/>
      <c r="M909" s="16"/>
      <c r="N909" s="16"/>
      <c r="O909" s="16"/>
      <c r="P909" s="16"/>
      <c r="Q909" s="16"/>
      <c r="R909" s="16"/>
      <c r="S909" s="16"/>
      <c r="T909" s="16"/>
    </row>
    <row r="910" spans="5:20" s="15" customFormat="1" hidden="1" x14ac:dyDescent="0.25">
      <c r="E910" s="16"/>
      <c r="F910" s="16"/>
      <c r="G910" s="16"/>
      <c r="J910" s="16"/>
      <c r="K910" s="16"/>
      <c r="L910" s="16"/>
      <c r="M910" s="16"/>
      <c r="N910" s="16"/>
      <c r="O910" s="16"/>
      <c r="P910" s="16"/>
      <c r="Q910" s="16"/>
      <c r="R910" s="16"/>
      <c r="S910" s="16"/>
      <c r="T910" s="16"/>
    </row>
    <row r="911" spans="5:20" s="15" customFormat="1" hidden="1" x14ac:dyDescent="0.25">
      <c r="E911" s="16"/>
      <c r="F911" s="16"/>
      <c r="G911" s="16"/>
      <c r="J911" s="16"/>
      <c r="K911" s="16"/>
      <c r="L911" s="16"/>
      <c r="M911" s="16"/>
      <c r="N911" s="16"/>
      <c r="O911" s="16"/>
      <c r="P911" s="16"/>
      <c r="Q911" s="16"/>
      <c r="R911" s="16"/>
      <c r="S911" s="16"/>
      <c r="T911" s="16"/>
    </row>
    <row r="912" spans="5:20" s="15" customFormat="1" hidden="1" x14ac:dyDescent="0.25">
      <c r="E912" s="16"/>
      <c r="F912" s="16"/>
      <c r="G912" s="16"/>
      <c r="J912" s="16"/>
      <c r="K912" s="16"/>
      <c r="L912" s="16"/>
      <c r="M912" s="16"/>
      <c r="N912" s="16"/>
      <c r="O912" s="16"/>
      <c r="P912" s="16"/>
      <c r="Q912" s="16"/>
      <c r="R912" s="16"/>
      <c r="S912" s="16"/>
      <c r="T912" s="16"/>
    </row>
    <row r="913" spans="5:20" s="15" customFormat="1" hidden="1" x14ac:dyDescent="0.25">
      <c r="E913" s="16"/>
      <c r="F913" s="16"/>
      <c r="G913" s="16"/>
      <c r="J913" s="16"/>
      <c r="K913" s="16"/>
      <c r="L913" s="16"/>
      <c r="M913" s="16"/>
      <c r="N913" s="16"/>
      <c r="O913" s="16"/>
      <c r="P913" s="16"/>
      <c r="Q913" s="16"/>
      <c r="R913" s="16"/>
      <c r="S913" s="16"/>
      <c r="T913" s="16"/>
    </row>
    <row r="914" spans="5:20" s="15" customFormat="1" hidden="1" x14ac:dyDescent="0.25">
      <c r="E914" s="16"/>
      <c r="F914" s="16"/>
      <c r="G914" s="16"/>
      <c r="J914" s="16"/>
      <c r="K914" s="16"/>
      <c r="L914" s="16"/>
      <c r="M914" s="16"/>
      <c r="N914" s="16"/>
      <c r="O914" s="16"/>
      <c r="P914" s="16"/>
      <c r="Q914" s="16"/>
      <c r="R914" s="16"/>
      <c r="S914" s="16"/>
      <c r="T914" s="16"/>
    </row>
    <row r="915" spans="5:20" s="15" customFormat="1" hidden="1" x14ac:dyDescent="0.25">
      <c r="E915" s="16"/>
      <c r="F915" s="16"/>
      <c r="G915" s="16"/>
      <c r="J915" s="16"/>
      <c r="K915" s="16"/>
      <c r="L915" s="16"/>
      <c r="M915" s="16"/>
      <c r="N915" s="16"/>
      <c r="O915" s="16"/>
      <c r="P915" s="16"/>
      <c r="Q915" s="16"/>
      <c r="R915" s="16"/>
      <c r="S915" s="16"/>
      <c r="T915" s="16"/>
    </row>
    <row r="916" spans="5:20" s="15" customFormat="1" hidden="1" x14ac:dyDescent="0.25">
      <c r="E916" s="16"/>
      <c r="F916" s="16"/>
      <c r="G916" s="16"/>
      <c r="J916" s="16"/>
      <c r="K916" s="16"/>
      <c r="L916" s="16"/>
      <c r="M916" s="16"/>
      <c r="N916" s="16"/>
      <c r="O916" s="16"/>
      <c r="P916" s="16"/>
      <c r="Q916" s="16"/>
      <c r="R916" s="16"/>
      <c r="S916" s="16"/>
      <c r="T916" s="16"/>
    </row>
    <row r="917" spans="5:20" s="15" customFormat="1" hidden="1" x14ac:dyDescent="0.25">
      <c r="E917" s="16"/>
      <c r="F917" s="16"/>
      <c r="G917" s="16"/>
      <c r="J917" s="16"/>
      <c r="K917" s="16"/>
      <c r="L917" s="16"/>
      <c r="M917" s="16"/>
      <c r="N917" s="16"/>
      <c r="O917" s="16"/>
      <c r="P917" s="16"/>
      <c r="Q917" s="16"/>
      <c r="R917" s="16"/>
      <c r="S917" s="16"/>
      <c r="T917" s="16"/>
    </row>
    <row r="918" spans="5:20" s="15" customFormat="1" hidden="1" x14ac:dyDescent="0.25">
      <c r="E918" s="16"/>
      <c r="F918" s="16"/>
      <c r="G918" s="16"/>
      <c r="J918" s="16"/>
      <c r="K918" s="16"/>
      <c r="L918" s="16"/>
      <c r="M918" s="16"/>
      <c r="N918" s="16"/>
      <c r="O918" s="16"/>
      <c r="P918" s="16"/>
      <c r="Q918" s="16"/>
      <c r="R918" s="16"/>
      <c r="S918" s="16"/>
      <c r="T918" s="16"/>
    </row>
    <row r="919" spans="5:20" s="15" customFormat="1" hidden="1" x14ac:dyDescent="0.25">
      <c r="E919" s="16"/>
      <c r="F919" s="16"/>
      <c r="G919" s="16"/>
      <c r="J919" s="16"/>
      <c r="K919" s="16"/>
      <c r="L919" s="16"/>
      <c r="M919" s="16"/>
      <c r="N919" s="16"/>
      <c r="O919" s="16"/>
      <c r="P919" s="16"/>
      <c r="Q919" s="16"/>
      <c r="R919" s="16"/>
      <c r="S919" s="16"/>
      <c r="T919" s="16"/>
    </row>
    <row r="920" spans="5:20" s="15" customFormat="1" hidden="1" x14ac:dyDescent="0.25">
      <c r="E920" s="16"/>
      <c r="F920" s="16"/>
      <c r="G920" s="16"/>
      <c r="J920" s="16"/>
      <c r="K920" s="16"/>
      <c r="L920" s="16"/>
      <c r="M920" s="16"/>
      <c r="N920" s="16"/>
      <c r="O920" s="16"/>
      <c r="P920" s="16"/>
      <c r="Q920" s="16"/>
      <c r="R920" s="16"/>
      <c r="S920" s="16"/>
      <c r="T920" s="16"/>
    </row>
    <row r="921" spans="5:20" s="15" customFormat="1" hidden="1" x14ac:dyDescent="0.25">
      <c r="E921" s="16"/>
      <c r="F921" s="16"/>
      <c r="G921" s="16"/>
      <c r="J921" s="16"/>
      <c r="K921" s="16"/>
      <c r="L921" s="16"/>
      <c r="M921" s="16"/>
      <c r="N921" s="16"/>
      <c r="O921" s="16"/>
      <c r="P921" s="16"/>
      <c r="Q921" s="16"/>
      <c r="R921" s="16"/>
      <c r="S921" s="16"/>
      <c r="T921" s="16"/>
    </row>
    <row r="922" spans="5:20" s="15" customFormat="1" hidden="1" x14ac:dyDescent="0.25">
      <c r="E922" s="16"/>
      <c r="F922" s="16"/>
      <c r="G922" s="16"/>
      <c r="J922" s="16"/>
      <c r="K922" s="16"/>
      <c r="L922" s="16"/>
      <c r="M922" s="16"/>
      <c r="N922" s="16"/>
      <c r="O922" s="16"/>
      <c r="P922" s="16"/>
      <c r="Q922" s="16"/>
      <c r="R922" s="16"/>
      <c r="S922" s="16"/>
      <c r="T922" s="16"/>
    </row>
    <row r="923" spans="5:20" s="15" customFormat="1" hidden="1" x14ac:dyDescent="0.25">
      <c r="E923" s="16"/>
      <c r="F923" s="16"/>
      <c r="G923" s="16"/>
      <c r="J923" s="16"/>
      <c r="K923" s="16"/>
      <c r="L923" s="16"/>
      <c r="M923" s="16"/>
      <c r="N923" s="16"/>
      <c r="O923" s="16"/>
      <c r="P923" s="16"/>
      <c r="Q923" s="16"/>
      <c r="R923" s="16"/>
      <c r="S923" s="16"/>
      <c r="T923" s="16"/>
    </row>
    <row r="924" spans="5:20" s="15" customFormat="1" hidden="1" x14ac:dyDescent="0.25">
      <c r="E924" s="16"/>
      <c r="F924" s="16"/>
      <c r="G924" s="16"/>
      <c r="J924" s="16"/>
      <c r="K924" s="16"/>
      <c r="L924" s="16"/>
      <c r="M924" s="16"/>
      <c r="N924" s="16"/>
      <c r="O924" s="16"/>
      <c r="P924" s="16"/>
      <c r="Q924" s="16"/>
      <c r="R924" s="16"/>
      <c r="S924" s="16"/>
      <c r="T924" s="16"/>
    </row>
    <row r="925" spans="5:20" s="15" customFormat="1" hidden="1" x14ac:dyDescent="0.25">
      <c r="E925" s="16"/>
      <c r="F925" s="16"/>
      <c r="G925" s="16"/>
      <c r="J925" s="16"/>
      <c r="K925" s="16"/>
      <c r="L925" s="16"/>
      <c r="M925" s="16"/>
      <c r="N925" s="16"/>
      <c r="O925" s="16"/>
      <c r="P925" s="16"/>
      <c r="Q925" s="16"/>
      <c r="R925" s="16"/>
      <c r="S925" s="16"/>
      <c r="T925" s="16"/>
    </row>
    <row r="926" spans="5:20" s="15" customFormat="1" hidden="1" x14ac:dyDescent="0.25">
      <c r="E926" s="16"/>
      <c r="F926" s="16"/>
      <c r="G926" s="16"/>
      <c r="J926" s="16"/>
      <c r="K926" s="16"/>
      <c r="L926" s="16"/>
      <c r="M926" s="16"/>
      <c r="N926" s="16"/>
      <c r="O926" s="16"/>
      <c r="P926" s="16"/>
      <c r="Q926" s="16"/>
      <c r="R926" s="16"/>
      <c r="S926" s="16"/>
      <c r="T926" s="16"/>
    </row>
    <row r="927" spans="5:20" s="15" customFormat="1" hidden="1" x14ac:dyDescent="0.25">
      <c r="E927" s="16"/>
      <c r="F927" s="16"/>
      <c r="G927" s="16"/>
      <c r="J927" s="16"/>
      <c r="K927" s="16"/>
      <c r="L927" s="16"/>
      <c r="M927" s="16"/>
      <c r="N927" s="16"/>
      <c r="O927" s="16"/>
      <c r="P927" s="16"/>
      <c r="Q927" s="16"/>
      <c r="R927" s="16"/>
      <c r="S927" s="16"/>
      <c r="T927" s="16"/>
    </row>
    <row r="928" spans="5:20" s="15" customFormat="1" hidden="1" x14ac:dyDescent="0.25">
      <c r="E928" s="16"/>
      <c r="F928" s="16"/>
      <c r="G928" s="16"/>
      <c r="J928" s="16"/>
      <c r="K928" s="16"/>
      <c r="L928" s="16"/>
      <c r="M928" s="16"/>
      <c r="N928" s="16"/>
      <c r="O928" s="16"/>
      <c r="P928" s="16"/>
      <c r="Q928" s="16"/>
      <c r="R928" s="16"/>
      <c r="S928" s="16"/>
      <c r="T928" s="16"/>
    </row>
    <row r="929" spans="5:20" s="15" customFormat="1" hidden="1" x14ac:dyDescent="0.25">
      <c r="E929" s="16"/>
      <c r="F929" s="16"/>
      <c r="G929" s="16"/>
      <c r="J929" s="16"/>
      <c r="K929" s="16"/>
      <c r="L929" s="16"/>
      <c r="M929" s="16"/>
      <c r="N929" s="16"/>
      <c r="O929" s="16"/>
      <c r="P929" s="16"/>
      <c r="Q929" s="16"/>
      <c r="R929" s="16"/>
      <c r="S929" s="16"/>
      <c r="T929" s="16"/>
    </row>
    <row r="930" spans="5:20" s="15" customFormat="1" hidden="1" x14ac:dyDescent="0.25">
      <c r="E930" s="16"/>
      <c r="F930" s="16"/>
      <c r="G930" s="16"/>
      <c r="J930" s="16"/>
      <c r="K930" s="16"/>
      <c r="L930" s="16"/>
      <c r="M930" s="16"/>
      <c r="N930" s="16"/>
      <c r="O930" s="16"/>
      <c r="P930" s="16"/>
      <c r="Q930" s="16"/>
      <c r="R930" s="16"/>
      <c r="S930" s="16"/>
      <c r="T930" s="16"/>
    </row>
    <row r="931" spans="5:20" s="15" customFormat="1" hidden="1" x14ac:dyDescent="0.25">
      <c r="E931" s="16"/>
      <c r="F931" s="16"/>
      <c r="G931" s="16"/>
      <c r="J931" s="16"/>
      <c r="K931" s="16"/>
      <c r="L931" s="16"/>
      <c r="M931" s="16"/>
      <c r="N931" s="16"/>
      <c r="O931" s="16"/>
      <c r="P931" s="16"/>
      <c r="Q931" s="16"/>
      <c r="R931" s="16"/>
      <c r="S931" s="16"/>
      <c r="T931" s="16"/>
    </row>
    <row r="932" spans="5:20" s="15" customFormat="1" hidden="1" x14ac:dyDescent="0.25">
      <c r="E932" s="16"/>
      <c r="F932" s="16"/>
      <c r="G932" s="16"/>
      <c r="J932" s="16"/>
      <c r="K932" s="16"/>
      <c r="L932" s="16"/>
      <c r="M932" s="16"/>
      <c r="N932" s="16"/>
      <c r="O932" s="16"/>
      <c r="P932" s="16"/>
      <c r="Q932" s="16"/>
      <c r="R932" s="16"/>
      <c r="S932" s="16"/>
      <c r="T932" s="16"/>
    </row>
    <row r="933" spans="5:20" s="15" customFormat="1" hidden="1" x14ac:dyDescent="0.25">
      <c r="E933" s="16"/>
      <c r="F933" s="16"/>
      <c r="G933" s="16"/>
      <c r="J933" s="16"/>
      <c r="K933" s="16"/>
      <c r="L933" s="16"/>
      <c r="M933" s="16"/>
      <c r="N933" s="16"/>
      <c r="O933" s="16"/>
      <c r="P933" s="16"/>
      <c r="Q933" s="16"/>
      <c r="R933" s="16"/>
      <c r="S933" s="16"/>
      <c r="T933" s="16"/>
    </row>
    <row r="934" spans="5:20" s="15" customFormat="1" hidden="1" x14ac:dyDescent="0.25">
      <c r="E934" s="16"/>
      <c r="F934" s="16"/>
      <c r="G934" s="16"/>
      <c r="J934" s="16"/>
      <c r="K934" s="16"/>
      <c r="L934" s="16"/>
      <c r="M934" s="16"/>
      <c r="N934" s="16"/>
      <c r="O934" s="16"/>
      <c r="P934" s="16"/>
      <c r="Q934" s="16"/>
      <c r="R934" s="16"/>
      <c r="S934" s="16"/>
      <c r="T934" s="16"/>
    </row>
    <row r="935" spans="5:20" s="15" customFormat="1" hidden="1" x14ac:dyDescent="0.25">
      <c r="E935" s="16"/>
      <c r="F935" s="16"/>
      <c r="G935" s="16"/>
      <c r="J935" s="16"/>
      <c r="K935" s="16"/>
      <c r="L935" s="16"/>
      <c r="M935" s="16"/>
      <c r="N935" s="16"/>
      <c r="O935" s="16"/>
      <c r="P935" s="16"/>
      <c r="Q935" s="16"/>
      <c r="R935" s="16"/>
      <c r="S935" s="16"/>
      <c r="T935" s="16"/>
    </row>
    <row r="936" spans="5:20" s="15" customFormat="1" hidden="1" x14ac:dyDescent="0.25">
      <c r="E936" s="16"/>
      <c r="F936" s="16"/>
      <c r="G936" s="16"/>
      <c r="J936" s="16"/>
      <c r="K936" s="16"/>
      <c r="L936" s="16"/>
      <c r="M936" s="16"/>
      <c r="N936" s="16"/>
      <c r="O936" s="16"/>
      <c r="P936" s="16"/>
      <c r="Q936" s="16"/>
      <c r="R936" s="16"/>
      <c r="S936" s="16"/>
      <c r="T936" s="16"/>
    </row>
    <row r="937" spans="5:20" s="15" customFormat="1" hidden="1" x14ac:dyDescent="0.25">
      <c r="E937" s="16"/>
      <c r="F937" s="16"/>
      <c r="G937" s="16"/>
      <c r="J937" s="16"/>
      <c r="K937" s="16"/>
      <c r="L937" s="16"/>
      <c r="M937" s="16"/>
      <c r="N937" s="16"/>
      <c r="O937" s="16"/>
      <c r="P937" s="16"/>
      <c r="Q937" s="16"/>
      <c r="R937" s="16"/>
      <c r="S937" s="16"/>
      <c r="T937" s="16"/>
    </row>
    <row r="938" spans="5:20" s="15" customFormat="1" hidden="1" x14ac:dyDescent="0.25">
      <c r="E938" s="16"/>
      <c r="F938" s="16"/>
      <c r="G938" s="16"/>
      <c r="J938" s="16"/>
      <c r="K938" s="16"/>
      <c r="L938" s="16"/>
      <c r="M938" s="16"/>
      <c r="N938" s="16"/>
      <c r="O938" s="16"/>
      <c r="P938" s="16"/>
      <c r="Q938" s="16"/>
      <c r="R938" s="16"/>
      <c r="S938" s="16"/>
      <c r="T938" s="16"/>
    </row>
    <row r="939" spans="5:20" s="15" customFormat="1" hidden="1" x14ac:dyDescent="0.25">
      <c r="E939" s="16"/>
      <c r="F939" s="16"/>
      <c r="G939" s="16"/>
      <c r="J939" s="16"/>
      <c r="K939" s="16"/>
      <c r="L939" s="16"/>
      <c r="M939" s="16"/>
      <c r="N939" s="16"/>
      <c r="O939" s="16"/>
      <c r="P939" s="16"/>
      <c r="Q939" s="16"/>
      <c r="R939" s="16"/>
      <c r="S939" s="16"/>
      <c r="T939" s="16"/>
    </row>
    <row r="940" spans="5:20" s="15" customFormat="1" hidden="1" x14ac:dyDescent="0.25">
      <c r="E940" s="16"/>
      <c r="F940" s="16"/>
      <c r="G940" s="16"/>
      <c r="J940" s="16"/>
      <c r="K940" s="16"/>
      <c r="L940" s="16"/>
      <c r="M940" s="16"/>
      <c r="N940" s="16"/>
      <c r="O940" s="16"/>
      <c r="P940" s="16"/>
      <c r="Q940" s="16"/>
      <c r="R940" s="16"/>
      <c r="S940" s="16"/>
      <c r="T940" s="16"/>
    </row>
    <row r="941" spans="5:20" s="15" customFormat="1" hidden="1" x14ac:dyDescent="0.25">
      <c r="E941" s="16"/>
      <c r="F941" s="16"/>
      <c r="G941" s="16"/>
      <c r="J941" s="16"/>
      <c r="K941" s="16"/>
      <c r="L941" s="16"/>
      <c r="M941" s="16"/>
      <c r="N941" s="16"/>
      <c r="O941" s="16"/>
      <c r="P941" s="16"/>
      <c r="Q941" s="16"/>
      <c r="R941" s="16"/>
      <c r="S941" s="16"/>
      <c r="T941" s="16"/>
    </row>
    <row r="942" spans="5:20" s="15" customFormat="1" hidden="1" x14ac:dyDescent="0.25">
      <c r="E942" s="16"/>
      <c r="F942" s="16"/>
      <c r="G942" s="16"/>
      <c r="J942" s="16"/>
      <c r="K942" s="16"/>
      <c r="L942" s="16"/>
      <c r="M942" s="16"/>
      <c r="N942" s="16"/>
      <c r="O942" s="16"/>
      <c r="P942" s="16"/>
      <c r="Q942" s="16"/>
      <c r="R942" s="16"/>
      <c r="S942" s="16"/>
      <c r="T942" s="16"/>
    </row>
    <row r="943" spans="5:20" s="15" customFormat="1" hidden="1" x14ac:dyDescent="0.25">
      <c r="E943" s="16"/>
      <c r="F943" s="16"/>
      <c r="G943" s="16"/>
      <c r="J943" s="16"/>
      <c r="K943" s="16"/>
      <c r="L943" s="16"/>
      <c r="M943" s="16"/>
      <c r="N943" s="16"/>
      <c r="O943" s="16"/>
      <c r="P943" s="16"/>
      <c r="Q943" s="16"/>
      <c r="R943" s="16"/>
      <c r="S943" s="16"/>
      <c r="T943" s="16"/>
    </row>
    <row r="944" spans="5:20" s="15" customFormat="1" hidden="1" x14ac:dyDescent="0.25">
      <c r="E944" s="16"/>
      <c r="F944" s="16"/>
      <c r="G944" s="16"/>
      <c r="J944" s="16"/>
      <c r="K944" s="16"/>
      <c r="L944" s="16"/>
      <c r="M944" s="16"/>
      <c r="N944" s="16"/>
      <c r="O944" s="16"/>
      <c r="P944" s="16"/>
      <c r="Q944" s="16"/>
      <c r="R944" s="16"/>
      <c r="S944" s="16"/>
      <c r="T944" s="16"/>
    </row>
    <row r="945" spans="5:20" s="15" customFormat="1" hidden="1" x14ac:dyDescent="0.25">
      <c r="E945" s="16"/>
      <c r="F945" s="16"/>
      <c r="G945" s="16"/>
      <c r="J945" s="16"/>
      <c r="K945" s="16"/>
      <c r="L945" s="16"/>
      <c r="M945" s="16"/>
      <c r="N945" s="16"/>
      <c r="O945" s="16"/>
      <c r="P945" s="16"/>
      <c r="Q945" s="16"/>
      <c r="R945" s="16"/>
      <c r="S945" s="16"/>
      <c r="T945" s="16"/>
    </row>
    <row r="946" spans="5:20" s="15" customFormat="1" hidden="1" x14ac:dyDescent="0.25">
      <c r="E946" s="16"/>
      <c r="F946" s="16"/>
      <c r="G946" s="16"/>
      <c r="J946" s="16"/>
      <c r="K946" s="16"/>
      <c r="L946" s="16"/>
      <c r="M946" s="16"/>
      <c r="N946" s="16"/>
      <c r="O946" s="16"/>
      <c r="P946" s="16"/>
      <c r="Q946" s="16"/>
      <c r="R946" s="16"/>
      <c r="S946" s="16"/>
      <c r="T946" s="16"/>
    </row>
    <row r="947" spans="5:20" s="15" customFormat="1" hidden="1" x14ac:dyDescent="0.25">
      <c r="E947" s="16"/>
      <c r="F947" s="16"/>
      <c r="G947" s="16"/>
      <c r="J947" s="16"/>
      <c r="K947" s="16"/>
      <c r="L947" s="16"/>
      <c r="M947" s="16"/>
      <c r="N947" s="16"/>
      <c r="O947" s="16"/>
      <c r="P947" s="16"/>
      <c r="Q947" s="16"/>
      <c r="R947" s="16"/>
      <c r="S947" s="16"/>
      <c r="T947" s="16"/>
    </row>
    <row r="948" spans="5:20" s="15" customFormat="1" hidden="1" x14ac:dyDescent="0.25">
      <c r="E948" s="16"/>
      <c r="F948" s="16"/>
      <c r="G948" s="16"/>
      <c r="J948" s="16"/>
      <c r="K948" s="16"/>
      <c r="L948" s="16"/>
      <c r="M948" s="16"/>
      <c r="N948" s="16"/>
      <c r="O948" s="16"/>
      <c r="P948" s="16"/>
      <c r="Q948" s="16"/>
      <c r="R948" s="16"/>
      <c r="S948" s="16"/>
      <c r="T948" s="16"/>
    </row>
    <row r="949" spans="5:20" s="15" customFormat="1" hidden="1" x14ac:dyDescent="0.25">
      <c r="E949" s="16"/>
      <c r="F949" s="16"/>
      <c r="G949" s="16"/>
      <c r="J949" s="16"/>
      <c r="K949" s="16"/>
      <c r="L949" s="16"/>
      <c r="M949" s="16"/>
      <c r="N949" s="16"/>
      <c r="O949" s="16"/>
      <c r="P949" s="16"/>
      <c r="Q949" s="16"/>
      <c r="R949" s="16"/>
      <c r="S949" s="16"/>
      <c r="T949" s="16"/>
    </row>
    <row r="950" spans="5:20" s="15" customFormat="1" hidden="1" x14ac:dyDescent="0.25">
      <c r="E950" s="16"/>
      <c r="F950" s="16"/>
      <c r="G950" s="16"/>
      <c r="J950" s="16"/>
      <c r="K950" s="16"/>
      <c r="L950" s="16"/>
      <c r="M950" s="16"/>
      <c r="N950" s="16"/>
      <c r="O950" s="16"/>
      <c r="P950" s="16"/>
      <c r="Q950" s="16"/>
      <c r="R950" s="16"/>
      <c r="S950" s="16"/>
      <c r="T950" s="16"/>
    </row>
    <row r="951" spans="5:20" s="15" customFormat="1" hidden="1" x14ac:dyDescent="0.25">
      <c r="E951" s="16"/>
      <c r="F951" s="16"/>
      <c r="G951" s="16"/>
      <c r="J951" s="16"/>
      <c r="K951" s="16"/>
      <c r="L951" s="16"/>
      <c r="M951" s="16"/>
      <c r="N951" s="16"/>
      <c r="O951" s="16"/>
      <c r="P951" s="16"/>
      <c r="Q951" s="16"/>
      <c r="R951" s="16"/>
      <c r="S951" s="16"/>
      <c r="T951" s="16"/>
    </row>
    <row r="952" spans="5:20" s="15" customFormat="1" hidden="1" x14ac:dyDescent="0.25">
      <c r="E952" s="16"/>
      <c r="F952" s="16"/>
      <c r="G952" s="16"/>
      <c r="J952" s="16"/>
      <c r="K952" s="16"/>
      <c r="L952" s="16"/>
      <c r="M952" s="16"/>
      <c r="N952" s="16"/>
      <c r="O952" s="16"/>
      <c r="P952" s="16"/>
      <c r="Q952" s="16"/>
      <c r="R952" s="16"/>
      <c r="S952" s="16"/>
      <c r="T952" s="16"/>
    </row>
    <row r="953" spans="5:20" s="15" customFormat="1" hidden="1" x14ac:dyDescent="0.25">
      <c r="E953" s="16"/>
      <c r="F953" s="16"/>
      <c r="G953" s="16"/>
      <c r="J953" s="16"/>
      <c r="K953" s="16"/>
      <c r="L953" s="16"/>
      <c r="M953" s="16"/>
      <c r="N953" s="16"/>
      <c r="O953" s="16"/>
      <c r="P953" s="16"/>
      <c r="Q953" s="16"/>
      <c r="R953" s="16"/>
      <c r="S953" s="16"/>
      <c r="T953" s="16"/>
    </row>
    <row r="954" spans="5:20" s="15" customFormat="1" hidden="1" x14ac:dyDescent="0.25">
      <c r="E954" s="16"/>
      <c r="F954" s="16"/>
      <c r="G954" s="16"/>
      <c r="J954" s="16"/>
      <c r="K954" s="16"/>
      <c r="L954" s="16"/>
      <c r="M954" s="16"/>
      <c r="N954" s="16"/>
      <c r="O954" s="16"/>
      <c r="P954" s="16"/>
      <c r="Q954" s="16"/>
      <c r="R954" s="16"/>
      <c r="S954" s="16"/>
      <c r="T954" s="16"/>
    </row>
    <row r="955" spans="5:20" s="15" customFormat="1" hidden="1" x14ac:dyDescent="0.25">
      <c r="E955" s="16"/>
      <c r="F955" s="16"/>
      <c r="G955" s="16"/>
      <c r="J955" s="16"/>
      <c r="K955" s="16"/>
      <c r="L955" s="16"/>
      <c r="M955" s="16"/>
      <c r="N955" s="16"/>
      <c r="O955" s="16"/>
      <c r="P955" s="16"/>
      <c r="Q955" s="16"/>
      <c r="R955" s="16"/>
      <c r="S955" s="16"/>
      <c r="T955" s="16"/>
    </row>
    <row r="956" spans="5:20" s="15" customFormat="1" hidden="1" x14ac:dyDescent="0.25">
      <c r="E956" s="16"/>
      <c r="F956" s="16"/>
      <c r="G956" s="16"/>
      <c r="J956" s="16"/>
      <c r="K956" s="16"/>
      <c r="L956" s="16"/>
      <c r="M956" s="16"/>
      <c r="N956" s="16"/>
      <c r="O956" s="16"/>
      <c r="P956" s="16"/>
      <c r="Q956" s="16"/>
      <c r="R956" s="16"/>
      <c r="S956" s="16"/>
      <c r="T956" s="16"/>
    </row>
    <row r="957" spans="5:20" s="15" customFormat="1" hidden="1" x14ac:dyDescent="0.25">
      <c r="E957" s="16"/>
      <c r="F957" s="16"/>
      <c r="G957" s="16"/>
      <c r="J957" s="16"/>
      <c r="K957" s="16"/>
      <c r="L957" s="16"/>
      <c r="M957" s="16"/>
      <c r="N957" s="16"/>
      <c r="O957" s="16"/>
      <c r="P957" s="16"/>
      <c r="Q957" s="16"/>
      <c r="R957" s="16"/>
      <c r="S957" s="16"/>
      <c r="T957" s="16"/>
    </row>
    <row r="958" spans="5:20" s="15" customFormat="1" hidden="1" x14ac:dyDescent="0.25">
      <c r="E958" s="16"/>
      <c r="F958" s="16"/>
      <c r="G958" s="16"/>
      <c r="J958" s="16"/>
      <c r="K958" s="16"/>
      <c r="L958" s="16"/>
      <c r="M958" s="16"/>
      <c r="N958" s="16"/>
      <c r="O958" s="16"/>
      <c r="P958" s="16"/>
      <c r="Q958" s="16"/>
      <c r="R958" s="16"/>
      <c r="S958" s="16"/>
      <c r="T958" s="16"/>
    </row>
    <row r="959" spans="5:20" s="15" customFormat="1" hidden="1" x14ac:dyDescent="0.25">
      <c r="E959" s="16"/>
      <c r="F959" s="16"/>
      <c r="G959" s="16"/>
      <c r="J959" s="16"/>
      <c r="K959" s="16"/>
      <c r="L959" s="16"/>
      <c r="M959" s="16"/>
      <c r="N959" s="16"/>
      <c r="O959" s="16"/>
      <c r="P959" s="16"/>
      <c r="Q959" s="16"/>
      <c r="R959" s="16"/>
      <c r="S959" s="16"/>
      <c r="T959" s="16"/>
    </row>
    <row r="960" spans="5:20" s="15" customFormat="1" hidden="1" x14ac:dyDescent="0.25">
      <c r="E960" s="16"/>
      <c r="F960" s="16"/>
      <c r="G960" s="16"/>
      <c r="J960" s="16"/>
      <c r="K960" s="16"/>
      <c r="L960" s="16"/>
      <c r="M960" s="16"/>
      <c r="N960" s="16"/>
      <c r="O960" s="16"/>
      <c r="P960" s="16"/>
      <c r="Q960" s="16"/>
      <c r="R960" s="16"/>
      <c r="S960" s="16"/>
      <c r="T960" s="16"/>
    </row>
    <row r="961" spans="5:20" s="15" customFormat="1" hidden="1" x14ac:dyDescent="0.25">
      <c r="E961" s="16"/>
      <c r="F961" s="16"/>
      <c r="G961" s="16"/>
      <c r="J961" s="16"/>
      <c r="K961" s="16"/>
      <c r="L961" s="16"/>
      <c r="M961" s="16"/>
      <c r="N961" s="16"/>
      <c r="O961" s="16"/>
      <c r="P961" s="16"/>
      <c r="Q961" s="16"/>
      <c r="R961" s="16"/>
      <c r="S961" s="16"/>
      <c r="T961" s="16"/>
    </row>
    <row r="962" spans="5:20" s="15" customFormat="1" hidden="1" x14ac:dyDescent="0.25">
      <c r="E962" s="16"/>
      <c r="F962" s="16"/>
      <c r="G962" s="16"/>
      <c r="J962" s="16"/>
      <c r="K962" s="16"/>
      <c r="L962" s="16"/>
      <c r="M962" s="16"/>
      <c r="N962" s="16"/>
      <c r="O962" s="16"/>
      <c r="P962" s="16"/>
      <c r="Q962" s="16"/>
      <c r="R962" s="16"/>
      <c r="S962" s="16"/>
      <c r="T962" s="16"/>
    </row>
    <row r="963" spans="5:20" s="15" customFormat="1" hidden="1" x14ac:dyDescent="0.25">
      <c r="E963" s="16"/>
      <c r="F963" s="16"/>
      <c r="G963" s="16"/>
      <c r="J963" s="16"/>
      <c r="K963" s="16"/>
      <c r="L963" s="16"/>
      <c r="M963" s="16"/>
      <c r="N963" s="16"/>
      <c r="O963" s="16"/>
      <c r="P963" s="16"/>
      <c r="Q963" s="16"/>
      <c r="R963" s="16"/>
      <c r="S963" s="16"/>
      <c r="T963" s="16"/>
    </row>
    <row r="964" spans="5:20" s="15" customFormat="1" hidden="1" x14ac:dyDescent="0.25">
      <c r="E964" s="16"/>
      <c r="F964" s="16"/>
      <c r="G964" s="16"/>
      <c r="J964" s="16"/>
      <c r="K964" s="16"/>
      <c r="L964" s="16"/>
      <c r="M964" s="16"/>
      <c r="N964" s="16"/>
      <c r="O964" s="16"/>
      <c r="P964" s="16"/>
      <c r="Q964" s="16"/>
      <c r="R964" s="16"/>
      <c r="S964" s="16"/>
      <c r="T964" s="16"/>
    </row>
    <row r="965" spans="5:20" s="15" customFormat="1" hidden="1" x14ac:dyDescent="0.25">
      <c r="E965" s="16"/>
      <c r="F965" s="16"/>
      <c r="G965" s="16"/>
      <c r="J965" s="16"/>
      <c r="K965" s="16"/>
      <c r="L965" s="16"/>
      <c r="M965" s="16"/>
      <c r="N965" s="16"/>
      <c r="O965" s="16"/>
      <c r="P965" s="16"/>
      <c r="Q965" s="16"/>
      <c r="R965" s="16"/>
      <c r="S965" s="16"/>
      <c r="T965" s="16"/>
    </row>
    <row r="966" spans="5:20" s="15" customFormat="1" hidden="1" x14ac:dyDescent="0.25">
      <c r="E966" s="16"/>
      <c r="F966" s="16"/>
      <c r="G966" s="16"/>
      <c r="J966" s="16"/>
      <c r="K966" s="16"/>
      <c r="L966" s="16"/>
      <c r="M966" s="16"/>
      <c r="N966" s="16"/>
      <c r="O966" s="16"/>
      <c r="P966" s="16"/>
      <c r="Q966" s="16"/>
      <c r="R966" s="16"/>
      <c r="S966" s="16"/>
      <c r="T966" s="16"/>
    </row>
    <row r="967" spans="5:20" s="15" customFormat="1" hidden="1" x14ac:dyDescent="0.25">
      <c r="E967" s="16"/>
      <c r="F967" s="16"/>
      <c r="G967" s="16"/>
      <c r="J967" s="16"/>
      <c r="K967" s="16"/>
      <c r="L967" s="16"/>
      <c r="M967" s="16"/>
      <c r="N967" s="16"/>
      <c r="O967" s="16"/>
      <c r="P967" s="16"/>
      <c r="Q967" s="16"/>
      <c r="R967" s="16"/>
      <c r="S967" s="16"/>
      <c r="T967" s="16"/>
    </row>
    <row r="968" spans="5:20" s="15" customFormat="1" hidden="1" x14ac:dyDescent="0.25">
      <c r="E968" s="16"/>
      <c r="F968" s="16"/>
      <c r="G968" s="16"/>
      <c r="J968" s="16"/>
      <c r="K968" s="16"/>
      <c r="L968" s="16"/>
      <c r="M968" s="16"/>
      <c r="N968" s="16"/>
      <c r="O968" s="16"/>
      <c r="P968" s="16"/>
      <c r="Q968" s="16"/>
      <c r="R968" s="16"/>
      <c r="S968" s="16"/>
      <c r="T968" s="16"/>
    </row>
    <row r="969" spans="5:20" s="15" customFormat="1" hidden="1" x14ac:dyDescent="0.25">
      <c r="E969" s="16"/>
      <c r="F969" s="16"/>
      <c r="G969" s="16"/>
      <c r="J969" s="16"/>
      <c r="K969" s="16"/>
      <c r="L969" s="16"/>
      <c r="M969" s="16"/>
      <c r="N969" s="16"/>
      <c r="O969" s="16"/>
      <c r="P969" s="16"/>
      <c r="Q969" s="16"/>
      <c r="R969" s="16"/>
      <c r="S969" s="16"/>
      <c r="T969" s="16"/>
    </row>
    <row r="970" spans="5:20" s="15" customFormat="1" hidden="1" x14ac:dyDescent="0.25">
      <c r="E970" s="16"/>
      <c r="F970" s="16"/>
      <c r="G970" s="16"/>
      <c r="J970" s="16"/>
      <c r="K970" s="16"/>
      <c r="L970" s="16"/>
      <c r="M970" s="16"/>
      <c r="N970" s="16"/>
      <c r="O970" s="16"/>
      <c r="P970" s="16"/>
      <c r="Q970" s="16"/>
      <c r="R970" s="16"/>
      <c r="S970" s="16"/>
      <c r="T970" s="16"/>
    </row>
    <row r="971" spans="5:20" s="15" customFormat="1" hidden="1" x14ac:dyDescent="0.25">
      <c r="E971" s="16"/>
      <c r="F971" s="16"/>
      <c r="G971" s="16"/>
      <c r="J971" s="16"/>
      <c r="K971" s="16"/>
      <c r="L971" s="16"/>
      <c r="M971" s="16"/>
      <c r="N971" s="16"/>
      <c r="O971" s="16"/>
      <c r="P971" s="16"/>
      <c r="Q971" s="16"/>
      <c r="R971" s="16"/>
      <c r="S971" s="16"/>
      <c r="T971" s="16"/>
    </row>
    <row r="972" spans="5:20" s="15" customFormat="1" hidden="1" x14ac:dyDescent="0.25">
      <c r="E972" s="16"/>
      <c r="F972" s="16"/>
      <c r="G972" s="16"/>
      <c r="J972" s="16"/>
      <c r="K972" s="16"/>
      <c r="L972" s="16"/>
      <c r="M972" s="16"/>
      <c r="N972" s="16"/>
      <c r="O972" s="16"/>
      <c r="P972" s="16"/>
      <c r="Q972" s="16"/>
      <c r="R972" s="16"/>
      <c r="S972" s="16"/>
      <c r="T972" s="16"/>
    </row>
    <row r="973" spans="5:20" s="15" customFormat="1" hidden="1" x14ac:dyDescent="0.25">
      <c r="E973" s="16"/>
      <c r="F973" s="16"/>
      <c r="G973" s="16"/>
      <c r="J973" s="16"/>
      <c r="K973" s="16"/>
      <c r="L973" s="16"/>
      <c r="M973" s="16"/>
      <c r="N973" s="16"/>
      <c r="O973" s="16"/>
      <c r="P973" s="16"/>
      <c r="Q973" s="16"/>
      <c r="R973" s="16"/>
      <c r="S973" s="16"/>
      <c r="T973" s="16"/>
    </row>
    <row r="974" spans="5:20" s="15" customFormat="1" hidden="1" x14ac:dyDescent="0.25">
      <c r="E974" s="16"/>
      <c r="F974" s="16"/>
      <c r="G974" s="16"/>
      <c r="J974" s="16"/>
      <c r="K974" s="16"/>
      <c r="L974" s="16"/>
      <c r="M974" s="16"/>
      <c r="N974" s="16"/>
      <c r="O974" s="16"/>
      <c r="P974" s="16"/>
      <c r="Q974" s="16"/>
      <c r="R974" s="16"/>
      <c r="S974" s="16"/>
      <c r="T974" s="16"/>
    </row>
    <row r="975" spans="5:20" s="15" customFormat="1" hidden="1" x14ac:dyDescent="0.25">
      <c r="E975" s="16"/>
      <c r="F975" s="16"/>
      <c r="G975" s="16"/>
      <c r="J975" s="16"/>
      <c r="K975" s="16"/>
      <c r="L975" s="16"/>
      <c r="M975" s="16"/>
      <c r="N975" s="16"/>
      <c r="O975" s="16"/>
      <c r="P975" s="16"/>
      <c r="Q975" s="16"/>
      <c r="R975" s="16"/>
      <c r="S975" s="16"/>
      <c r="T975" s="16"/>
    </row>
    <row r="976" spans="5:20" s="15" customFormat="1" hidden="1" x14ac:dyDescent="0.25">
      <c r="E976" s="16"/>
      <c r="F976" s="16"/>
      <c r="G976" s="16"/>
      <c r="J976" s="16"/>
      <c r="K976" s="16"/>
      <c r="L976" s="16"/>
      <c r="M976" s="16"/>
      <c r="N976" s="16"/>
      <c r="O976" s="16"/>
      <c r="P976" s="16"/>
      <c r="Q976" s="16"/>
      <c r="R976" s="16"/>
      <c r="S976" s="16"/>
      <c r="T976" s="16"/>
    </row>
    <row r="977" spans="5:20" s="15" customFormat="1" hidden="1" x14ac:dyDescent="0.25">
      <c r="E977" s="16"/>
      <c r="F977" s="16"/>
      <c r="G977" s="16"/>
      <c r="J977" s="16"/>
      <c r="K977" s="16"/>
      <c r="L977" s="16"/>
      <c r="M977" s="16"/>
      <c r="N977" s="16"/>
      <c r="O977" s="16"/>
      <c r="P977" s="16"/>
      <c r="Q977" s="16"/>
      <c r="R977" s="16"/>
      <c r="S977" s="16"/>
      <c r="T977" s="16"/>
    </row>
    <row r="978" spans="5:20" s="15" customFormat="1" hidden="1" x14ac:dyDescent="0.25">
      <c r="E978" s="16"/>
      <c r="F978" s="16"/>
      <c r="G978" s="16"/>
      <c r="J978" s="16"/>
      <c r="K978" s="16"/>
      <c r="L978" s="16"/>
      <c r="M978" s="16"/>
      <c r="N978" s="16"/>
      <c r="O978" s="16"/>
      <c r="P978" s="16"/>
      <c r="Q978" s="16"/>
      <c r="R978" s="16"/>
      <c r="S978" s="16"/>
      <c r="T978" s="16"/>
    </row>
    <row r="979" spans="5:20" s="15" customFormat="1" hidden="1" x14ac:dyDescent="0.25">
      <c r="E979" s="16"/>
      <c r="F979" s="16"/>
      <c r="G979" s="16"/>
      <c r="J979" s="16"/>
      <c r="K979" s="16"/>
      <c r="L979" s="16"/>
      <c r="M979" s="16"/>
      <c r="N979" s="16"/>
      <c r="O979" s="16"/>
      <c r="P979" s="16"/>
      <c r="Q979" s="16"/>
      <c r="R979" s="16"/>
      <c r="S979" s="16"/>
      <c r="T979" s="16"/>
    </row>
    <row r="980" spans="5:20" s="15" customFormat="1" hidden="1" x14ac:dyDescent="0.25">
      <c r="E980" s="16"/>
      <c r="F980" s="16"/>
      <c r="G980" s="16"/>
      <c r="J980" s="16"/>
      <c r="K980" s="16"/>
      <c r="L980" s="16"/>
      <c r="M980" s="16"/>
      <c r="N980" s="16"/>
      <c r="O980" s="16"/>
      <c r="P980" s="16"/>
      <c r="Q980" s="16"/>
      <c r="R980" s="16"/>
      <c r="S980" s="16"/>
      <c r="T980" s="16"/>
    </row>
    <row r="981" spans="5:20" s="15" customFormat="1" hidden="1" x14ac:dyDescent="0.25">
      <c r="E981" s="16"/>
      <c r="F981" s="16"/>
      <c r="G981" s="16"/>
      <c r="J981" s="16"/>
      <c r="K981" s="16"/>
      <c r="L981" s="16"/>
      <c r="M981" s="16"/>
      <c r="N981" s="16"/>
      <c r="O981" s="16"/>
      <c r="P981" s="16"/>
      <c r="Q981" s="16"/>
      <c r="R981" s="16"/>
      <c r="S981" s="16"/>
      <c r="T981" s="16"/>
    </row>
    <row r="982" spans="5:20" s="15" customFormat="1" hidden="1" x14ac:dyDescent="0.25">
      <c r="E982" s="16"/>
      <c r="F982" s="16"/>
      <c r="G982" s="16"/>
      <c r="J982" s="16"/>
      <c r="K982" s="16"/>
      <c r="L982" s="16"/>
      <c r="M982" s="16"/>
      <c r="N982" s="16"/>
      <c r="O982" s="16"/>
      <c r="P982" s="16"/>
      <c r="Q982" s="16"/>
      <c r="R982" s="16"/>
      <c r="S982" s="16"/>
      <c r="T982" s="16"/>
    </row>
    <row r="983" spans="5:20" s="15" customFormat="1" hidden="1" x14ac:dyDescent="0.25">
      <c r="E983" s="16"/>
      <c r="F983" s="16"/>
      <c r="G983" s="16"/>
      <c r="J983" s="16"/>
      <c r="K983" s="16"/>
      <c r="L983" s="16"/>
      <c r="M983" s="16"/>
      <c r="N983" s="16"/>
      <c r="O983" s="16"/>
      <c r="P983" s="16"/>
      <c r="Q983" s="16"/>
      <c r="R983" s="16"/>
      <c r="S983" s="16"/>
      <c r="T983" s="16"/>
    </row>
    <row r="984" spans="5:20" s="15" customFormat="1" hidden="1" x14ac:dyDescent="0.25">
      <c r="E984" s="16"/>
      <c r="F984" s="16"/>
      <c r="G984" s="16"/>
      <c r="J984" s="16"/>
      <c r="K984" s="16"/>
      <c r="L984" s="16"/>
      <c r="M984" s="16"/>
      <c r="N984" s="16"/>
      <c r="O984" s="16"/>
      <c r="P984" s="16"/>
      <c r="Q984" s="16"/>
      <c r="R984" s="16"/>
      <c r="S984" s="16"/>
      <c r="T984" s="16"/>
    </row>
    <row r="985" spans="5:20" s="15" customFormat="1" hidden="1" x14ac:dyDescent="0.25">
      <c r="E985" s="16"/>
      <c r="F985" s="16"/>
      <c r="G985" s="16"/>
      <c r="J985" s="16"/>
      <c r="K985" s="16"/>
      <c r="L985" s="16"/>
      <c r="M985" s="16"/>
      <c r="N985" s="16"/>
      <c r="O985" s="16"/>
      <c r="P985" s="16"/>
      <c r="Q985" s="16"/>
      <c r="R985" s="16"/>
      <c r="S985" s="16"/>
      <c r="T985" s="16"/>
    </row>
    <row r="986" spans="5:20" s="15" customFormat="1" hidden="1" x14ac:dyDescent="0.25">
      <c r="E986" s="16"/>
      <c r="F986" s="16"/>
      <c r="G986" s="16"/>
      <c r="J986" s="16"/>
      <c r="K986" s="16"/>
      <c r="L986" s="16"/>
      <c r="M986" s="16"/>
      <c r="N986" s="16"/>
      <c r="O986" s="16"/>
      <c r="P986" s="16"/>
      <c r="Q986" s="16"/>
      <c r="R986" s="16"/>
      <c r="S986" s="16"/>
      <c r="T986" s="16"/>
    </row>
    <row r="987" spans="5:20" s="15" customFormat="1" hidden="1" x14ac:dyDescent="0.25">
      <c r="E987" s="16"/>
      <c r="F987" s="16"/>
      <c r="G987" s="16"/>
      <c r="J987" s="16"/>
      <c r="K987" s="16"/>
      <c r="L987" s="16"/>
      <c r="M987" s="16"/>
      <c r="N987" s="16"/>
      <c r="O987" s="16"/>
      <c r="P987" s="16"/>
      <c r="Q987" s="16"/>
      <c r="R987" s="16"/>
      <c r="S987" s="16"/>
      <c r="T987" s="16"/>
    </row>
    <row r="988" spans="5:20" s="15" customFormat="1" hidden="1" x14ac:dyDescent="0.25">
      <c r="E988" s="16"/>
      <c r="F988" s="16"/>
      <c r="G988" s="16"/>
      <c r="J988" s="16"/>
      <c r="K988" s="16"/>
      <c r="L988" s="16"/>
      <c r="M988" s="16"/>
      <c r="N988" s="16"/>
      <c r="O988" s="16"/>
      <c r="P988" s="16"/>
      <c r="Q988" s="16"/>
      <c r="R988" s="16"/>
      <c r="S988" s="16"/>
      <c r="T988" s="16"/>
    </row>
    <row r="989" spans="5:20" s="15" customFormat="1" hidden="1" x14ac:dyDescent="0.25">
      <c r="E989" s="16"/>
      <c r="F989" s="16"/>
      <c r="G989" s="16"/>
      <c r="J989" s="16"/>
      <c r="K989" s="16"/>
      <c r="L989" s="16"/>
      <c r="M989" s="16"/>
      <c r="N989" s="16"/>
      <c r="O989" s="16"/>
      <c r="P989" s="16"/>
      <c r="Q989" s="16"/>
      <c r="R989" s="16"/>
      <c r="S989" s="16"/>
      <c r="T989" s="16"/>
    </row>
    <row r="990" spans="5:20" s="15" customFormat="1" hidden="1" x14ac:dyDescent="0.25">
      <c r="E990" s="16"/>
      <c r="F990" s="16"/>
      <c r="G990" s="16"/>
      <c r="J990" s="16"/>
      <c r="K990" s="16"/>
      <c r="L990" s="16"/>
      <c r="M990" s="16"/>
      <c r="N990" s="16"/>
      <c r="O990" s="16"/>
      <c r="P990" s="16"/>
      <c r="Q990" s="16"/>
      <c r="R990" s="16"/>
      <c r="S990" s="16"/>
      <c r="T990" s="16"/>
    </row>
    <row r="991" spans="5:20" s="15" customFormat="1" hidden="1" x14ac:dyDescent="0.25">
      <c r="E991" s="16"/>
      <c r="F991" s="16"/>
      <c r="G991" s="16"/>
      <c r="J991" s="16"/>
      <c r="K991" s="16"/>
      <c r="L991" s="16"/>
      <c r="M991" s="16"/>
      <c r="N991" s="16"/>
      <c r="O991" s="16"/>
      <c r="P991" s="16"/>
      <c r="Q991" s="16"/>
      <c r="R991" s="16"/>
      <c r="S991" s="16"/>
      <c r="T991" s="16"/>
    </row>
    <row r="992" spans="5:20" s="15" customFormat="1" hidden="1" x14ac:dyDescent="0.25">
      <c r="E992" s="16"/>
      <c r="F992" s="16"/>
      <c r="G992" s="16"/>
      <c r="J992" s="16"/>
      <c r="K992" s="16"/>
      <c r="L992" s="16"/>
      <c r="M992" s="16"/>
      <c r="N992" s="16"/>
      <c r="O992" s="16"/>
      <c r="P992" s="16"/>
      <c r="Q992" s="16"/>
      <c r="R992" s="16"/>
      <c r="S992" s="16"/>
      <c r="T992" s="16"/>
    </row>
    <row r="993" spans="5:20" s="15" customFormat="1" hidden="1" x14ac:dyDescent="0.25">
      <c r="E993" s="16"/>
      <c r="F993" s="16"/>
      <c r="G993" s="16"/>
      <c r="J993" s="16"/>
      <c r="K993" s="16"/>
      <c r="L993" s="16"/>
      <c r="M993" s="16"/>
      <c r="N993" s="16"/>
      <c r="O993" s="16"/>
      <c r="P993" s="16"/>
      <c r="Q993" s="16"/>
      <c r="R993" s="16"/>
      <c r="S993" s="16"/>
      <c r="T993" s="16"/>
    </row>
    <row r="994" spans="5:20" s="15" customFormat="1" hidden="1" x14ac:dyDescent="0.25">
      <c r="E994" s="16"/>
      <c r="F994" s="16"/>
      <c r="G994" s="16"/>
      <c r="J994" s="16"/>
      <c r="K994" s="16"/>
      <c r="L994" s="16"/>
      <c r="M994" s="16"/>
      <c r="N994" s="16"/>
      <c r="O994" s="16"/>
      <c r="P994" s="16"/>
      <c r="Q994" s="16"/>
      <c r="R994" s="16"/>
      <c r="S994" s="16"/>
      <c r="T994" s="16"/>
    </row>
    <row r="995" spans="5:20" s="15" customFormat="1" hidden="1" x14ac:dyDescent="0.25">
      <c r="E995" s="16"/>
      <c r="F995" s="16"/>
      <c r="G995" s="16"/>
      <c r="J995" s="16"/>
      <c r="K995" s="16"/>
      <c r="L995" s="16"/>
      <c r="M995" s="16"/>
      <c r="N995" s="16"/>
      <c r="O995" s="16"/>
      <c r="P995" s="16"/>
      <c r="Q995" s="16"/>
      <c r="R995" s="16"/>
      <c r="S995" s="16"/>
      <c r="T995" s="16"/>
    </row>
    <row r="996" spans="5:20" s="15" customFormat="1" hidden="1" x14ac:dyDescent="0.25">
      <c r="E996" s="16"/>
      <c r="F996" s="16"/>
      <c r="G996" s="16"/>
      <c r="J996" s="16"/>
      <c r="K996" s="16"/>
      <c r="L996" s="16"/>
      <c r="M996" s="16"/>
      <c r="N996" s="16"/>
      <c r="O996" s="16"/>
      <c r="P996" s="16"/>
      <c r="Q996" s="16"/>
      <c r="R996" s="16"/>
      <c r="S996" s="16"/>
      <c r="T996" s="16"/>
    </row>
    <row r="997" spans="5:20" s="15" customFormat="1" hidden="1" x14ac:dyDescent="0.25">
      <c r="E997" s="16"/>
      <c r="F997" s="16"/>
      <c r="G997" s="16"/>
      <c r="J997" s="16"/>
      <c r="K997" s="16"/>
      <c r="L997" s="16"/>
      <c r="M997" s="16"/>
      <c r="N997" s="16"/>
      <c r="O997" s="16"/>
      <c r="P997" s="16"/>
      <c r="Q997" s="16"/>
      <c r="R997" s="16"/>
      <c r="S997" s="16"/>
      <c r="T997" s="16"/>
    </row>
    <row r="998" spans="5:20" s="15" customFormat="1" hidden="1" x14ac:dyDescent="0.25">
      <c r="E998" s="16"/>
      <c r="F998" s="16"/>
      <c r="G998" s="16"/>
      <c r="J998" s="16"/>
      <c r="K998" s="16"/>
      <c r="L998" s="16"/>
      <c r="M998" s="16"/>
      <c r="N998" s="16"/>
      <c r="O998" s="16"/>
      <c r="P998" s="16"/>
      <c r="Q998" s="16"/>
      <c r="R998" s="16"/>
      <c r="S998" s="16"/>
      <c r="T998" s="16"/>
    </row>
    <row r="999" spans="5:20" s="15" customFormat="1" hidden="1" x14ac:dyDescent="0.25">
      <c r="E999" s="16"/>
      <c r="F999" s="16"/>
      <c r="G999" s="16"/>
      <c r="J999" s="16"/>
      <c r="K999" s="16"/>
      <c r="L999" s="16"/>
      <c r="M999" s="16"/>
      <c r="N999" s="16"/>
      <c r="O999" s="16"/>
      <c r="P999" s="16"/>
      <c r="Q999" s="16"/>
      <c r="R999" s="16"/>
      <c r="S999" s="16"/>
      <c r="T999" s="16"/>
    </row>
    <row r="1000" spans="5:20" s="15" customFormat="1" hidden="1" x14ac:dyDescent="0.25">
      <c r="E1000" s="16"/>
      <c r="F1000" s="16"/>
      <c r="G1000" s="16"/>
      <c r="J1000" s="16"/>
      <c r="K1000" s="16"/>
      <c r="L1000" s="16"/>
      <c r="M1000" s="16"/>
      <c r="N1000" s="16"/>
      <c r="O1000" s="16"/>
      <c r="P1000" s="16"/>
      <c r="Q1000" s="16"/>
      <c r="R1000" s="16"/>
      <c r="S1000" s="16"/>
      <c r="T1000" s="16"/>
    </row>
    <row r="1001" spans="5:20" s="15" customFormat="1" hidden="1" x14ac:dyDescent="0.25">
      <c r="E1001" s="16"/>
      <c r="F1001" s="16"/>
      <c r="G1001" s="16"/>
      <c r="J1001" s="16"/>
      <c r="K1001" s="16"/>
      <c r="L1001" s="16"/>
      <c r="M1001" s="16"/>
      <c r="N1001" s="16"/>
      <c r="O1001" s="16"/>
      <c r="P1001" s="16"/>
      <c r="Q1001" s="16"/>
      <c r="R1001" s="16"/>
      <c r="S1001" s="16"/>
      <c r="T1001" s="16"/>
    </row>
    <row r="1002" spans="5:20" s="15" customFormat="1" hidden="1" x14ac:dyDescent="0.25">
      <c r="E1002" s="16"/>
      <c r="F1002" s="16"/>
      <c r="G1002" s="16"/>
      <c r="J1002" s="16"/>
      <c r="K1002" s="16"/>
      <c r="L1002" s="16"/>
      <c r="M1002" s="16"/>
      <c r="N1002" s="16"/>
      <c r="O1002" s="16"/>
      <c r="P1002" s="16"/>
      <c r="Q1002" s="16"/>
      <c r="R1002" s="16"/>
      <c r="S1002" s="16"/>
      <c r="T1002" s="16"/>
    </row>
    <row r="1003" spans="5:20" s="15" customFormat="1" hidden="1" x14ac:dyDescent="0.25">
      <c r="E1003" s="16"/>
      <c r="F1003" s="16"/>
      <c r="G1003" s="16"/>
      <c r="J1003" s="16"/>
      <c r="K1003" s="16"/>
      <c r="L1003" s="16"/>
      <c r="M1003" s="16"/>
      <c r="N1003" s="16"/>
      <c r="O1003" s="16"/>
      <c r="P1003" s="16"/>
      <c r="Q1003" s="16"/>
      <c r="R1003" s="16"/>
      <c r="S1003" s="16"/>
      <c r="T1003" s="16"/>
    </row>
    <row r="1004" spans="5:20" s="15" customFormat="1" hidden="1" x14ac:dyDescent="0.25">
      <c r="E1004" s="16"/>
      <c r="F1004" s="16"/>
      <c r="G1004" s="16"/>
      <c r="J1004" s="16"/>
      <c r="K1004" s="16"/>
      <c r="L1004" s="16"/>
      <c r="M1004" s="16"/>
      <c r="N1004" s="16"/>
      <c r="O1004" s="16"/>
      <c r="P1004" s="16"/>
      <c r="Q1004" s="16"/>
      <c r="R1004" s="16"/>
      <c r="S1004" s="16"/>
      <c r="T1004" s="16"/>
    </row>
    <row r="1005" spans="5:20" s="15" customFormat="1" hidden="1" x14ac:dyDescent="0.25">
      <c r="E1005" s="16"/>
      <c r="F1005" s="16"/>
      <c r="G1005" s="16"/>
      <c r="J1005" s="16"/>
      <c r="K1005" s="16"/>
      <c r="L1005" s="16"/>
      <c r="M1005" s="16"/>
      <c r="N1005" s="16"/>
      <c r="O1005" s="16"/>
      <c r="P1005" s="16"/>
      <c r="Q1005" s="16"/>
      <c r="R1005" s="16"/>
      <c r="S1005" s="16"/>
      <c r="T1005" s="16"/>
    </row>
    <row r="1006" spans="5:20" s="15" customFormat="1" hidden="1" x14ac:dyDescent="0.25">
      <c r="E1006" s="16"/>
      <c r="F1006" s="16"/>
      <c r="G1006" s="16"/>
      <c r="J1006" s="16"/>
      <c r="K1006" s="16"/>
      <c r="L1006" s="16"/>
      <c r="M1006" s="16"/>
      <c r="N1006" s="16"/>
      <c r="O1006" s="16"/>
      <c r="P1006" s="16"/>
      <c r="Q1006" s="16"/>
      <c r="R1006" s="16"/>
      <c r="S1006" s="16"/>
      <c r="T1006" s="16"/>
    </row>
    <row r="1007" spans="5:20" s="15" customFormat="1" hidden="1" x14ac:dyDescent="0.25">
      <c r="E1007" s="16"/>
      <c r="F1007" s="16"/>
      <c r="G1007" s="16"/>
      <c r="J1007" s="16"/>
      <c r="K1007" s="16"/>
      <c r="L1007" s="16"/>
      <c r="M1007" s="16"/>
      <c r="N1007" s="16"/>
      <c r="O1007" s="16"/>
      <c r="P1007" s="16"/>
      <c r="Q1007" s="16"/>
      <c r="R1007" s="16"/>
      <c r="S1007" s="16"/>
      <c r="T1007" s="16"/>
    </row>
    <row r="1008" spans="5:20" s="15" customFormat="1" hidden="1" x14ac:dyDescent="0.25">
      <c r="E1008" s="16"/>
      <c r="F1008" s="16"/>
      <c r="G1008" s="16"/>
      <c r="J1008" s="16"/>
      <c r="K1008" s="16"/>
      <c r="L1008" s="16"/>
      <c r="M1008" s="16"/>
      <c r="N1008" s="16"/>
      <c r="O1008" s="16"/>
      <c r="P1008" s="16"/>
      <c r="Q1008" s="16"/>
      <c r="R1008" s="16"/>
      <c r="S1008" s="16"/>
      <c r="T1008" s="16"/>
    </row>
    <row r="1009" spans="5:20" s="15" customFormat="1" hidden="1" x14ac:dyDescent="0.25">
      <c r="E1009" s="16"/>
      <c r="F1009" s="16"/>
      <c r="G1009" s="16"/>
      <c r="J1009" s="16"/>
      <c r="K1009" s="16"/>
      <c r="L1009" s="16"/>
      <c r="M1009" s="16"/>
      <c r="N1009" s="16"/>
      <c r="O1009" s="16"/>
      <c r="P1009" s="16"/>
      <c r="Q1009" s="16"/>
      <c r="R1009" s="16"/>
      <c r="S1009" s="16"/>
      <c r="T1009" s="16"/>
    </row>
    <row r="1010" spans="5:20" s="15" customFormat="1" hidden="1" x14ac:dyDescent="0.25">
      <c r="E1010" s="16"/>
      <c r="F1010" s="16"/>
      <c r="G1010" s="16"/>
      <c r="J1010" s="16"/>
      <c r="K1010" s="16"/>
      <c r="L1010" s="16"/>
      <c r="M1010" s="16"/>
      <c r="N1010" s="16"/>
      <c r="O1010" s="16"/>
      <c r="P1010" s="16"/>
      <c r="Q1010" s="16"/>
      <c r="R1010" s="16"/>
      <c r="S1010" s="16"/>
      <c r="T1010" s="16"/>
    </row>
    <row r="1011" spans="5:20" s="15" customFormat="1" hidden="1" x14ac:dyDescent="0.25">
      <c r="E1011" s="16"/>
      <c r="F1011" s="16"/>
      <c r="G1011" s="16"/>
      <c r="J1011" s="16"/>
      <c r="K1011" s="16"/>
      <c r="L1011" s="16"/>
      <c r="M1011" s="16"/>
      <c r="N1011" s="16"/>
      <c r="O1011" s="16"/>
      <c r="P1011" s="16"/>
      <c r="Q1011" s="16"/>
      <c r="R1011" s="16"/>
      <c r="S1011" s="16"/>
      <c r="T1011" s="16"/>
    </row>
    <row r="1012" spans="5:20" s="15" customFormat="1" hidden="1" x14ac:dyDescent="0.25">
      <c r="E1012" s="16"/>
      <c r="F1012" s="16"/>
      <c r="G1012" s="16"/>
      <c r="J1012" s="16"/>
      <c r="K1012" s="16"/>
      <c r="L1012" s="16"/>
      <c r="M1012" s="16"/>
      <c r="N1012" s="16"/>
      <c r="O1012" s="16"/>
      <c r="P1012" s="16"/>
      <c r="Q1012" s="16"/>
      <c r="R1012" s="16"/>
      <c r="S1012" s="16"/>
      <c r="T1012" s="16"/>
    </row>
    <row r="1013" spans="5:20" s="15" customFormat="1" hidden="1" x14ac:dyDescent="0.25">
      <c r="E1013" s="16"/>
      <c r="F1013" s="16"/>
      <c r="G1013" s="16"/>
      <c r="J1013" s="16"/>
      <c r="K1013" s="16"/>
      <c r="L1013" s="16"/>
      <c r="M1013" s="16"/>
      <c r="N1013" s="16"/>
      <c r="O1013" s="16"/>
      <c r="P1013" s="16"/>
      <c r="Q1013" s="16"/>
      <c r="R1013" s="16"/>
      <c r="S1013" s="16"/>
      <c r="T1013" s="16"/>
    </row>
    <row r="1014" spans="5:20" s="15" customFormat="1" hidden="1" x14ac:dyDescent="0.25">
      <c r="E1014" s="16"/>
      <c r="F1014" s="16"/>
      <c r="G1014" s="16"/>
      <c r="J1014" s="16"/>
      <c r="K1014" s="16"/>
      <c r="L1014" s="16"/>
      <c r="M1014" s="16"/>
      <c r="N1014" s="16"/>
      <c r="O1014" s="16"/>
      <c r="P1014" s="16"/>
      <c r="Q1014" s="16"/>
      <c r="R1014" s="16"/>
      <c r="S1014" s="16"/>
      <c r="T1014" s="16"/>
    </row>
    <row r="1015" spans="5:20" s="15" customFormat="1" hidden="1" x14ac:dyDescent="0.25">
      <c r="E1015" s="16"/>
      <c r="F1015" s="16"/>
      <c r="G1015" s="16"/>
      <c r="J1015" s="16"/>
      <c r="K1015" s="16"/>
      <c r="L1015" s="16"/>
      <c r="M1015" s="16"/>
      <c r="N1015" s="16"/>
      <c r="O1015" s="16"/>
      <c r="P1015" s="16"/>
      <c r="Q1015" s="16"/>
      <c r="R1015" s="16"/>
      <c r="S1015" s="16"/>
      <c r="T1015" s="16"/>
    </row>
    <row r="1016" spans="5:20" s="15" customFormat="1" hidden="1" x14ac:dyDescent="0.25">
      <c r="E1016" s="16"/>
      <c r="F1016" s="16"/>
      <c r="G1016" s="16"/>
      <c r="J1016" s="16"/>
      <c r="K1016" s="16"/>
      <c r="L1016" s="16"/>
      <c r="M1016" s="16"/>
      <c r="N1016" s="16"/>
      <c r="O1016" s="16"/>
      <c r="P1016" s="16"/>
      <c r="Q1016" s="16"/>
      <c r="R1016" s="16"/>
      <c r="S1016" s="16"/>
      <c r="T1016" s="16"/>
    </row>
    <row r="1017" spans="5:20" s="15" customFormat="1" hidden="1" x14ac:dyDescent="0.25">
      <c r="E1017" s="16"/>
      <c r="F1017" s="16"/>
      <c r="G1017" s="16"/>
      <c r="J1017" s="16"/>
      <c r="K1017" s="16"/>
      <c r="L1017" s="16"/>
      <c r="M1017" s="16"/>
      <c r="N1017" s="16"/>
      <c r="O1017" s="16"/>
      <c r="P1017" s="16"/>
      <c r="Q1017" s="16"/>
      <c r="R1017" s="16"/>
      <c r="S1017" s="16"/>
      <c r="T1017" s="16"/>
    </row>
    <row r="1018" spans="5:20" s="15" customFormat="1" hidden="1" x14ac:dyDescent="0.25">
      <c r="E1018" s="16"/>
      <c r="F1018" s="16"/>
      <c r="G1018" s="16"/>
      <c r="J1018" s="16"/>
      <c r="K1018" s="16"/>
      <c r="L1018" s="16"/>
      <c r="M1018" s="16"/>
      <c r="N1018" s="16"/>
      <c r="O1018" s="16"/>
      <c r="P1018" s="16"/>
      <c r="Q1018" s="16"/>
      <c r="R1018" s="16"/>
      <c r="S1018" s="16"/>
      <c r="T1018" s="16"/>
    </row>
    <row r="1019" spans="5:20" s="15" customFormat="1" hidden="1" x14ac:dyDescent="0.25">
      <c r="E1019" s="16"/>
      <c r="F1019" s="16"/>
      <c r="G1019" s="16"/>
      <c r="J1019" s="16"/>
      <c r="K1019" s="16"/>
      <c r="L1019" s="16"/>
      <c r="M1019" s="16"/>
      <c r="N1019" s="16"/>
      <c r="O1019" s="16"/>
      <c r="P1019" s="16"/>
      <c r="Q1019" s="16"/>
      <c r="R1019" s="16"/>
      <c r="S1019" s="16"/>
      <c r="T1019" s="16"/>
    </row>
    <row r="1020" spans="5:20" s="15" customFormat="1" hidden="1" x14ac:dyDescent="0.25">
      <c r="E1020" s="16"/>
      <c r="F1020" s="16"/>
      <c r="G1020" s="16"/>
      <c r="J1020" s="16"/>
      <c r="K1020" s="16"/>
      <c r="L1020" s="16"/>
      <c r="M1020" s="16"/>
      <c r="N1020" s="16"/>
      <c r="O1020" s="16"/>
      <c r="P1020" s="16"/>
      <c r="Q1020" s="16"/>
      <c r="R1020" s="16"/>
      <c r="S1020" s="16"/>
      <c r="T1020" s="16"/>
    </row>
    <row r="1021" spans="5:20" s="15" customFormat="1" hidden="1" x14ac:dyDescent="0.25">
      <c r="E1021" s="16"/>
      <c r="F1021" s="16"/>
      <c r="G1021" s="16"/>
      <c r="J1021" s="16"/>
      <c r="K1021" s="16"/>
      <c r="L1021" s="16"/>
      <c r="M1021" s="16"/>
      <c r="N1021" s="16"/>
      <c r="O1021" s="16"/>
      <c r="P1021" s="16"/>
      <c r="Q1021" s="16"/>
      <c r="R1021" s="16"/>
      <c r="S1021" s="16"/>
      <c r="T1021" s="16"/>
    </row>
    <row r="1022" spans="5:20" s="15" customFormat="1" hidden="1" x14ac:dyDescent="0.25">
      <c r="E1022" s="16"/>
      <c r="F1022" s="16"/>
      <c r="G1022" s="16"/>
      <c r="J1022" s="16"/>
      <c r="K1022" s="16"/>
      <c r="L1022" s="16"/>
      <c r="M1022" s="16"/>
      <c r="N1022" s="16"/>
      <c r="O1022" s="16"/>
      <c r="P1022" s="16"/>
      <c r="Q1022" s="16"/>
      <c r="R1022" s="16"/>
      <c r="S1022" s="16"/>
      <c r="T1022" s="16"/>
    </row>
    <row r="1023" spans="5:20" s="15" customFormat="1" hidden="1" x14ac:dyDescent="0.25">
      <c r="E1023" s="16"/>
      <c r="F1023" s="16"/>
      <c r="G1023" s="16"/>
      <c r="J1023" s="16"/>
      <c r="K1023" s="16"/>
      <c r="L1023" s="16"/>
      <c r="M1023" s="16"/>
      <c r="N1023" s="16"/>
      <c r="O1023" s="16"/>
      <c r="P1023" s="16"/>
      <c r="Q1023" s="16"/>
      <c r="R1023" s="16"/>
      <c r="S1023" s="16"/>
      <c r="T1023" s="16"/>
    </row>
    <row r="1024" spans="5:20" s="15" customFormat="1" hidden="1" x14ac:dyDescent="0.25">
      <c r="E1024" s="16"/>
      <c r="F1024" s="16"/>
      <c r="G1024" s="16"/>
      <c r="J1024" s="16"/>
      <c r="K1024" s="16"/>
      <c r="L1024" s="16"/>
      <c r="M1024" s="16"/>
      <c r="N1024" s="16"/>
      <c r="O1024" s="16"/>
      <c r="P1024" s="16"/>
      <c r="Q1024" s="16"/>
      <c r="R1024" s="16"/>
      <c r="S1024" s="16"/>
      <c r="T1024" s="16"/>
    </row>
    <row r="1025" spans="5:20" s="15" customFormat="1" hidden="1" x14ac:dyDescent="0.25">
      <c r="E1025" s="16"/>
      <c r="F1025" s="16"/>
      <c r="G1025" s="16"/>
      <c r="J1025" s="16"/>
      <c r="K1025" s="16"/>
      <c r="L1025" s="16"/>
      <c r="M1025" s="16"/>
      <c r="N1025" s="16"/>
      <c r="O1025" s="16"/>
      <c r="P1025" s="16"/>
      <c r="Q1025" s="16"/>
      <c r="R1025" s="16"/>
      <c r="S1025" s="16"/>
      <c r="T1025" s="16"/>
    </row>
    <row r="1026" spans="5:20" s="15" customFormat="1" hidden="1" x14ac:dyDescent="0.25">
      <c r="E1026" s="16"/>
      <c r="F1026" s="16"/>
      <c r="G1026" s="16"/>
      <c r="J1026" s="16"/>
      <c r="K1026" s="16"/>
      <c r="L1026" s="16"/>
      <c r="M1026" s="16"/>
      <c r="N1026" s="16"/>
      <c r="O1026" s="16"/>
      <c r="P1026" s="16"/>
      <c r="Q1026" s="16"/>
      <c r="R1026" s="16"/>
      <c r="S1026" s="16"/>
      <c r="T1026" s="16"/>
    </row>
    <row r="1027" spans="5:20" s="15" customFormat="1" hidden="1" x14ac:dyDescent="0.25">
      <c r="E1027" s="16"/>
      <c r="F1027" s="16"/>
      <c r="G1027" s="16"/>
      <c r="J1027" s="16"/>
      <c r="K1027" s="16"/>
      <c r="L1027" s="16"/>
      <c r="M1027" s="16"/>
      <c r="N1027" s="16"/>
      <c r="O1027" s="16"/>
      <c r="P1027" s="16"/>
      <c r="Q1027" s="16"/>
      <c r="R1027" s="16"/>
      <c r="S1027" s="16"/>
      <c r="T1027" s="16"/>
    </row>
    <row r="1028" spans="5:20" s="15" customFormat="1" hidden="1" x14ac:dyDescent="0.25">
      <c r="E1028" s="16"/>
      <c r="F1028" s="16"/>
      <c r="G1028" s="16"/>
      <c r="J1028" s="16"/>
      <c r="K1028" s="16"/>
      <c r="L1028" s="16"/>
      <c r="M1028" s="16"/>
      <c r="N1028" s="16"/>
      <c r="O1028" s="16"/>
      <c r="P1028" s="16"/>
      <c r="Q1028" s="16"/>
      <c r="R1028" s="16"/>
      <c r="S1028" s="16"/>
      <c r="T1028" s="16"/>
    </row>
    <row r="1029" spans="5:20" s="15" customFormat="1" hidden="1" x14ac:dyDescent="0.25">
      <c r="E1029" s="16"/>
      <c r="F1029" s="16"/>
      <c r="G1029" s="16"/>
      <c r="J1029" s="16"/>
      <c r="K1029" s="16"/>
      <c r="L1029" s="16"/>
      <c r="M1029" s="16"/>
      <c r="N1029" s="16"/>
      <c r="O1029" s="16"/>
      <c r="P1029" s="16"/>
      <c r="Q1029" s="16"/>
      <c r="R1029" s="16"/>
      <c r="S1029" s="16"/>
      <c r="T1029" s="16"/>
    </row>
    <row r="1030" spans="5:20" s="15" customFormat="1" hidden="1" x14ac:dyDescent="0.25">
      <c r="E1030" s="16"/>
      <c r="F1030" s="16"/>
      <c r="G1030" s="16"/>
      <c r="J1030" s="16"/>
      <c r="K1030" s="16"/>
      <c r="L1030" s="16"/>
      <c r="M1030" s="16"/>
      <c r="N1030" s="16"/>
      <c r="O1030" s="16"/>
      <c r="P1030" s="16"/>
      <c r="Q1030" s="16"/>
      <c r="R1030" s="16"/>
      <c r="S1030" s="16"/>
      <c r="T1030" s="16"/>
    </row>
    <row r="1031" spans="5:20" s="15" customFormat="1" hidden="1" x14ac:dyDescent="0.25">
      <c r="E1031" s="16"/>
      <c r="F1031" s="16"/>
      <c r="G1031" s="16"/>
      <c r="J1031" s="16"/>
      <c r="K1031" s="16"/>
      <c r="L1031" s="16"/>
      <c r="M1031" s="16"/>
      <c r="N1031" s="16"/>
      <c r="O1031" s="16"/>
      <c r="P1031" s="16"/>
      <c r="Q1031" s="16"/>
      <c r="R1031" s="16"/>
      <c r="S1031" s="16"/>
      <c r="T1031" s="16"/>
    </row>
    <row r="1032" spans="5:20" s="15" customFormat="1" hidden="1" x14ac:dyDescent="0.25">
      <c r="E1032" s="16"/>
      <c r="F1032" s="16"/>
      <c r="G1032" s="16"/>
      <c r="J1032" s="16"/>
      <c r="K1032" s="16"/>
      <c r="L1032" s="16"/>
      <c r="M1032" s="16"/>
      <c r="N1032" s="16"/>
      <c r="O1032" s="16"/>
      <c r="P1032" s="16"/>
      <c r="Q1032" s="16"/>
      <c r="R1032" s="16"/>
      <c r="S1032" s="16"/>
      <c r="T1032" s="16"/>
    </row>
    <row r="1033" spans="5:20" s="15" customFormat="1" hidden="1" x14ac:dyDescent="0.25">
      <c r="E1033" s="16"/>
      <c r="F1033" s="16"/>
      <c r="G1033" s="16"/>
      <c r="J1033" s="16"/>
      <c r="K1033" s="16"/>
      <c r="L1033" s="16"/>
      <c r="M1033" s="16"/>
      <c r="N1033" s="16"/>
      <c r="O1033" s="16"/>
      <c r="P1033" s="16"/>
      <c r="Q1033" s="16"/>
      <c r="R1033" s="16"/>
      <c r="S1033" s="16"/>
      <c r="T1033" s="16"/>
    </row>
    <row r="1034" spans="5:20" s="15" customFormat="1" hidden="1" x14ac:dyDescent="0.25">
      <c r="E1034" s="16"/>
      <c r="F1034" s="16"/>
      <c r="G1034" s="16"/>
      <c r="J1034" s="16"/>
      <c r="K1034" s="16"/>
      <c r="L1034" s="16"/>
      <c r="M1034" s="16"/>
      <c r="N1034" s="16"/>
      <c r="O1034" s="16"/>
      <c r="P1034" s="16"/>
      <c r="Q1034" s="16"/>
      <c r="R1034" s="16"/>
      <c r="S1034" s="16"/>
      <c r="T1034" s="16"/>
    </row>
    <row r="1035" spans="5:20" s="15" customFormat="1" hidden="1" x14ac:dyDescent="0.25">
      <c r="E1035" s="16"/>
      <c r="F1035" s="16"/>
      <c r="G1035" s="16"/>
      <c r="J1035" s="16"/>
      <c r="K1035" s="16"/>
      <c r="L1035" s="16"/>
      <c r="M1035" s="16"/>
      <c r="N1035" s="16"/>
      <c r="O1035" s="16"/>
      <c r="P1035" s="16"/>
      <c r="Q1035" s="16"/>
      <c r="R1035" s="16"/>
      <c r="S1035" s="16"/>
      <c r="T1035" s="16"/>
    </row>
    <row r="1036" spans="5:20" s="15" customFormat="1" hidden="1" x14ac:dyDescent="0.25">
      <c r="E1036" s="16"/>
      <c r="F1036" s="16"/>
      <c r="G1036" s="16"/>
      <c r="J1036" s="16"/>
      <c r="K1036" s="16"/>
      <c r="L1036" s="16"/>
      <c r="M1036" s="16"/>
      <c r="N1036" s="16"/>
      <c r="O1036" s="16"/>
      <c r="P1036" s="16"/>
      <c r="Q1036" s="16"/>
      <c r="R1036" s="16"/>
      <c r="S1036" s="16"/>
      <c r="T1036" s="16"/>
    </row>
    <row r="1037" spans="5:20" s="15" customFormat="1" hidden="1" x14ac:dyDescent="0.25">
      <c r="E1037" s="16"/>
      <c r="F1037" s="16"/>
      <c r="G1037" s="16"/>
      <c r="J1037" s="16"/>
      <c r="K1037" s="16"/>
      <c r="L1037" s="16"/>
      <c r="M1037" s="16"/>
      <c r="N1037" s="16"/>
      <c r="O1037" s="16"/>
      <c r="P1037" s="16"/>
      <c r="Q1037" s="16"/>
      <c r="R1037" s="16"/>
      <c r="S1037" s="16"/>
      <c r="T1037" s="16"/>
    </row>
    <row r="1038" spans="5:20" s="15" customFormat="1" hidden="1" x14ac:dyDescent="0.25">
      <c r="E1038" s="16"/>
      <c r="F1038" s="16"/>
      <c r="G1038" s="16"/>
      <c r="J1038" s="16"/>
      <c r="K1038" s="16"/>
      <c r="L1038" s="16"/>
      <c r="M1038" s="16"/>
      <c r="N1038" s="16"/>
      <c r="O1038" s="16"/>
      <c r="P1038" s="16"/>
      <c r="Q1038" s="16"/>
      <c r="R1038" s="16"/>
      <c r="S1038" s="16"/>
      <c r="T1038" s="16"/>
    </row>
    <row r="1039" spans="5:20" s="15" customFormat="1" hidden="1" x14ac:dyDescent="0.25">
      <c r="E1039" s="16"/>
      <c r="F1039" s="16"/>
      <c r="G1039" s="16"/>
      <c r="J1039" s="16"/>
      <c r="K1039" s="16"/>
      <c r="L1039" s="16"/>
      <c r="M1039" s="16"/>
      <c r="N1039" s="16"/>
      <c r="O1039" s="16"/>
      <c r="P1039" s="16"/>
      <c r="Q1039" s="16"/>
      <c r="R1039" s="16"/>
      <c r="S1039" s="16"/>
      <c r="T1039" s="16"/>
    </row>
    <row r="1040" spans="5:20" s="15" customFormat="1" hidden="1" x14ac:dyDescent="0.25">
      <c r="E1040" s="16"/>
      <c r="F1040" s="16"/>
      <c r="G1040" s="16"/>
      <c r="J1040" s="16"/>
      <c r="K1040" s="16"/>
      <c r="L1040" s="16"/>
      <c r="M1040" s="16"/>
      <c r="N1040" s="16"/>
      <c r="O1040" s="16"/>
      <c r="P1040" s="16"/>
      <c r="Q1040" s="16"/>
      <c r="R1040" s="16"/>
      <c r="S1040" s="16"/>
      <c r="T1040" s="16"/>
    </row>
    <row r="1041" spans="2:20" s="15" customFormat="1" hidden="1" x14ac:dyDescent="0.25">
      <c r="E1041" s="16"/>
      <c r="F1041" s="16"/>
      <c r="G1041" s="16"/>
      <c r="J1041" s="16"/>
      <c r="K1041" s="16"/>
      <c r="L1041" s="16"/>
      <c r="M1041" s="16"/>
      <c r="N1041" s="16"/>
      <c r="O1041" s="16"/>
      <c r="P1041" s="16"/>
      <c r="Q1041" s="16"/>
      <c r="R1041" s="16"/>
      <c r="S1041" s="16"/>
      <c r="T1041" s="16"/>
    </row>
    <row r="1042" spans="2:20" s="15" customFormat="1" hidden="1" x14ac:dyDescent="0.25">
      <c r="E1042" s="16"/>
      <c r="F1042" s="16"/>
      <c r="G1042" s="16"/>
      <c r="J1042" s="16"/>
      <c r="K1042" s="16"/>
      <c r="L1042" s="16"/>
      <c r="M1042" s="16"/>
      <c r="N1042" s="16"/>
      <c r="O1042" s="16"/>
      <c r="P1042" s="16"/>
      <c r="Q1042" s="16"/>
      <c r="R1042" s="16"/>
      <c r="S1042" s="16"/>
      <c r="T1042" s="16"/>
    </row>
    <row r="1043" spans="2:20" s="15" customFormat="1" hidden="1" x14ac:dyDescent="0.25">
      <c r="E1043" s="16"/>
      <c r="F1043" s="16"/>
      <c r="G1043" s="16"/>
      <c r="J1043" s="16"/>
      <c r="K1043" s="16"/>
      <c r="L1043" s="16"/>
      <c r="M1043" s="16"/>
      <c r="N1043" s="16"/>
      <c r="O1043" s="16"/>
      <c r="P1043" s="16"/>
      <c r="Q1043" s="16"/>
      <c r="R1043" s="16"/>
      <c r="S1043" s="16"/>
      <c r="T1043" s="16"/>
    </row>
    <row r="1044" spans="2:20" s="15" customFormat="1" hidden="1" x14ac:dyDescent="0.25">
      <c r="E1044" s="16"/>
      <c r="F1044" s="16"/>
      <c r="G1044" s="16"/>
      <c r="J1044" s="16"/>
      <c r="K1044" s="16"/>
      <c r="L1044" s="16"/>
      <c r="M1044" s="16"/>
      <c r="N1044" s="16"/>
      <c r="O1044" s="16"/>
      <c r="P1044" s="16"/>
      <c r="Q1044" s="16"/>
      <c r="R1044" s="16"/>
      <c r="S1044" s="16"/>
      <c r="T1044" s="16"/>
    </row>
    <row r="1045" spans="2:20" s="15" customFormat="1" hidden="1" x14ac:dyDescent="0.25">
      <c r="E1045" s="16"/>
      <c r="F1045" s="16"/>
      <c r="G1045" s="16"/>
      <c r="J1045" s="16"/>
      <c r="K1045" s="16"/>
      <c r="L1045" s="16"/>
      <c r="M1045" s="16"/>
      <c r="N1045" s="16"/>
      <c r="O1045" s="16"/>
      <c r="P1045" s="16"/>
      <c r="Q1045" s="16"/>
      <c r="R1045" s="16"/>
      <c r="S1045" s="16"/>
      <c r="T1045" s="16"/>
    </row>
    <row r="1046" spans="2:20" s="15" customFormat="1" hidden="1" x14ac:dyDescent="0.25">
      <c r="E1046" s="16"/>
      <c r="F1046" s="16"/>
      <c r="G1046" s="16"/>
      <c r="H1046" s="16"/>
      <c r="I1046" s="16"/>
      <c r="J1046" s="16"/>
      <c r="K1046" s="16"/>
      <c r="L1046" s="16"/>
      <c r="M1046" s="16"/>
      <c r="N1046" s="16"/>
      <c r="O1046" s="16"/>
      <c r="P1046" s="16"/>
      <c r="Q1046" s="16"/>
      <c r="R1046" s="16"/>
      <c r="S1046" s="16"/>
      <c r="T1046" s="16"/>
    </row>
    <row r="1047" spans="2:20"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row>
    <row r="1048" spans="2:20" s="17" customFormat="1" hidden="1" x14ac:dyDescent="0.25">
      <c r="B1048" s="17" t="s">
        <v>10</v>
      </c>
      <c r="C1048" s="17">
        <f>DCOUNTA(A4:T1041,C1047,B1047:B1048)</f>
        <v>14</v>
      </c>
      <c r="D1048" s="17" t="s">
        <v>10</v>
      </c>
      <c r="E1048" s="18">
        <f>DSUM(A4:T1042,F4,D1047:D1048)</f>
        <v>17.715</v>
      </c>
      <c r="F1048" s="18" t="s">
        <v>10</v>
      </c>
      <c r="G1048" s="18" t="s">
        <v>5090</v>
      </c>
      <c r="H1048" s="18">
        <f>DCOUNTA(A4:T1042,G4,F1047:G1048)</f>
        <v>2</v>
      </c>
      <c r="I1048" s="18" t="s">
        <v>10</v>
      </c>
      <c r="J1048" s="18" t="s">
        <v>5098</v>
      </c>
      <c r="K1048" s="18">
        <f>DCOUNTA(A4:T1042,J4,I1047:J1048)</f>
        <v>1</v>
      </c>
      <c r="L1048" s="18"/>
      <c r="M1048" s="18"/>
      <c r="N1048" s="18"/>
      <c r="O1048" s="18"/>
      <c r="P1048" s="18"/>
      <c r="Q1048" s="18"/>
      <c r="R1048" s="18"/>
      <c r="S1048" s="18"/>
      <c r="T1048" s="18"/>
    </row>
    <row r="1049" spans="2:20" s="17" customFormat="1" hidden="1" x14ac:dyDescent="0.25">
      <c r="E1049" s="18"/>
      <c r="F1049" s="18"/>
      <c r="G1049" s="18"/>
      <c r="H1049" s="18"/>
      <c r="I1049" s="18"/>
      <c r="J1049" s="18"/>
      <c r="K1049" s="18"/>
      <c r="L1049" s="18"/>
      <c r="M1049" s="18"/>
      <c r="N1049" s="18"/>
      <c r="O1049" s="18"/>
      <c r="P1049" s="18"/>
      <c r="Q1049" s="18"/>
      <c r="R1049" s="18"/>
      <c r="S1049" s="18"/>
      <c r="T1049" s="18"/>
    </row>
    <row r="1050" spans="2:20"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row>
    <row r="1051" spans="2:20" s="17" customFormat="1" hidden="1" x14ac:dyDescent="0.25">
      <c r="B1051" s="17" t="s">
        <v>18</v>
      </c>
      <c r="C1051" s="17">
        <f>DCOUNTA(A4:T1042,E4,B1050:B1051)</f>
        <v>5</v>
      </c>
      <c r="D1051" s="17" t="s">
        <v>18</v>
      </c>
      <c r="E1051" s="18">
        <f>DSUM(A4:T1042,E1050,D1050:D1051)</f>
        <v>5.2720000000000002</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row>
    <row r="1052" spans="2:20" s="17" customFormat="1" hidden="1" x14ac:dyDescent="0.25">
      <c r="E1052" s="18"/>
      <c r="F1052" s="18"/>
      <c r="G1052" s="18"/>
      <c r="H1052" s="18"/>
      <c r="I1052" s="18"/>
      <c r="J1052" s="18"/>
      <c r="K1052" s="18"/>
      <c r="L1052" s="18"/>
      <c r="M1052" s="18"/>
      <c r="N1052" s="18"/>
      <c r="O1052" s="18"/>
      <c r="P1052" s="18"/>
      <c r="Q1052" s="18"/>
      <c r="R1052" s="18"/>
      <c r="S1052" s="18"/>
      <c r="T1052" s="18"/>
    </row>
    <row r="1053" spans="2:20"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row>
    <row r="1054" spans="2:20"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row>
    <row r="1055" spans="2:20" s="17" customFormat="1" hidden="1" x14ac:dyDescent="0.25">
      <c r="E1055" s="18"/>
      <c r="F1055" s="18"/>
      <c r="G1055" s="18"/>
      <c r="H1055" s="18"/>
      <c r="I1055" s="18"/>
      <c r="J1055" s="18"/>
      <c r="K1055" s="18"/>
      <c r="L1055" s="18"/>
      <c r="M1055" s="18"/>
      <c r="N1055" s="18"/>
      <c r="O1055" s="18"/>
      <c r="P1055" s="18"/>
      <c r="Q1055" s="18"/>
      <c r="R1055" s="18"/>
      <c r="S1055" s="18"/>
      <c r="T1055" s="18"/>
    </row>
    <row r="1056" spans="2:20"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row>
    <row r="1057" spans="2:51"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row>
    <row r="1058" spans="2:51" s="17" customFormat="1" hidden="1" x14ac:dyDescent="0.25">
      <c r="E1058" s="18"/>
      <c r="F1058" s="18"/>
      <c r="G1058" s="18"/>
      <c r="H1058" s="18"/>
      <c r="I1058" s="18"/>
      <c r="J1058" s="18"/>
      <c r="K1058" s="18"/>
      <c r="L1058" s="18"/>
      <c r="M1058" s="18"/>
      <c r="N1058" s="18"/>
      <c r="O1058" s="18"/>
      <c r="P1058" s="18"/>
      <c r="Q1058" s="18"/>
      <c r="R1058" s="18"/>
      <c r="S1058" s="18"/>
      <c r="T1058" s="18"/>
    </row>
    <row r="1059" spans="2:51" s="17" customFormat="1" hidden="1" x14ac:dyDescent="0.25">
      <c r="E1059" s="18"/>
      <c r="F1059" s="18"/>
      <c r="G1059" s="18"/>
      <c r="H1059" s="18"/>
      <c r="I1059" s="18"/>
      <c r="J1059" s="18"/>
      <c r="K1059" s="18"/>
      <c r="L1059" s="18"/>
      <c r="M1059" s="18"/>
      <c r="N1059" s="18"/>
      <c r="O1059" s="18"/>
      <c r="P1059" s="18"/>
      <c r="Q1059" s="18"/>
      <c r="R1059" s="18"/>
      <c r="S1059" s="18"/>
      <c r="T1059" s="18"/>
    </row>
    <row r="1060" spans="2:51"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row>
    <row r="1061" spans="2:51" s="17" customFormat="1" hidden="1" x14ac:dyDescent="0.25">
      <c r="B1061" s="17" t="s">
        <v>72</v>
      </c>
      <c r="C1061" s="17">
        <f>DCOUNTA(A4:T1042,E4,B1060:B1061)</f>
        <v>11</v>
      </c>
      <c r="D1061" s="17" t="s">
        <v>72</v>
      </c>
      <c r="E1061" s="18">
        <f>DSUM(A4:T1042,F4,D1060:D1061)</f>
        <v>42.246000000000002</v>
      </c>
      <c r="F1061" s="18" t="s">
        <v>72</v>
      </c>
      <c r="G1061" s="18" t="s">
        <v>5090</v>
      </c>
      <c r="H1061" s="18">
        <f>DCOUNTA(A4:T1042,G4,F1060:G1061)</f>
        <v>11</v>
      </c>
      <c r="I1061" s="18" t="s">
        <v>72</v>
      </c>
      <c r="J1061" s="18" t="s">
        <v>5098</v>
      </c>
      <c r="K1061" s="18">
        <f>DCOUNTA(A4:T1042,J4,I1060:J1061)</f>
        <v>10</v>
      </c>
      <c r="L1061" s="18"/>
      <c r="M1061" s="18"/>
      <c r="N1061" s="18"/>
      <c r="O1061" s="18"/>
      <c r="P1061" s="18"/>
      <c r="Q1061" s="18"/>
      <c r="R1061" s="18"/>
      <c r="S1061" s="18"/>
      <c r="T1061" s="18"/>
    </row>
    <row r="1062" spans="2:51" s="17" customFormat="1" hidden="1" x14ac:dyDescent="0.25">
      <c r="E1062" s="18"/>
      <c r="F1062" s="18"/>
      <c r="G1062" s="18"/>
      <c r="H1062" s="18"/>
      <c r="I1062" s="18"/>
      <c r="J1062" s="18"/>
      <c r="K1062" s="18"/>
      <c r="L1062" s="18"/>
      <c r="M1062" s="18"/>
      <c r="N1062" s="18"/>
      <c r="O1062" s="18"/>
      <c r="P1062" s="18"/>
      <c r="Q1062" s="18"/>
      <c r="R1062" s="18"/>
      <c r="S1062" s="18"/>
      <c r="T1062" s="18"/>
    </row>
    <row r="1063" spans="2:51"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row>
    <row r="1064" spans="2:51" s="17" customFormat="1" hidden="1" x14ac:dyDescent="0.25">
      <c r="B1064" s="17" t="s">
        <v>96</v>
      </c>
      <c r="C1064" s="17">
        <f>DCOUNTA(B4:T1042,B1063,B1063:B1064)</f>
        <v>1</v>
      </c>
      <c r="D1064" s="17" t="s">
        <v>96</v>
      </c>
      <c r="E1064" s="18">
        <f>DSUM(A4:T1042,F4,D1063:D1064)</f>
        <v>2.8690000000000002</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row>
    <row r="1065" spans="2:51" s="17" customFormat="1" x14ac:dyDescent="0.25">
      <c r="E1065" s="18"/>
      <c r="F1065" s="18"/>
      <c r="G1065" s="18"/>
      <c r="H1065" s="18"/>
      <c r="I1065" s="18"/>
      <c r="J1065" s="18"/>
      <c r="K1065" s="18"/>
      <c r="L1065" s="18"/>
      <c r="M1065" s="18"/>
      <c r="N1065" s="18"/>
      <c r="O1065" s="18"/>
      <c r="P1065" s="18"/>
      <c r="Q1065" s="18"/>
      <c r="R1065" s="18"/>
      <c r="S1065" s="18"/>
      <c r="T1065" s="18"/>
    </row>
    <row r="1066" spans="2:51"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AX1066" s="17" t="s">
        <v>6098</v>
      </c>
      <c r="AY1066" s="17" t="s">
        <v>6099</v>
      </c>
    </row>
    <row r="1067" spans="2:51" s="17" customFormat="1" ht="15.75" x14ac:dyDescent="0.3">
      <c r="C1067" s="21">
        <f>C1048</f>
        <v>14</v>
      </c>
      <c r="D1067" s="22" t="s">
        <v>6100</v>
      </c>
      <c r="E1067" s="22">
        <f>E1048</f>
        <v>17.715</v>
      </c>
      <c r="F1067" s="21">
        <f>H1048</f>
        <v>2</v>
      </c>
      <c r="G1067" s="21">
        <f>K1048</f>
        <v>1</v>
      </c>
      <c r="H1067" s="18"/>
      <c r="I1067" s="18"/>
      <c r="J1067" s="18"/>
      <c r="K1067" s="18"/>
      <c r="L1067" s="18"/>
      <c r="M1067" s="18"/>
      <c r="N1067" s="18"/>
      <c r="O1067" s="20"/>
      <c r="P1067" s="18"/>
      <c r="Q1067" s="18"/>
      <c r="R1067" s="18"/>
      <c r="S1067" s="18"/>
      <c r="T1067" s="18"/>
    </row>
    <row r="1068" spans="2:51" s="17" customFormat="1" ht="15.75" x14ac:dyDescent="0.3">
      <c r="C1068" s="21">
        <f>C1051</f>
        <v>5</v>
      </c>
      <c r="D1068" s="22" t="s">
        <v>6101</v>
      </c>
      <c r="E1068" s="22">
        <f>E1051</f>
        <v>5.2720000000000002</v>
      </c>
      <c r="F1068" s="21">
        <f>H1051</f>
        <v>0</v>
      </c>
      <c r="G1068" s="21">
        <f>K1051</f>
        <v>0</v>
      </c>
      <c r="H1068" s="18"/>
      <c r="I1068" s="18"/>
      <c r="J1068" s="18"/>
      <c r="K1068" s="18"/>
      <c r="L1068" s="18"/>
      <c r="M1068" s="18"/>
      <c r="N1068" s="18"/>
      <c r="O1068" s="20"/>
      <c r="P1068" s="18"/>
      <c r="Q1068" s="18"/>
      <c r="R1068" s="18"/>
      <c r="S1068" s="18"/>
      <c r="T1068" s="18"/>
    </row>
    <row r="1069" spans="2:51"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row>
    <row r="1070" spans="2:51"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row>
    <row r="1071" spans="2:51" s="17" customFormat="1" ht="15.75" x14ac:dyDescent="0.3">
      <c r="C1071" s="21">
        <f>C1061</f>
        <v>11</v>
      </c>
      <c r="D1071" s="22" t="s">
        <v>72</v>
      </c>
      <c r="E1071" s="22">
        <f>E1061</f>
        <v>42.246000000000002</v>
      </c>
      <c r="F1071" s="21">
        <f>H1061</f>
        <v>11</v>
      </c>
      <c r="G1071" s="21">
        <f>K1061</f>
        <v>10</v>
      </c>
      <c r="H1071" s="18"/>
      <c r="I1071" s="18"/>
      <c r="J1071" s="18"/>
      <c r="K1071" s="18"/>
      <c r="L1071" s="18"/>
      <c r="M1071" s="18"/>
      <c r="N1071" s="18"/>
      <c r="O1071" s="20"/>
      <c r="P1071" s="18"/>
      <c r="Q1071" s="18"/>
      <c r="R1071" s="18"/>
      <c r="S1071" s="18"/>
      <c r="T1071" s="18"/>
    </row>
    <row r="1072" spans="2:51" s="17" customFormat="1" ht="15.75" x14ac:dyDescent="0.3">
      <c r="C1072" s="21">
        <f>C1064</f>
        <v>1</v>
      </c>
      <c r="D1072" s="22" t="s">
        <v>6104</v>
      </c>
      <c r="E1072" s="22">
        <f>E1064</f>
        <v>2.8690000000000002</v>
      </c>
      <c r="F1072" s="21">
        <f>H1064</f>
        <v>0</v>
      </c>
      <c r="G1072" s="21">
        <f>K1064</f>
        <v>0</v>
      </c>
      <c r="H1072" s="18"/>
      <c r="I1072" s="18"/>
      <c r="J1072" s="18"/>
      <c r="K1072" s="18"/>
      <c r="L1072" s="18"/>
      <c r="M1072" s="18"/>
      <c r="N1072" s="18"/>
      <c r="O1072" s="20"/>
      <c r="P1072" s="18"/>
      <c r="Q1072" s="18"/>
      <c r="R1072" s="18"/>
      <c r="S1072" s="18"/>
      <c r="T1072" s="18"/>
    </row>
    <row r="1073" spans="3:20" s="17" customFormat="1" ht="15.75" x14ac:dyDescent="0.3">
      <c r="C1073" s="23"/>
      <c r="D1073" s="19" t="s">
        <v>6105</v>
      </c>
      <c r="E1073" s="19">
        <f>E1067</f>
        <v>17.715</v>
      </c>
      <c r="F1073" s="23"/>
      <c r="G1073" s="18"/>
      <c r="H1073" s="18"/>
      <c r="I1073" s="18"/>
      <c r="J1073" s="18"/>
      <c r="K1073" s="18"/>
      <c r="L1073" s="18"/>
      <c r="M1073" s="18"/>
      <c r="N1073" s="18"/>
      <c r="O1073" s="20"/>
      <c r="P1073" s="18"/>
      <c r="Q1073" s="18"/>
      <c r="R1073" s="18"/>
      <c r="S1073" s="18"/>
      <c r="T1073" s="18"/>
    </row>
    <row r="1074" spans="3:20" s="17" customFormat="1" ht="15.75" x14ac:dyDescent="0.3">
      <c r="C1074" s="23"/>
      <c r="D1074" s="19" t="s">
        <v>6106</v>
      </c>
      <c r="E1074" s="19">
        <f>E1067+E1068+E1069+E1070+E1071+E1072</f>
        <v>68.102000000000004</v>
      </c>
      <c r="F1074" s="18"/>
      <c r="G1074" s="18"/>
      <c r="H1074" s="18"/>
      <c r="I1074" s="18"/>
      <c r="J1074" s="18"/>
      <c r="K1074" s="18"/>
      <c r="L1074" s="18"/>
      <c r="M1074" s="18"/>
      <c r="N1074" s="18"/>
      <c r="O1074" s="18"/>
      <c r="P1074" s="18"/>
      <c r="Q1074" s="18"/>
      <c r="R1074" s="18"/>
      <c r="S1074" s="18"/>
      <c r="T1074" s="18"/>
    </row>
    <row r="1075" spans="3:20" s="15" customFormat="1" ht="12.75" customHeight="1" x14ac:dyDescent="0.25">
      <c r="E1075" s="16"/>
      <c r="F1075" s="16"/>
      <c r="G1075" s="16"/>
      <c r="J1075" s="16"/>
      <c r="K1075" s="16"/>
      <c r="L1075" s="16"/>
      <c r="M1075" s="16"/>
      <c r="N1075" s="16"/>
      <c r="O1075" s="16"/>
      <c r="P1075" s="16"/>
      <c r="Q1075" s="16"/>
      <c r="R1075" s="16"/>
      <c r="S1075" s="16"/>
      <c r="T1075" s="16"/>
    </row>
    <row r="1076" spans="3:20" s="15" customFormat="1" x14ac:dyDescent="0.25">
      <c r="E1076" s="16"/>
      <c r="F1076" s="16"/>
      <c r="G1076" s="16"/>
      <c r="J1076" s="16"/>
      <c r="K1076" s="16"/>
      <c r="L1076" s="16"/>
      <c r="M1076" s="16"/>
      <c r="N1076" s="16"/>
      <c r="O1076" s="16"/>
      <c r="P1076" s="16"/>
      <c r="Q1076" s="16"/>
      <c r="R1076" s="16"/>
      <c r="S1076" s="16"/>
      <c r="T1076" s="16"/>
    </row>
    <row r="1077" spans="3:20" s="15" customFormat="1" x14ac:dyDescent="0.25">
      <c r="E1077" s="16"/>
      <c r="F1077" s="16"/>
      <c r="G1077" s="16"/>
      <c r="J1077" s="16"/>
      <c r="K1077" s="16"/>
      <c r="L1077" s="16"/>
      <c r="M1077" s="16"/>
      <c r="N1077" s="16"/>
      <c r="O1077" s="16"/>
      <c r="P1077" s="16"/>
      <c r="Q1077" s="16"/>
      <c r="R1077" s="16"/>
      <c r="S1077" s="16"/>
      <c r="T1077" s="16"/>
    </row>
    <row r="1078" spans="3:20" s="15" customFormat="1" x14ac:dyDescent="0.25">
      <c r="E1078" s="16"/>
      <c r="F1078" s="16"/>
      <c r="G1078" s="16"/>
      <c r="J1078" s="16"/>
      <c r="K1078" s="16"/>
      <c r="L1078" s="16"/>
      <c r="M1078" s="16"/>
      <c r="N1078" s="16"/>
      <c r="O1078" s="16"/>
      <c r="P1078" s="16"/>
      <c r="Q1078" s="16"/>
      <c r="R1078" s="16"/>
      <c r="S1078" s="16"/>
      <c r="T1078" s="16"/>
    </row>
    <row r="1079" spans="3:20" s="15" customFormat="1" x14ac:dyDescent="0.25">
      <c r="E1079" s="16"/>
      <c r="F1079" s="16"/>
      <c r="G1079" s="16"/>
      <c r="J1079" s="16"/>
      <c r="K1079" s="16"/>
      <c r="L1079" s="16"/>
      <c r="M1079" s="16"/>
      <c r="N1079" s="16"/>
      <c r="O1079" s="16"/>
      <c r="P1079" s="16"/>
      <c r="Q1079" s="16"/>
      <c r="R1079" s="16"/>
      <c r="S1079" s="16"/>
      <c r="T1079" s="16"/>
    </row>
    <row r="1080" spans="3:20" s="15" customFormat="1" x14ac:dyDescent="0.25">
      <c r="E1080" s="16"/>
      <c r="F1080" s="16"/>
      <c r="G1080" s="16"/>
      <c r="J1080" s="16"/>
      <c r="K1080" s="16"/>
      <c r="L1080" s="16"/>
      <c r="M1080" s="16"/>
      <c r="N1080" s="16"/>
      <c r="O1080" s="16"/>
      <c r="P1080" s="16"/>
      <c r="Q1080" s="16"/>
      <c r="R1080" s="16"/>
      <c r="S1080" s="16"/>
      <c r="T1080" s="16"/>
    </row>
    <row r="1081" spans="3:20" s="15" customFormat="1" x14ac:dyDescent="0.25">
      <c r="E1081" s="16"/>
      <c r="F1081" s="16"/>
      <c r="G1081" s="16"/>
      <c r="J1081" s="16"/>
      <c r="K1081" s="16"/>
      <c r="L1081" s="16"/>
      <c r="M1081" s="16"/>
      <c r="N1081" s="16"/>
      <c r="O1081" s="16"/>
      <c r="P1081" s="16"/>
      <c r="Q1081" s="16"/>
      <c r="R1081" s="16"/>
      <c r="S1081" s="16"/>
      <c r="T1081" s="16"/>
    </row>
    <row r="1082" spans="3:20" s="15" customFormat="1" x14ac:dyDescent="0.25">
      <c r="E1082" s="16"/>
      <c r="F1082" s="16"/>
      <c r="G1082" s="16"/>
      <c r="J1082" s="16"/>
      <c r="K1082" s="16"/>
      <c r="L1082" s="16"/>
      <c r="M1082" s="16"/>
      <c r="N1082" s="16"/>
      <c r="O1082" s="16"/>
      <c r="P1082" s="16"/>
      <c r="Q1082" s="16"/>
      <c r="R1082" s="16"/>
      <c r="S1082" s="16"/>
      <c r="T1082" s="16"/>
    </row>
    <row r="1083" spans="3:20" s="15" customFormat="1" x14ac:dyDescent="0.25">
      <c r="E1083" s="16"/>
      <c r="F1083" s="16"/>
      <c r="G1083" s="16"/>
      <c r="J1083" s="16"/>
      <c r="K1083" s="16"/>
      <c r="L1083" s="16"/>
      <c r="M1083" s="16"/>
      <c r="N1083" s="16"/>
      <c r="O1083" s="16"/>
      <c r="P1083" s="16"/>
      <c r="Q1083" s="16"/>
      <c r="R1083" s="16"/>
      <c r="S1083" s="16"/>
      <c r="T1083" s="16"/>
    </row>
    <row r="1084" spans="3:20" s="15" customFormat="1" x14ac:dyDescent="0.25">
      <c r="E1084" s="16"/>
      <c r="F1084" s="16"/>
      <c r="G1084" s="16"/>
      <c r="J1084" s="16"/>
      <c r="K1084" s="16"/>
      <c r="L1084" s="16"/>
      <c r="M1084" s="16"/>
      <c r="N1084" s="16"/>
      <c r="O1084" s="16"/>
      <c r="P1084" s="16"/>
      <c r="Q1084" s="16"/>
      <c r="R1084" s="16"/>
      <c r="S1084" s="16"/>
      <c r="T1084" s="16"/>
    </row>
    <row r="1085" spans="3:20" s="15" customFormat="1" x14ac:dyDescent="0.25">
      <c r="E1085" s="16"/>
      <c r="F1085" s="16"/>
      <c r="G1085" s="16"/>
      <c r="J1085" s="16"/>
      <c r="K1085" s="16"/>
      <c r="L1085" s="16"/>
      <c r="M1085" s="16"/>
      <c r="N1085" s="16"/>
      <c r="O1085" s="16"/>
      <c r="P1085" s="16"/>
      <c r="Q1085" s="16"/>
      <c r="R1085" s="16"/>
      <c r="S1085" s="16"/>
      <c r="T1085" s="16"/>
    </row>
    <row r="1086" spans="3:20" s="15" customFormat="1" x14ac:dyDescent="0.25">
      <c r="E1086" s="16"/>
      <c r="F1086" s="16"/>
      <c r="G1086" s="16"/>
      <c r="J1086" s="16"/>
      <c r="K1086" s="16"/>
      <c r="L1086" s="16"/>
      <c r="M1086" s="16"/>
      <c r="N1086" s="16"/>
      <c r="O1086" s="16"/>
      <c r="P1086" s="16"/>
      <c r="Q1086" s="16"/>
      <c r="R1086" s="16"/>
      <c r="S1086" s="16"/>
      <c r="T1086" s="16"/>
    </row>
    <row r="1087" spans="3:20" s="15" customFormat="1" x14ac:dyDescent="0.25">
      <c r="E1087" s="16"/>
      <c r="F1087" s="16"/>
      <c r="G1087" s="16"/>
      <c r="J1087" s="16"/>
      <c r="K1087" s="16"/>
      <c r="L1087" s="16"/>
      <c r="M1087" s="16"/>
      <c r="N1087" s="16"/>
      <c r="O1087" s="16"/>
      <c r="P1087" s="16"/>
      <c r="Q1087" s="16"/>
      <c r="R1087" s="16"/>
      <c r="S1087" s="16"/>
      <c r="T1087" s="16"/>
    </row>
    <row r="1088" spans="3:20" s="15" customFormat="1" x14ac:dyDescent="0.25">
      <c r="E1088" s="16"/>
      <c r="F1088" s="16"/>
      <c r="G1088" s="16"/>
      <c r="J1088" s="16"/>
      <c r="K1088" s="16"/>
      <c r="L1088" s="16"/>
      <c r="M1088" s="16"/>
      <c r="N1088" s="16"/>
      <c r="O1088" s="16"/>
      <c r="P1088" s="16"/>
      <c r="Q1088" s="16"/>
      <c r="R1088" s="16"/>
      <c r="S1088" s="16"/>
      <c r="T1088" s="16"/>
    </row>
    <row r="1089" spans="5:20" s="15" customFormat="1" x14ac:dyDescent="0.25">
      <c r="E1089" s="16"/>
      <c r="F1089" s="16"/>
      <c r="G1089" s="16"/>
      <c r="J1089" s="16"/>
      <c r="K1089" s="16"/>
      <c r="L1089" s="16"/>
      <c r="M1089" s="16"/>
      <c r="N1089" s="16"/>
      <c r="O1089" s="16"/>
      <c r="P1089" s="16"/>
      <c r="Q1089" s="16"/>
      <c r="R1089" s="16"/>
      <c r="S1089" s="16"/>
      <c r="T1089" s="16"/>
    </row>
    <row r="1090" spans="5:20" s="15" customFormat="1" x14ac:dyDescent="0.25">
      <c r="E1090" s="16"/>
      <c r="F1090" s="16"/>
      <c r="G1090" s="16"/>
      <c r="J1090" s="16"/>
      <c r="K1090" s="16"/>
      <c r="L1090" s="16"/>
      <c r="M1090" s="16"/>
      <c r="N1090" s="16"/>
      <c r="O1090" s="16"/>
      <c r="P1090" s="16"/>
      <c r="Q1090" s="16"/>
      <c r="R1090" s="16"/>
      <c r="S1090" s="16"/>
      <c r="T1090" s="16"/>
    </row>
    <row r="1091" spans="5:20" s="15" customFormat="1" x14ac:dyDescent="0.25">
      <c r="E1091" s="16"/>
      <c r="F1091" s="16"/>
      <c r="G1091" s="16"/>
      <c r="J1091" s="16"/>
      <c r="K1091" s="16"/>
      <c r="L1091" s="16"/>
      <c r="M1091" s="16"/>
      <c r="N1091" s="16"/>
      <c r="O1091" s="16"/>
      <c r="P1091" s="16"/>
      <c r="Q1091" s="16"/>
      <c r="R1091" s="16"/>
      <c r="S1091" s="16"/>
      <c r="T1091" s="16"/>
    </row>
    <row r="1092" spans="5:20" s="15" customFormat="1" x14ac:dyDescent="0.25">
      <c r="E1092" s="16"/>
      <c r="F1092" s="16"/>
      <c r="G1092" s="16"/>
      <c r="J1092" s="16"/>
      <c r="K1092" s="16"/>
      <c r="L1092" s="16"/>
      <c r="M1092" s="16"/>
      <c r="N1092" s="16"/>
      <c r="O1092" s="16"/>
      <c r="P1092" s="16"/>
      <c r="Q1092" s="16"/>
      <c r="R1092" s="16"/>
      <c r="S1092" s="16"/>
      <c r="T1092" s="16"/>
    </row>
    <row r="1093" spans="5:20" s="15" customFormat="1" x14ac:dyDescent="0.25">
      <c r="E1093" s="16"/>
      <c r="F1093" s="16"/>
      <c r="G1093" s="16"/>
      <c r="J1093" s="16"/>
      <c r="K1093" s="16"/>
      <c r="L1093" s="16"/>
      <c r="M1093" s="16"/>
      <c r="N1093" s="16"/>
      <c r="O1093" s="16"/>
      <c r="P1093" s="16"/>
      <c r="Q1093" s="16"/>
      <c r="R1093" s="16"/>
      <c r="S1093" s="16"/>
      <c r="T1093" s="16"/>
    </row>
    <row r="1094" spans="5:20" s="15" customFormat="1" x14ac:dyDescent="0.25">
      <c r="E1094" s="16"/>
      <c r="F1094" s="16"/>
      <c r="G1094" s="16"/>
      <c r="J1094" s="16"/>
      <c r="K1094" s="16"/>
      <c r="L1094" s="16"/>
      <c r="M1094" s="16"/>
      <c r="N1094" s="16"/>
      <c r="O1094" s="16"/>
      <c r="P1094" s="16"/>
      <c r="Q1094" s="16"/>
      <c r="R1094" s="16"/>
      <c r="S1094" s="16"/>
      <c r="T1094" s="16"/>
    </row>
    <row r="1095" spans="5:20" s="15" customFormat="1" x14ac:dyDescent="0.25">
      <c r="E1095" s="16"/>
      <c r="F1095" s="16"/>
      <c r="G1095" s="16"/>
      <c r="J1095" s="16"/>
      <c r="K1095" s="16"/>
      <c r="L1095" s="16"/>
      <c r="M1095" s="16"/>
      <c r="N1095" s="16"/>
      <c r="O1095" s="16"/>
      <c r="P1095" s="16"/>
      <c r="Q1095" s="16"/>
      <c r="R1095" s="16"/>
      <c r="S1095" s="16"/>
      <c r="T1095" s="16"/>
    </row>
    <row r="1096" spans="5:20" s="15" customFormat="1" x14ac:dyDescent="0.25">
      <c r="E1096" s="16"/>
      <c r="F1096" s="16"/>
      <c r="G1096" s="16"/>
      <c r="J1096" s="16"/>
      <c r="K1096" s="16"/>
      <c r="L1096" s="16"/>
      <c r="M1096" s="16"/>
      <c r="N1096" s="16"/>
      <c r="O1096" s="16"/>
      <c r="P1096" s="16"/>
      <c r="Q1096" s="16"/>
      <c r="R1096" s="16"/>
      <c r="S1096" s="16"/>
      <c r="T1096" s="16"/>
    </row>
    <row r="1097" spans="5:20" s="15" customFormat="1" x14ac:dyDescent="0.25">
      <c r="E1097" s="16"/>
      <c r="F1097" s="16"/>
      <c r="G1097" s="16"/>
      <c r="J1097" s="16"/>
      <c r="K1097" s="16"/>
      <c r="L1097" s="16"/>
      <c r="M1097" s="16"/>
      <c r="N1097" s="16"/>
      <c r="O1097" s="16"/>
      <c r="P1097" s="16"/>
      <c r="Q1097" s="16"/>
      <c r="R1097" s="16"/>
      <c r="S1097" s="16"/>
      <c r="T1097" s="16"/>
    </row>
    <row r="1098" spans="5:20" s="15" customFormat="1" x14ac:dyDescent="0.25">
      <c r="E1098" s="16"/>
      <c r="F1098" s="16"/>
      <c r="G1098" s="16"/>
      <c r="J1098" s="16"/>
      <c r="K1098" s="16"/>
      <c r="L1098" s="16"/>
      <c r="M1098" s="16"/>
      <c r="N1098" s="16"/>
      <c r="O1098" s="16"/>
      <c r="P1098" s="16"/>
      <c r="Q1098" s="16"/>
      <c r="R1098" s="16"/>
      <c r="S1098" s="16"/>
      <c r="T1098" s="16"/>
    </row>
    <row r="1099" spans="5:20" s="15" customFormat="1" x14ac:dyDescent="0.25">
      <c r="E1099" s="16"/>
      <c r="F1099" s="16"/>
      <c r="G1099" s="16"/>
      <c r="J1099" s="16"/>
      <c r="K1099" s="16"/>
      <c r="L1099" s="16"/>
      <c r="M1099" s="16"/>
      <c r="N1099" s="16"/>
      <c r="O1099" s="16"/>
      <c r="P1099" s="16"/>
      <c r="Q1099" s="16"/>
      <c r="R1099" s="16"/>
      <c r="S1099" s="16"/>
      <c r="T1099" s="16"/>
    </row>
    <row r="1100" spans="5:20" s="15" customFormat="1" x14ac:dyDescent="0.25">
      <c r="E1100" s="16"/>
      <c r="F1100" s="16"/>
      <c r="G1100" s="16"/>
      <c r="J1100" s="16"/>
      <c r="K1100" s="16"/>
      <c r="L1100" s="16"/>
      <c r="M1100" s="16"/>
      <c r="N1100" s="16"/>
      <c r="O1100" s="16"/>
      <c r="P1100" s="16"/>
      <c r="Q1100" s="16"/>
      <c r="R1100" s="16"/>
      <c r="S1100" s="16"/>
      <c r="T1100" s="16"/>
    </row>
    <row r="1101" spans="5:20" s="15" customFormat="1" x14ac:dyDescent="0.25">
      <c r="E1101" s="16"/>
      <c r="F1101" s="16"/>
      <c r="G1101" s="16"/>
      <c r="J1101" s="16"/>
      <c r="K1101" s="16"/>
      <c r="L1101" s="16"/>
      <c r="M1101" s="16"/>
      <c r="N1101" s="16"/>
      <c r="O1101" s="16"/>
      <c r="P1101" s="16"/>
      <c r="Q1101" s="16"/>
      <c r="R1101" s="16"/>
      <c r="S1101" s="16"/>
      <c r="T1101" s="16"/>
    </row>
    <row r="1102" spans="5:20" s="15" customFormat="1" x14ac:dyDescent="0.25">
      <c r="E1102" s="16"/>
      <c r="F1102" s="16"/>
      <c r="G1102" s="16"/>
      <c r="J1102" s="16"/>
      <c r="K1102" s="16"/>
      <c r="L1102" s="16"/>
      <c r="M1102" s="16"/>
      <c r="N1102" s="16"/>
      <c r="O1102" s="16"/>
      <c r="P1102" s="16"/>
      <c r="Q1102" s="16"/>
      <c r="R1102" s="16"/>
      <c r="S1102" s="16"/>
      <c r="T1102" s="16"/>
    </row>
    <row r="1103" spans="5:20" s="15" customFormat="1" x14ac:dyDescent="0.25">
      <c r="E1103" s="16"/>
      <c r="F1103" s="16"/>
      <c r="G1103" s="16"/>
      <c r="J1103" s="16"/>
      <c r="K1103" s="16"/>
      <c r="L1103" s="16"/>
      <c r="M1103" s="16"/>
      <c r="N1103" s="16"/>
      <c r="O1103" s="16"/>
      <c r="P1103" s="16"/>
      <c r="Q1103" s="16"/>
      <c r="R1103" s="16"/>
      <c r="S1103" s="16"/>
      <c r="T1103" s="16"/>
    </row>
    <row r="1104" spans="5:20" s="15" customFormat="1" x14ac:dyDescent="0.25">
      <c r="E1104" s="16"/>
      <c r="F1104" s="16"/>
      <c r="G1104" s="16"/>
      <c r="J1104" s="16"/>
      <c r="K1104" s="16"/>
      <c r="L1104" s="16"/>
      <c r="M1104" s="16"/>
      <c r="N1104" s="16"/>
      <c r="O1104" s="16"/>
      <c r="P1104" s="16"/>
      <c r="Q1104" s="16"/>
      <c r="R1104" s="16"/>
      <c r="S1104" s="16"/>
      <c r="T1104" s="16"/>
    </row>
    <row r="1105" spans="5:20" s="15" customFormat="1" x14ac:dyDescent="0.25">
      <c r="E1105" s="16"/>
      <c r="F1105" s="16"/>
      <c r="G1105" s="16"/>
      <c r="J1105" s="16"/>
      <c r="K1105" s="16"/>
      <c r="L1105" s="16"/>
      <c r="M1105" s="16"/>
      <c r="N1105" s="16"/>
      <c r="O1105" s="16"/>
      <c r="P1105" s="16"/>
      <c r="Q1105" s="16"/>
      <c r="R1105" s="16"/>
      <c r="S1105" s="16"/>
      <c r="T1105" s="16"/>
    </row>
    <row r="1106" spans="5:20" s="15" customFormat="1" x14ac:dyDescent="0.25">
      <c r="E1106" s="16"/>
      <c r="F1106" s="16"/>
      <c r="G1106" s="16"/>
      <c r="J1106" s="16"/>
      <c r="K1106" s="16"/>
      <c r="L1106" s="16"/>
      <c r="M1106" s="16"/>
      <c r="N1106" s="16"/>
      <c r="O1106" s="16"/>
      <c r="P1106" s="16"/>
      <c r="Q1106" s="16"/>
      <c r="R1106" s="16"/>
      <c r="S1106" s="16"/>
      <c r="T1106" s="16"/>
    </row>
    <row r="1107" spans="5:20" s="15" customFormat="1" x14ac:dyDescent="0.25">
      <c r="E1107" s="16"/>
      <c r="F1107" s="16"/>
      <c r="G1107" s="16"/>
      <c r="J1107" s="16"/>
      <c r="K1107" s="16"/>
      <c r="L1107" s="16"/>
      <c r="M1107" s="16"/>
      <c r="N1107" s="16"/>
      <c r="O1107" s="16"/>
      <c r="P1107" s="16"/>
      <c r="Q1107" s="16"/>
      <c r="R1107" s="16"/>
      <c r="S1107" s="16"/>
      <c r="T1107" s="16"/>
    </row>
    <row r="1108" spans="5:20" s="15" customFormat="1" x14ac:dyDescent="0.25">
      <c r="E1108" s="16"/>
      <c r="F1108" s="16"/>
      <c r="G1108" s="16"/>
      <c r="J1108" s="16"/>
      <c r="K1108" s="16"/>
      <c r="L1108" s="16"/>
      <c r="M1108" s="16"/>
      <c r="N1108" s="16"/>
      <c r="O1108" s="16"/>
      <c r="P1108" s="16"/>
      <c r="Q1108" s="16"/>
      <c r="R1108" s="16"/>
      <c r="S1108" s="16"/>
      <c r="T1108" s="16"/>
    </row>
    <row r="1109" spans="5:20" s="15" customFormat="1" x14ac:dyDescent="0.25">
      <c r="E1109" s="16"/>
      <c r="F1109" s="16"/>
      <c r="G1109" s="16"/>
      <c r="J1109" s="16"/>
      <c r="K1109" s="16"/>
      <c r="L1109" s="16"/>
      <c r="M1109" s="16"/>
      <c r="N1109" s="16"/>
      <c r="O1109" s="16"/>
      <c r="P1109" s="16"/>
      <c r="Q1109" s="16"/>
      <c r="R1109" s="16"/>
      <c r="S1109" s="16"/>
      <c r="T1109" s="16"/>
    </row>
    <row r="1110" spans="5:20" s="15" customFormat="1" x14ac:dyDescent="0.25">
      <c r="E1110" s="16"/>
      <c r="F1110" s="16"/>
      <c r="G1110" s="16"/>
      <c r="J1110" s="16"/>
      <c r="K1110" s="16"/>
      <c r="L1110" s="16"/>
      <c r="M1110" s="16"/>
      <c r="N1110" s="16"/>
      <c r="O1110" s="16"/>
      <c r="P1110" s="16"/>
      <c r="Q1110" s="16"/>
      <c r="R1110" s="16"/>
      <c r="S1110" s="16"/>
      <c r="T1110" s="16"/>
    </row>
    <row r="1111" spans="5:20" s="15" customFormat="1" x14ac:dyDescent="0.25">
      <c r="E1111" s="16"/>
      <c r="F1111" s="16"/>
      <c r="G1111" s="16"/>
      <c r="J1111" s="16"/>
      <c r="K1111" s="16"/>
      <c r="L1111" s="16"/>
      <c r="M1111" s="16"/>
      <c r="N1111" s="16"/>
      <c r="O1111" s="16"/>
      <c r="P1111" s="16"/>
      <c r="Q1111" s="16"/>
      <c r="R1111" s="16"/>
      <c r="S1111" s="16"/>
      <c r="T1111" s="16"/>
    </row>
    <row r="1112" spans="5:20" s="15" customFormat="1" x14ac:dyDescent="0.25">
      <c r="E1112" s="16"/>
      <c r="F1112" s="16"/>
      <c r="G1112" s="16"/>
      <c r="J1112" s="16"/>
      <c r="K1112" s="16"/>
      <c r="L1112" s="16"/>
      <c r="M1112" s="16"/>
      <c r="N1112" s="16"/>
      <c r="O1112" s="16"/>
      <c r="P1112" s="16"/>
      <c r="Q1112" s="16"/>
      <c r="R1112" s="16"/>
      <c r="S1112" s="16"/>
      <c r="T1112" s="16"/>
    </row>
    <row r="1113" spans="5:20" s="15" customFormat="1" x14ac:dyDescent="0.25">
      <c r="E1113" s="16"/>
      <c r="F1113" s="16"/>
      <c r="G1113" s="16"/>
      <c r="J1113" s="16"/>
      <c r="K1113" s="16"/>
      <c r="L1113" s="16"/>
      <c r="M1113" s="16"/>
      <c r="N1113" s="16"/>
      <c r="O1113" s="16"/>
      <c r="P1113" s="16"/>
      <c r="Q1113" s="16"/>
      <c r="R1113" s="16"/>
      <c r="S1113" s="16"/>
      <c r="T1113" s="16"/>
    </row>
    <row r="1114" spans="5:20" s="15" customFormat="1" x14ac:dyDescent="0.25">
      <c r="E1114" s="16"/>
      <c r="F1114" s="16"/>
      <c r="G1114" s="16"/>
      <c r="J1114" s="16"/>
      <c r="K1114" s="16"/>
      <c r="L1114" s="16"/>
      <c r="M1114" s="16"/>
      <c r="N1114" s="16"/>
      <c r="O1114" s="16"/>
      <c r="P1114" s="16"/>
      <c r="Q1114" s="16"/>
      <c r="R1114" s="16"/>
      <c r="S1114" s="16"/>
      <c r="T1114" s="16"/>
    </row>
    <row r="1115" spans="5:20" s="15" customFormat="1" x14ac:dyDescent="0.25">
      <c r="E1115" s="16"/>
      <c r="F1115" s="16"/>
      <c r="G1115" s="16"/>
      <c r="J1115" s="16"/>
      <c r="K1115" s="16"/>
      <c r="L1115" s="16"/>
      <c r="M1115" s="16"/>
      <c r="N1115" s="16"/>
      <c r="O1115" s="16"/>
      <c r="P1115" s="16"/>
      <c r="Q1115" s="16"/>
      <c r="R1115" s="16"/>
      <c r="S1115" s="16"/>
      <c r="T1115" s="16"/>
    </row>
    <row r="1116" spans="5:20" s="15" customFormat="1" x14ac:dyDescent="0.25">
      <c r="E1116" s="16"/>
      <c r="F1116" s="16"/>
      <c r="G1116" s="16"/>
      <c r="J1116" s="16"/>
      <c r="K1116" s="16"/>
      <c r="L1116" s="16"/>
      <c r="M1116" s="16"/>
      <c r="N1116" s="16"/>
      <c r="O1116" s="16"/>
      <c r="P1116" s="16"/>
      <c r="Q1116" s="16"/>
      <c r="R1116" s="16"/>
      <c r="S1116" s="16"/>
      <c r="T1116" s="16"/>
    </row>
    <row r="1117" spans="5:20" s="15" customFormat="1" x14ac:dyDescent="0.25">
      <c r="E1117" s="16"/>
      <c r="F1117" s="16"/>
      <c r="G1117" s="16"/>
      <c r="J1117" s="16"/>
      <c r="K1117" s="16"/>
      <c r="L1117" s="16"/>
      <c r="M1117" s="16"/>
      <c r="N1117" s="16"/>
      <c r="O1117" s="16"/>
      <c r="P1117" s="16"/>
      <c r="Q1117" s="16"/>
      <c r="R1117" s="16"/>
      <c r="S1117" s="16"/>
      <c r="T1117" s="16"/>
    </row>
    <row r="1118" spans="5:20" s="15" customFormat="1" x14ac:dyDescent="0.25">
      <c r="E1118" s="16"/>
      <c r="F1118" s="16"/>
      <c r="G1118" s="16"/>
      <c r="J1118" s="16"/>
      <c r="K1118" s="16"/>
      <c r="L1118" s="16"/>
      <c r="M1118" s="16"/>
      <c r="N1118" s="16"/>
      <c r="O1118" s="16"/>
      <c r="P1118" s="16"/>
      <c r="Q1118" s="16"/>
      <c r="R1118" s="16"/>
      <c r="S1118" s="16"/>
      <c r="T1118" s="16"/>
    </row>
    <row r="1119" spans="5:20" s="15" customFormat="1" x14ac:dyDescent="0.25">
      <c r="E1119" s="16"/>
      <c r="F1119" s="16"/>
      <c r="G1119" s="16"/>
      <c r="J1119" s="16"/>
      <c r="K1119" s="16"/>
      <c r="L1119" s="16"/>
      <c r="M1119" s="16"/>
      <c r="N1119" s="16"/>
      <c r="O1119" s="16"/>
      <c r="P1119" s="16"/>
      <c r="Q1119" s="16"/>
      <c r="R1119" s="16"/>
      <c r="S1119" s="16"/>
      <c r="T1119" s="16"/>
    </row>
    <row r="1120" spans="5:20" s="15" customFormat="1" x14ac:dyDescent="0.25">
      <c r="E1120" s="16"/>
      <c r="F1120" s="16"/>
      <c r="G1120" s="16"/>
      <c r="J1120" s="16"/>
      <c r="K1120" s="16"/>
      <c r="L1120" s="16"/>
      <c r="M1120" s="16"/>
      <c r="N1120" s="16"/>
      <c r="O1120" s="16"/>
      <c r="P1120" s="16"/>
      <c r="Q1120" s="16"/>
      <c r="R1120" s="16"/>
      <c r="S1120" s="16"/>
      <c r="T1120" s="16"/>
    </row>
    <row r="1121" spans="5:20" s="15" customFormat="1" x14ac:dyDescent="0.25">
      <c r="E1121" s="16"/>
      <c r="F1121" s="16"/>
      <c r="G1121" s="16"/>
      <c r="J1121" s="16"/>
      <c r="K1121" s="16"/>
      <c r="L1121" s="16"/>
      <c r="M1121" s="16"/>
      <c r="N1121" s="16"/>
      <c r="O1121" s="16"/>
      <c r="P1121" s="16"/>
      <c r="Q1121" s="16"/>
      <c r="R1121" s="16"/>
      <c r="S1121" s="16"/>
      <c r="T1121" s="16"/>
    </row>
    <row r="1122" spans="5:20" s="15" customFormat="1" x14ac:dyDescent="0.25">
      <c r="E1122" s="16"/>
      <c r="F1122" s="16"/>
      <c r="G1122" s="16"/>
      <c r="J1122" s="16"/>
      <c r="K1122" s="16"/>
      <c r="L1122" s="16"/>
      <c r="M1122" s="16"/>
      <c r="N1122" s="16"/>
      <c r="O1122" s="16"/>
      <c r="P1122" s="16"/>
      <c r="Q1122" s="16"/>
      <c r="R1122" s="16"/>
      <c r="S1122" s="16"/>
      <c r="T1122" s="16"/>
    </row>
    <row r="1123" spans="5:20" s="15" customFormat="1" x14ac:dyDescent="0.25">
      <c r="E1123" s="16"/>
      <c r="F1123" s="16"/>
      <c r="G1123" s="16"/>
      <c r="J1123" s="16"/>
      <c r="K1123" s="16"/>
      <c r="L1123" s="16"/>
      <c r="M1123" s="16"/>
      <c r="N1123" s="16"/>
      <c r="O1123" s="16"/>
      <c r="P1123" s="16"/>
      <c r="Q1123" s="16"/>
      <c r="R1123" s="16"/>
      <c r="S1123" s="16"/>
      <c r="T1123" s="16"/>
    </row>
    <row r="1124" spans="5:20" s="15" customFormat="1" x14ac:dyDescent="0.25">
      <c r="E1124" s="16"/>
      <c r="F1124" s="16"/>
      <c r="G1124" s="16"/>
      <c r="J1124" s="16"/>
      <c r="K1124" s="16"/>
      <c r="L1124" s="16"/>
      <c r="M1124" s="16"/>
      <c r="N1124" s="16"/>
      <c r="O1124" s="16"/>
      <c r="P1124" s="16"/>
      <c r="Q1124" s="16"/>
      <c r="R1124" s="16"/>
      <c r="S1124" s="16"/>
      <c r="T1124" s="16"/>
    </row>
    <row r="1125" spans="5:20" s="15" customFormat="1" x14ac:dyDescent="0.25">
      <c r="E1125" s="16"/>
      <c r="F1125" s="16"/>
      <c r="G1125" s="16"/>
      <c r="J1125" s="16"/>
      <c r="K1125" s="16"/>
      <c r="L1125" s="16"/>
      <c r="M1125" s="16"/>
      <c r="N1125" s="16"/>
      <c r="O1125" s="16"/>
      <c r="P1125" s="16"/>
      <c r="Q1125" s="16"/>
      <c r="R1125" s="16"/>
      <c r="S1125" s="16"/>
      <c r="T1125" s="16"/>
    </row>
    <row r="1126" spans="5:20" s="15" customFormat="1" x14ac:dyDescent="0.25">
      <c r="E1126" s="16"/>
      <c r="F1126" s="16"/>
      <c r="G1126" s="16"/>
      <c r="J1126" s="16"/>
      <c r="K1126" s="16"/>
      <c r="L1126" s="16"/>
      <c r="M1126" s="16"/>
      <c r="N1126" s="16"/>
      <c r="O1126" s="16"/>
      <c r="P1126" s="16"/>
      <c r="Q1126" s="16"/>
      <c r="R1126" s="16"/>
      <c r="S1126" s="16"/>
      <c r="T1126" s="16"/>
    </row>
    <row r="1127" spans="5:20" s="15" customFormat="1" x14ac:dyDescent="0.25">
      <c r="E1127" s="16"/>
      <c r="F1127" s="16"/>
      <c r="G1127" s="16"/>
      <c r="J1127" s="16"/>
      <c r="K1127" s="16"/>
      <c r="L1127" s="16"/>
      <c r="M1127" s="16"/>
      <c r="N1127" s="16"/>
      <c r="O1127" s="16"/>
      <c r="P1127" s="16"/>
      <c r="Q1127" s="16"/>
      <c r="R1127" s="16"/>
      <c r="S1127" s="16"/>
      <c r="T1127" s="16"/>
    </row>
    <row r="1128" spans="5:20" s="15" customFormat="1" x14ac:dyDescent="0.25">
      <c r="E1128" s="16"/>
      <c r="F1128" s="16"/>
      <c r="G1128" s="16"/>
      <c r="J1128" s="16"/>
      <c r="K1128" s="16"/>
      <c r="L1128" s="16"/>
      <c r="M1128" s="16"/>
      <c r="N1128" s="16"/>
      <c r="O1128" s="16"/>
      <c r="P1128" s="16"/>
      <c r="Q1128" s="16"/>
      <c r="R1128" s="16"/>
      <c r="S1128" s="16"/>
      <c r="T1128" s="16"/>
    </row>
    <row r="1129" spans="5:20" s="15" customFormat="1" x14ac:dyDescent="0.25">
      <c r="E1129" s="16"/>
      <c r="F1129" s="16"/>
      <c r="G1129" s="16"/>
      <c r="J1129" s="16"/>
      <c r="K1129" s="16"/>
      <c r="L1129" s="16"/>
      <c r="M1129" s="16"/>
      <c r="N1129" s="16"/>
      <c r="O1129" s="16"/>
      <c r="P1129" s="16"/>
      <c r="Q1129" s="16"/>
      <c r="R1129" s="16"/>
      <c r="S1129" s="16"/>
      <c r="T1129" s="16"/>
    </row>
    <row r="1130" spans="5:20" s="15" customFormat="1" x14ac:dyDescent="0.25">
      <c r="E1130" s="16"/>
      <c r="F1130" s="16"/>
      <c r="G1130" s="16"/>
      <c r="J1130" s="16"/>
      <c r="K1130" s="16"/>
      <c r="L1130" s="16"/>
      <c r="M1130" s="16"/>
      <c r="N1130" s="16"/>
      <c r="O1130" s="16"/>
      <c r="P1130" s="16"/>
      <c r="Q1130" s="16"/>
      <c r="R1130" s="16"/>
      <c r="S1130" s="16"/>
      <c r="T1130" s="16"/>
    </row>
    <row r="1131" spans="5:20" s="15" customFormat="1" x14ac:dyDescent="0.25">
      <c r="E1131" s="16"/>
      <c r="F1131" s="16"/>
      <c r="G1131" s="16"/>
      <c r="J1131" s="16"/>
      <c r="K1131" s="16"/>
      <c r="L1131" s="16"/>
      <c r="M1131" s="16"/>
      <c r="N1131" s="16"/>
      <c r="O1131" s="16"/>
      <c r="P1131" s="16"/>
      <c r="Q1131" s="16"/>
      <c r="R1131" s="16"/>
      <c r="S1131" s="16"/>
      <c r="T1131" s="16"/>
    </row>
    <row r="1132" spans="5:20" s="15" customFormat="1" x14ac:dyDescent="0.25">
      <c r="E1132" s="16"/>
      <c r="F1132" s="16"/>
      <c r="G1132" s="16"/>
      <c r="J1132" s="16"/>
      <c r="K1132" s="16"/>
      <c r="L1132" s="16"/>
      <c r="M1132" s="16"/>
      <c r="N1132" s="16"/>
      <c r="O1132" s="16"/>
      <c r="P1132" s="16"/>
      <c r="Q1132" s="16"/>
      <c r="R1132" s="16"/>
      <c r="S1132" s="16"/>
      <c r="T1132" s="16"/>
    </row>
    <row r="1133" spans="5:20" s="15" customFormat="1" x14ac:dyDescent="0.25">
      <c r="E1133" s="16"/>
      <c r="F1133" s="16"/>
      <c r="G1133" s="16"/>
      <c r="J1133" s="16"/>
      <c r="K1133" s="16"/>
      <c r="L1133" s="16"/>
      <c r="M1133" s="16"/>
      <c r="N1133" s="16"/>
      <c r="O1133" s="16"/>
      <c r="P1133" s="16"/>
      <c r="Q1133" s="16"/>
      <c r="R1133" s="16"/>
      <c r="S1133" s="16"/>
      <c r="T1133" s="16"/>
    </row>
    <row r="1134" spans="5:20" s="15" customFormat="1" x14ac:dyDescent="0.25">
      <c r="E1134" s="16"/>
      <c r="F1134" s="16"/>
      <c r="G1134" s="16"/>
      <c r="J1134" s="16"/>
      <c r="K1134" s="16"/>
      <c r="L1134" s="16"/>
      <c r="M1134" s="16"/>
      <c r="N1134" s="16"/>
      <c r="O1134" s="16"/>
      <c r="P1134" s="16"/>
      <c r="Q1134" s="16"/>
      <c r="R1134" s="16"/>
      <c r="S1134" s="16"/>
      <c r="T1134" s="16"/>
    </row>
    <row r="1135" spans="5:20" s="15" customFormat="1" x14ac:dyDescent="0.25">
      <c r="E1135" s="16"/>
      <c r="F1135" s="16"/>
      <c r="G1135" s="16"/>
      <c r="J1135" s="16"/>
      <c r="K1135" s="16"/>
      <c r="L1135" s="16"/>
      <c r="M1135" s="16"/>
      <c r="N1135" s="16"/>
      <c r="O1135" s="16"/>
      <c r="P1135" s="16"/>
      <c r="Q1135" s="16"/>
      <c r="R1135" s="16"/>
      <c r="S1135" s="16"/>
      <c r="T1135" s="16"/>
    </row>
    <row r="1136" spans="5:20" s="15" customFormat="1" x14ac:dyDescent="0.25">
      <c r="E1136" s="16"/>
      <c r="F1136" s="16"/>
      <c r="G1136" s="16"/>
      <c r="J1136" s="16"/>
      <c r="K1136" s="16"/>
      <c r="L1136" s="16"/>
      <c r="M1136" s="16"/>
      <c r="N1136" s="16"/>
      <c r="O1136" s="16"/>
      <c r="P1136" s="16"/>
      <c r="Q1136" s="16"/>
      <c r="R1136" s="16"/>
      <c r="S1136" s="16"/>
      <c r="T1136" s="16"/>
    </row>
    <row r="1137" spans="5:20" s="15" customFormat="1" x14ac:dyDescent="0.25">
      <c r="E1137" s="16"/>
      <c r="F1137" s="16"/>
      <c r="G1137" s="16"/>
      <c r="J1137" s="16"/>
      <c r="K1137" s="16"/>
      <c r="L1137" s="16"/>
      <c r="M1137" s="16"/>
      <c r="N1137" s="16"/>
      <c r="O1137" s="16"/>
      <c r="P1137" s="16"/>
      <c r="Q1137" s="16"/>
      <c r="R1137" s="16"/>
      <c r="S1137" s="16"/>
      <c r="T1137" s="16"/>
    </row>
    <row r="1138" spans="5:20" s="15" customFormat="1" x14ac:dyDescent="0.25">
      <c r="E1138" s="16"/>
      <c r="F1138" s="16"/>
      <c r="G1138" s="16"/>
      <c r="J1138" s="16"/>
      <c r="K1138" s="16"/>
      <c r="L1138" s="16"/>
      <c r="M1138" s="16"/>
      <c r="N1138" s="16"/>
      <c r="O1138" s="16"/>
      <c r="P1138" s="16"/>
      <c r="Q1138" s="16"/>
      <c r="R1138" s="16"/>
      <c r="S1138" s="16"/>
      <c r="T1138" s="16"/>
    </row>
    <row r="1139" spans="5:20" s="15" customFormat="1" x14ac:dyDescent="0.25">
      <c r="E1139" s="16"/>
      <c r="F1139" s="16"/>
      <c r="G1139" s="16"/>
      <c r="J1139" s="16"/>
      <c r="K1139" s="16"/>
      <c r="L1139" s="16"/>
      <c r="M1139" s="16"/>
      <c r="N1139" s="16"/>
      <c r="O1139" s="16"/>
      <c r="P1139" s="16"/>
      <c r="Q1139" s="16"/>
      <c r="R1139" s="16"/>
      <c r="S1139" s="16"/>
      <c r="T1139" s="16"/>
    </row>
    <row r="1140" spans="5:20" s="15" customFormat="1" x14ac:dyDescent="0.25">
      <c r="E1140" s="16"/>
      <c r="F1140" s="16"/>
      <c r="G1140" s="16"/>
      <c r="J1140" s="16"/>
      <c r="K1140" s="16"/>
      <c r="L1140" s="16"/>
      <c r="M1140" s="16"/>
      <c r="N1140" s="16"/>
      <c r="O1140" s="16"/>
      <c r="P1140" s="16"/>
      <c r="Q1140" s="16"/>
      <c r="R1140" s="16"/>
      <c r="S1140" s="16"/>
      <c r="T1140" s="16"/>
    </row>
    <row r="1141" spans="5:20" s="15" customFormat="1" x14ac:dyDescent="0.25">
      <c r="E1141" s="16"/>
      <c r="F1141" s="16"/>
      <c r="G1141" s="16"/>
      <c r="J1141" s="16"/>
      <c r="K1141" s="16"/>
      <c r="L1141" s="16"/>
      <c r="M1141" s="16"/>
      <c r="N1141" s="16"/>
      <c r="O1141" s="16"/>
      <c r="P1141" s="16"/>
      <c r="Q1141" s="16"/>
      <c r="R1141" s="16"/>
      <c r="S1141" s="16"/>
      <c r="T1141" s="16"/>
    </row>
    <row r="1142" spans="5:20" s="15" customFormat="1" x14ac:dyDescent="0.25">
      <c r="E1142" s="16"/>
      <c r="F1142" s="16"/>
      <c r="G1142" s="16"/>
      <c r="J1142" s="16"/>
      <c r="K1142" s="16"/>
      <c r="L1142" s="16"/>
      <c r="M1142" s="16"/>
      <c r="N1142" s="16"/>
      <c r="O1142" s="16"/>
      <c r="P1142" s="16"/>
      <c r="Q1142" s="16"/>
      <c r="R1142" s="16"/>
      <c r="S1142" s="16"/>
      <c r="T1142" s="16"/>
    </row>
    <row r="1143" spans="5:20" s="15" customFormat="1" x14ac:dyDescent="0.25">
      <c r="E1143" s="16"/>
      <c r="F1143" s="16"/>
      <c r="G1143" s="16"/>
      <c r="J1143" s="16"/>
      <c r="K1143" s="16"/>
      <c r="L1143" s="16"/>
      <c r="M1143" s="16"/>
      <c r="N1143" s="16"/>
      <c r="O1143" s="16"/>
      <c r="P1143" s="16"/>
      <c r="Q1143" s="16"/>
      <c r="R1143" s="16"/>
      <c r="S1143" s="16"/>
      <c r="T1143" s="16"/>
    </row>
    <row r="1144" spans="5:20" s="15" customFormat="1" x14ac:dyDescent="0.25">
      <c r="E1144" s="16"/>
      <c r="F1144" s="16"/>
      <c r="G1144" s="16"/>
      <c r="J1144" s="16"/>
      <c r="K1144" s="16"/>
      <c r="L1144" s="16"/>
      <c r="M1144" s="16"/>
      <c r="N1144" s="16"/>
      <c r="O1144" s="16"/>
      <c r="P1144" s="16"/>
      <c r="Q1144" s="16"/>
      <c r="R1144" s="16"/>
      <c r="S1144" s="16"/>
      <c r="T1144" s="16"/>
    </row>
    <row r="1145" spans="5:20" s="15" customFormat="1" x14ac:dyDescent="0.25">
      <c r="E1145" s="16"/>
      <c r="F1145" s="16"/>
      <c r="G1145" s="16"/>
      <c r="J1145" s="16"/>
      <c r="K1145" s="16"/>
      <c r="L1145" s="16"/>
      <c r="M1145" s="16"/>
      <c r="N1145" s="16"/>
      <c r="O1145" s="16"/>
      <c r="P1145" s="16"/>
      <c r="Q1145" s="16"/>
      <c r="R1145" s="16"/>
      <c r="S1145" s="16"/>
      <c r="T1145" s="16"/>
    </row>
    <row r="1146" spans="5:20" s="15" customFormat="1" x14ac:dyDescent="0.25">
      <c r="E1146" s="16"/>
      <c r="F1146" s="16"/>
      <c r="G1146" s="16"/>
      <c r="J1146" s="16"/>
      <c r="K1146" s="16"/>
      <c r="L1146" s="16"/>
      <c r="M1146" s="16"/>
      <c r="N1146" s="16"/>
      <c r="O1146" s="16"/>
      <c r="P1146" s="16"/>
      <c r="Q1146" s="16"/>
      <c r="R1146" s="16"/>
      <c r="S1146" s="16"/>
      <c r="T1146" s="16"/>
    </row>
    <row r="1147" spans="5:20" s="15" customFormat="1" x14ac:dyDescent="0.25">
      <c r="E1147" s="16"/>
      <c r="F1147" s="16"/>
      <c r="G1147" s="16"/>
      <c r="J1147" s="16"/>
      <c r="K1147" s="16"/>
      <c r="L1147" s="16"/>
      <c r="M1147" s="16"/>
      <c r="N1147" s="16"/>
      <c r="O1147" s="16"/>
      <c r="P1147" s="16"/>
      <c r="Q1147" s="16"/>
      <c r="R1147" s="16"/>
      <c r="S1147" s="16"/>
      <c r="T1147" s="16"/>
    </row>
    <row r="1148" spans="5:20" s="15" customFormat="1" x14ac:dyDescent="0.25">
      <c r="E1148" s="16"/>
      <c r="F1148" s="16"/>
      <c r="G1148" s="16"/>
      <c r="J1148" s="16"/>
      <c r="K1148" s="16"/>
      <c r="L1148" s="16"/>
      <c r="M1148" s="16"/>
      <c r="N1148" s="16"/>
      <c r="O1148" s="16"/>
      <c r="P1148" s="16"/>
      <c r="Q1148" s="16"/>
      <c r="R1148" s="16"/>
      <c r="S1148" s="16"/>
      <c r="T1148" s="16"/>
    </row>
    <row r="1149" spans="5:20" s="15" customFormat="1" x14ac:dyDescent="0.25">
      <c r="E1149" s="16"/>
      <c r="F1149" s="16"/>
      <c r="G1149" s="16"/>
      <c r="J1149" s="16"/>
      <c r="K1149" s="16"/>
      <c r="L1149" s="16"/>
      <c r="M1149" s="16"/>
      <c r="N1149" s="16"/>
      <c r="O1149" s="16"/>
      <c r="P1149" s="16"/>
      <c r="Q1149" s="16"/>
      <c r="R1149" s="16"/>
      <c r="S1149" s="16"/>
      <c r="T1149" s="16"/>
    </row>
    <row r="1150" spans="5:20" s="15" customFormat="1" x14ac:dyDescent="0.25">
      <c r="E1150" s="16"/>
      <c r="F1150" s="16"/>
      <c r="G1150" s="16"/>
      <c r="J1150" s="16"/>
      <c r="K1150" s="16"/>
      <c r="L1150" s="16"/>
      <c r="M1150" s="16"/>
      <c r="N1150" s="16"/>
      <c r="O1150" s="16"/>
      <c r="P1150" s="16"/>
      <c r="Q1150" s="16"/>
      <c r="R1150" s="16"/>
      <c r="S1150" s="16"/>
      <c r="T1150" s="16"/>
    </row>
    <row r="1151" spans="5:20" s="15" customFormat="1" x14ac:dyDescent="0.25">
      <c r="E1151" s="16"/>
      <c r="F1151" s="16"/>
      <c r="G1151" s="16"/>
      <c r="J1151" s="16"/>
      <c r="K1151" s="16"/>
      <c r="L1151" s="16"/>
      <c r="M1151" s="16"/>
      <c r="N1151" s="16"/>
      <c r="O1151" s="16"/>
      <c r="P1151" s="16"/>
      <c r="Q1151" s="16"/>
      <c r="R1151" s="16"/>
      <c r="S1151" s="16"/>
      <c r="T1151" s="16"/>
    </row>
    <row r="1152" spans="5:20" s="15" customFormat="1" x14ac:dyDescent="0.25">
      <c r="E1152" s="16"/>
      <c r="F1152" s="16"/>
      <c r="G1152" s="16"/>
      <c r="J1152" s="16"/>
      <c r="K1152" s="16"/>
      <c r="L1152" s="16"/>
      <c r="M1152" s="16"/>
      <c r="N1152" s="16"/>
      <c r="O1152" s="16"/>
      <c r="P1152" s="16"/>
      <c r="Q1152" s="16"/>
      <c r="R1152" s="16"/>
      <c r="S1152" s="16"/>
      <c r="T1152" s="16"/>
    </row>
    <row r="1153" spans="5:20" s="15" customFormat="1" x14ac:dyDescent="0.25">
      <c r="E1153" s="16"/>
      <c r="F1153" s="16"/>
      <c r="G1153" s="16"/>
      <c r="J1153" s="16"/>
      <c r="K1153" s="16"/>
      <c r="L1153" s="16"/>
      <c r="M1153" s="16"/>
      <c r="N1153" s="16"/>
      <c r="O1153" s="16"/>
      <c r="P1153" s="16"/>
      <c r="Q1153" s="16"/>
      <c r="R1153" s="16"/>
      <c r="S1153" s="16"/>
      <c r="T1153" s="16"/>
    </row>
    <row r="1154" spans="5:20" s="15" customFormat="1" x14ac:dyDescent="0.25">
      <c r="E1154" s="16"/>
      <c r="F1154" s="16"/>
      <c r="G1154" s="16"/>
      <c r="J1154" s="16"/>
      <c r="K1154" s="16"/>
      <c r="L1154" s="16"/>
      <c r="M1154" s="16"/>
      <c r="N1154" s="16"/>
      <c r="O1154" s="16"/>
      <c r="P1154" s="16"/>
      <c r="Q1154" s="16"/>
      <c r="R1154" s="16"/>
      <c r="S1154" s="16"/>
      <c r="T1154" s="16"/>
    </row>
    <row r="1155" spans="5:20" s="15" customFormat="1" x14ac:dyDescent="0.25">
      <c r="E1155" s="16"/>
      <c r="F1155" s="16"/>
      <c r="G1155" s="16"/>
      <c r="J1155" s="16"/>
      <c r="K1155" s="16"/>
      <c r="L1155" s="16"/>
      <c r="M1155" s="16"/>
      <c r="N1155" s="16"/>
      <c r="O1155" s="16"/>
      <c r="P1155" s="16"/>
      <c r="Q1155" s="16"/>
      <c r="R1155" s="16"/>
      <c r="S1155" s="16"/>
      <c r="T1155" s="16"/>
    </row>
    <row r="1156" spans="5:20" s="15" customFormat="1" x14ac:dyDescent="0.25">
      <c r="E1156" s="16"/>
      <c r="F1156" s="16"/>
      <c r="G1156" s="16"/>
      <c r="J1156" s="16"/>
      <c r="K1156" s="16"/>
      <c r="L1156" s="16"/>
      <c r="M1156" s="16"/>
      <c r="N1156" s="16"/>
      <c r="O1156" s="16"/>
      <c r="P1156" s="16"/>
      <c r="Q1156" s="16"/>
      <c r="R1156" s="16"/>
      <c r="S1156" s="16"/>
      <c r="T1156" s="16"/>
    </row>
    <row r="1157" spans="5:20" s="15" customFormat="1" x14ac:dyDescent="0.25">
      <c r="E1157" s="16"/>
      <c r="F1157" s="16"/>
      <c r="G1157" s="16"/>
      <c r="J1157" s="16"/>
      <c r="K1157" s="16"/>
      <c r="L1157" s="16"/>
      <c r="M1157" s="16"/>
      <c r="N1157" s="16"/>
      <c r="O1157" s="16"/>
      <c r="P1157" s="16"/>
      <c r="Q1157" s="16"/>
      <c r="R1157" s="16"/>
      <c r="S1157" s="16"/>
      <c r="T1157" s="16"/>
    </row>
    <row r="1158" spans="5:20" s="15" customFormat="1" x14ac:dyDescent="0.25">
      <c r="E1158" s="16"/>
      <c r="F1158" s="16"/>
      <c r="G1158" s="16"/>
      <c r="J1158" s="16"/>
      <c r="K1158" s="16"/>
      <c r="L1158" s="16"/>
      <c r="M1158" s="16"/>
      <c r="N1158" s="16"/>
      <c r="O1158" s="16"/>
      <c r="P1158" s="16"/>
      <c r="Q1158" s="16"/>
      <c r="R1158" s="16"/>
      <c r="S1158" s="16"/>
      <c r="T1158" s="16"/>
    </row>
    <row r="1159" spans="5:20" s="15" customFormat="1" x14ac:dyDescent="0.25">
      <c r="E1159" s="16"/>
      <c r="F1159" s="16"/>
      <c r="G1159" s="16"/>
      <c r="J1159" s="16"/>
      <c r="K1159" s="16"/>
      <c r="L1159" s="16"/>
      <c r="M1159" s="16"/>
      <c r="N1159" s="16"/>
      <c r="O1159" s="16"/>
      <c r="P1159" s="16"/>
      <c r="Q1159" s="16"/>
      <c r="R1159" s="16"/>
      <c r="S1159" s="16"/>
      <c r="T1159" s="16"/>
    </row>
    <row r="1160" spans="5:20" s="15" customFormat="1" x14ac:dyDescent="0.25">
      <c r="E1160" s="16"/>
      <c r="F1160" s="16"/>
      <c r="G1160" s="16"/>
      <c r="J1160" s="16"/>
      <c r="K1160" s="16"/>
      <c r="L1160" s="16"/>
      <c r="M1160" s="16"/>
      <c r="N1160" s="16"/>
      <c r="O1160" s="16"/>
      <c r="P1160" s="16"/>
      <c r="Q1160" s="16"/>
      <c r="R1160" s="16"/>
      <c r="S1160" s="16"/>
      <c r="T1160" s="16"/>
    </row>
    <row r="1161" spans="5:20" s="15" customFormat="1" x14ac:dyDescent="0.25">
      <c r="E1161" s="16"/>
      <c r="F1161" s="16"/>
      <c r="G1161" s="16"/>
      <c r="J1161" s="16"/>
      <c r="K1161" s="16"/>
      <c r="L1161" s="16"/>
      <c r="M1161" s="16"/>
      <c r="N1161" s="16"/>
      <c r="O1161" s="16"/>
      <c r="P1161" s="16"/>
      <c r="Q1161" s="16"/>
      <c r="R1161" s="16"/>
      <c r="S1161" s="16"/>
      <c r="T1161" s="16"/>
    </row>
    <row r="1162" spans="5:20" s="15" customFormat="1" x14ac:dyDescent="0.25">
      <c r="E1162" s="16"/>
      <c r="F1162" s="16"/>
      <c r="G1162" s="16"/>
      <c r="J1162" s="16"/>
      <c r="K1162" s="16"/>
      <c r="L1162" s="16"/>
      <c r="M1162" s="16"/>
      <c r="N1162" s="16"/>
      <c r="O1162" s="16"/>
      <c r="P1162" s="16"/>
      <c r="Q1162" s="16"/>
      <c r="R1162" s="16"/>
      <c r="S1162" s="16"/>
      <c r="T1162" s="16"/>
    </row>
    <row r="1163" spans="5:20" s="15" customFormat="1" x14ac:dyDescent="0.25">
      <c r="E1163" s="16"/>
      <c r="F1163" s="16"/>
      <c r="G1163" s="16"/>
      <c r="J1163" s="16"/>
      <c r="K1163" s="16"/>
      <c r="L1163" s="16"/>
      <c r="M1163" s="16"/>
      <c r="N1163" s="16"/>
      <c r="O1163" s="16"/>
      <c r="P1163" s="16"/>
      <c r="Q1163" s="16"/>
      <c r="R1163" s="16"/>
      <c r="S1163" s="16"/>
      <c r="T1163" s="16"/>
    </row>
    <row r="1164" spans="5:20" s="15" customFormat="1" x14ac:dyDescent="0.25">
      <c r="E1164" s="16"/>
      <c r="F1164" s="16"/>
      <c r="G1164" s="16"/>
      <c r="J1164" s="16"/>
      <c r="K1164" s="16"/>
      <c r="L1164" s="16"/>
      <c r="M1164" s="16"/>
      <c r="N1164" s="16"/>
      <c r="O1164" s="16"/>
      <c r="P1164" s="16"/>
      <c r="Q1164" s="16"/>
      <c r="R1164" s="16"/>
      <c r="S1164" s="16"/>
      <c r="T1164" s="16"/>
    </row>
    <row r="1165" spans="5:20" s="15" customFormat="1" x14ac:dyDescent="0.25">
      <c r="E1165" s="16"/>
      <c r="F1165" s="16"/>
      <c r="G1165" s="16"/>
      <c r="J1165" s="16"/>
      <c r="K1165" s="16"/>
      <c r="L1165" s="16"/>
      <c r="M1165" s="16"/>
      <c r="N1165" s="16"/>
      <c r="O1165" s="16"/>
      <c r="P1165" s="16"/>
      <c r="Q1165" s="16"/>
      <c r="R1165" s="16"/>
      <c r="S1165" s="16"/>
      <c r="T1165" s="16"/>
    </row>
    <row r="1166" spans="5:20" s="15" customFormat="1" x14ac:dyDescent="0.25">
      <c r="E1166" s="16"/>
      <c r="F1166" s="16"/>
      <c r="G1166" s="16"/>
      <c r="J1166" s="16"/>
      <c r="K1166" s="16"/>
      <c r="L1166" s="16"/>
      <c r="M1166" s="16"/>
      <c r="N1166" s="16"/>
      <c r="O1166" s="16"/>
      <c r="P1166" s="16"/>
      <c r="Q1166" s="16"/>
      <c r="R1166" s="16"/>
      <c r="S1166" s="16"/>
      <c r="T1166" s="16"/>
    </row>
    <row r="1167" spans="5:20" s="15" customFormat="1" x14ac:dyDescent="0.25">
      <c r="E1167" s="16"/>
      <c r="F1167" s="16"/>
      <c r="G1167" s="16"/>
      <c r="J1167" s="16"/>
      <c r="K1167" s="16"/>
      <c r="L1167" s="16"/>
      <c r="M1167" s="16"/>
      <c r="N1167" s="16"/>
      <c r="O1167" s="16"/>
      <c r="P1167" s="16"/>
      <c r="Q1167" s="16"/>
      <c r="R1167" s="16"/>
      <c r="S1167" s="16"/>
      <c r="T1167" s="16"/>
    </row>
    <row r="1168" spans="5:20" s="15" customFormat="1" x14ac:dyDescent="0.25">
      <c r="E1168" s="16"/>
      <c r="F1168" s="16"/>
      <c r="G1168" s="16"/>
      <c r="J1168" s="16"/>
      <c r="K1168" s="16"/>
      <c r="L1168" s="16"/>
      <c r="M1168" s="16"/>
      <c r="N1168" s="16"/>
      <c r="O1168" s="16"/>
      <c r="P1168" s="16"/>
      <c r="Q1168" s="16"/>
      <c r="R1168" s="16"/>
      <c r="S1168" s="16"/>
      <c r="T1168" s="16"/>
    </row>
    <row r="1169" spans="5:20" s="15" customFormat="1" x14ac:dyDescent="0.25">
      <c r="E1169" s="16"/>
      <c r="F1169" s="16"/>
      <c r="G1169" s="16"/>
      <c r="J1169" s="16"/>
      <c r="K1169" s="16"/>
      <c r="L1169" s="16"/>
      <c r="M1169" s="16"/>
      <c r="N1169" s="16"/>
      <c r="O1169" s="16"/>
      <c r="P1169" s="16"/>
      <c r="Q1169" s="16"/>
      <c r="R1169" s="16"/>
      <c r="S1169" s="16"/>
      <c r="T1169" s="16"/>
    </row>
    <row r="1170" spans="5:20" s="15" customFormat="1" x14ac:dyDescent="0.25">
      <c r="E1170" s="16"/>
      <c r="F1170" s="16"/>
      <c r="G1170" s="16"/>
      <c r="J1170" s="16"/>
      <c r="K1170" s="16"/>
      <c r="L1170" s="16"/>
      <c r="M1170" s="16"/>
      <c r="N1170" s="16"/>
      <c r="O1170" s="16"/>
      <c r="P1170" s="16"/>
      <c r="Q1170" s="16"/>
      <c r="R1170" s="16"/>
      <c r="S1170" s="16"/>
      <c r="T1170" s="16"/>
    </row>
    <row r="1171" spans="5:20" s="15" customFormat="1" x14ac:dyDescent="0.25">
      <c r="E1171" s="16"/>
      <c r="F1171" s="16"/>
      <c r="G1171" s="16"/>
      <c r="J1171" s="16"/>
      <c r="K1171" s="16"/>
      <c r="L1171" s="16"/>
      <c r="M1171" s="16"/>
      <c r="N1171" s="16"/>
      <c r="O1171" s="16"/>
      <c r="P1171" s="16"/>
      <c r="Q1171" s="16"/>
      <c r="R1171" s="16"/>
      <c r="S1171" s="16"/>
      <c r="T1171" s="16"/>
    </row>
    <row r="1172" spans="5:20" s="15" customFormat="1" x14ac:dyDescent="0.25">
      <c r="E1172" s="16"/>
      <c r="F1172" s="16"/>
      <c r="G1172" s="16"/>
      <c r="J1172" s="16"/>
      <c r="K1172" s="16"/>
      <c r="L1172" s="16"/>
      <c r="M1172" s="16"/>
      <c r="N1172" s="16"/>
      <c r="O1172" s="16"/>
      <c r="P1172" s="16"/>
      <c r="Q1172" s="16"/>
      <c r="R1172" s="16"/>
      <c r="S1172" s="16"/>
      <c r="T1172" s="16"/>
    </row>
    <row r="1173" spans="5:20" s="15" customFormat="1" x14ac:dyDescent="0.25">
      <c r="E1173" s="16"/>
      <c r="F1173" s="16"/>
      <c r="G1173" s="16"/>
      <c r="J1173" s="16"/>
      <c r="K1173" s="16"/>
      <c r="L1173" s="16"/>
      <c r="M1173" s="16"/>
      <c r="N1173" s="16"/>
      <c r="O1173" s="16"/>
      <c r="P1173" s="16"/>
      <c r="Q1173" s="16"/>
      <c r="R1173" s="16"/>
      <c r="S1173" s="16"/>
      <c r="T1173" s="16"/>
    </row>
    <row r="1174" spans="5:20" s="15" customFormat="1" x14ac:dyDescent="0.25">
      <c r="E1174" s="16"/>
      <c r="F1174" s="16"/>
      <c r="G1174" s="16"/>
      <c r="J1174" s="16"/>
      <c r="K1174" s="16"/>
      <c r="L1174" s="16"/>
      <c r="M1174" s="16"/>
      <c r="N1174" s="16"/>
      <c r="O1174" s="16"/>
      <c r="P1174" s="16"/>
      <c r="Q1174" s="16"/>
      <c r="R1174" s="16"/>
      <c r="S1174" s="16"/>
      <c r="T1174" s="16"/>
    </row>
    <row r="1175" spans="5:20" s="15" customFormat="1" x14ac:dyDescent="0.25">
      <c r="E1175" s="16"/>
      <c r="F1175" s="16"/>
      <c r="G1175" s="16"/>
      <c r="J1175" s="16"/>
      <c r="K1175" s="16"/>
      <c r="L1175" s="16"/>
      <c r="M1175" s="16"/>
      <c r="N1175" s="16"/>
      <c r="O1175" s="16"/>
      <c r="P1175" s="16"/>
      <c r="Q1175" s="16"/>
      <c r="R1175" s="16"/>
      <c r="S1175" s="16"/>
      <c r="T1175" s="16"/>
    </row>
    <row r="1176" spans="5:20" s="15" customFormat="1" x14ac:dyDescent="0.25">
      <c r="E1176" s="16"/>
      <c r="F1176" s="16"/>
      <c r="G1176" s="16"/>
      <c r="J1176" s="16"/>
      <c r="K1176" s="16"/>
      <c r="L1176" s="16"/>
      <c r="M1176" s="16"/>
      <c r="N1176" s="16"/>
      <c r="O1176" s="16"/>
      <c r="P1176" s="16"/>
      <c r="Q1176" s="16"/>
      <c r="R1176" s="16"/>
      <c r="S1176" s="16"/>
      <c r="T1176" s="16"/>
    </row>
    <row r="1177" spans="5:20" s="15" customFormat="1" x14ac:dyDescent="0.25">
      <c r="E1177" s="16"/>
      <c r="F1177" s="16"/>
      <c r="G1177" s="16"/>
      <c r="J1177" s="16"/>
      <c r="K1177" s="16"/>
      <c r="L1177" s="16"/>
      <c r="M1177" s="16"/>
      <c r="N1177" s="16"/>
      <c r="O1177" s="16"/>
      <c r="P1177" s="16"/>
      <c r="Q1177" s="16"/>
      <c r="R1177" s="16"/>
      <c r="S1177" s="16"/>
      <c r="T1177" s="16"/>
    </row>
    <row r="1178" spans="5:20" s="15" customFormat="1" x14ac:dyDescent="0.25">
      <c r="E1178" s="16"/>
      <c r="F1178" s="16"/>
      <c r="G1178" s="16"/>
      <c r="J1178" s="16"/>
      <c r="K1178" s="16"/>
      <c r="L1178" s="16"/>
      <c r="M1178" s="16"/>
      <c r="N1178" s="16"/>
      <c r="O1178" s="16"/>
      <c r="P1178" s="16"/>
      <c r="Q1178" s="16"/>
      <c r="R1178" s="16"/>
      <c r="S1178" s="16"/>
      <c r="T1178" s="16"/>
    </row>
    <row r="1179" spans="5:20" s="15" customFormat="1" x14ac:dyDescent="0.25">
      <c r="E1179" s="16"/>
      <c r="F1179" s="16"/>
      <c r="G1179" s="16"/>
      <c r="J1179" s="16"/>
      <c r="K1179" s="16"/>
      <c r="L1179" s="16"/>
      <c r="M1179" s="16"/>
      <c r="N1179" s="16"/>
      <c r="O1179" s="16"/>
      <c r="P1179" s="16"/>
      <c r="Q1179" s="16"/>
      <c r="R1179" s="16"/>
      <c r="S1179" s="16"/>
      <c r="T1179" s="16"/>
    </row>
    <row r="1180" spans="5:20" s="15" customFormat="1" x14ac:dyDescent="0.25">
      <c r="E1180" s="16"/>
      <c r="F1180" s="16"/>
      <c r="G1180" s="16"/>
      <c r="J1180" s="16"/>
      <c r="K1180" s="16"/>
      <c r="L1180" s="16"/>
      <c r="M1180" s="16"/>
      <c r="N1180" s="16"/>
      <c r="O1180" s="16"/>
      <c r="P1180" s="16"/>
      <c r="Q1180" s="16"/>
      <c r="R1180" s="16"/>
      <c r="S1180" s="16"/>
      <c r="T1180" s="16"/>
    </row>
    <row r="1181" spans="5:20" s="15" customFormat="1" x14ac:dyDescent="0.25">
      <c r="E1181" s="16"/>
      <c r="F1181" s="16"/>
      <c r="G1181" s="16"/>
      <c r="J1181" s="16"/>
      <c r="K1181" s="16"/>
      <c r="L1181" s="16"/>
      <c r="M1181" s="16"/>
      <c r="N1181" s="16"/>
      <c r="O1181" s="16"/>
      <c r="P1181" s="16"/>
      <c r="Q1181" s="16"/>
      <c r="R1181" s="16"/>
      <c r="S1181" s="16"/>
      <c r="T1181" s="16"/>
    </row>
    <row r="1182" spans="5:20" s="15" customFormat="1" x14ac:dyDescent="0.25">
      <c r="E1182" s="16"/>
      <c r="F1182" s="16"/>
      <c r="G1182" s="16"/>
      <c r="J1182" s="16"/>
      <c r="K1182" s="16"/>
      <c r="L1182" s="16"/>
      <c r="M1182" s="16"/>
      <c r="N1182" s="16"/>
      <c r="O1182" s="16"/>
      <c r="P1182" s="16"/>
      <c r="Q1182" s="16"/>
      <c r="R1182" s="16"/>
      <c r="S1182" s="16"/>
      <c r="T1182" s="16"/>
    </row>
    <row r="1183" spans="5:20" s="15" customFormat="1" x14ac:dyDescent="0.25">
      <c r="E1183" s="16"/>
      <c r="F1183" s="16"/>
      <c r="G1183" s="16"/>
      <c r="J1183" s="16"/>
      <c r="K1183" s="16"/>
      <c r="L1183" s="16"/>
      <c r="M1183" s="16"/>
      <c r="N1183" s="16"/>
      <c r="O1183" s="16"/>
      <c r="P1183" s="16"/>
      <c r="Q1183" s="16"/>
      <c r="R1183" s="16"/>
      <c r="S1183" s="16"/>
      <c r="T1183" s="16"/>
    </row>
    <row r="1184" spans="5:20" s="15" customFormat="1" x14ac:dyDescent="0.25">
      <c r="E1184" s="16"/>
      <c r="F1184" s="16"/>
      <c r="G1184" s="16"/>
      <c r="J1184" s="16"/>
      <c r="K1184" s="16"/>
      <c r="L1184" s="16"/>
      <c r="M1184" s="16"/>
      <c r="N1184" s="16"/>
      <c r="O1184" s="16"/>
      <c r="P1184" s="16"/>
      <c r="Q1184" s="16"/>
      <c r="R1184" s="16"/>
      <c r="S1184" s="16"/>
      <c r="T1184" s="16"/>
    </row>
    <row r="1185" spans="5:20" s="15" customFormat="1" x14ac:dyDescent="0.25">
      <c r="E1185" s="16"/>
      <c r="F1185" s="16"/>
      <c r="G1185" s="16"/>
      <c r="J1185" s="16"/>
      <c r="K1185" s="16"/>
      <c r="L1185" s="16"/>
      <c r="M1185" s="16"/>
      <c r="N1185" s="16"/>
      <c r="O1185" s="16"/>
      <c r="P1185" s="16"/>
      <c r="Q1185" s="16"/>
      <c r="R1185" s="16"/>
      <c r="S1185" s="16"/>
      <c r="T1185" s="16"/>
    </row>
    <row r="1186" spans="5:20" s="15" customFormat="1" x14ac:dyDescent="0.25">
      <c r="E1186" s="16"/>
      <c r="F1186" s="16"/>
      <c r="G1186" s="16"/>
      <c r="J1186" s="16"/>
      <c r="K1186" s="16"/>
      <c r="L1186" s="16"/>
      <c r="M1186" s="16"/>
      <c r="N1186" s="16"/>
      <c r="O1186" s="16"/>
      <c r="P1186" s="16"/>
      <c r="Q1186" s="16"/>
      <c r="R1186" s="16"/>
      <c r="S1186" s="16"/>
      <c r="T1186" s="16"/>
    </row>
    <row r="1187" spans="5:20" s="15" customFormat="1" x14ac:dyDescent="0.25">
      <c r="E1187" s="16"/>
      <c r="F1187" s="16"/>
      <c r="G1187" s="16"/>
      <c r="J1187" s="16"/>
      <c r="K1187" s="16"/>
      <c r="L1187" s="16"/>
      <c r="M1187" s="16"/>
      <c r="N1187" s="16"/>
      <c r="O1187" s="16"/>
      <c r="P1187" s="16"/>
      <c r="Q1187" s="16"/>
      <c r="R1187" s="16"/>
      <c r="S1187" s="16"/>
      <c r="T1187" s="16"/>
    </row>
    <row r="1188" spans="5:20" s="15" customFormat="1" x14ac:dyDescent="0.25">
      <c r="E1188" s="16"/>
      <c r="F1188" s="16"/>
      <c r="G1188" s="16"/>
      <c r="J1188" s="16"/>
      <c r="K1188" s="16"/>
      <c r="L1188" s="16"/>
      <c r="M1188" s="16"/>
      <c r="N1188" s="16"/>
      <c r="O1188" s="16"/>
      <c r="P1188" s="16"/>
      <c r="Q1188" s="16"/>
      <c r="R1188" s="16"/>
      <c r="S1188" s="16"/>
      <c r="T1188" s="16"/>
    </row>
    <row r="1189" spans="5:20" s="15" customFormat="1" x14ac:dyDescent="0.25">
      <c r="E1189" s="16"/>
      <c r="F1189" s="16"/>
      <c r="G1189" s="16"/>
      <c r="J1189" s="16"/>
      <c r="K1189" s="16"/>
      <c r="L1189" s="16"/>
      <c r="M1189" s="16"/>
      <c r="N1189" s="16"/>
      <c r="O1189" s="16"/>
      <c r="P1189" s="16"/>
      <c r="Q1189" s="16"/>
      <c r="R1189" s="16"/>
      <c r="S1189" s="16"/>
      <c r="T1189" s="16"/>
    </row>
    <row r="1190" spans="5:20" s="15" customFormat="1" x14ac:dyDescent="0.25">
      <c r="E1190" s="16"/>
      <c r="F1190" s="16"/>
      <c r="G1190" s="16"/>
      <c r="J1190" s="16"/>
      <c r="K1190" s="16"/>
      <c r="L1190" s="16"/>
      <c r="M1190" s="16"/>
      <c r="N1190" s="16"/>
      <c r="O1190" s="16"/>
      <c r="P1190" s="16"/>
      <c r="Q1190" s="16"/>
      <c r="R1190" s="16"/>
      <c r="S1190" s="16"/>
      <c r="T1190" s="16"/>
    </row>
    <row r="1191" spans="5:20" s="15" customFormat="1" x14ac:dyDescent="0.25">
      <c r="E1191" s="16"/>
      <c r="F1191" s="16"/>
      <c r="G1191" s="16"/>
      <c r="J1191" s="16"/>
      <c r="K1191" s="16"/>
      <c r="L1191" s="16"/>
      <c r="M1191" s="16"/>
      <c r="N1191" s="16"/>
      <c r="O1191" s="16"/>
      <c r="P1191" s="16"/>
      <c r="Q1191" s="16"/>
      <c r="R1191" s="16"/>
      <c r="S1191" s="16"/>
      <c r="T1191" s="16"/>
    </row>
    <row r="1192" spans="5:20" s="15" customFormat="1" x14ac:dyDescent="0.25">
      <c r="E1192" s="16"/>
      <c r="F1192" s="16"/>
      <c r="G1192" s="16"/>
      <c r="J1192" s="16"/>
      <c r="K1192" s="16"/>
      <c r="L1192" s="16"/>
      <c r="M1192" s="16"/>
      <c r="N1192" s="16"/>
      <c r="O1192" s="16"/>
      <c r="P1192" s="16"/>
      <c r="Q1192" s="16"/>
      <c r="R1192" s="16"/>
      <c r="S1192" s="16"/>
      <c r="T1192" s="16"/>
    </row>
    <row r="1193" spans="5:20" s="15" customFormat="1" x14ac:dyDescent="0.25">
      <c r="E1193" s="16"/>
      <c r="F1193" s="16"/>
      <c r="G1193" s="16"/>
      <c r="J1193" s="16"/>
      <c r="K1193" s="16"/>
      <c r="L1193" s="16"/>
      <c r="M1193" s="16"/>
      <c r="N1193" s="16"/>
      <c r="O1193" s="16"/>
      <c r="P1193" s="16"/>
      <c r="Q1193" s="16"/>
      <c r="R1193" s="16"/>
      <c r="S1193" s="16"/>
      <c r="T1193" s="16"/>
    </row>
    <row r="1194" spans="5:20" s="15" customFormat="1" x14ac:dyDescent="0.25">
      <c r="E1194" s="16"/>
      <c r="F1194" s="16"/>
      <c r="G1194" s="16"/>
      <c r="J1194" s="16"/>
      <c r="K1194" s="16"/>
      <c r="L1194" s="16"/>
      <c r="M1194" s="16"/>
      <c r="N1194" s="16"/>
      <c r="O1194" s="16"/>
      <c r="P1194" s="16"/>
      <c r="Q1194" s="16"/>
      <c r="R1194" s="16"/>
      <c r="S1194" s="16"/>
      <c r="T1194" s="16"/>
    </row>
    <row r="1195" spans="5:20" s="15" customFormat="1" x14ac:dyDescent="0.25">
      <c r="E1195" s="16"/>
      <c r="F1195" s="16"/>
      <c r="G1195" s="16"/>
      <c r="J1195" s="16"/>
      <c r="K1195" s="16"/>
      <c r="L1195" s="16"/>
      <c r="M1195" s="16"/>
      <c r="N1195" s="16"/>
      <c r="O1195" s="16"/>
      <c r="P1195" s="16"/>
      <c r="Q1195" s="16"/>
      <c r="R1195" s="16"/>
      <c r="S1195" s="16"/>
      <c r="T1195" s="16"/>
    </row>
    <row r="1196" spans="5:20" s="15" customFormat="1" x14ac:dyDescent="0.25">
      <c r="E1196" s="16"/>
      <c r="F1196" s="16"/>
      <c r="G1196" s="16"/>
      <c r="J1196" s="16"/>
      <c r="K1196" s="16"/>
      <c r="L1196" s="16"/>
      <c r="M1196" s="16"/>
      <c r="N1196" s="16"/>
      <c r="O1196" s="16"/>
      <c r="P1196" s="16"/>
      <c r="Q1196" s="16"/>
      <c r="R1196" s="16"/>
      <c r="S1196" s="16"/>
      <c r="T1196" s="16"/>
    </row>
    <row r="1197" spans="5:20" s="15" customFormat="1" x14ac:dyDescent="0.25">
      <c r="E1197" s="16"/>
      <c r="F1197" s="16"/>
      <c r="G1197" s="16"/>
      <c r="J1197" s="16"/>
      <c r="K1197" s="16"/>
      <c r="L1197" s="16"/>
      <c r="M1197" s="16"/>
      <c r="N1197" s="16"/>
      <c r="O1197" s="16"/>
      <c r="P1197" s="16"/>
      <c r="Q1197" s="16"/>
      <c r="R1197" s="16"/>
      <c r="S1197" s="16"/>
      <c r="T1197" s="16"/>
    </row>
    <row r="1198" spans="5:20" s="15" customFormat="1" x14ac:dyDescent="0.25">
      <c r="E1198" s="16"/>
      <c r="F1198" s="16"/>
      <c r="G1198" s="16"/>
      <c r="J1198" s="16"/>
      <c r="K1198" s="16"/>
      <c r="L1198" s="16"/>
      <c r="M1198" s="16"/>
      <c r="N1198" s="16"/>
      <c r="O1198" s="16"/>
      <c r="P1198" s="16"/>
      <c r="Q1198" s="16"/>
      <c r="R1198" s="16"/>
      <c r="S1198" s="16"/>
      <c r="T1198" s="16"/>
    </row>
    <row r="1199" spans="5:20" s="15" customFormat="1" x14ac:dyDescent="0.25">
      <c r="E1199" s="16"/>
      <c r="F1199" s="16"/>
      <c r="G1199" s="16"/>
      <c r="J1199" s="16"/>
      <c r="K1199" s="16"/>
      <c r="L1199" s="16"/>
      <c r="M1199" s="16"/>
      <c r="N1199" s="16"/>
      <c r="O1199" s="16"/>
      <c r="P1199" s="16"/>
      <c r="Q1199" s="16"/>
      <c r="R1199" s="16"/>
      <c r="S1199" s="16"/>
      <c r="T1199" s="16"/>
    </row>
    <row r="1200" spans="5:20" s="15" customFormat="1" x14ac:dyDescent="0.25">
      <c r="E1200" s="16"/>
      <c r="F1200" s="16"/>
      <c r="G1200" s="16"/>
      <c r="J1200" s="16"/>
      <c r="K1200" s="16"/>
      <c r="L1200" s="16"/>
      <c r="M1200" s="16"/>
      <c r="N1200" s="16"/>
      <c r="O1200" s="16"/>
      <c r="P1200" s="16"/>
      <c r="Q1200" s="16"/>
      <c r="R1200" s="16"/>
      <c r="S1200" s="16"/>
      <c r="T1200" s="16"/>
    </row>
    <row r="1201" spans="5:20" s="15" customFormat="1" x14ac:dyDescent="0.25">
      <c r="E1201" s="16"/>
      <c r="F1201" s="16"/>
      <c r="G1201" s="16"/>
      <c r="J1201" s="16"/>
      <c r="K1201" s="16"/>
      <c r="L1201" s="16"/>
      <c r="M1201" s="16"/>
      <c r="N1201" s="16"/>
      <c r="O1201" s="16"/>
      <c r="P1201" s="16"/>
      <c r="Q1201" s="16"/>
      <c r="R1201" s="16"/>
      <c r="S1201" s="16"/>
      <c r="T1201" s="16"/>
    </row>
    <row r="1202" spans="5:20" s="15" customFormat="1" x14ac:dyDescent="0.25">
      <c r="E1202" s="16"/>
      <c r="F1202" s="16"/>
      <c r="G1202" s="16"/>
      <c r="J1202" s="16"/>
      <c r="K1202" s="16"/>
      <c r="L1202" s="16"/>
      <c r="M1202" s="16"/>
      <c r="N1202" s="16"/>
      <c r="O1202" s="16"/>
      <c r="P1202" s="16"/>
      <c r="Q1202" s="16"/>
      <c r="R1202" s="16"/>
      <c r="S1202" s="16"/>
      <c r="T1202" s="16"/>
    </row>
    <row r="1203" spans="5:20" s="15" customFormat="1" x14ac:dyDescent="0.25">
      <c r="E1203" s="16"/>
      <c r="F1203" s="16"/>
      <c r="G1203" s="16"/>
      <c r="J1203" s="16"/>
      <c r="K1203" s="16"/>
      <c r="L1203" s="16"/>
      <c r="M1203" s="16"/>
      <c r="N1203" s="16"/>
      <c r="O1203" s="16"/>
      <c r="P1203" s="16"/>
      <c r="Q1203" s="16"/>
      <c r="R1203" s="16"/>
      <c r="S1203" s="16"/>
      <c r="T1203" s="16"/>
    </row>
    <row r="1204" spans="5:20" s="15" customFormat="1" x14ac:dyDescent="0.25">
      <c r="E1204" s="16"/>
      <c r="F1204" s="16"/>
      <c r="G1204" s="16"/>
      <c r="J1204" s="16"/>
      <c r="K1204" s="16"/>
      <c r="L1204" s="16"/>
      <c r="M1204" s="16"/>
      <c r="N1204" s="16"/>
      <c r="O1204" s="16"/>
      <c r="P1204" s="16"/>
      <c r="Q1204" s="16"/>
      <c r="R1204" s="16"/>
      <c r="S1204" s="16"/>
      <c r="T1204" s="16"/>
    </row>
    <row r="1205" spans="5:20" s="15" customFormat="1" x14ac:dyDescent="0.25">
      <c r="E1205" s="16"/>
      <c r="F1205" s="16"/>
      <c r="G1205" s="16"/>
      <c r="J1205" s="16"/>
      <c r="K1205" s="16"/>
      <c r="L1205" s="16"/>
      <c r="M1205" s="16"/>
      <c r="N1205" s="16"/>
      <c r="O1205" s="16"/>
      <c r="P1205" s="16"/>
      <c r="Q1205" s="16"/>
      <c r="R1205" s="16"/>
      <c r="S1205" s="16"/>
      <c r="T1205" s="16"/>
    </row>
    <row r="1206" spans="5:20" s="15" customFormat="1" x14ac:dyDescent="0.25">
      <c r="E1206" s="16"/>
      <c r="F1206" s="16"/>
      <c r="G1206" s="16"/>
      <c r="J1206" s="16"/>
      <c r="K1206" s="16"/>
      <c r="L1206" s="16"/>
      <c r="M1206" s="16"/>
      <c r="N1206" s="16"/>
      <c r="O1206" s="16"/>
      <c r="P1206" s="16"/>
      <c r="Q1206" s="16"/>
      <c r="R1206" s="16"/>
      <c r="S1206" s="16"/>
      <c r="T1206" s="16"/>
    </row>
    <row r="1207" spans="5:20" s="15" customFormat="1" x14ac:dyDescent="0.25">
      <c r="E1207" s="16"/>
      <c r="F1207" s="16"/>
      <c r="G1207" s="16"/>
      <c r="J1207" s="16"/>
      <c r="K1207" s="16"/>
      <c r="L1207" s="16"/>
      <c r="M1207" s="16"/>
      <c r="N1207" s="16"/>
      <c r="O1207" s="16"/>
      <c r="P1207" s="16"/>
      <c r="Q1207" s="16"/>
      <c r="R1207" s="16"/>
      <c r="S1207" s="16"/>
      <c r="T1207" s="16"/>
    </row>
    <row r="1208" spans="5:20" s="15" customFormat="1" x14ac:dyDescent="0.25">
      <c r="E1208" s="16"/>
      <c r="F1208" s="16"/>
      <c r="G1208" s="16"/>
      <c r="J1208" s="16"/>
      <c r="K1208" s="16"/>
      <c r="L1208" s="16"/>
      <c r="M1208" s="16"/>
      <c r="N1208" s="16"/>
      <c r="O1208" s="16"/>
      <c r="P1208" s="16"/>
      <c r="Q1208" s="16"/>
      <c r="R1208" s="16"/>
      <c r="S1208" s="16"/>
      <c r="T1208" s="16"/>
    </row>
    <row r="1209" spans="5:20" s="15" customFormat="1" x14ac:dyDescent="0.25">
      <c r="E1209" s="16"/>
      <c r="F1209" s="16"/>
      <c r="G1209" s="16"/>
      <c r="J1209" s="16"/>
      <c r="K1209" s="16"/>
      <c r="L1209" s="16"/>
      <c r="M1209" s="16"/>
      <c r="N1209" s="16"/>
      <c r="O1209" s="16"/>
      <c r="P1209" s="16"/>
      <c r="Q1209" s="16"/>
      <c r="R1209" s="16"/>
      <c r="S1209" s="16"/>
      <c r="T1209" s="16"/>
    </row>
    <row r="1210" spans="5:20" s="15" customFormat="1" x14ac:dyDescent="0.25">
      <c r="E1210" s="16"/>
      <c r="F1210" s="16"/>
      <c r="G1210" s="16"/>
      <c r="J1210" s="16"/>
      <c r="K1210" s="16"/>
      <c r="L1210" s="16"/>
      <c r="M1210" s="16"/>
      <c r="N1210" s="16"/>
      <c r="O1210" s="16"/>
      <c r="P1210" s="16"/>
      <c r="Q1210" s="16"/>
      <c r="R1210" s="16"/>
      <c r="S1210" s="16"/>
      <c r="T1210" s="16"/>
    </row>
    <row r="1211" spans="5:20" s="15" customFormat="1" x14ac:dyDescent="0.25">
      <c r="E1211" s="16"/>
      <c r="F1211" s="16"/>
      <c r="G1211" s="16"/>
      <c r="J1211" s="16"/>
      <c r="K1211" s="16"/>
      <c r="L1211" s="16"/>
      <c r="M1211" s="16"/>
      <c r="N1211" s="16"/>
      <c r="O1211" s="16"/>
      <c r="P1211" s="16"/>
      <c r="Q1211" s="16"/>
      <c r="R1211" s="16"/>
      <c r="S1211" s="16"/>
      <c r="T1211" s="16"/>
    </row>
    <row r="1212" spans="5:20" s="15" customFormat="1" x14ac:dyDescent="0.25">
      <c r="E1212" s="16"/>
      <c r="F1212" s="16"/>
      <c r="G1212" s="16"/>
      <c r="J1212" s="16"/>
      <c r="K1212" s="16"/>
      <c r="L1212" s="16"/>
      <c r="M1212" s="16"/>
      <c r="N1212" s="16"/>
      <c r="O1212" s="16"/>
      <c r="P1212" s="16"/>
      <c r="Q1212" s="16"/>
      <c r="R1212" s="16"/>
      <c r="S1212" s="16"/>
      <c r="T1212" s="16"/>
    </row>
    <row r="1213" spans="5:20" s="15" customFormat="1" x14ac:dyDescent="0.25">
      <c r="E1213" s="16"/>
      <c r="F1213" s="16"/>
      <c r="G1213" s="16"/>
      <c r="J1213" s="16"/>
      <c r="K1213" s="16"/>
      <c r="L1213" s="16"/>
      <c r="M1213" s="16"/>
      <c r="N1213" s="16"/>
      <c r="O1213" s="16"/>
      <c r="P1213" s="16"/>
      <c r="Q1213" s="16"/>
      <c r="R1213" s="16"/>
      <c r="S1213" s="16"/>
      <c r="T1213" s="16"/>
    </row>
    <row r="1214" spans="5:20" s="15" customFormat="1" x14ac:dyDescent="0.25">
      <c r="E1214" s="16"/>
      <c r="F1214" s="16"/>
      <c r="G1214" s="16"/>
      <c r="J1214" s="16"/>
      <c r="K1214" s="16"/>
      <c r="L1214" s="16"/>
      <c r="M1214" s="16"/>
      <c r="N1214" s="16"/>
      <c r="O1214" s="16"/>
      <c r="P1214" s="16"/>
      <c r="Q1214" s="16"/>
      <c r="R1214" s="16"/>
      <c r="S1214" s="16"/>
      <c r="T1214" s="16"/>
    </row>
    <row r="1215" spans="5:20" s="15" customFormat="1" x14ac:dyDescent="0.25">
      <c r="E1215" s="16"/>
      <c r="F1215" s="16"/>
      <c r="G1215" s="16"/>
      <c r="J1215" s="16"/>
      <c r="K1215" s="16"/>
      <c r="L1215" s="16"/>
      <c r="M1215" s="16"/>
      <c r="N1215" s="16"/>
      <c r="O1215" s="16"/>
      <c r="P1215" s="16"/>
      <c r="Q1215" s="16"/>
      <c r="R1215" s="16"/>
      <c r="S1215" s="16"/>
      <c r="T1215" s="16"/>
    </row>
    <row r="1216" spans="5:20" s="15" customFormat="1" x14ac:dyDescent="0.25">
      <c r="E1216" s="16"/>
      <c r="F1216" s="16"/>
      <c r="G1216" s="16"/>
      <c r="J1216" s="16"/>
      <c r="K1216" s="16"/>
      <c r="L1216" s="16"/>
      <c r="M1216" s="16"/>
      <c r="N1216" s="16"/>
      <c r="O1216" s="16"/>
      <c r="P1216" s="16"/>
      <c r="Q1216" s="16"/>
      <c r="R1216" s="16"/>
      <c r="S1216" s="16"/>
      <c r="T1216" s="16"/>
    </row>
    <row r="1217" spans="5:20" s="15" customFormat="1" x14ac:dyDescent="0.25">
      <c r="E1217" s="16"/>
      <c r="F1217" s="16"/>
      <c r="G1217" s="16"/>
      <c r="J1217" s="16"/>
      <c r="K1217" s="16"/>
      <c r="L1217" s="16"/>
      <c r="M1217" s="16"/>
      <c r="N1217" s="16"/>
      <c r="O1217" s="16"/>
      <c r="P1217" s="16"/>
      <c r="Q1217" s="16"/>
      <c r="R1217" s="16"/>
      <c r="S1217" s="16"/>
      <c r="T1217" s="16"/>
    </row>
    <row r="1218" spans="5:20" s="15" customFormat="1" x14ac:dyDescent="0.25">
      <c r="E1218" s="16"/>
      <c r="F1218" s="16"/>
      <c r="G1218" s="16"/>
      <c r="J1218" s="16"/>
      <c r="K1218" s="16"/>
      <c r="L1218" s="16"/>
      <c r="M1218" s="16"/>
      <c r="N1218" s="16"/>
      <c r="O1218" s="16"/>
      <c r="P1218" s="16"/>
      <c r="Q1218" s="16"/>
      <c r="R1218" s="16"/>
      <c r="S1218" s="16"/>
      <c r="T1218" s="16"/>
    </row>
    <row r="1219" spans="5:20" s="15" customFormat="1" x14ac:dyDescent="0.25">
      <c r="E1219" s="16"/>
      <c r="F1219" s="16"/>
      <c r="G1219" s="16"/>
      <c r="J1219" s="16"/>
      <c r="K1219" s="16"/>
      <c r="L1219" s="16"/>
      <c r="M1219" s="16"/>
      <c r="N1219" s="16"/>
      <c r="O1219" s="16"/>
      <c r="P1219" s="16"/>
      <c r="Q1219" s="16"/>
      <c r="R1219" s="16"/>
      <c r="S1219" s="16"/>
      <c r="T1219" s="16"/>
    </row>
    <row r="1220" spans="5:20" s="15" customFormat="1" x14ac:dyDescent="0.25">
      <c r="E1220" s="16"/>
      <c r="F1220" s="16"/>
      <c r="G1220" s="16"/>
      <c r="J1220" s="16"/>
      <c r="K1220" s="16"/>
      <c r="L1220" s="16"/>
      <c r="M1220" s="16"/>
      <c r="N1220" s="16"/>
      <c r="O1220" s="16"/>
      <c r="P1220" s="16"/>
      <c r="Q1220" s="16"/>
      <c r="R1220" s="16"/>
      <c r="S1220" s="16"/>
      <c r="T1220" s="16"/>
    </row>
    <row r="1221" spans="5:20" s="15" customFormat="1" x14ac:dyDescent="0.25">
      <c r="E1221" s="16"/>
      <c r="F1221" s="16"/>
      <c r="G1221" s="16"/>
      <c r="J1221" s="16"/>
      <c r="K1221" s="16"/>
      <c r="L1221" s="16"/>
      <c r="M1221" s="16"/>
      <c r="N1221" s="16"/>
      <c r="O1221" s="16"/>
      <c r="P1221" s="16"/>
      <c r="Q1221" s="16"/>
      <c r="R1221" s="16"/>
      <c r="S1221" s="16"/>
      <c r="T1221" s="16"/>
    </row>
    <row r="1222" spans="5:20" s="15" customFormat="1" x14ac:dyDescent="0.25">
      <c r="E1222" s="16"/>
      <c r="F1222" s="16"/>
      <c r="G1222" s="16"/>
      <c r="J1222" s="16"/>
      <c r="K1222" s="16"/>
      <c r="L1222" s="16"/>
      <c r="M1222" s="16"/>
      <c r="N1222" s="16"/>
      <c r="O1222" s="16"/>
      <c r="P1222" s="16"/>
      <c r="Q1222" s="16"/>
      <c r="R1222" s="16"/>
      <c r="S1222" s="16"/>
      <c r="T1222" s="16"/>
    </row>
    <row r="1223" spans="5:20" s="15" customFormat="1" x14ac:dyDescent="0.25">
      <c r="E1223" s="16"/>
      <c r="F1223" s="16"/>
      <c r="G1223" s="16"/>
      <c r="J1223" s="16"/>
      <c r="K1223" s="16"/>
      <c r="L1223" s="16"/>
      <c r="M1223" s="16"/>
      <c r="N1223" s="16"/>
      <c r="O1223" s="16"/>
      <c r="P1223" s="16"/>
      <c r="Q1223" s="16"/>
      <c r="R1223" s="16"/>
      <c r="S1223" s="16"/>
      <c r="T1223" s="16"/>
    </row>
    <row r="1224" spans="5:20" s="15" customFormat="1" x14ac:dyDescent="0.25">
      <c r="E1224" s="16"/>
      <c r="F1224" s="16"/>
      <c r="G1224" s="16"/>
      <c r="J1224" s="16"/>
      <c r="K1224" s="16"/>
      <c r="L1224" s="16"/>
      <c r="M1224" s="16"/>
      <c r="N1224" s="16"/>
      <c r="O1224" s="16"/>
      <c r="P1224" s="16"/>
      <c r="Q1224" s="16"/>
      <c r="R1224" s="16"/>
      <c r="S1224" s="16"/>
      <c r="T1224" s="16"/>
    </row>
    <row r="1225" spans="5:20" s="15" customFormat="1" x14ac:dyDescent="0.25">
      <c r="E1225" s="16"/>
      <c r="F1225" s="16"/>
      <c r="G1225" s="16"/>
      <c r="J1225" s="16"/>
      <c r="K1225" s="16"/>
      <c r="L1225" s="16"/>
      <c r="M1225" s="16"/>
      <c r="N1225" s="16"/>
      <c r="O1225" s="16"/>
      <c r="P1225" s="16"/>
      <c r="Q1225" s="16"/>
      <c r="R1225" s="16"/>
      <c r="S1225" s="16"/>
      <c r="T1225" s="16"/>
    </row>
    <row r="1226" spans="5:20" s="15" customFormat="1" x14ac:dyDescent="0.25">
      <c r="E1226" s="16"/>
      <c r="F1226" s="16"/>
      <c r="G1226" s="16"/>
      <c r="J1226" s="16"/>
      <c r="K1226" s="16"/>
      <c r="L1226" s="16"/>
      <c r="M1226" s="16"/>
      <c r="N1226" s="16"/>
      <c r="O1226" s="16"/>
      <c r="P1226" s="16"/>
      <c r="Q1226" s="16"/>
      <c r="R1226" s="16"/>
      <c r="S1226" s="16"/>
      <c r="T1226" s="16"/>
    </row>
    <row r="1227" spans="5:20" s="15" customFormat="1" x14ac:dyDescent="0.25">
      <c r="E1227" s="16"/>
      <c r="F1227" s="16"/>
      <c r="G1227" s="16"/>
      <c r="J1227" s="16"/>
      <c r="K1227" s="16"/>
      <c r="L1227" s="16"/>
      <c r="M1227" s="16"/>
      <c r="N1227" s="16"/>
      <c r="O1227" s="16"/>
      <c r="P1227" s="16"/>
      <c r="Q1227" s="16"/>
      <c r="R1227" s="16"/>
      <c r="S1227" s="16"/>
      <c r="T1227" s="16"/>
    </row>
    <row r="1228" spans="5:20" s="15" customFormat="1" x14ac:dyDescent="0.25">
      <c r="E1228" s="16"/>
      <c r="F1228" s="16"/>
      <c r="G1228" s="16"/>
      <c r="J1228" s="16"/>
      <c r="K1228" s="16"/>
      <c r="L1228" s="16"/>
      <c r="M1228" s="16"/>
      <c r="N1228" s="16"/>
      <c r="O1228" s="16"/>
      <c r="P1228" s="16"/>
      <c r="Q1228" s="16"/>
      <c r="R1228" s="16"/>
      <c r="S1228" s="16"/>
      <c r="T1228" s="16"/>
    </row>
    <row r="1229" spans="5:20" s="15" customFormat="1" x14ac:dyDescent="0.25">
      <c r="E1229" s="16"/>
      <c r="F1229" s="16"/>
      <c r="G1229" s="16"/>
      <c r="J1229" s="16"/>
      <c r="K1229" s="16"/>
      <c r="L1229" s="16"/>
      <c r="M1229" s="16"/>
      <c r="N1229" s="16"/>
      <c r="O1229" s="16"/>
      <c r="P1229" s="16"/>
      <c r="Q1229" s="16"/>
      <c r="R1229" s="16"/>
      <c r="S1229" s="16"/>
      <c r="T1229" s="16"/>
    </row>
    <row r="1230" spans="5:20" s="15" customFormat="1" x14ac:dyDescent="0.25">
      <c r="E1230" s="16"/>
      <c r="F1230" s="16"/>
      <c r="G1230" s="16"/>
      <c r="J1230" s="16"/>
      <c r="K1230" s="16"/>
      <c r="L1230" s="16"/>
      <c r="M1230" s="16"/>
      <c r="N1230" s="16"/>
      <c r="O1230" s="16"/>
      <c r="P1230" s="16"/>
      <c r="Q1230" s="16"/>
      <c r="R1230" s="16"/>
      <c r="S1230" s="16"/>
      <c r="T1230" s="16"/>
    </row>
    <row r="1231" spans="5:20" s="15" customFormat="1" x14ac:dyDescent="0.25">
      <c r="E1231" s="16"/>
      <c r="F1231" s="16"/>
      <c r="G1231" s="16"/>
      <c r="J1231" s="16"/>
      <c r="K1231" s="16"/>
      <c r="L1231" s="16"/>
      <c r="M1231" s="16"/>
      <c r="N1231" s="16"/>
      <c r="O1231" s="16"/>
      <c r="P1231" s="16"/>
      <c r="Q1231" s="16"/>
      <c r="R1231" s="16"/>
      <c r="S1231" s="16"/>
      <c r="T1231" s="16"/>
    </row>
    <row r="1232" spans="5:20" s="15" customFormat="1" x14ac:dyDescent="0.25">
      <c r="E1232" s="16"/>
      <c r="F1232" s="16"/>
      <c r="G1232" s="16"/>
      <c r="J1232" s="16"/>
      <c r="K1232" s="16"/>
      <c r="L1232" s="16"/>
      <c r="M1232" s="16"/>
      <c r="N1232" s="16"/>
      <c r="O1232" s="16"/>
      <c r="P1232" s="16"/>
      <c r="Q1232" s="16"/>
      <c r="R1232" s="16"/>
      <c r="S1232" s="16"/>
      <c r="T1232" s="16"/>
    </row>
    <row r="1233" spans="5:20" s="15" customFormat="1" x14ac:dyDescent="0.25">
      <c r="E1233" s="16"/>
      <c r="F1233" s="16"/>
      <c r="G1233" s="16"/>
      <c r="J1233" s="16"/>
      <c r="K1233" s="16"/>
      <c r="L1233" s="16"/>
      <c r="M1233" s="16"/>
      <c r="N1233" s="16"/>
      <c r="O1233" s="16"/>
      <c r="P1233" s="16"/>
      <c r="Q1233" s="16"/>
      <c r="R1233" s="16"/>
      <c r="S1233" s="16"/>
      <c r="T1233" s="16"/>
    </row>
    <row r="1234" spans="5:20" s="15" customFormat="1" x14ac:dyDescent="0.25">
      <c r="E1234" s="16"/>
      <c r="F1234" s="16"/>
      <c r="G1234" s="16"/>
      <c r="J1234" s="16"/>
      <c r="K1234" s="16"/>
      <c r="L1234" s="16"/>
      <c r="M1234" s="16"/>
      <c r="N1234" s="16"/>
      <c r="O1234" s="16"/>
      <c r="P1234" s="16"/>
      <c r="Q1234" s="16"/>
      <c r="R1234" s="16"/>
      <c r="S1234" s="16"/>
      <c r="T1234" s="16"/>
    </row>
    <row r="1235" spans="5:20" s="15" customFormat="1" x14ac:dyDescent="0.25">
      <c r="E1235" s="16"/>
      <c r="F1235" s="16"/>
      <c r="G1235" s="16"/>
      <c r="J1235" s="16"/>
      <c r="K1235" s="16"/>
      <c r="L1235" s="16"/>
      <c r="M1235" s="16"/>
      <c r="N1235" s="16"/>
      <c r="O1235" s="16"/>
      <c r="P1235" s="16"/>
      <c r="Q1235" s="16"/>
      <c r="R1235" s="16"/>
      <c r="S1235" s="16"/>
      <c r="T1235" s="16"/>
    </row>
    <row r="1236" spans="5:20" s="15" customFormat="1" x14ac:dyDescent="0.25">
      <c r="E1236" s="16"/>
      <c r="F1236" s="16"/>
      <c r="G1236" s="16"/>
      <c r="J1236" s="16"/>
      <c r="K1236" s="16"/>
      <c r="L1236" s="16"/>
      <c r="M1236" s="16"/>
      <c r="N1236" s="16"/>
      <c r="O1236" s="16"/>
      <c r="P1236" s="16"/>
      <c r="Q1236" s="16"/>
      <c r="R1236" s="16"/>
      <c r="S1236" s="16"/>
      <c r="T1236" s="16"/>
    </row>
    <row r="1237" spans="5:20" s="15" customFormat="1" x14ac:dyDescent="0.25">
      <c r="E1237" s="16"/>
      <c r="F1237" s="16"/>
      <c r="G1237" s="16"/>
      <c r="J1237" s="16"/>
      <c r="K1237" s="16"/>
      <c r="L1237" s="16"/>
      <c r="M1237" s="16"/>
      <c r="N1237" s="16"/>
      <c r="O1237" s="16"/>
      <c r="P1237" s="16"/>
      <c r="Q1237" s="16"/>
      <c r="R1237" s="16"/>
      <c r="S1237" s="16"/>
      <c r="T1237" s="16"/>
    </row>
    <row r="1238" spans="5:20" s="15" customFormat="1" x14ac:dyDescent="0.25">
      <c r="E1238" s="16"/>
      <c r="F1238" s="16"/>
      <c r="G1238" s="16"/>
      <c r="J1238" s="16"/>
      <c r="K1238" s="16"/>
      <c r="L1238" s="16"/>
      <c r="M1238" s="16"/>
      <c r="N1238" s="16"/>
      <c r="O1238" s="16"/>
      <c r="P1238" s="16"/>
      <c r="Q1238" s="16"/>
      <c r="R1238" s="16"/>
      <c r="S1238" s="16"/>
      <c r="T1238" s="16"/>
    </row>
    <row r="1239" spans="5:20" s="15" customFormat="1" x14ac:dyDescent="0.25">
      <c r="E1239" s="16"/>
      <c r="F1239" s="16"/>
      <c r="G1239" s="16"/>
      <c r="J1239" s="16"/>
      <c r="K1239" s="16"/>
      <c r="L1239" s="16"/>
      <c r="M1239" s="16"/>
      <c r="N1239" s="16"/>
      <c r="O1239" s="16"/>
      <c r="P1239" s="16"/>
      <c r="Q1239" s="16"/>
      <c r="R1239" s="16"/>
      <c r="S1239" s="16"/>
      <c r="T1239" s="16"/>
    </row>
    <row r="1240" spans="5:20" s="15" customFormat="1" x14ac:dyDescent="0.25">
      <c r="E1240" s="16"/>
      <c r="F1240" s="16"/>
      <c r="G1240" s="16"/>
      <c r="J1240" s="16"/>
      <c r="K1240" s="16"/>
      <c r="L1240" s="16"/>
      <c r="M1240" s="16"/>
      <c r="N1240" s="16"/>
      <c r="O1240" s="16"/>
      <c r="P1240" s="16"/>
      <c r="Q1240" s="16"/>
      <c r="R1240" s="16"/>
      <c r="S1240" s="16"/>
      <c r="T1240" s="16"/>
    </row>
    <row r="1241" spans="5:20" s="15" customFormat="1" x14ac:dyDescent="0.25">
      <c r="E1241" s="16"/>
      <c r="F1241" s="16"/>
      <c r="G1241" s="16"/>
      <c r="J1241" s="16"/>
      <c r="K1241" s="16"/>
      <c r="L1241" s="16"/>
      <c r="M1241" s="16"/>
      <c r="N1241" s="16"/>
      <c r="O1241" s="16"/>
      <c r="P1241" s="16"/>
      <c r="Q1241" s="16"/>
      <c r="R1241" s="16"/>
      <c r="S1241" s="16"/>
      <c r="T1241" s="16"/>
    </row>
    <row r="1242" spans="5:20" s="15" customFormat="1" x14ac:dyDescent="0.25">
      <c r="E1242" s="16"/>
      <c r="F1242" s="16"/>
      <c r="G1242" s="16"/>
      <c r="J1242" s="16"/>
      <c r="K1242" s="16"/>
      <c r="L1242" s="16"/>
      <c r="M1242" s="16"/>
      <c r="N1242" s="16"/>
      <c r="O1242" s="16"/>
      <c r="P1242" s="16"/>
      <c r="Q1242" s="16"/>
      <c r="R1242" s="16"/>
      <c r="S1242" s="16"/>
      <c r="T1242" s="16"/>
    </row>
    <row r="1243" spans="5:20" s="15" customFormat="1" x14ac:dyDescent="0.25">
      <c r="E1243" s="16"/>
      <c r="F1243" s="16"/>
      <c r="G1243" s="16"/>
      <c r="J1243" s="16"/>
      <c r="K1243" s="16"/>
      <c r="L1243" s="16"/>
      <c r="M1243" s="16"/>
      <c r="N1243" s="16"/>
      <c r="O1243" s="16"/>
      <c r="P1243" s="16"/>
      <c r="Q1243" s="16"/>
      <c r="R1243" s="16"/>
      <c r="S1243" s="16"/>
      <c r="T1243" s="16"/>
    </row>
    <row r="1244" spans="5:20" s="15" customFormat="1" x14ac:dyDescent="0.25">
      <c r="E1244" s="16"/>
      <c r="F1244" s="16"/>
      <c r="G1244" s="16"/>
      <c r="J1244" s="16"/>
      <c r="K1244" s="16"/>
      <c r="L1244" s="16"/>
      <c r="M1244" s="16"/>
      <c r="N1244" s="16"/>
      <c r="O1244" s="16"/>
      <c r="P1244" s="16"/>
      <c r="Q1244" s="16"/>
      <c r="R1244" s="16"/>
      <c r="S1244" s="16"/>
      <c r="T1244" s="16"/>
    </row>
    <row r="1245" spans="5:20" s="15" customFormat="1" x14ac:dyDescent="0.25">
      <c r="E1245" s="16"/>
      <c r="F1245" s="16"/>
      <c r="G1245" s="16"/>
      <c r="J1245" s="16"/>
      <c r="K1245" s="16"/>
      <c r="L1245" s="16"/>
      <c r="M1245" s="16"/>
      <c r="N1245" s="16"/>
      <c r="O1245" s="16"/>
      <c r="P1245" s="16"/>
      <c r="Q1245" s="16"/>
      <c r="R1245" s="16"/>
      <c r="S1245" s="16"/>
      <c r="T1245" s="16"/>
    </row>
    <row r="1246" spans="5:20" s="15" customFormat="1" x14ac:dyDescent="0.25">
      <c r="E1246" s="16"/>
      <c r="F1246" s="16"/>
      <c r="G1246" s="16"/>
      <c r="J1246" s="16"/>
      <c r="K1246" s="16"/>
      <c r="L1246" s="16"/>
      <c r="M1246" s="16"/>
      <c r="N1246" s="16"/>
      <c r="O1246" s="16"/>
      <c r="P1246" s="16"/>
      <c r="Q1246" s="16"/>
      <c r="R1246" s="16"/>
      <c r="S1246" s="16"/>
      <c r="T1246" s="16"/>
    </row>
    <row r="1247" spans="5:20" s="15" customFormat="1" x14ac:dyDescent="0.25">
      <c r="E1247" s="16"/>
      <c r="F1247" s="16"/>
      <c r="G1247" s="16"/>
      <c r="J1247" s="16"/>
      <c r="K1247" s="16"/>
      <c r="L1247" s="16"/>
      <c r="M1247" s="16"/>
      <c r="N1247" s="16"/>
      <c r="O1247" s="16"/>
      <c r="P1247" s="16"/>
      <c r="Q1247" s="16"/>
      <c r="R1247" s="16"/>
      <c r="S1247" s="16"/>
      <c r="T1247" s="16"/>
    </row>
    <row r="1248" spans="5:20" s="15" customFormat="1" x14ac:dyDescent="0.25">
      <c r="E1248" s="16"/>
      <c r="F1248" s="16"/>
      <c r="G1248" s="16"/>
      <c r="J1248" s="16"/>
      <c r="K1248" s="16"/>
      <c r="L1248" s="16"/>
      <c r="M1248" s="16"/>
      <c r="N1248" s="16"/>
      <c r="O1248" s="16"/>
      <c r="P1248" s="16"/>
      <c r="Q1248" s="16"/>
      <c r="R1248" s="16"/>
      <c r="S1248" s="16"/>
      <c r="T1248" s="16"/>
    </row>
    <row r="1249" spans="5:20" s="15" customFormat="1" x14ac:dyDescent="0.25">
      <c r="E1249" s="16"/>
      <c r="F1249" s="16"/>
      <c r="G1249" s="16"/>
      <c r="J1249" s="16"/>
      <c r="K1249" s="16"/>
      <c r="L1249" s="16"/>
      <c r="M1249" s="16"/>
      <c r="N1249" s="16"/>
      <c r="O1249" s="16"/>
      <c r="P1249" s="16"/>
      <c r="Q1249" s="16"/>
      <c r="R1249" s="16"/>
      <c r="S1249" s="16"/>
      <c r="T1249" s="16"/>
    </row>
    <row r="1250" spans="5:20" s="15" customFormat="1" x14ac:dyDescent="0.25">
      <c r="E1250" s="16"/>
      <c r="F1250" s="16"/>
      <c r="G1250" s="16"/>
      <c r="J1250" s="16"/>
      <c r="K1250" s="16"/>
      <c r="L1250" s="16"/>
      <c r="M1250" s="16"/>
      <c r="N1250" s="16"/>
      <c r="O1250" s="16"/>
      <c r="P1250" s="16"/>
      <c r="Q1250" s="16"/>
      <c r="R1250" s="16"/>
      <c r="S1250" s="16"/>
      <c r="T1250" s="16"/>
    </row>
    <row r="1251" spans="5:20" s="15" customFormat="1" x14ac:dyDescent="0.25">
      <c r="E1251" s="16"/>
      <c r="F1251" s="16"/>
      <c r="G1251" s="16"/>
      <c r="J1251" s="16"/>
      <c r="K1251" s="16"/>
      <c r="L1251" s="16"/>
      <c r="M1251" s="16"/>
      <c r="N1251" s="16"/>
      <c r="O1251" s="16"/>
      <c r="P1251" s="16"/>
      <c r="Q1251" s="16"/>
      <c r="R1251" s="16"/>
      <c r="S1251" s="16"/>
      <c r="T1251" s="16"/>
    </row>
    <row r="1252" spans="5:20" s="15" customFormat="1" x14ac:dyDescent="0.25">
      <c r="E1252" s="16"/>
      <c r="F1252" s="16"/>
      <c r="G1252" s="16"/>
      <c r="J1252" s="16"/>
      <c r="K1252" s="16"/>
      <c r="L1252" s="16"/>
      <c r="M1252" s="16"/>
      <c r="N1252" s="16"/>
      <c r="O1252" s="16"/>
      <c r="P1252" s="16"/>
      <c r="Q1252" s="16"/>
      <c r="R1252" s="16"/>
      <c r="S1252" s="16"/>
      <c r="T1252" s="16"/>
    </row>
    <row r="1253" spans="5:20" s="15" customFormat="1" x14ac:dyDescent="0.25">
      <c r="E1253" s="16"/>
      <c r="F1253" s="16"/>
      <c r="G1253" s="16"/>
      <c r="J1253" s="16"/>
      <c r="K1253" s="16"/>
      <c r="L1253" s="16"/>
      <c r="M1253" s="16"/>
      <c r="N1253" s="16"/>
      <c r="O1253" s="16"/>
      <c r="P1253" s="16"/>
      <c r="Q1253" s="16"/>
      <c r="R1253" s="16"/>
      <c r="S1253" s="16"/>
      <c r="T1253" s="16"/>
    </row>
    <row r="1254" spans="5:20" s="15" customFormat="1" x14ac:dyDescent="0.25">
      <c r="E1254" s="16"/>
      <c r="F1254" s="16"/>
      <c r="G1254" s="16"/>
      <c r="J1254" s="16"/>
      <c r="K1254" s="16"/>
      <c r="L1254" s="16"/>
      <c r="M1254" s="16"/>
      <c r="N1254" s="16"/>
      <c r="O1254" s="16"/>
      <c r="P1254" s="16"/>
      <c r="Q1254" s="16"/>
      <c r="R1254" s="16"/>
      <c r="S1254" s="16"/>
      <c r="T1254" s="16"/>
    </row>
    <row r="1255" spans="5:20" s="15" customFormat="1" x14ac:dyDescent="0.25">
      <c r="E1255" s="16"/>
      <c r="F1255" s="16"/>
      <c r="G1255" s="16"/>
      <c r="J1255" s="16"/>
      <c r="K1255" s="16"/>
      <c r="L1255" s="16"/>
      <c r="M1255" s="16"/>
      <c r="N1255" s="16"/>
      <c r="O1255" s="16"/>
      <c r="P1255" s="16"/>
      <c r="Q1255" s="16"/>
      <c r="R1255" s="16"/>
      <c r="S1255" s="16"/>
      <c r="T1255" s="16"/>
    </row>
    <row r="1256" spans="5:20" s="15" customFormat="1" x14ac:dyDescent="0.25">
      <c r="E1256" s="16"/>
      <c r="F1256" s="16"/>
      <c r="G1256" s="16"/>
      <c r="J1256" s="16"/>
      <c r="K1256" s="16"/>
      <c r="L1256" s="16"/>
      <c r="M1256" s="16"/>
      <c r="N1256" s="16"/>
      <c r="O1256" s="16"/>
      <c r="P1256" s="16"/>
      <c r="Q1256" s="16"/>
      <c r="R1256" s="16"/>
      <c r="S1256" s="16"/>
      <c r="T1256" s="16"/>
    </row>
    <row r="1257" spans="5:20" s="15" customFormat="1" x14ac:dyDescent="0.25">
      <c r="E1257" s="16"/>
      <c r="F1257" s="16"/>
      <c r="G1257" s="16"/>
      <c r="J1257" s="16"/>
      <c r="K1257" s="16"/>
      <c r="L1257" s="16"/>
      <c r="M1257" s="16"/>
      <c r="N1257" s="16"/>
      <c r="O1257" s="16"/>
      <c r="P1257" s="16"/>
      <c r="Q1257" s="16"/>
      <c r="R1257" s="16"/>
      <c r="S1257" s="16"/>
      <c r="T1257" s="16"/>
    </row>
    <row r="1258" spans="5:20" s="15" customFormat="1" x14ac:dyDescent="0.25">
      <c r="E1258" s="16"/>
      <c r="F1258" s="16"/>
      <c r="G1258" s="16"/>
      <c r="J1258" s="16"/>
      <c r="K1258" s="16"/>
      <c r="L1258" s="16"/>
      <c r="M1258" s="16"/>
      <c r="N1258" s="16"/>
      <c r="O1258" s="16"/>
      <c r="P1258" s="16"/>
      <c r="Q1258" s="16"/>
      <c r="R1258" s="16"/>
      <c r="S1258" s="16"/>
      <c r="T1258" s="16"/>
    </row>
    <row r="1259" spans="5:20" s="15" customFormat="1" x14ac:dyDescent="0.25">
      <c r="E1259" s="16"/>
      <c r="F1259" s="16"/>
      <c r="G1259" s="16"/>
      <c r="J1259" s="16"/>
      <c r="K1259" s="16"/>
      <c r="L1259" s="16"/>
      <c r="M1259" s="16"/>
      <c r="N1259" s="16"/>
      <c r="O1259" s="16"/>
      <c r="P1259" s="16"/>
      <c r="Q1259" s="16"/>
      <c r="R1259" s="16"/>
      <c r="S1259" s="16"/>
      <c r="T1259" s="16"/>
    </row>
    <row r="1260" spans="5:20" s="15" customFormat="1" x14ac:dyDescent="0.25">
      <c r="E1260" s="16"/>
      <c r="F1260" s="16"/>
      <c r="G1260" s="16"/>
      <c r="J1260" s="16"/>
      <c r="K1260" s="16"/>
      <c r="L1260" s="16"/>
      <c r="M1260" s="16"/>
      <c r="N1260" s="16"/>
      <c r="O1260" s="16"/>
      <c r="P1260" s="16"/>
      <c r="Q1260" s="16"/>
      <c r="R1260" s="16"/>
      <c r="S1260" s="16"/>
      <c r="T1260" s="16"/>
    </row>
    <row r="1261" spans="5:20" s="15" customFormat="1" x14ac:dyDescent="0.25">
      <c r="E1261" s="16"/>
      <c r="F1261" s="16"/>
      <c r="G1261" s="16"/>
      <c r="J1261" s="16"/>
      <c r="K1261" s="16"/>
      <c r="L1261" s="16"/>
      <c r="M1261" s="16"/>
      <c r="N1261" s="16"/>
      <c r="O1261" s="16"/>
      <c r="P1261" s="16"/>
      <c r="Q1261" s="16"/>
      <c r="R1261" s="16"/>
      <c r="S1261" s="16"/>
      <c r="T1261" s="16"/>
    </row>
    <row r="1262" spans="5:20" s="15" customFormat="1" x14ac:dyDescent="0.25">
      <c r="E1262" s="16"/>
      <c r="F1262" s="16"/>
      <c r="G1262" s="16"/>
      <c r="J1262" s="16"/>
      <c r="K1262" s="16"/>
      <c r="L1262" s="16"/>
      <c r="M1262" s="16"/>
      <c r="N1262" s="16"/>
      <c r="O1262" s="16"/>
      <c r="P1262" s="16"/>
      <c r="Q1262" s="16"/>
      <c r="R1262" s="16"/>
      <c r="S1262" s="16"/>
      <c r="T1262" s="16"/>
    </row>
    <row r="1263" spans="5:20" s="15" customFormat="1" x14ac:dyDescent="0.25">
      <c r="E1263" s="16"/>
      <c r="F1263" s="16"/>
      <c r="G1263" s="16"/>
      <c r="J1263" s="16"/>
      <c r="K1263" s="16"/>
      <c r="L1263" s="16"/>
      <c r="M1263" s="16"/>
      <c r="N1263" s="16"/>
      <c r="O1263" s="16"/>
      <c r="P1263" s="16"/>
      <c r="Q1263" s="16"/>
      <c r="R1263" s="16"/>
      <c r="S1263" s="16"/>
      <c r="T1263" s="16"/>
    </row>
    <row r="1264" spans="5:20" s="15" customFormat="1" x14ac:dyDescent="0.25">
      <c r="E1264" s="16"/>
      <c r="F1264" s="16"/>
      <c r="G1264" s="16"/>
      <c r="J1264" s="16"/>
      <c r="K1264" s="16"/>
      <c r="L1264" s="16"/>
      <c r="M1264" s="16"/>
      <c r="N1264" s="16"/>
      <c r="O1264" s="16"/>
      <c r="P1264" s="16"/>
      <c r="Q1264" s="16"/>
      <c r="R1264" s="16"/>
      <c r="S1264" s="16"/>
      <c r="T1264" s="16"/>
    </row>
    <row r="1265" spans="5:20" s="15" customFormat="1" x14ac:dyDescent="0.25">
      <c r="E1265" s="16"/>
      <c r="F1265" s="16"/>
      <c r="G1265" s="16"/>
      <c r="J1265" s="16"/>
      <c r="K1265" s="16"/>
      <c r="L1265" s="16"/>
      <c r="M1265" s="16"/>
      <c r="N1265" s="16"/>
      <c r="O1265" s="16"/>
      <c r="P1265" s="16"/>
      <c r="Q1265" s="16"/>
      <c r="R1265" s="16"/>
      <c r="S1265" s="16"/>
      <c r="T1265" s="16"/>
    </row>
    <row r="1266" spans="5:20" s="15" customFormat="1" x14ac:dyDescent="0.25">
      <c r="E1266" s="16"/>
      <c r="F1266" s="16"/>
      <c r="G1266" s="16"/>
      <c r="J1266" s="16"/>
      <c r="K1266" s="16"/>
      <c r="L1266" s="16"/>
      <c r="M1266" s="16"/>
      <c r="N1266" s="16"/>
      <c r="O1266" s="16"/>
      <c r="P1266" s="16"/>
      <c r="Q1266" s="16"/>
      <c r="R1266" s="16"/>
      <c r="S1266" s="16"/>
      <c r="T1266" s="16"/>
    </row>
    <row r="1267" spans="5:20" s="15" customFormat="1" x14ac:dyDescent="0.25">
      <c r="E1267" s="16"/>
      <c r="F1267" s="16"/>
      <c r="G1267" s="16"/>
      <c r="J1267" s="16"/>
      <c r="K1267" s="16"/>
      <c r="L1267" s="16"/>
      <c r="M1267" s="16"/>
      <c r="N1267" s="16"/>
      <c r="O1267" s="16"/>
      <c r="P1267" s="16"/>
      <c r="Q1267" s="16"/>
      <c r="R1267" s="16"/>
      <c r="S1267" s="16"/>
      <c r="T1267" s="16"/>
    </row>
    <row r="1268" spans="5:20" s="15" customFormat="1" x14ac:dyDescent="0.25">
      <c r="E1268" s="16"/>
      <c r="F1268" s="16"/>
      <c r="G1268" s="16"/>
      <c r="J1268" s="16"/>
      <c r="K1268" s="16"/>
      <c r="L1268" s="16"/>
      <c r="M1268" s="16"/>
      <c r="N1268" s="16"/>
      <c r="O1268" s="16"/>
      <c r="P1268" s="16"/>
      <c r="Q1268" s="16"/>
      <c r="R1268" s="16"/>
      <c r="S1268" s="16"/>
      <c r="T1268" s="16"/>
    </row>
    <row r="1269" spans="5:20" s="15" customFormat="1" x14ac:dyDescent="0.25">
      <c r="E1269" s="16"/>
      <c r="F1269" s="16"/>
      <c r="G1269" s="16"/>
      <c r="J1269" s="16"/>
      <c r="K1269" s="16"/>
      <c r="L1269" s="16"/>
      <c r="M1269" s="16"/>
      <c r="N1269" s="16"/>
      <c r="O1269" s="16"/>
      <c r="P1269" s="16"/>
      <c r="Q1269" s="16"/>
      <c r="R1269" s="16"/>
      <c r="S1269" s="16"/>
      <c r="T1269" s="16"/>
    </row>
    <row r="1270" spans="5:20" s="15" customFormat="1" x14ac:dyDescent="0.25">
      <c r="E1270" s="16"/>
      <c r="F1270" s="16"/>
      <c r="G1270" s="16"/>
      <c r="J1270" s="16"/>
      <c r="K1270" s="16"/>
      <c r="L1270" s="16"/>
      <c r="M1270" s="16"/>
      <c r="N1270" s="16"/>
      <c r="O1270" s="16"/>
      <c r="P1270" s="16"/>
      <c r="Q1270" s="16"/>
      <c r="R1270" s="16"/>
      <c r="S1270" s="16"/>
      <c r="T1270" s="16"/>
    </row>
    <row r="1271" spans="5:20" s="15" customFormat="1" x14ac:dyDescent="0.25">
      <c r="E1271" s="16"/>
      <c r="F1271" s="16"/>
      <c r="G1271" s="16"/>
      <c r="J1271" s="16"/>
      <c r="K1271" s="16"/>
      <c r="L1271" s="16"/>
      <c r="M1271" s="16"/>
      <c r="N1271" s="16"/>
      <c r="O1271" s="16"/>
      <c r="P1271" s="16"/>
      <c r="Q1271" s="16"/>
      <c r="R1271" s="16"/>
      <c r="S1271" s="16"/>
      <c r="T1271" s="16"/>
    </row>
    <row r="1272" spans="5:20" s="15" customFormat="1" x14ac:dyDescent="0.25">
      <c r="E1272" s="16"/>
      <c r="F1272" s="16"/>
      <c r="G1272" s="16"/>
      <c r="J1272" s="16"/>
      <c r="K1272" s="16"/>
      <c r="L1272" s="16"/>
      <c r="M1272" s="16"/>
      <c r="N1272" s="16"/>
      <c r="O1272" s="16"/>
      <c r="P1272" s="16"/>
      <c r="Q1272" s="16"/>
      <c r="R1272" s="16"/>
      <c r="S1272" s="16"/>
      <c r="T1272" s="16"/>
    </row>
    <row r="1273" spans="5:20" s="15" customFormat="1" x14ac:dyDescent="0.25">
      <c r="E1273" s="16"/>
      <c r="F1273" s="16"/>
      <c r="G1273" s="16"/>
      <c r="J1273" s="16"/>
      <c r="K1273" s="16"/>
      <c r="L1273" s="16"/>
      <c r="M1273" s="16"/>
      <c r="N1273" s="16"/>
      <c r="O1273" s="16"/>
      <c r="P1273" s="16"/>
      <c r="Q1273" s="16"/>
      <c r="R1273" s="16"/>
      <c r="S1273" s="16"/>
      <c r="T1273" s="16"/>
    </row>
    <row r="1274" spans="5:20" s="15" customFormat="1" x14ac:dyDescent="0.25">
      <c r="E1274" s="16"/>
      <c r="F1274" s="16"/>
      <c r="G1274" s="16"/>
      <c r="J1274" s="16"/>
      <c r="K1274" s="16"/>
      <c r="L1274" s="16"/>
      <c r="M1274" s="16"/>
      <c r="N1274" s="16"/>
      <c r="O1274" s="16"/>
      <c r="P1274" s="16"/>
      <c r="Q1274" s="16"/>
      <c r="R1274" s="16"/>
      <c r="S1274" s="16"/>
      <c r="T1274" s="16"/>
    </row>
    <row r="1275" spans="5:20" s="15" customFormat="1" x14ac:dyDescent="0.25">
      <c r="E1275" s="16"/>
      <c r="F1275" s="16"/>
      <c r="G1275" s="16"/>
      <c r="J1275" s="16"/>
      <c r="K1275" s="16"/>
      <c r="L1275" s="16"/>
      <c r="M1275" s="16"/>
      <c r="N1275" s="16"/>
      <c r="O1275" s="16"/>
      <c r="P1275" s="16"/>
      <c r="Q1275" s="16"/>
      <c r="R1275" s="16"/>
      <c r="S1275" s="16"/>
      <c r="T1275" s="16"/>
    </row>
    <row r="1276" spans="5:20" s="15" customFormat="1" x14ac:dyDescent="0.25">
      <c r="E1276" s="16"/>
      <c r="F1276" s="16"/>
      <c r="G1276" s="16"/>
      <c r="J1276" s="16"/>
      <c r="K1276" s="16"/>
      <c r="L1276" s="16"/>
      <c r="M1276" s="16"/>
      <c r="N1276" s="16"/>
      <c r="O1276" s="16"/>
      <c r="P1276" s="16"/>
      <c r="Q1276" s="16"/>
      <c r="R1276" s="16"/>
      <c r="S1276" s="16"/>
      <c r="T1276" s="16"/>
    </row>
    <row r="1277" spans="5:20" s="15" customFormat="1" x14ac:dyDescent="0.25">
      <c r="E1277" s="16"/>
      <c r="F1277" s="16"/>
      <c r="G1277" s="16"/>
      <c r="J1277" s="16"/>
      <c r="K1277" s="16"/>
      <c r="L1277" s="16"/>
      <c r="M1277" s="16"/>
      <c r="N1277" s="16"/>
      <c r="O1277" s="16"/>
      <c r="P1277" s="16"/>
      <c r="Q1277" s="16"/>
      <c r="R1277" s="16"/>
      <c r="S1277" s="16"/>
      <c r="T1277" s="16"/>
    </row>
    <row r="1278" spans="5:20" s="15" customFormat="1" x14ac:dyDescent="0.25">
      <c r="E1278" s="16"/>
      <c r="F1278" s="16"/>
      <c r="G1278" s="16"/>
      <c r="J1278" s="16"/>
      <c r="K1278" s="16"/>
      <c r="L1278" s="16"/>
      <c r="M1278" s="16"/>
      <c r="N1278" s="16"/>
      <c r="O1278" s="16"/>
      <c r="P1278" s="16"/>
      <c r="Q1278" s="16"/>
      <c r="R1278" s="16"/>
      <c r="S1278" s="16"/>
      <c r="T1278" s="16"/>
    </row>
    <row r="1279" spans="5:20" s="15" customFormat="1" x14ac:dyDescent="0.25">
      <c r="E1279" s="16"/>
      <c r="F1279" s="16"/>
      <c r="G1279" s="16"/>
      <c r="J1279" s="16"/>
      <c r="K1279" s="16"/>
      <c r="L1279" s="16"/>
      <c r="M1279" s="16"/>
      <c r="N1279" s="16"/>
      <c r="O1279" s="16"/>
      <c r="P1279" s="16"/>
      <c r="Q1279" s="16"/>
      <c r="R1279" s="16"/>
      <c r="S1279" s="16"/>
      <c r="T1279" s="16"/>
    </row>
    <row r="1280" spans="5:20" s="15" customFormat="1" x14ac:dyDescent="0.25">
      <c r="E1280" s="16"/>
      <c r="F1280" s="16"/>
      <c r="G1280" s="16"/>
      <c r="J1280" s="16"/>
      <c r="K1280" s="16"/>
      <c r="L1280" s="16"/>
      <c r="M1280" s="16"/>
      <c r="N1280" s="16"/>
      <c r="O1280" s="16"/>
      <c r="P1280" s="16"/>
      <c r="Q1280" s="16"/>
      <c r="R1280" s="16"/>
      <c r="S1280" s="16"/>
      <c r="T1280" s="16"/>
    </row>
    <row r="1281" spans="5:20" s="15" customFormat="1" x14ac:dyDescent="0.25">
      <c r="E1281" s="16"/>
      <c r="F1281" s="16"/>
      <c r="G1281" s="16"/>
      <c r="J1281" s="16"/>
      <c r="K1281" s="16"/>
      <c r="L1281" s="16"/>
      <c r="M1281" s="16"/>
      <c r="N1281" s="16"/>
      <c r="O1281" s="16"/>
      <c r="P1281" s="16"/>
      <c r="Q1281" s="16"/>
      <c r="R1281" s="16"/>
      <c r="S1281" s="16"/>
      <c r="T1281" s="16"/>
    </row>
    <row r="1282" spans="5:20" s="15" customFormat="1" x14ac:dyDescent="0.25">
      <c r="E1282" s="16"/>
      <c r="F1282" s="16"/>
      <c r="G1282" s="16"/>
      <c r="J1282" s="16"/>
      <c r="K1282" s="16"/>
      <c r="L1282" s="16"/>
      <c r="M1282" s="16"/>
      <c r="N1282" s="16"/>
      <c r="O1282" s="16"/>
      <c r="P1282" s="16"/>
      <c r="Q1282" s="16"/>
      <c r="R1282" s="16"/>
      <c r="S1282" s="16"/>
      <c r="T1282" s="16"/>
    </row>
    <row r="1283" spans="5:20" s="15" customFormat="1" x14ac:dyDescent="0.25">
      <c r="E1283" s="16"/>
      <c r="F1283" s="16"/>
      <c r="G1283" s="16"/>
      <c r="J1283" s="16"/>
      <c r="K1283" s="16"/>
      <c r="L1283" s="16"/>
      <c r="M1283" s="16"/>
      <c r="N1283" s="16"/>
      <c r="O1283" s="16"/>
      <c r="P1283" s="16"/>
      <c r="Q1283" s="16"/>
      <c r="R1283" s="16"/>
      <c r="S1283" s="16"/>
      <c r="T1283" s="16"/>
    </row>
    <row r="1284" spans="5:20" s="15" customFormat="1" x14ac:dyDescent="0.25">
      <c r="E1284" s="16"/>
      <c r="F1284" s="16"/>
      <c r="G1284" s="16"/>
      <c r="J1284" s="16"/>
      <c r="K1284" s="16"/>
      <c r="L1284" s="16"/>
      <c r="M1284" s="16"/>
      <c r="N1284" s="16"/>
      <c r="O1284" s="16"/>
      <c r="P1284" s="16"/>
      <c r="Q1284" s="16"/>
      <c r="R1284" s="16"/>
      <c r="S1284" s="16"/>
      <c r="T1284" s="16"/>
    </row>
    <row r="1285" spans="5:20" s="15" customFormat="1" x14ac:dyDescent="0.25">
      <c r="E1285" s="16"/>
      <c r="F1285" s="16"/>
      <c r="G1285" s="16"/>
      <c r="J1285" s="16"/>
      <c r="K1285" s="16"/>
      <c r="L1285" s="16"/>
      <c r="M1285" s="16"/>
      <c r="N1285" s="16"/>
      <c r="O1285" s="16"/>
      <c r="P1285" s="16"/>
      <c r="Q1285" s="16"/>
      <c r="R1285" s="16"/>
      <c r="S1285" s="16"/>
      <c r="T1285" s="16"/>
    </row>
    <row r="1286" spans="5:20" s="15" customFormat="1" x14ac:dyDescent="0.25">
      <c r="E1286" s="16"/>
      <c r="F1286" s="16"/>
      <c r="G1286" s="16"/>
      <c r="J1286" s="16"/>
      <c r="K1286" s="16"/>
      <c r="L1286" s="16"/>
      <c r="M1286" s="16"/>
      <c r="N1286" s="16"/>
      <c r="O1286" s="16"/>
      <c r="P1286" s="16"/>
      <c r="Q1286" s="16"/>
      <c r="R1286" s="16"/>
      <c r="S1286" s="16"/>
      <c r="T1286" s="16"/>
    </row>
    <row r="1287" spans="5:20" s="15" customFormat="1" x14ac:dyDescent="0.25">
      <c r="E1287" s="16"/>
      <c r="F1287" s="16"/>
      <c r="G1287" s="16"/>
      <c r="J1287" s="16"/>
      <c r="K1287" s="16"/>
      <c r="L1287" s="16"/>
      <c r="M1287" s="16"/>
      <c r="N1287" s="16"/>
      <c r="O1287" s="16"/>
      <c r="P1287" s="16"/>
      <c r="Q1287" s="16"/>
      <c r="R1287" s="16"/>
      <c r="S1287" s="16"/>
      <c r="T1287" s="16"/>
    </row>
    <row r="1288" spans="5:20" s="15" customFormat="1" x14ac:dyDescent="0.25">
      <c r="E1288" s="16"/>
      <c r="F1288" s="16"/>
      <c r="G1288" s="16"/>
      <c r="J1288" s="16"/>
      <c r="K1288" s="16"/>
      <c r="L1288" s="16"/>
      <c r="M1288" s="16"/>
      <c r="N1288" s="16"/>
      <c r="O1288" s="16"/>
      <c r="P1288" s="16"/>
      <c r="Q1288" s="16"/>
      <c r="R1288" s="16"/>
      <c r="S1288" s="16"/>
      <c r="T1288" s="16"/>
    </row>
    <row r="1289" spans="5:20" s="15" customFormat="1" x14ac:dyDescent="0.25">
      <c r="E1289" s="16"/>
      <c r="F1289" s="16"/>
      <c r="G1289" s="16"/>
      <c r="J1289" s="16"/>
      <c r="K1289" s="16"/>
      <c r="L1289" s="16"/>
      <c r="M1289" s="16"/>
      <c r="N1289" s="16"/>
      <c r="O1289" s="16"/>
      <c r="P1289" s="16"/>
      <c r="Q1289" s="16"/>
      <c r="R1289" s="16"/>
      <c r="S1289" s="16"/>
      <c r="T1289" s="16"/>
    </row>
    <row r="1290" spans="5:20" s="15" customFormat="1" x14ac:dyDescent="0.25">
      <c r="E1290" s="16"/>
      <c r="F1290" s="16"/>
      <c r="G1290" s="16"/>
      <c r="J1290" s="16"/>
      <c r="K1290" s="16"/>
      <c r="L1290" s="16"/>
      <c r="M1290" s="16"/>
      <c r="N1290" s="16"/>
      <c r="O1290" s="16"/>
      <c r="P1290" s="16"/>
      <c r="Q1290" s="16"/>
      <c r="R1290" s="16"/>
      <c r="S1290" s="16"/>
      <c r="T1290" s="16"/>
    </row>
    <row r="1291" spans="5:20" s="15" customFormat="1" x14ac:dyDescent="0.25">
      <c r="E1291" s="16"/>
      <c r="F1291" s="16"/>
      <c r="G1291" s="16"/>
      <c r="J1291" s="16"/>
      <c r="K1291" s="16"/>
      <c r="L1291" s="16"/>
      <c r="M1291" s="16"/>
      <c r="N1291" s="16"/>
      <c r="O1291" s="16"/>
      <c r="P1291" s="16"/>
      <c r="Q1291" s="16"/>
      <c r="R1291" s="16"/>
      <c r="S1291" s="16"/>
      <c r="T1291" s="16"/>
    </row>
    <row r="1292" spans="5:20" s="15" customFormat="1" x14ac:dyDescent="0.25">
      <c r="E1292" s="16"/>
      <c r="F1292" s="16"/>
      <c r="G1292" s="16"/>
      <c r="J1292" s="16"/>
      <c r="K1292" s="16"/>
      <c r="L1292" s="16"/>
      <c r="M1292" s="16"/>
      <c r="N1292" s="16"/>
      <c r="O1292" s="16"/>
      <c r="P1292" s="16"/>
      <c r="Q1292" s="16"/>
      <c r="R1292" s="16"/>
      <c r="S1292" s="16"/>
      <c r="T1292" s="16"/>
    </row>
    <row r="1293" spans="5:20" s="15" customFormat="1" x14ac:dyDescent="0.25">
      <c r="E1293" s="16"/>
      <c r="F1293" s="16"/>
      <c r="G1293" s="16"/>
      <c r="J1293" s="16"/>
      <c r="K1293" s="16"/>
      <c r="L1293" s="16"/>
      <c r="M1293" s="16"/>
      <c r="N1293" s="16"/>
      <c r="O1293" s="16"/>
      <c r="P1293" s="16"/>
      <c r="Q1293" s="16"/>
      <c r="R1293" s="16"/>
      <c r="S1293" s="16"/>
      <c r="T1293" s="16"/>
    </row>
    <row r="1294" spans="5:20" s="15" customFormat="1" x14ac:dyDescent="0.25">
      <c r="E1294" s="16"/>
      <c r="F1294" s="16"/>
      <c r="G1294" s="16"/>
      <c r="J1294" s="16"/>
      <c r="K1294" s="16"/>
      <c r="L1294" s="16"/>
      <c r="M1294" s="16"/>
      <c r="N1294" s="16"/>
      <c r="O1294" s="16"/>
      <c r="P1294" s="16"/>
      <c r="Q1294" s="16"/>
      <c r="R1294" s="16"/>
      <c r="S1294" s="16"/>
      <c r="T1294" s="16"/>
    </row>
    <row r="1295" spans="5:20" s="15" customFormat="1" x14ac:dyDescent="0.25">
      <c r="E1295" s="16"/>
      <c r="F1295" s="16"/>
      <c r="G1295" s="16"/>
      <c r="J1295" s="16"/>
      <c r="K1295" s="16"/>
      <c r="L1295" s="16"/>
      <c r="M1295" s="16"/>
      <c r="N1295" s="16"/>
      <c r="O1295" s="16"/>
      <c r="P1295" s="16"/>
      <c r="Q1295" s="16"/>
      <c r="R1295" s="16"/>
      <c r="S1295" s="16"/>
      <c r="T1295" s="16"/>
    </row>
    <row r="1296" spans="5:20" s="15" customFormat="1" x14ac:dyDescent="0.25">
      <c r="E1296" s="16"/>
      <c r="F1296" s="16"/>
      <c r="G1296" s="16"/>
      <c r="J1296" s="16"/>
      <c r="K1296" s="16"/>
      <c r="L1296" s="16"/>
      <c r="M1296" s="16"/>
      <c r="N1296" s="16"/>
      <c r="O1296" s="16"/>
      <c r="P1296" s="16"/>
      <c r="Q1296" s="16"/>
      <c r="R1296" s="16"/>
      <c r="S1296" s="16"/>
      <c r="T1296" s="16"/>
    </row>
    <row r="1297" spans="5:20" s="15" customFormat="1" x14ac:dyDescent="0.25">
      <c r="E1297" s="16"/>
      <c r="F1297" s="16"/>
      <c r="G1297" s="16"/>
      <c r="J1297" s="16"/>
      <c r="K1297" s="16"/>
      <c r="L1297" s="16"/>
      <c r="M1297" s="16"/>
      <c r="N1297" s="16"/>
      <c r="O1297" s="16"/>
      <c r="P1297" s="16"/>
      <c r="Q1297" s="16"/>
      <c r="R1297" s="16"/>
      <c r="S1297" s="16"/>
      <c r="T1297" s="16"/>
    </row>
    <row r="1298" spans="5:20" s="15" customFormat="1" x14ac:dyDescent="0.25">
      <c r="E1298" s="16"/>
      <c r="F1298" s="16"/>
      <c r="G1298" s="16"/>
      <c r="J1298" s="16"/>
      <c r="K1298" s="16"/>
      <c r="L1298" s="16"/>
      <c r="M1298" s="16"/>
      <c r="N1298" s="16"/>
      <c r="O1298" s="16"/>
      <c r="P1298" s="16"/>
      <c r="Q1298" s="16"/>
      <c r="R1298" s="16"/>
      <c r="S1298" s="16"/>
      <c r="T1298" s="16"/>
    </row>
    <row r="1299" spans="5:20" s="15" customFormat="1" x14ac:dyDescent="0.25">
      <c r="E1299" s="16"/>
      <c r="F1299" s="16"/>
      <c r="G1299" s="16"/>
      <c r="J1299" s="16"/>
      <c r="K1299" s="16"/>
      <c r="L1299" s="16"/>
      <c r="M1299" s="16"/>
      <c r="N1299" s="16"/>
      <c r="O1299" s="16"/>
      <c r="P1299" s="16"/>
      <c r="Q1299" s="16"/>
      <c r="R1299" s="16"/>
      <c r="S1299" s="16"/>
      <c r="T1299" s="16"/>
    </row>
    <row r="1300" spans="5:20" s="15" customFormat="1" x14ac:dyDescent="0.25">
      <c r="E1300" s="16"/>
      <c r="F1300" s="16"/>
      <c r="G1300" s="16"/>
      <c r="J1300" s="16"/>
      <c r="K1300" s="16"/>
      <c r="L1300" s="16"/>
      <c r="M1300" s="16"/>
      <c r="N1300" s="16"/>
      <c r="O1300" s="16"/>
      <c r="P1300" s="16"/>
      <c r="Q1300" s="16"/>
      <c r="R1300" s="16"/>
      <c r="S1300" s="16"/>
      <c r="T1300" s="16"/>
    </row>
    <row r="1301" spans="5:20" s="15" customFormat="1" x14ac:dyDescent="0.25">
      <c r="E1301" s="16"/>
      <c r="F1301" s="16"/>
      <c r="G1301" s="16"/>
      <c r="J1301" s="16"/>
      <c r="K1301" s="16"/>
      <c r="L1301" s="16"/>
      <c r="M1301" s="16"/>
      <c r="N1301" s="16"/>
      <c r="O1301" s="16"/>
      <c r="P1301" s="16"/>
      <c r="Q1301" s="16"/>
      <c r="R1301" s="16"/>
      <c r="S1301" s="16"/>
      <c r="T1301" s="16"/>
    </row>
    <row r="1302" spans="5:20" s="15" customFormat="1" x14ac:dyDescent="0.25">
      <c r="E1302" s="16"/>
      <c r="F1302" s="16"/>
      <c r="G1302" s="16"/>
      <c r="J1302" s="16"/>
      <c r="K1302" s="16"/>
      <c r="L1302" s="16"/>
      <c r="M1302" s="16"/>
      <c r="N1302" s="16"/>
      <c r="O1302" s="16"/>
      <c r="P1302" s="16"/>
      <c r="Q1302" s="16"/>
      <c r="R1302" s="16"/>
      <c r="S1302" s="16"/>
      <c r="T1302" s="16"/>
    </row>
    <row r="1303" spans="5:20" s="15" customFormat="1" x14ac:dyDescent="0.25">
      <c r="E1303" s="16"/>
      <c r="F1303" s="16"/>
      <c r="G1303" s="16"/>
      <c r="J1303" s="16"/>
      <c r="K1303" s="16"/>
      <c r="L1303" s="16"/>
      <c r="M1303" s="16"/>
      <c r="N1303" s="16"/>
      <c r="O1303" s="16"/>
      <c r="P1303" s="16"/>
      <c r="Q1303" s="16"/>
      <c r="R1303" s="16"/>
      <c r="S1303" s="16"/>
      <c r="T1303" s="16"/>
    </row>
    <row r="1304" spans="5:20" s="15" customFormat="1" x14ac:dyDescent="0.25">
      <c r="E1304" s="16"/>
      <c r="F1304" s="16"/>
      <c r="G1304" s="16"/>
      <c r="J1304" s="16"/>
      <c r="K1304" s="16"/>
      <c r="L1304" s="16"/>
      <c r="M1304" s="16"/>
      <c r="N1304" s="16"/>
      <c r="O1304" s="16"/>
      <c r="P1304" s="16"/>
      <c r="Q1304" s="16"/>
      <c r="R1304" s="16"/>
      <c r="S1304" s="16"/>
      <c r="T1304" s="16"/>
    </row>
    <row r="1305" spans="5:20" s="15" customFormat="1" x14ac:dyDescent="0.25">
      <c r="E1305" s="16"/>
      <c r="F1305" s="16"/>
      <c r="G1305" s="16"/>
      <c r="J1305" s="16"/>
      <c r="K1305" s="16"/>
      <c r="L1305" s="16"/>
      <c r="M1305" s="16"/>
      <c r="N1305" s="16"/>
      <c r="O1305" s="16"/>
      <c r="P1305" s="16"/>
      <c r="Q1305" s="16"/>
      <c r="R1305" s="16"/>
      <c r="S1305" s="16"/>
      <c r="T1305" s="16"/>
    </row>
    <row r="1306" spans="5:20" s="15" customFormat="1" x14ac:dyDescent="0.25">
      <c r="E1306" s="16"/>
      <c r="F1306" s="16"/>
      <c r="G1306" s="16"/>
      <c r="J1306" s="16"/>
      <c r="K1306" s="16"/>
      <c r="L1306" s="16"/>
      <c r="M1306" s="16"/>
      <c r="N1306" s="16"/>
      <c r="O1306" s="16"/>
      <c r="P1306" s="16"/>
      <c r="Q1306" s="16"/>
      <c r="R1306" s="16"/>
      <c r="S1306" s="16"/>
      <c r="T1306" s="16"/>
    </row>
    <row r="1307" spans="5:20" s="15" customFormat="1" x14ac:dyDescent="0.25">
      <c r="E1307" s="16"/>
      <c r="F1307" s="16"/>
      <c r="G1307" s="16"/>
      <c r="J1307" s="16"/>
      <c r="K1307" s="16"/>
      <c r="L1307" s="16"/>
      <c r="M1307" s="16"/>
      <c r="N1307" s="16"/>
      <c r="O1307" s="16"/>
      <c r="P1307" s="16"/>
      <c r="Q1307" s="16"/>
      <c r="R1307" s="16"/>
      <c r="S1307" s="16"/>
      <c r="T1307" s="16"/>
    </row>
    <row r="1308" spans="5:20" s="15" customFormat="1" x14ac:dyDescent="0.25">
      <c r="E1308" s="16"/>
      <c r="F1308" s="16"/>
      <c r="G1308" s="16"/>
      <c r="J1308" s="16"/>
      <c r="K1308" s="16"/>
      <c r="L1308" s="16"/>
      <c r="M1308" s="16"/>
      <c r="N1308" s="16"/>
      <c r="O1308" s="16"/>
      <c r="P1308" s="16"/>
      <c r="Q1308" s="16"/>
      <c r="R1308" s="16"/>
      <c r="S1308" s="16"/>
      <c r="T1308" s="16"/>
    </row>
    <row r="1309" spans="5:20" s="15" customFormat="1" x14ac:dyDescent="0.25">
      <c r="E1309" s="16"/>
      <c r="F1309" s="16"/>
      <c r="G1309" s="16"/>
      <c r="J1309" s="16"/>
      <c r="K1309" s="16"/>
      <c r="L1309" s="16"/>
      <c r="M1309" s="16"/>
      <c r="N1309" s="16"/>
      <c r="O1309" s="16"/>
      <c r="P1309" s="16"/>
      <c r="Q1309" s="16"/>
      <c r="R1309" s="16"/>
      <c r="S1309" s="16"/>
      <c r="T1309" s="16"/>
    </row>
    <row r="1310" spans="5:20" s="15" customFormat="1" x14ac:dyDescent="0.25">
      <c r="E1310" s="16"/>
      <c r="F1310" s="16"/>
      <c r="G1310" s="16"/>
      <c r="J1310" s="16"/>
      <c r="K1310" s="16"/>
      <c r="L1310" s="16"/>
      <c r="M1310" s="16"/>
      <c r="N1310" s="16"/>
      <c r="O1310" s="16"/>
      <c r="P1310" s="16"/>
      <c r="Q1310" s="16"/>
      <c r="R1310" s="16"/>
      <c r="S1310" s="16"/>
      <c r="T1310" s="16"/>
    </row>
    <row r="1311" spans="5:20" s="15" customFormat="1" x14ac:dyDescent="0.25">
      <c r="E1311" s="16"/>
      <c r="F1311" s="16"/>
      <c r="G1311" s="16"/>
      <c r="J1311" s="16"/>
      <c r="K1311" s="16"/>
      <c r="L1311" s="16"/>
      <c r="M1311" s="16"/>
      <c r="N1311" s="16"/>
      <c r="O1311" s="16"/>
      <c r="P1311" s="16"/>
      <c r="Q1311" s="16"/>
      <c r="R1311" s="16"/>
      <c r="S1311" s="16"/>
      <c r="T1311" s="16"/>
    </row>
    <row r="1312" spans="5:20" s="15" customFormat="1" x14ac:dyDescent="0.25">
      <c r="E1312" s="16"/>
      <c r="F1312" s="16"/>
      <c r="G1312" s="16"/>
      <c r="J1312" s="16"/>
      <c r="K1312" s="16"/>
      <c r="L1312" s="16"/>
      <c r="M1312" s="16"/>
      <c r="N1312" s="16"/>
      <c r="O1312" s="16"/>
      <c r="P1312" s="16"/>
      <c r="Q1312" s="16"/>
      <c r="R1312" s="16"/>
      <c r="S1312" s="16"/>
      <c r="T1312" s="16"/>
    </row>
    <row r="1313" spans="5:20" s="15" customFormat="1" x14ac:dyDescent="0.25">
      <c r="E1313" s="16"/>
      <c r="F1313" s="16"/>
      <c r="G1313" s="16"/>
      <c r="J1313" s="16"/>
      <c r="K1313" s="16"/>
      <c r="L1313" s="16"/>
      <c r="M1313" s="16"/>
      <c r="N1313" s="16"/>
      <c r="O1313" s="16"/>
      <c r="P1313" s="16"/>
      <c r="Q1313" s="16"/>
      <c r="R1313" s="16"/>
      <c r="S1313" s="16"/>
      <c r="T1313" s="16"/>
    </row>
    <row r="1314" spans="5:20" s="15" customFormat="1" x14ac:dyDescent="0.25">
      <c r="E1314" s="16"/>
      <c r="F1314" s="16"/>
      <c r="G1314" s="16"/>
      <c r="J1314" s="16"/>
      <c r="K1314" s="16"/>
      <c r="L1314" s="16"/>
      <c r="M1314" s="16"/>
      <c r="N1314" s="16"/>
      <c r="O1314" s="16"/>
      <c r="P1314" s="16"/>
      <c r="Q1314" s="16"/>
      <c r="R1314" s="16"/>
      <c r="S1314" s="16"/>
      <c r="T1314" s="16"/>
    </row>
    <row r="1315" spans="5:20" s="15" customFormat="1" x14ac:dyDescent="0.25">
      <c r="E1315" s="16"/>
      <c r="F1315" s="16"/>
      <c r="G1315" s="16"/>
      <c r="J1315" s="16"/>
      <c r="K1315" s="16"/>
      <c r="L1315" s="16"/>
      <c r="M1315" s="16"/>
      <c r="N1315" s="16"/>
      <c r="O1315" s="16"/>
      <c r="P1315" s="16"/>
      <c r="Q1315" s="16"/>
      <c r="R1315" s="16"/>
      <c r="S1315" s="16"/>
      <c r="T1315" s="16"/>
    </row>
    <row r="1316" spans="5:20" s="15" customFormat="1" x14ac:dyDescent="0.25">
      <c r="E1316" s="16"/>
      <c r="F1316" s="16"/>
      <c r="G1316" s="16"/>
      <c r="J1316" s="16"/>
      <c r="K1316" s="16"/>
      <c r="L1316" s="16"/>
      <c r="M1316" s="16"/>
      <c r="N1316" s="16"/>
      <c r="O1316" s="16"/>
      <c r="P1316" s="16"/>
      <c r="Q1316" s="16"/>
      <c r="R1316" s="16"/>
      <c r="S1316" s="16"/>
      <c r="T1316" s="16"/>
    </row>
    <row r="1317" spans="5:20" s="15" customFormat="1" x14ac:dyDescent="0.25">
      <c r="E1317" s="16"/>
      <c r="F1317" s="16"/>
      <c r="G1317" s="16"/>
      <c r="J1317" s="16"/>
      <c r="K1317" s="16"/>
      <c r="L1317" s="16"/>
      <c r="M1317" s="16"/>
      <c r="N1317" s="16"/>
      <c r="O1317" s="16"/>
      <c r="P1317" s="16"/>
      <c r="Q1317" s="16"/>
      <c r="R1317" s="16"/>
      <c r="S1317" s="16"/>
      <c r="T1317" s="16"/>
    </row>
    <row r="1318" spans="5:20" s="15" customFormat="1" x14ac:dyDescent="0.25">
      <c r="E1318" s="16"/>
      <c r="F1318" s="16"/>
      <c r="G1318" s="16"/>
      <c r="J1318" s="16"/>
      <c r="K1318" s="16"/>
      <c r="L1318" s="16"/>
      <c r="M1318" s="16"/>
      <c r="N1318" s="16"/>
      <c r="O1318" s="16"/>
      <c r="P1318" s="16"/>
      <c r="Q1318" s="16"/>
      <c r="R1318" s="16"/>
      <c r="S1318" s="16"/>
      <c r="T1318" s="16"/>
    </row>
    <row r="1319" spans="5:20" s="15" customFormat="1" x14ac:dyDescent="0.25">
      <c r="E1319" s="16"/>
      <c r="F1319" s="16"/>
      <c r="G1319" s="16"/>
      <c r="J1319" s="16"/>
      <c r="K1319" s="16"/>
      <c r="L1319" s="16"/>
      <c r="M1319" s="16"/>
      <c r="N1319" s="16"/>
      <c r="O1319" s="16"/>
      <c r="P1319" s="16"/>
      <c r="Q1319" s="16"/>
      <c r="R1319" s="16"/>
      <c r="S1319" s="16"/>
      <c r="T1319" s="16"/>
    </row>
    <row r="1320" spans="5:20" s="15" customFormat="1" x14ac:dyDescent="0.25">
      <c r="E1320" s="16"/>
      <c r="F1320" s="16"/>
      <c r="G1320" s="16"/>
      <c r="J1320" s="16"/>
      <c r="K1320" s="16"/>
      <c r="L1320" s="16"/>
      <c r="M1320" s="16"/>
      <c r="N1320" s="16"/>
      <c r="O1320" s="16"/>
      <c r="P1320" s="16"/>
      <c r="Q1320" s="16"/>
      <c r="R1320" s="16"/>
      <c r="S1320" s="16"/>
      <c r="T1320" s="16"/>
    </row>
    <row r="1321" spans="5:20" s="15" customFormat="1" x14ac:dyDescent="0.25">
      <c r="E1321" s="16"/>
      <c r="F1321" s="16"/>
      <c r="G1321" s="16"/>
      <c r="J1321" s="16"/>
      <c r="K1321" s="16"/>
      <c r="L1321" s="16"/>
      <c r="M1321" s="16"/>
      <c r="N1321" s="16"/>
      <c r="O1321" s="16"/>
      <c r="P1321" s="16"/>
      <c r="Q1321" s="16"/>
      <c r="R1321" s="16"/>
      <c r="S1321" s="16"/>
      <c r="T1321" s="16"/>
    </row>
    <row r="1322" spans="5:20" s="15" customFormat="1" x14ac:dyDescent="0.25">
      <c r="E1322" s="16"/>
      <c r="F1322" s="16"/>
      <c r="G1322" s="16"/>
      <c r="J1322" s="16"/>
      <c r="K1322" s="16"/>
      <c r="L1322" s="16"/>
      <c r="M1322" s="16"/>
      <c r="N1322" s="16"/>
      <c r="O1322" s="16"/>
      <c r="P1322" s="16"/>
      <c r="Q1322" s="16"/>
      <c r="R1322" s="16"/>
      <c r="S1322" s="16"/>
      <c r="T1322" s="16"/>
    </row>
    <row r="1323" spans="5:20" s="15" customFormat="1" x14ac:dyDescent="0.25">
      <c r="E1323" s="16"/>
      <c r="F1323" s="16"/>
      <c r="G1323" s="16"/>
      <c r="J1323" s="16"/>
      <c r="K1323" s="16"/>
      <c r="L1323" s="16"/>
      <c r="M1323" s="16"/>
      <c r="N1323" s="16"/>
      <c r="O1323" s="16"/>
      <c r="P1323" s="16"/>
      <c r="Q1323" s="16"/>
      <c r="R1323" s="16"/>
      <c r="S1323" s="16"/>
      <c r="T1323" s="16"/>
    </row>
    <row r="1324" spans="5:20" s="15" customFormat="1" x14ac:dyDescent="0.25">
      <c r="E1324" s="16"/>
      <c r="F1324" s="16"/>
      <c r="G1324" s="16"/>
      <c r="J1324" s="16"/>
      <c r="K1324" s="16"/>
      <c r="L1324" s="16"/>
      <c r="M1324" s="16"/>
      <c r="N1324" s="16"/>
      <c r="O1324" s="16"/>
      <c r="P1324" s="16"/>
      <c r="Q1324" s="16"/>
      <c r="R1324" s="16"/>
      <c r="S1324" s="16"/>
      <c r="T1324" s="16"/>
    </row>
    <row r="1325" spans="5:20" s="15" customFormat="1" x14ac:dyDescent="0.25">
      <c r="E1325" s="16"/>
      <c r="F1325" s="16"/>
      <c r="G1325" s="16"/>
      <c r="J1325" s="16"/>
      <c r="K1325" s="16"/>
      <c r="L1325" s="16"/>
      <c r="M1325" s="16"/>
      <c r="N1325" s="16"/>
      <c r="O1325" s="16"/>
      <c r="P1325" s="16"/>
      <c r="Q1325" s="16"/>
      <c r="R1325" s="16"/>
      <c r="S1325" s="16"/>
      <c r="T1325" s="16"/>
    </row>
    <row r="1326" spans="5:20" s="15" customFormat="1" x14ac:dyDescent="0.25">
      <c r="E1326" s="16"/>
      <c r="F1326" s="16"/>
      <c r="G1326" s="16"/>
      <c r="J1326" s="16"/>
      <c r="K1326" s="16"/>
      <c r="L1326" s="16"/>
      <c r="M1326" s="16"/>
      <c r="N1326" s="16"/>
      <c r="O1326" s="16"/>
      <c r="P1326" s="16"/>
      <c r="Q1326" s="16"/>
      <c r="R1326" s="16"/>
      <c r="S1326" s="16"/>
      <c r="T1326" s="16"/>
    </row>
    <row r="1327" spans="5:20" s="15" customFormat="1" x14ac:dyDescent="0.25">
      <c r="E1327" s="16"/>
      <c r="F1327" s="16"/>
      <c r="G1327" s="16"/>
      <c r="J1327" s="16"/>
      <c r="K1327" s="16"/>
      <c r="L1327" s="16"/>
      <c r="M1327" s="16"/>
      <c r="N1327" s="16"/>
      <c r="O1327" s="16"/>
      <c r="P1327" s="16"/>
      <c r="Q1327" s="16"/>
      <c r="R1327" s="16"/>
      <c r="S1327" s="16"/>
      <c r="T1327" s="16"/>
    </row>
    <row r="1328" spans="5:20" s="15" customFormat="1" x14ac:dyDescent="0.25">
      <c r="E1328" s="16"/>
      <c r="F1328" s="16"/>
      <c r="G1328" s="16"/>
      <c r="J1328" s="16"/>
      <c r="K1328" s="16"/>
      <c r="L1328" s="16"/>
      <c r="M1328" s="16"/>
      <c r="N1328" s="16"/>
      <c r="O1328" s="16"/>
      <c r="P1328" s="16"/>
      <c r="Q1328" s="16"/>
      <c r="R1328" s="16"/>
      <c r="S1328" s="16"/>
      <c r="T1328" s="16"/>
    </row>
    <row r="1329" spans="5:20" s="15" customFormat="1" x14ac:dyDescent="0.25">
      <c r="E1329" s="16"/>
      <c r="F1329" s="16"/>
      <c r="G1329" s="16"/>
      <c r="J1329" s="16"/>
      <c r="K1329" s="16"/>
      <c r="L1329" s="16"/>
      <c r="M1329" s="16"/>
      <c r="N1329" s="16"/>
      <c r="O1329" s="16"/>
      <c r="P1329" s="16"/>
      <c r="Q1329" s="16"/>
      <c r="R1329" s="16"/>
      <c r="S1329" s="16"/>
      <c r="T1329" s="16"/>
    </row>
    <row r="1330" spans="5:20" s="15" customFormat="1" x14ac:dyDescent="0.25">
      <c r="E1330" s="16"/>
      <c r="F1330" s="16"/>
      <c r="G1330" s="16"/>
      <c r="J1330" s="16"/>
      <c r="K1330" s="16"/>
      <c r="L1330" s="16"/>
      <c r="M1330" s="16"/>
      <c r="N1330" s="16"/>
      <c r="O1330" s="16"/>
      <c r="P1330" s="16"/>
      <c r="Q1330" s="16"/>
      <c r="R1330" s="16"/>
      <c r="S1330" s="16"/>
      <c r="T1330" s="16"/>
    </row>
    <row r="1331" spans="5:20" s="15" customFormat="1" x14ac:dyDescent="0.25">
      <c r="E1331" s="16"/>
      <c r="F1331" s="16"/>
      <c r="G1331" s="16"/>
      <c r="J1331" s="16"/>
      <c r="K1331" s="16"/>
      <c r="L1331" s="16"/>
      <c r="M1331" s="16"/>
      <c r="N1331" s="16"/>
      <c r="O1331" s="16"/>
      <c r="P1331" s="16"/>
      <c r="Q1331" s="16"/>
      <c r="R1331" s="16"/>
      <c r="S1331" s="16"/>
      <c r="T1331" s="16"/>
    </row>
    <row r="1332" spans="5:20" s="15" customFormat="1" x14ac:dyDescent="0.25">
      <c r="E1332" s="16"/>
      <c r="F1332" s="16"/>
      <c r="G1332" s="16"/>
      <c r="J1332" s="16"/>
      <c r="K1332" s="16"/>
      <c r="L1332" s="16"/>
      <c r="M1332" s="16"/>
      <c r="N1332" s="16"/>
      <c r="O1332" s="16"/>
      <c r="P1332" s="16"/>
      <c r="Q1332" s="16"/>
      <c r="R1332" s="16"/>
      <c r="S1332" s="16"/>
      <c r="T1332" s="16"/>
    </row>
    <row r="1333" spans="5:20" s="15" customFormat="1" x14ac:dyDescent="0.25">
      <c r="E1333" s="16"/>
      <c r="F1333" s="16"/>
      <c r="G1333" s="16"/>
      <c r="J1333" s="16"/>
      <c r="K1333" s="16"/>
      <c r="L1333" s="16"/>
      <c r="M1333" s="16"/>
      <c r="N1333" s="16"/>
      <c r="O1333" s="16"/>
      <c r="P1333" s="16"/>
      <c r="Q1333" s="16"/>
      <c r="R1333" s="16"/>
      <c r="S1333" s="16"/>
      <c r="T1333" s="16"/>
    </row>
    <row r="1334" spans="5:20" s="15" customFormat="1" x14ac:dyDescent="0.25">
      <c r="E1334" s="16"/>
      <c r="F1334" s="16"/>
      <c r="G1334" s="16"/>
      <c r="J1334" s="16"/>
      <c r="K1334" s="16"/>
      <c r="L1334" s="16"/>
      <c r="M1334" s="16"/>
      <c r="N1334" s="16"/>
      <c r="O1334" s="16"/>
      <c r="P1334" s="16"/>
      <c r="Q1334" s="16"/>
      <c r="R1334" s="16"/>
      <c r="S1334" s="16"/>
      <c r="T1334" s="16"/>
    </row>
    <row r="1335" spans="5:20" s="15" customFormat="1" x14ac:dyDescent="0.25">
      <c r="E1335" s="16"/>
      <c r="F1335" s="16"/>
      <c r="G1335" s="16"/>
      <c r="J1335" s="16"/>
      <c r="K1335" s="16"/>
      <c r="L1335" s="16"/>
      <c r="M1335" s="16"/>
      <c r="N1335" s="16"/>
      <c r="O1335" s="16"/>
      <c r="P1335" s="16"/>
      <c r="Q1335" s="16"/>
      <c r="R1335" s="16"/>
      <c r="S1335" s="16"/>
      <c r="T1335" s="16"/>
    </row>
    <row r="1336" spans="5:20" s="15" customFormat="1" x14ac:dyDescent="0.25">
      <c r="E1336" s="16"/>
      <c r="F1336" s="16"/>
      <c r="G1336" s="16"/>
      <c r="J1336" s="16"/>
      <c r="K1336" s="16"/>
      <c r="L1336" s="16"/>
      <c r="M1336" s="16"/>
      <c r="N1336" s="16"/>
      <c r="O1336" s="16"/>
      <c r="P1336" s="16"/>
      <c r="Q1336" s="16"/>
      <c r="R1336" s="16"/>
      <c r="S1336" s="16"/>
      <c r="T1336" s="16"/>
    </row>
    <row r="1337" spans="5:20" s="15" customFormat="1" x14ac:dyDescent="0.25">
      <c r="E1337" s="16"/>
      <c r="F1337" s="16"/>
      <c r="G1337" s="16"/>
      <c r="J1337" s="16"/>
      <c r="K1337" s="16"/>
      <c r="L1337" s="16"/>
      <c r="M1337" s="16"/>
      <c r="N1337" s="16"/>
      <c r="O1337" s="16"/>
      <c r="P1337" s="16"/>
      <c r="Q1337" s="16"/>
      <c r="R1337" s="16"/>
      <c r="S1337" s="16"/>
      <c r="T1337" s="16"/>
    </row>
    <row r="1338" spans="5:20" s="15" customFormat="1" x14ac:dyDescent="0.25">
      <c r="E1338" s="16"/>
      <c r="F1338" s="16"/>
      <c r="G1338" s="16"/>
      <c r="J1338" s="16"/>
      <c r="K1338" s="16"/>
      <c r="L1338" s="16"/>
      <c r="M1338" s="16"/>
      <c r="N1338" s="16"/>
      <c r="O1338" s="16"/>
      <c r="P1338" s="16"/>
      <c r="Q1338" s="16"/>
      <c r="R1338" s="16"/>
      <c r="S1338" s="16"/>
      <c r="T1338" s="16"/>
    </row>
    <row r="1339" spans="5:20" s="15" customFormat="1" x14ac:dyDescent="0.25">
      <c r="E1339" s="16"/>
      <c r="F1339" s="16"/>
      <c r="G1339" s="16"/>
      <c r="J1339" s="16"/>
      <c r="K1339" s="16"/>
      <c r="L1339" s="16"/>
      <c r="M1339" s="16"/>
      <c r="N1339" s="16"/>
      <c r="O1339" s="16"/>
      <c r="P1339" s="16"/>
      <c r="Q1339" s="16"/>
      <c r="R1339" s="16"/>
      <c r="S1339" s="16"/>
      <c r="T1339" s="16"/>
    </row>
    <row r="1340" spans="5:20" s="15" customFormat="1" x14ac:dyDescent="0.25">
      <c r="E1340" s="16"/>
      <c r="F1340" s="16"/>
      <c r="G1340" s="16"/>
      <c r="J1340" s="16"/>
      <c r="K1340" s="16"/>
      <c r="L1340" s="16"/>
      <c r="M1340" s="16"/>
      <c r="N1340" s="16"/>
      <c r="O1340" s="16"/>
      <c r="P1340" s="16"/>
      <c r="Q1340" s="16"/>
      <c r="R1340" s="16"/>
      <c r="S1340" s="16"/>
      <c r="T1340" s="16"/>
    </row>
    <row r="1341" spans="5:20" s="15" customFormat="1" x14ac:dyDescent="0.25">
      <c r="E1341" s="16"/>
      <c r="F1341" s="16"/>
      <c r="G1341" s="16"/>
      <c r="J1341" s="16"/>
      <c r="K1341" s="16"/>
      <c r="L1341" s="16"/>
      <c r="M1341" s="16"/>
      <c r="N1341" s="16"/>
      <c r="O1341" s="16"/>
      <c r="P1341" s="16"/>
      <c r="Q1341" s="16"/>
      <c r="R1341" s="16"/>
      <c r="S1341" s="16"/>
      <c r="T1341" s="16"/>
    </row>
    <row r="1342" spans="5:20" s="15" customFormat="1" x14ac:dyDescent="0.25">
      <c r="E1342" s="16"/>
      <c r="F1342" s="16"/>
      <c r="G1342" s="16"/>
      <c r="J1342" s="16"/>
      <c r="K1342" s="16"/>
      <c r="L1342" s="16"/>
      <c r="M1342" s="16"/>
      <c r="N1342" s="16"/>
      <c r="O1342" s="16"/>
      <c r="P1342" s="16"/>
      <c r="Q1342" s="16"/>
      <c r="R1342" s="16"/>
      <c r="S1342" s="16"/>
      <c r="T1342" s="16"/>
    </row>
    <row r="1343" spans="5:20" s="15" customFormat="1" x14ac:dyDescent="0.25">
      <c r="E1343" s="16"/>
      <c r="F1343" s="16"/>
      <c r="G1343" s="16"/>
      <c r="J1343" s="16"/>
      <c r="K1343" s="16"/>
      <c r="L1343" s="16"/>
      <c r="M1343" s="16"/>
      <c r="N1343" s="16"/>
      <c r="O1343" s="16"/>
      <c r="P1343" s="16"/>
      <c r="Q1343" s="16"/>
      <c r="R1343" s="16"/>
      <c r="S1343" s="16"/>
      <c r="T1343" s="16"/>
    </row>
    <row r="1344" spans="5:20" s="15" customFormat="1" x14ac:dyDescent="0.25">
      <c r="E1344" s="16"/>
      <c r="F1344" s="16"/>
      <c r="G1344" s="16"/>
      <c r="J1344" s="16"/>
      <c r="K1344" s="16"/>
      <c r="L1344" s="16"/>
      <c r="M1344" s="16"/>
      <c r="N1344" s="16"/>
      <c r="O1344" s="16"/>
      <c r="P1344" s="16"/>
      <c r="Q1344" s="16"/>
      <c r="R1344" s="16"/>
      <c r="S1344" s="16"/>
      <c r="T1344" s="16"/>
    </row>
    <row r="1345" spans="5:20" s="15" customFormat="1" x14ac:dyDescent="0.25">
      <c r="E1345" s="16"/>
      <c r="F1345" s="16"/>
      <c r="G1345" s="16"/>
      <c r="J1345" s="16"/>
      <c r="K1345" s="16"/>
      <c r="L1345" s="16"/>
      <c r="M1345" s="16"/>
      <c r="N1345" s="16"/>
      <c r="O1345" s="16"/>
      <c r="P1345" s="16"/>
      <c r="Q1345" s="16"/>
      <c r="R1345" s="16"/>
      <c r="S1345" s="16"/>
      <c r="T1345" s="16"/>
    </row>
    <row r="1346" spans="5:20" s="15" customFormat="1" x14ac:dyDescent="0.25">
      <c r="E1346" s="16"/>
      <c r="F1346" s="16"/>
      <c r="G1346" s="16"/>
      <c r="J1346" s="16"/>
      <c r="K1346" s="16"/>
      <c r="L1346" s="16"/>
      <c r="M1346" s="16"/>
      <c r="N1346" s="16"/>
      <c r="O1346" s="16"/>
      <c r="P1346" s="16"/>
      <c r="Q1346" s="16"/>
      <c r="R1346" s="16"/>
      <c r="S1346" s="16"/>
      <c r="T1346" s="16"/>
    </row>
    <row r="1347" spans="5:20" s="15" customFormat="1" x14ac:dyDescent="0.25">
      <c r="E1347" s="16"/>
      <c r="F1347" s="16"/>
      <c r="G1347" s="16"/>
      <c r="J1347" s="16"/>
      <c r="K1347" s="16"/>
      <c r="L1347" s="16"/>
      <c r="M1347" s="16"/>
      <c r="N1347" s="16"/>
      <c r="O1347" s="16"/>
      <c r="P1347" s="16"/>
      <c r="Q1347" s="16"/>
      <c r="R1347" s="16"/>
      <c r="S1347" s="16"/>
      <c r="T1347" s="16"/>
    </row>
    <row r="1348" spans="5:20" s="15" customFormat="1" x14ac:dyDescent="0.25">
      <c r="E1348" s="16"/>
      <c r="F1348" s="16"/>
      <c r="G1348" s="16"/>
      <c r="J1348" s="16"/>
      <c r="K1348" s="16"/>
      <c r="L1348" s="16"/>
      <c r="M1348" s="16"/>
      <c r="N1348" s="16"/>
      <c r="O1348" s="16"/>
      <c r="P1348" s="16"/>
      <c r="Q1348" s="16"/>
      <c r="R1348" s="16"/>
      <c r="S1348" s="16"/>
      <c r="T1348" s="16"/>
    </row>
    <row r="1349" spans="5:20" s="15" customFormat="1" x14ac:dyDescent="0.25">
      <c r="E1349" s="16"/>
      <c r="F1349" s="16"/>
      <c r="G1349" s="16"/>
      <c r="J1349" s="16"/>
      <c r="K1349" s="16"/>
      <c r="L1349" s="16"/>
      <c r="M1349" s="16"/>
      <c r="N1349" s="16"/>
      <c r="O1349" s="16"/>
      <c r="P1349" s="16"/>
      <c r="Q1349" s="16"/>
      <c r="R1349" s="16"/>
      <c r="S1349" s="16"/>
      <c r="T1349" s="16"/>
    </row>
    <row r="1350" spans="5:20" s="15" customFormat="1" x14ac:dyDescent="0.25">
      <c r="E1350" s="16"/>
      <c r="F1350" s="16"/>
      <c r="G1350" s="16"/>
      <c r="J1350" s="16"/>
      <c r="K1350" s="16"/>
      <c r="L1350" s="16"/>
      <c r="M1350" s="16"/>
      <c r="N1350" s="16"/>
      <c r="O1350" s="16"/>
      <c r="P1350" s="16"/>
      <c r="Q1350" s="16"/>
      <c r="R1350" s="16"/>
      <c r="S1350" s="16"/>
      <c r="T1350" s="16"/>
    </row>
    <row r="1351" spans="5:20" s="15" customFormat="1" x14ac:dyDescent="0.25">
      <c r="E1351" s="16"/>
      <c r="F1351" s="16"/>
      <c r="G1351" s="16"/>
      <c r="J1351" s="16"/>
      <c r="K1351" s="16"/>
      <c r="L1351" s="16"/>
      <c r="M1351" s="16"/>
      <c r="N1351" s="16"/>
      <c r="O1351" s="16"/>
      <c r="P1351" s="16"/>
      <c r="Q1351" s="16"/>
      <c r="R1351" s="16"/>
      <c r="S1351" s="16"/>
      <c r="T1351" s="16"/>
    </row>
    <row r="1352" spans="5:20" s="15" customFormat="1" x14ac:dyDescent="0.25">
      <c r="E1352" s="16"/>
      <c r="F1352" s="16"/>
      <c r="G1352" s="16"/>
      <c r="J1352" s="16"/>
      <c r="K1352" s="16"/>
      <c r="L1352" s="16"/>
      <c r="M1352" s="16"/>
      <c r="N1352" s="16"/>
      <c r="O1352" s="16"/>
      <c r="P1352" s="16"/>
      <c r="Q1352" s="16"/>
      <c r="R1352" s="16"/>
      <c r="S1352" s="16"/>
      <c r="T1352" s="16"/>
    </row>
    <row r="1353" spans="5:20" s="15" customFormat="1" x14ac:dyDescent="0.25">
      <c r="E1353" s="16"/>
      <c r="F1353" s="16"/>
      <c r="G1353" s="16"/>
      <c r="J1353" s="16"/>
      <c r="K1353" s="16"/>
      <c r="L1353" s="16"/>
      <c r="M1353" s="16"/>
      <c r="N1353" s="16"/>
      <c r="O1353" s="16"/>
      <c r="P1353" s="16"/>
      <c r="Q1353" s="16"/>
      <c r="R1353" s="16"/>
      <c r="S1353" s="16"/>
      <c r="T1353" s="16"/>
    </row>
    <row r="1354" spans="5:20" s="15" customFormat="1" x14ac:dyDescent="0.25">
      <c r="E1354" s="16"/>
      <c r="F1354" s="16"/>
      <c r="G1354" s="16"/>
      <c r="J1354" s="16"/>
      <c r="K1354" s="16"/>
      <c r="L1354" s="16"/>
      <c r="M1354" s="16"/>
      <c r="N1354" s="16"/>
      <c r="O1354" s="16"/>
      <c r="P1354" s="16"/>
      <c r="Q1354" s="16"/>
      <c r="R1354" s="16"/>
      <c r="S1354" s="16"/>
      <c r="T1354" s="16"/>
    </row>
    <row r="1355" spans="5:20" s="15" customFormat="1" x14ac:dyDescent="0.25">
      <c r="E1355" s="16"/>
      <c r="F1355" s="16"/>
      <c r="G1355" s="16"/>
      <c r="J1355" s="16"/>
      <c r="K1355" s="16"/>
      <c r="L1355" s="16"/>
      <c r="M1355" s="16"/>
      <c r="N1355" s="16"/>
      <c r="O1355" s="16"/>
      <c r="P1355" s="16"/>
      <c r="Q1355" s="16"/>
      <c r="R1355" s="16"/>
      <c r="S1355" s="16"/>
      <c r="T1355" s="16"/>
    </row>
    <row r="1356" spans="5:20" s="15" customFormat="1" x14ac:dyDescent="0.25">
      <c r="E1356" s="16"/>
      <c r="F1356" s="16"/>
      <c r="G1356" s="16"/>
      <c r="J1356" s="16"/>
      <c r="K1356" s="16"/>
      <c r="L1356" s="16"/>
      <c r="M1356" s="16"/>
      <c r="N1356" s="16"/>
      <c r="O1356" s="16"/>
      <c r="P1356" s="16"/>
      <c r="Q1356" s="16"/>
      <c r="R1356" s="16"/>
      <c r="S1356" s="16"/>
      <c r="T1356" s="16"/>
    </row>
    <row r="1357" spans="5:20" s="15" customFormat="1" x14ac:dyDescent="0.25">
      <c r="E1357" s="16"/>
      <c r="F1357" s="16"/>
      <c r="G1357" s="16"/>
      <c r="J1357" s="16"/>
      <c r="K1357" s="16"/>
      <c r="L1357" s="16"/>
      <c r="M1357" s="16"/>
      <c r="N1357" s="16"/>
      <c r="O1357" s="16"/>
      <c r="P1357" s="16"/>
      <c r="Q1357" s="16"/>
      <c r="R1357" s="16"/>
      <c r="S1357" s="16"/>
      <c r="T1357" s="16"/>
    </row>
    <row r="1358" spans="5:20" s="15" customFormat="1" x14ac:dyDescent="0.25">
      <c r="E1358" s="16"/>
      <c r="F1358" s="16"/>
      <c r="G1358" s="16"/>
      <c r="J1358" s="16"/>
      <c r="K1358" s="16"/>
      <c r="L1358" s="16"/>
      <c r="M1358" s="16"/>
      <c r="N1358" s="16"/>
      <c r="O1358" s="16"/>
      <c r="P1358" s="16"/>
      <c r="Q1358" s="16"/>
      <c r="R1358" s="16"/>
      <c r="S1358" s="16"/>
      <c r="T1358" s="16"/>
    </row>
    <row r="1359" spans="5:20" s="15" customFormat="1" x14ac:dyDescent="0.25">
      <c r="E1359" s="16"/>
      <c r="F1359" s="16"/>
      <c r="G1359" s="16"/>
      <c r="J1359" s="16"/>
      <c r="K1359" s="16"/>
      <c r="L1359" s="16"/>
      <c r="M1359" s="16"/>
      <c r="N1359" s="16"/>
      <c r="O1359" s="16"/>
      <c r="P1359" s="16"/>
      <c r="Q1359" s="16"/>
      <c r="R1359" s="16"/>
      <c r="S1359" s="16"/>
      <c r="T1359" s="16"/>
    </row>
    <row r="1360" spans="5:20" s="15" customFormat="1" x14ac:dyDescent="0.25">
      <c r="E1360" s="16"/>
      <c r="F1360" s="16"/>
      <c r="G1360" s="16"/>
      <c r="J1360" s="16"/>
      <c r="K1360" s="16"/>
      <c r="L1360" s="16"/>
      <c r="M1360" s="16"/>
      <c r="N1360" s="16"/>
      <c r="O1360" s="16"/>
      <c r="P1360" s="16"/>
      <c r="Q1360" s="16"/>
      <c r="R1360" s="16"/>
      <c r="S1360" s="16"/>
      <c r="T1360" s="16"/>
    </row>
    <row r="1361" spans="5:20" s="15" customFormat="1" x14ac:dyDescent="0.25">
      <c r="E1361" s="16"/>
      <c r="F1361" s="16"/>
      <c r="G1361" s="16"/>
      <c r="J1361" s="16"/>
      <c r="K1361" s="16"/>
      <c r="L1361" s="16"/>
      <c r="M1361" s="16"/>
      <c r="N1361" s="16"/>
      <c r="O1361" s="16"/>
      <c r="P1361" s="16"/>
      <c r="Q1361" s="16"/>
      <c r="R1361" s="16"/>
      <c r="S1361" s="16"/>
      <c r="T1361" s="16"/>
    </row>
    <row r="1362" spans="5:20" s="15" customFormat="1" x14ac:dyDescent="0.25">
      <c r="E1362" s="16"/>
      <c r="F1362" s="16"/>
      <c r="G1362" s="16"/>
      <c r="J1362" s="16"/>
      <c r="K1362" s="16"/>
      <c r="L1362" s="16"/>
      <c r="M1362" s="16"/>
      <c r="N1362" s="16"/>
      <c r="O1362" s="16"/>
      <c r="P1362" s="16"/>
      <c r="Q1362" s="16"/>
      <c r="R1362" s="16"/>
      <c r="S1362" s="16"/>
      <c r="T1362" s="16"/>
    </row>
    <row r="1363" spans="5:20" s="15" customFormat="1" x14ac:dyDescent="0.25">
      <c r="E1363" s="16"/>
      <c r="F1363" s="16"/>
      <c r="G1363" s="16"/>
      <c r="J1363" s="16"/>
      <c r="K1363" s="16"/>
      <c r="L1363" s="16"/>
      <c r="M1363" s="16"/>
      <c r="N1363" s="16"/>
      <c r="O1363" s="16"/>
      <c r="P1363" s="16"/>
      <c r="Q1363" s="16"/>
      <c r="R1363" s="16"/>
      <c r="S1363" s="16"/>
      <c r="T1363" s="16"/>
    </row>
    <row r="1364" spans="5:20" s="15" customFormat="1" x14ac:dyDescent="0.25">
      <c r="E1364" s="16"/>
      <c r="F1364" s="16"/>
      <c r="G1364" s="16"/>
      <c r="J1364" s="16"/>
      <c r="K1364" s="16"/>
      <c r="L1364" s="16"/>
      <c r="M1364" s="16"/>
      <c r="N1364" s="16"/>
      <c r="O1364" s="16"/>
      <c r="P1364" s="16"/>
      <c r="Q1364" s="16"/>
      <c r="R1364" s="16"/>
      <c r="S1364" s="16"/>
      <c r="T1364" s="16"/>
    </row>
    <row r="1365" spans="5:20" s="15" customFormat="1" x14ac:dyDescent="0.25">
      <c r="E1365" s="16"/>
      <c r="F1365" s="16"/>
      <c r="G1365" s="16"/>
      <c r="J1365" s="16"/>
      <c r="K1365" s="16"/>
      <c r="L1365" s="16"/>
      <c r="M1365" s="16"/>
      <c r="N1365" s="16"/>
      <c r="O1365" s="16"/>
      <c r="P1365" s="16"/>
      <c r="Q1365" s="16"/>
      <c r="R1365" s="16"/>
      <c r="S1365" s="16"/>
      <c r="T1365" s="16"/>
    </row>
    <row r="1366" spans="5:20" s="15" customFormat="1" x14ac:dyDescent="0.25">
      <c r="E1366" s="16"/>
      <c r="F1366" s="16"/>
      <c r="G1366" s="16"/>
      <c r="J1366" s="16"/>
      <c r="K1366" s="16"/>
      <c r="L1366" s="16"/>
      <c r="M1366" s="16"/>
      <c r="N1366" s="16"/>
      <c r="O1366" s="16"/>
      <c r="P1366" s="16"/>
      <c r="Q1366" s="16"/>
      <c r="R1366" s="16"/>
      <c r="S1366" s="16"/>
      <c r="T1366" s="16"/>
    </row>
    <row r="1367" spans="5:20" s="15" customFormat="1" x14ac:dyDescent="0.25">
      <c r="E1367" s="16"/>
      <c r="F1367" s="16"/>
      <c r="G1367" s="16"/>
      <c r="J1367" s="16"/>
      <c r="K1367" s="16"/>
      <c r="L1367" s="16"/>
      <c r="M1367" s="16"/>
      <c r="N1367" s="16"/>
      <c r="O1367" s="16"/>
      <c r="P1367" s="16"/>
      <c r="Q1367" s="16"/>
      <c r="R1367" s="16"/>
      <c r="S1367" s="16"/>
      <c r="T1367" s="16"/>
    </row>
    <row r="1368" spans="5:20" s="15" customFormat="1" x14ac:dyDescent="0.25">
      <c r="E1368" s="16"/>
      <c r="F1368" s="16"/>
      <c r="G1368" s="16"/>
      <c r="J1368" s="16"/>
      <c r="K1368" s="16"/>
      <c r="L1368" s="16"/>
      <c r="M1368" s="16"/>
      <c r="N1368" s="16"/>
      <c r="O1368" s="16"/>
      <c r="P1368" s="16"/>
      <c r="Q1368" s="16"/>
      <c r="R1368" s="16"/>
      <c r="S1368" s="16"/>
      <c r="T1368" s="16"/>
    </row>
    <row r="1369" spans="5:20" s="15" customFormat="1" x14ac:dyDescent="0.25">
      <c r="E1369" s="16"/>
      <c r="F1369" s="16"/>
      <c r="G1369" s="16"/>
      <c r="J1369" s="16"/>
      <c r="K1369" s="16"/>
      <c r="L1369" s="16"/>
      <c r="M1369" s="16"/>
      <c r="N1369" s="16"/>
      <c r="O1369" s="16"/>
      <c r="P1369" s="16"/>
      <c r="Q1369" s="16"/>
      <c r="R1369" s="16"/>
      <c r="S1369" s="16"/>
      <c r="T1369" s="16"/>
    </row>
    <row r="1370" spans="5:20" s="15" customFormat="1" x14ac:dyDescent="0.25">
      <c r="E1370" s="16"/>
      <c r="F1370" s="16"/>
      <c r="G1370" s="16"/>
      <c r="J1370" s="16"/>
      <c r="K1370" s="16"/>
      <c r="L1370" s="16"/>
      <c r="M1370" s="16"/>
      <c r="N1370" s="16"/>
      <c r="O1370" s="16"/>
      <c r="P1370" s="16"/>
      <c r="Q1370" s="16"/>
      <c r="R1370" s="16"/>
      <c r="S1370" s="16"/>
      <c r="T1370" s="16"/>
    </row>
    <row r="1371" spans="5:20" s="15" customFormat="1" x14ac:dyDescent="0.25">
      <c r="E1371" s="16"/>
      <c r="F1371" s="16"/>
      <c r="G1371" s="16"/>
      <c r="J1371" s="16"/>
      <c r="K1371" s="16"/>
      <c r="L1371" s="16"/>
      <c r="M1371" s="16"/>
      <c r="N1371" s="16"/>
      <c r="O1371" s="16"/>
      <c r="P1371" s="16"/>
      <c r="Q1371" s="16"/>
      <c r="R1371" s="16"/>
      <c r="S1371" s="16"/>
      <c r="T1371" s="16"/>
    </row>
    <row r="1372" spans="5:20" s="15" customFormat="1" x14ac:dyDescent="0.25">
      <c r="E1372" s="16"/>
      <c r="F1372" s="16"/>
      <c r="G1372" s="16"/>
      <c r="J1372" s="16"/>
      <c r="K1372" s="16"/>
      <c r="L1372" s="16"/>
      <c r="M1372" s="16"/>
      <c r="N1372" s="16"/>
      <c r="O1372" s="16"/>
      <c r="P1372" s="16"/>
      <c r="Q1372" s="16"/>
      <c r="R1372" s="16"/>
      <c r="S1372" s="16"/>
      <c r="T1372" s="16"/>
    </row>
    <row r="1373" spans="5:20" s="15" customFormat="1" x14ac:dyDescent="0.25">
      <c r="E1373" s="16"/>
      <c r="F1373" s="16"/>
      <c r="G1373" s="16"/>
      <c r="J1373" s="16"/>
      <c r="K1373" s="16"/>
      <c r="L1373" s="16"/>
      <c r="M1373" s="16"/>
      <c r="N1373" s="16"/>
      <c r="O1373" s="16"/>
      <c r="P1373" s="16"/>
      <c r="Q1373" s="16"/>
      <c r="R1373" s="16"/>
      <c r="S1373" s="16"/>
      <c r="T1373" s="16"/>
    </row>
    <row r="1374" spans="5:20" s="15" customFormat="1" x14ac:dyDescent="0.25">
      <c r="E1374" s="16"/>
      <c r="F1374" s="16"/>
      <c r="G1374" s="16"/>
      <c r="J1374" s="16"/>
      <c r="K1374" s="16"/>
      <c r="L1374" s="16"/>
      <c r="M1374" s="16"/>
      <c r="N1374" s="16"/>
      <c r="O1374" s="16"/>
      <c r="P1374" s="16"/>
      <c r="Q1374" s="16"/>
      <c r="R1374" s="16"/>
      <c r="S1374" s="16"/>
      <c r="T1374" s="16"/>
    </row>
    <row r="1375" spans="5:20" s="15" customFormat="1" x14ac:dyDescent="0.25">
      <c r="E1375" s="16"/>
      <c r="F1375" s="16"/>
      <c r="G1375" s="16"/>
      <c r="J1375" s="16"/>
      <c r="K1375" s="16"/>
      <c r="L1375" s="16"/>
      <c r="M1375" s="16"/>
      <c r="N1375" s="16"/>
      <c r="O1375" s="16"/>
      <c r="P1375" s="16"/>
      <c r="Q1375" s="16"/>
      <c r="R1375" s="16"/>
      <c r="S1375" s="16"/>
      <c r="T1375" s="16"/>
    </row>
    <row r="1376" spans="5:20" s="15" customFormat="1" x14ac:dyDescent="0.25">
      <c r="E1376" s="16"/>
      <c r="F1376" s="16"/>
      <c r="G1376" s="16"/>
      <c r="J1376" s="16"/>
      <c r="K1376" s="16"/>
      <c r="L1376" s="16"/>
      <c r="M1376" s="16"/>
      <c r="N1376" s="16"/>
      <c r="O1376" s="16"/>
      <c r="P1376" s="16"/>
      <c r="Q1376" s="16"/>
      <c r="R1376" s="16"/>
      <c r="S1376" s="16"/>
      <c r="T1376" s="16"/>
    </row>
    <row r="1377" spans="5:20" s="15" customFormat="1" x14ac:dyDescent="0.25">
      <c r="E1377" s="16"/>
      <c r="F1377" s="16"/>
      <c r="G1377" s="16"/>
      <c r="J1377" s="16"/>
      <c r="K1377" s="16"/>
      <c r="L1377" s="16"/>
      <c r="M1377" s="16"/>
      <c r="N1377" s="16"/>
      <c r="O1377" s="16"/>
      <c r="P1377" s="16"/>
      <c r="Q1377" s="16"/>
      <c r="R1377" s="16"/>
      <c r="S1377" s="16"/>
      <c r="T1377" s="16"/>
    </row>
    <row r="1378" spans="5:20" s="15" customFormat="1" x14ac:dyDescent="0.25">
      <c r="E1378" s="16"/>
      <c r="F1378" s="16"/>
      <c r="G1378" s="16"/>
      <c r="J1378" s="16"/>
      <c r="K1378" s="16"/>
      <c r="L1378" s="16"/>
      <c r="M1378" s="16"/>
      <c r="N1378" s="16"/>
      <c r="O1378" s="16"/>
      <c r="P1378" s="16"/>
      <c r="Q1378" s="16"/>
      <c r="R1378" s="16"/>
      <c r="S1378" s="16"/>
      <c r="T1378" s="16"/>
    </row>
    <row r="1379" spans="5:20" s="15" customFormat="1" x14ac:dyDescent="0.25">
      <c r="E1379" s="16"/>
      <c r="F1379" s="16"/>
      <c r="G1379" s="16"/>
      <c r="J1379" s="16"/>
      <c r="K1379" s="16"/>
      <c r="L1379" s="16"/>
      <c r="M1379" s="16"/>
      <c r="N1379" s="16"/>
      <c r="O1379" s="16"/>
      <c r="P1379" s="16"/>
      <c r="Q1379" s="16"/>
      <c r="R1379" s="16"/>
      <c r="S1379" s="16"/>
      <c r="T1379" s="16"/>
    </row>
    <row r="1380" spans="5:20" s="15" customFormat="1" x14ac:dyDescent="0.25">
      <c r="E1380" s="16"/>
      <c r="F1380" s="16"/>
      <c r="G1380" s="16"/>
      <c r="J1380" s="16"/>
      <c r="K1380" s="16"/>
      <c r="L1380" s="16"/>
      <c r="M1380" s="16"/>
      <c r="N1380" s="16"/>
      <c r="O1380" s="16"/>
      <c r="P1380" s="16"/>
      <c r="Q1380" s="16"/>
      <c r="R1380" s="16"/>
      <c r="S1380" s="16"/>
      <c r="T1380" s="16"/>
    </row>
    <row r="1381" spans="5:20" s="15" customFormat="1" x14ac:dyDescent="0.25">
      <c r="E1381" s="16"/>
      <c r="F1381" s="16"/>
      <c r="G1381" s="16"/>
      <c r="J1381" s="16"/>
      <c r="K1381" s="16"/>
      <c r="L1381" s="16"/>
      <c r="M1381" s="16"/>
      <c r="N1381" s="16"/>
      <c r="O1381" s="16"/>
      <c r="P1381" s="16"/>
      <c r="Q1381" s="16"/>
      <c r="R1381" s="16"/>
      <c r="S1381" s="16"/>
      <c r="T1381" s="16"/>
    </row>
    <row r="1382" spans="5:20" s="15" customFormat="1" x14ac:dyDescent="0.25">
      <c r="E1382" s="16"/>
      <c r="F1382" s="16"/>
      <c r="G1382" s="16"/>
      <c r="J1382" s="16"/>
      <c r="K1382" s="16"/>
      <c r="L1382" s="16"/>
      <c r="M1382" s="16"/>
      <c r="N1382" s="16"/>
      <c r="O1382" s="16"/>
      <c r="P1382" s="16"/>
      <c r="Q1382" s="16"/>
      <c r="R1382" s="16"/>
      <c r="S1382" s="16"/>
      <c r="T1382" s="16"/>
    </row>
    <row r="1383" spans="5:20" s="15" customFormat="1" x14ac:dyDescent="0.25">
      <c r="E1383" s="16"/>
      <c r="F1383" s="16"/>
      <c r="G1383" s="16"/>
      <c r="J1383" s="16"/>
      <c r="K1383" s="16"/>
      <c r="L1383" s="16"/>
      <c r="M1383" s="16"/>
      <c r="N1383" s="16"/>
      <c r="O1383" s="16"/>
      <c r="P1383" s="16"/>
      <c r="Q1383" s="16"/>
      <c r="R1383" s="16"/>
      <c r="S1383" s="16"/>
      <c r="T1383" s="16"/>
    </row>
    <row r="1384" spans="5:20" s="15" customFormat="1" x14ac:dyDescent="0.25">
      <c r="E1384" s="16"/>
      <c r="F1384" s="16"/>
      <c r="G1384" s="16"/>
      <c r="J1384" s="16"/>
      <c r="K1384" s="16"/>
      <c r="L1384" s="16"/>
      <c r="M1384" s="16"/>
      <c r="N1384" s="16"/>
      <c r="O1384" s="16"/>
      <c r="P1384" s="16"/>
      <c r="Q1384" s="16"/>
      <c r="R1384" s="16"/>
      <c r="S1384" s="16"/>
      <c r="T1384" s="16"/>
    </row>
    <row r="1385" spans="5:20" s="15" customFormat="1" x14ac:dyDescent="0.25">
      <c r="E1385" s="16"/>
      <c r="F1385" s="16"/>
      <c r="G1385" s="16"/>
      <c r="J1385" s="16"/>
      <c r="K1385" s="16"/>
      <c r="L1385" s="16"/>
      <c r="M1385" s="16"/>
      <c r="N1385" s="16"/>
      <c r="O1385" s="16"/>
      <c r="P1385" s="16"/>
      <c r="Q1385" s="16"/>
      <c r="R1385" s="16"/>
      <c r="S1385" s="16"/>
      <c r="T1385" s="16"/>
    </row>
    <row r="1386" spans="5:20" s="15" customFormat="1" x14ac:dyDescent="0.25">
      <c r="E1386" s="16"/>
      <c r="F1386" s="16"/>
      <c r="G1386" s="16"/>
      <c r="J1386" s="16"/>
      <c r="K1386" s="16"/>
      <c r="L1386" s="16"/>
      <c r="M1386" s="16"/>
      <c r="N1386" s="16"/>
      <c r="O1386" s="16"/>
      <c r="P1386" s="16"/>
      <c r="Q1386" s="16"/>
      <c r="R1386" s="16"/>
      <c r="S1386" s="16"/>
      <c r="T1386" s="16"/>
    </row>
    <row r="1387" spans="5:20" s="15" customFormat="1" x14ac:dyDescent="0.25">
      <c r="E1387" s="16"/>
      <c r="F1387" s="16"/>
      <c r="G1387" s="16"/>
      <c r="J1387" s="16"/>
      <c r="K1387" s="16"/>
      <c r="L1387" s="16"/>
      <c r="M1387" s="16"/>
      <c r="N1387" s="16"/>
      <c r="O1387" s="16"/>
      <c r="P1387" s="16"/>
      <c r="Q1387" s="16"/>
      <c r="R1387" s="16"/>
      <c r="S1387" s="16"/>
      <c r="T1387" s="16"/>
    </row>
    <row r="1388" spans="5:20" s="15" customFormat="1" x14ac:dyDescent="0.25">
      <c r="E1388" s="16"/>
      <c r="F1388" s="16"/>
      <c r="G1388" s="16"/>
      <c r="J1388" s="16"/>
      <c r="K1388" s="16"/>
      <c r="L1388" s="16"/>
      <c r="M1388" s="16"/>
      <c r="N1388" s="16"/>
      <c r="O1388" s="16"/>
      <c r="P1388" s="16"/>
      <c r="Q1388" s="16"/>
      <c r="R1388" s="16"/>
      <c r="S1388" s="16"/>
      <c r="T1388" s="16"/>
    </row>
    <row r="1389" spans="5:20" s="15" customFormat="1" x14ac:dyDescent="0.25">
      <c r="E1389" s="16"/>
      <c r="F1389" s="16"/>
      <c r="G1389" s="16"/>
      <c r="J1389" s="16"/>
      <c r="K1389" s="16"/>
      <c r="L1389" s="16"/>
      <c r="M1389" s="16"/>
      <c r="N1389" s="16"/>
      <c r="O1389" s="16"/>
      <c r="P1389" s="16"/>
      <c r="Q1389" s="16"/>
      <c r="R1389" s="16"/>
      <c r="S1389" s="16"/>
      <c r="T1389" s="16"/>
    </row>
    <row r="1390" spans="5:20" s="15" customFormat="1" x14ac:dyDescent="0.25">
      <c r="E1390" s="16"/>
      <c r="F1390" s="16"/>
      <c r="G1390" s="16"/>
      <c r="J1390" s="16"/>
      <c r="K1390" s="16"/>
      <c r="L1390" s="16"/>
      <c r="M1390" s="16"/>
      <c r="N1390" s="16"/>
      <c r="O1390" s="16"/>
      <c r="P1390" s="16"/>
      <c r="Q1390" s="16"/>
      <c r="R1390" s="16"/>
      <c r="S1390" s="16"/>
      <c r="T1390" s="16"/>
    </row>
    <row r="1391" spans="5:20" s="15" customFormat="1" x14ac:dyDescent="0.25">
      <c r="E1391" s="16"/>
      <c r="F1391" s="16"/>
      <c r="G1391" s="16"/>
      <c r="J1391" s="16"/>
      <c r="K1391" s="16"/>
      <c r="L1391" s="16"/>
      <c r="M1391" s="16"/>
      <c r="N1391" s="16"/>
      <c r="O1391" s="16"/>
      <c r="P1391" s="16"/>
      <c r="Q1391" s="16"/>
      <c r="R1391" s="16"/>
      <c r="S1391" s="16"/>
      <c r="T1391" s="16"/>
    </row>
    <row r="1392" spans="5:20" s="15" customFormat="1" x14ac:dyDescent="0.25">
      <c r="E1392" s="16"/>
      <c r="F1392" s="16"/>
      <c r="G1392" s="16"/>
      <c r="J1392" s="16"/>
      <c r="K1392" s="16"/>
      <c r="L1392" s="16"/>
      <c r="M1392" s="16"/>
      <c r="N1392" s="16"/>
      <c r="O1392" s="16"/>
      <c r="P1392" s="16"/>
      <c r="Q1392" s="16"/>
      <c r="R1392" s="16"/>
      <c r="S1392" s="16"/>
      <c r="T1392" s="16"/>
    </row>
    <row r="1393" spans="5:20" s="15" customFormat="1" x14ac:dyDescent="0.25">
      <c r="E1393" s="16"/>
      <c r="F1393" s="16"/>
      <c r="G1393" s="16"/>
      <c r="J1393" s="16"/>
      <c r="K1393" s="16"/>
      <c r="L1393" s="16"/>
      <c r="M1393" s="16"/>
      <c r="N1393" s="16"/>
      <c r="O1393" s="16"/>
      <c r="P1393" s="16"/>
      <c r="Q1393" s="16"/>
      <c r="R1393" s="16"/>
      <c r="S1393" s="16"/>
      <c r="T1393" s="16"/>
    </row>
    <row r="1394" spans="5:20" s="15" customFormat="1" x14ac:dyDescent="0.25">
      <c r="E1394" s="16"/>
      <c r="F1394" s="16"/>
      <c r="G1394" s="16"/>
      <c r="J1394" s="16"/>
      <c r="K1394" s="16"/>
      <c r="L1394" s="16"/>
      <c r="M1394" s="16"/>
      <c r="N1394" s="16"/>
      <c r="O1394" s="16"/>
      <c r="P1394" s="16"/>
      <c r="Q1394" s="16"/>
      <c r="R1394" s="16"/>
      <c r="S1394" s="16"/>
      <c r="T1394" s="16"/>
    </row>
    <row r="1395" spans="5:20" s="15" customFormat="1" x14ac:dyDescent="0.25">
      <c r="E1395" s="16"/>
      <c r="F1395" s="16"/>
      <c r="G1395" s="16"/>
      <c r="J1395" s="16"/>
      <c r="K1395" s="16"/>
      <c r="L1395" s="16"/>
      <c r="M1395" s="16"/>
      <c r="N1395" s="16"/>
      <c r="O1395" s="16"/>
      <c r="P1395" s="16"/>
      <c r="Q1395" s="16"/>
      <c r="R1395" s="16"/>
      <c r="S1395" s="16"/>
      <c r="T1395" s="16"/>
    </row>
    <row r="1396" spans="5:20" s="15" customFormat="1" x14ac:dyDescent="0.25">
      <c r="E1396" s="16"/>
      <c r="F1396" s="16"/>
      <c r="G1396" s="16"/>
      <c r="J1396" s="16"/>
      <c r="K1396" s="16"/>
      <c r="L1396" s="16"/>
      <c r="M1396" s="16"/>
      <c r="N1396" s="16"/>
      <c r="O1396" s="16"/>
      <c r="P1396" s="16"/>
      <c r="Q1396" s="16"/>
      <c r="R1396" s="16"/>
      <c r="S1396" s="16"/>
      <c r="T1396" s="16"/>
    </row>
    <row r="1397" spans="5:20" s="15" customFormat="1" x14ac:dyDescent="0.25">
      <c r="E1397" s="16"/>
      <c r="F1397" s="16"/>
      <c r="G1397" s="16"/>
      <c r="J1397" s="16"/>
      <c r="K1397" s="16"/>
      <c r="L1397" s="16"/>
      <c r="M1397" s="16"/>
      <c r="N1397" s="16"/>
      <c r="O1397" s="16"/>
      <c r="P1397" s="16"/>
      <c r="Q1397" s="16"/>
      <c r="R1397" s="16"/>
      <c r="S1397" s="16"/>
      <c r="T1397" s="16"/>
    </row>
    <row r="1398" spans="5:20" s="15" customFormat="1" x14ac:dyDescent="0.25">
      <c r="E1398" s="16"/>
      <c r="F1398" s="16"/>
      <c r="G1398" s="16"/>
      <c r="J1398" s="16"/>
      <c r="K1398" s="16"/>
      <c r="L1398" s="16"/>
      <c r="M1398" s="16"/>
      <c r="N1398" s="16"/>
      <c r="O1398" s="16"/>
      <c r="P1398" s="16"/>
      <c r="Q1398" s="16"/>
      <c r="R1398" s="16"/>
      <c r="S1398" s="16"/>
      <c r="T1398" s="16"/>
    </row>
    <row r="1399" spans="5:20" s="15" customFormat="1" x14ac:dyDescent="0.25">
      <c r="E1399" s="16"/>
      <c r="F1399" s="16"/>
      <c r="G1399" s="16"/>
      <c r="J1399" s="16"/>
      <c r="K1399" s="16"/>
      <c r="L1399" s="16"/>
      <c r="M1399" s="16"/>
      <c r="N1399" s="16"/>
      <c r="O1399" s="16"/>
      <c r="P1399" s="16"/>
      <c r="Q1399" s="16"/>
      <c r="R1399" s="16"/>
      <c r="S1399" s="16"/>
      <c r="T1399" s="16"/>
    </row>
    <row r="1400" spans="5:20" s="15" customFormat="1" x14ac:dyDescent="0.25">
      <c r="E1400" s="16"/>
      <c r="F1400" s="16"/>
      <c r="G1400" s="16"/>
      <c r="J1400" s="16"/>
      <c r="K1400" s="16"/>
      <c r="L1400" s="16"/>
      <c r="M1400" s="16"/>
      <c r="N1400" s="16"/>
      <c r="O1400" s="16"/>
      <c r="P1400" s="16"/>
      <c r="Q1400" s="16"/>
      <c r="R1400" s="16"/>
      <c r="S1400" s="16"/>
      <c r="T1400" s="16"/>
    </row>
    <row r="1401" spans="5:20" s="15" customFormat="1" x14ac:dyDescent="0.25">
      <c r="E1401" s="16"/>
      <c r="F1401" s="16"/>
      <c r="G1401" s="16"/>
      <c r="J1401" s="16"/>
      <c r="K1401" s="16"/>
      <c r="L1401" s="16"/>
      <c r="M1401" s="16"/>
      <c r="N1401" s="16"/>
      <c r="O1401" s="16"/>
      <c r="P1401" s="16"/>
      <c r="Q1401" s="16"/>
      <c r="R1401" s="16"/>
      <c r="S1401" s="16"/>
      <c r="T1401" s="16"/>
    </row>
    <row r="1402" spans="5:20" s="15" customFormat="1" x14ac:dyDescent="0.25">
      <c r="E1402" s="16"/>
      <c r="F1402" s="16"/>
      <c r="G1402" s="16"/>
      <c r="J1402" s="16"/>
      <c r="K1402" s="16"/>
      <c r="L1402" s="16"/>
      <c r="M1402" s="16"/>
      <c r="N1402" s="16"/>
      <c r="O1402" s="16"/>
      <c r="P1402" s="16"/>
      <c r="Q1402" s="16"/>
      <c r="R1402" s="16"/>
      <c r="S1402" s="16"/>
      <c r="T1402" s="16"/>
    </row>
    <row r="1403" spans="5:20" s="15" customFormat="1" x14ac:dyDescent="0.25">
      <c r="E1403" s="16"/>
      <c r="F1403" s="16"/>
      <c r="G1403" s="16"/>
      <c r="J1403" s="16"/>
      <c r="K1403" s="16"/>
      <c r="L1403" s="16"/>
      <c r="M1403" s="16"/>
      <c r="N1403" s="16"/>
      <c r="O1403" s="16"/>
      <c r="P1403" s="16"/>
      <c r="Q1403" s="16"/>
      <c r="R1403" s="16"/>
      <c r="S1403" s="16"/>
      <c r="T1403" s="16"/>
    </row>
    <row r="1404" spans="5:20" s="15" customFormat="1" x14ac:dyDescent="0.25">
      <c r="E1404" s="16"/>
      <c r="F1404" s="16"/>
      <c r="G1404" s="16"/>
      <c r="J1404" s="16"/>
      <c r="K1404" s="16"/>
      <c r="L1404" s="16"/>
      <c r="M1404" s="16"/>
      <c r="N1404" s="16"/>
      <c r="O1404" s="16"/>
      <c r="P1404" s="16"/>
      <c r="Q1404" s="16"/>
      <c r="R1404" s="16"/>
      <c r="S1404" s="16"/>
      <c r="T1404" s="16"/>
    </row>
    <row r="1405" spans="5:20" s="15" customFormat="1" x14ac:dyDescent="0.25">
      <c r="E1405" s="16"/>
      <c r="F1405" s="16"/>
      <c r="G1405" s="16"/>
      <c r="J1405" s="16"/>
      <c r="K1405" s="16"/>
      <c r="L1405" s="16"/>
      <c r="M1405" s="16"/>
      <c r="N1405" s="16"/>
      <c r="O1405" s="16"/>
      <c r="P1405" s="16"/>
      <c r="Q1405" s="16"/>
      <c r="R1405" s="16"/>
      <c r="S1405" s="16"/>
      <c r="T1405" s="16"/>
    </row>
    <row r="1406" spans="5:20" s="15" customFormat="1" x14ac:dyDescent="0.25">
      <c r="E1406" s="16"/>
      <c r="F1406" s="16"/>
      <c r="G1406" s="16"/>
      <c r="J1406" s="16"/>
      <c r="K1406" s="16"/>
      <c r="L1406" s="16"/>
      <c r="M1406" s="16"/>
      <c r="N1406" s="16"/>
      <c r="O1406" s="16"/>
      <c r="P1406" s="16"/>
      <c r="Q1406" s="16"/>
      <c r="R1406" s="16"/>
      <c r="S1406" s="16"/>
      <c r="T1406" s="16"/>
    </row>
    <row r="1407" spans="5:20" s="15" customFormat="1" x14ac:dyDescent="0.25">
      <c r="E1407" s="16"/>
      <c r="F1407" s="16"/>
      <c r="G1407" s="16"/>
      <c r="J1407" s="16"/>
      <c r="K1407" s="16"/>
      <c r="L1407" s="16"/>
      <c r="M1407" s="16"/>
      <c r="N1407" s="16"/>
      <c r="O1407" s="16"/>
      <c r="P1407" s="16"/>
      <c r="Q1407" s="16"/>
      <c r="R1407" s="16"/>
      <c r="S1407" s="16"/>
      <c r="T1407" s="16"/>
    </row>
    <row r="1408" spans="5:20" s="15" customFormat="1" x14ac:dyDescent="0.25">
      <c r="E1408" s="16"/>
      <c r="F1408" s="16"/>
      <c r="G1408" s="16"/>
      <c r="J1408" s="16"/>
      <c r="K1408" s="16"/>
      <c r="L1408" s="16"/>
      <c r="M1408" s="16"/>
      <c r="N1408" s="16"/>
      <c r="O1408" s="16"/>
      <c r="P1408" s="16"/>
      <c r="Q1408" s="16"/>
      <c r="R1408" s="16"/>
      <c r="S1408" s="16"/>
      <c r="T1408" s="16"/>
    </row>
    <row r="1409" spans="5:20" s="15" customFormat="1" x14ac:dyDescent="0.25">
      <c r="E1409" s="16"/>
      <c r="F1409" s="16"/>
      <c r="G1409" s="16"/>
      <c r="J1409" s="16"/>
      <c r="K1409" s="16"/>
      <c r="L1409" s="16"/>
      <c r="M1409" s="16"/>
      <c r="N1409" s="16"/>
      <c r="O1409" s="16"/>
      <c r="P1409" s="16"/>
      <c r="Q1409" s="16"/>
      <c r="R1409" s="16"/>
      <c r="S1409" s="16"/>
      <c r="T1409" s="16"/>
    </row>
    <row r="1410" spans="5:20" s="15" customFormat="1" x14ac:dyDescent="0.25">
      <c r="E1410" s="16"/>
      <c r="F1410" s="16"/>
      <c r="G1410" s="16"/>
      <c r="J1410" s="16"/>
      <c r="K1410" s="16"/>
      <c r="L1410" s="16"/>
      <c r="M1410" s="16"/>
      <c r="N1410" s="16"/>
      <c r="O1410" s="16"/>
      <c r="P1410" s="16"/>
      <c r="Q1410" s="16"/>
      <c r="R1410" s="16"/>
      <c r="S1410" s="16"/>
      <c r="T1410" s="16"/>
    </row>
    <row r="1411" spans="5:20" s="15" customFormat="1" x14ac:dyDescent="0.25">
      <c r="E1411" s="16"/>
      <c r="F1411" s="16"/>
      <c r="G1411" s="16"/>
      <c r="J1411" s="16"/>
      <c r="K1411" s="16"/>
      <c r="L1411" s="16"/>
      <c r="M1411" s="16"/>
      <c r="N1411" s="16"/>
      <c r="O1411" s="16"/>
      <c r="P1411" s="16"/>
      <c r="Q1411" s="16"/>
      <c r="R1411" s="16"/>
      <c r="S1411" s="16"/>
      <c r="T1411" s="16"/>
    </row>
    <row r="1412" spans="5:20" s="15" customFormat="1" x14ac:dyDescent="0.25">
      <c r="E1412" s="16"/>
      <c r="F1412" s="16"/>
      <c r="G1412" s="16"/>
      <c r="J1412" s="16"/>
      <c r="K1412" s="16"/>
      <c r="L1412" s="16"/>
      <c r="M1412" s="16"/>
      <c r="N1412" s="16"/>
      <c r="O1412" s="16"/>
      <c r="P1412" s="16"/>
      <c r="Q1412" s="16"/>
      <c r="R1412" s="16"/>
      <c r="S1412" s="16"/>
      <c r="T1412" s="16"/>
    </row>
    <row r="1413" spans="5:20" s="15" customFormat="1" x14ac:dyDescent="0.25">
      <c r="E1413" s="16"/>
      <c r="F1413" s="16"/>
      <c r="G1413" s="16"/>
      <c r="J1413" s="16"/>
      <c r="K1413" s="16"/>
      <c r="L1413" s="16"/>
      <c r="M1413" s="16"/>
      <c r="N1413" s="16"/>
      <c r="O1413" s="16"/>
      <c r="P1413" s="16"/>
      <c r="Q1413" s="16"/>
      <c r="R1413" s="16"/>
      <c r="S1413" s="16"/>
      <c r="T1413" s="16"/>
    </row>
    <row r="1414" spans="5:20" s="15" customFormat="1" x14ac:dyDescent="0.25">
      <c r="E1414" s="16"/>
      <c r="F1414" s="16"/>
      <c r="G1414" s="16"/>
      <c r="J1414" s="16"/>
      <c r="K1414" s="16"/>
      <c r="L1414" s="16"/>
      <c r="M1414" s="16"/>
      <c r="N1414" s="16"/>
      <c r="O1414" s="16"/>
      <c r="P1414" s="16"/>
      <c r="Q1414" s="16"/>
      <c r="R1414" s="16"/>
      <c r="S1414" s="16"/>
      <c r="T1414" s="16"/>
    </row>
    <row r="1415" spans="5:20" s="15" customFormat="1" x14ac:dyDescent="0.25">
      <c r="E1415" s="16"/>
      <c r="F1415" s="16"/>
      <c r="G1415" s="16"/>
      <c r="J1415" s="16"/>
      <c r="K1415" s="16"/>
      <c r="L1415" s="16"/>
      <c r="M1415" s="16"/>
      <c r="N1415" s="16"/>
      <c r="O1415" s="16"/>
      <c r="P1415" s="16"/>
      <c r="Q1415" s="16"/>
      <c r="R1415" s="16"/>
      <c r="S1415" s="16"/>
      <c r="T1415" s="16"/>
    </row>
    <row r="1416" spans="5:20" s="15" customFormat="1" x14ac:dyDescent="0.25">
      <c r="E1416" s="16"/>
      <c r="F1416" s="16"/>
      <c r="G1416" s="16"/>
      <c r="J1416" s="16"/>
      <c r="K1416" s="16"/>
      <c r="L1416" s="16"/>
      <c r="M1416" s="16"/>
      <c r="N1416" s="16"/>
      <c r="O1416" s="16"/>
      <c r="P1416" s="16"/>
      <c r="Q1416" s="16"/>
      <c r="R1416" s="16"/>
      <c r="S1416" s="16"/>
      <c r="T1416" s="16"/>
    </row>
    <row r="1417" spans="5:20" s="15" customFormat="1" x14ac:dyDescent="0.25">
      <c r="E1417" s="16"/>
      <c r="F1417" s="16"/>
      <c r="G1417" s="16"/>
      <c r="J1417" s="16"/>
      <c r="K1417" s="16"/>
      <c r="L1417" s="16"/>
      <c r="M1417" s="16"/>
      <c r="N1417" s="16"/>
      <c r="O1417" s="16"/>
      <c r="P1417" s="16"/>
      <c r="Q1417" s="16"/>
      <c r="R1417" s="16"/>
      <c r="S1417" s="16"/>
      <c r="T1417" s="16"/>
    </row>
    <row r="1418" spans="5:20" s="15" customFormat="1" x14ac:dyDescent="0.25">
      <c r="E1418" s="16"/>
      <c r="F1418" s="16"/>
      <c r="G1418" s="16"/>
      <c r="J1418" s="16"/>
      <c r="K1418" s="16"/>
      <c r="L1418" s="16"/>
      <c r="M1418" s="16"/>
      <c r="N1418" s="16"/>
      <c r="O1418" s="16"/>
      <c r="P1418" s="16"/>
      <c r="Q1418" s="16"/>
      <c r="R1418" s="16"/>
      <c r="S1418" s="16"/>
      <c r="T1418" s="16"/>
    </row>
    <row r="1419" spans="5:20" s="15" customFormat="1" x14ac:dyDescent="0.25">
      <c r="E1419" s="16"/>
      <c r="F1419" s="16"/>
      <c r="G1419" s="16"/>
      <c r="J1419" s="16"/>
      <c r="K1419" s="16"/>
      <c r="L1419" s="16"/>
      <c r="M1419" s="16"/>
      <c r="N1419" s="16"/>
      <c r="O1419" s="16"/>
      <c r="P1419" s="16"/>
      <c r="Q1419" s="16"/>
      <c r="R1419" s="16"/>
      <c r="S1419" s="16"/>
      <c r="T1419" s="16"/>
    </row>
    <row r="1420" spans="5:20" s="15" customFormat="1" x14ac:dyDescent="0.25">
      <c r="E1420" s="16"/>
      <c r="F1420" s="16"/>
      <c r="G1420" s="16"/>
      <c r="J1420" s="16"/>
      <c r="K1420" s="16"/>
      <c r="L1420" s="16"/>
      <c r="M1420" s="16"/>
      <c r="N1420" s="16"/>
      <c r="O1420" s="16"/>
      <c r="P1420" s="16"/>
      <c r="Q1420" s="16"/>
      <c r="R1420" s="16"/>
      <c r="S1420" s="16"/>
      <c r="T1420" s="16"/>
    </row>
    <row r="1421" spans="5:20" s="15" customFormat="1" x14ac:dyDescent="0.25">
      <c r="E1421" s="16"/>
      <c r="F1421" s="16"/>
      <c r="G1421" s="16"/>
      <c r="J1421" s="16"/>
      <c r="K1421" s="16"/>
      <c r="L1421" s="16"/>
      <c r="M1421" s="16"/>
      <c r="N1421" s="16"/>
      <c r="O1421" s="16"/>
      <c r="P1421" s="16"/>
      <c r="Q1421" s="16"/>
      <c r="R1421" s="16"/>
      <c r="S1421" s="16"/>
      <c r="T1421" s="16"/>
    </row>
    <row r="1422" spans="5:20" s="15" customFormat="1" x14ac:dyDescent="0.25">
      <c r="E1422" s="16"/>
      <c r="F1422" s="16"/>
      <c r="G1422" s="16"/>
      <c r="J1422" s="16"/>
      <c r="K1422" s="16"/>
      <c r="L1422" s="16"/>
      <c r="M1422" s="16"/>
      <c r="N1422" s="16"/>
      <c r="O1422" s="16"/>
      <c r="P1422" s="16"/>
      <c r="Q1422" s="16"/>
      <c r="R1422" s="16"/>
      <c r="S1422" s="16"/>
      <c r="T1422" s="16"/>
    </row>
    <row r="1423" spans="5:20" s="15" customFormat="1" x14ac:dyDescent="0.25">
      <c r="E1423" s="16"/>
      <c r="F1423" s="16"/>
      <c r="G1423" s="16"/>
      <c r="J1423" s="16"/>
      <c r="K1423" s="16"/>
      <c r="L1423" s="16"/>
      <c r="M1423" s="16"/>
      <c r="N1423" s="16"/>
      <c r="O1423" s="16"/>
      <c r="P1423" s="16"/>
      <c r="Q1423" s="16"/>
      <c r="R1423" s="16"/>
      <c r="S1423" s="16"/>
      <c r="T1423" s="16"/>
    </row>
    <row r="1424" spans="5:20" s="15" customFormat="1" x14ac:dyDescent="0.25">
      <c r="E1424" s="16"/>
      <c r="F1424" s="16"/>
      <c r="G1424" s="16"/>
      <c r="J1424" s="16"/>
      <c r="K1424" s="16"/>
      <c r="L1424" s="16"/>
      <c r="M1424" s="16"/>
      <c r="N1424" s="16"/>
      <c r="O1424" s="16"/>
      <c r="P1424" s="16"/>
      <c r="Q1424" s="16"/>
      <c r="R1424" s="16"/>
      <c r="S1424" s="16"/>
      <c r="T1424" s="16"/>
    </row>
    <row r="1425" spans="5:20" s="15" customFormat="1" x14ac:dyDescent="0.25">
      <c r="E1425" s="16"/>
      <c r="F1425" s="16"/>
      <c r="G1425" s="16"/>
      <c r="J1425" s="16"/>
      <c r="K1425" s="16"/>
      <c r="L1425" s="16"/>
      <c r="M1425" s="16"/>
      <c r="N1425" s="16"/>
      <c r="O1425" s="16"/>
      <c r="P1425" s="16"/>
      <c r="Q1425" s="16"/>
      <c r="R1425" s="16"/>
      <c r="S1425" s="16"/>
      <c r="T1425" s="16"/>
    </row>
    <row r="1426" spans="5:20" s="15" customFormat="1" x14ac:dyDescent="0.25">
      <c r="E1426" s="16"/>
      <c r="F1426" s="16"/>
      <c r="G1426" s="16"/>
      <c r="J1426" s="16"/>
      <c r="K1426" s="16"/>
      <c r="L1426" s="16"/>
      <c r="M1426" s="16"/>
      <c r="N1426" s="16"/>
      <c r="O1426" s="16"/>
      <c r="P1426" s="16"/>
      <c r="Q1426" s="16"/>
      <c r="R1426" s="16"/>
      <c r="S1426" s="16"/>
      <c r="T1426" s="16"/>
    </row>
    <row r="1427" spans="5:20" s="15" customFormat="1" x14ac:dyDescent="0.25">
      <c r="E1427" s="16"/>
      <c r="F1427" s="16"/>
      <c r="G1427" s="16"/>
      <c r="J1427" s="16"/>
      <c r="K1427" s="16"/>
      <c r="L1427" s="16"/>
      <c r="M1427" s="16"/>
      <c r="N1427" s="16"/>
      <c r="O1427" s="16"/>
      <c r="P1427" s="16"/>
      <c r="Q1427" s="16"/>
      <c r="R1427" s="16"/>
      <c r="S1427" s="16"/>
      <c r="T1427" s="16"/>
    </row>
    <row r="1428" spans="5:20" s="15" customFormat="1" x14ac:dyDescent="0.25">
      <c r="E1428" s="16"/>
      <c r="F1428" s="16"/>
      <c r="G1428" s="16"/>
      <c r="J1428" s="16"/>
      <c r="K1428" s="16"/>
      <c r="L1428" s="16"/>
      <c r="M1428" s="16"/>
      <c r="N1428" s="16"/>
      <c r="O1428" s="16"/>
      <c r="P1428" s="16"/>
      <c r="Q1428" s="16"/>
      <c r="R1428" s="16"/>
      <c r="S1428" s="16"/>
      <c r="T1428" s="16"/>
    </row>
    <row r="1429" spans="5:20" s="15" customFormat="1" x14ac:dyDescent="0.25">
      <c r="E1429" s="16"/>
      <c r="F1429" s="16"/>
      <c r="G1429" s="16"/>
      <c r="J1429" s="16"/>
      <c r="K1429" s="16"/>
      <c r="L1429" s="16"/>
      <c r="M1429" s="16"/>
      <c r="N1429" s="16"/>
      <c r="O1429" s="16"/>
      <c r="P1429" s="16"/>
      <c r="Q1429" s="16"/>
      <c r="R1429" s="16"/>
      <c r="S1429" s="16"/>
      <c r="T1429" s="16"/>
    </row>
    <row r="1430" spans="5:20" s="15" customFormat="1" x14ac:dyDescent="0.25">
      <c r="E1430" s="16"/>
      <c r="F1430" s="16"/>
      <c r="G1430" s="16"/>
      <c r="J1430" s="16"/>
      <c r="K1430" s="16"/>
      <c r="L1430" s="16"/>
      <c r="M1430" s="16"/>
      <c r="N1430" s="16"/>
      <c r="O1430" s="16"/>
      <c r="P1430" s="16"/>
      <c r="Q1430" s="16"/>
      <c r="R1430" s="16"/>
      <c r="S1430" s="16"/>
      <c r="T1430" s="16"/>
    </row>
    <row r="1431" spans="5:20" s="15" customFormat="1" x14ac:dyDescent="0.25">
      <c r="E1431" s="16"/>
      <c r="F1431" s="16"/>
      <c r="G1431" s="16"/>
      <c r="J1431" s="16"/>
      <c r="K1431" s="16"/>
      <c r="L1431" s="16"/>
      <c r="M1431" s="16"/>
      <c r="N1431" s="16"/>
      <c r="O1431" s="16"/>
      <c r="P1431" s="16"/>
      <c r="Q1431" s="16"/>
      <c r="R1431" s="16"/>
      <c r="S1431" s="16"/>
      <c r="T1431" s="16"/>
    </row>
    <row r="1432" spans="5:20" s="15" customFormat="1" x14ac:dyDescent="0.25">
      <c r="E1432" s="16"/>
      <c r="F1432" s="16"/>
      <c r="G1432" s="16"/>
      <c r="J1432" s="16"/>
      <c r="K1432" s="16"/>
      <c r="L1432" s="16"/>
      <c r="M1432" s="16"/>
      <c r="N1432" s="16"/>
      <c r="O1432" s="16"/>
      <c r="P1432" s="16"/>
      <c r="Q1432" s="16"/>
      <c r="R1432" s="16"/>
      <c r="S1432" s="16"/>
      <c r="T1432" s="16"/>
    </row>
    <row r="1433" spans="5:20" s="15" customFormat="1" x14ac:dyDescent="0.25">
      <c r="E1433" s="16"/>
      <c r="F1433" s="16"/>
      <c r="G1433" s="16"/>
      <c r="J1433" s="16"/>
      <c r="K1433" s="16"/>
      <c r="L1433" s="16"/>
      <c r="M1433" s="16"/>
      <c r="N1433" s="16"/>
      <c r="O1433" s="16"/>
      <c r="P1433" s="16"/>
      <c r="Q1433" s="16"/>
      <c r="R1433" s="16"/>
      <c r="S1433" s="16"/>
      <c r="T1433" s="16"/>
    </row>
    <row r="1434" spans="5:20" s="15" customFormat="1" x14ac:dyDescent="0.25">
      <c r="E1434" s="16"/>
      <c r="F1434" s="16"/>
      <c r="G1434" s="16"/>
      <c r="J1434" s="16"/>
      <c r="K1434" s="16"/>
      <c r="L1434" s="16"/>
      <c r="M1434" s="16"/>
      <c r="N1434" s="16"/>
      <c r="O1434" s="16"/>
      <c r="P1434" s="16"/>
      <c r="Q1434" s="16"/>
      <c r="R1434" s="16"/>
      <c r="S1434" s="16"/>
      <c r="T1434" s="16"/>
    </row>
    <row r="1435" spans="5:20" s="15" customFormat="1" x14ac:dyDescent="0.25">
      <c r="E1435" s="16"/>
      <c r="F1435" s="16"/>
      <c r="G1435" s="16"/>
      <c r="J1435" s="16"/>
      <c r="K1435" s="16"/>
      <c r="L1435" s="16"/>
      <c r="M1435" s="16"/>
      <c r="N1435" s="16"/>
      <c r="O1435" s="16"/>
      <c r="P1435" s="16"/>
      <c r="Q1435" s="16"/>
      <c r="R1435" s="16"/>
      <c r="S1435" s="16"/>
      <c r="T1435" s="16"/>
    </row>
    <row r="1436" spans="5:20" s="15" customFormat="1" x14ac:dyDescent="0.25">
      <c r="E1436" s="16"/>
      <c r="F1436" s="16"/>
      <c r="G1436" s="16"/>
      <c r="J1436" s="16"/>
      <c r="K1436" s="16"/>
      <c r="L1436" s="16"/>
      <c r="M1436" s="16"/>
      <c r="N1436" s="16"/>
      <c r="O1436" s="16"/>
      <c r="P1436" s="16"/>
      <c r="Q1436" s="16"/>
      <c r="R1436" s="16"/>
      <c r="S1436" s="16"/>
      <c r="T1436" s="16"/>
    </row>
    <row r="1437" spans="5:20" s="15" customFormat="1" x14ac:dyDescent="0.25">
      <c r="E1437" s="16"/>
      <c r="F1437" s="16"/>
      <c r="G1437" s="16"/>
      <c r="J1437" s="16"/>
      <c r="K1437" s="16"/>
      <c r="L1437" s="16"/>
      <c r="M1437" s="16"/>
      <c r="N1437" s="16"/>
      <c r="O1437" s="16"/>
      <c r="P1437" s="16"/>
      <c r="Q1437" s="16"/>
      <c r="R1437" s="16"/>
      <c r="S1437" s="16"/>
      <c r="T1437" s="16"/>
    </row>
    <row r="1438" spans="5:20" s="15" customFormat="1" x14ac:dyDescent="0.25">
      <c r="E1438" s="16"/>
      <c r="F1438" s="16"/>
      <c r="G1438" s="16"/>
      <c r="J1438" s="16"/>
      <c r="K1438" s="16"/>
      <c r="L1438" s="16"/>
      <c r="M1438" s="16"/>
      <c r="N1438" s="16"/>
      <c r="O1438" s="16"/>
      <c r="P1438" s="16"/>
      <c r="Q1438" s="16"/>
      <c r="R1438" s="16"/>
      <c r="S1438" s="16"/>
      <c r="T1438" s="16"/>
    </row>
    <row r="1439" spans="5:20" s="15" customFormat="1" x14ac:dyDescent="0.25">
      <c r="E1439" s="16"/>
      <c r="F1439" s="16"/>
      <c r="G1439" s="16"/>
      <c r="J1439" s="16"/>
      <c r="K1439" s="16"/>
      <c r="L1439" s="16"/>
      <c r="M1439" s="16"/>
      <c r="N1439" s="16"/>
      <c r="O1439" s="16"/>
      <c r="P1439" s="16"/>
      <c r="Q1439" s="16"/>
      <c r="R1439" s="16"/>
      <c r="S1439" s="16"/>
      <c r="T1439" s="16"/>
    </row>
    <row r="1440" spans="5:20" s="15" customFormat="1" x14ac:dyDescent="0.25">
      <c r="E1440" s="16"/>
      <c r="F1440" s="16"/>
      <c r="G1440" s="16"/>
      <c r="J1440" s="16"/>
      <c r="K1440" s="16"/>
      <c r="L1440" s="16"/>
      <c r="M1440" s="16"/>
      <c r="N1440" s="16"/>
      <c r="O1440" s="16"/>
      <c r="P1440" s="16"/>
      <c r="Q1440" s="16"/>
      <c r="R1440" s="16"/>
      <c r="S1440" s="16"/>
      <c r="T1440" s="16"/>
    </row>
    <row r="1441" spans="5:20" s="15" customFormat="1" x14ac:dyDescent="0.25">
      <c r="E1441" s="16"/>
      <c r="F1441" s="16"/>
      <c r="G1441" s="16"/>
      <c r="J1441" s="16"/>
      <c r="K1441" s="16"/>
      <c r="L1441" s="16"/>
      <c r="M1441" s="16"/>
      <c r="N1441" s="16"/>
      <c r="O1441" s="16"/>
      <c r="P1441" s="16"/>
      <c r="Q1441" s="16"/>
      <c r="R1441" s="16"/>
      <c r="S1441" s="16"/>
      <c r="T1441" s="16"/>
    </row>
    <row r="1442" spans="5:20" s="15" customFormat="1" x14ac:dyDescent="0.25">
      <c r="E1442" s="16"/>
      <c r="F1442" s="16"/>
      <c r="G1442" s="16"/>
      <c r="J1442" s="16"/>
      <c r="K1442" s="16"/>
      <c r="L1442" s="16"/>
      <c r="M1442" s="16"/>
      <c r="N1442" s="16"/>
      <c r="O1442" s="16"/>
      <c r="P1442" s="16"/>
      <c r="Q1442" s="16"/>
      <c r="R1442" s="16"/>
      <c r="S1442" s="16"/>
      <c r="T1442" s="16"/>
    </row>
    <row r="1443" spans="5:20" s="15" customFormat="1" x14ac:dyDescent="0.25">
      <c r="E1443" s="16"/>
      <c r="F1443" s="16"/>
      <c r="G1443" s="16"/>
      <c r="J1443" s="16"/>
      <c r="K1443" s="16"/>
      <c r="L1443" s="16"/>
      <c r="M1443" s="16"/>
      <c r="N1443" s="16"/>
      <c r="O1443" s="16"/>
      <c r="P1443" s="16"/>
      <c r="Q1443" s="16"/>
      <c r="R1443" s="16"/>
      <c r="S1443" s="16"/>
      <c r="T1443" s="16"/>
    </row>
    <row r="1444" spans="5:20" s="15" customFormat="1" x14ac:dyDescent="0.25">
      <c r="E1444" s="16"/>
      <c r="F1444" s="16"/>
      <c r="G1444" s="16"/>
      <c r="J1444" s="16"/>
      <c r="K1444" s="16"/>
      <c r="L1444" s="16"/>
      <c r="M1444" s="16"/>
      <c r="N1444" s="16"/>
      <c r="O1444" s="16"/>
      <c r="P1444" s="16"/>
      <c r="Q1444" s="16"/>
      <c r="R1444" s="16"/>
      <c r="S1444" s="16"/>
      <c r="T1444" s="16"/>
    </row>
    <row r="1445" spans="5:20" s="15" customFormat="1" x14ac:dyDescent="0.25">
      <c r="E1445" s="16"/>
      <c r="F1445" s="16"/>
      <c r="G1445" s="16"/>
      <c r="J1445" s="16"/>
      <c r="K1445" s="16"/>
      <c r="L1445" s="16"/>
      <c r="M1445" s="16"/>
      <c r="N1445" s="16"/>
      <c r="O1445" s="16"/>
      <c r="P1445" s="16"/>
      <c r="Q1445" s="16"/>
      <c r="R1445" s="16"/>
      <c r="S1445" s="16"/>
      <c r="T1445" s="16"/>
    </row>
    <row r="1446" spans="5:20" s="15" customFormat="1" x14ac:dyDescent="0.25">
      <c r="E1446" s="16"/>
      <c r="F1446" s="16"/>
      <c r="G1446" s="16"/>
      <c r="J1446" s="16"/>
      <c r="K1446" s="16"/>
      <c r="L1446" s="16"/>
      <c r="M1446" s="16"/>
      <c r="N1446" s="16"/>
      <c r="O1446" s="16"/>
      <c r="P1446" s="16"/>
      <c r="Q1446" s="16"/>
      <c r="R1446" s="16"/>
      <c r="S1446" s="16"/>
      <c r="T1446" s="16"/>
    </row>
    <row r="1447" spans="5:20" s="15" customFormat="1" x14ac:dyDescent="0.25">
      <c r="E1447" s="16"/>
      <c r="F1447" s="16"/>
      <c r="G1447" s="16"/>
      <c r="J1447" s="16"/>
      <c r="K1447" s="16"/>
      <c r="L1447" s="16"/>
      <c r="M1447" s="16"/>
      <c r="N1447" s="16"/>
      <c r="O1447" s="16"/>
      <c r="P1447" s="16"/>
      <c r="Q1447" s="16"/>
      <c r="R1447" s="16"/>
      <c r="S1447" s="16"/>
      <c r="T1447" s="16"/>
    </row>
    <row r="1448" spans="5:20" s="15" customFormat="1" x14ac:dyDescent="0.25">
      <c r="E1448" s="16"/>
      <c r="F1448" s="16"/>
      <c r="G1448" s="16"/>
      <c r="J1448" s="16"/>
      <c r="K1448" s="16"/>
      <c r="L1448" s="16"/>
      <c r="M1448" s="16"/>
      <c r="N1448" s="16"/>
      <c r="O1448" s="16"/>
      <c r="P1448" s="16"/>
      <c r="Q1448" s="16"/>
      <c r="R1448" s="16"/>
      <c r="S1448" s="16"/>
      <c r="T1448" s="16"/>
    </row>
    <row r="1449" spans="5:20" s="15" customFormat="1" x14ac:dyDescent="0.25">
      <c r="E1449" s="16"/>
      <c r="F1449" s="16"/>
      <c r="G1449" s="16"/>
      <c r="J1449" s="16"/>
      <c r="K1449" s="16"/>
      <c r="L1449" s="16"/>
      <c r="M1449" s="16"/>
      <c r="N1449" s="16"/>
      <c r="O1449" s="16"/>
      <c r="P1449" s="16"/>
      <c r="Q1449" s="16"/>
      <c r="R1449" s="16"/>
      <c r="S1449" s="16"/>
      <c r="T1449" s="16"/>
    </row>
    <row r="1450" spans="5:20" s="15" customFormat="1" x14ac:dyDescent="0.25">
      <c r="E1450" s="16"/>
      <c r="F1450" s="16"/>
      <c r="G1450" s="16"/>
      <c r="J1450" s="16"/>
      <c r="K1450" s="16"/>
      <c r="L1450" s="16"/>
      <c r="M1450" s="16"/>
      <c r="N1450" s="16"/>
      <c r="O1450" s="16"/>
      <c r="P1450" s="16"/>
      <c r="Q1450" s="16"/>
      <c r="R1450" s="16"/>
      <c r="S1450" s="16"/>
      <c r="T1450" s="16"/>
    </row>
    <row r="1451" spans="5:20" s="15" customFormat="1" x14ac:dyDescent="0.25">
      <c r="E1451" s="16"/>
      <c r="F1451" s="16"/>
      <c r="G1451" s="16"/>
      <c r="J1451" s="16"/>
      <c r="K1451" s="16"/>
      <c r="L1451" s="16"/>
      <c r="M1451" s="16"/>
      <c r="N1451" s="16"/>
      <c r="O1451" s="16"/>
      <c r="P1451" s="16"/>
      <c r="Q1451" s="16"/>
      <c r="R1451" s="16"/>
      <c r="S1451" s="16"/>
      <c r="T1451" s="16"/>
    </row>
    <row r="1452" spans="5:20" s="15" customFormat="1" x14ac:dyDescent="0.25">
      <c r="E1452" s="16"/>
      <c r="F1452" s="16"/>
      <c r="G1452" s="16"/>
      <c r="J1452" s="16"/>
      <c r="K1452" s="16"/>
      <c r="L1452" s="16"/>
      <c r="M1452" s="16"/>
      <c r="N1452" s="16"/>
      <c r="O1452" s="16"/>
      <c r="P1452" s="16"/>
      <c r="Q1452" s="16"/>
      <c r="R1452" s="16"/>
      <c r="S1452" s="16"/>
      <c r="T1452" s="16"/>
    </row>
    <row r="1453" spans="5:20" s="15" customFormat="1" x14ac:dyDescent="0.25">
      <c r="E1453" s="16"/>
      <c r="F1453" s="16"/>
      <c r="G1453" s="16"/>
      <c r="J1453" s="16"/>
      <c r="K1453" s="16"/>
      <c r="L1453" s="16"/>
      <c r="M1453" s="16"/>
      <c r="N1453" s="16"/>
      <c r="O1453" s="16"/>
      <c r="P1453" s="16"/>
      <c r="Q1453" s="16"/>
      <c r="R1453" s="16"/>
      <c r="S1453" s="16"/>
      <c r="T1453" s="16"/>
    </row>
    <row r="1454" spans="5:20" s="15" customFormat="1" x14ac:dyDescent="0.25">
      <c r="E1454" s="16"/>
      <c r="F1454" s="16"/>
      <c r="G1454" s="16"/>
      <c r="J1454" s="16"/>
      <c r="K1454" s="16"/>
      <c r="L1454" s="16"/>
      <c r="M1454" s="16"/>
      <c r="N1454" s="16"/>
      <c r="O1454" s="16"/>
      <c r="P1454" s="16"/>
      <c r="Q1454" s="16"/>
      <c r="R1454" s="16"/>
      <c r="S1454" s="16"/>
      <c r="T1454" s="16"/>
    </row>
    <row r="1455" spans="5:20" s="15" customFormat="1" x14ac:dyDescent="0.25">
      <c r="E1455" s="16"/>
      <c r="F1455" s="16"/>
      <c r="G1455" s="16"/>
      <c r="J1455" s="16"/>
      <c r="K1455" s="16"/>
      <c r="L1455" s="16"/>
      <c r="M1455" s="16"/>
      <c r="N1455" s="16"/>
      <c r="O1455" s="16"/>
      <c r="P1455" s="16"/>
      <c r="Q1455" s="16"/>
      <c r="R1455" s="16"/>
      <c r="S1455" s="16"/>
      <c r="T1455" s="16"/>
    </row>
    <row r="1456" spans="5:20" s="15" customFormat="1" x14ac:dyDescent="0.25">
      <c r="E1456" s="16"/>
      <c r="F1456" s="16"/>
      <c r="G1456" s="16"/>
      <c r="J1456" s="16"/>
      <c r="K1456" s="16"/>
      <c r="L1456" s="16"/>
      <c r="M1456" s="16"/>
      <c r="N1456" s="16"/>
      <c r="O1456" s="16"/>
      <c r="P1456" s="16"/>
      <c r="Q1456" s="16"/>
      <c r="R1456" s="16"/>
      <c r="S1456" s="16"/>
      <c r="T1456" s="16"/>
    </row>
    <row r="1457" spans="5:20" s="15" customFormat="1" x14ac:dyDescent="0.25">
      <c r="E1457" s="16"/>
      <c r="F1457" s="16"/>
      <c r="G1457" s="16"/>
      <c r="J1457" s="16"/>
      <c r="K1457" s="16"/>
      <c r="L1457" s="16"/>
      <c r="M1457" s="16"/>
      <c r="N1457" s="16"/>
      <c r="O1457" s="16"/>
      <c r="P1457" s="16"/>
      <c r="Q1457" s="16"/>
      <c r="R1457" s="16"/>
      <c r="S1457" s="16"/>
      <c r="T1457" s="16"/>
    </row>
    <row r="1458" spans="5:20" s="15" customFormat="1" x14ac:dyDescent="0.25">
      <c r="E1458" s="16"/>
      <c r="F1458" s="16"/>
      <c r="G1458" s="16"/>
      <c r="J1458" s="16"/>
      <c r="K1458" s="16"/>
      <c r="L1458" s="16"/>
      <c r="M1458" s="16"/>
      <c r="N1458" s="16"/>
      <c r="O1458" s="16"/>
      <c r="P1458" s="16"/>
      <c r="Q1458" s="16"/>
      <c r="R1458" s="16"/>
      <c r="S1458" s="16"/>
      <c r="T1458" s="16"/>
    </row>
    <row r="1459" spans="5:20" s="15" customFormat="1" x14ac:dyDescent="0.25">
      <c r="E1459" s="16"/>
      <c r="F1459" s="16"/>
      <c r="G1459" s="16"/>
      <c r="J1459" s="16"/>
      <c r="K1459" s="16"/>
      <c r="L1459" s="16"/>
      <c r="M1459" s="16"/>
      <c r="N1459" s="16"/>
      <c r="O1459" s="16"/>
      <c r="P1459" s="16"/>
      <c r="Q1459" s="16"/>
      <c r="R1459" s="16"/>
      <c r="S1459" s="16"/>
      <c r="T1459" s="16"/>
    </row>
    <row r="1460" spans="5:20" s="15" customFormat="1" x14ac:dyDescent="0.25">
      <c r="E1460" s="16"/>
      <c r="F1460" s="16"/>
      <c r="G1460" s="16"/>
      <c r="J1460" s="16"/>
      <c r="K1460" s="16"/>
      <c r="L1460" s="16"/>
      <c r="M1460" s="16"/>
      <c r="N1460" s="16"/>
      <c r="O1460" s="16"/>
      <c r="P1460" s="16"/>
      <c r="Q1460" s="16"/>
      <c r="R1460" s="16"/>
      <c r="S1460" s="16"/>
      <c r="T1460" s="16"/>
    </row>
    <row r="1461" spans="5:20" s="15" customFormat="1" x14ac:dyDescent="0.25">
      <c r="E1461" s="16"/>
      <c r="F1461" s="16"/>
      <c r="G1461" s="16"/>
      <c r="J1461" s="16"/>
      <c r="K1461" s="16"/>
      <c r="L1461" s="16"/>
      <c r="M1461" s="16"/>
      <c r="N1461" s="16"/>
      <c r="O1461" s="16"/>
      <c r="P1461" s="16"/>
      <c r="Q1461" s="16"/>
      <c r="R1461" s="16"/>
      <c r="S1461" s="16"/>
      <c r="T1461" s="16"/>
    </row>
    <row r="1462" spans="5:20" s="15" customFormat="1" x14ac:dyDescent="0.25">
      <c r="E1462" s="16"/>
      <c r="F1462" s="16"/>
      <c r="G1462" s="16"/>
      <c r="J1462" s="16"/>
      <c r="K1462" s="16"/>
      <c r="L1462" s="16"/>
      <c r="M1462" s="16"/>
      <c r="N1462" s="16"/>
      <c r="O1462" s="16"/>
      <c r="P1462" s="16"/>
      <c r="Q1462" s="16"/>
      <c r="R1462" s="16"/>
      <c r="S1462" s="16"/>
      <c r="T1462" s="16"/>
    </row>
    <row r="1463" spans="5:20" s="15" customFormat="1" x14ac:dyDescent="0.25">
      <c r="E1463" s="16"/>
      <c r="F1463" s="16"/>
      <c r="G1463" s="16"/>
      <c r="J1463" s="16"/>
      <c r="K1463" s="16"/>
      <c r="L1463" s="16"/>
      <c r="M1463" s="16"/>
      <c r="N1463" s="16"/>
      <c r="O1463" s="16"/>
      <c r="P1463" s="16"/>
      <c r="Q1463" s="16"/>
      <c r="R1463" s="16"/>
      <c r="S1463" s="16"/>
      <c r="T1463" s="16"/>
    </row>
    <row r="1464" spans="5:20" s="15" customFormat="1" x14ac:dyDescent="0.25">
      <c r="E1464" s="16"/>
      <c r="F1464" s="16"/>
      <c r="G1464" s="16"/>
      <c r="J1464" s="16"/>
      <c r="K1464" s="16"/>
      <c r="L1464" s="16"/>
      <c r="M1464" s="16"/>
      <c r="N1464" s="16"/>
      <c r="O1464" s="16"/>
      <c r="P1464" s="16"/>
      <c r="Q1464" s="16"/>
      <c r="R1464" s="16"/>
      <c r="S1464" s="16"/>
      <c r="T1464" s="16"/>
    </row>
    <row r="1465" spans="5:20" s="15" customFormat="1" x14ac:dyDescent="0.25">
      <c r="E1465" s="16"/>
      <c r="F1465" s="16"/>
      <c r="G1465" s="16"/>
      <c r="J1465" s="16"/>
      <c r="K1465" s="16"/>
      <c r="L1465" s="16"/>
      <c r="M1465" s="16"/>
      <c r="N1465" s="16"/>
      <c r="O1465" s="16"/>
      <c r="P1465" s="16"/>
      <c r="Q1465" s="16"/>
      <c r="R1465" s="16"/>
      <c r="S1465" s="16"/>
      <c r="T1465" s="16"/>
    </row>
    <row r="1466" spans="5:20" s="15" customFormat="1" x14ac:dyDescent="0.25">
      <c r="E1466" s="16"/>
      <c r="F1466" s="16"/>
      <c r="G1466" s="16"/>
      <c r="J1466" s="16"/>
      <c r="K1466" s="16"/>
      <c r="L1466" s="16"/>
      <c r="M1466" s="16"/>
      <c r="N1466" s="16"/>
      <c r="O1466" s="16"/>
      <c r="P1466" s="16"/>
      <c r="Q1466" s="16"/>
      <c r="R1466" s="16"/>
      <c r="S1466" s="16"/>
      <c r="T1466" s="16"/>
    </row>
    <row r="1467" spans="5:20" s="15" customFormat="1" x14ac:dyDescent="0.25">
      <c r="E1467" s="16"/>
      <c r="F1467" s="16"/>
      <c r="G1467" s="16"/>
      <c r="J1467" s="16"/>
      <c r="K1467" s="16"/>
      <c r="L1467" s="16"/>
      <c r="M1467" s="16"/>
      <c r="N1467" s="16"/>
      <c r="O1467" s="16"/>
      <c r="P1467" s="16"/>
      <c r="Q1467" s="16"/>
      <c r="R1467" s="16"/>
      <c r="S1467" s="16"/>
      <c r="T1467" s="16"/>
    </row>
    <row r="1468" spans="5:20" s="15" customFormat="1" x14ac:dyDescent="0.25">
      <c r="E1468" s="16"/>
      <c r="F1468" s="16"/>
      <c r="G1468" s="16"/>
      <c r="J1468" s="16"/>
      <c r="K1468" s="16"/>
      <c r="L1468" s="16"/>
      <c r="M1468" s="16"/>
      <c r="N1468" s="16"/>
      <c r="O1468" s="16"/>
      <c r="P1468" s="16"/>
      <c r="Q1468" s="16"/>
      <c r="R1468" s="16"/>
      <c r="S1468" s="16"/>
      <c r="T1468" s="16"/>
    </row>
    <row r="1469" spans="5:20" s="15" customFormat="1" x14ac:dyDescent="0.25">
      <c r="E1469" s="16"/>
      <c r="F1469" s="16"/>
      <c r="G1469" s="16"/>
      <c r="J1469" s="16"/>
      <c r="K1469" s="16"/>
      <c r="L1469" s="16"/>
      <c r="M1469" s="16"/>
      <c r="N1469" s="16"/>
      <c r="O1469" s="16"/>
      <c r="P1469" s="16"/>
      <c r="Q1469" s="16"/>
      <c r="R1469" s="16"/>
      <c r="S1469" s="16"/>
      <c r="T1469" s="16"/>
    </row>
    <row r="1470" spans="5:20" s="15" customFormat="1" x14ac:dyDescent="0.25">
      <c r="E1470" s="16"/>
      <c r="F1470" s="16"/>
      <c r="G1470" s="16"/>
      <c r="J1470" s="16"/>
      <c r="K1470" s="16"/>
      <c r="L1470" s="16"/>
      <c r="M1470" s="16"/>
      <c r="N1470" s="16"/>
      <c r="O1470" s="16"/>
      <c r="P1470" s="16"/>
      <c r="Q1470" s="16"/>
      <c r="R1470" s="16"/>
      <c r="S1470" s="16"/>
      <c r="T1470" s="16"/>
    </row>
    <row r="1471" spans="5:20" s="15" customFormat="1" x14ac:dyDescent="0.25">
      <c r="E1471" s="16"/>
      <c r="F1471" s="16"/>
      <c r="G1471" s="16"/>
      <c r="J1471" s="16"/>
      <c r="K1471" s="16"/>
      <c r="L1471" s="16"/>
      <c r="M1471" s="16"/>
      <c r="N1471" s="16"/>
      <c r="O1471" s="16"/>
      <c r="P1471" s="16"/>
      <c r="Q1471" s="16"/>
      <c r="R1471" s="16"/>
      <c r="S1471" s="16"/>
      <c r="T1471" s="16"/>
    </row>
    <row r="1472" spans="5:20" s="15" customFormat="1" x14ac:dyDescent="0.25">
      <c r="E1472" s="16"/>
      <c r="F1472" s="16"/>
      <c r="G1472" s="16"/>
      <c r="J1472" s="16"/>
      <c r="K1472" s="16"/>
      <c r="L1472" s="16"/>
      <c r="M1472" s="16"/>
      <c r="N1472" s="16"/>
      <c r="O1472" s="16"/>
      <c r="P1472" s="16"/>
      <c r="Q1472" s="16"/>
      <c r="R1472" s="16"/>
      <c r="S1472" s="16"/>
      <c r="T1472" s="16"/>
    </row>
    <row r="1473" spans="5:20" s="15" customFormat="1" x14ac:dyDescent="0.25">
      <c r="E1473" s="16"/>
      <c r="F1473" s="16"/>
      <c r="G1473" s="16"/>
      <c r="J1473" s="16"/>
      <c r="K1473" s="16"/>
      <c r="L1473" s="16"/>
      <c r="M1473" s="16"/>
      <c r="N1473" s="16"/>
      <c r="O1473" s="16"/>
      <c r="P1473" s="16"/>
      <c r="Q1473" s="16"/>
      <c r="R1473" s="16"/>
      <c r="S1473" s="16"/>
      <c r="T1473" s="16"/>
    </row>
    <row r="1474" spans="5:20" s="15" customFormat="1" x14ac:dyDescent="0.25">
      <c r="E1474" s="16"/>
      <c r="F1474" s="16"/>
      <c r="G1474" s="16"/>
      <c r="J1474" s="16"/>
      <c r="K1474" s="16"/>
      <c r="L1474" s="16"/>
      <c r="M1474" s="16"/>
      <c r="N1474" s="16"/>
      <c r="O1474" s="16"/>
      <c r="P1474" s="16"/>
      <c r="Q1474" s="16"/>
      <c r="R1474" s="16"/>
      <c r="S1474" s="16"/>
      <c r="T1474" s="16"/>
    </row>
    <row r="1475" spans="5:20" s="15" customFormat="1" x14ac:dyDescent="0.25">
      <c r="E1475" s="16"/>
      <c r="F1475" s="16"/>
      <c r="G1475" s="16"/>
      <c r="J1475" s="16"/>
      <c r="K1475" s="16"/>
      <c r="L1475" s="16"/>
      <c r="M1475" s="16"/>
      <c r="N1475" s="16"/>
      <c r="O1475" s="16"/>
      <c r="P1475" s="16"/>
      <c r="Q1475" s="16"/>
      <c r="R1475" s="16"/>
      <c r="S1475" s="16"/>
      <c r="T1475" s="16"/>
    </row>
    <row r="1476" spans="5:20" s="15" customFormat="1" x14ac:dyDescent="0.25">
      <c r="E1476" s="16"/>
      <c r="F1476" s="16"/>
      <c r="G1476" s="16"/>
      <c r="J1476" s="16"/>
      <c r="K1476" s="16"/>
      <c r="L1476" s="16"/>
      <c r="M1476" s="16"/>
      <c r="N1476" s="16"/>
      <c r="O1476" s="16"/>
      <c r="P1476" s="16"/>
      <c r="Q1476" s="16"/>
      <c r="R1476" s="16"/>
      <c r="S1476" s="16"/>
      <c r="T1476" s="16"/>
    </row>
    <row r="1477" spans="5:20" s="15" customFormat="1" x14ac:dyDescent="0.25">
      <c r="E1477" s="16"/>
      <c r="F1477" s="16"/>
      <c r="G1477" s="16"/>
      <c r="J1477" s="16"/>
      <c r="K1477" s="16"/>
      <c r="L1477" s="16"/>
      <c r="M1477" s="16"/>
      <c r="N1477" s="16"/>
      <c r="O1477" s="16"/>
      <c r="P1477" s="16"/>
      <c r="Q1477" s="16"/>
      <c r="R1477" s="16"/>
      <c r="S1477" s="16"/>
      <c r="T1477" s="16"/>
    </row>
    <row r="1478" spans="5:20" s="15" customFormat="1" x14ac:dyDescent="0.25">
      <c r="E1478" s="16"/>
      <c r="F1478" s="16"/>
      <c r="G1478" s="16"/>
      <c r="J1478" s="16"/>
      <c r="K1478" s="16"/>
      <c r="L1478" s="16"/>
      <c r="M1478" s="16"/>
      <c r="N1478" s="16"/>
      <c r="O1478" s="16"/>
      <c r="P1478" s="16"/>
      <c r="Q1478" s="16"/>
      <c r="R1478" s="16"/>
      <c r="S1478" s="16"/>
      <c r="T1478" s="16"/>
    </row>
    <row r="1479" spans="5:20" s="15" customFormat="1" x14ac:dyDescent="0.25">
      <c r="E1479" s="16"/>
      <c r="F1479" s="16"/>
      <c r="G1479" s="16"/>
      <c r="J1479" s="16"/>
      <c r="K1479" s="16"/>
      <c r="L1479" s="16"/>
      <c r="M1479" s="16"/>
      <c r="N1479" s="16"/>
      <c r="O1479" s="16"/>
      <c r="P1479" s="16"/>
      <c r="Q1479" s="16"/>
      <c r="R1479" s="16"/>
      <c r="S1479" s="16"/>
      <c r="T1479" s="16"/>
    </row>
    <row r="1480" spans="5:20" s="15" customFormat="1" x14ac:dyDescent="0.25">
      <c r="E1480" s="16"/>
      <c r="F1480" s="16"/>
      <c r="G1480" s="16"/>
      <c r="J1480" s="16"/>
      <c r="K1480" s="16"/>
      <c r="L1480" s="16"/>
      <c r="M1480" s="16"/>
      <c r="N1480" s="16"/>
      <c r="O1480" s="16"/>
      <c r="P1480" s="16"/>
      <c r="Q1480" s="16"/>
      <c r="R1480" s="16"/>
      <c r="S1480" s="16"/>
      <c r="T1480" s="16"/>
    </row>
    <row r="1481" spans="5:20" s="15" customFormat="1" x14ac:dyDescent="0.25">
      <c r="E1481" s="16"/>
      <c r="F1481" s="16"/>
      <c r="G1481" s="16"/>
      <c r="J1481" s="16"/>
      <c r="K1481" s="16"/>
      <c r="L1481" s="16"/>
      <c r="M1481" s="16"/>
      <c r="N1481" s="16"/>
      <c r="O1481" s="16"/>
      <c r="P1481" s="16"/>
      <c r="Q1481" s="16"/>
      <c r="R1481" s="16"/>
      <c r="S1481" s="16"/>
      <c r="T1481" s="16"/>
    </row>
    <row r="1482" spans="5:20" s="15" customFormat="1" x14ac:dyDescent="0.25">
      <c r="E1482" s="16"/>
      <c r="F1482" s="16"/>
      <c r="G1482" s="16"/>
      <c r="J1482" s="16"/>
      <c r="K1482" s="16"/>
      <c r="L1482" s="16"/>
      <c r="M1482" s="16"/>
      <c r="N1482" s="16"/>
      <c r="O1482" s="16"/>
      <c r="P1482" s="16"/>
      <c r="Q1482" s="16"/>
      <c r="R1482" s="16"/>
      <c r="S1482" s="16"/>
      <c r="T1482" s="16"/>
    </row>
    <row r="1483" spans="5:20" s="15" customFormat="1" x14ac:dyDescent="0.25">
      <c r="E1483" s="16"/>
      <c r="F1483" s="16"/>
      <c r="G1483" s="16"/>
      <c r="J1483" s="16"/>
      <c r="K1483" s="16"/>
      <c r="L1483" s="16"/>
      <c r="M1483" s="16"/>
      <c r="N1483" s="16"/>
      <c r="O1483" s="16"/>
      <c r="P1483" s="16"/>
      <c r="Q1483" s="16"/>
      <c r="R1483" s="16"/>
      <c r="S1483" s="16"/>
      <c r="T1483" s="16"/>
    </row>
    <row r="1484" spans="5:20" s="15" customFormat="1" x14ac:dyDescent="0.25">
      <c r="E1484" s="16"/>
      <c r="F1484" s="16"/>
      <c r="G1484" s="16"/>
      <c r="J1484" s="16"/>
      <c r="K1484" s="16"/>
      <c r="L1484" s="16"/>
      <c r="M1484" s="16"/>
      <c r="N1484" s="16"/>
      <c r="O1484" s="16"/>
      <c r="P1484" s="16"/>
      <c r="Q1484" s="16"/>
      <c r="R1484" s="16"/>
      <c r="S1484" s="16"/>
      <c r="T1484" s="16"/>
    </row>
    <row r="1485" spans="5:20" s="15" customFormat="1" x14ac:dyDescent="0.25">
      <c r="E1485" s="16"/>
      <c r="F1485" s="16"/>
      <c r="G1485" s="16"/>
      <c r="J1485" s="16"/>
      <c r="K1485" s="16"/>
      <c r="L1485" s="16"/>
      <c r="M1485" s="16"/>
      <c r="N1485" s="16"/>
      <c r="O1485" s="16"/>
      <c r="P1485" s="16"/>
      <c r="Q1485" s="16"/>
      <c r="R1485" s="16"/>
      <c r="S1485" s="16"/>
      <c r="T1485" s="16"/>
    </row>
    <row r="1486" spans="5:20" s="15" customFormat="1" x14ac:dyDescent="0.25">
      <c r="E1486" s="16"/>
      <c r="F1486" s="16"/>
      <c r="G1486" s="16"/>
      <c r="J1486" s="16"/>
      <c r="K1486" s="16"/>
      <c r="L1486" s="16"/>
      <c r="M1486" s="16"/>
      <c r="N1486" s="16"/>
      <c r="O1486" s="16"/>
      <c r="P1486" s="16"/>
      <c r="Q1486" s="16"/>
      <c r="R1486" s="16"/>
      <c r="S1486" s="16"/>
      <c r="T1486" s="16"/>
    </row>
    <row r="1487" spans="5:20" s="15" customFormat="1" x14ac:dyDescent="0.25">
      <c r="E1487" s="16"/>
      <c r="F1487" s="16"/>
      <c r="G1487" s="16"/>
      <c r="J1487" s="16"/>
      <c r="K1487" s="16"/>
      <c r="L1487" s="16"/>
      <c r="M1487" s="16"/>
      <c r="N1487" s="16"/>
      <c r="O1487" s="16"/>
      <c r="P1487" s="16"/>
      <c r="Q1487" s="16"/>
      <c r="R1487" s="16"/>
      <c r="S1487" s="16"/>
      <c r="T1487" s="16"/>
    </row>
    <row r="1488" spans="5:20" s="15" customFormat="1" x14ac:dyDescent="0.25">
      <c r="E1488" s="16"/>
      <c r="F1488" s="16"/>
      <c r="G1488" s="16"/>
      <c r="J1488" s="16"/>
      <c r="K1488" s="16"/>
      <c r="L1488" s="16"/>
      <c r="M1488" s="16"/>
      <c r="N1488" s="16"/>
      <c r="O1488" s="16"/>
      <c r="P1488" s="16"/>
      <c r="Q1488" s="16"/>
      <c r="R1488" s="16"/>
      <c r="S1488" s="16"/>
      <c r="T1488" s="16"/>
    </row>
    <row r="1489" spans="5:20" s="15" customFormat="1" x14ac:dyDescent="0.25">
      <c r="E1489" s="16"/>
      <c r="F1489" s="16"/>
      <c r="G1489" s="16"/>
      <c r="J1489" s="16"/>
      <c r="K1489" s="16"/>
      <c r="L1489" s="16"/>
      <c r="M1489" s="16"/>
      <c r="N1489" s="16"/>
      <c r="O1489" s="16"/>
      <c r="P1489" s="16"/>
      <c r="Q1489" s="16"/>
      <c r="R1489" s="16"/>
      <c r="S1489" s="16"/>
      <c r="T1489" s="16"/>
    </row>
    <row r="1490" spans="5:20" s="15" customFormat="1" x14ac:dyDescent="0.25">
      <c r="E1490" s="16"/>
      <c r="F1490" s="16"/>
      <c r="G1490" s="16"/>
      <c r="J1490" s="16"/>
      <c r="K1490" s="16"/>
      <c r="L1490" s="16"/>
      <c r="M1490" s="16"/>
      <c r="N1490" s="16"/>
      <c r="O1490" s="16"/>
      <c r="P1490" s="16"/>
      <c r="Q1490" s="16"/>
      <c r="R1490" s="16"/>
      <c r="S1490" s="16"/>
      <c r="T1490" s="16"/>
    </row>
    <row r="1491" spans="5:20" s="15" customFormat="1" x14ac:dyDescent="0.25">
      <c r="E1491" s="16"/>
      <c r="F1491" s="16"/>
      <c r="G1491" s="16"/>
      <c r="J1491" s="16"/>
      <c r="K1491" s="16"/>
      <c r="L1491" s="16"/>
      <c r="M1491" s="16"/>
      <c r="N1491" s="16"/>
      <c r="O1491" s="16"/>
      <c r="P1491" s="16"/>
      <c r="Q1491" s="16"/>
      <c r="R1491" s="16"/>
      <c r="S1491" s="16"/>
      <c r="T1491" s="16"/>
    </row>
    <row r="1492" spans="5:20" s="15" customFormat="1" x14ac:dyDescent="0.25">
      <c r="E1492" s="16"/>
      <c r="F1492" s="16"/>
      <c r="G1492" s="16"/>
      <c r="J1492" s="16"/>
      <c r="K1492" s="16"/>
      <c r="L1492" s="16"/>
      <c r="M1492" s="16"/>
      <c r="N1492" s="16"/>
      <c r="O1492" s="16"/>
      <c r="P1492" s="16"/>
      <c r="Q1492" s="16"/>
      <c r="R1492" s="16"/>
      <c r="S1492" s="16"/>
      <c r="T1492" s="16"/>
    </row>
    <row r="1493" spans="5:20" s="15" customFormat="1" x14ac:dyDescent="0.25">
      <c r="E1493" s="16"/>
      <c r="F1493" s="16"/>
      <c r="G1493" s="16"/>
      <c r="J1493" s="16"/>
      <c r="K1493" s="16"/>
      <c r="L1493" s="16"/>
      <c r="M1493" s="16"/>
      <c r="N1493" s="16"/>
      <c r="O1493" s="16"/>
      <c r="P1493" s="16"/>
      <c r="Q1493" s="16"/>
      <c r="R1493" s="16"/>
      <c r="S1493" s="16"/>
      <c r="T1493" s="16"/>
    </row>
    <row r="1494" spans="5:20" s="15" customFormat="1" x14ac:dyDescent="0.25">
      <c r="E1494" s="16"/>
      <c r="F1494" s="16"/>
      <c r="G1494" s="16"/>
      <c r="J1494" s="16"/>
      <c r="K1494" s="16"/>
      <c r="L1494" s="16"/>
      <c r="M1494" s="16"/>
      <c r="N1494" s="16"/>
      <c r="O1494" s="16"/>
      <c r="P1494" s="16"/>
      <c r="Q1494" s="16"/>
      <c r="R1494" s="16"/>
      <c r="S1494" s="16"/>
      <c r="T1494" s="16"/>
    </row>
    <row r="1495" spans="5:20" s="15" customFormat="1" x14ac:dyDescent="0.25">
      <c r="E1495" s="16"/>
      <c r="F1495" s="16"/>
      <c r="G1495" s="16"/>
      <c r="J1495" s="16"/>
      <c r="K1495" s="16"/>
      <c r="L1495" s="16"/>
      <c r="M1495" s="16"/>
      <c r="N1495" s="16"/>
      <c r="O1495" s="16"/>
      <c r="P1495" s="16"/>
      <c r="Q1495" s="16"/>
      <c r="R1495" s="16"/>
      <c r="S1495" s="16"/>
      <c r="T1495" s="16"/>
    </row>
    <row r="1496" spans="5:20" s="15" customFormat="1" x14ac:dyDescent="0.25">
      <c r="E1496" s="16"/>
      <c r="F1496" s="16"/>
      <c r="G1496" s="16"/>
      <c r="J1496" s="16"/>
      <c r="K1496" s="16"/>
      <c r="L1496" s="16"/>
      <c r="M1496" s="16"/>
      <c r="N1496" s="16"/>
      <c r="O1496" s="16"/>
      <c r="P1496" s="16"/>
      <c r="Q1496" s="16"/>
      <c r="R1496" s="16"/>
      <c r="S1496" s="16"/>
      <c r="T1496" s="16"/>
    </row>
    <row r="1497" spans="5:20" s="15" customFormat="1" x14ac:dyDescent="0.25">
      <c r="E1497" s="16"/>
      <c r="F1497" s="16"/>
      <c r="G1497" s="16"/>
      <c r="J1497" s="16"/>
      <c r="K1497" s="16"/>
      <c r="L1497" s="16"/>
      <c r="M1497" s="16"/>
      <c r="N1497" s="16"/>
      <c r="O1497" s="16"/>
      <c r="P1497" s="16"/>
      <c r="Q1497" s="16"/>
      <c r="R1497" s="16"/>
      <c r="S1497" s="16"/>
      <c r="T1497" s="16"/>
    </row>
    <row r="1498" spans="5:20" s="15" customFormat="1" x14ac:dyDescent="0.25">
      <c r="E1498" s="16"/>
      <c r="F1498" s="16"/>
      <c r="G1498" s="16"/>
      <c r="J1498" s="16"/>
      <c r="K1498" s="16"/>
      <c r="L1498" s="16"/>
      <c r="M1498" s="16"/>
      <c r="N1498" s="16"/>
      <c r="O1498" s="16"/>
      <c r="P1498" s="16"/>
      <c r="Q1498" s="16"/>
      <c r="R1498" s="16"/>
      <c r="S1498" s="16"/>
      <c r="T1498" s="16"/>
    </row>
    <row r="1499" spans="5:20" s="15" customFormat="1" x14ac:dyDescent="0.25">
      <c r="E1499" s="16"/>
      <c r="F1499" s="16"/>
      <c r="G1499" s="16"/>
      <c r="J1499" s="16"/>
      <c r="K1499" s="16"/>
      <c r="L1499" s="16"/>
      <c r="M1499" s="16"/>
      <c r="N1499" s="16"/>
      <c r="O1499" s="16"/>
      <c r="P1499" s="16"/>
      <c r="Q1499" s="16"/>
      <c r="R1499" s="16"/>
      <c r="S1499" s="16"/>
      <c r="T1499" s="16"/>
    </row>
    <row r="1500" spans="5:20" s="15" customFormat="1" x14ac:dyDescent="0.25">
      <c r="E1500" s="16"/>
      <c r="F1500" s="16"/>
      <c r="G1500" s="16"/>
      <c r="J1500" s="16"/>
      <c r="K1500" s="16"/>
      <c r="L1500" s="16"/>
      <c r="M1500" s="16"/>
      <c r="N1500" s="16"/>
      <c r="O1500" s="16"/>
      <c r="P1500" s="16"/>
      <c r="Q1500" s="16"/>
      <c r="R1500" s="16"/>
      <c r="S1500" s="16"/>
      <c r="T1500" s="16"/>
    </row>
    <row r="1501" spans="5:20" s="15" customFormat="1" x14ac:dyDescent="0.25">
      <c r="E1501" s="16"/>
      <c r="F1501" s="16"/>
      <c r="G1501" s="16"/>
      <c r="J1501" s="16"/>
      <c r="K1501" s="16"/>
      <c r="L1501" s="16"/>
      <c r="M1501" s="16"/>
      <c r="N1501" s="16"/>
      <c r="O1501" s="16"/>
      <c r="P1501" s="16"/>
      <c r="Q1501" s="16"/>
      <c r="R1501" s="16"/>
      <c r="S1501" s="16"/>
      <c r="T1501" s="16"/>
    </row>
    <row r="1502" spans="5:20" s="15" customFormat="1" x14ac:dyDescent="0.25">
      <c r="E1502" s="16"/>
      <c r="F1502" s="16"/>
      <c r="G1502" s="16"/>
      <c r="J1502" s="16"/>
      <c r="K1502" s="16"/>
      <c r="L1502" s="16"/>
      <c r="M1502" s="16"/>
      <c r="N1502" s="16"/>
      <c r="O1502" s="16"/>
      <c r="P1502" s="16"/>
      <c r="Q1502" s="16"/>
      <c r="R1502" s="16"/>
      <c r="S1502" s="16"/>
      <c r="T1502" s="16"/>
    </row>
    <row r="1503" spans="5:20" s="15" customFormat="1" x14ac:dyDescent="0.25">
      <c r="E1503" s="16"/>
      <c r="F1503" s="16"/>
      <c r="G1503" s="16"/>
      <c r="J1503" s="16"/>
      <c r="K1503" s="16"/>
      <c r="L1503" s="16"/>
      <c r="M1503" s="16"/>
      <c r="N1503" s="16"/>
      <c r="O1503" s="16"/>
      <c r="P1503" s="16"/>
      <c r="Q1503" s="16"/>
      <c r="R1503" s="16"/>
      <c r="S1503" s="16"/>
      <c r="T1503" s="16"/>
    </row>
    <row r="1504" spans="5:20" s="15" customFormat="1" x14ac:dyDescent="0.25">
      <c r="E1504" s="16"/>
      <c r="F1504" s="16"/>
      <c r="G1504" s="16"/>
      <c r="J1504" s="16"/>
      <c r="K1504" s="16"/>
      <c r="L1504" s="16"/>
      <c r="M1504" s="16"/>
      <c r="N1504" s="16"/>
      <c r="O1504" s="16"/>
      <c r="P1504" s="16"/>
      <c r="Q1504" s="16"/>
      <c r="R1504" s="16"/>
      <c r="S1504" s="16"/>
      <c r="T1504" s="16"/>
    </row>
    <row r="1505" spans="5:20" s="15" customFormat="1" x14ac:dyDescent="0.25">
      <c r="E1505" s="16"/>
      <c r="F1505" s="16"/>
      <c r="G1505" s="16"/>
      <c r="J1505" s="16"/>
      <c r="K1505" s="16"/>
      <c r="L1505" s="16"/>
      <c r="M1505" s="16"/>
      <c r="N1505" s="16"/>
      <c r="O1505" s="16"/>
      <c r="P1505" s="16"/>
      <c r="Q1505" s="16"/>
      <c r="R1505" s="16"/>
      <c r="S1505" s="16"/>
      <c r="T1505" s="16"/>
    </row>
    <row r="1506" spans="5:20" s="15" customFormat="1" x14ac:dyDescent="0.25">
      <c r="E1506" s="16"/>
      <c r="F1506" s="16"/>
      <c r="G1506" s="16"/>
      <c r="J1506" s="16"/>
      <c r="K1506" s="16"/>
      <c r="L1506" s="16"/>
      <c r="M1506" s="16"/>
      <c r="N1506" s="16"/>
      <c r="O1506" s="16"/>
      <c r="P1506" s="16"/>
      <c r="Q1506" s="16"/>
      <c r="R1506" s="16"/>
      <c r="S1506" s="16"/>
      <c r="T1506" s="16"/>
    </row>
    <row r="1507" spans="5:20" s="15" customFormat="1" x14ac:dyDescent="0.25">
      <c r="E1507" s="16"/>
      <c r="F1507" s="16"/>
      <c r="G1507" s="16"/>
      <c r="J1507" s="16"/>
      <c r="K1507" s="16"/>
      <c r="L1507" s="16"/>
      <c r="M1507" s="16"/>
      <c r="N1507" s="16"/>
      <c r="O1507" s="16"/>
      <c r="P1507" s="16"/>
      <c r="Q1507" s="16"/>
      <c r="R1507" s="16"/>
      <c r="S1507" s="16"/>
      <c r="T1507" s="16"/>
    </row>
    <row r="1508" spans="5:20" s="15" customFormat="1" x14ac:dyDescent="0.25">
      <c r="E1508" s="16"/>
      <c r="F1508" s="16"/>
      <c r="G1508" s="16"/>
      <c r="J1508" s="16"/>
      <c r="K1508" s="16"/>
      <c r="L1508" s="16"/>
      <c r="M1508" s="16"/>
      <c r="N1508" s="16"/>
      <c r="O1508" s="16"/>
      <c r="P1508" s="16"/>
      <c r="Q1508" s="16"/>
      <c r="R1508" s="16"/>
      <c r="S1508" s="16"/>
      <c r="T1508" s="16"/>
    </row>
    <row r="1509" spans="5:20" s="15" customFormat="1" x14ac:dyDescent="0.25">
      <c r="E1509" s="16"/>
      <c r="F1509" s="16"/>
      <c r="G1509" s="16"/>
      <c r="J1509" s="16"/>
      <c r="K1509" s="16"/>
      <c r="L1509" s="16"/>
      <c r="M1509" s="16"/>
      <c r="N1509" s="16"/>
      <c r="O1509" s="16"/>
      <c r="P1509" s="16"/>
      <c r="Q1509" s="16"/>
      <c r="R1509" s="16"/>
      <c r="S1509" s="16"/>
      <c r="T1509" s="16"/>
    </row>
    <row r="1510" spans="5:20" s="15" customFormat="1" x14ac:dyDescent="0.25">
      <c r="E1510" s="16"/>
      <c r="F1510" s="16"/>
      <c r="G1510" s="16"/>
      <c r="J1510" s="16"/>
      <c r="K1510" s="16"/>
      <c r="L1510" s="16"/>
      <c r="M1510" s="16"/>
      <c r="N1510" s="16"/>
      <c r="O1510" s="16"/>
      <c r="P1510" s="16"/>
      <c r="Q1510" s="16"/>
      <c r="R1510" s="16"/>
      <c r="S1510" s="16"/>
      <c r="T1510" s="16"/>
    </row>
    <row r="1511" spans="5:20" s="15" customFormat="1" x14ac:dyDescent="0.25">
      <c r="E1511" s="16"/>
      <c r="F1511" s="16"/>
      <c r="G1511" s="16"/>
      <c r="J1511" s="16"/>
      <c r="K1511" s="16"/>
      <c r="L1511" s="16"/>
      <c r="M1511" s="16"/>
      <c r="N1511" s="16"/>
      <c r="O1511" s="16"/>
      <c r="P1511" s="16"/>
      <c r="Q1511" s="16"/>
      <c r="R1511" s="16"/>
      <c r="S1511" s="16"/>
      <c r="T1511" s="16"/>
    </row>
    <row r="1512" spans="5:20" s="15" customFormat="1" x14ac:dyDescent="0.25">
      <c r="E1512" s="16"/>
      <c r="F1512" s="16"/>
      <c r="G1512" s="16"/>
      <c r="J1512" s="16"/>
      <c r="K1512" s="16"/>
      <c r="L1512" s="16"/>
      <c r="M1512" s="16"/>
      <c r="N1512" s="16"/>
      <c r="O1512" s="16"/>
      <c r="P1512" s="16"/>
      <c r="Q1512" s="16"/>
      <c r="R1512" s="16"/>
      <c r="S1512" s="16"/>
      <c r="T1512" s="16"/>
    </row>
    <row r="1513" spans="5:20" s="15" customFormat="1" x14ac:dyDescent="0.25">
      <c r="E1513" s="16"/>
      <c r="F1513" s="16"/>
      <c r="G1513" s="16"/>
      <c r="J1513" s="16"/>
      <c r="K1513" s="16"/>
      <c r="L1513" s="16"/>
      <c r="M1513" s="16"/>
      <c r="N1513" s="16"/>
      <c r="O1513" s="16"/>
      <c r="P1513" s="16"/>
      <c r="Q1513" s="16"/>
      <c r="R1513" s="16"/>
      <c r="S1513" s="16"/>
      <c r="T1513" s="16"/>
    </row>
    <row r="1514" spans="5:20" s="15" customFormat="1" x14ac:dyDescent="0.25">
      <c r="E1514" s="16"/>
      <c r="F1514" s="16"/>
      <c r="G1514" s="16"/>
      <c r="J1514" s="16"/>
      <c r="K1514" s="16"/>
      <c r="L1514" s="16"/>
      <c r="M1514" s="16"/>
      <c r="N1514" s="16"/>
      <c r="O1514" s="16"/>
      <c r="P1514" s="16"/>
      <c r="Q1514" s="16"/>
      <c r="R1514" s="16"/>
      <c r="S1514" s="16"/>
      <c r="T1514" s="16"/>
    </row>
    <row r="1515" spans="5:20" s="15" customFormat="1" x14ac:dyDescent="0.25">
      <c r="E1515" s="16"/>
      <c r="F1515" s="16"/>
      <c r="G1515" s="16"/>
      <c r="J1515" s="16"/>
      <c r="K1515" s="16"/>
      <c r="L1515" s="16"/>
      <c r="M1515" s="16"/>
      <c r="N1515" s="16"/>
      <c r="O1515" s="16"/>
      <c r="P1515" s="16"/>
      <c r="Q1515" s="16"/>
      <c r="R1515" s="16"/>
      <c r="S1515" s="16"/>
      <c r="T1515" s="16"/>
    </row>
    <row r="1516" spans="5:20" s="15" customFormat="1" x14ac:dyDescent="0.25">
      <c r="E1516" s="16"/>
      <c r="F1516" s="16"/>
      <c r="G1516" s="16"/>
      <c r="J1516" s="16"/>
      <c r="K1516" s="16"/>
      <c r="L1516" s="16"/>
      <c r="M1516" s="16"/>
      <c r="N1516" s="16"/>
      <c r="O1516" s="16"/>
      <c r="P1516" s="16"/>
      <c r="Q1516" s="16"/>
      <c r="R1516" s="16"/>
      <c r="S1516" s="16"/>
      <c r="T1516" s="16"/>
    </row>
    <row r="1517" spans="5:20" s="15" customFormat="1" x14ac:dyDescent="0.25">
      <c r="E1517" s="16"/>
      <c r="F1517" s="16"/>
      <c r="G1517" s="16"/>
      <c r="J1517" s="16"/>
      <c r="K1517" s="16"/>
      <c r="L1517" s="16"/>
      <c r="M1517" s="16"/>
      <c r="N1517" s="16"/>
      <c r="O1517" s="16"/>
      <c r="P1517" s="16"/>
      <c r="Q1517" s="16"/>
      <c r="R1517" s="16"/>
      <c r="S1517" s="16"/>
      <c r="T1517" s="16"/>
    </row>
    <row r="1518" spans="5:20" s="15" customFormat="1" x14ac:dyDescent="0.25">
      <c r="E1518" s="16"/>
      <c r="F1518" s="16"/>
      <c r="G1518" s="16"/>
      <c r="J1518" s="16"/>
      <c r="K1518" s="16"/>
      <c r="L1518" s="16"/>
      <c r="M1518" s="16"/>
      <c r="N1518" s="16"/>
      <c r="O1518" s="16"/>
      <c r="P1518" s="16"/>
      <c r="Q1518" s="16"/>
      <c r="R1518" s="16"/>
      <c r="S1518" s="16"/>
      <c r="T1518" s="16"/>
    </row>
    <row r="1519" spans="5:20" s="15" customFormat="1" x14ac:dyDescent="0.25">
      <c r="E1519" s="16"/>
      <c r="F1519" s="16"/>
      <c r="G1519" s="16"/>
      <c r="J1519" s="16"/>
      <c r="K1519" s="16"/>
      <c r="L1519" s="16"/>
      <c r="M1519" s="16"/>
      <c r="N1519" s="16"/>
      <c r="O1519" s="16"/>
      <c r="P1519" s="16"/>
      <c r="Q1519" s="16"/>
      <c r="R1519" s="16"/>
      <c r="S1519" s="16"/>
      <c r="T1519" s="16"/>
    </row>
    <row r="1520" spans="5:20" s="15" customFormat="1" x14ac:dyDescent="0.25">
      <c r="E1520" s="16"/>
      <c r="F1520" s="16"/>
      <c r="G1520" s="16"/>
      <c r="J1520" s="16"/>
      <c r="K1520" s="16"/>
      <c r="L1520" s="16"/>
      <c r="M1520" s="16"/>
      <c r="N1520" s="16"/>
      <c r="O1520" s="16"/>
      <c r="P1520" s="16"/>
      <c r="Q1520" s="16"/>
      <c r="R1520" s="16"/>
      <c r="S1520" s="16"/>
      <c r="T1520" s="16"/>
    </row>
    <row r="1521" spans="5:20" s="15" customFormat="1" x14ac:dyDescent="0.25">
      <c r="E1521" s="16"/>
      <c r="F1521" s="16"/>
      <c r="G1521" s="16"/>
      <c r="J1521" s="16"/>
      <c r="K1521" s="16"/>
      <c r="L1521" s="16"/>
      <c r="M1521" s="16"/>
      <c r="N1521" s="16"/>
      <c r="O1521" s="16"/>
      <c r="P1521" s="16"/>
      <c r="Q1521" s="16"/>
      <c r="R1521" s="16"/>
      <c r="S1521" s="16"/>
      <c r="T1521" s="16"/>
    </row>
    <row r="1522" spans="5:20" s="15" customFormat="1" x14ac:dyDescent="0.25">
      <c r="E1522" s="16"/>
      <c r="F1522" s="16"/>
      <c r="G1522" s="16"/>
      <c r="J1522" s="16"/>
      <c r="K1522" s="16"/>
      <c r="L1522" s="16"/>
      <c r="M1522" s="16"/>
      <c r="N1522" s="16"/>
      <c r="O1522" s="16"/>
      <c r="P1522" s="16"/>
      <c r="Q1522" s="16"/>
      <c r="R1522" s="16"/>
      <c r="S1522" s="16"/>
      <c r="T1522" s="16"/>
    </row>
    <row r="1523" spans="5:20" s="15" customFormat="1" x14ac:dyDescent="0.25">
      <c r="E1523" s="16"/>
      <c r="F1523" s="16"/>
      <c r="G1523" s="16"/>
      <c r="J1523" s="16"/>
      <c r="K1523" s="16"/>
      <c r="L1523" s="16"/>
      <c r="M1523" s="16"/>
      <c r="N1523" s="16"/>
      <c r="O1523" s="16"/>
      <c r="P1523" s="16"/>
      <c r="Q1523" s="16"/>
      <c r="R1523" s="16"/>
      <c r="S1523" s="16"/>
      <c r="T1523" s="16"/>
    </row>
    <row r="1524" spans="5:20" s="15" customFormat="1" x14ac:dyDescent="0.25">
      <c r="E1524" s="16"/>
      <c r="F1524" s="16"/>
      <c r="G1524" s="16"/>
      <c r="J1524" s="16"/>
      <c r="K1524" s="16"/>
      <c r="L1524" s="16"/>
      <c r="M1524" s="16"/>
      <c r="N1524" s="16"/>
      <c r="O1524" s="16"/>
      <c r="P1524" s="16"/>
      <c r="Q1524" s="16"/>
      <c r="R1524" s="16"/>
      <c r="S1524" s="16"/>
      <c r="T1524" s="16"/>
    </row>
    <row r="1525" spans="5:20" s="15" customFormat="1" x14ac:dyDescent="0.25">
      <c r="E1525" s="16"/>
      <c r="F1525" s="16"/>
      <c r="G1525" s="16"/>
      <c r="J1525" s="16"/>
      <c r="K1525" s="16"/>
      <c r="L1525" s="16"/>
      <c r="M1525" s="16"/>
      <c r="N1525" s="16"/>
      <c r="O1525" s="16"/>
      <c r="P1525" s="16"/>
      <c r="Q1525" s="16"/>
      <c r="R1525" s="16"/>
      <c r="S1525" s="16"/>
      <c r="T1525" s="16"/>
    </row>
    <row r="1526" spans="5:20" s="15" customFormat="1" x14ac:dyDescent="0.25">
      <c r="E1526" s="16"/>
      <c r="F1526" s="16"/>
      <c r="G1526" s="16"/>
      <c r="J1526" s="16"/>
      <c r="K1526" s="16"/>
      <c r="L1526" s="16"/>
      <c r="M1526" s="16"/>
      <c r="N1526" s="16"/>
      <c r="O1526" s="16"/>
      <c r="P1526" s="16"/>
      <c r="Q1526" s="16"/>
      <c r="R1526" s="16"/>
      <c r="S1526" s="16"/>
      <c r="T1526" s="16"/>
    </row>
    <row r="1527" spans="5:20" s="15" customFormat="1" x14ac:dyDescent="0.25">
      <c r="E1527" s="16"/>
      <c r="F1527" s="16"/>
      <c r="G1527" s="16"/>
      <c r="J1527" s="16"/>
      <c r="K1527" s="16"/>
      <c r="L1527" s="16"/>
      <c r="M1527" s="16"/>
      <c r="N1527" s="16"/>
      <c r="O1527" s="16"/>
      <c r="P1527" s="16"/>
      <c r="Q1527" s="16"/>
      <c r="R1527" s="16"/>
      <c r="S1527" s="16"/>
      <c r="T1527" s="16"/>
    </row>
    <row r="1528" spans="5:20" s="15" customFormat="1" x14ac:dyDescent="0.25">
      <c r="E1528" s="16"/>
      <c r="F1528" s="16"/>
      <c r="G1528" s="16"/>
      <c r="J1528" s="16"/>
      <c r="K1528" s="16"/>
      <c r="L1528" s="16"/>
      <c r="M1528" s="16"/>
      <c r="N1528" s="16"/>
      <c r="O1528" s="16"/>
      <c r="P1528" s="16"/>
      <c r="Q1528" s="16"/>
      <c r="R1528" s="16"/>
      <c r="S1528" s="16"/>
      <c r="T1528" s="16"/>
    </row>
    <row r="1529" spans="5:20" s="15" customFormat="1" x14ac:dyDescent="0.25">
      <c r="E1529" s="16"/>
      <c r="F1529" s="16"/>
      <c r="G1529" s="16"/>
      <c r="J1529" s="16"/>
      <c r="K1529" s="16"/>
      <c r="L1529" s="16"/>
      <c r="M1529" s="16"/>
      <c r="N1529" s="16"/>
      <c r="O1529" s="16"/>
      <c r="P1529" s="16"/>
      <c r="Q1529" s="16"/>
      <c r="R1529" s="16"/>
      <c r="S1529" s="16"/>
      <c r="T1529" s="16"/>
    </row>
    <row r="1530" spans="5:20" s="15" customFormat="1" x14ac:dyDescent="0.25">
      <c r="E1530" s="16"/>
      <c r="F1530" s="16"/>
      <c r="G1530" s="16"/>
      <c r="J1530" s="16"/>
      <c r="K1530" s="16"/>
      <c r="L1530" s="16"/>
      <c r="M1530" s="16"/>
      <c r="N1530" s="16"/>
      <c r="O1530" s="16"/>
      <c r="P1530" s="16"/>
      <c r="Q1530" s="16"/>
      <c r="R1530" s="16"/>
      <c r="S1530" s="16"/>
      <c r="T1530" s="16"/>
    </row>
    <row r="1531" spans="5:20" s="15" customFormat="1" x14ac:dyDescent="0.25">
      <c r="E1531" s="16"/>
      <c r="F1531" s="16"/>
      <c r="G1531" s="16"/>
      <c r="J1531" s="16"/>
      <c r="K1531" s="16"/>
      <c r="L1531" s="16"/>
      <c r="M1531" s="16"/>
      <c r="N1531" s="16"/>
      <c r="O1531" s="16"/>
      <c r="P1531" s="16"/>
      <c r="Q1531" s="16"/>
      <c r="R1531" s="16"/>
      <c r="S1531" s="16"/>
      <c r="T1531" s="16"/>
    </row>
    <row r="1532" spans="5:20" s="15" customFormat="1" x14ac:dyDescent="0.25">
      <c r="E1532" s="16"/>
      <c r="F1532" s="16"/>
      <c r="G1532" s="16"/>
      <c r="J1532" s="16"/>
      <c r="K1532" s="16"/>
      <c r="L1532" s="16"/>
      <c r="M1532" s="16"/>
      <c r="N1532" s="16"/>
      <c r="O1532" s="16"/>
      <c r="P1532" s="16"/>
      <c r="Q1532" s="16"/>
      <c r="R1532" s="16"/>
      <c r="S1532" s="16"/>
      <c r="T1532" s="16"/>
    </row>
    <row r="1533" spans="5:20" s="15" customFormat="1" x14ac:dyDescent="0.25">
      <c r="E1533" s="16"/>
      <c r="F1533" s="16"/>
      <c r="G1533" s="16"/>
      <c r="J1533" s="16"/>
      <c r="K1533" s="16"/>
      <c r="L1533" s="16"/>
      <c r="M1533" s="16"/>
      <c r="N1533" s="16"/>
      <c r="O1533" s="16"/>
      <c r="P1533" s="16"/>
      <c r="Q1533" s="16"/>
      <c r="R1533" s="16"/>
      <c r="S1533" s="16"/>
      <c r="T1533" s="16"/>
    </row>
    <row r="1534" spans="5:20" s="15" customFormat="1" x14ac:dyDescent="0.25">
      <c r="E1534" s="16"/>
      <c r="F1534" s="16"/>
      <c r="G1534" s="16"/>
      <c r="J1534" s="16"/>
      <c r="K1534" s="16"/>
      <c r="L1534" s="16"/>
      <c r="M1534" s="16"/>
      <c r="N1534" s="16"/>
      <c r="O1534" s="16"/>
      <c r="P1534" s="16"/>
      <c r="Q1534" s="16"/>
      <c r="R1534" s="16"/>
      <c r="S1534" s="16"/>
      <c r="T1534" s="16"/>
    </row>
    <row r="1535" spans="5:20" s="15" customFormat="1" x14ac:dyDescent="0.25">
      <c r="E1535" s="16"/>
      <c r="F1535" s="16"/>
      <c r="G1535" s="16"/>
      <c r="J1535" s="16"/>
      <c r="K1535" s="16"/>
      <c r="L1535" s="16"/>
      <c r="M1535" s="16"/>
      <c r="N1535" s="16"/>
      <c r="O1535" s="16"/>
      <c r="P1535" s="16"/>
      <c r="Q1535" s="16"/>
      <c r="R1535" s="16"/>
      <c r="S1535" s="16"/>
      <c r="T1535" s="16"/>
    </row>
    <row r="1536" spans="5:20" s="15" customFormat="1" x14ac:dyDescent="0.25">
      <c r="E1536" s="16"/>
      <c r="F1536" s="16"/>
      <c r="G1536" s="16"/>
      <c r="J1536" s="16"/>
      <c r="K1536" s="16"/>
      <c r="L1536" s="16"/>
      <c r="M1536" s="16"/>
      <c r="N1536" s="16"/>
      <c r="O1536" s="16"/>
      <c r="P1536" s="16"/>
      <c r="Q1536" s="16"/>
      <c r="R1536" s="16"/>
      <c r="S1536" s="16"/>
      <c r="T1536" s="16"/>
    </row>
    <row r="1537" spans="5:20" s="15" customFormat="1" x14ac:dyDescent="0.25">
      <c r="E1537" s="16"/>
      <c r="F1537" s="16"/>
      <c r="G1537" s="16"/>
      <c r="J1537" s="16"/>
      <c r="K1537" s="16"/>
      <c r="L1537" s="16"/>
      <c r="M1537" s="16"/>
      <c r="N1537" s="16"/>
      <c r="O1537" s="16"/>
      <c r="P1537" s="16"/>
      <c r="Q1537" s="16"/>
      <c r="R1537" s="16"/>
      <c r="S1537" s="16"/>
      <c r="T1537" s="16"/>
    </row>
    <row r="1538" spans="5:20" s="15" customFormat="1" x14ac:dyDescent="0.25">
      <c r="E1538" s="16"/>
      <c r="F1538" s="16"/>
      <c r="G1538" s="16"/>
      <c r="J1538" s="16"/>
      <c r="K1538" s="16"/>
      <c r="L1538" s="16"/>
      <c r="M1538" s="16"/>
      <c r="N1538" s="16"/>
      <c r="O1538" s="16"/>
      <c r="P1538" s="16"/>
      <c r="Q1538" s="16"/>
      <c r="R1538" s="16"/>
      <c r="S1538" s="16"/>
      <c r="T1538" s="16"/>
    </row>
    <row r="1539" spans="5:20" s="15" customFormat="1" x14ac:dyDescent="0.25">
      <c r="E1539" s="16"/>
      <c r="F1539" s="16"/>
      <c r="G1539" s="16"/>
      <c r="J1539" s="16"/>
      <c r="K1539" s="16"/>
      <c r="L1539" s="16"/>
      <c r="M1539" s="16"/>
      <c r="N1539" s="16"/>
      <c r="O1539" s="16"/>
      <c r="P1539" s="16"/>
      <c r="Q1539" s="16"/>
      <c r="R1539" s="16"/>
      <c r="S1539" s="16"/>
      <c r="T1539" s="16"/>
    </row>
    <row r="1540" spans="5:20" s="15" customFormat="1" x14ac:dyDescent="0.25">
      <c r="E1540" s="16"/>
      <c r="F1540" s="16"/>
      <c r="G1540" s="16"/>
      <c r="J1540" s="16"/>
      <c r="K1540" s="16"/>
      <c r="L1540" s="16"/>
      <c r="M1540" s="16"/>
      <c r="N1540" s="16"/>
      <c r="O1540" s="16"/>
      <c r="P1540" s="16"/>
      <c r="Q1540" s="16"/>
      <c r="R1540" s="16"/>
      <c r="S1540" s="16"/>
      <c r="T1540" s="16"/>
    </row>
    <row r="1541" spans="5:20" s="15" customFormat="1" x14ac:dyDescent="0.25">
      <c r="E1541" s="16"/>
      <c r="F1541" s="16"/>
      <c r="G1541" s="16"/>
      <c r="J1541" s="16"/>
      <c r="K1541" s="16"/>
      <c r="L1541" s="16"/>
      <c r="M1541" s="16"/>
      <c r="N1541" s="16"/>
      <c r="O1541" s="16"/>
      <c r="P1541" s="16"/>
      <c r="Q1541" s="16"/>
      <c r="R1541" s="16"/>
      <c r="S1541" s="16"/>
      <c r="T1541" s="16"/>
    </row>
    <row r="1542" spans="5:20" s="15" customFormat="1" x14ac:dyDescent="0.25">
      <c r="E1542" s="16"/>
      <c r="F1542" s="16"/>
      <c r="G1542" s="16"/>
      <c r="J1542" s="16"/>
      <c r="K1542" s="16"/>
      <c r="L1542" s="16"/>
      <c r="M1542" s="16"/>
      <c r="N1542" s="16"/>
      <c r="O1542" s="16"/>
      <c r="P1542" s="16"/>
      <c r="Q1542" s="16"/>
      <c r="R1542" s="16"/>
      <c r="S1542" s="16"/>
      <c r="T1542" s="16"/>
    </row>
    <row r="1543" spans="5:20" s="15" customFormat="1" x14ac:dyDescent="0.25">
      <c r="E1543" s="16"/>
      <c r="F1543" s="16"/>
      <c r="G1543" s="16"/>
      <c r="J1543" s="16"/>
      <c r="K1543" s="16"/>
      <c r="L1543" s="16"/>
      <c r="M1543" s="16"/>
      <c r="N1543" s="16"/>
      <c r="O1543" s="16"/>
      <c r="P1543" s="16"/>
      <c r="Q1543" s="16"/>
      <c r="R1543" s="16"/>
      <c r="S1543" s="16"/>
      <c r="T1543" s="16"/>
    </row>
    <row r="1544" spans="5:20" s="15" customFormat="1" x14ac:dyDescent="0.25">
      <c r="E1544" s="16"/>
      <c r="F1544" s="16"/>
      <c r="G1544" s="16"/>
      <c r="J1544" s="16"/>
      <c r="K1544" s="16"/>
      <c r="L1544" s="16"/>
      <c r="M1544" s="16"/>
      <c r="N1544" s="16"/>
      <c r="O1544" s="16"/>
      <c r="P1544" s="16"/>
      <c r="Q1544" s="16"/>
      <c r="R1544" s="16"/>
      <c r="S1544" s="16"/>
      <c r="T1544" s="16"/>
    </row>
    <row r="1545" spans="5:20" s="15" customFormat="1" x14ac:dyDescent="0.25">
      <c r="E1545" s="16"/>
      <c r="F1545" s="16"/>
      <c r="G1545" s="16"/>
      <c r="J1545" s="16"/>
      <c r="K1545" s="16"/>
      <c r="L1545" s="16"/>
      <c r="M1545" s="16"/>
      <c r="N1545" s="16"/>
      <c r="O1545" s="16"/>
      <c r="P1545" s="16"/>
      <c r="Q1545" s="16"/>
      <c r="R1545" s="16"/>
      <c r="S1545" s="16"/>
      <c r="T1545" s="16"/>
    </row>
    <row r="1546" spans="5:20" s="15" customFormat="1" x14ac:dyDescent="0.25">
      <c r="E1546" s="16"/>
      <c r="F1546" s="16"/>
      <c r="G1546" s="16"/>
      <c r="J1546" s="16"/>
      <c r="K1546" s="16"/>
      <c r="L1546" s="16"/>
      <c r="M1546" s="16"/>
      <c r="N1546" s="16"/>
      <c r="O1546" s="16"/>
      <c r="P1546" s="16"/>
      <c r="Q1546" s="16"/>
      <c r="R1546" s="16"/>
      <c r="S1546" s="16"/>
      <c r="T1546" s="16"/>
    </row>
    <row r="1547" spans="5:20" s="15" customFormat="1" x14ac:dyDescent="0.25">
      <c r="E1547" s="16"/>
      <c r="F1547" s="16"/>
      <c r="G1547" s="16"/>
      <c r="J1547" s="16"/>
      <c r="K1547" s="16"/>
      <c r="L1547" s="16"/>
      <c r="M1547" s="16"/>
      <c r="N1547" s="16"/>
      <c r="O1547" s="16"/>
      <c r="P1547" s="16"/>
      <c r="Q1547" s="16"/>
      <c r="R1547" s="16"/>
      <c r="S1547" s="16"/>
      <c r="T1547" s="16"/>
    </row>
    <row r="1548" spans="5:20" s="15" customFormat="1" x14ac:dyDescent="0.25">
      <c r="E1548" s="16"/>
      <c r="F1548" s="16"/>
      <c r="G1548" s="16"/>
      <c r="J1548" s="16"/>
      <c r="K1548" s="16"/>
      <c r="L1548" s="16"/>
      <c r="M1548" s="16"/>
      <c r="N1548" s="16"/>
      <c r="O1548" s="16"/>
      <c r="P1548" s="16"/>
      <c r="Q1548" s="16"/>
      <c r="R1548" s="16"/>
      <c r="S1548" s="16"/>
      <c r="T1548" s="16"/>
    </row>
    <row r="1549" spans="5:20" s="15" customFormat="1" x14ac:dyDescent="0.25">
      <c r="E1549" s="16"/>
      <c r="F1549" s="16"/>
      <c r="G1549" s="16"/>
      <c r="J1549" s="16"/>
      <c r="K1549" s="16"/>
      <c r="L1549" s="16"/>
      <c r="M1549" s="16"/>
      <c r="N1549" s="16"/>
      <c r="O1549" s="16"/>
      <c r="P1549" s="16"/>
      <c r="Q1549" s="16"/>
      <c r="R1549" s="16"/>
      <c r="S1549" s="16"/>
      <c r="T1549" s="16"/>
    </row>
    <row r="1550" spans="5:20" s="15" customFormat="1" x14ac:dyDescent="0.25">
      <c r="E1550" s="16"/>
      <c r="F1550" s="16"/>
      <c r="G1550" s="16"/>
      <c r="J1550" s="16"/>
      <c r="K1550" s="16"/>
      <c r="L1550" s="16"/>
      <c r="M1550" s="16"/>
      <c r="N1550" s="16"/>
      <c r="O1550" s="16"/>
      <c r="P1550" s="16"/>
      <c r="Q1550" s="16"/>
      <c r="R1550" s="16"/>
      <c r="S1550" s="16"/>
      <c r="T1550" s="16"/>
    </row>
    <row r="1551" spans="5:20" s="15" customFormat="1" x14ac:dyDescent="0.25">
      <c r="E1551" s="16"/>
      <c r="F1551" s="16"/>
      <c r="G1551" s="16"/>
      <c r="J1551" s="16"/>
      <c r="K1551" s="16"/>
      <c r="L1551" s="16"/>
      <c r="M1551" s="16"/>
      <c r="N1551" s="16"/>
      <c r="O1551" s="16"/>
      <c r="P1551" s="16"/>
      <c r="Q1551" s="16"/>
      <c r="R1551" s="16"/>
      <c r="S1551" s="16"/>
      <c r="T1551" s="16"/>
    </row>
    <row r="1552" spans="5:20" s="15" customFormat="1" x14ac:dyDescent="0.25">
      <c r="E1552" s="16"/>
      <c r="F1552" s="16"/>
      <c r="G1552" s="16"/>
      <c r="J1552" s="16"/>
      <c r="K1552" s="16"/>
      <c r="L1552" s="16"/>
      <c r="M1552" s="16"/>
      <c r="N1552" s="16"/>
      <c r="O1552" s="16"/>
      <c r="P1552" s="16"/>
      <c r="Q1552" s="16"/>
      <c r="R1552" s="16"/>
      <c r="S1552" s="16"/>
      <c r="T1552" s="16"/>
    </row>
    <row r="1553" spans="5:20" s="15" customFormat="1" x14ac:dyDescent="0.25">
      <c r="E1553" s="16"/>
      <c r="F1553" s="16"/>
      <c r="G1553" s="16"/>
      <c r="J1553" s="16"/>
      <c r="K1553" s="16"/>
      <c r="L1553" s="16"/>
      <c r="M1553" s="16"/>
      <c r="N1553" s="16"/>
      <c r="O1553" s="16"/>
      <c r="P1553" s="16"/>
      <c r="Q1553" s="16"/>
      <c r="R1553" s="16"/>
      <c r="S1553" s="16"/>
      <c r="T1553" s="16"/>
    </row>
    <row r="1554" spans="5:20" s="15" customFormat="1" x14ac:dyDescent="0.25">
      <c r="E1554" s="16"/>
      <c r="F1554" s="16"/>
      <c r="G1554" s="16"/>
      <c r="J1554" s="16"/>
      <c r="K1554" s="16"/>
      <c r="L1554" s="16"/>
      <c r="M1554" s="16"/>
      <c r="N1554" s="16"/>
      <c r="O1554" s="16"/>
      <c r="P1554" s="16"/>
      <c r="Q1554" s="16"/>
      <c r="R1554" s="16"/>
      <c r="S1554" s="16"/>
      <c r="T1554" s="16"/>
    </row>
    <row r="1555" spans="5:20" s="15" customFormat="1" x14ac:dyDescent="0.25">
      <c r="E1555" s="16"/>
      <c r="F1555" s="16"/>
      <c r="G1555" s="16"/>
      <c r="J1555" s="16"/>
      <c r="K1555" s="16"/>
      <c r="L1555" s="16"/>
      <c r="M1555" s="16"/>
      <c r="N1555" s="16"/>
      <c r="O1555" s="16"/>
      <c r="P1555" s="16"/>
      <c r="Q1555" s="16"/>
      <c r="R1555" s="16"/>
      <c r="S1555" s="16"/>
      <c r="T1555" s="16"/>
    </row>
    <row r="1556" spans="5:20" s="15" customFormat="1" x14ac:dyDescent="0.25">
      <c r="E1556" s="16"/>
      <c r="F1556" s="16"/>
      <c r="G1556" s="16"/>
      <c r="J1556" s="16"/>
      <c r="K1556" s="16"/>
      <c r="L1556" s="16"/>
      <c r="M1556" s="16"/>
      <c r="N1556" s="16"/>
      <c r="O1556" s="16"/>
      <c r="P1556" s="16"/>
      <c r="Q1556" s="16"/>
      <c r="R1556" s="16"/>
      <c r="S1556" s="16"/>
      <c r="T1556" s="16"/>
    </row>
    <row r="1557" spans="5:20" s="15" customFormat="1" x14ac:dyDescent="0.25">
      <c r="E1557" s="16"/>
      <c r="F1557" s="16"/>
      <c r="G1557" s="16"/>
      <c r="J1557" s="16"/>
      <c r="K1557" s="16"/>
      <c r="L1557" s="16"/>
      <c r="M1557" s="16"/>
      <c r="N1557" s="16"/>
      <c r="O1557" s="16"/>
      <c r="P1557" s="16"/>
      <c r="Q1557" s="16"/>
      <c r="R1557" s="16"/>
      <c r="S1557" s="16"/>
      <c r="T1557" s="16"/>
    </row>
    <row r="1558" spans="5:20" s="15" customFormat="1" x14ac:dyDescent="0.25">
      <c r="E1558" s="16"/>
      <c r="F1558" s="16"/>
      <c r="G1558" s="16"/>
      <c r="J1558" s="16"/>
      <c r="K1558" s="16"/>
      <c r="L1558" s="16"/>
      <c r="M1558" s="16"/>
      <c r="N1558" s="16"/>
      <c r="O1558" s="16"/>
      <c r="P1558" s="16"/>
      <c r="Q1558" s="16"/>
      <c r="R1558" s="16"/>
      <c r="S1558" s="16"/>
      <c r="T1558" s="16"/>
    </row>
    <row r="1559" spans="5:20" s="15" customFormat="1" x14ac:dyDescent="0.25">
      <c r="E1559" s="16"/>
      <c r="F1559" s="16"/>
      <c r="G1559" s="16"/>
      <c r="J1559" s="16"/>
      <c r="K1559" s="16"/>
      <c r="L1559" s="16"/>
      <c r="M1559" s="16"/>
      <c r="N1559" s="16"/>
      <c r="O1559" s="16"/>
      <c r="P1559" s="16"/>
      <c r="Q1559" s="16"/>
      <c r="R1559" s="16"/>
      <c r="S1559" s="16"/>
      <c r="T1559" s="16"/>
    </row>
    <row r="1560" spans="5:20" s="15" customFormat="1" x14ac:dyDescent="0.25">
      <c r="E1560" s="16"/>
      <c r="F1560" s="16"/>
      <c r="G1560" s="16"/>
      <c r="J1560" s="16"/>
      <c r="K1560" s="16"/>
      <c r="L1560" s="16"/>
      <c r="M1560" s="16"/>
      <c r="N1560" s="16"/>
      <c r="O1560" s="16"/>
      <c r="P1560" s="16"/>
      <c r="Q1560" s="16"/>
      <c r="R1560" s="16"/>
      <c r="S1560" s="16"/>
      <c r="T1560" s="16"/>
    </row>
    <row r="1561" spans="5:20" s="15" customFormat="1" x14ac:dyDescent="0.25">
      <c r="E1561" s="16"/>
      <c r="F1561" s="16"/>
      <c r="G1561" s="16"/>
      <c r="J1561" s="16"/>
      <c r="K1561" s="16"/>
      <c r="L1561" s="16"/>
      <c r="M1561" s="16"/>
      <c r="N1561" s="16"/>
      <c r="O1561" s="16"/>
      <c r="P1561" s="16"/>
      <c r="Q1561" s="16"/>
      <c r="R1561" s="16"/>
      <c r="S1561" s="16"/>
      <c r="T1561" s="16"/>
    </row>
    <row r="1562" spans="5:20" s="15" customFormat="1" x14ac:dyDescent="0.25">
      <c r="E1562" s="16"/>
      <c r="F1562" s="16"/>
      <c r="G1562" s="16"/>
      <c r="J1562" s="16"/>
      <c r="K1562" s="16"/>
      <c r="L1562" s="16"/>
      <c r="M1562" s="16"/>
      <c r="N1562" s="16"/>
      <c r="O1562" s="16"/>
      <c r="P1562" s="16"/>
      <c r="Q1562" s="16"/>
      <c r="R1562" s="16"/>
      <c r="S1562" s="16"/>
      <c r="T1562" s="16"/>
    </row>
    <row r="1563" spans="5:20" s="15" customFormat="1" x14ac:dyDescent="0.25">
      <c r="E1563" s="16"/>
      <c r="F1563" s="16"/>
      <c r="G1563" s="16"/>
      <c r="J1563" s="16"/>
      <c r="K1563" s="16"/>
      <c r="L1563" s="16"/>
      <c r="M1563" s="16"/>
      <c r="N1563" s="16"/>
      <c r="O1563" s="16"/>
      <c r="P1563" s="16"/>
      <c r="Q1563" s="16"/>
      <c r="R1563" s="16"/>
      <c r="S1563" s="16"/>
      <c r="T1563" s="16"/>
    </row>
    <row r="1564" spans="5:20" s="15" customFormat="1" x14ac:dyDescent="0.25">
      <c r="E1564" s="16"/>
      <c r="F1564" s="16"/>
      <c r="G1564" s="16"/>
      <c r="J1564" s="16"/>
      <c r="K1564" s="16"/>
      <c r="L1564" s="16"/>
      <c r="M1564" s="16"/>
      <c r="N1564" s="16"/>
      <c r="O1564" s="16"/>
      <c r="P1564" s="16"/>
      <c r="Q1564" s="16"/>
      <c r="R1564" s="16"/>
      <c r="S1564" s="16"/>
      <c r="T1564" s="16"/>
    </row>
    <row r="1565" spans="5:20" s="15" customFormat="1" x14ac:dyDescent="0.25">
      <c r="E1565" s="16"/>
      <c r="F1565" s="16"/>
      <c r="G1565" s="16"/>
      <c r="J1565" s="16"/>
      <c r="K1565" s="16"/>
      <c r="L1565" s="16"/>
      <c r="M1565" s="16"/>
      <c r="N1565" s="16"/>
      <c r="O1565" s="16"/>
      <c r="P1565" s="16"/>
      <c r="Q1565" s="16"/>
      <c r="R1565" s="16"/>
      <c r="S1565" s="16"/>
      <c r="T1565" s="16"/>
    </row>
    <row r="1566" spans="5:20" s="15" customFormat="1" x14ac:dyDescent="0.25">
      <c r="E1566" s="16"/>
      <c r="F1566" s="16"/>
      <c r="G1566" s="16"/>
      <c r="J1566" s="16"/>
      <c r="K1566" s="16"/>
      <c r="L1566" s="16"/>
      <c r="M1566" s="16"/>
      <c r="N1566" s="16"/>
      <c r="O1566" s="16"/>
      <c r="P1566" s="16"/>
      <c r="Q1566" s="16"/>
      <c r="R1566" s="16"/>
      <c r="S1566" s="16"/>
      <c r="T1566" s="16"/>
    </row>
    <row r="1567" spans="5:20" s="15" customFormat="1" x14ac:dyDescent="0.25">
      <c r="E1567" s="16"/>
      <c r="F1567" s="16"/>
      <c r="G1567" s="16"/>
      <c r="J1567" s="16"/>
      <c r="K1567" s="16"/>
      <c r="L1567" s="16"/>
      <c r="M1567" s="16"/>
      <c r="N1567" s="16"/>
      <c r="O1567" s="16"/>
      <c r="P1567" s="16"/>
      <c r="Q1567" s="16"/>
      <c r="R1567" s="16"/>
      <c r="S1567" s="16"/>
      <c r="T1567" s="16"/>
    </row>
    <row r="1568" spans="5:20" s="15" customFormat="1" x14ac:dyDescent="0.25">
      <c r="E1568" s="16"/>
      <c r="F1568" s="16"/>
      <c r="G1568" s="16"/>
      <c r="J1568" s="16"/>
      <c r="K1568" s="16"/>
      <c r="L1568" s="16"/>
      <c r="M1568" s="16"/>
      <c r="N1568" s="16"/>
      <c r="O1568" s="16"/>
      <c r="P1568" s="16"/>
      <c r="Q1568" s="16"/>
      <c r="R1568" s="16"/>
      <c r="S1568" s="16"/>
      <c r="T1568" s="16"/>
    </row>
    <row r="1569" spans="5:20" s="15" customFormat="1" x14ac:dyDescent="0.25">
      <c r="E1569" s="16"/>
      <c r="F1569" s="16"/>
      <c r="G1569" s="16"/>
      <c r="J1569" s="16"/>
      <c r="K1569" s="16"/>
      <c r="L1569" s="16"/>
      <c r="M1569" s="16"/>
      <c r="N1569" s="16"/>
      <c r="O1569" s="16"/>
      <c r="P1569" s="16"/>
      <c r="Q1569" s="16"/>
      <c r="R1569" s="16"/>
      <c r="S1569" s="16"/>
      <c r="T1569" s="16"/>
    </row>
    <row r="1570" spans="5:20" s="15" customFormat="1" x14ac:dyDescent="0.25">
      <c r="E1570" s="16"/>
      <c r="F1570" s="16"/>
      <c r="G1570" s="16"/>
      <c r="J1570" s="16"/>
      <c r="K1570" s="16"/>
      <c r="L1570" s="16"/>
      <c r="M1570" s="16"/>
      <c r="N1570" s="16"/>
      <c r="O1570" s="16"/>
      <c r="P1570" s="16"/>
      <c r="Q1570" s="16"/>
      <c r="R1570" s="16"/>
      <c r="S1570" s="16"/>
      <c r="T1570" s="16"/>
    </row>
    <row r="1571" spans="5:20" s="15" customFormat="1" x14ac:dyDescent="0.25">
      <c r="E1571" s="16"/>
      <c r="F1571" s="16"/>
      <c r="G1571" s="16"/>
      <c r="J1571" s="16"/>
      <c r="K1571" s="16"/>
      <c r="L1571" s="16"/>
      <c r="M1571" s="16"/>
      <c r="N1571" s="16"/>
      <c r="O1571" s="16"/>
      <c r="P1571" s="16"/>
      <c r="Q1571" s="16"/>
      <c r="R1571" s="16"/>
      <c r="S1571" s="16"/>
      <c r="T1571" s="16"/>
    </row>
    <row r="1572" spans="5:20" s="15" customFormat="1" x14ac:dyDescent="0.25">
      <c r="E1572" s="16"/>
      <c r="F1572" s="16"/>
      <c r="G1572" s="16"/>
      <c r="J1572" s="16"/>
      <c r="K1572" s="16"/>
      <c r="L1572" s="16"/>
      <c r="M1572" s="16"/>
      <c r="N1572" s="16"/>
      <c r="O1572" s="16"/>
      <c r="P1572" s="16"/>
      <c r="Q1572" s="16"/>
      <c r="R1572" s="16"/>
      <c r="S1572" s="16"/>
      <c r="T1572" s="16"/>
    </row>
    <row r="1573" spans="5:20" s="15" customFormat="1" x14ac:dyDescent="0.25">
      <c r="E1573" s="16"/>
      <c r="F1573" s="16"/>
      <c r="G1573" s="16"/>
      <c r="J1573" s="16"/>
      <c r="K1573" s="16"/>
      <c r="L1573" s="16"/>
      <c r="M1573" s="16"/>
      <c r="N1573" s="16"/>
      <c r="O1573" s="16"/>
      <c r="P1573" s="16"/>
      <c r="Q1573" s="16"/>
      <c r="R1573" s="16"/>
      <c r="S1573" s="16"/>
      <c r="T1573" s="16"/>
    </row>
    <row r="1574" spans="5:20" s="15" customFormat="1" x14ac:dyDescent="0.25">
      <c r="E1574" s="16"/>
      <c r="F1574" s="16"/>
      <c r="G1574" s="16"/>
      <c r="J1574" s="16"/>
      <c r="K1574" s="16"/>
      <c r="L1574" s="16"/>
      <c r="M1574" s="16"/>
      <c r="N1574" s="16"/>
      <c r="O1574" s="16"/>
      <c r="P1574" s="16"/>
      <c r="Q1574" s="16"/>
      <c r="R1574" s="16"/>
      <c r="S1574" s="16"/>
      <c r="T1574" s="16"/>
    </row>
    <row r="1575" spans="5:20" s="15" customFormat="1" x14ac:dyDescent="0.25">
      <c r="E1575" s="16"/>
      <c r="F1575" s="16"/>
      <c r="G1575" s="16"/>
      <c r="J1575" s="16"/>
      <c r="K1575" s="16"/>
      <c r="L1575" s="16"/>
      <c r="M1575" s="16"/>
      <c r="N1575" s="16"/>
      <c r="O1575" s="16"/>
      <c r="P1575" s="16"/>
      <c r="Q1575" s="16"/>
      <c r="R1575" s="16"/>
      <c r="S1575" s="16"/>
      <c r="T1575" s="16"/>
    </row>
    <row r="1576" spans="5:20" s="15" customFormat="1" x14ac:dyDescent="0.25">
      <c r="E1576" s="16"/>
      <c r="F1576" s="16"/>
      <c r="G1576" s="16"/>
      <c r="J1576" s="16"/>
      <c r="K1576" s="16"/>
      <c r="L1576" s="16"/>
      <c r="M1576" s="16"/>
      <c r="N1576" s="16"/>
      <c r="O1576" s="16"/>
      <c r="P1576" s="16"/>
      <c r="Q1576" s="16"/>
      <c r="R1576" s="16"/>
      <c r="S1576" s="16"/>
      <c r="T1576" s="16"/>
    </row>
    <row r="1577" spans="5:20" s="15" customFormat="1" x14ac:dyDescent="0.25">
      <c r="E1577" s="16"/>
      <c r="F1577" s="16"/>
      <c r="G1577" s="16"/>
      <c r="J1577" s="16"/>
      <c r="K1577" s="16"/>
      <c r="L1577" s="16"/>
      <c r="M1577" s="16"/>
      <c r="N1577" s="16"/>
      <c r="O1577" s="16"/>
      <c r="P1577" s="16"/>
      <c r="Q1577" s="16"/>
      <c r="R1577" s="16"/>
      <c r="S1577" s="16"/>
      <c r="T1577" s="16"/>
    </row>
    <row r="1578" spans="5:20" s="15" customFormat="1" x14ac:dyDescent="0.25">
      <c r="E1578" s="16"/>
      <c r="F1578" s="16"/>
      <c r="G1578" s="16"/>
      <c r="J1578" s="16"/>
      <c r="K1578" s="16"/>
      <c r="L1578" s="16"/>
      <c r="M1578" s="16"/>
      <c r="N1578" s="16"/>
      <c r="O1578" s="16"/>
      <c r="P1578" s="16"/>
      <c r="Q1578" s="16"/>
      <c r="R1578" s="16"/>
      <c r="S1578" s="16"/>
      <c r="T1578" s="16"/>
    </row>
    <row r="1579" spans="5:20" s="15" customFormat="1" x14ac:dyDescent="0.25">
      <c r="E1579" s="16"/>
      <c r="F1579" s="16"/>
      <c r="G1579" s="16"/>
      <c r="J1579" s="16"/>
      <c r="K1579" s="16"/>
      <c r="L1579" s="16"/>
      <c r="M1579" s="16"/>
      <c r="N1579" s="16"/>
      <c r="O1579" s="16"/>
      <c r="P1579" s="16"/>
      <c r="Q1579" s="16"/>
      <c r="R1579" s="16"/>
      <c r="S1579" s="16"/>
      <c r="T1579" s="16"/>
    </row>
    <row r="1580" spans="5:20" s="15" customFormat="1" x14ac:dyDescent="0.25">
      <c r="E1580" s="16"/>
      <c r="F1580" s="16"/>
      <c r="G1580" s="16"/>
      <c r="J1580" s="16"/>
      <c r="K1580" s="16"/>
      <c r="L1580" s="16"/>
      <c r="M1580" s="16"/>
      <c r="N1580" s="16"/>
      <c r="O1580" s="16"/>
      <c r="P1580" s="16"/>
      <c r="Q1580" s="16"/>
      <c r="R1580" s="16"/>
      <c r="S1580" s="16"/>
      <c r="T1580" s="16"/>
    </row>
    <row r="1581" spans="5:20" s="15" customFormat="1" x14ac:dyDescent="0.25">
      <c r="E1581" s="16"/>
      <c r="F1581" s="16"/>
      <c r="G1581" s="16"/>
      <c r="J1581" s="16"/>
      <c r="K1581" s="16"/>
      <c r="L1581" s="16"/>
      <c r="M1581" s="16"/>
      <c r="N1581" s="16"/>
      <c r="O1581" s="16"/>
      <c r="P1581" s="16"/>
      <c r="Q1581" s="16"/>
      <c r="R1581" s="16"/>
      <c r="S1581" s="16"/>
      <c r="T1581" s="16"/>
    </row>
    <row r="1582" spans="5:20" s="15" customFormat="1" x14ac:dyDescent="0.25">
      <c r="E1582" s="16"/>
      <c r="F1582" s="16"/>
      <c r="G1582" s="16"/>
      <c r="J1582" s="16"/>
      <c r="K1582" s="16"/>
      <c r="L1582" s="16"/>
      <c r="M1582" s="16"/>
      <c r="N1582" s="16"/>
      <c r="O1582" s="16"/>
      <c r="P1582" s="16"/>
      <c r="Q1582" s="16"/>
      <c r="R1582" s="16"/>
      <c r="S1582" s="16"/>
      <c r="T1582" s="16"/>
    </row>
    <row r="1583" spans="5:20" s="15" customFormat="1" x14ac:dyDescent="0.25">
      <c r="E1583" s="16"/>
      <c r="F1583" s="16"/>
      <c r="G1583" s="16"/>
      <c r="J1583" s="16"/>
      <c r="K1583" s="16"/>
      <c r="L1583" s="16"/>
      <c r="M1583" s="16"/>
      <c r="N1583" s="16"/>
      <c r="O1583" s="16"/>
      <c r="P1583" s="16"/>
      <c r="Q1583" s="16"/>
      <c r="R1583" s="16"/>
      <c r="S1583" s="16"/>
      <c r="T1583" s="16"/>
    </row>
    <row r="1584" spans="5:20" s="15" customFormat="1" x14ac:dyDescent="0.25">
      <c r="E1584" s="16"/>
      <c r="F1584" s="16"/>
      <c r="G1584" s="16"/>
      <c r="J1584" s="16"/>
      <c r="K1584" s="16"/>
      <c r="L1584" s="16"/>
      <c r="M1584" s="16"/>
      <c r="N1584" s="16"/>
      <c r="O1584" s="16"/>
      <c r="P1584" s="16"/>
      <c r="Q1584" s="16"/>
      <c r="R1584" s="16"/>
      <c r="S1584" s="16"/>
      <c r="T1584" s="16"/>
    </row>
    <row r="1585" spans="5:20" s="15" customFormat="1" x14ac:dyDescent="0.25">
      <c r="E1585" s="16"/>
      <c r="F1585" s="16"/>
      <c r="G1585" s="16"/>
      <c r="J1585" s="16"/>
      <c r="K1585" s="16"/>
      <c r="L1585" s="16"/>
      <c r="M1585" s="16"/>
      <c r="N1585" s="16"/>
      <c r="O1585" s="16"/>
      <c r="P1585" s="16"/>
      <c r="Q1585" s="16"/>
      <c r="R1585" s="16"/>
      <c r="S1585" s="16"/>
      <c r="T1585" s="16"/>
    </row>
    <row r="1586" spans="5:20" s="15" customFormat="1" x14ac:dyDescent="0.25">
      <c r="E1586" s="16"/>
      <c r="F1586" s="16"/>
      <c r="G1586" s="16"/>
      <c r="J1586" s="16"/>
      <c r="K1586" s="16"/>
      <c r="L1586" s="16"/>
      <c r="M1586" s="16"/>
      <c r="N1586" s="16"/>
      <c r="O1586" s="16"/>
      <c r="P1586" s="16"/>
      <c r="Q1586" s="16"/>
      <c r="R1586" s="16"/>
      <c r="S1586" s="16"/>
      <c r="T1586" s="16"/>
    </row>
    <row r="1587" spans="5:20" s="15" customFormat="1" x14ac:dyDescent="0.25">
      <c r="E1587" s="16"/>
      <c r="F1587" s="16"/>
      <c r="G1587" s="16"/>
      <c r="J1587" s="16"/>
      <c r="K1587" s="16"/>
      <c r="L1587" s="16"/>
      <c r="M1587" s="16"/>
      <c r="N1587" s="16"/>
      <c r="O1587" s="16"/>
      <c r="P1587" s="16"/>
      <c r="Q1587" s="16"/>
      <c r="R1587" s="16"/>
      <c r="S1587" s="16"/>
      <c r="T1587" s="16"/>
    </row>
    <row r="1588" spans="5:20" s="15" customFormat="1" x14ac:dyDescent="0.25">
      <c r="E1588" s="16"/>
      <c r="F1588" s="16"/>
      <c r="G1588" s="16"/>
      <c r="J1588" s="16"/>
      <c r="K1588" s="16"/>
      <c r="L1588" s="16"/>
      <c r="M1588" s="16"/>
      <c r="N1588" s="16"/>
      <c r="O1588" s="16"/>
      <c r="P1588" s="16"/>
      <c r="Q1588" s="16"/>
      <c r="R1588" s="16"/>
      <c r="S1588" s="16"/>
      <c r="T1588" s="16"/>
    </row>
    <row r="1589" spans="5:20" s="15" customFormat="1" x14ac:dyDescent="0.25">
      <c r="E1589" s="16"/>
      <c r="F1589" s="16"/>
      <c r="G1589" s="16"/>
      <c r="J1589" s="16"/>
      <c r="K1589" s="16"/>
      <c r="L1589" s="16"/>
      <c r="M1589" s="16"/>
      <c r="N1589" s="16"/>
      <c r="O1589" s="16"/>
      <c r="P1589" s="16"/>
      <c r="Q1589" s="16"/>
      <c r="R1589" s="16"/>
      <c r="S1589" s="16"/>
      <c r="T1589" s="16"/>
    </row>
    <row r="1590" spans="5:20" s="15" customFormat="1" x14ac:dyDescent="0.25">
      <c r="E1590" s="16"/>
      <c r="F1590" s="16"/>
      <c r="G1590" s="16"/>
      <c r="J1590" s="16"/>
      <c r="K1590" s="16"/>
      <c r="L1590" s="16"/>
      <c r="M1590" s="16"/>
      <c r="N1590" s="16"/>
      <c r="O1590" s="16"/>
      <c r="P1590" s="16"/>
      <c r="Q1590" s="16"/>
      <c r="R1590" s="16"/>
      <c r="S1590" s="16"/>
      <c r="T1590" s="16"/>
    </row>
    <row r="1591" spans="5:20" s="15" customFormat="1" x14ac:dyDescent="0.25">
      <c r="E1591" s="16"/>
      <c r="F1591" s="16"/>
      <c r="G1591" s="16"/>
      <c r="J1591" s="16"/>
      <c r="K1591" s="16"/>
      <c r="L1591" s="16"/>
      <c r="M1591" s="16"/>
      <c r="N1591" s="16"/>
      <c r="O1591" s="16"/>
      <c r="P1591" s="16"/>
      <c r="Q1591" s="16"/>
      <c r="R1591" s="16"/>
      <c r="S1591" s="16"/>
      <c r="T1591" s="16"/>
    </row>
    <row r="1592" spans="5:20" s="15" customFormat="1" x14ac:dyDescent="0.25">
      <c r="E1592" s="16"/>
      <c r="F1592" s="16"/>
      <c r="G1592" s="16"/>
      <c r="J1592" s="16"/>
      <c r="K1592" s="16"/>
      <c r="L1592" s="16"/>
      <c r="M1592" s="16"/>
      <c r="N1592" s="16"/>
      <c r="O1592" s="16"/>
      <c r="P1592" s="16"/>
      <c r="Q1592" s="16"/>
      <c r="R1592" s="16"/>
      <c r="S1592" s="16"/>
      <c r="T1592" s="16"/>
    </row>
    <row r="1593" spans="5:20" s="15" customFormat="1" x14ac:dyDescent="0.25">
      <c r="E1593" s="16"/>
      <c r="F1593" s="16"/>
      <c r="G1593" s="16"/>
      <c r="J1593" s="16"/>
      <c r="K1593" s="16"/>
      <c r="L1593" s="16"/>
      <c r="M1593" s="16"/>
      <c r="N1593" s="16"/>
      <c r="O1593" s="16"/>
      <c r="P1593" s="16"/>
      <c r="Q1593" s="16"/>
      <c r="R1593" s="16"/>
      <c r="S1593" s="16"/>
      <c r="T1593" s="16"/>
    </row>
    <row r="1594" spans="5:20" s="15" customFormat="1" x14ac:dyDescent="0.25">
      <c r="E1594" s="16"/>
      <c r="F1594" s="16"/>
      <c r="G1594" s="16"/>
      <c r="J1594" s="16"/>
      <c r="K1594" s="16"/>
      <c r="L1594" s="16"/>
      <c r="M1594" s="16"/>
      <c r="N1594" s="16"/>
      <c r="O1594" s="16"/>
      <c r="P1594" s="16"/>
      <c r="Q1594" s="16"/>
      <c r="R1594" s="16"/>
      <c r="S1594" s="16"/>
      <c r="T1594" s="16"/>
    </row>
    <row r="1595" spans="5:20" s="15" customFormat="1" x14ac:dyDescent="0.25">
      <c r="E1595" s="16"/>
      <c r="F1595" s="16"/>
      <c r="G1595" s="16"/>
      <c r="J1595" s="16"/>
      <c r="K1595" s="16"/>
      <c r="L1595" s="16"/>
      <c r="M1595" s="16"/>
      <c r="N1595" s="16"/>
      <c r="O1595" s="16"/>
      <c r="P1595" s="16"/>
      <c r="Q1595" s="16"/>
      <c r="R1595" s="16"/>
      <c r="S1595" s="16"/>
      <c r="T1595" s="16"/>
    </row>
    <row r="1596" spans="5:20" s="15" customFormat="1" x14ac:dyDescent="0.25">
      <c r="E1596" s="16"/>
      <c r="F1596" s="16"/>
      <c r="G1596" s="16"/>
      <c r="J1596" s="16"/>
      <c r="K1596" s="16"/>
      <c r="L1596" s="16"/>
      <c r="M1596" s="16"/>
      <c r="N1596" s="16"/>
      <c r="O1596" s="16"/>
      <c r="P1596" s="16"/>
      <c r="Q1596" s="16"/>
      <c r="R1596" s="16"/>
      <c r="S1596" s="16"/>
      <c r="T1596" s="16"/>
    </row>
    <row r="1597" spans="5:20" s="15" customFormat="1" x14ac:dyDescent="0.25">
      <c r="E1597" s="16"/>
      <c r="F1597" s="16"/>
      <c r="G1597" s="16"/>
      <c r="J1597" s="16"/>
      <c r="K1597" s="16"/>
      <c r="L1597" s="16"/>
      <c r="M1597" s="16"/>
      <c r="N1597" s="16"/>
      <c r="O1597" s="16"/>
      <c r="P1597" s="16"/>
      <c r="Q1597" s="16"/>
      <c r="R1597" s="16"/>
      <c r="S1597" s="16"/>
      <c r="T1597" s="16"/>
    </row>
    <row r="1598" spans="5:20" s="15" customFormat="1" x14ac:dyDescent="0.25">
      <c r="E1598" s="16"/>
      <c r="F1598" s="16"/>
      <c r="G1598" s="16"/>
      <c r="J1598" s="16"/>
      <c r="K1598" s="16"/>
      <c r="L1598" s="16"/>
      <c r="M1598" s="16"/>
      <c r="N1598" s="16"/>
      <c r="O1598" s="16"/>
      <c r="P1598" s="16"/>
      <c r="Q1598" s="16"/>
      <c r="R1598" s="16"/>
      <c r="S1598" s="16"/>
      <c r="T1598" s="16"/>
    </row>
    <row r="1599" spans="5:20" s="15" customFormat="1" x14ac:dyDescent="0.25">
      <c r="E1599" s="16"/>
      <c r="F1599" s="16"/>
      <c r="G1599" s="16"/>
      <c r="J1599" s="16"/>
      <c r="K1599" s="16"/>
      <c r="L1599" s="16"/>
      <c r="M1599" s="16"/>
      <c r="N1599" s="16"/>
      <c r="O1599" s="16"/>
      <c r="P1599" s="16"/>
      <c r="Q1599" s="16"/>
      <c r="R1599" s="16"/>
      <c r="S1599" s="16"/>
      <c r="T1599" s="16"/>
    </row>
    <row r="1600" spans="5:20" s="15" customFormat="1" x14ac:dyDescent="0.25">
      <c r="E1600" s="16"/>
      <c r="F1600" s="16"/>
      <c r="G1600" s="16"/>
      <c r="J1600" s="16"/>
      <c r="K1600" s="16"/>
      <c r="L1600" s="16"/>
      <c r="M1600" s="16"/>
      <c r="N1600" s="16"/>
      <c r="O1600" s="16"/>
      <c r="P1600" s="16"/>
      <c r="Q1600" s="16"/>
      <c r="R1600" s="16"/>
      <c r="S1600" s="16"/>
      <c r="T1600" s="16"/>
    </row>
    <row r="1601" spans="5:20" s="15" customFormat="1" x14ac:dyDescent="0.25">
      <c r="E1601" s="16"/>
      <c r="F1601" s="16"/>
      <c r="G1601" s="16"/>
      <c r="J1601" s="16"/>
      <c r="K1601" s="16"/>
      <c r="L1601" s="16"/>
      <c r="M1601" s="16"/>
      <c r="N1601" s="16"/>
      <c r="O1601" s="16"/>
      <c r="P1601" s="16"/>
      <c r="Q1601" s="16"/>
      <c r="R1601" s="16"/>
      <c r="S1601" s="16"/>
      <c r="T1601" s="16"/>
    </row>
    <row r="1602" spans="5:20" s="15" customFormat="1" x14ac:dyDescent="0.25">
      <c r="E1602" s="16"/>
      <c r="F1602" s="16"/>
      <c r="G1602" s="16"/>
      <c r="J1602" s="16"/>
      <c r="K1602" s="16"/>
      <c r="L1602" s="16"/>
      <c r="M1602" s="16"/>
      <c r="N1602" s="16"/>
      <c r="O1602" s="16"/>
      <c r="P1602" s="16"/>
      <c r="Q1602" s="16"/>
      <c r="R1602" s="16"/>
      <c r="S1602" s="16"/>
      <c r="T1602" s="16"/>
    </row>
    <row r="1603" spans="5:20" s="15" customFormat="1" x14ac:dyDescent="0.25">
      <c r="E1603" s="16"/>
      <c r="F1603" s="16"/>
      <c r="G1603" s="16"/>
      <c r="J1603" s="16"/>
      <c r="K1603" s="16"/>
      <c r="L1603" s="16"/>
      <c r="M1603" s="16"/>
      <c r="N1603" s="16"/>
      <c r="O1603" s="16"/>
      <c r="P1603" s="16"/>
      <c r="Q1603" s="16"/>
      <c r="R1603" s="16"/>
      <c r="S1603" s="16"/>
      <c r="T1603" s="16"/>
    </row>
    <row r="1604" spans="5:20" s="15" customFormat="1" x14ac:dyDescent="0.25">
      <c r="E1604" s="16"/>
      <c r="F1604" s="16"/>
      <c r="G1604" s="16"/>
      <c r="J1604" s="16"/>
      <c r="K1604" s="16"/>
      <c r="L1604" s="16"/>
      <c r="M1604" s="16"/>
      <c r="N1604" s="16"/>
      <c r="O1604" s="16"/>
      <c r="P1604" s="16"/>
      <c r="Q1604" s="16"/>
      <c r="R1604" s="16"/>
      <c r="S1604" s="16"/>
      <c r="T1604" s="16"/>
    </row>
    <row r="1605" spans="5:20" s="15" customFormat="1" x14ac:dyDescent="0.25">
      <c r="E1605" s="16"/>
      <c r="F1605" s="16"/>
      <c r="G1605" s="16"/>
      <c r="J1605" s="16"/>
      <c r="K1605" s="16"/>
      <c r="L1605" s="16"/>
      <c r="M1605" s="16"/>
      <c r="N1605" s="16"/>
      <c r="O1605" s="16"/>
      <c r="P1605" s="16"/>
      <c r="Q1605" s="16"/>
      <c r="R1605" s="16"/>
      <c r="S1605" s="16"/>
      <c r="T1605" s="16"/>
    </row>
    <row r="1606" spans="5:20" s="15" customFormat="1" x14ac:dyDescent="0.25">
      <c r="E1606" s="16"/>
      <c r="F1606" s="16"/>
      <c r="G1606" s="16"/>
      <c r="J1606" s="16"/>
      <c r="K1606" s="16"/>
      <c r="L1606" s="16"/>
      <c r="M1606" s="16"/>
      <c r="N1606" s="16"/>
      <c r="O1606" s="16"/>
      <c r="P1606" s="16"/>
      <c r="Q1606" s="16"/>
      <c r="R1606" s="16"/>
      <c r="S1606" s="16"/>
      <c r="T1606" s="16"/>
    </row>
    <row r="1607" spans="5:20" s="15" customFormat="1" x14ac:dyDescent="0.25">
      <c r="E1607" s="16"/>
      <c r="F1607" s="16"/>
      <c r="G1607" s="16"/>
      <c r="J1607" s="16"/>
      <c r="K1607" s="16"/>
      <c r="L1607" s="16"/>
      <c r="M1607" s="16"/>
      <c r="N1607" s="16"/>
      <c r="O1607" s="16"/>
      <c r="P1607" s="16"/>
      <c r="Q1607" s="16"/>
      <c r="R1607" s="16"/>
      <c r="S1607" s="16"/>
      <c r="T1607" s="16"/>
    </row>
    <row r="1608" spans="5:20" s="15" customFormat="1" x14ac:dyDescent="0.25">
      <c r="E1608" s="16"/>
      <c r="F1608" s="16"/>
      <c r="G1608" s="16"/>
      <c r="J1608" s="16"/>
      <c r="K1608" s="16"/>
      <c r="L1608" s="16"/>
      <c r="M1608" s="16"/>
      <c r="N1608" s="16"/>
      <c r="O1608" s="16"/>
      <c r="P1608" s="16"/>
      <c r="Q1608" s="16"/>
      <c r="R1608" s="16"/>
      <c r="S1608" s="16"/>
      <c r="T1608" s="16"/>
    </row>
    <row r="1609" spans="5:20" s="15" customFormat="1" x14ac:dyDescent="0.25">
      <c r="E1609" s="16"/>
      <c r="F1609" s="16"/>
      <c r="G1609" s="16"/>
      <c r="J1609" s="16"/>
      <c r="K1609" s="16"/>
      <c r="L1609" s="16"/>
      <c r="M1609" s="16"/>
      <c r="N1609" s="16"/>
      <c r="O1609" s="16"/>
      <c r="P1609" s="16"/>
      <c r="Q1609" s="16"/>
      <c r="R1609" s="16"/>
      <c r="S1609" s="16"/>
      <c r="T1609" s="16"/>
    </row>
    <row r="1610" spans="5:20" s="15" customFormat="1" x14ac:dyDescent="0.25">
      <c r="E1610" s="16"/>
      <c r="F1610" s="16"/>
      <c r="G1610" s="16"/>
      <c r="J1610" s="16"/>
      <c r="K1610" s="16"/>
      <c r="L1610" s="16"/>
      <c r="M1610" s="16"/>
      <c r="N1610" s="16"/>
      <c r="O1610" s="16"/>
      <c r="P1610" s="16"/>
      <c r="Q1610" s="16"/>
      <c r="R1610" s="16"/>
      <c r="S1610" s="16"/>
      <c r="T1610" s="16"/>
    </row>
    <row r="1611" spans="5:20" s="15" customFormat="1" x14ac:dyDescent="0.25">
      <c r="E1611" s="16"/>
      <c r="F1611" s="16"/>
      <c r="G1611" s="16"/>
      <c r="J1611" s="16"/>
      <c r="K1611" s="16"/>
      <c r="L1611" s="16"/>
      <c r="M1611" s="16"/>
      <c r="N1611" s="16"/>
      <c r="O1611" s="16"/>
      <c r="P1611" s="16"/>
      <c r="Q1611" s="16"/>
      <c r="R1611" s="16"/>
      <c r="S1611" s="16"/>
      <c r="T1611" s="16"/>
    </row>
    <row r="1612" spans="5:20" s="15" customFormat="1" x14ac:dyDescent="0.25">
      <c r="E1612" s="16"/>
      <c r="F1612" s="16"/>
      <c r="G1612" s="16"/>
      <c r="J1612" s="16"/>
      <c r="K1612" s="16"/>
      <c r="L1612" s="16"/>
      <c r="M1612" s="16"/>
      <c r="N1612" s="16"/>
      <c r="O1612" s="16"/>
      <c r="P1612" s="16"/>
      <c r="Q1612" s="16"/>
      <c r="R1612" s="16"/>
      <c r="S1612" s="16"/>
      <c r="T1612" s="16"/>
    </row>
    <row r="1613" spans="5:20" s="15" customFormat="1" x14ac:dyDescent="0.25">
      <c r="E1613" s="16"/>
      <c r="F1613" s="16"/>
      <c r="G1613" s="16"/>
      <c r="J1613" s="16"/>
      <c r="K1613" s="16"/>
      <c r="L1613" s="16"/>
      <c r="M1613" s="16"/>
      <c r="N1613" s="16"/>
      <c r="O1613" s="16"/>
      <c r="P1613" s="16"/>
      <c r="Q1613" s="16"/>
      <c r="R1613" s="16"/>
      <c r="S1613" s="16"/>
      <c r="T1613" s="16"/>
    </row>
    <row r="1614" spans="5:20" s="15" customFormat="1" x14ac:dyDescent="0.25">
      <c r="E1614" s="16"/>
      <c r="F1614" s="16"/>
      <c r="G1614" s="16"/>
      <c r="J1614" s="16"/>
      <c r="K1614" s="16"/>
      <c r="L1614" s="16"/>
      <c r="M1614" s="16"/>
      <c r="N1614" s="16"/>
      <c r="O1614" s="16"/>
      <c r="P1614" s="16"/>
      <c r="Q1614" s="16"/>
      <c r="R1614" s="16"/>
      <c r="S1614" s="16"/>
      <c r="T1614" s="16"/>
    </row>
    <row r="1615" spans="5:20" s="15" customFormat="1" x14ac:dyDescent="0.25">
      <c r="E1615" s="16"/>
      <c r="F1615" s="16"/>
      <c r="G1615" s="16"/>
      <c r="J1615" s="16"/>
      <c r="K1615" s="16"/>
      <c r="L1615" s="16"/>
      <c r="M1615" s="16"/>
      <c r="N1615" s="16"/>
      <c r="O1615" s="16"/>
      <c r="P1615" s="16"/>
      <c r="Q1615" s="16"/>
      <c r="R1615" s="16"/>
      <c r="S1615" s="16"/>
      <c r="T1615" s="16"/>
    </row>
    <row r="1616" spans="5:20" s="15" customFormat="1" x14ac:dyDescent="0.25">
      <c r="E1616" s="16"/>
      <c r="F1616" s="16"/>
      <c r="G1616" s="16"/>
      <c r="J1616" s="16"/>
      <c r="K1616" s="16"/>
      <c r="L1616" s="16"/>
      <c r="M1616" s="16"/>
      <c r="N1616" s="16"/>
      <c r="O1616" s="16"/>
      <c r="P1616" s="16"/>
      <c r="Q1616" s="16"/>
      <c r="R1616" s="16"/>
      <c r="S1616" s="16"/>
      <c r="T1616" s="16"/>
    </row>
    <row r="1617" spans="5:20" s="15" customFormat="1" x14ac:dyDescent="0.25">
      <c r="E1617" s="16"/>
      <c r="F1617" s="16"/>
      <c r="G1617" s="16"/>
      <c r="J1617" s="16"/>
      <c r="K1617" s="16"/>
      <c r="L1617" s="16"/>
      <c r="M1617" s="16"/>
      <c r="N1617" s="16"/>
      <c r="O1617" s="16"/>
      <c r="P1617" s="16"/>
      <c r="Q1617" s="16"/>
      <c r="R1617" s="16"/>
      <c r="S1617" s="16"/>
      <c r="T1617" s="16"/>
    </row>
    <row r="1618" spans="5:20" s="15" customFormat="1" x14ac:dyDescent="0.25">
      <c r="E1618" s="16"/>
      <c r="F1618" s="16"/>
      <c r="G1618" s="16"/>
      <c r="J1618" s="16"/>
      <c r="K1618" s="16"/>
      <c r="L1618" s="16"/>
      <c r="M1618" s="16"/>
      <c r="N1618" s="16"/>
      <c r="O1618" s="16"/>
      <c r="P1618" s="16"/>
      <c r="Q1618" s="16"/>
      <c r="R1618" s="16"/>
      <c r="S1618" s="16"/>
      <c r="T1618" s="16"/>
    </row>
    <row r="1619" spans="5:20" s="15" customFormat="1" x14ac:dyDescent="0.25">
      <c r="E1619" s="16"/>
      <c r="F1619" s="16"/>
      <c r="G1619" s="16"/>
      <c r="J1619" s="16"/>
      <c r="K1619" s="16"/>
      <c r="L1619" s="16"/>
      <c r="M1619" s="16"/>
      <c r="N1619" s="16"/>
      <c r="O1619" s="16"/>
      <c r="P1619" s="16"/>
      <c r="Q1619" s="16"/>
      <c r="R1619" s="16"/>
      <c r="S1619" s="16"/>
      <c r="T1619" s="16"/>
    </row>
    <row r="1620" spans="5:20" s="15" customFormat="1" x14ac:dyDescent="0.25">
      <c r="E1620" s="16"/>
      <c r="F1620" s="16"/>
      <c r="G1620" s="16"/>
      <c r="J1620" s="16"/>
      <c r="K1620" s="16"/>
      <c r="L1620" s="16"/>
      <c r="M1620" s="16"/>
      <c r="N1620" s="16"/>
      <c r="O1620" s="16"/>
      <c r="P1620" s="16"/>
      <c r="Q1620" s="16"/>
      <c r="R1620" s="16"/>
      <c r="S1620" s="16"/>
      <c r="T1620" s="16"/>
    </row>
    <row r="1621" spans="5:20" s="15" customFormat="1" x14ac:dyDescent="0.25">
      <c r="E1621" s="16"/>
      <c r="F1621" s="16"/>
      <c r="G1621" s="16"/>
      <c r="J1621" s="16"/>
      <c r="K1621" s="16"/>
      <c r="L1621" s="16"/>
      <c r="M1621" s="16"/>
      <c r="N1621" s="16"/>
      <c r="O1621" s="16"/>
      <c r="P1621" s="16"/>
      <c r="Q1621" s="16"/>
      <c r="R1621" s="16"/>
      <c r="S1621" s="16"/>
      <c r="T1621" s="16"/>
    </row>
    <row r="1622" spans="5:20" s="15" customFormat="1" x14ac:dyDescent="0.25">
      <c r="E1622" s="16"/>
      <c r="F1622" s="16"/>
      <c r="G1622" s="16"/>
      <c r="J1622" s="16"/>
      <c r="K1622" s="16"/>
      <c r="L1622" s="16"/>
      <c r="M1622" s="16"/>
      <c r="N1622" s="16"/>
      <c r="O1622" s="16"/>
      <c r="P1622" s="16"/>
      <c r="Q1622" s="16"/>
      <c r="R1622" s="16"/>
      <c r="S1622" s="16"/>
      <c r="T1622" s="16"/>
    </row>
    <row r="1623" spans="5:20" s="15" customFormat="1" x14ac:dyDescent="0.25">
      <c r="E1623" s="16"/>
      <c r="F1623" s="16"/>
      <c r="G1623" s="16"/>
      <c r="J1623" s="16"/>
      <c r="K1623" s="16"/>
      <c r="L1623" s="16"/>
      <c r="M1623" s="16"/>
      <c r="N1623" s="16"/>
      <c r="O1623" s="16"/>
      <c r="P1623" s="16"/>
      <c r="Q1623" s="16"/>
      <c r="R1623" s="16"/>
      <c r="S1623" s="16"/>
      <c r="T1623" s="16"/>
    </row>
    <row r="1624" spans="5:20" s="15" customFormat="1" x14ac:dyDescent="0.25">
      <c r="E1624" s="16"/>
      <c r="F1624" s="16"/>
      <c r="G1624" s="16"/>
      <c r="J1624" s="16"/>
      <c r="K1624" s="16"/>
      <c r="L1624" s="16"/>
      <c r="M1624" s="16"/>
      <c r="N1624" s="16"/>
      <c r="O1624" s="16"/>
      <c r="P1624" s="16"/>
      <c r="Q1624" s="16"/>
      <c r="R1624" s="16"/>
      <c r="S1624" s="16"/>
      <c r="T1624" s="16"/>
    </row>
    <row r="1625" spans="5:20" s="15" customFormat="1" x14ac:dyDescent="0.25">
      <c r="E1625" s="16"/>
      <c r="F1625" s="16"/>
      <c r="G1625" s="16"/>
      <c r="J1625" s="16"/>
      <c r="K1625" s="16"/>
      <c r="L1625" s="16"/>
      <c r="M1625" s="16"/>
      <c r="N1625" s="16"/>
      <c r="O1625" s="16"/>
      <c r="P1625" s="16"/>
      <c r="Q1625" s="16"/>
      <c r="R1625" s="16"/>
      <c r="S1625" s="16"/>
      <c r="T1625" s="16"/>
    </row>
    <row r="1626" spans="5:20" s="15" customFormat="1" x14ac:dyDescent="0.25">
      <c r="E1626" s="16"/>
      <c r="F1626" s="16"/>
      <c r="G1626" s="16"/>
      <c r="J1626" s="16"/>
      <c r="K1626" s="16"/>
      <c r="L1626" s="16"/>
      <c r="M1626" s="16"/>
      <c r="N1626" s="16"/>
      <c r="O1626" s="16"/>
      <c r="P1626" s="16"/>
      <c r="Q1626" s="16"/>
      <c r="R1626" s="16"/>
      <c r="S1626" s="16"/>
      <c r="T1626" s="16"/>
    </row>
    <row r="1627" spans="5:20" s="15" customFormat="1" x14ac:dyDescent="0.25">
      <c r="E1627" s="16"/>
      <c r="F1627" s="16"/>
      <c r="G1627" s="16"/>
      <c r="J1627" s="16"/>
      <c r="K1627" s="16"/>
      <c r="L1627" s="16"/>
      <c r="M1627" s="16"/>
      <c r="N1627" s="16"/>
      <c r="O1627" s="16"/>
      <c r="P1627" s="16"/>
      <c r="Q1627" s="16"/>
      <c r="R1627" s="16"/>
      <c r="S1627" s="16"/>
      <c r="T1627" s="16"/>
    </row>
    <row r="1628" spans="5:20" s="15" customFormat="1" x14ac:dyDescent="0.25">
      <c r="E1628" s="16"/>
      <c r="F1628" s="16"/>
      <c r="G1628" s="16"/>
      <c r="J1628" s="16"/>
      <c r="K1628" s="16"/>
      <c r="L1628" s="16"/>
      <c r="M1628" s="16"/>
      <c r="N1628" s="16"/>
      <c r="O1628" s="16"/>
      <c r="P1628" s="16"/>
      <c r="Q1628" s="16"/>
      <c r="R1628" s="16"/>
      <c r="S1628" s="16"/>
      <c r="T1628" s="16"/>
    </row>
    <row r="1629" spans="5:20" s="15" customFormat="1" x14ac:dyDescent="0.25">
      <c r="E1629" s="16"/>
      <c r="F1629" s="16"/>
      <c r="G1629" s="16"/>
      <c r="J1629" s="16"/>
      <c r="K1629" s="16"/>
      <c r="L1629" s="16"/>
      <c r="M1629" s="16"/>
      <c r="N1629" s="16"/>
      <c r="O1629" s="16"/>
      <c r="P1629" s="16"/>
      <c r="Q1629" s="16"/>
      <c r="R1629" s="16"/>
      <c r="S1629" s="16"/>
      <c r="T1629" s="16"/>
    </row>
    <row r="1630" spans="5:20" s="15" customFormat="1" x14ac:dyDescent="0.25">
      <c r="E1630" s="16"/>
      <c r="F1630" s="16"/>
      <c r="G1630" s="16"/>
      <c r="J1630" s="16"/>
      <c r="K1630" s="16"/>
      <c r="L1630" s="16"/>
      <c r="M1630" s="16"/>
      <c r="N1630" s="16"/>
      <c r="O1630" s="16"/>
      <c r="P1630" s="16"/>
      <c r="Q1630" s="16"/>
      <c r="R1630" s="16"/>
      <c r="S1630" s="16"/>
      <c r="T1630" s="16"/>
    </row>
    <row r="1631" spans="5:20" s="15" customFormat="1" x14ac:dyDescent="0.25">
      <c r="E1631" s="16"/>
      <c r="F1631" s="16"/>
      <c r="G1631" s="16"/>
      <c r="J1631" s="16"/>
      <c r="K1631" s="16"/>
      <c r="L1631" s="16"/>
      <c r="M1631" s="16"/>
      <c r="N1631" s="16"/>
      <c r="O1631" s="16"/>
      <c r="P1631" s="16"/>
      <c r="Q1631" s="16"/>
      <c r="R1631" s="16"/>
      <c r="S1631" s="16"/>
      <c r="T1631" s="16"/>
    </row>
    <row r="1632" spans="5:20" s="15" customFormat="1" x14ac:dyDescent="0.25">
      <c r="E1632" s="16"/>
      <c r="F1632" s="16"/>
      <c r="G1632" s="16"/>
      <c r="J1632" s="16"/>
      <c r="K1632" s="16"/>
      <c r="L1632" s="16"/>
      <c r="M1632" s="16"/>
      <c r="N1632" s="16"/>
      <c r="O1632" s="16"/>
      <c r="P1632" s="16"/>
      <c r="Q1632" s="16"/>
      <c r="R1632" s="16"/>
      <c r="S1632" s="16"/>
      <c r="T1632" s="16"/>
    </row>
    <row r="1633" spans="5:20" s="15" customFormat="1" x14ac:dyDescent="0.25">
      <c r="E1633" s="16"/>
      <c r="F1633" s="16"/>
      <c r="G1633" s="16"/>
      <c r="J1633" s="16"/>
      <c r="K1633" s="16"/>
      <c r="L1633" s="16"/>
      <c r="M1633" s="16"/>
      <c r="N1633" s="16"/>
      <c r="O1633" s="16"/>
      <c r="P1633" s="16"/>
      <c r="Q1633" s="16"/>
      <c r="R1633" s="16"/>
      <c r="S1633" s="16"/>
      <c r="T1633" s="16"/>
    </row>
    <row r="1634" spans="5:20" s="15" customFormat="1" x14ac:dyDescent="0.25">
      <c r="E1634" s="16"/>
      <c r="F1634" s="16"/>
      <c r="G1634" s="16"/>
      <c r="J1634" s="16"/>
      <c r="K1634" s="16"/>
      <c r="L1634" s="16"/>
      <c r="M1634" s="16"/>
      <c r="N1634" s="16"/>
      <c r="O1634" s="16"/>
      <c r="P1634" s="16"/>
      <c r="Q1634" s="16"/>
      <c r="R1634" s="16"/>
      <c r="S1634" s="16"/>
      <c r="T1634" s="16"/>
    </row>
    <row r="1635" spans="5:20" s="15" customFormat="1" x14ac:dyDescent="0.25">
      <c r="E1635" s="16"/>
      <c r="F1635" s="16"/>
      <c r="G1635" s="16"/>
      <c r="J1635" s="16"/>
      <c r="K1635" s="16"/>
      <c r="L1635" s="16"/>
      <c r="M1635" s="16"/>
      <c r="N1635" s="16"/>
      <c r="O1635" s="16"/>
      <c r="P1635" s="16"/>
      <c r="Q1635" s="16"/>
      <c r="R1635" s="16"/>
      <c r="S1635" s="16"/>
      <c r="T1635" s="16"/>
    </row>
    <row r="1636" spans="5:20" s="15" customFormat="1" x14ac:dyDescent="0.25">
      <c r="E1636" s="16"/>
      <c r="F1636" s="16"/>
      <c r="G1636" s="16"/>
      <c r="J1636" s="16"/>
      <c r="K1636" s="16"/>
      <c r="L1636" s="16"/>
      <c r="M1636" s="16"/>
      <c r="N1636" s="16"/>
      <c r="O1636" s="16"/>
      <c r="P1636" s="16"/>
      <c r="Q1636" s="16"/>
      <c r="R1636" s="16"/>
      <c r="S1636" s="16"/>
      <c r="T1636" s="16"/>
    </row>
    <row r="1637" spans="5:20" s="15" customFormat="1" x14ac:dyDescent="0.25">
      <c r="E1637" s="16"/>
      <c r="F1637" s="16"/>
      <c r="G1637" s="16"/>
      <c r="J1637" s="16"/>
      <c r="K1637" s="16"/>
      <c r="L1637" s="16"/>
      <c r="M1637" s="16"/>
      <c r="N1637" s="16"/>
      <c r="O1637" s="16"/>
      <c r="P1637" s="16"/>
      <c r="Q1637" s="16"/>
      <c r="R1637" s="16"/>
      <c r="S1637" s="16"/>
      <c r="T1637" s="16"/>
    </row>
    <row r="1638" spans="5:20" s="15" customFormat="1" x14ac:dyDescent="0.25">
      <c r="E1638" s="16"/>
      <c r="F1638" s="16"/>
      <c r="G1638" s="16"/>
      <c r="J1638" s="16"/>
      <c r="K1638" s="16"/>
      <c r="L1638" s="16"/>
      <c r="M1638" s="16"/>
      <c r="N1638" s="16"/>
      <c r="O1638" s="16"/>
      <c r="P1638" s="16"/>
      <c r="Q1638" s="16"/>
      <c r="R1638" s="16"/>
      <c r="S1638" s="16"/>
      <c r="T1638" s="16"/>
    </row>
    <row r="1639" spans="5:20" s="15" customFormat="1" x14ac:dyDescent="0.25">
      <c r="E1639" s="16"/>
      <c r="F1639" s="16"/>
      <c r="G1639" s="16"/>
      <c r="J1639" s="16"/>
      <c r="K1639" s="16"/>
      <c r="L1639" s="16"/>
      <c r="M1639" s="16"/>
      <c r="N1639" s="16"/>
      <c r="O1639" s="16"/>
      <c r="P1639" s="16"/>
      <c r="Q1639" s="16"/>
      <c r="R1639" s="16"/>
      <c r="S1639" s="16"/>
      <c r="T1639" s="16"/>
    </row>
    <row r="1640" spans="5:20" s="15" customFormat="1" x14ac:dyDescent="0.25">
      <c r="E1640" s="16"/>
      <c r="F1640" s="16"/>
      <c r="G1640" s="16"/>
      <c r="J1640" s="16"/>
      <c r="K1640" s="16"/>
      <c r="L1640" s="16"/>
      <c r="M1640" s="16"/>
      <c r="N1640" s="16"/>
      <c r="O1640" s="16"/>
      <c r="P1640" s="16"/>
      <c r="Q1640" s="16"/>
      <c r="R1640" s="16"/>
      <c r="S1640" s="16"/>
      <c r="T1640" s="16"/>
    </row>
    <row r="1641" spans="5:20" s="15" customFormat="1" x14ac:dyDescent="0.25">
      <c r="E1641" s="16"/>
      <c r="F1641" s="16"/>
      <c r="G1641" s="16"/>
      <c r="J1641" s="16"/>
      <c r="K1641" s="16"/>
      <c r="L1641" s="16"/>
      <c r="M1641" s="16"/>
      <c r="N1641" s="16"/>
      <c r="O1641" s="16"/>
      <c r="P1641" s="16"/>
      <c r="Q1641" s="16"/>
      <c r="R1641" s="16"/>
      <c r="S1641" s="16"/>
      <c r="T1641" s="16"/>
    </row>
    <row r="1642" spans="5:20" s="15" customFormat="1" x14ac:dyDescent="0.25">
      <c r="E1642" s="16"/>
      <c r="F1642" s="16"/>
      <c r="G1642" s="16"/>
      <c r="J1642" s="16"/>
      <c r="K1642" s="16"/>
      <c r="L1642" s="16"/>
      <c r="M1642" s="16"/>
      <c r="N1642" s="16"/>
      <c r="O1642" s="16"/>
      <c r="P1642" s="16"/>
      <c r="Q1642" s="16"/>
      <c r="R1642" s="16"/>
      <c r="S1642" s="16"/>
      <c r="T1642" s="16"/>
    </row>
    <row r="1643" spans="5:20" s="15" customFormat="1" x14ac:dyDescent="0.25">
      <c r="E1643" s="16"/>
      <c r="F1643" s="16"/>
      <c r="G1643" s="16"/>
      <c r="J1643" s="16"/>
      <c r="K1643" s="16"/>
      <c r="L1643" s="16"/>
      <c r="M1643" s="16"/>
      <c r="N1643" s="16"/>
      <c r="O1643" s="16"/>
      <c r="P1643" s="16"/>
      <c r="Q1643" s="16"/>
      <c r="R1643" s="16"/>
      <c r="S1643" s="16"/>
      <c r="T1643" s="16"/>
    </row>
    <row r="1644" spans="5:20" s="15" customFormat="1" x14ac:dyDescent="0.25">
      <c r="E1644" s="16"/>
      <c r="F1644" s="16"/>
      <c r="G1644" s="16"/>
      <c r="J1644" s="16"/>
      <c r="K1644" s="16"/>
      <c r="L1644" s="16"/>
      <c r="M1644" s="16"/>
      <c r="N1644" s="16"/>
      <c r="O1644" s="16"/>
      <c r="P1644" s="16"/>
      <c r="Q1644" s="16"/>
      <c r="R1644" s="16"/>
      <c r="S1644" s="16"/>
      <c r="T1644" s="16"/>
    </row>
    <row r="1645" spans="5:20" s="15" customFormat="1" x14ac:dyDescent="0.25">
      <c r="E1645" s="16"/>
      <c r="F1645" s="16"/>
      <c r="G1645" s="16"/>
      <c r="J1645" s="16"/>
      <c r="K1645" s="16"/>
      <c r="L1645" s="16"/>
      <c r="M1645" s="16"/>
      <c r="N1645" s="16"/>
      <c r="O1645" s="16"/>
      <c r="P1645" s="16"/>
      <c r="Q1645" s="16"/>
      <c r="R1645" s="16"/>
      <c r="S1645" s="16"/>
      <c r="T1645" s="16"/>
    </row>
    <row r="1646" spans="5:20" s="15" customFormat="1" x14ac:dyDescent="0.25">
      <c r="E1646" s="16"/>
      <c r="F1646" s="16"/>
      <c r="G1646" s="16"/>
      <c r="J1646" s="16"/>
      <c r="K1646" s="16"/>
      <c r="L1646" s="16"/>
      <c r="M1646" s="16"/>
      <c r="N1646" s="16"/>
      <c r="O1646" s="16"/>
      <c r="P1646" s="16"/>
      <c r="Q1646" s="16"/>
      <c r="R1646" s="16"/>
      <c r="S1646" s="16"/>
      <c r="T1646" s="16"/>
    </row>
    <row r="1647" spans="5:20" s="15" customFormat="1" x14ac:dyDescent="0.25">
      <c r="E1647" s="16"/>
      <c r="F1647" s="16"/>
      <c r="G1647" s="16"/>
      <c r="J1647" s="16"/>
      <c r="K1647" s="16"/>
      <c r="L1647" s="16"/>
      <c r="M1647" s="16"/>
      <c r="N1647" s="16"/>
      <c r="O1647" s="16"/>
      <c r="P1647" s="16"/>
      <c r="Q1647" s="16"/>
      <c r="R1647" s="16"/>
      <c r="S1647" s="16"/>
      <c r="T1647" s="16"/>
    </row>
    <row r="1648" spans="5:20" s="15" customFormat="1" x14ac:dyDescent="0.25">
      <c r="E1648" s="16"/>
      <c r="F1648" s="16"/>
      <c r="G1648" s="16"/>
      <c r="J1648" s="16"/>
      <c r="K1648" s="16"/>
      <c r="L1648" s="16"/>
      <c r="M1648" s="16"/>
      <c r="N1648" s="16"/>
      <c r="O1648" s="16"/>
      <c r="P1648" s="16"/>
      <c r="Q1648" s="16"/>
      <c r="R1648" s="16"/>
      <c r="S1648" s="16"/>
      <c r="T1648" s="16"/>
    </row>
    <row r="1649" spans="5:20" s="15" customFormat="1" x14ac:dyDescent="0.25">
      <c r="E1649" s="16"/>
      <c r="F1649" s="16"/>
      <c r="G1649" s="16"/>
      <c r="J1649" s="16"/>
      <c r="K1649" s="16"/>
      <c r="L1649" s="16"/>
      <c r="M1649" s="16"/>
      <c r="N1649" s="16"/>
      <c r="O1649" s="16"/>
      <c r="P1649" s="16"/>
      <c r="Q1649" s="16"/>
      <c r="R1649" s="16"/>
      <c r="S1649" s="16"/>
      <c r="T1649" s="16"/>
    </row>
    <row r="1650" spans="5:20" s="15" customFormat="1" x14ac:dyDescent="0.25">
      <c r="E1650" s="16"/>
      <c r="F1650" s="16"/>
      <c r="G1650" s="16"/>
      <c r="J1650" s="16"/>
      <c r="K1650" s="16"/>
      <c r="L1650" s="16"/>
      <c r="M1650" s="16"/>
      <c r="N1650" s="16"/>
      <c r="O1650" s="16"/>
      <c r="P1650" s="16"/>
      <c r="Q1650" s="16"/>
      <c r="R1650" s="16"/>
      <c r="S1650" s="16"/>
      <c r="T1650" s="16"/>
    </row>
    <row r="1651" spans="5:20" s="15" customFormat="1" x14ac:dyDescent="0.25">
      <c r="E1651" s="16"/>
      <c r="F1651" s="16"/>
      <c r="G1651" s="16"/>
      <c r="J1651" s="16"/>
      <c r="K1651" s="16"/>
      <c r="L1651" s="16"/>
      <c r="M1651" s="16"/>
      <c r="N1651" s="16"/>
      <c r="O1651" s="16"/>
      <c r="P1651" s="16"/>
      <c r="Q1651" s="16"/>
      <c r="R1651" s="16"/>
      <c r="S1651" s="16"/>
      <c r="T1651" s="16"/>
    </row>
    <row r="1652" spans="5:20" s="15" customFormat="1" x14ac:dyDescent="0.25">
      <c r="E1652" s="16"/>
      <c r="F1652" s="16"/>
      <c r="G1652" s="16"/>
      <c r="J1652" s="16"/>
      <c r="K1652" s="16"/>
      <c r="L1652" s="16"/>
      <c r="M1652" s="16"/>
      <c r="N1652" s="16"/>
      <c r="O1652" s="16"/>
      <c r="P1652" s="16"/>
      <c r="Q1652" s="16"/>
      <c r="R1652" s="16"/>
      <c r="S1652" s="16"/>
      <c r="T1652" s="16"/>
    </row>
    <row r="1653" spans="5:20" s="15" customFormat="1" x14ac:dyDescent="0.25">
      <c r="E1653" s="16"/>
      <c r="F1653" s="16"/>
      <c r="G1653" s="16"/>
      <c r="J1653" s="16"/>
      <c r="K1653" s="16"/>
      <c r="L1653" s="16"/>
      <c r="M1653" s="16"/>
      <c r="N1653" s="16"/>
      <c r="O1653" s="16"/>
      <c r="P1653" s="16"/>
      <c r="Q1653" s="16"/>
      <c r="R1653" s="16"/>
      <c r="S1653" s="16"/>
      <c r="T1653" s="16"/>
    </row>
    <row r="1654" spans="5:20" s="15" customFormat="1" x14ac:dyDescent="0.25">
      <c r="E1654" s="16"/>
      <c r="F1654" s="16"/>
      <c r="G1654" s="16"/>
      <c r="J1654" s="16"/>
      <c r="K1654" s="16"/>
      <c r="L1654" s="16"/>
      <c r="M1654" s="16"/>
      <c r="N1654" s="16"/>
      <c r="O1654" s="16"/>
      <c r="P1654" s="16"/>
      <c r="Q1654" s="16"/>
      <c r="R1654" s="16"/>
      <c r="S1654" s="16"/>
      <c r="T1654" s="16"/>
    </row>
    <row r="1655" spans="5:20" s="15" customFormat="1" x14ac:dyDescent="0.25">
      <c r="E1655" s="16"/>
      <c r="F1655" s="16"/>
      <c r="G1655" s="16"/>
      <c r="J1655" s="16"/>
      <c r="K1655" s="16"/>
      <c r="L1655" s="16"/>
      <c r="M1655" s="16"/>
      <c r="N1655" s="16"/>
      <c r="O1655" s="16"/>
      <c r="P1655" s="16"/>
      <c r="Q1655" s="16"/>
      <c r="R1655" s="16"/>
      <c r="S1655" s="16"/>
      <c r="T1655" s="16"/>
    </row>
    <row r="1656" spans="5:20" s="15" customFormat="1" x14ac:dyDescent="0.25">
      <c r="E1656" s="16"/>
      <c r="F1656" s="16"/>
      <c r="G1656" s="16"/>
      <c r="J1656" s="16"/>
      <c r="K1656" s="16"/>
      <c r="L1656" s="16"/>
      <c r="M1656" s="16"/>
      <c r="N1656" s="16"/>
      <c r="O1656" s="16"/>
      <c r="P1656" s="16"/>
      <c r="Q1656" s="16"/>
      <c r="R1656" s="16"/>
      <c r="S1656" s="16"/>
      <c r="T1656" s="16"/>
    </row>
    <row r="1657" spans="5:20" s="15" customFormat="1" x14ac:dyDescent="0.25">
      <c r="E1657" s="16"/>
      <c r="F1657" s="16"/>
      <c r="G1657" s="16"/>
      <c r="J1657" s="16"/>
      <c r="K1657" s="16"/>
      <c r="L1657" s="16"/>
      <c r="M1657" s="16"/>
      <c r="N1657" s="16"/>
      <c r="O1657" s="16"/>
      <c r="P1657" s="16"/>
      <c r="Q1657" s="16"/>
      <c r="R1657" s="16"/>
      <c r="S1657" s="16"/>
      <c r="T1657" s="16"/>
    </row>
    <row r="1658" spans="5:20" s="15" customFormat="1" x14ac:dyDescent="0.25">
      <c r="E1658" s="16"/>
      <c r="F1658" s="16"/>
      <c r="G1658" s="16"/>
      <c r="J1658" s="16"/>
      <c r="K1658" s="16"/>
      <c r="L1658" s="16"/>
      <c r="M1658" s="16"/>
      <c r="N1658" s="16"/>
      <c r="O1658" s="16"/>
      <c r="P1658" s="16"/>
      <c r="Q1658" s="16"/>
      <c r="R1658" s="16"/>
      <c r="S1658" s="16"/>
      <c r="T1658" s="16"/>
    </row>
    <row r="1659" spans="5:20" s="15" customFormat="1" x14ac:dyDescent="0.25">
      <c r="E1659" s="16"/>
      <c r="F1659" s="16"/>
      <c r="G1659" s="16"/>
      <c r="J1659" s="16"/>
      <c r="K1659" s="16"/>
      <c r="L1659" s="16"/>
      <c r="M1659" s="16"/>
      <c r="N1659" s="16"/>
      <c r="O1659" s="16"/>
      <c r="P1659" s="16"/>
      <c r="Q1659" s="16"/>
      <c r="R1659" s="16"/>
      <c r="S1659" s="16"/>
      <c r="T1659" s="16"/>
    </row>
    <row r="1660" spans="5:20" s="15" customFormat="1" x14ac:dyDescent="0.25">
      <c r="E1660" s="16"/>
      <c r="F1660" s="16"/>
      <c r="G1660" s="16"/>
      <c r="J1660" s="16"/>
      <c r="K1660" s="16"/>
      <c r="L1660" s="16"/>
      <c r="M1660" s="16"/>
      <c r="N1660" s="16"/>
      <c r="O1660" s="16"/>
      <c r="P1660" s="16"/>
      <c r="Q1660" s="16"/>
      <c r="R1660" s="16"/>
      <c r="S1660" s="16"/>
      <c r="T1660" s="16"/>
    </row>
    <row r="1661" spans="5:20" s="15" customFormat="1" x14ac:dyDescent="0.25">
      <c r="E1661" s="16"/>
      <c r="F1661" s="16"/>
      <c r="G1661" s="16"/>
      <c r="J1661" s="16"/>
      <c r="K1661" s="16"/>
      <c r="L1661" s="16"/>
      <c r="M1661" s="16"/>
      <c r="N1661" s="16"/>
      <c r="O1661" s="16"/>
      <c r="P1661" s="16"/>
      <c r="Q1661" s="16"/>
      <c r="R1661" s="16"/>
      <c r="S1661" s="16"/>
      <c r="T1661" s="16"/>
    </row>
    <row r="1662" spans="5:20" s="15" customFormat="1" x14ac:dyDescent="0.25">
      <c r="E1662" s="16"/>
      <c r="F1662" s="16"/>
      <c r="G1662" s="16"/>
      <c r="J1662" s="16"/>
      <c r="K1662" s="16"/>
      <c r="L1662" s="16"/>
      <c r="M1662" s="16"/>
      <c r="N1662" s="16"/>
      <c r="O1662" s="16"/>
      <c r="P1662" s="16"/>
      <c r="Q1662" s="16"/>
      <c r="R1662" s="16"/>
      <c r="S1662" s="16"/>
      <c r="T1662" s="16"/>
    </row>
    <row r="1663" spans="5:20" s="15" customFormat="1" x14ac:dyDescent="0.25">
      <c r="E1663" s="16"/>
      <c r="F1663" s="16"/>
      <c r="G1663" s="16"/>
      <c r="J1663" s="16"/>
      <c r="K1663" s="16"/>
      <c r="L1663" s="16"/>
      <c r="M1663" s="16"/>
      <c r="N1663" s="16"/>
      <c r="O1663" s="16"/>
      <c r="P1663" s="16"/>
      <c r="Q1663" s="16"/>
      <c r="R1663" s="16"/>
      <c r="S1663" s="16"/>
      <c r="T1663" s="16"/>
    </row>
    <row r="1664" spans="5:20" s="15" customFormat="1" x14ac:dyDescent="0.25">
      <c r="E1664" s="16"/>
      <c r="F1664" s="16"/>
      <c r="G1664" s="16"/>
      <c r="J1664" s="16"/>
      <c r="K1664" s="16"/>
      <c r="L1664" s="16"/>
      <c r="M1664" s="16"/>
      <c r="N1664" s="16"/>
      <c r="O1664" s="16"/>
      <c r="P1664" s="16"/>
      <c r="Q1664" s="16"/>
      <c r="R1664" s="16"/>
      <c r="S1664" s="16"/>
      <c r="T1664" s="16"/>
    </row>
    <row r="1665" spans="5:20" s="15" customFormat="1" x14ac:dyDescent="0.25">
      <c r="E1665" s="16"/>
      <c r="F1665" s="16"/>
      <c r="G1665" s="16"/>
      <c r="J1665" s="16"/>
      <c r="K1665" s="16"/>
      <c r="L1665" s="16"/>
      <c r="M1665" s="16"/>
      <c r="N1665" s="16"/>
      <c r="O1665" s="16"/>
      <c r="P1665" s="16"/>
      <c r="Q1665" s="16"/>
      <c r="R1665" s="16"/>
      <c r="S1665" s="16"/>
      <c r="T1665" s="16"/>
    </row>
    <row r="1666" spans="5:20" s="15" customFormat="1" x14ac:dyDescent="0.25">
      <c r="E1666" s="16"/>
      <c r="F1666" s="16"/>
      <c r="G1666" s="16"/>
      <c r="J1666" s="16"/>
      <c r="K1666" s="16"/>
      <c r="L1666" s="16"/>
      <c r="M1666" s="16"/>
      <c r="N1666" s="16"/>
      <c r="O1666" s="16"/>
      <c r="P1666" s="16"/>
      <c r="Q1666" s="16"/>
      <c r="R1666" s="16"/>
      <c r="S1666" s="16"/>
      <c r="T1666" s="16"/>
    </row>
    <row r="1667" spans="5:20" s="15" customFormat="1" x14ac:dyDescent="0.25">
      <c r="E1667" s="16"/>
      <c r="F1667" s="16"/>
      <c r="G1667" s="16"/>
      <c r="J1667" s="16"/>
      <c r="K1667" s="16"/>
      <c r="L1667" s="16"/>
      <c r="M1667" s="16"/>
      <c r="N1667" s="16"/>
      <c r="O1667" s="16"/>
      <c r="P1667" s="16"/>
      <c r="Q1667" s="16"/>
      <c r="R1667" s="16"/>
      <c r="S1667" s="16"/>
      <c r="T1667" s="16"/>
    </row>
    <row r="1668" spans="5:20" s="15" customFormat="1" x14ac:dyDescent="0.25">
      <c r="E1668" s="16"/>
      <c r="F1668" s="16"/>
      <c r="G1668" s="16"/>
      <c r="J1668" s="16"/>
      <c r="K1668" s="16"/>
      <c r="L1668" s="16"/>
      <c r="M1668" s="16"/>
      <c r="N1668" s="16"/>
      <c r="O1668" s="16"/>
      <c r="P1668" s="16"/>
      <c r="Q1668" s="16"/>
      <c r="R1668" s="16"/>
      <c r="S1668" s="16"/>
      <c r="T1668" s="16"/>
    </row>
    <row r="1669" spans="5:20" s="15" customFormat="1" x14ac:dyDescent="0.25">
      <c r="E1669" s="16"/>
      <c r="F1669" s="16"/>
      <c r="G1669" s="16"/>
      <c r="J1669" s="16"/>
      <c r="K1669" s="16"/>
      <c r="L1669" s="16"/>
      <c r="M1669" s="16"/>
      <c r="N1669" s="16"/>
      <c r="O1669" s="16"/>
      <c r="P1669" s="16"/>
      <c r="Q1669" s="16"/>
      <c r="R1669" s="16"/>
      <c r="S1669" s="16"/>
      <c r="T1669" s="16"/>
    </row>
    <row r="1670" spans="5:20" s="15" customFormat="1" x14ac:dyDescent="0.25">
      <c r="E1670" s="16"/>
      <c r="F1670" s="16"/>
      <c r="G1670" s="16"/>
      <c r="J1670" s="16"/>
      <c r="K1670" s="16"/>
      <c r="L1670" s="16"/>
      <c r="M1670" s="16"/>
      <c r="N1670" s="16"/>
      <c r="O1670" s="16"/>
      <c r="P1670" s="16"/>
      <c r="Q1670" s="16"/>
      <c r="R1670" s="16"/>
      <c r="S1670" s="16"/>
      <c r="T1670" s="16"/>
    </row>
    <row r="1671" spans="5:20" s="15" customFormat="1" x14ac:dyDescent="0.25">
      <c r="E1671" s="16"/>
      <c r="F1671" s="16"/>
      <c r="G1671" s="16"/>
      <c r="J1671" s="16"/>
      <c r="K1671" s="16"/>
      <c r="L1671" s="16"/>
      <c r="M1671" s="16"/>
      <c r="N1671" s="16"/>
      <c r="O1671" s="16"/>
      <c r="P1671" s="16"/>
      <c r="Q1671" s="16"/>
      <c r="R1671" s="16"/>
      <c r="S1671" s="16"/>
      <c r="T1671" s="16"/>
    </row>
    <row r="1672" spans="5:20" s="15" customFormat="1" x14ac:dyDescent="0.25">
      <c r="E1672" s="16"/>
      <c r="F1672" s="16"/>
      <c r="G1672" s="16"/>
      <c r="J1672" s="16"/>
      <c r="K1672" s="16"/>
      <c r="L1672" s="16"/>
      <c r="M1672" s="16"/>
      <c r="N1672" s="16"/>
      <c r="O1672" s="16"/>
      <c r="P1672" s="16"/>
      <c r="Q1672" s="16"/>
      <c r="R1672" s="16"/>
      <c r="S1672" s="16"/>
      <c r="T1672" s="16"/>
    </row>
    <row r="1673" spans="5:20" s="15" customFormat="1" x14ac:dyDescent="0.25">
      <c r="E1673" s="16"/>
      <c r="F1673" s="16"/>
      <c r="G1673" s="16"/>
      <c r="J1673" s="16"/>
      <c r="K1673" s="16"/>
      <c r="L1673" s="16"/>
      <c r="M1673" s="16"/>
      <c r="N1673" s="16"/>
      <c r="O1673" s="16"/>
      <c r="P1673" s="16"/>
      <c r="Q1673" s="16"/>
      <c r="R1673" s="16"/>
      <c r="S1673" s="16"/>
      <c r="T1673" s="16"/>
    </row>
    <row r="1674" spans="5:20" s="15" customFormat="1" x14ac:dyDescent="0.25">
      <c r="E1674" s="16"/>
      <c r="F1674" s="16"/>
      <c r="G1674" s="16"/>
      <c r="J1674" s="16"/>
      <c r="K1674" s="16"/>
      <c r="L1674" s="16"/>
      <c r="M1674" s="16"/>
      <c r="N1674" s="16"/>
      <c r="O1674" s="16"/>
      <c r="P1674" s="16"/>
      <c r="Q1674" s="16"/>
      <c r="R1674" s="16"/>
      <c r="S1674" s="16"/>
      <c r="T1674" s="16"/>
    </row>
    <row r="1675" spans="5:20" s="15" customFormat="1" x14ac:dyDescent="0.25">
      <c r="E1675" s="16"/>
      <c r="F1675" s="16"/>
      <c r="G1675" s="16"/>
      <c r="J1675" s="16"/>
      <c r="K1675" s="16"/>
      <c r="L1675" s="16"/>
      <c r="M1675" s="16"/>
      <c r="N1675" s="16"/>
      <c r="O1675" s="16"/>
      <c r="P1675" s="16"/>
      <c r="Q1675" s="16"/>
      <c r="R1675" s="16"/>
      <c r="S1675" s="16"/>
      <c r="T1675" s="16"/>
    </row>
    <row r="1676" spans="5:20" s="15" customFormat="1" x14ac:dyDescent="0.25">
      <c r="E1676" s="16"/>
      <c r="F1676" s="16"/>
      <c r="G1676" s="16"/>
      <c r="J1676" s="16"/>
      <c r="K1676" s="16"/>
      <c r="L1676" s="16"/>
      <c r="M1676" s="16"/>
      <c r="N1676" s="16"/>
      <c r="O1676" s="16"/>
      <c r="P1676" s="16"/>
      <c r="Q1676" s="16"/>
      <c r="R1676" s="16"/>
      <c r="S1676" s="16"/>
      <c r="T1676" s="16"/>
    </row>
    <row r="1677" spans="5:20" s="15" customFormat="1" x14ac:dyDescent="0.25">
      <c r="E1677" s="16"/>
      <c r="F1677" s="16"/>
      <c r="G1677" s="16"/>
      <c r="J1677" s="16"/>
      <c r="K1677" s="16"/>
      <c r="L1677" s="16"/>
      <c r="M1677" s="16"/>
      <c r="N1677" s="16"/>
      <c r="O1677" s="16"/>
      <c r="P1677" s="16"/>
      <c r="Q1677" s="16"/>
      <c r="R1677" s="16"/>
      <c r="S1677" s="16"/>
      <c r="T1677" s="16"/>
    </row>
    <row r="1678" spans="5:20" s="15" customFormat="1" x14ac:dyDescent="0.25">
      <c r="E1678" s="16"/>
      <c r="F1678" s="16"/>
      <c r="G1678" s="16"/>
      <c r="J1678" s="16"/>
      <c r="K1678" s="16"/>
      <c r="L1678" s="16"/>
      <c r="M1678" s="16"/>
      <c r="N1678" s="16"/>
      <c r="O1678" s="16"/>
      <c r="P1678" s="16"/>
      <c r="Q1678" s="16"/>
      <c r="R1678" s="16"/>
      <c r="S1678" s="16"/>
      <c r="T1678" s="16"/>
    </row>
    <row r="1679" spans="5:20" s="15" customFormat="1" x14ac:dyDescent="0.25">
      <c r="E1679" s="16"/>
      <c r="F1679" s="16"/>
      <c r="G1679" s="16"/>
      <c r="J1679" s="16"/>
      <c r="K1679" s="16"/>
      <c r="L1679" s="16"/>
      <c r="M1679" s="16"/>
      <c r="N1679" s="16"/>
      <c r="O1679" s="16"/>
      <c r="P1679" s="16"/>
      <c r="Q1679" s="16"/>
      <c r="R1679" s="16"/>
      <c r="S1679" s="16"/>
      <c r="T1679" s="16"/>
    </row>
    <row r="1680" spans="5:20" s="15" customFormat="1" x14ac:dyDescent="0.25">
      <c r="E1680" s="16"/>
      <c r="F1680" s="16"/>
      <c r="G1680" s="16"/>
      <c r="J1680" s="16"/>
      <c r="K1680" s="16"/>
      <c r="L1680" s="16"/>
      <c r="M1680" s="16"/>
      <c r="N1680" s="16"/>
      <c r="O1680" s="16"/>
      <c r="P1680" s="16"/>
      <c r="Q1680" s="16"/>
      <c r="R1680" s="16"/>
      <c r="S1680" s="16"/>
      <c r="T1680" s="16"/>
    </row>
    <row r="1681" spans="5:20" s="15" customFormat="1" x14ac:dyDescent="0.25">
      <c r="E1681" s="16"/>
      <c r="F1681" s="16"/>
      <c r="G1681" s="16"/>
      <c r="J1681" s="16"/>
      <c r="K1681" s="16"/>
      <c r="L1681" s="16"/>
      <c r="M1681" s="16"/>
      <c r="N1681" s="16"/>
      <c r="O1681" s="16"/>
      <c r="P1681" s="16"/>
      <c r="Q1681" s="16"/>
      <c r="R1681" s="16"/>
      <c r="S1681" s="16"/>
      <c r="T1681" s="16"/>
    </row>
    <row r="1682" spans="5:20" s="15" customFormat="1" x14ac:dyDescent="0.25">
      <c r="E1682" s="16"/>
      <c r="F1682" s="16"/>
      <c r="G1682" s="16"/>
      <c r="J1682" s="16"/>
      <c r="K1682" s="16"/>
      <c r="L1682" s="16"/>
      <c r="M1682" s="16"/>
      <c r="N1682" s="16"/>
      <c r="O1682" s="16"/>
      <c r="P1682" s="16"/>
      <c r="Q1682" s="16"/>
      <c r="R1682" s="16"/>
      <c r="S1682" s="16"/>
      <c r="T1682" s="16"/>
    </row>
    <row r="1683" spans="5:20" s="15" customFormat="1" x14ac:dyDescent="0.25">
      <c r="E1683" s="16"/>
      <c r="F1683" s="16"/>
      <c r="G1683" s="16"/>
      <c r="J1683" s="16"/>
      <c r="K1683" s="16"/>
      <c r="L1683" s="16"/>
      <c r="M1683" s="16"/>
      <c r="N1683" s="16"/>
      <c r="O1683" s="16"/>
      <c r="P1683" s="16"/>
      <c r="Q1683" s="16"/>
      <c r="R1683" s="16"/>
      <c r="S1683" s="16"/>
      <c r="T1683" s="16"/>
    </row>
    <row r="1684" spans="5:20" s="15" customFormat="1" x14ac:dyDescent="0.25">
      <c r="E1684" s="16"/>
      <c r="F1684" s="16"/>
      <c r="G1684" s="16"/>
      <c r="J1684" s="16"/>
      <c r="K1684" s="16"/>
      <c r="L1684" s="16"/>
      <c r="M1684" s="16"/>
      <c r="N1684" s="16"/>
      <c r="O1684" s="16"/>
      <c r="P1684" s="16"/>
      <c r="Q1684" s="16"/>
      <c r="R1684" s="16"/>
      <c r="S1684" s="16"/>
      <c r="T1684" s="16"/>
    </row>
    <row r="1685" spans="5:20" s="15" customFormat="1" x14ac:dyDescent="0.25">
      <c r="E1685" s="16"/>
      <c r="F1685" s="16"/>
      <c r="G1685" s="16"/>
      <c r="J1685" s="16"/>
      <c r="K1685" s="16"/>
      <c r="L1685" s="16"/>
      <c r="M1685" s="16"/>
      <c r="N1685" s="16"/>
      <c r="O1685" s="16"/>
      <c r="P1685" s="16"/>
      <c r="Q1685" s="16"/>
      <c r="R1685" s="16"/>
      <c r="S1685" s="16"/>
      <c r="T1685" s="16"/>
    </row>
    <row r="1686" spans="5:20" s="15" customFormat="1" x14ac:dyDescent="0.25">
      <c r="E1686" s="16"/>
      <c r="F1686" s="16"/>
      <c r="G1686" s="16"/>
      <c r="J1686" s="16"/>
      <c r="K1686" s="16"/>
      <c r="L1686" s="16"/>
      <c r="M1686" s="16"/>
      <c r="N1686" s="16"/>
      <c r="O1686" s="16"/>
      <c r="P1686" s="16"/>
      <c r="Q1686" s="16"/>
      <c r="R1686" s="16"/>
      <c r="S1686" s="16"/>
      <c r="T1686" s="16"/>
    </row>
    <row r="1687" spans="5:20" s="15" customFormat="1" x14ac:dyDescent="0.25">
      <c r="E1687" s="16"/>
      <c r="F1687" s="16"/>
      <c r="G1687" s="16"/>
      <c r="J1687" s="16"/>
      <c r="K1687" s="16"/>
      <c r="L1687" s="16"/>
      <c r="M1687" s="16"/>
      <c r="N1687" s="16"/>
      <c r="O1687" s="16"/>
      <c r="P1687" s="16"/>
      <c r="Q1687" s="16"/>
      <c r="R1687" s="16"/>
      <c r="S1687" s="16"/>
      <c r="T1687" s="16"/>
    </row>
    <row r="1688" spans="5:20" s="15" customFormat="1" x14ac:dyDescent="0.25">
      <c r="E1688" s="16"/>
      <c r="F1688" s="16"/>
      <c r="G1688" s="16"/>
      <c r="J1688" s="16"/>
      <c r="K1688" s="16"/>
      <c r="L1688" s="16"/>
      <c r="M1688" s="16"/>
      <c r="N1688" s="16"/>
      <c r="O1688" s="16"/>
      <c r="P1688" s="16"/>
      <c r="Q1688" s="16"/>
      <c r="R1688" s="16"/>
      <c r="S1688" s="16"/>
      <c r="T1688" s="16"/>
    </row>
    <row r="1689" spans="5:20" s="15" customFormat="1" x14ac:dyDescent="0.25">
      <c r="E1689" s="16"/>
      <c r="F1689" s="16"/>
      <c r="G1689" s="16"/>
      <c r="J1689" s="16"/>
      <c r="K1689" s="16"/>
      <c r="L1689" s="16"/>
      <c r="M1689" s="16"/>
      <c r="N1689" s="16"/>
      <c r="O1689" s="16"/>
      <c r="P1689" s="16"/>
      <c r="Q1689" s="16"/>
      <c r="R1689" s="16"/>
      <c r="S1689" s="16"/>
      <c r="T1689" s="16"/>
    </row>
    <row r="1690" spans="5:20" s="15" customFormat="1" x14ac:dyDescent="0.25">
      <c r="E1690" s="16"/>
      <c r="F1690" s="16"/>
      <c r="G1690" s="16"/>
      <c r="J1690" s="16"/>
      <c r="K1690" s="16"/>
      <c r="L1690" s="16"/>
      <c r="M1690" s="16"/>
      <c r="N1690" s="16"/>
      <c r="O1690" s="16"/>
      <c r="P1690" s="16"/>
      <c r="Q1690" s="16"/>
      <c r="R1690" s="16"/>
      <c r="S1690" s="16"/>
      <c r="T1690" s="16"/>
    </row>
    <row r="1691" spans="5:20" s="15" customFormat="1" x14ac:dyDescent="0.25">
      <c r="E1691" s="16"/>
      <c r="F1691" s="16"/>
      <c r="G1691" s="16"/>
      <c r="J1691" s="16"/>
      <c r="K1691" s="16"/>
      <c r="L1691" s="16"/>
      <c r="M1691" s="16"/>
      <c r="N1691" s="16"/>
      <c r="O1691" s="16"/>
      <c r="P1691" s="16"/>
      <c r="Q1691" s="16"/>
      <c r="R1691" s="16"/>
      <c r="S1691" s="16"/>
      <c r="T1691" s="16"/>
    </row>
    <row r="1692" spans="5:20" s="15" customFormat="1" x14ac:dyDescent="0.25">
      <c r="E1692" s="16"/>
      <c r="F1692" s="16"/>
      <c r="G1692" s="16"/>
      <c r="J1692" s="16"/>
      <c r="K1692" s="16"/>
      <c r="L1692" s="16"/>
      <c r="M1692" s="16"/>
      <c r="N1692" s="16"/>
      <c r="O1692" s="16"/>
      <c r="P1692" s="16"/>
      <c r="Q1692" s="16"/>
      <c r="R1692" s="16"/>
      <c r="S1692" s="16"/>
      <c r="T1692" s="16"/>
    </row>
    <row r="1693" spans="5:20" s="15" customFormat="1" x14ac:dyDescent="0.25">
      <c r="E1693" s="16"/>
      <c r="F1693" s="16"/>
      <c r="G1693" s="16"/>
      <c r="J1693" s="16"/>
      <c r="K1693" s="16"/>
      <c r="L1693" s="16"/>
      <c r="M1693" s="16"/>
      <c r="N1693" s="16"/>
      <c r="O1693" s="16"/>
      <c r="P1693" s="16"/>
      <c r="Q1693" s="16"/>
      <c r="R1693" s="16"/>
      <c r="S1693" s="16"/>
      <c r="T1693" s="16"/>
    </row>
    <row r="1694" spans="5:20" s="15" customFormat="1" x14ac:dyDescent="0.25">
      <c r="E1694" s="16"/>
      <c r="F1694" s="16"/>
      <c r="G1694" s="16"/>
      <c r="J1694" s="16"/>
      <c r="K1694" s="16"/>
      <c r="L1694" s="16"/>
      <c r="M1694" s="16"/>
      <c r="N1694" s="16"/>
      <c r="O1694" s="16"/>
      <c r="P1694" s="16"/>
      <c r="Q1694" s="16"/>
      <c r="R1694" s="16"/>
      <c r="S1694" s="16"/>
      <c r="T1694" s="16"/>
    </row>
    <row r="1695" spans="5:20" s="15" customFormat="1" x14ac:dyDescent="0.25">
      <c r="E1695" s="16"/>
      <c r="F1695" s="16"/>
      <c r="G1695" s="16"/>
      <c r="J1695" s="16"/>
      <c r="K1695" s="16"/>
      <c r="L1695" s="16"/>
      <c r="M1695" s="16"/>
      <c r="N1695" s="16"/>
      <c r="O1695" s="16"/>
      <c r="P1695" s="16"/>
      <c r="Q1695" s="16"/>
      <c r="R1695" s="16"/>
      <c r="S1695" s="16"/>
      <c r="T1695" s="16"/>
    </row>
    <row r="1696" spans="5:20" s="15" customFormat="1" x14ac:dyDescent="0.25">
      <c r="E1696" s="16"/>
      <c r="F1696" s="16"/>
      <c r="G1696" s="16"/>
      <c r="J1696" s="16"/>
      <c r="K1696" s="16"/>
      <c r="L1696" s="16"/>
      <c r="M1696" s="16"/>
      <c r="N1696" s="16"/>
      <c r="O1696" s="16"/>
      <c r="P1696" s="16"/>
      <c r="Q1696" s="16"/>
      <c r="R1696" s="16"/>
      <c r="S1696" s="16"/>
      <c r="T1696" s="16"/>
    </row>
    <row r="1697" spans="5:20" s="15" customFormat="1" x14ac:dyDescent="0.25">
      <c r="E1697" s="16"/>
      <c r="F1697" s="16"/>
      <c r="G1697" s="16"/>
      <c r="J1697" s="16"/>
      <c r="K1697" s="16"/>
      <c r="L1697" s="16"/>
      <c r="M1697" s="16"/>
      <c r="N1697" s="16"/>
      <c r="O1697" s="16"/>
      <c r="P1697" s="16"/>
      <c r="Q1697" s="16"/>
      <c r="R1697" s="16"/>
      <c r="S1697" s="16"/>
      <c r="T1697" s="16"/>
    </row>
    <row r="1698" spans="5:20" s="15" customFormat="1" x14ac:dyDescent="0.25">
      <c r="E1698" s="16"/>
      <c r="F1698" s="16"/>
      <c r="G1698" s="16"/>
      <c r="J1698" s="16"/>
      <c r="K1698" s="16"/>
      <c r="L1698" s="16"/>
      <c r="M1698" s="16"/>
      <c r="N1698" s="16"/>
      <c r="O1698" s="16"/>
      <c r="P1698" s="16"/>
      <c r="Q1698" s="16"/>
      <c r="R1698" s="16"/>
      <c r="S1698" s="16"/>
      <c r="T1698" s="16"/>
    </row>
    <row r="1699" spans="5:20" s="15" customFormat="1" x14ac:dyDescent="0.25">
      <c r="E1699" s="16"/>
      <c r="F1699" s="16"/>
      <c r="G1699" s="16"/>
      <c r="J1699" s="16"/>
      <c r="K1699" s="16"/>
      <c r="L1699" s="16"/>
      <c r="M1699" s="16"/>
      <c r="N1699" s="16"/>
      <c r="O1699" s="16"/>
      <c r="P1699" s="16"/>
      <c r="Q1699" s="16"/>
      <c r="R1699" s="16"/>
      <c r="S1699" s="16"/>
      <c r="T1699" s="16"/>
    </row>
    <row r="1700" spans="5:20" s="15" customFormat="1" x14ac:dyDescent="0.25">
      <c r="E1700" s="16"/>
      <c r="F1700" s="16"/>
      <c r="G1700" s="16"/>
      <c r="J1700" s="16"/>
      <c r="K1700" s="16"/>
      <c r="L1700" s="16"/>
      <c r="M1700" s="16"/>
      <c r="N1700" s="16"/>
      <c r="O1700" s="16"/>
      <c r="P1700" s="16"/>
      <c r="Q1700" s="16"/>
      <c r="R1700" s="16"/>
      <c r="S1700" s="16"/>
      <c r="T1700" s="16"/>
    </row>
    <row r="1701" spans="5:20" s="15" customFormat="1" x14ac:dyDescent="0.25">
      <c r="E1701" s="16"/>
      <c r="F1701" s="16"/>
      <c r="G1701" s="16"/>
      <c r="J1701" s="16"/>
      <c r="K1701" s="16"/>
      <c r="L1701" s="16"/>
      <c r="M1701" s="16"/>
      <c r="N1701" s="16"/>
      <c r="O1701" s="16"/>
      <c r="P1701" s="16"/>
      <c r="Q1701" s="16"/>
      <c r="R1701" s="16"/>
      <c r="S1701" s="16"/>
      <c r="T1701" s="16"/>
    </row>
    <row r="1702" spans="5:20" s="15" customFormat="1" x14ac:dyDescent="0.25">
      <c r="E1702" s="16"/>
      <c r="F1702" s="16"/>
      <c r="G1702" s="16"/>
      <c r="J1702" s="16"/>
      <c r="K1702" s="16"/>
      <c r="L1702" s="16"/>
      <c r="M1702" s="16"/>
      <c r="N1702" s="16"/>
      <c r="O1702" s="16"/>
      <c r="P1702" s="16"/>
      <c r="Q1702" s="16"/>
      <c r="R1702" s="16"/>
      <c r="S1702" s="16"/>
      <c r="T1702" s="16"/>
    </row>
    <row r="1703" spans="5:20" s="15" customFormat="1" x14ac:dyDescent="0.25">
      <c r="E1703" s="16"/>
      <c r="F1703" s="16"/>
      <c r="G1703" s="16"/>
      <c r="J1703" s="16"/>
      <c r="K1703" s="16"/>
      <c r="L1703" s="16"/>
      <c r="M1703" s="16"/>
      <c r="N1703" s="16"/>
      <c r="O1703" s="16"/>
      <c r="P1703" s="16"/>
      <c r="Q1703" s="16"/>
      <c r="R1703" s="16"/>
      <c r="S1703" s="16"/>
      <c r="T1703" s="16"/>
    </row>
    <row r="1704" spans="5:20" s="15" customFormat="1" x14ac:dyDescent="0.25">
      <c r="E1704" s="16"/>
      <c r="F1704" s="16"/>
      <c r="G1704" s="16"/>
      <c r="J1704" s="16"/>
      <c r="K1704" s="16"/>
      <c r="L1704" s="16"/>
      <c r="M1704" s="16"/>
      <c r="N1704" s="16"/>
      <c r="O1704" s="16"/>
      <c r="P1704" s="16"/>
      <c r="Q1704" s="16"/>
      <c r="R1704" s="16"/>
      <c r="S1704" s="16"/>
      <c r="T1704" s="16"/>
    </row>
    <row r="1705" spans="5:20" s="15" customFormat="1" x14ac:dyDescent="0.25">
      <c r="E1705" s="16"/>
      <c r="F1705" s="16"/>
      <c r="G1705" s="16"/>
      <c r="J1705" s="16"/>
      <c r="K1705" s="16"/>
      <c r="L1705" s="16"/>
      <c r="M1705" s="16"/>
      <c r="N1705" s="16"/>
      <c r="O1705" s="16"/>
      <c r="P1705" s="16"/>
      <c r="Q1705" s="16"/>
      <c r="R1705" s="16"/>
      <c r="S1705" s="16"/>
      <c r="T1705" s="16"/>
    </row>
    <row r="1706" spans="5:20" s="15" customFormat="1" x14ac:dyDescent="0.25">
      <c r="E1706" s="16"/>
      <c r="F1706" s="16"/>
      <c r="G1706" s="16"/>
      <c r="J1706" s="16"/>
      <c r="K1706" s="16"/>
      <c r="L1706" s="16"/>
      <c r="M1706" s="16"/>
      <c r="N1706" s="16"/>
      <c r="O1706" s="16"/>
      <c r="P1706" s="16"/>
      <c r="Q1706" s="16"/>
      <c r="R1706" s="16"/>
      <c r="S1706" s="16"/>
      <c r="T1706" s="16"/>
    </row>
    <row r="1707" spans="5:20" s="15" customFormat="1" x14ac:dyDescent="0.25">
      <c r="E1707" s="16"/>
      <c r="F1707" s="16"/>
      <c r="G1707" s="16"/>
      <c r="J1707" s="16"/>
      <c r="K1707" s="16"/>
      <c r="L1707" s="16"/>
      <c r="M1707" s="16"/>
      <c r="N1707" s="16"/>
      <c r="O1707" s="16"/>
      <c r="P1707" s="16"/>
      <c r="Q1707" s="16"/>
      <c r="R1707" s="16"/>
      <c r="S1707" s="16"/>
      <c r="T1707" s="16"/>
    </row>
    <row r="1708" spans="5:20" s="15" customFormat="1" x14ac:dyDescent="0.25">
      <c r="E1708" s="16"/>
      <c r="F1708" s="16"/>
      <c r="G1708" s="16"/>
      <c r="J1708" s="16"/>
      <c r="K1708" s="16"/>
      <c r="L1708" s="16"/>
      <c r="M1708" s="16"/>
      <c r="N1708" s="16"/>
      <c r="O1708" s="16"/>
      <c r="P1708" s="16"/>
      <c r="Q1708" s="16"/>
      <c r="R1708" s="16"/>
      <c r="S1708" s="16"/>
      <c r="T1708" s="16"/>
    </row>
    <row r="1709" spans="5:20" s="15" customFormat="1" x14ac:dyDescent="0.25">
      <c r="E1709" s="16"/>
      <c r="F1709" s="16"/>
      <c r="G1709" s="16"/>
      <c r="J1709" s="16"/>
      <c r="K1709" s="16"/>
      <c r="L1709" s="16"/>
      <c r="M1709" s="16"/>
      <c r="N1709" s="16"/>
      <c r="O1709" s="16"/>
      <c r="P1709" s="16"/>
      <c r="Q1709" s="16"/>
      <c r="R1709" s="16"/>
      <c r="S1709" s="16"/>
      <c r="T1709" s="16"/>
    </row>
    <row r="1710" spans="5:20" s="15" customFormat="1" x14ac:dyDescent="0.25">
      <c r="E1710" s="16"/>
      <c r="F1710" s="16"/>
      <c r="G1710" s="16"/>
      <c r="J1710" s="16"/>
      <c r="K1710" s="16"/>
      <c r="L1710" s="16"/>
      <c r="M1710" s="16"/>
      <c r="N1710" s="16"/>
      <c r="O1710" s="16"/>
      <c r="P1710" s="16"/>
      <c r="Q1710" s="16"/>
      <c r="R1710" s="16"/>
      <c r="S1710" s="16"/>
      <c r="T1710" s="16"/>
    </row>
    <row r="1711" spans="5:20" s="15" customFormat="1" x14ac:dyDescent="0.25">
      <c r="E1711" s="16"/>
      <c r="F1711" s="16"/>
      <c r="G1711" s="16"/>
      <c r="J1711" s="16"/>
      <c r="K1711" s="16"/>
      <c r="L1711" s="16"/>
      <c r="M1711" s="16"/>
      <c r="N1711" s="16"/>
      <c r="O1711" s="16"/>
      <c r="P1711" s="16"/>
      <c r="Q1711" s="16"/>
      <c r="R1711" s="16"/>
      <c r="S1711" s="16"/>
      <c r="T1711" s="16"/>
    </row>
    <row r="1712" spans="5:20" s="15" customFormat="1" x14ac:dyDescent="0.25">
      <c r="E1712" s="16"/>
      <c r="F1712" s="16"/>
      <c r="G1712" s="16"/>
      <c r="J1712" s="16"/>
      <c r="K1712" s="16"/>
      <c r="L1712" s="16"/>
      <c r="M1712" s="16"/>
      <c r="N1712" s="16"/>
      <c r="O1712" s="16"/>
      <c r="P1712" s="16"/>
      <c r="Q1712" s="16"/>
      <c r="R1712" s="16"/>
      <c r="S1712" s="16"/>
      <c r="T1712" s="16"/>
    </row>
    <row r="1713" spans="5:20" s="15" customFormat="1" x14ac:dyDescent="0.25">
      <c r="E1713" s="16"/>
      <c r="F1713" s="16"/>
      <c r="G1713" s="16"/>
      <c r="J1713" s="16"/>
      <c r="K1713" s="16"/>
      <c r="L1713" s="16"/>
      <c r="M1713" s="16"/>
      <c r="N1713" s="16"/>
      <c r="O1713" s="16"/>
      <c r="P1713" s="16"/>
      <c r="Q1713" s="16"/>
      <c r="R1713" s="16"/>
      <c r="S1713" s="16"/>
      <c r="T1713" s="16"/>
    </row>
    <row r="1714" spans="5:20" s="15" customFormat="1" x14ac:dyDescent="0.25">
      <c r="E1714" s="16"/>
      <c r="F1714" s="16"/>
      <c r="G1714" s="16"/>
      <c r="J1714" s="16"/>
      <c r="K1714" s="16"/>
      <c r="L1714" s="16"/>
      <c r="M1714" s="16"/>
      <c r="N1714" s="16"/>
      <c r="O1714" s="16"/>
      <c r="P1714" s="16"/>
      <c r="Q1714" s="16"/>
      <c r="R1714" s="16"/>
      <c r="S1714" s="16"/>
      <c r="T1714" s="16"/>
    </row>
    <row r="1715" spans="5:20" s="15" customFormat="1" x14ac:dyDescent="0.25">
      <c r="E1715" s="16"/>
      <c r="F1715" s="16"/>
      <c r="G1715" s="16"/>
      <c r="J1715" s="16"/>
      <c r="K1715" s="16"/>
      <c r="L1715" s="16"/>
      <c r="M1715" s="16"/>
      <c r="N1715" s="16"/>
      <c r="O1715" s="16"/>
      <c r="P1715" s="16"/>
      <c r="Q1715" s="16"/>
      <c r="R1715" s="16"/>
      <c r="S1715" s="16"/>
      <c r="T1715" s="16"/>
    </row>
    <row r="1716" spans="5:20" s="15" customFormat="1" x14ac:dyDescent="0.25">
      <c r="E1716" s="16"/>
      <c r="F1716" s="16"/>
      <c r="G1716" s="16"/>
      <c r="J1716" s="16"/>
      <c r="K1716" s="16"/>
      <c r="L1716" s="16"/>
      <c r="M1716" s="16"/>
      <c r="N1716" s="16"/>
      <c r="O1716" s="16"/>
      <c r="P1716" s="16"/>
      <c r="Q1716" s="16"/>
      <c r="R1716" s="16"/>
      <c r="S1716" s="16"/>
      <c r="T1716" s="16"/>
    </row>
    <row r="1717" spans="5:20" s="15" customFormat="1" x14ac:dyDescent="0.25">
      <c r="E1717" s="16"/>
      <c r="F1717" s="16"/>
      <c r="G1717" s="16"/>
      <c r="J1717" s="16"/>
      <c r="K1717" s="16"/>
      <c r="L1717" s="16"/>
      <c r="M1717" s="16"/>
      <c r="N1717" s="16"/>
      <c r="O1717" s="16"/>
      <c r="P1717" s="16"/>
      <c r="Q1717" s="16"/>
      <c r="R1717" s="16"/>
      <c r="S1717" s="16"/>
      <c r="T1717" s="16"/>
    </row>
    <row r="1718" spans="5:20" s="15" customFormat="1" x14ac:dyDescent="0.25">
      <c r="E1718" s="16"/>
      <c r="F1718" s="16"/>
      <c r="G1718" s="16"/>
      <c r="J1718" s="16"/>
      <c r="K1718" s="16"/>
      <c r="L1718" s="16"/>
      <c r="M1718" s="16"/>
      <c r="N1718" s="16"/>
      <c r="O1718" s="16"/>
      <c r="P1718" s="16"/>
      <c r="Q1718" s="16"/>
      <c r="R1718" s="16"/>
      <c r="S1718" s="16"/>
      <c r="T1718" s="16"/>
    </row>
    <row r="1719" spans="5:20" s="15" customFormat="1" x14ac:dyDescent="0.25">
      <c r="E1719" s="16"/>
      <c r="F1719" s="16"/>
      <c r="G1719" s="16"/>
      <c r="J1719" s="16"/>
      <c r="K1719" s="16"/>
      <c r="L1719" s="16"/>
      <c r="M1719" s="16"/>
      <c r="N1719" s="16"/>
      <c r="O1719" s="16"/>
      <c r="P1719" s="16"/>
      <c r="Q1719" s="16"/>
      <c r="R1719" s="16"/>
      <c r="S1719" s="16"/>
      <c r="T1719" s="16"/>
    </row>
    <row r="1720" spans="5:20" s="15" customFormat="1" x14ac:dyDescent="0.25">
      <c r="E1720" s="16"/>
      <c r="F1720" s="16"/>
      <c r="G1720" s="16"/>
      <c r="J1720" s="16"/>
      <c r="K1720" s="16"/>
      <c r="L1720" s="16"/>
      <c r="M1720" s="16"/>
      <c r="N1720" s="16"/>
      <c r="O1720" s="16"/>
      <c r="P1720" s="16"/>
      <c r="Q1720" s="16"/>
      <c r="R1720" s="16"/>
      <c r="S1720" s="16"/>
      <c r="T1720" s="16"/>
    </row>
    <row r="1721" spans="5:20" s="15" customFormat="1" x14ac:dyDescent="0.25">
      <c r="E1721" s="16"/>
      <c r="F1721" s="16"/>
      <c r="G1721" s="16"/>
      <c r="J1721" s="16"/>
      <c r="K1721" s="16"/>
      <c r="L1721" s="16"/>
      <c r="M1721" s="16"/>
      <c r="N1721" s="16"/>
      <c r="O1721" s="16"/>
      <c r="P1721" s="16"/>
      <c r="Q1721" s="16"/>
      <c r="R1721" s="16"/>
      <c r="S1721" s="16"/>
      <c r="T1721" s="16"/>
    </row>
    <row r="1722" spans="5:20" s="15" customFormat="1" x14ac:dyDescent="0.25">
      <c r="E1722" s="16"/>
      <c r="F1722" s="16"/>
      <c r="G1722" s="16"/>
      <c r="J1722" s="16"/>
      <c r="K1722" s="16"/>
      <c r="L1722" s="16"/>
      <c r="M1722" s="16"/>
      <c r="N1722" s="16"/>
      <c r="O1722" s="16"/>
      <c r="P1722" s="16"/>
      <c r="Q1722" s="16"/>
      <c r="R1722" s="16"/>
      <c r="S1722" s="16"/>
      <c r="T1722" s="16"/>
    </row>
    <row r="1723" spans="5:20" s="15" customFormat="1" x14ac:dyDescent="0.25">
      <c r="E1723" s="16"/>
      <c r="F1723" s="16"/>
      <c r="G1723" s="16"/>
      <c r="J1723" s="16"/>
      <c r="K1723" s="16"/>
      <c r="L1723" s="16"/>
      <c r="M1723" s="16"/>
      <c r="N1723" s="16"/>
      <c r="O1723" s="16"/>
      <c r="P1723" s="16"/>
      <c r="Q1723" s="16"/>
      <c r="R1723" s="16"/>
      <c r="S1723" s="16"/>
      <c r="T1723" s="16"/>
    </row>
    <row r="1724" spans="5:20" s="15" customFormat="1" x14ac:dyDescent="0.25">
      <c r="E1724" s="16"/>
      <c r="F1724" s="16"/>
      <c r="G1724" s="16"/>
      <c r="J1724" s="16"/>
      <c r="K1724" s="16"/>
      <c r="L1724" s="16"/>
      <c r="M1724" s="16"/>
      <c r="N1724" s="16"/>
      <c r="O1724" s="16"/>
      <c r="P1724" s="16"/>
      <c r="Q1724" s="16"/>
      <c r="R1724" s="16"/>
      <c r="S1724" s="16"/>
      <c r="T1724" s="16"/>
    </row>
    <row r="1725" spans="5:20" s="15" customFormat="1" x14ac:dyDescent="0.25">
      <c r="E1725" s="16"/>
      <c r="F1725" s="16"/>
      <c r="G1725" s="16"/>
      <c r="J1725" s="16"/>
      <c r="K1725" s="16"/>
      <c r="L1725" s="16"/>
      <c r="M1725" s="16"/>
      <c r="N1725" s="16"/>
      <c r="O1725" s="16"/>
      <c r="P1725" s="16"/>
      <c r="Q1725" s="16"/>
      <c r="R1725" s="16"/>
      <c r="S1725" s="16"/>
      <c r="T1725" s="16"/>
    </row>
    <row r="1726" spans="5:20" s="15" customFormat="1" x14ac:dyDescent="0.25">
      <c r="E1726" s="16"/>
      <c r="F1726" s="16"/>
      <c r="G1726" s="16"/>
      <c r="J1726" s="16"/>
      <c r="K1726" s="16"/>
      <c r="L1726" s="16"/>
      <c r="M1726" s="16"/>
      <c r="N1726" s="16"/>
      <c r="O1726" s="16"/>
      <c r="P1726" s="16"/>
      <c r="Q1726" s="16"/>
      <c r="R1726" s="16"/>
      <c r="S1726" s="16"/>
      <c r="T1726" s="16"/>
    </row>
    <row r="1727" spans="5:20" s="15" customFormat="1" x14ac:dyDescent="0.25">
      <c r="E1727" s="16"/>
      <c r="F1727" s="16"/>
      <c r="G1727" s="16"/>
      <c r="J1727" s="16"/>
      <c r="K1727" s="16"/>
      <c r="L1727" s="16"/>
      <c r="M1727" s="16"/>
      <c r="N1727" s="16"/>
      <c r="O1727" s="16"/>
      <c r="P1727" s="16"/>
      <c r="Q1727" s="16"/>
      <c r="R1727" s="16"/>
      <c r="S1727" s="16"/>
      <c r="T1727" s="16"/>
    </row>
    <row r="1728" spans="5:20" s="15" customFormat="1" x14ac:dyDescent="0.25">
      <c r="E1728" s="16"/>
      <c r="F1728" s="16"/>
      <c r="G1728" s="16"/>
      <c r="J1728" s="16"/>
      <c r="K1728" s="16"/>
      <c r="L1728" s="16"/>
      <c r="M1728" s="16"/>
      <c r="N1728" s="16"/>
      <c r="O1728" s="16"/>
      <c r="P1728" s="16"/>
      <c r="Q1728" s="16"/>
      <c r="R1728" s="16"/>
      <c r="S1728" s="16"/>
      <c r="T1728" s="16"/>
    </row>
    <row r="1729" spans="5:20" s="15" customFormat="1" x14ac:dyDescent="0.25">
      <c r="E1729" s="16"/>
      <c r="F1729" s="16"/>
      <c r="G1729" s="16"/>
      <c r="J1729" s="16"/>
      <c r="K1729" s="16"/>
      <c r="L1729" s="16"/>
      <c r="M1729" s="16"/>
      <c r="N1729" s="16"/>
      <c r="O1729" s="16"/>
      <c r="P1729" s="16"/>
      <c r="Q1729" s="16"/>
      <c r="R1729" s="16"/>
      <c r="S1729" s="16"/>
      <c r="T1729" s="16"/>
    </row>
    <row r="1730" spans="5:20" s="15" customFormat="1" x14ac:dyDescent="0.25">
      <c r="E1730" s="16"/>
      <c r="F1730" s="16"/>
      <c r="G1730" s="16"/>
      <c r="J1730" s="16"/>
      <c r="K1730" s="16"/>
      <c r="L1730" s="16"/>
      <c r="M1730" s="16"/>
      <c r="N1730" s="16"/>
      <c r="O1730" s="16"/>
      <c r="P1730" s="16"/>
      <c r="Q1730" s="16"/>
      <c r="R1730" s="16"/>
      <c r="S1730" s="16"/>
      <c r="T1730" s="16"/>
    </row>
    <row r="1731" spans="5:20" s="15" customFormat="1" x14ac:dyDescent="0.25">
      <c r="E1731" s="16"/>
      <c r="F1731" s="16"/>
      <c r="G1731" s="16"/>
      <c r="J1731" s="16"/>
      <c r="K1731" s="16"/>
      <c r="L1731" s="16"/>
      <c r="M1731" s="16"/>
      <c r="N1731" s="16"/>
      <c r="O1731" s="16"/>
      <c r="P1731" s="16"/>
      <c r="Q1731" s="16"/>
      <c r="R1731" s="16"/>
      <c r="S1731" s="16"/>
      <c r="T1731" s="16"/>
    </row>
    <row r="1732" spans="5:20" s="15" customFormat="1" x14ac:dyDescent="0.25">
      <c r="E1732" s="16"/>
      <c r="F1732" s="16"/>
      <c r="G1732" s="16"/>
      <c r="J1732" s="16"/>
      <c r="K1732" s="16"/>
      <c r="L1732" s="16"/>
      <c r="M1732" s="16"/>
      <c r="N1732" s="16"/>
      <c r="O1732" s="16"/>
      <c r="P1732" s="16"/>
      <c r="Q1732" s="16"/>
      <c r="R1732" s="16"/>
      <c r="S1732" s="16"/>
      <c r="T1732" s="16"/>
    </row>
    <row r="1733" spans="5:20" s="15" customFormat="1" x14ac:dyDescent="0.25">
      <c r="E1733" s="16"/>
      <c r="F1733" s="16"/>
      <c r="G1733" s="16"/>
      <c r="J1733" s="16"/>
      <c r="K1733" s="16"/>
      <c r="L1733" s="16"/>
      <c r="M1733" s="16"/>
      <c r="N1733" s="16"/>
      <c r="O1733" s="16"/>
      <c r="P1733" s="16"/>
      <c r="Q1733" s="16"/>
      <c r="R1733" s="16"/>
      <c r="S1733" s="16"/>
      <c r="T1733" s="16"/>
    </row>
    <row r="1734" spans="5:20" s="15" customFormat="1" x14ac:dyDescent="0.25">
      <c r="E1734" s="16"/>
      <c r="F1734" s="16"/>
      <c r="G1734" s="16"/>
      <c r="J1734" s="16"/>
      <c r="K1734" s="16"/>
      <c r="L1734" s="16"/>
      <c r="M1734" s="16"/>
      <c r="N1734" s="16"/>
      <c r="O1734" s="16"/>
      <c r="P1734" s="16"/>
      <c r="Q1734" s="16"/>
      <c r="R1734" s="16"/>
      <c r="S1734" s="16"/>
      <c r="T1734" s="16"/>
    </row>
    <row r="1735" spans="5:20" s="15" customFormat="1" x14ac:dyDescent="0.25">
      <c r="E1735" s="16"/>
      <c r="F1735" s="16"/>
      <c r="G1735" s="16"/>
      <c r="J1735" s="16"/>
      <c r="K1735" s="16"/>
      <c r="L1735" s="16"/>
      <c r="M1735" s="16"/>
      <c r="N1735" s="16"/>
      <c r="O1735" s="16"/>
      <c r="P1735" s="16"/>
      <c r="Q1735" s="16"/>
      <c r="R1735" s="16"/>
      <c r="S1735" s="16"/>
      <c r="T1735" s="16"/>
    </row>
    <row r="1736" spans="5:20" s="15" customFormat="1" x14ac:dyDescent="0.25">
      <c r="E1736" s="16"/>
      <c r="F1736" s="16"/>
      <c r="G1736" s="16"/>
      <c r="J1736" s="16"/>
      <c r="K1736" s="16"/>
      <c r="L1736" s="16"/>
      <c r="M1736" s="16"/>
      <c r="N1736" s="16"/>
      <c r="O1736" s="16"/>
      <c r="P1736" s="16"/>
      <c r="Q1736" s="16"/>
      <c r="R1736" s="16"/>
      <c r="S1736" s="16"/>
      <c r="T1736" s="16"/>
    </row>
    <row r="1737" spans="5:20" s="15" customFormat="1" x14ac:dyDescent="0.25">
      <c r="E1737" s="16"/>
      <c r="F1737" s="16"/>
      <c r="G1737" s="16"/>
      <c r="J1737" s="16"/>
      <c r="K1737" s="16"/>
      <c r="L1737" s="16"/>
      <c r="M1737" s="16"/>
      <c r="N1737" s="16"/>
      <c r="O1737" s="16"/>
      <c r="P1737" s="16"/>
      <c r="Q1737" s="16"/>
      <c r="R1737" s="16"/>
      <c r="S1737" s="16"/>
      <c r="T1737" s="16"/>
    </row>
    <row r="1738" spans="5:20" s="15" customFormat="1" x14ac:dyDescent="0.25">
      <c r="E1738" s="16"/>
      <c r="F1738" s="16"/>
      <c r="G1738" s="16"/>
      <c r="J1738" s="16"/>
      <c r="K1738" s="16"/>
      <c r="L1738" s="16"/>
      <c r="M1738" s="16"/>
      <c r="N1738" s="16"/>
      <c r="O1738" s="16"/>
      <c r="P1738" s="16"/>
      <c r="Q1738" s="16"/>
      <c r="R1738" s="16"/>
      <c r="S1738" s="16"/>
      <c r="T1738" s="16"/>
    </row>
    <row r="1739" spans="5:20" s="15" customFormat="1" x14ac:dyDescent="0.25">
      <c r="E1739" s="16"/>
      <c r="F1739" s="16"/>
      <c r="G1739" s="16"/>
      <c r="J1739" s="16"/>
      <c r="K1739" s="16"/>
      <c r="L1739" s="16"/>
      <c r="M1739" s="16"/>
      <c r="N1739" s="16"/>
      <c r="O1739" s="16"/>
      <c r="P1739" s="16"/>
      <c r="Q1739" s="16"/>
      <c r="R1739" s="16"/>
      <c r="S1739" s="16"/>
      <c r="T1739" s="16"/>
    </row>
    <row r="1740" spans="5:20" s="15" customFormat="1" x14ac:dyDescent="0.25">
      <c r="E1740" s="16"/>
      <c r="F1740" s="16"/>
      <c r="G1740" s="16"/>
      <c r="J1740" s="16"/>
      <c r="K1740" s="16"/>
      <c r="L1740" s="16"/>
      <c r="M1740" s="16"/>
      <c r="N1740" s="16"/>
      <c r="O1740" s="16"/>
      <c r="P1740" s="16"/>
      <c r="Q1740" s="16"/>
      <c r="R1740" s="16"/>
      <c r="S1740" s="16"/>
      <c r="T1740" s="16"/>
    </row>
    <row r="1741" spans="5:20" s="15" customFormat="1" x14ac:dyDescent="0.25">
      <c r="E1741" s="16"/>
      <c r="F1741" s="16"/>
      <c r="G1741" s="16"/>
      <c r="J1741" s="16"/>
      <c r="K1741" s="16"/>
      <c r="L1741" s="16"/>
      <c r="M1741" s="16"/>
      <c r="N1741" s="16"/>
      <c r="O1741" s="16"/>
      <c r="P1741" s="16"/>
      <c r="Q1741" s="16"/>
      <c r="R1741" s="16"/>
      <c r="S1741" s="16"/>
      <c r="T1741" s="16"/>
    </row>
    <row r="1742" spans="5:20" s="15" customFormat="1" x14ac:dyDescent="0.25">
      <c r="E1742" s="16"/>
      <c r="F1742" s="16"/>
      <c r="G1742" s="16"/>
      <c r="J1742" s="16"/>
      <c r="K1742" s="16"/>
      <c r="L1742" s="16"/>
      <c r="M1742" s="16"/>
      <c r="N1742" s="16"/>
      <c r="O1742" s="16"/>
      <c r="P1742" s="16"/>
      <c r="Q1742" s="16"/>
      <c r="R1742" s="16"/>
      <c r="S1742" s="16"/>
      <c r="T1742" s="16"/>
    </row>
    <row r="1743" spans="5:20" s="15" customFormat="1" x14ac:dyDescent="0.25">
      <c r="E1743" s="16"/>
      <c r="F1743" s="16"/>
      <c r="G1743" s="16"/>
      <c r="J1743" s="16"/>
      <c r="K1743" s="16"/>
      <c r="L1743" s="16"/>
      <c r="M1743" s="16"/>
      <c r="N1743" s="16"/>
      <c r="O1743" s="16"/>
      <c r="P1743" s="16"/>
      <c r="Q1743" s="16"/>
      <c r="R1743" s="16"/>
      <c r="S1743" s="16"/>
      <c r="T1743" s="16"/>
    </row>
    <row r="1744" spans="5:20" s="15" customFormat="1" x14ac:dyDescent="0.25">
      <c r="E1744" s="16"/>
      <c r="F1744" s="16"/>
      <c r="G1744" s="16"/>
      <c r="J1744" s="16"/>
      <c r="K1744" s="16"/>
      <c r="L1744" s="16"/>
      <c r="M1744" s="16"/>
      <c r="N1744" s="16"/>
      <c r="O1744" s="16"/>
      <c r="P1744" s="16"/>
      <c r="Q1744" s="16"/>
      <c r="R1744" s="16"/>
      <c r="S1744" s="16"/>
      <c r="T1744" s="16"/>
    </row>
    <row r="1745" spans="5:20" s="15" customFormat="1" x14ac:dyDescent="0.25">
      <c r="E1745" s="16"/>
      <c r="F1745" s="16"/>
      <c r="G1745" s="16"/>
      <c r="J1745" s="16"/>
      <c r="K1745" s="16"/>
      <c r="L1745" s="16"/>
      <c r="M1745" s="16"/>
      <c r="N1745" s="16"/>
      <c r="O1745" s="16"/>
      <c r="P1745" s="16"/>
      <c r="Q1745" s="16"/>
      <c r="R1745" s="16"/>
      <c r="S1745" s="16"/>
      <c r="T1745" s="16"/>
    </row>
    <row r="1746" spans="5:20" s="15" customFormat="1" x14ac:dyDescent="0.25">
      <c r="E1746" s="16"/>
      <c r="F1746" s="16"/>
      <c r="G1746" s="16"/>
      <c r="J1746" s="16"/>
      <c r="K1746" s="16"/>
      <c r="L1746" s="16"/>
      <c r="M1746" s="16"/>
      <c r="N1746" s="16"/>
      <c r="O1746" s="16"/>
      <c r="P1746" s="16"/>
      <c r="Q1746" s="16"/>
      <c r="R1746" s="16"/>
      <c r="S1746" s="16"/>
      <c r="T1746" s="16"/>
    </row>
    <row r="1747" spans="5:20" s="15" customFormat="1" x14ac:dyDescent="0.25">
      <c r="E1747" s="16"/>
      <c r="F1747" s="16"/>
      <c r="G1747" s="16"/>
      <c r="J1747" s="16"/>
      <c r="K1747" s="16"/>
      <c r="L1747" s="16"/>
      <c r="M1747" s="16"/>
      <c r="N1747" s="16"/>
      <c r="O1747" s="16"/>
      <c r="P1747" s="16"/>
      <c r="Q1747" s="16"/>
      <c r="R1747" s="16"/>
      <c r="S1747" s="16"/>
      <c r="T1747" s="16"/>
    </row>
    <row r="1748" spans="5:20" s="15" customFormat="1" x14ac:dyDescent="0.25">
      <c r="E1748" s="16"/>
      <c r="F1748" s="16"/>
      <c r="G1748" s="16"/>
      <c r="J1748" s="16"/>
      <c r="K1748" s="16"/>
      <c r="L1748" s="16"/>
      <c r="M1748" s="16"/>
      <c r="N1748" s="16"/>
      <c r="O1748" s="16"/>
      <c r="P1748" s="16"/>
      <c r="Q1748" s="16"/>
      <c r="R1748" s="16"/>
      <c r="S1748" s="16"/>
      <c r="T1748" s="16"/>
    </row>
    <row r="1749" spans="5:20" s="15" customFormat="1" x14ac:dyDescent="0.25">
      <c r="E1749" s="16"/>
      <c r="F1749" s="16"/>
      <c r="G1749" s="16"/>
      <c r="J1749" s="16"/>
      <c r="K1749" s="16"/>
      <c r="L1749" s="16"/>
      <c r="M1749" s="16"/>
      <c r="N1749" s="16"/>
      <c r="O1749" s="16"/>
      <c r="P1749" s="16"/>
      <c r="Q1749" s="16"/>
      <c r="R1749" s="16"/>
      <c r="S1749" s="16"/>
      <c r="T1749" s="16"/>
    </row>
    <row r="1750" spans="5:20" s="15" customFormat="1" x14ac:dyDescent="0.25">
      <c r="E1750" s="16"/>
      <c r="F1750" s="16"/>
      <c r="G1750" s="16"/>
      <c r="J1750" s="16"/>
      <c r="K1750" s="16"/>
      <c r="L1750" s="16"/>
      <c r="M1750" s="16"/>
      <c r="N1750" s="16"/>
      <c r="O1750" s="16"/>
      <c r="P1750" s="16"/>
      <c r="Q1750" s="16"/>
      <c r="R1750" s="16"/>
      <c r="S1750" s="16"/>
      <c r="T1750" s="16"/>
    </row>
    <row r="1751" spans="5:20" s="15" customFormat="1" x14ac:dyDescent="0.25">
      <c r="E1751" s="16"/>
      <c r="F1751" s="16"/>
      <c r="G1751" s="16"/>
      <c r="J1751" s="16"/>
      <c r="K1751" s="16"/>
      <c r="L1751" s="16"/>
      <c r="M1751" s="16"/>
      <c r="N1751" s="16"/>
      <c r="O1751" s="16"/>
      <c r="P1751" s="16"/>
      <c r="Q1751" s="16"/>
      <c r="R1751" s="16"/>
      <c r="S1751" s="16"/>
      <c r="T1751" s="16"/>
    </row>
    <row r="1752" spans="5:20" s="15" customFormat="1" x14ac:dyDescent="0.25">
      <c r="E1752" s="16"/>
      <c r="F1752" s="16"/>
      <c r="G1752" s="16"/>
      <c r="J1752" s="16"/>
      <c r="K1752" s="16"/>
      <c r="L1752" s="16"/>
      <c r="M1752" s="16"/>
      <c r="N1752" s="16"/>
      <c r="O1752" s="16"/>
      <c r="P1752" s="16"/>
      <c r="Q1752" s="16"/>
      <c r="R1752" s="16"/>
      <c r="S1752" s="16"/>
      <c r="T1752" s="16"/>
    </row>
    <row r="1753" spans="5:20" s="15" customFormat="1" x14ac:dyDescent="0.25">
      <c r="E1753" s="16"/>
      <c r="F1753" s="16"/>
      <c r="G1753" s="16"/>
      <c r="J1753" s="16"/>
      <c r="K1753" s="16"/>
      <c r="L1753" s="16"/>
      <c r="M1753" s="16"/>
      <c r="N1753" s="16"/>
      <c r="O1753" s="16"/>
      <c r="P1753" s="16"/>
      <c r="Q1753" s="16"/>
      <c r="R1753" s="16"/>
      <c r="S1753" s="16"/>
      <c r="T1753" s="16"/>
    </row>
    <row r="1754" spans="5:20" s="15" customFormat="1" x14ac:dyDescent="0.25">
      <c r="E1754" s="16"/>
      <c r="F1754" s="16"/>
      <c r="G1754" s="16"/>
      <c r="J1754" s="16"/>
      <c r="K1754" s="16"/>
      <c r="L1754" s="16"/>
      <c r="M1754" s="16"/>
      <c r="N1754" s="16"/>
      <c r="O1754" s="16"/>
      <c r="P1754" s="16"/>
      <c r="Q1754" s="16"/>
      <c r="R1754" s="16"/>
      <c r="S1754" s="16"/>
      <c r="T1754" s="16"/>
    </row>
    <row r="1755" spans="5:20" s="15" customFormat="1" x14ac:dyDescent="0.25">
      <c r="E1755" s="16"/>
      <c r="F1755" s="16"/>
      <c r="G1755" s="16"/>
      <c r="J1755" s="16"/>
      <c r="K1755" s="16"/>
      <c r="L1755" s="16"/>
      <c r="M1755" s="16"/>
      <c r="N1755" s="16"/>
      <c r="O1755" s="16"/>
      <c r="P1755" s="16"/>
      <c r="Q1755" s="16"/>
      <c r="R1755" s="16"/>
      <c r="S1755" s="16"/>
      <c r="T1755" s="16"/>
    </row>
    <row r="1756" spans="5:20" s="15" customFormat="1" x14ac:dyDescent="0.25">
      <c r="E1756" s="16"/>
      <c r="F1756" s="16"/>
      <c r="G1756" s="16"/>
      <c r="J1756" s="16"/>
      <c r="K1756" s="16"/>
      <c r="L1756" s="16"/>
      <c r="M1756" s="16"/>
      <c r="N1756" s="16"/>
      <c r="O1756" s="16"/>
      <c r="P1756" s="16"/>
      <c r="Q1756" s="16"/>
      <c r="R1756" s="16"/>
      <c r="S1756" s="16"/>
      <c r="T1756" s="16"/>
    </row>
    <row r="1757" spans="5:20" s="15" customFormat="1" x14ac:dyDescent="0.25">
      <c r="E1757" s="16"/>
      <c r="F1757" s="16"/>
      <c r="G1757" s="16"/>
      <c r="J1757" s="16"/>
      <c r="K1757" s="16"/>
      <c r="L1757" s="16"/>
      <c r="M1757" s="16"/>
      <c r="N1757" s="16"/>
      <c r="O1757" s="16"/>
      <c r="P1757" s="16"/>
      <c r="Q1757" s="16"/>
      <c r="R1757" s="16"/>
      <c r="S1757" s="16"/>
      <c r="T1757" s="16"/>
    </row>
    <row r="1758" spans="5:20" s="15" customFormat="1" x14ac:dyDescent="0.25">
      <c r="E1758" s="16"/>
      <c r="F1758" s="16"/>
      <c r="G1758" s="16"/>
      <c r="J1758" s="16"/>
      <c r="K1758" s="16"/>
      <c r="L1758" s="16"/>
      <c r="M1758" s="16"/>
      <c r="N1758" s="16"/>
      <c r="O1758" s="16"/>
      <c r="P1758" s="16"/>
      <c r="Q1758" s="16"/>
      <c r="R1758" s="16"/>
      <c r="S1758" s="16"/>
      <c r="T1758" s="16"/>
    </row>
    <row r="1759" spans="5:20" s="15" customFormat="1" x14ac:dyDescent="0.25">
      <c r="E1759" s="16"/>
      <c r="F1759" s="16"/>
      <c r="G1759" s="16"/>
      <c r="J1759" s="16"/>
      <c r="K1759" s="16"/>
      <c r="L1759" s="16"/>
      <c r="M1759" s="16"/>
      <c r="N1759" s="16"/>
      <c r="O1759" s="16"/>
      <c r="P1759" s="16"/>
      <c r="Q1759" s="16"/>
      <c r="R1759" s="16"/>
      <c r="S1759" s="16"/>
      <c r="T1759" s="16"/>
    </row>
    <row r="1760" spans="5:20" s="15" customFormat="1" x14ac:dyDescent="0.25">
      <c r="E1760" s="16"/>
      <c r="F1760" s="16"/>
      <c r="G1760" s="16"/>
      <c r="J1760" s="16"/>
      <c r="K1760" s="16"/>
      <c r="L1760" s="16"/>
      <c r="M1760" s="16"/>
      <c r="N1760" s="16"/>
      <c r="O1760" s="16"/>
      <c r="P1760" s="16"/>
      <c r="Q1760" s="16"/>
      <c r="R1760" s="16"/>
      <c r="S1760" s="16"/>
      <c r="T1760" s="16"/>
    </row>
    <row r="1761" spans="5:20" s="15" customFormat="1" x14ac:dyDescent="0.25">
      <c r="E1761" s="16"/>
      <c r="F1761" s="16"/>
      <c r="G1761" s="16"/>
      <c r="J1761" s="16"/>
      <c r="K1761" s="16"/>
      <c r="L1761" s="16"/>
      <c r="M1761" s="16"/>
      <c r="N1761" s="16"/>
      <c r="O1761" s="16"/>
      <c r="P1761" s="16"/>
      <c r="Q1761" s="16"/>
      <c r="R1761" s="16"/>
      <c r="S1761" s="16"/>
      <c r="T1761" s="16"/>
    </row>
    <row r="1762" spans="5:20" s="15" customFormat="1" x14ac:dyDescent="0.25">
      <c r="E1762" s="16"/>
      <c r="F1762" s="16"/>
      <c r="G1762" s="16"/>
      <c r="J1762" s="16"/>
      <c r="K1762" s="16"/>
      <c r="L1762" s="16"/>
      <c r="M1762" s="16"/>
      <c r="N1762" s="16"/>
      <c r="O1762" s="16"/>
      <c r="P1762" s="16"/>
      <c r="Q1762" s="16"/>
      <c r="R1762" s="16"/>
      <c r="S1762" s="16"/>
      <c r="T1762" s="16"/>
    </row>
    <row r="1763" spans="5:20" s="15" customFormat="1" x14ac:dyDescent="0.25">
      <c r="E1763" s="16"/>
      <c r="F1763" s="16"/>
      <c r="G1763" s="16"/>
      <c r="J1763" s="16"/>
      <c r="K1763" s="16"/>
      <c r="L1763" s="16"/>
      <c r="M1763" s="16"/>
      <c r="N1763" s="16"/>
      <c r="O1763" s="16"/>
      <c r="P1763" s="16"/>
      <c r="Q1763" s="16"/>
      <c r="R1763" s="16"/>
      <c r="S1763" s="16"/>
      <c r="T1763" s="16"/>
    </row>
    <row r="1764" spans="5:20" s="15" customFormat="1" x14ac:dyDescent="0.25">
      <c r="E1764" s="16"/>
      <c r="F1764" s="16"/>
      <c r="G1764" s="16"/>
      <c r="J1764" s="16"/>
      <c r="K1764" s="16"/>
      <c r="L1764" s="16"/>
      <c r="M1764" s="16"/>
      <c r="N1764" s="16"/>
      <c r="O1764" s="16"/>
      <c r="P1764" s="16"/>
      <c r="Q1764" s="16"/>
      <c r="R1764" s="16"/>
      <c r="S1764" s="16"/>
      <c r="T1764" s="16"/>
    </row>
    <row r="1765" spans="5:20" s="15" customFormat="1" x14ac:dyDescent="0.25">
      <c r="E1765" s="16"/>
      <c r="F1765" s="16"/>
      <c r="G1765" s="16"/>
      <c r="J1765" s="16"/>
      <c r="K1765" s="16"/>
      <c r="L1765" s="16"/>
      <c r="M1765" s="16"/>
      <c r="N1765" s="16"/>
      <c r="O1765" s="16"/>
      <c r="P1765" s="16"/>
      <c r="Q1765" s="16"/>
      <c r="R1765" s="16"/>
      <c r="S1765" s="16"/>
      <c r="T1765" s="16"/>
    </row>
    <row r="1766" spans="5:20" s="15" customFormat="1" x14ac:dyDescent="0.25">
      <c r="E1766" s="16"/>
      <c r="F1766" s="16"/>
      <c r="G1766" s="16"/>
      <c r="J1766" s="16"/>
      <c r="K1766" s="16"/>
      <c r="L1766" s="16"/>
      <c r="M1766" s="16"/>
      <c r="N1766" s="16"/>
      <c r="O1766" s="16"/>
      <c r="P1766" s="16"/>
      <c r="Q1766" s="16"/>
      <c r="R1766" s="16"/>
      <c r="S1766" s="16"/>
      <c r="T1766" s="16"/>
    </row>
    <row r="1767" spans="5:20" s="15" customFormat="1" x14ac:dyDescent="0.25">
      <c r="E1767" s="16"/>
      <c r="F1767" s="16"/>
      <c r="G1767" s="16"/>
      <c r="J1767" s="16"/>
      <c r="K1767" s="16"/>
      <c r="L1767" s="16"/>
      <c r="M1767" s="16"/>
      <c r="N1767" s="16"/>
      <c r="O1767" s="16"/>
      <c r="P1767" s="16"/>
      <c r="Q1767" s="16"/>
      <c r="R1767" s="16"/>
      <c r="S1767" s="16"/>
      <c r="T1767" s="16"/>
    </row>
    <row r="1768" spans="5:20" s="15" customFormat="1" x14ac:dyDescent="0.25">
      <c r="E1768" s="16"/>
      <c r="F1768" s="16"/>
      <c r="G1768" s="16"/>
      <c r="J1768" s="16"/>
      <c r="K1768" s="16"/>
      <c r="L1768" s="16"/>
      <c r="M1768" s="16"/>
      <c r="N1768" s="16"/>
      <c r="O1768" s="16"/>
      <c r="P1768" s="16"/>
      <c r="Q1768" s="16"/>
      <c r="R1768" s="16"/>
      <c r="S1768" s="16"/>
      <c r="T1768" s="16"/>
    </row>
    <row r="1769" spans="5:20" s="15" customFormat="1" x14ac:dyDescent="0.25">
      <c r="E1769" s="16"/>
      <c r="F1769" s="16"/>
      <c r="G1769" s="16"/>
      <c r="J1769" s="16"/>
      <c r="K1769" s="16"/>
      <c r="L1769" s="16"/>
      <c r="M1769" s="16"/>
      <c r="N1769" s="16"/>
      <c r="O1769" s="16"/>
      <c r="P1769" s="16"/>
      <c r="Q1769" s="16"/>
      <c r="R1769" s="16"/>
      <c r="S1769" s="16"/>
      <c r="T1769" s="16"/>
    </row>
    <row r="1770" spans="5:20" s="15" customFormat="1" x14ac:dyDescent="0.25">
      <c r="E1770" s="16"/>
      <c r="F1770" s="16"/>
      <c r="G1770" s="16"/>
      <c r="J1770" s="16"/>
      <c r="K1770" s="16"/>
      <c r="L1770" s="16"/>
      <c r="M1770" s="16"/>
      <c r="N1770" s="16"/>
      <c r="O1770" s="16"/>
      <c r="P1770" s="16"/>
      <c r="Q1770" s="16"/>
      <c r="R1770" s="16"/>
      <c r="S1770" s="16"/>
      <c r="T1770" s="16"/>
    </row>
    <row r="1771" spans="5:20" s="15" customFormat="1" x14ac:dyDescent="0.25">
      <c r="E1771" s="16"/>
      <c r="F1771" s="16"/>
      <c r="G1771" s="16"/>
      <c r="J1771" s="16"/>
      <c r="K1771" s="16"/>
      <c r="L1771" s="16"/>
      <c r="M1771" s="16"/>
      <c r="N1771" s="16"/>
      <c r="O1771" s="16"/>
      <c r="P1771" s="16"/>
      <c r="Q1771" s="16"/>
      <c r="R1771" s="16"/>
      <c r="S1771" s="16"/>
      <c r="T1771" s="16"/>
    </row>
    <row r="1772" spans="5:20" s="15" customFormat="1" x14ac:dyDescent="0.25">
      <c r="E1772" s="16"/>
      <c r="F1772" s="16"/>
      <c r="G1772" s="16"/>
      <c r="J1772" s="16"/>
      <c r="K1772" s="16"/>
      <c r="L1772" s="16"/>
      <c r="M1772" s="16"/>
      <c r="N1772" s="16"/>
      <c r="O1772" s="16"/>
      <c r="P1772" s="16"/>
      <c r="Q1772" s="16"/>
      <c r="R1772" s="16"/>
      <c r="S1772" s="16"/>
      <c r="T1772" s="16"/>
    </row>
    <row r="1773" spans="5:20" s="15" customFormat="1" x14ac:dyDescent="0.25">
      <c r="E1773" s="16"/>
      <c r="F1773" s="16"/>
      <c r="G1773" s="16"/>
      <c r="J1773" s="16"/>
      <c r="K1773" s="16"/>
      <c r="L1773" s="16"/>
      <c r="M1773" s="16"/>
      <c r="N1773" s="16"/>
      <c r="O1773" s="16"/>
      <c r="P1773" s="16"/>
      <c r="Q1773" s="16"/>
      <c r="R1773" s="16"/>
      <c r="S1773" s="16"/>
      <c r="T1773" s="16"/>
    </row>
    <row r="1774" spans="5:20" s="15" customFormat="1" x14ac:dyDescent="0.25">
      <c r="E1774" s="16"/>
      <c r="F1774" s="16"/>
      <c r="G1774" s="16"/>
      <c r="J1774" s="16"/>
      <c r="K1774" s="16"/>
      <c r="L1774" s="16"/>
      <c r="M1774" s="16"/>
      <c r="N1774" s="16"/>
      <c r="O1774" s="16"/>
      <c r="P1774" s="16"/>
      <c r="Q1774" s="16"/>
      <c r="R1774" s="16"/>
      <c r="S1774" s="16"/>
      <c r="T1774" s="16"/>
    </row>
    <row r="1775" spans="5:20" s="15" customFormat="1" x14ac:dyDescent="0.25">
      <c r="E1775" s="16"/>
      <c r="F1775" s="16"/>
      <c r="G1775" s="16"/>
      <c r="J1775" s="16"/>
      <c r="K1775" s="16"/>
      <c r="L1775" s="16"/>
      <c r="M1775" s="16"/>
      <c r="N1775" s="16"/>
      <c r="O1775" s="16"/>
      <c r="P1775" s="16"/>
      <c r="Q1775" s="16"/>
      <c r="R1775" s="16"/>
      <c r="S1775" s="16"/>
      <c r="T1775" s="16"/>
    </row>
    <row r="1776" spans="5:20" s="15" customFormat="1" x14ac:dyDescent="0.25">
      <c r="E1776" s="16"/>
      <c r="F1776" s="16"/>
      <c r="G1776" s="16"/>
      <c r="J1776" s="16"/>
      <c r="K1776" s="16"/>
      <c r="L1776" s="16"/>
      <c r="M1776" s="16"/>
      <c r="N1776" s="16"/>
      <c r="O1776" s="16"/>
      <c r="P1776" s="16"/>
      <c r="Q1776" s="16"/>
      <c r="R1776" s="16"/>
      <c r="S1776" s="16"/>
      <c r="T1776" s="16"/>
    </row>
    <row r="1777" spans="5:20" s="15" customFormat="1" x14ac:dyDescent="0.25">
      <c r="E1777" s="16"/>
      <c r="F1777" s="16"/>
      <c r="G1777" s="16"/>
      <c r="J1777" s="16"/>
      <c r="K1777" s="16"/>
      <c r="L1777" s="16"/>
      <c r="M1777" s="16"/>
      <c r="N1777" s="16"/>
      <c r="O1777" s="16"/>
      <c r="P1777" s="16"/>
      <c r="Q1777" s="16"/>
      <c r="R1777" s="16"/>
      <c r="S1777" s="16"/>
      <c r="T1777" s="16"/>
    </row>
    <row r="1778" spans="5:20" s="15" customFormat="1" x14ac:dyDescent="0.25">
      <c r="E1778" s="16"/>
      <c r="F1778" s="16"/>
      <c r="G1778" s="16"/>
      <c r="J1778" s="16"/>
      <c r="K1778" s="16"/>
      <c r="L1778" s="16"/>
      <c r="M1778" s="16"/>
      <c r="N1778" s="16"/>
      <c r="O1778" s="16"/>
      <c r="P1778" s="16"/>
      <c r="Q1778" s="16"/>
      <c r="R1778" s="16"/>
      <c r="S1778" s="16"/>
      <c r="T1778" s="16"/>
    </row>
    <row r="1779" spans="5:20" s="15" customFormat="1" x14ac:dyDescent="0.25">
      <c r="E1779" s="16"/>
      <c r="F1779" s="16"/>
      <c r="G1779" s="16"/>
      <c r="J1779" s="16"/>
      <c r="K1779" s="16"/>
      <c r="L1779" s="16"/>
      <c r="M1779" s="16"/>
      <c r="N1779" s="16"/>
      <c r="O1779" s="16"/>
      <c r="P1779" s="16"/>
      <c r="Q1779" s="16"/>
      <c r="R1779" s="16"/>
      <c r="S1779" s="16"/>
      <c r="T1779" s="16"/>
    </row>
    <row r="1780" spans="5:20" s="15" customFormat="1" x14ac:dyDescent="0.25">
      <c r="E1780" s="16"/>
      <c r="F1780" s="16"/>
      <c r="G1780" s="16"/>
      <c r="J1780" s="16"/>
      <c r="K1780" s="16"/>
      <c r="L1780" s="16"/>
      <c r="M1780" s="16"/>
      <c r="N1780" s="16"/>
      <c r="O1780" s="16"/>
      <c r="P1780" s="16"/>
      <c r="Q1780" s="16"/>
      <c r="R1780" s="16"/>
      <c r="S1780" s="16"/>
      <c r="T1780" s="16"/>
    </row>
    <row r="1781" spans="5:20" s="15" customFormat="1" x14ac:dyDescent="0.25">
      <c r="E1781" s="16"/>
      <c r="F1781" s="16"/>
      <c r="G1781" s="16"/>
      <c r="J1781" s="16"/>
      <c r="K1781" s="16"/>
      <c r="L1781" s="16"/>
      <c r="M1781" s="16"/>
      <c r="N1781" s="16"/>
      <c r="O1781" s="16"/>
      <c r="P1781" s="16"/>
      <c r="Q1781" s="16"/>
      <c r="R1781" s="16"/>
      <c r="S1781" s="16"/>
      <c r="T1781" s="16"/>
    </row>
    <row r="1782" spans="5:20" s="15" customFormat="1" x14ac:dyDescent="0.25">
      <c r="E1782" s="16"/>
      <c r="F1782" s="16"/>
      <c r="G1782" s="16"/>
      <c r="J1782" s="16"/>
      <c r="K1782" s="16"/>
      <c r="L1782" s="16"/>
      <c r="M1782" s="16"/>
      <c r="N1782" s="16"/>
      <c r="O1782" s="16"/>
      <c r="P1782" s="16"/>
      <c r="Q1782" s="16"/>
      <c r="R1782" s="16"/>
      <c r="S1782" s="16"/>
      <c r="T1782" s="16"/>
    </row>
    <row r="1783" spans="5:20" s="15" customFormat="1" x14ac:dyDescent="0.25">
      <c r="E1783" s="16"/>
      <c r="F1783" s="16"/>
      <c r="G1783" s="16"/>
      <c r="J1783" s="16"/>
      <c r="K1783" s="16"/>
      <c r="L1783" s="16"/>
      <c r="M1783" s="16"/>
      <c r="N1783" s="16"/>
      <c r="O1783" s="16"/>
      <c r="P1783" s="16"/>
      <c r="Q1783" s="16"/>
      <c r="R1783" s="16"/>
      <c r="S1783" s="16"/>
      <c r="T1783" s="16"/>
    </row>
    <row r="1784" spans="5:20" s="15" customFormat="1" x14ac:dyDescent="0.25">
      <c r="E1784" s="16"/>
      <c r="F1784" s="16"/>
      <c r="G1784" s="16"/>
      <c r="J1784" s="16"/>
      <c r="K1784" s="16"/>
      <c r="L1784" s="16"/>
      <c r="M1784" s="16"/>
      <c r="N1784" s="16"/>
      <c r="O1784" s="16"/>
      <c r="P1784" s="16"/>
      <c r="Q1784" s="16"/>
      <c r="R1784" s="16"/>
      <c r="S1784" s="16"/>
      <c r="T1784" s="16"/>
    </row>
    <row r="1785" spans="5:20" s="15" customFormat="1" x14ac:dyDescent="0.25">
      <c r="E1785" s="16"/>
      <c r="F1785" s="16"/>
      <c r="G1785" s="16"/>
      <c r="J1785" s="16"/>
      <c r="K1785" s="16"/>
      <c r="L1785" s="16"/>
      <c r="M1785" s="16"/>
      <c r="N1785" s="16"/>
      <c r="O1785" s="16"/>
      <c r="P1785" s="16"/>
      <c r="Q1785" s="16"/>
      <c r="R1785" s="16"/>
      <c r="S1785" s="16"/>
      <c r="T1785" s="16"/>
    </row>
    <row r="1786" spans="5:20" s="15" customFormat="1" x14ac:dyDescent="0.25">
      <c r="E1786" s="16"/>
      <c r="F1786" s="16"/>
      <c r="G1786" s="16"/>
      <c r="J1786" s="16"/>
      <c r="K1786" s="16"/>
      <c r="L1786" s="16"/>
      <c r="M1786" s="16"/>
      <c r="N1786" s="16"/>
      <c r="O1786" s="16"/>
      <c r="P1786" s="16"/>
      <c r="Q1786" s="16"/>
      <c r="R1786" s="16"/>
      <c r="S1786" s="16"/>
      <c r="T1786" s="16"/>
    </row>
    <row r="1787" spans="5:20" s="15" customFormat="1" x14ac:dyDescent="0.25">
      <c r="E1787" s="16"/>
      <c r="F1787" s="16"/>
      <c r="G1787" s="16"/>
      <c r="J1787" s="16"/>
      <c r="K1787" s="16"/>
      <c r="L1787" s="16"/>
      <c r="M1787" s="16"/>
      <c r="N1787" s="16"/>
      <c r="O1787" s="16"/>
      <c r="P1787" s="16"/>
      <c r="Q1787" s="16"/>
      <c r="R1787" s="16"/>
      <c r="S1787" s="16"/>
      <c r="T1787" s="16"/>
    </row>
    <row r="1788" spans="5:20" s="15" customFormat="1" x14ac:dyDescent="0.25">
      <c r="E1788" s="16"/>
      <c r="F1788" s="16"/>
      <c r="G1788" s="16"/>
      <c r="J1788" s="16"/>
      <c r="K1788" s="16"/>
      <c r="L1788" s="16"/>
      <c r="M1788" s="16"/>
      <c r="N1788" s="16"/>
      <c r="O1788" s="16"/>
      <c r="P1788" s="16"/>
      <c r="Q1788" s="16"/>
      <c r="R1788" s="16"/>
      <c r="S1788" s="16"/>
      <c r="T1788" s="16"/>
    </row>
    <row r="1789" spans="5:20" s="15" customFormat="1" x14ac:dyDescent="0.25">
      <c r="E1789" s="16"/>
      <c r="F1789" s="16"/>
      <c r="G1789" s="16"/>
      <c r="J1789" s="16"/>
      <c r="K1789" s="16"/>
      <c r="L1789" s="16"/>
      <c r="M1789" s="16"/>
      <c r="N1789" s="16"/>
      <c r="O1789" s="16"/>
      <c r="P1789" s="16"/>
      <c r="Q1789" s="16"/>
      <c r="R1789" s="16"/>
      <c r="S1789" s="16"/>
      <c r="T1789" s="16"/>
    </row>
    <row r="1790" spans="5:20" s="15" customFormat="1" x14ac:dyDescent="0.25">
      <c r="E1790" s="16"/>
      <c r="F1790" s="16"/>
      <c r="G1790" s="16"/>
      <c r="J1790" s="16"/>
      <c r="K1790" s="16"/>
      <c r="L1790" s="16"/>
      <c r="M1790" s="16"/>
      <c r="N1790" s="16"/>
      <c r="O1790" s="16"/>
      <c r="P1790" s="16"/>
      <c r="Q1790" s="16"/>
      <c r="R1790" s="16"/>
      <c r="S1790" s="16"/>
      <c r="T1790" s="16"/>
    </row>
    <row r="1791" spans="5:20" s="15" customFormat="1" x14ac:dyDescent="0.25">
      <c r="E1791" s="16"/>
      <c r="F1791" s="16"/>
      <c r="G1791" s="16"/>
      <c r="J1791" s="16"/>
      <c r="K1791" s="16"/>
      <c r="L1791" s="16"/>
      <c r="M1791" s="16"/>
      <c r="N1791" s="16"/>
      <c r="O1791" s="16"/>
      <c r="P1791" s="16"/>
      <c r="Q1791" s="16"/>
      <c r="R1791" s="16"/>
      <c r="S1791" s="16"/>
      <c r="T1791" s="16"/>
    </row>
    <row r="1792" spans="5:20" s="15" customFormat="1" x14ac:dyDescent="0.25">
      <c r="E1792" s="16"/>
      <c r="F1792" s="16"/>
      <c r="G1792" s="16"/>
      <c r="J1792" s="16"/>
      <c r="K1792" s="16"/>
      <c r="L1792" s="16"/>
      <c r="M1792" s="16"/>
      <c r="N1792" s="16"/>
      <c r="O1792" s="16"/>
      <c r="P1792" s="16"/>
      <c r="Q1792" s="16"/>
      <c r="R1792" s="16"/>
      <c r="S1792" s="16"/>
      <c r="T1792" s="16"/>
    </row>
    <row r="1793" spans="5:20" s="15" customFormat="1" x14ac:dyDescent="0.25">
      <c r="E1793" s="16"/>
      <c r="F1793" s="16"/>
      <c r="G1793" s="16"/>
      <c r="J1793" s="16"/>
      <c r="K1793" s="16"/>
      <c r="L1793" s="16"/>
      <c r="M1793" s="16"/>
      <c r="N1793" s="16"/>
      <c r="O1793" s="16"/>
      <c r="P1793" s="16"/>
      <c r="Q1793" s="16"/>
      <c r="R1793" s="16"/>
      <c r="S1793" s="16"/>
      <c r="T1793" s="16"/>
    </row>
    <row r="1794" spans="5:20" s="15" customFormat="1" x14ac:dyDescent="0.25">
      <c r="E1794" s="16"/>
      <c r="F1794" s="16"/>
      <c r="G1794" s="16"/>
      <c r="J1794" s="16"/>
      <c r="K1794" s="16"/>
      <c r="L1794" s="16"/>
      <c r="M1794" s="16"/>
      <c r="N1794" s="16"/>
      <c r="O1794" s="16"/>
      <c r="P1794" s="16"/>
      <c r="Q1794" s="16"/>
      <c r="R1794" s="16"/>
      <c r="S1794" s="16"/>
      <c r="T1794" s="16"/>
    </row>
    <row r="1795" spans="5:20" s="15" customFormat="1" x14ac:dyDescent="0.25">
      <c r="E1795" s="16"/>
      <c r="F1795" s="16"/>
      <c r="G1795" s="16"/>
      <c r="J1795" s="16"/>
      <c r="K1795" s="16"/>
      <c r="L1795" s="16"/>
      <c r="M1795" s="16"/>
      <c r="N1795" s="16"/>
      <c r="O1795" s="16"/>
      <c r="P1795" s="16"/>
      <c r="Q1795" s="16"/>
      <c r="R1795" s="16"/>
      <c r="S1795" s="16"/>
      <c r="T1795" s="16"/>
    </row>
    <row r="1796" spans="5:20" s="15" customFormat="1" x14ac:dyDescent="0.25">
      <c r="E1796" s="16"/>
      <c r="F1796" s="16"/>
      <c r="G1796" s="16"/>
      <c r="J1796" s="16"/>
      <c r="K1796" s="16"/>
      <c r="L1796" s="16"/>
      <c r="M1796" s="16"/>
      <c r="N1796" s="16"/>
      <c r="O1796" s="16"/>
      <c r="P1796" s="16"/>
      <c r="Q1796" s="16"/>
      <c r="R1796" s="16"/>
      <c r="S1796" s="16"/>
      <c r="T1796" s="16"/>
    </row>
    <row r="1797" spans="5:20" s="15" customFormat="1" x14ac:dyDescent="0.25">
      <c r="E1797" s="16"/>
      <c r="F1797" s="16"/>
      <c r="G1797" s="16"/>
      <c r="J1797" s="16"/>
      <c r="K1797" s="16"/>
      <c r="L1797" s="16"/>
      <c r="M1797" s="16"/>
      <c r="N1797" s="16"/>
      <c r="O1797" s="16"/>
      <c r="P1797" s="16"/>
      <c r="Q1797" s="16"/>
      <c r="R1797" s="16"/>
      <c r="S1797" s="16"/>
      <c r="T1797" s="16"/>
    </row>
    <row r="1798" spans="5:20" s="15" customFormat="1" x14ac:dyDescent="0.25">
      <c r="E1798" s="16"/>
      <c r="F1798" s="16"/>
      <c r="G1798" s="16"/>
      <c r="J1798" s="16"/>
      <c r="K1798" s="16"/>
      <c r="L1798" s="16"/>
      <c r="M1798" s="16"/>
      <c r="N1798" s="16"/>
      <c r="O1798" s="16"/>
      <c r="P1798" s="16"/>
      <c r="Q1798" s="16"/>
      <c r="R1798" s="16"/>
      <c r="S1798" s="16"/>
      <c r="T1798" s="16"/>
    </row>
    <row r="1799" spans="5:20" s="15" customFormat="1" x14ac:dyDescent="0.25">
      <c r="E1799" s="16"/>
      <c r="F1799" s="16"/>
      <c r="G1799" s="16"/>
      <c r="J1799" s="16"/>
      <c r="K1799" s="16"/>
      <c r="L1799" s="16"/>
      <c r="M1799" s="16"/>
      <c r="N1799" s="16"/>
      <c r="O1799" s="16"/>
      <c r="P1799" s="16"/>
      <c r="Q1799" s="16"/>
      <c r="R1799" s="16"/>
      <c r="S1799" s="16"/>
      <c r="T1799" s="16"/>
    </row>
    <row r="1800" spans="5:20" s="15" customFormat="1" x14ac:dyDescent="0.25">
      <c r="E1800" s="16"/>
      <c r="F1800" s="16"/>
      <c r="G1800" s="16"/>
      <c r="J1800" s="16"/>
      <c r="K1800" s="16"/>
      <c r="L1800" s="16"/>
      <c r="M1800" s="16"/>
      <c r="N1800" s="16"/>
      <c r="O1800" s="16"/>
      <c r="P1800" s="16"/>
      <c r="Q1800" s="16"/>
      <c r="R1800" s="16"/>
      <c r="S1800" s="16"/>
      <c r="T1800" s="16"/>
    </row>
    <row r="1801" spans="5:20" s="15" customFormat="1" x14ac:dyDescent="0.25">
      <c r="E1801" s="16"/>
      <c r="F1801" s="16"/>
      <c r="G1801" s="16"/>
      <c r="J1801" s="16"/>
      <c r="K1801" s="16"/>
      <c r="L1801" s="16"/>
      <c r="M1801" s="16"/>
      <c r="N1801" s="16"/>
      <c r="O1801" s="16"/>
      <c r="P1801" s="16"/>
      <c r="Q1801" s="16"/>
      <c r="R1801" s="16"/>
      <c r="S1801" s="16"/>
      <c r="T1801" s="16"/>
    </row>
    <row r="1802" spans="5:20" s="15" customFormat="1" x14ac:dyDescent="0.25">
      <c r="E1802" s="16"/>
      <c r="F1802" s="16"/>
      <c r="G1802" s="16"/>
      <c r="J1802" s="16"/>
      <c r="K1802" s="16"/>
      <c r="L1802" s="16"/>
      <c r="M1802" s="16"/>
      <c r="N1802" s="16"/>
      <c r="O1802" s="16"/>
      <c r="P1802" s="16"/>
      <c r="Q1802" s="16"/>
      <c r="R1802" s="16"/>
      <c r="S1802" s="16"/>
      <c r="T1802" s="16"/>
    </row>
    <row r="1803" spans="5:20" s="15" customFormat="1" x14ac:dyDescent="0.25">
      <c r="E1803" s="16"/>
      <c r="F1803" s="16"/>
      <c r="G1803" s="16"/>
      <c r="J1803" s="16"/>
      <c r="K1803" s="16"/>
      <c r="L1803" s="16"/>
      <c r="M1803" s="16"/>
      <c r="N1803" s="16"/>
      <c r="O1803" s="16"/>
      <c r="P1803" s="16"/>
      <c r="Q1803" s="16"/>
      <c r="R1803" s="16"/>
      <c r="S1803" s="16"/>
      <c r="T1803" s="16"/>
    </row>
    <row r="1804" spans="5:20" s="15" customFormat="1" x14ac:dyDescent="0.25">
      <c r="E1804" s="16"/>
      <c r="F1804" s="16"/>
      <c r="G1804" s="16"/>
      <c r="J1804" s="16"/>
      <c r="K1804" s="16"/>
      <c r="L1804" s="16"/>
      <c r="M1804" s="16"/>
      <c r="N1804" s="16"/>
      <c r="O1804" s="16"/>
      <c r="P1804" s="16"/>
      <c r="Q1804" s="16"/>
      <c r="R1804" s="16"/>
      <c r="S1804" s="16"/>
      <c r="T1804" s="16"/>
    </row>
    <row r="1805" spans="5:20" s="15" customFormat="1" x14ac:dyDescent="0.25">
      <c r="E1805" s="16"/>
      <c r="F1805" s="16"/>
      <c r="G1805" s="16"/>
      <c r="J1805" s="16"/>
      <c r="K1805" s="16"/>
      <c r="L1805" s="16"/>
      <c r="M1805" s="16"/>
      <c r="N1805" s="16"/>
      <c r="O1805" s="16"/>
      <c r="P1805" s="16"/>
      <c r="Q1805" s="16"/>
      <c r="R1805" s="16"/>
      <c r="S1805" s="16"/>
      <c r="T1805" s="16"/>
    </row>
    <row r="1806" spans="5:20" s="15" customFormat="1" x14ac:dyDescent="0.25">
      <c r="E1806" s="16"/>
      <c r="F1806" s="16"/>
      <c r="G1806" s="16"/>
      <c r="J1806" s="16"/>
      <c r="K1806" s="16"/>
      <c r="L1806" s="16"/>
      <c r="M1806" s="16"/>
      <c r="N1806" s="16"/>
      <c r="O1806" s="16"/>
      <c r="P1806" s="16"/>
      <c r="Q1806" s="16"/>
      <c r="R1806" s="16"/>
      <c r="S1806" s="16"/>
      <c r="T1806" s="16"/>
    </row>
    <row r="1807" spans="5:20" s="15" customFormat="1" x14ac:dyDescent="0.25">
      <c r="E1807" s="16"/>
      <c r="F1807" s="16"/>
      <c r="G1807" s="16"/>
      <c r="J1807" s="16"/>
      <c r="K1807" s="16"/>
      <c r="L1807" s="16"/>
      <c r="M1807" s="16"/>
      <c r="N1807" s="16"/>
      <c r="O1807" s="16"/>
      <c r="P1807" s="16"/>
      <c r="Q1807" s="16"/>
      <c r="R1807" s="16"/>
      <c r="S1807" s="16"/>
      <c r="T1807" s="16"/>
    </row>
    <row r="1808" spans="5:20" s="15" customFormat="1" x14ac:dyDescent="0.25">
      <c r="E1808" s="16"/>
      <c r="F1808" s="16"/>
      <c r="G1808" s="16"/>
      <c r="J1808" s="16"/>
      <c r="K1808" s="16"/>
      <c r="L1808" s="16"/>
      <c r="M1808" s="16"/>
      <c r="N1808" s="16"/>
      <c r="O1808" s="16"/>
      <c r="P1808" s="16"/>
      <c r="Q1808" s="16"/>
      <c r="R1808" s="16"/>
      <c r="S1808" s="16"/>
      <c r="T1808" s="16"/>
    </row>
    <row r="1809" spans="5:20" s="15" customFormat="1" x14ac:dyDescent="0.25">
      <c r="E1809" s="16"/>
      <c r="F1809" s="16"/>
      <c r="G1809" s="16"/>
      <c r="J1809" s="16"/>
      <c r="K1809" s="16"/>
      <c r="L1809" s="16"/>
      <c r="M1809" s="16"/>
      <c r="N1809" s="16"/>
      <c r="O1809" s="16"/>
      <c r="P1809" s="16"/>
      <c r="Q1809" s="16"/>
      <c r="R1809" s="16"/>
      <c r="S1809" s="16"/>
      <c r="T1809" s="16"/>
    </row>
    <row r="1810" spans="5:20" s="15" customFormat="1" x14ac:dyDescent="0.25">
      <c r="E1810" s="16"/>
      <c r="F1810" s="16"/>
      <c r="G1810" s="16"/>
      <c r="J1810" s="16"/>
      <c r="K1810" s="16"/>
      <c r="L1810" s="16"/>
      <c r="M1810" s="16"/>
      <c r="N1810" s="16"/>
      <c r="O1810" s="16"/>
      <c r="P1810" s="16"/>
      <c r="Q1810" s="16"/>
      <c r="R1810" s="16"/>
      <c r="S1810" s="16"/>
      <c r="T1810" s="16"/>
    </row>
    <row r="1811" spans="5:20" s="15" customFormat="1" x14ac:dyDescent="0.25">
      <c r="E1811" s="16"/>
      <c r="F1811" s="16"/>
      <c r="G1811" s="16"/>
      <c r="J1811" s="16"/>
      <c r="K1811" s="16"/>
      <c r="L1811" s="16"/>
      <c r="M1811" s="16"/>
      <c r="N1811" s="16"/>
      <c r="O1811" s="16"/>
      <c r="P1811" s="16"/>
      <c r="Q1811" s="16"/>
      <c r="R1811" s="16"/>
      <c r="S1811" s="16"/>
      <c r="T1811" s="16"/>
    </row>
    <row r="1812" spans="5:20" s="15" customFormat="1" x14ac:dyDescent="0.25">
      <c r="E1812" s="16"/>
      <c r="F1812" s="16"/>
      <c r="G1812" s="16"/>
      <c r="J1812" s="16"/>
      <c r="K1812" s="16"/>
      <c r="L1812" s="16"/>
      <c r="M1812" s="16"/>
      <c r="N1812" s="16"/>
      <c r="O1812" s="16"/>
      <c r="P1812" s="16"/>
      <c r="Q1812" s="16"/>
      <c r="R1812" s="16"/>
      <c r="S1812" s="16"/>
      <c r="T1812" s="16"/>
    </row>
    <row r="1813" spans="5:20" s="15" customFormat="1" x14ac:dyDescent="0.25">
      <c r="E1813" s="16"/>
      <c r="F1813" s="16"/>
      <c r="G1813" s="16"/>
      <c r="J1813" s="16"/>
      <c r="K1813" s="16"/>
      <c r="L1813" s="16"/>
      <c r="M1813" s="16"/>
      <c r="N1813" s="16"/>
      <c r="O1813" s="16"/>
      <c r="P1813" s="16"/>
      <c r="Q1813" s="16"/>
      <c r="R1813" s="16"/>
      <c r="S1813" s="16"/>
      <c r="T1813" s="16"/>
    </row>
    <row r="1814" spans="5:20" s="15" customFormat="1" x14ac:dyDescent="0.25">
      <c r="E1814" s="16"/>
      <c r="F1814" s="16"/>
      <c r="G1814" s="16"/>
      <c r="J1814" s="16"/>
      <c r="K1814" s="16"/>
      <c r="L1814" s="16"/>
      <c r="M1814" s="16"/>
      <c r="N1814" s="16"/>
      <c r="O1814" s="16"/>
      <c r="P1814" s="16"/>
      <c r="Q1814" s="16"/>
      <c r="R1814" s="16"/>
      <c r="S1814" s="16"/>
      <c r="T1814" s="16"/>
    </row>
    <row r="1815" spans="5:20" s="15" customFormat="1" x14ac:dyDescent="0.25">
      <c r="E1815" s="16"/>
      <c r="F1815" s="16"/>
      <c r="G1815" s="16"/>
      <c r="J1815" s="16"/>
      <c r="K1815" s="16"/>
      <c r="L1815" s="16"/>
      <c r="M1815" s="16"/>
      <c r="N1815" s="16"/>
      <c r="O1815" s="16"/>
      <c r="P1815" s="16"/>
      <c r="Q1815" s="16"/>
      <c r="R1815" s="16"/>
      <c r="S1815" s="16"/>
      <c r="T1815" s="16"/>
    </row>
    <row r="1816" spans="5:20" s="15" customFormat="1" x14ac:dyDescent="0.25">
      <c r="E1816" s="16"/>
      <c r="F1816" s="16"/>
      <c r="G1816" s="16"/>
      <c r="J1816" s="16"/>
      <c r="K1816" s="16"/>
      <c r="L1816" s="16"/>
      <c r="M1816" s="16"/>
      <c r="N1816" s="16"/>
      <c r="O1816" s="16"/>
      <c r="P1816" s="16"/>
      <c r="Q1816" s="16"/>
      <c r="R1816" s="16"/>
      <c r="S1816" s="16"/>
      <c r="T1816" s="16"/>
    </row>
    <row r="1817" spans="5:20" s="15" customFormat="1" x14ac:dyDescent="0.25">
      <c r="E1817" s="16"/>
      <c r="F1817" s="16"/>
      <c r="G1817" s="16"/>
      <c r="J1817" s="16"/>
      <c r="K1817" s="16"/>
      <c r="L1817" s="16"/>
      <c r="M1817" s="16"/>
      <c r="N1817" s="16"/>
      <c r="O1817" s="16"/>
      <c r="P1817" s="16"/>
      <c r="Q1817" s="16"/>
      <c r="R1817" s="16"/>
      <c r="S1817" s="16"/>
      <c r="T1817" s="16"/>
    </row>
    <row r="1818" spans="5:20" s="15" customFormat="1" x14ac:dyDescent="0.25">
      <c r="E1818" s="16"/>
      <c r="F1818" s="16"/>
      <c r="G1818" s="16"/>
      <c r="J1818" s="16"/>
      <c r="K1818" s="16"/>
      <c r="L1818" s="16"/>
      <c r="M1818" s="16"/>
      <c r="N1818" s="16"/>
      <c r="O1818" s="16"/>
      <c r="P1818" s="16"/>
      <c r="Q1818" s="16"/>
      <c r="R1818" s="16"/>
      <c r="S1818" s="16"/>
      <c r="T1818" s="16"/>
    </row>
    <row r="1819" spans="5:20" s="15" customFormat="1" x14ac:dyDescent="0.25">
      <c r="E1819" s="16"/>
      <c r="F1819" s="16"/>
      <c r="G1819" s="16"/>
      <c r="J1819" s="16"/>
      <c r="K1819" s="16"/>
      <c r="L1819" s="16"/>
      <c r="M1819" s="16"/>
      <c r="N1819" s="16"/>
      <c r="O1819" s="16"/>
      <c r="P1819" s="16"/>
      <c r="Q1819" s="16"/>
      <c r="R1819" s="16"/>
      <c r="S1819" s="16"/>
      <c r="T1819" s="16"/>
    </row>
    <row r="1820" spans="5:20" s="15" customFormat="1" x14ac:dyDescent="0.25">
      <c r="E1820" s="16"/>
      <c r="F1820" s="16"/>
      <c r="G1820" s="16"/>
      <c r="J1820" s="16"/>
      <c r="K1820" s="16"/>
      <c r="L1820" s="16"/>
      <c r="M1820" s="16"/>
      <c r="N1820" s="16"/>
      <c r="O1820" s="16"/>
      <c r="P1820" s="16"/>
      <c r="Q1820" s="16"/>
      <c r="R1820" s="16"/>
      <c r="S1820" s="16"/>
      <c r="T1820" s="16"/>
    </row>
    <row r="1821" spans="5:20" s="15" customFormat="1" x14ac:dyDescent="0.25">
      <c r="E1821" s="16"/>
      <c r="F1821" s="16"/>
      <c r="G1821" s="16"/>
      <c r="J1821" s="16"/>
      <c r="K1821" s="16"/>
      <c r="L1821" s="16"/>
      <c r="M1821" s="16"/>
      <c r="N1821" s="16"/>
      <c r="O1821" s="16"/>
      <c r="P1821" s="16"/>
      <c r="Q1821" s="16"/>
      <c r="R1821" s="16"/>
      <c r="S1821" s="16"/>
      <c r="T1821" s="16"/>
    </row>
    <row r="1822" spans="5:20" s="15" customFormat="1" x14ac:dyDescent="0.25">
      <c r="E1822" s="16"/>
      <c r="F1822" s="16"/>
      <c r="G1822" s="16"/>
      <c r="J1822" s="16"/>
      <c r="K1822" s="16"/>
      <c r="L1822" s="16"/>
      <c r="M1822" s="16"/>
      <c r="N1822" s="16"/>
      <c r="O1822" s="16"/>
      <c r="P1822" s="16"/>
      <c r="Q1822" s="16"/>
      <c r="R1822" s="16"/>
      <c r="S1822" s="16"/>
      <c r="T1822" s="16"/>
    </row>
    <row r="1823" spans="5:20" s="15" customFormat="1" x14ac:dyDescent="0.25">
      <c r="E1823" s="16"/>
      <c r="F1823" s="16"/>
      <c r="G1823" s="16"/>
      <c r="J1823" s="16"/>
      <c r="K1823" s="16"/>
      <c r="L1823" s="16"/>
      <c r="M1823" s="16"/>
      <c r="N1823" s="16"/>
      <c r="O1823" s="16"/>
      <c r="P1823" s="16"/>
      <c r="Q1823" s="16"/>
      <c r="R1823" s="16"/>
      <c r="S1823" s="16"/>
      <c r="T1823" s="16"/>
    </row>
    <row r="1824" spans="5:20" s="15" customFormat="1" x14ac:dyDescent="0.25">
      <c r="E1824" s="16"/>
      <c r="F1824" s="16"/>
      <c r="G1824" s="16"/>
      <c r="J1824" s="16"/>
      <c r="K1824" s="16"/>
      <c r="L1824" s="16"/>
      <c r="M1824" s="16"/>
      <c r="N1824" s="16"/>
      <c r="O1824" s="16"/>
      <c r="P1824" s="16"/>
      <c r="Q1824" s="16"/>
      <c r="R1824" s="16"/>
      <c r="S1824" s="16"/>
      <c r="T1824" s="16"/>
    </row>
    <row r="1825" spans="5:20" s="15" customFormat="1" x14ac:dyDescent="0.25">
      <c r="E1825" s="16"/>
      <c r="F1825" s="16"/>
      <c r="G1825" s="16"/>
      <c r="J1825" s="16"/>
      <c r="K1825" s="16"/>
      <c r="L1825" s="16"/>
      <c r="M1825" s="16"/>
      <c r="N1825" s="16"/>
      <c r="O1825" s="16"/>
      <c r="P1825" s="16"/>
      <c r="Q1825" s="16"/>
      <c r="R1825" s="16"/>
      <c r="S1825" s="16"/>
      <c r="T1825" s="16"/>
    </row>
    <row r="1826" spans="5:20" s="15" customFormat="1" x14ac:dyDescent="0.25">
      <c r="E1826" s="16"/>
      <c r="F1826" s="16"/>
      <c r="G1826" s="16"/>
      <c r="J1826" s="16"/>
      <c r="K1826" s="16"/>
      <c r="L1826" s="16"/>
      <c r="M1826" s="16"/>
      <c r="N1826" s="16"/>
      <c r="O1826" s="16"/>
      <c r="P1826" s="16"/>
      <c r="Q1826" s="16"/>
      <c r="R1826" s="16"/>
      <c r="S1826" s="16"/>
      <c r="T1826" s="16"/>
    </row>
    <row r="1827" spans="5:20" s="15" customFormat="1" x14ac:dyDescent="0.25">
      <c r="E1827" s="16"/>
      <c r="F1827" s="16"/>
      <c r="G1827" s="16"/>
      <c r="J1827" s="16"/>
      <c r="K1827" s="16"/>
      <c r="L1827" s="16"/>
      <c r="M1827" s="16"/>
      <c r="N1827" s="16"/>
      <c r="O1827" s="16"/>
      <c r="P1827" s="16"/>
      <c r="Q1827" s="16"/>
      <c r="R1827" s="16"/>
      <c r="S1827" s="16"/>
      <c r="T1827" s="16"/>
    </row>
    <row r="1828" spans="5:20" s="15" customFormat="1" x14ac:dyDescent="0.25">
      <c r="E1828" s="16"/>
      <c r="F1828" s="16"/>
      <c r="G1828" s="16"/>
      <c r="J1828" s="16"/>
      <c r="K1828" s="16"/>
      <c r="L1828" s="16"/>
      <c r="M1828" s="16"/>
      <c r="N1828" s="16"/>
      <c r="O1828" s="16"/>
      <c r="P1828" s="16"/>
      <c r="Q1828" s="16"/>
      <c r="R1828" s="16"/>
      <c r="S1828" s="16"/>
      <c r="T1828" s="16"/>
    </row>
    <row r="1829" spans="5:20" s="15" customFormat="1" x14ac:dyDescent="0.25">
      <c r="E1829" s="16"/>
      <c r="F1829" s="16"/>
      <c r="G1829" s="16"/>
      <c r="J1829" s="16"/>
      <c r="K1829" s="16"/>
      <c r="L1829" s="16"/>
      <c r="M1829" s="16"/>
      <c r="N1829" s="16"/>
      <c r="O1829" s="16"/>
      <c r="P1829" s="16"/>
      <c r="Q1829" s="16"/>
      <c r="R1829" s="16"/>
      <c r="S1829" s="16"/>
      <c r="T1829" s="16"/>
    </row>
    <row r="1830" spans="5:20" s="15" customFormat="1" x14ac:dyDescent="0.25">
      <c r="E1830" s="16"/>
      <c r="F1830" s="16"/>
      <c r="G1830" s="16"/>
      <c r="J1830" s="16"/>
      <c r="K1830" s="16"/>
      <c r="L1830" s="16"/>
      <c r="M1830" s="16"/>
      <c r="N1830" s="16"/>
      <c r="O1830" s="16"/>
      <c r="P1830" s="16"/>
      <c r="Q1830" s="16"/>
      <c r="R1830" s="16"/>
      <c r="S1830" s="16"/>
      <c r="T1830" s="16"/>
    </row>
    <row r="1831" spans="5:20" s="15" customFormat="1" x14ac:dyDescent="0.25">
      <c r="E1831" s="16"/>
      <c r="F1831" s="16"/>
      <c r="G1831" s="16"/>
      <c r="J1831" s="16"/>
      <c r="K1831" s="16"/>
      <c r="L1831" s="16"/>
      <c r="M1831" s="16"/>
      <c r="N1831" s="16"/>
      <c r="O1831" s="16"/>
      <c r="P1831" s="16"/>
      <c r="Q1831" s="16"/>
      <c r="R1831" s="16"/>
      <c r="S1831" s="16"/>
      <c r="T1831" s="16"/>
    </row>
    <row r="1832" spans="5:20" s="15" customFormat="1" x14ac:dyDescent="0.25">
      <c r="E1832" s="16"/>
      <c r="F1832" s="16"/>
      <c r="G1832" s="16"/>
      <c r="J1832" s="16"/>
      <c r="K1832" s="16"/>
      <c r="L1832" s="16"/>
      <c r="M1832" s="16"/>
      <c r="N1832" s="16"/>
      <c r="O1832" s="16"/>
      <c r="P1832" s="16"/>
      <c r="Q1832" s="16"/>
      <c r="R1832" s="16"/>
      <c r="S1832" s="16"/>
      <c r="T1832" s="16"/>
    </row>
    <row r="1833" spans="5:20" s="15" customFormat="1" x14ac:dyDescent="0.25">
      <c r="E1833" s="16"/>
      <c r="F1833" s="16"/>
      <c r="G1833" s="16"/>
      <c r="J1833" s="16"/>
      <c r="K1833" s="16"/>
      <c r="L1833" s="16"/>
      <c r="M1833" s="16"/>
      <c r="N1833" s="16"/>
      <c r="O1833" s="16"/>
      <c r="P1833" s="16"/>
      <c r="Q1833" s="16"/>
      <c r="R1833" s="16"/>
      <c r="S1833" s="16"/>
      <c r="T1833" s="16"/>
    </row>
    <row r="1834" spans="5:20" s="15" customFormat="1" x14ac:dyDescent="0.25">
      <c r="E1834" s="16"/>
      <c r="F1834" s="16"/>
      <c r="G1834" s="16"/>
      <c r="J1834" s="16"/>
      <c r="K1834" s="16"/>
      <c r="L1834" s="16"/>
      <c r="M1834" s="16"/>
      <c r="N1834" s="16"/>
      <c r="O1834" s="16"/>
      <c r="P1834" s="16"/>
      <c r="Q1834" s="16"/>
      <c r="R1834" s="16"/>
      <c r="S1834" s="16"/>
      <c r="T1834" s="16"/>
    </row>
    <row r="1835" spans="5:20" s="15" customFormat="1" x14ac:dyDescent="0.25">
      <c r="E1835" s="16"/>
      <c r="F1835" s="16"/>
      <c r="G1835" s="16"/>
      <c r="J1835" s="16"/>
      <c r="K1835" s="16"/>
      <c r="L1835" s="16"/>
      <c r="M1835" s="16"/>
      <c r="N1835" s="16"/>
      <c r="O1835" s="16"/>
      <c r="P1835" s="16"/>
      <c r="Q1835" s="16"/>
      <c r="R1835" s="16"/>
      <c r="S1835" s="16"/>
      <c r="T1835" s="16"/>
    </row>
    <row r="1836" spans="5:20" s="15" customFormat="1" x14ac:dyDescent="0.25">
      <c r="E1836" s="16"/>
      <c r="F1836" s="16"/>
      <c r="G1836" s="16"/>
      <c r="J1836" s="16"/>
      <c r="K1836" s="16"/>
      <c r="L1836" s="16"/>
      <c r="M1836" s="16"/>
      <c r="N1836" s="16"/>
      <c r="O1836" s="16"/>
      <c r="P1836" s="16"/>
      <c r="Q1836" s="16"/>
      <c r="R1836" s="16"/>
      <c r="S1836" s="16"/>
      <c r="T1836" s="16"/>
    </row>
    <row r="1837" spans="5:20" s="15" customFormat="1" x14ac:dyDescent="0.25">
      <c r="E1837" s="16"/>
      <c r="F1837" s="16"/>
      <c r="G1837" s="16"/>
      <c r="J1837" s="16"/>
      <c r="K1837" s="16"/>
      <c r="L1837" s="16"/>
      <c r="M1837" s="16"/>
      <c r="N1837" s="16"/>
      <c r="O1837" s="16"/>
      <c r="P1837" s="16"/>
      <c r="Q1837" s="16"/>
      <c r="R1837" s="16"/>
      <c r="S1837" s="16"/>
      <c r="T1837" s="16"/>
    </row>
    <row r="1838" spans="5:20" s="15" customFormat="1" x14ac:dyDescent="0.25">
      <c r="E1838" s="16"/>
      <c r="F1838" s="16"/>
      <c r="G1838" s="16"/>
      <c r="J1838" s="16"/>
      <c r="K1838" s="16"/>
      <c r="L1838" s="16"/>
      <c r="M1838" s="16"/>
      <c r="N1838" s="16"/>
      <c r="O1838" s="16"/>
      <c r="P1838" s="16"/>
      <c r="Q1838" s="16"/>
      <c r="R1838" s="16"/>
      <c r="S1838" s="16"/>
      <c r="T1838" s="16"/>
    </row>
    <row r="1839" spans="5:20" s="15" customFormat="1" x14ac:dyDescent="0.25">
      <c r="E1839" s="16"/>
      <c r="F1839" s="16"/>
      <c r="G1839" s="16"/>
      <c r="J1839" s="16"/>
      <c r="K1839" s="16"/>
      <c r="L1839" s="16"/>
      <c r="M1839" s="16"/>
      <c r="N1839" s="16"/>
      <c r="O1839" s="16"/>
      <c r="P1839" s="16"/>
      <c r="Q1839" s="16"/>
      <c r="R1839" s="16"/>
      <c r="S1839" s="16"/>
      <c r="T1839" s="16"/>
    </row>
    <row r="1840" spans="5:20" s="15" customFormat="1" x14ac:dyDescent="0.25">
      <c r="E1840" s="16"/>
      <c r="F1840" s="16"/>
      <c r="G1840" s="16"/>
      <c r="J1840" s="16"/>
      <c r="K1840" s="16"/>
      <c r="L1840" s="16"/>
      <c r="M1840" s="16"/>
      <c r="N1840" s="16"/>
      <c r="O1840" s="16"/>
      <c r="P1840" s="16"/>
      <c r="Q1840" s="16"/>
      <c r="R1840" s="16"/>
      <c r="S1840" s="16"/>
      <c r="T1840" s="16"/>
    </row>
    <row r="1841" spans="5:20" s="15" customFormat="1" x14ac:dyDescent="0.25">
      <c r="E1841" s="16"/>
      <c r="F1841" s="16"/>
      <c r="G1841" s="16"/>
      <c r="J1841" s="16"/>
      <c r="K1841" s="16"/>
      <c r="L1841" s="16"/>
      <c r="M1841" s="16"/>
      <c r="N1841" s="16"/>
      <c r="O1841" s="16"/>
      <c r="P1841" s="16"/>
      <c r="Q1841" s="16"/>
      <c r="R1841" s="16"/>
      <c r="S1841" s="16"/>
      <c r="T1841" s="16"/>
    </row>
    <row r="1842" spans="5:20" s="15" customFormat="1" x14ac:dyDescent="0.25">
      <c r="E1842" s="16"/>
      <c r="F1842" s="16"/>
      <c r="G1842" s="16"/>
      <c r="J1842" s="16"/>
      <c r="K1842" s="16"/>
      <c r="L1842" s="16"/>
      <c r="M1842" s="16"/>
      <c r="N1842" s="16"/>
      <c r="O1842" s="16"/>
      <c r="P1842" s="16"/>
      <c r="Q1842" s="16"/>
      <c r="R1842" s="16"/>
      <c r="S1842" s="16"/>
      <c r="T1842" s="16"/>
    </row>
    <row r="1843" spans="5:20" s="15" customFormat="1" x14ac:dyDescent="0.25">
      <c r="E1843" s="16"/>
      <c r="F1843" s="16"/>
      <c r="G1843" s="16"/>
      <c r="J1843" s="16"/>
      <c r="K1843" s="16"/>
      <c r="L1843" s="16"/>
      <c r="M1843" s="16"/>
      <c r="N1843" s="16"/>
      <c r="O1843" s="16"/>
      <c r="P1843" s="16"/>
      <c r="Q1843" s="16"/>
      <c r="R1843" s="16"/>
      <c r="S1843" s="16"/>
      <c r="T1843" s="16"/>
    </row>
    <row r="1844" spans="5:20" s="15" customFormat="1" x14ac:dyDescent="0.25">
      <c r="E1844" s="16"/>
      <c r="F1844" s="16"/>
      <c r="G1844" s="16"/>
      <c r="J1844" s="16"/>
      <c r="K1844" s="16"/>
      <c r="L1844" s="16"/>
      <c r="M1844" s="16"/>
      <c r="N1844" s="16"/>
      <c r="O1844" s="16"/>
      <c r="P1844" s="16"/>
      <c r="Q1844" s="16"/>
      <c r="R1844" s="16"/>
      <c r="S1844" s="16"/>
      <c r="T1844" s="16"/>
    </row>
    <row r="1845" spans="5:20" s="15" customFormat="1" x14ac:dyDescent="0.25">
      <c r="E1845" s="16"/>
      <c r="F1845" s="16"/>
      <c r="G1845" s="16"/>
      <c r="J1845" s="16"/>
      <c r="K1845" s="16"/>
      <c r="L1845" s="16"/>
      <c r="M1845" s="16"/>
      <c r="N1845" s="16"/>
      <c r="O1845" s="16"/>
      <c r="P1845" s="16"/>
      <c r="Q1845" s="16"/>
      <c r="R1845" s="16"/>
      <c r="S1845" s="16"/>
      <c r="T1845" s="16"/>
    </row>
    <row r="1846" spans="5:20" s="15" customFormat="1" x14ac:dyDescent="0.25">
      <c r="E1846" s="16"/>
      <c r="F1846" s="16"/>
      <c r="G1846" s="16"/>
      <c r="J1846" s="16"/>
      <c r="K1846" s="16"/>
      <c r="L1846" s="16"/>
      <c r="M1846" s="16"/>
      <c r="N1846" s="16"/>
      <c r="O1846" s="16"/>
      <c r="P1846" s="16"/>
      <c r="Q1846" s="16"/>
      <c r="R1846" s="16"/>
      <c r="S1846" s="16"/>
      <c r="T1846" s="16"/>
    </row>
    <row r="1847" spans="5:20" s="15" customFormat="1" x14ac:dyDescent="0.25">
      <c r="E1847" s="16"/>
      <c r="F1847" s="16"/>
      <c r="G1847" s="16"/>
      <c r="J1847" s="16"/>
      <c r="K1847" s="16"/>
      <c r="L1847" s="16"/>
      <c r="M1847" s="16"/>
      <c r="N1847" s="16"/>
      <c r="O1847" s="16"/>
      <c r="P1847" s="16"/>
      <c r="Q1847" s="16"/>
      <c r="R1847" s="16"/>
      <c r="S1847" s="16"/>
      <c r="T1847" s="16"/>
    </row>
    <row r="1848" spans="5:20" s="15" customFormat="1" x14ac:dyDescent="0.25">
      <c r="E1848" s="16"/>
      <c r="F1848" s="16"/>
      <c r="G1848" s="16"/>
      <c r="J1848" s="16"/>
      <c r="K1848" s="16"/>
      <c r="L1848" s="16"/>
      <c r="M1848" s="16"/>
      <c r="N1848" s="16"/>
      <c r="O1848" s="16"/>
      <c r="P1848" s="16"/>
      <c r="Q1848" s="16"/>
      <c r="R1848" s="16"/>
      <c r="S1848" s="16"/>
      <c r="T1848" s="16"/>
    </row>
    <row r="1849" spans="5:20" s="15" customFormat="1" x14ac:dyDescent="0.25">
      <c r="E1849" s="16"/>
      <c r="F1849" s="16"/>
      <c r="G1849" s="16"/>
      <c r="J1849" s="16"/>
      <c r="K1849" s="16"/>
      <c r="L1849" s="16"/>
      <c r="M1849" s="16"/>
      <c r="N1849" s="16"/>
      <c r="O1849" s="16"/>
      <c r="P1849" s="16"/>
      <c r="Q1849" s="16"/>
      <c r="R1849" s="16"/>
      <c r="S1849" s="16"/>
      <c r="T1849" s="16"/>
    </row>
    <row r="1850" spans="5:20" s="15" customFormat="1" x14ac:dyDescent="0.25">
      <c r="E1850" s="16"/>
      <c r="F1850" s="16"/>
      <c r="G1850" s="16"/>
      <c r="J1850" s="16"/>
      <c r="K1850" s="16"/>
      <c r="L1850" s="16"/>
      <c r="M1850" s="16"/>
      <c r="N1850" s="16"/>
      <c r="O1850" s="16"/>
      <c r="P1850" s="16"/>
      <c r="Q1850" s="16"/>
      <c r="R1850" s="16"/>
      <c r="S1850" s="16"/>
      <c r="T1850" s="16"/>
    </row>
    <row r="1851" spans="5:20" s="15" customFormat="1" x14ac:dyDescent="0.25">
      <c r="E1851" s="16"/>
      <c r="F1851" s="16"/>
      <c r="G1851" s="16"/>
      <c r="J1851" s="16"/>
      <c r="K1851" s="16"/>
      <c r="L1851" s="16"/>
      <c r="M1851" s="16"/>
      <c r="N1851" s="16"/>
      <c r="O1851" s="16"/>
      <c r="P1851" s="16"/>
      <c r="Q1851" s="16"/>
      <c r="R1851" s="16"/>
      <c r="S1851" s="16"/>
      <c r="T1851" s="16"/>
    </row>
    <row r="1852" spans="5:20" s="15" customFormat="1" x14ac:dyDescent="0.25">
      <c r="E1852" s="16"/>
      <c r="F1852" s="16"/>
      <c r="G1852" s="16"/>
      <c r="J1852" s="16"/>
      <c r="K1852" s="16"/>
      <c r="L1852" s="16"/>
      <c r="M1852" s="16"/>
      <c r="N1852" s="16"/>
      <c r="O1852" s="16"/>
      <c r="P1852" s="16"/>
      <c r="Q1852" s="16"/>
      <c r="R1852" s="16"/>
      <c r="S1852" s="16"/>
      <c r="T1852" s="16"/>
    </row>
    <row r="1853" spans="5:20" s="15" customFormat="1" x14ac:dyDescent="0.25">
      <c r="E1853" s="16"/>
      <c r="F1853" s="16"/>
      <c r="G1853" s="16"/>
      <c r="J1853" s="16"/>
      <c r="K1853" s="16"/>
      <c r="L1853" s="16"/>
      <c r="M1853" s="16"/>
      <c r="N1853" s="16"/>
      <c r="O1853" s="16"/>
      <c r="P1853" s="16"/>
      <c r="Q1853" s="16"/>
      <c r="R1853" s="16"/>
      <c r="S1853" s="16"/>
      <c r="T1853" s="16"/>
    </row>
    <row r="1854" spans="5:20" s="15" customFormat="1" x14ac:dyDescent="0.25">
      <c r="E1854" s="16"/>
      <c r="F1854" s="16"/>
      <c r="G1854" s="16"/>
      <c r="J1854" s="16"/>
      <c r="K1854" s="16"/>
      <c r="L1854" s="16"/>
      <c r="M1854" s="16"/>
      <c r="N1854" s="16"/>
      <c r="O1854" s="16"/>
      <c r="P1854" s="16"/>
      <c r="Q1854" s="16"/>
      <c r="R1854" s="16"/>
      <c r="S1854" s="16"/>
      <c r="T1854" s="16"/>
    </row>
    <row r="1855" spans="5:20" s="15" customFormat="1" x14ac:dyDescent="0.25">
      <c r="E1855" s="16"/>
      <c r="F1855" s="16"/>
      <c r="G1855" s="16"/>
      <c r="J1855" s="16"/>
      <c r="K1855" s="16"/>
      <c r="L1855" s="16"/>
      <c r="M1855" s="16"/>
      <c r="N1855" s="16"/>
      <c r="O1855" s="16"/>
      <c r="P1855" s="16"/>
      <c r="Q1855" s="16"/>
      <c r="R1855" s="16"/>
      <c r="S1855" s="16"/>
      <c r="T1855" s="16"/>
    </row>
    <row r="1856" spans="5:20" s="15" customFormat="1" x14ac:dyDescent="0.25">
      <c r="E1856" s="16"/>
      <c r="F1856" s="16"/>
      <c r="G1856" s="16"/>
      <c r="J1856" s="16"/>
      <c r="K1856" s="16"/>
      <c r="L1856" s="16"/>
      <c r="M1856" s="16"/>
      <c r="N1856" s="16"/>
      <c r="O1856" s="16"/>
      <c r="P1856" s="16"/>
      <c r="Q1856" s="16"/>
      <c r="R1856" s="16"/>
      <c r="S1856" s="16"/>
      <c r="T1856" s="16"/>
    </row>
    <row r="1857" spans="5:20" s="15" customFormat="1" x14ac:dyDescent="0.25">
      <c r="E1857" s="16"/>
      <c r="F1857" s="16"/>
      <c r="G1857" s="16"/>
      <c r="J1857" s="16"/>
      <c r="K1857" s="16"/>
      <c r="L1857" s="16"/>
      <c r="M1857" s="16"/>
      <c r="N1857" s="16"/>
      <c r="O1857" s="16"/>
      <c r="P1857" s="16"/>
      <c r="Q1857" s="16"/>
      <c r="R1857" s="16"/>
      <c r="S1857" s="16"/>
      <c r="T1857" s="16"/>
    </row>
    <row r="1858" spans="5:20" s="15" customFormat="1" x14ac:dyDescent="0.25">
      <c r="E1858" s="16"/>
      <c r="F1858" s="16"/>
      <c r="G1858" s="16"/>
      <c r="J1858" s="16"/>
      <c r="K1858" s="16"/>
      <c r="L1858" s="16"/>
      <c r="M1858" s="16"/>
      <c r="N1858" s="16"/>
      <c r="O1858" s="16"/>
      <c r="P1858" s="16"/>
      <c r="Q1858" s="16"/>
      <c r="R1858" s="16"/>
      <c r="S1858" s="16"/>
      <c r="T1858" s="16"/>
    </row>
    <row r="1859" spans="5:20" s="15" customFormat="1" x14ac:dyDescent="0.25">
      <c r="E1859" s="16"/>
      <c r="F1859" s="16"/>
      <c r="G1859" s="16"/>
      <c r="J1859" s="16"/>
      <c r="K1859" s="16"/>
      <c r="L1859" s="16"/>
      <c r="M1859" s="16"/>
      <c r="N1859" s="16"/>
      <c r="O1859" s="16"/>
      <c r="P1859" s="16"/>
      <c r="Q1859" s="16"/>
      <c r="R1859" s="16"/>
      <c r="S1859" s="16"/>
      <c r="T1859" s="16"/>
    </row>
    <row r="1860" spans="5:20" s="15" customFormat="1" x14ac:dyDescent="0.25">
      <c r="E1860" s="16"/>
      <c r="F1860" s="16"/>
      <c r="G1860" s="16"/>
      <c r="J1860" s="16"/>
      <c r="K1860" s="16"/>
      <c r="L1860" s="16"/>
      <c r="M1860" s="16"/>
      <c r="N1860" s="16"/>
      <c r="O1860" s="16"/>
      <c r="P1860" s="16"/>
      <c r="Q1860" s="16"/>
      <c r="R1860" s="16"/>
      <c r="S1860" s="16"/>
      <c r="T1860" s="16"/>
    </row>
    <row r="1861" spans="5:20" s="15" customFormat="1" x14ac:dyDescent="0.25">
      <c r="E1861" s="16"/>
      <c r="F1861" s="16"/>
      <c r="G1861" s="16"/>
      <c r="J1861" s="16"/>
      <c r="K1861" s="16"/>
      <c r="L1861" s="16"/>
      <c r="M1861" s="16"/>
      <c r="N1861" s="16"/>
      <c r="O1861" s="16"/>
      <c r="P1861" s="16"/>
      <c r="Q1861" s="16"/>
      <c r="R1861" s="16"/>
      <c r="S1861" s="16"/>
      <c r="T1861" s="16"/>
    </row>
    <row r="1862" spans="5:20" s="15" customFormat="1" x14ac:dyDescent="0.25">
      <c r="E1862" s="16"/>
      <c r="F1862" s="16"/>
      <c r="G1862" s="16"/>
      <c r="J1862" s="16"/>
      <c r="K1862" s="16"/>
      <c r="L1862" s="16"/>
      <c r="M1862" s="16"/>
      <c r="N1862" s="16"/>
      <c r="O1862" s="16"/>
      <c r="P1862" s="16"/>
      <c r="Q1862" s="16"/>
      <c r="R1862" s="16"/>
      <c r="S1862" s="16"/>
      <c r="T1862" s="16"/>
    </row>
    <row r="1863" spans="5:20" s="15" customFormat="1" x14ac:dyDescent="0.25">
      <c r="E1863" s="16"/>
      <c r="F1863" s="16"/>
      <c r="G1863" s="16"/>
      <c r="J1863" s="16"/>
      <c r="K1863" s="16"/>
      <c r="L1863" s="16"/>
      <c r="M1863" s="16"/>
      <c r="N1863" s="16"/>
      <c r="O1863" s="16"/>
      <c r="P1863" s="16"/>
      <c r="Q1863" s="16"/>
      <c r="R1863" s="16"/>
      <c r="S1863" s="16"/>
      <c r="T1863" s="16"/>
    </row>
    <row r="1864" spans="5:20" s="15" customFormat="1" x14ac:dyDescent="0.25">
      <c r="E1864" s="16"/>
      <c r="F1864" s="16"/>
      <c r="G1864" s="16"/>
      <c r="J1864" s="16"/>
      <c r="K1864" s="16"/>
      <c r="L1864" s="16"/>
      <c r="M1864" s="16"/>
      <c r="N1864" s="16"/>
      <c r="O1864" s="16"/>
      <c r="P1864" s="16"/>
      <c r="Q1864" s="16"/>
      <c r="R1864" s="16"/>
      <c r="S1864" s="16"/>
      <c r="T1864" s="16"/>
    </row>
    <row r="1865" spans="5:20" s="15" customFormat="1" x14ac:dyDescent="0.25">
      <c r="E1865" s="16"/>
      <c r="F1865" s="16"/>
      <c r="G1865" s="16"/>
      <c r="J1865" s="16"/>
      <c r="K1865" s="16"/>
      <c r="L1865" s="16"/>
      <c r="M1865" s="16"/>
      <c r="N1865" s="16"/>
      <c r="O1865" s="16"/>
      <c r="P1865" s="16"/>
      <c r="Q1865" s="16"/>
      <c r="R1865" s="16"/>
      <c r="S1865" s="16"/>
      <c r="T1865" s="16"/>
    </row>
    <row r="1866" spans="5:20" s="15" customFormat="1" x14ac:dyDescent="0.25">
      <c r="E1866" s="16"/>
      <c r="F1866" s="16"/>
      <c r="G1866" s="16"/>
      <c r="J1866" s="16"/>
      <c r="K1866" s="16"/>
      <c r="L1866" s="16"/>
      <c r="M1866" s="16"/>
      <c r="N1866" s="16"/>
      <c r="O1866" s="16"/>
      <c r="P1866" s="16"/>
      <c r="Q1866" s="16"/>
      <c r="R1866" s="16"/>
      <c r="S1866" s="16"/>
      <c r="T1866" s="16"/>
    </row>
    <row r="1867" spans="5:20" s="15" customFormat="1" x14ac:dyDescent="0.25">
      <c r="E1867" s="16"/>
      <c r="F1867" s="16"/>
      <c r="G1867" s="16"/>
      <c r="J1867" s="16"/>
      <c r="K1867" s="16"/>
      <c r="L1867" s="16"/>
      <c r="M1867" s="16"/>
      <c r="N1867" s="16"/>
      <c r="O1867" s="16"/>
      <c r="P1867" s="16"/>
      <c r="Q1867" s="16"/>
      <c r="R1867" s="16"/>
      <c r="S1867" s="16"/>
      <c r="T1867" s="16"/>
    </row>
    <row r="1868" spans="5:20" s="15" customFormat="1" x14ac:dyDescent="0.25">
      <c r="E1868" s="16"/>
      <c r="F1868" s="16"/>
      <c r="G1868" s="16"/>
      <c r="J1868" s="16"/>
      <c r="K1868" s="16"/>
      <c r="L1868" s="16"/>
      <c r="M1868" s="16"/>
      <c r="N1868" s="16"/>
      <c r="O1868" s="16"/>
      <c r="P1868" s="16"/>
      <c r="Q1868" s="16"/>
      <c r="R1868" s="16"/>
      <c r="S1868" s="16"/>
      <c r="T1868" s="16"/>
    </row>
    <row r="1869" spans="5:20" s="15" customFormat="1" x14ac:dyDescent="0.25">
      <c r="E1869" s="16"/>
      <c r="F1869" s="16"/>
      <c r="G1869" s="16"/>
      <c r="J1869" s="16"/>
      <c r="K1869" s="16"/>
      <c r="L1869" s="16"/>
      <c r="M1869" s="16"/>
      <c r="N1869" s="16"/>
      <c r="O1869" s="16"/>
      <c r="P1869" s="16"/>
      <c r="Q1869" s="16"/>
      <c r="R1869" s="16"/>
      <c r="S1869" s="16"/>
      <c r="T1869" s="16"/>
    </row>
    <row r="1870" spans="5:20" s="15" customFormat="1" x14ac:dyDescent="0.25">
      <c r="E1870" s="16"/>
      <c r="F1870" s="16"/>
      <c r="G1870" s="16"/>
      <c r="J1870" s="16"/>
      <c r="K1870" s="16"/>
      <c r="L1870" s="16"/>
      <c r="M1870" s="16"/>
      <c r="N1870" s="16"/>
      <c r="O1870" s="16"/>
      <c r="P1870" s="16"/>
      <c r="Q1870" s="16"/>
      <c r="R1870" s="16"/>
      <c r="S1870" s="16"/>
      <c r="T1870" s="16"/>
    </row>
    <row r="1871" spans="5:20" s="15" customFormat="1" x14ac:dyDescent="0.25">
      <c r="E1871" s="16"/>
      <c r="F1871" s="16"/>
      <c r="G1871" s="16"/>
      <c r="J1871" s="16"/>
      <c r="K1871" s="16"/>
      <c r="L1871" s="16"/>
      <c r="M1871" s="16"/>
      <c r="N1871" s="16"/>
      <c r="O1871" s="16"/>
      <c r="P1871" s="16"/>
      <c r="Q1871" s="16"/>
      <c r="R1871" s="16"/>
      <c r="S1871" s="16"/>
      <c r="T1871" s="16"/>
    </row>
    <row r="1872" spans="5:20" s="15" customFormat="1" x14ac:dyDescent="0.25">
      <c r="E1872" s="16"/>
      <c r="F1872" s="16"/>
      <c r="G1872" s="16"/>
      <c r="J1872" s="16"/>
      <c r="K1872" s="16"/>
      <c r="L1872" s="16"/>
      <c r="M1872" s="16"/>
      <c r="N1872" s="16"/>
      <c r="O1872" s="16"/>
      <c r="P1872" s="16"/>
      <c r="Q1872" s="16"/>
      <c r="R1872" s="16"/>
      <c r="S1872" s="16"/>
      <c r="T1872" s="16"/>
    </row>
    <row r="1873" spans="5:20" s="15" customFormat="1" x14ac:dyDescent="0.25">
      <c r="E1873" s="16"/>
      <c r="F1873" s="16"/>
      <c r="G1873" s="16"/>
      <c r="J1873" s="16"/>
      <c r="K1873" s="16"/>
      <c r="L1873" s="16"/>
      <c r="M1873" s="16"/>
      <c r="N1873" s="16"/>
      <c r="O1873" s="16"/>
      <c r="P1873" s="16"/>
      <c r="Q1873" s="16"/>
      <c r="R1873" s="16"/>
      <c r="S1873" s="16"/>
      <c r="T1873" s="16"/>
    </row>
    <row r="1874" spans="5:20" s="15" customFormat="1" x14ac:dyDescent="0.25">
      <c r="E1874" s="16"/>
      <c r="F1874" s="16"/>
      <c r="G1874" s="16"/>
      <c r="J1874" s="16"/>
      <c r="K1874" s="16"/>
      <c r="L1874" s="16"/>
      <c r="M1874" s="16"/>
      <c r="N1874" s="16"/>
      <c r="O1874" s="16"/>
      <c r="P1874" s="16"/>
      <c r="Q1874" s="16"/>
      <c r="R1874" s="16"/>
      <c r="S1874" s="16"/>
      <c r="T1874" s="16"/>
    </row>
    <row r="1875" spans="5:20" s="15" customFormat="1" x14ac:dyDescent="0.25">
      <c r="E1875" s="16"/>
      <c r="F1875" s="16"/>
      <c r="G1875" s="16"/>
      <c r="J1875" s="16"/>
      <c r="K1875" s="16"/>
      <c r="L1875" s="16"/>
      <c r="M1875" s="16"/>
      <c r="N1875" s="16"/>
      <c r="O1875" s="16"/>
      <c r="P1875" s="16"/>
      <c r="Q1875" s="16"/>
      <c r="R1875" s="16"/>
      <c r="S1875" s="16"/>
      <c r="T1875" s="16"/>
    </row>
    <row r="1876" spans="5:20" s="15" customFormat="1" x14ac:dyDescent="0.25">
      <c r="E1876" s="16"/>
      <c r="F1876" s="16"/>
      <c r="G1876" s="16"/>
      <c r="J1876" s="16"/>
      <c r="K1876" s="16"/>
      <c r="L1876" s="16"/>
      <c r="M1876" s="16"/>
      <c r="N1876" s="16"/>
      <c r="O1876" s="16"/>
      <c r="P1876" s="16"/>
      <c r="Q1876" s="16"/>
      <c r="R1876" s="16"/>
      <c r="S1876" s="16"/>
      <c r="T1876" s="16"/>
    </row>
    <row r="1877" spans="5:20" s="15" customFormat="1" x14ac:dyDescent="0.25">
      <c r="E1877" s="16"/>
      <c r="F1877" s="16"/>
      <c r="G1877" s="16"/>
      <c r="J1877" s="16"/>
      <c r="K1877" s="16"/>
      <c r="L1877" s="16"/>
      <c r="M1877" s="16"/>
      <c r="N1877" s="16"/>
      <c r="O1877" s="16"/>
      <c r="P1877" s="16"/>
      <c r="Q1877" s="16"/>
      <c r="R1877" s="16"/>
      <c r="S1877" s="16"/>
      <c r="T1877" s="16"/>
    </row>
    <row r="1878" spans="5:20" s="15" customFormat="1" x14ac:dyDescent="0.25">
      <c r="E1878" s="16"/>
      <c r="F1878" s="16"/>
      <c r="G1878" s="16"/>
      <c r="J1878" s="16"/>
      <c r="K1878" s="16"/>
      <c r="L1878" s="16"/>
      <c r="M1878" s="16"/>
      <c r="N1878" s="16"/>
      <c r="O1878" s="16"/>
      <c r="P1878" s="16"/>
      <c r="Q1878" s="16"/>
      <c r="R1878" s="16"/>
      <c r="S1878" s="16"/>
      <c r="T1878" s="16"/>
    </row>
    <row r="1879" spans="5:20" s="15" customFormat="1" x14ac:dyDescent="0.25">
      <c r="E1879" s="16"/>
      <c r="F1879" s="16"/>
      <c r="G1879" s="16"/>
      <c r="J1879" s="16"/>
      <c r="K1879" s="16"/>
      <c r="L1879" s="16"/>
      <c r="M1879" s="16"/>
      <c r="N1879" s="16"/>
      <c r="O1879" s="16"/>
      <c r="P1879" s="16"/>
      <c r="Q1879" s="16"/>
      <c r="R1879" s="16"/>
      <c r="S1879" s="16"/>
      <c r="T1879" s="16"/>
    </row>
    <row r="1880" spans="5:20" s="15" customFormat="1" x14ac:dyDescent="0.25">
      <c r="E1880" s="16"/>
      <c r="F1880" s="16"/>
      <c r="G1880" s="16"/>
      <c r="J1880" s="16"/>
      <c r="K1880" s="16"/>
      <c r="L1880" s="16"/>
      <c r="M1880" s="16"/>
      <c r="N1880" s="16"/>
      <c r="O1880" s="16"/>
      <c r="P1880" s="16"/>
      <c r="Q1880" s="16"/>
      <c r="R1880" s="16"/>
      <c r="S1880" s="16"/>
      <c r="T1880" s="16"/>
    </row>
    <row r="1881" spans="5:20" s="15" customFormat="1" x14ac:dyDescent="0.25">
      <c r="E1881" s="16"/>
      <c r="F1881" s="16"/>
      <c r="G1881" s="16"/>
      <c r="J1881" s="16"/>
      <c r="K1881" s="16"/>
      <c r="L1881" s="16"/>
      <c r="M1881" s="16"/>
      <c r="N1881" s="16"/>
      <c r="O1881" s="16"/>
      <c r="P1881" s="16"/>
      <c r="Q1881" s="16"/>
      <c r="R1881" s="16"/>
      <c r="S1881" s="16"/>
      <c r="T1881" s="16"/>
    </row>
    <row r="1882" spans="5:20" s="15" customFormat="1" x14ac:dyDescent="0.25">
      <c r="E1882" s="16"/>
      <c r="F1882" s="16"/>
      <c r="G1882" s="16"/>
      <c r="J1882" s="16"/>
      <c r="K1882" s="16"/>
      <c r="L1882" s="16"/>
      <c r="M1882" s="16"/>
      <c r="N1882" s="16"/>
      <c r="O1882" s="16"/>
      <c r="P1882" s="16"/>
      <c r="Q1882" s="16"/>
      <c r="R1882" s="16"/>
      <c r="S1882" s="16"/>
      <c r="T1882" s="16"/>
    </row>
    <row r="1883" spans="5:20" s="15" customFormat="1" x14ac:dyDescent="0.25">
      <c r="E1883" s="16"/>
      <c r="F1883" s="16"/>
      <c r="G1883" s="16"/>
      <c r="J1883" s="16"/>
      <c r="K1883" s="16"/>
      <c r="L1883" s="16"/>
      <c r="M1883" s="16"/>
      <c r="N1883" s="16"/>
      <c r="O1883" s="16"/>
      <c r="P1883" s="16"/>
      <c r="Q1883" s="16"/>
      <c r="R1883" s="16"/>
      <c r="S1883" s="16"/>
      <c r="T1883" s="16"/>
    </row>
    <row r="1884" spans="5:20" s="15" customFormat="1" x14ac:dyDescent="0.25">
      <c r="E1884" s="16"/>
      <c r="F1884" s="16"/>
      <c r="G1884" s="16"/>
      <c r="J1884" s="16"/>
      <c r="K1884" s="16"/>
      <c r="L1884" s="16"/>
      <c r="M1884" s="16"/>
      <c r="N1884" s="16"/>
      <c r="O1884" s="16"/>
      <c r="P1884" s="16"/>
      <c r="Q1884" s="16"/>
      <c r="R1884" s="16"/>
      <c r="S1884" s="16"/>
      <c r="T1884" s="16"/>
    </row>
    <row r="1885" spans="5:20" s="15" customFormat="1" x14ac:dyDescent="0.25">
      <c r="E1885" s="16"/>
      <c r="F1885" s="16"/>
      <c r="G1885" s="16"/>
      <c r="J1885" s="16"/>
      <c r="K1885" s="16"/>
      <c r="L1885" s="16"/>
      <c r="M1885" s="16"/>
      <c r="N1885" s="16"/>
      <c r="O1885" s="16"/>
      <c r="P1885" s="16"/>
      <c r="Q1885" s="16"/>
      <c r="R1885" s="16"/>
      <c r="S1885" s="16"/>
      <c r="T1885" s="16"/>
    </row>
    <row r="1886" spans="5:20" s="15" customFormat="1" x14ac:dyDescent="0.25">
      <c r="E1886" s="16"/>
      <c r="F1886" s="16"/>
      <c r="G1886" s="16"/>
      <c r="J1886" s="16"/>
      <c r="K1886" s="16"/>
      <c r="L1886" s="16"/>
      <c r="M1886" s="16"/>
      <c r="N1886" s="16"/>
      <c r="O1886" s="16"/>
      <c r="P1886" s="16"/>
      <c r="Q1886" s="16"/>
      <c r="R1886" s="16"/>
      <c r="S1886" s="16"/>
      <c r="T1886" s="16"/>
    </row>
    <row r="1887" spans="5:20" s="15" customFormat="1" x14ac:dyDescent="0.25">
      <c r="E1887" s="16"/>
      <c r="F1887" s="16"/>
      <c r="G1887" s="16"/>
      <c r="J1887" s="16"/>
      <c r="K1887" s="16"/>
      <c r="L1887" s="16"/>
      <c r="M1887" s="16"/>
      <c r="N1887" s="16"/>
      <c r="O1887" s="16"/>
      <c r="P1887" s="16"/>
      <c r="Q1887" s="16"/>
      <c r="R1887" s="16"/>
      <c r="S1887" s="16"/>
      <c r="T1887" s="16"/>
    </row>
    <row r="1888" spans="5:20" s="15" customFormat="1" x14ac:dyDescent="0.25">
      <c r="E1888" s="16"/>
      <c r="F1888" s="16"/>
      <c r="G1888" s="16"/>
      <c r="J1888" s="16"/>
      <c r="K1888" s="16"/>
      <c r="L1888" s="16"/>
      <c r="M1888" s="16"/>
      <c r="N1888" s="16"/>
      <c r="O1888" s="16"/>
      <c r="P1888" s="16"/>
      <c r="Q1888" s="16"/>
      <c r="R1888" s="16"/>
      <c r="S1888" s="16"/>
      <c r="T1888" s="16"/>
    </row>
    <row r="1889" spans="5:20" s="15" customFormat="1" x14ac:dyDescent="0.25">
      <c r="E1889" s="16"/>
      <c r="F1889" s="16"/>
      <c r="G1889" s="16"/>
      <c r="J1889" s="16"/>
      <c r="K1889" s="16"/>
      <c r="L1889" s="16"/>
      <c r="M1889" s="16"/>
      <c r="N1889" s="16"/>
      <c r="O1889" s="16"/>
      <c r="P1889" s="16"/>
      <c r="Q1889" s="16"/>
      <c r="R1889" s="16"/>
      <c r="S1889" s="16"/>
      <c r="T1889" s="16"/>
    </row>
    <row r="1890" spans="5:20" s="15" customFormat="1" x14ac:dyDescent="0.25">
      <c r="E1890" s="16"/>
      <c r="F1890" s="16"/>
      <c r="G1890" s="16"/>
      <c r="J1890" s="16"/>
      <c r="K1890" s="16"/>
      <c r="L1890" s="16"/>
      <c r="M1890" s="16"/>
      <c r="N1890" s="16"/>
      <c r="O1890" s="16"/>
      <c r="P1890" s="16"/>
      <c r="Q1890" s="16"/>
      <c r="R1890" s="16"/>
      <c r="S1890" s="16"/>
      <c r="T1890" s="16"/>
    </row>
    <row r="1891" spans="5:20" s="15" customFormat="1" x14ac:dyDescent="0.25">
      <c r="E1891" s="16"/>
      <c r="F1891" s="16"/>
      <c r="G1891" s="16"/>
      <c r="J1891" s="16"/>
      <c r="K1891" s="16"/>
      <c r="L1891" s="16"/>
      <c r="M1891" s="16"/>
      <c r="N1891" s="16"/>
      <c r="O1891" s="16"/>
      <c r="P1891" s="16"/>
      <c r="Q1891" s="16"/>
      <c r="R1891" s="16"/>
      <c r="S1891" s="16"/>
      <c r="T1891" s="16"/>
    </row>
    <row r="1892" spans="5:20" s="15" customFormat="1" x14ac:dyDescent="0.25">
      <c r="E1892" s="16"/>
      <c r="F1892" s="16"/>
      <c r="G1892" s="16"/>
      <c r="J1892" s="16"/>
      <c r="K1892" s="16"/>
      <c r="L1892" s="16"/>
      <c r="M1892" s="16"/>
      <c r="N1892" s="16"/>
      <c r="O1892" s="16"/>
      <c r="P1892" s="16"/>
      <c r="Q1892" s="16"/>
      <c r="R1892" s="16"/>
      <c r="S1892" s="16"/>
      <c r="T1892" s="16"/>
    </row>
    <row r="1893" spans="5:20" s="15" customFormat="1" x14ac:dyDescent="0.25">
      <c r="E1893" s="16"/>
      <c r="F1893" s="16"/>
      <c r="G1893" s="16"/>
      <c r="J1893" s="16"/>
      <c r="K1893" s="16"/>
      <c r="L1893" s="16"/>
      <c r="M1893" s="16"/>
      <c r="N1893" s="16"/>
      <c r="O1893" s="16"/>
      <c r="P1893" s="16"/>
      <c r="Q1893" s="16"/>
      <c r="R1893" s="16"/>
      <c r="S1893" s="16"/>
      <c r="T1893" s="16"/>
    </row>
    <row r="1894" spans="5:20" s="15" customFormat="1" x14ac:dyDescent="0.25">
      <c r="E1894" s="16"/>
      <c r="F1894" s="16"/>
      <c r="G1894" s="16"/>
      <c r="J1894" s="16"/>
      <c r="K1894" s="16"/>
      <c r="L1894" s="16"/>
      <c r="M1894" s="16"/>
      <c r="N1894" s="16"/>
      <c r="O1894" s="16"/>
      <c r="P1894" s="16"/>
      <c r="Q1894" s="16"/>
      <c r="R1894" s="16"/>
      <c r="S1894" s="16"/>
      <c r="T1894" s="16"/>
    </row>
    <row r="1895" spans="5:20" s="15" customFormat="1" x14ac:dyDescent="0.25">
      <c r="E1895" s="16"/>
      <c r="F1895" s="16"/>
      <c r="G1895" s="16"/>
      <c r="J1895" s="16"/>
      <c r="K1895" s="16"/>
      <c r="L1895" s="16"/>
      <c r="M1895" s="16"/>
      <c r="N1895" s="16"/>
      <c r="O1895" s="16"/>
      <c r="P1895" s="16"/>
      <c r="Q1895" s="16"/>
      <c r="R1895" s="16"/>
      <c r="S1895" s="16"/>
      <c r="T1895" s="16"/>
    </row>
    <row r="1896" spans="5:20" s="15" customFormat="1" x14ac:dyDescent="0.25">
      <c r="E1896" s="16"/>
      <c r="F1896" s="16"/>
      <c r="G1896" s="16"/>
      <c r="J1896" s="16"/>
      <c r="K1896" s="16"/>
      <c r="L1896" s="16"/>
      <c r="M1896" s="16"/>
      <c r="N1896" s="16"/>
      <c r="O1896" s="16"/>
      <c r="P1896" s="16"/>
      <c r="Q1896" s="16"/>
      <c r="R1896" s="16"/>
      <c r="S1896" s="16"/>
      <c r="T1896" s="16"/>
    </row>
    <row r="1897" spans="5:20" s="15" customFormat="1" x14ac:dyDescent="0.25">
      <c r="E1897" s="16"/>
      <c r="F1897" s="16"/>
      <c r="G1897" s="16"/>
      <c r="J1897" s="16"/>
      <c r="K1897" s="16"/>
      <c r="L1897" s="16"/>
      <c r="M1897" s="16"/>
      <c r="N1897" s="16"/>
      <c r="O1897" s="16"/>
      <c r="P1897" s="16"/>
      <c r="Q1897" s="16"/>
      <c r="R1897" s="16"/>
      <c r="S1897" s="16"/>
      <c r="T1897" s="16"/>
    </row>
    <row r="1898" spans="5:20" s="15" customFormat="1" x14ac:dyDescent="0.25">
      <c r="E1898" s="16"/>
      <c r="F1898" s="16"/>
      <c r="G1898" s="16"/>
      <c r="J1898" s="16"/>
      <c r="K1898" s="16"/>
      <c r="L1898" s="16"/>
      <c r="M1898" s="16"/>
      <c r="N1898" s="16"/>
      <c r="O1898" s="16"/>
      <c r="P1898" s="16"/>
      <c r="Q1898" s="16"/>
      <c r="R1898" s="16"/>
      <c r="S1898" s="16"/>
      <c r="T1898" s="16"/>
    </row>
    <row r="1899" spans="5:20" s="15" customFormat="1" x14ac:dyDescent="0.25">
      <c r="E1899" s="16"/>
      <c r="F1899" s="16"/>
      <c r="G1899" s="16"/>
      <c r="J1899" s="16"/>
      <c r="K1899" s="16"/>
      <c r="L1899" s="16"/>
      <c r="M1899" s="16"/>
      <c r="N1899" s="16"/>
      <c r="O1899" s="16"/>
      <c r="P1899" s="16"/>
      <c r="Q1899" s="16"/>
      <c r="R1899" s="16"/>
      <c r="S1899" s="16"/>
      <c r="T1899" s="16"/>
    </row>
    <row r="1900" spans="5:20" s="15" customFormat="1" x14ac:dyDescent="0.25">
      <c r="E1900" s="16"/>
      <c r="F1900" s="16"/>
      <c r="G1900" s="16"/>
      <c r="J1900" s="16"/>
      <c r="K1900" s="16"/>
      <c r="L1900" s="16"/>
      <c r="M1900" s="16"/>
      <c r="N1900" s="16"/>
      <c r="O1900" s="16"/>
      <c r="P1900" s="16"/>
      <c r="Q1900" s="16"/>
      <c r="R1900" s="16"/>
      <c r="S1900" s="16"/>
      <c r="T1900" s="16"/>
    </row>
    <row r="1901" spans="5:20" s="15" customFormat="1" x14ac:dyDescent="0.25">
      <c r="E1901" s="16"/>
      <c r="F1901" s="16"/>
      <c r="G1901" s="16"/>
      <c r="J1901" s="16"/>
      <c r="K1901" s="16"/>
      <c r="L1901" s="16"/>
      <c r="M1901" s="16"/>
      <c r="N1901" s="16"/>
      <c r="O1901" s="16"/>
      <c r="P1901" s="16"/>
      <c r="Q1901" s="16"/>
      <c r="R1901" s="16"/>
      <c r="S1901" s="16"/>
      <c r="T1901" s="16"/>
    </row>
    <row r="1902" spans="5:20" s="15" customFormat="1" x14ac:dyDescent="0.25">
      <c r="E1902" s="16"/>
      <c r="F1902" s="16"/>
      <c r="G1902" s="16"/>
      <c r="J1902" s="16"/>
      <c r="K1902" s="16"/>
      <c r="L1902" s="16"/>
      <c r="M1902" s="16"/>
      <c r="N1902" s="16"/>
      <c r="O1902" s="16"/>
      <c r="P1902" s="16"/>
      <c r="Q1902" s="16"/>
      <c r="R1902" s="16"/>
      <c r="S1902" s="16"/>
      <c r="T1902" s="16"/>
    </row>
    <row r="1903" spans="5:20" s="15" customFormat="1" x14ac:dyDescent="0.25">
      <c r="E1903" s="16"/>
      <c r="F1903" s="16"/>
      <c r="G1903" s="16"/>
      <c r="J1903" s="16"/>
      <c r="K1903" s="16"/>
      <c r="L1903" s="16"/>
      <c r="M1903" s="16"/>
      <c r="N1903" s="16"/>
      <c r="O1903" s="16"/>
      <c r="P1903" s="16"/>
      <c r="Q1903" s="16"/>
      <c r="R1903" s="16"/>
      <c r="S1903" s="16"/>
      <c r="T1903" s="16"/>
    </row>
    <row r="1904" spans="5:20" s="15" customFormat="1" x14ac:dyDescent="0.25">
      <c r="E1904" s="16"/>
      <c r="F1904" s="16"/>
      <c r="G1904" s="16"/>
      <c r="J1904" s="16"/>
      <c r="K1904" s="16"/>
      <c r="L1904" s="16"/>
      <c r="M1904" s="16"/>
      <c r="N1904" s="16"/>
      <c r="O1904" s="16"/>
      <c r="P1904" s="16"/>
      <c r="Q1904" s="16"/>
      <c r="R1904" s="16"/>
      <c r="S1904" s="16"/>
      <c r="T1904" s="16"/>
    </row>
    <row r="1905" spans="5:20" s="15" customFormat="1" x14ac:dyDescent="0.25">
      <c r="E1905" s="16"/>
      <c r="F1905" s="16"/>
      <c r="G1905" s="16"/>
      <c r="J1905" s="16"/>
      <c r="K1905" s="16"/>
      <c r="L1905" s="16"/>
      <c r="M1905" s="16"/>
      <c r="N1905" s="16"/>
      <c r="O1905" s="16"/>
      <c r="P1905" s="16"/>
      <c r="Q1905" s="16"/>
      <c r="R1905" s="16"/>
      <c r="S1905" s="16"/>
      <c r="T1905" s="16"/>
    </row>
    <row r="1906" spans="5:20" s="15" customFormat="1" x14ac:dyDescent="0.25">
      <c r="E1906" s="16"/>
      <c r="F1906" s="16"/>
      <c r="G1906" s="16"/>
      <c r="J1906" s="16"/>
      <c r="K1906" s="16"/>
      <c r="L1906" s="16"/>
      <c r="M1906" s="16"/>
      <c r="N1906" s="16"/>
      <c r="O1906" s="16"/>
      <c r="P1906" s="16"/>
      <c r="Q1906" s="16"/>
      <c r="R1906" s="16"/>
      <c r="S1906" s="16"/>
      <c r="T1906" s="16"/>
    </row>
    <row r="1907" spans="5:20" s="15" customFormat="1" x14ac:dyDescent="0.25">
      <c r="E1907" s="16"/>
      <c r="F1907" s="16"/>
      <c r="G1907" s="16"/>
      <c r="J1907" s="16"/>
      <c r="K1907" s="16"/>
      <c r="L1907" s="16"/>
      <c r="M1907" s="16"/>
      <c r="N1907" s="16"/>
      <c r="O1907" s="16"/>
      <c r="P1907" s="16"/>
      <c r="Q1907" s="16"/>
      <c r="R1907" s="16"/>
      <c r="S1907" s="16"/>
      <c r="T1907" s="16"/>
    </row>
    <row r="1908" spans="5:20" s="15" customFormat="1" x14ac:dyDescent="0.25">
      <c r="E1908" s="16"/>
      <c r="F1908" s="16"/>
      <c r="G1908" s="16"/>
      <c r="J1908" s="16"/>
      <c r="K1908" s="16"/>
      <c r="L1908" s="16"/>
      <c r="M1908" s="16"/>
      <c r="N1908" s="16"/>
      <c r="O1908" s="16"/>
      <c r="P1908" s="16"/>
      <c r="Q1908" s="16"/>
      <c r="R1908" s="16"/>
      <c r="S1908" s="16"/>
      <c r="T1908" s="16"/>
    </row>
    <row r="1909" spans="5:20" s="15" customFormat="1" x14ac:dyDescent="0.25">
      <c r="E1909" s="16"/>
      <c r="F1909" s="16"/>
      <c r="G1909" s="16"/>
      <c r="J1909" s="16"/>
      <c r="K1909" s="16"/>
      <c r="L1909" s="16"/>
      <c r="M1909" s="16"/>
      <c r="N1909" s="16"/>
      <c r="O1909" s="16"/>
      <c r="P1909" s="16"/>
      <c r="Q1909" s="16"/>
      <c r="R1909" s="16"/>
      <c r="S1909" s="16"/>
      <c r="T1909" s="16"/>
    </row>
    <row r="1910" spans="5:20" s="15" customFormat="1" x14ac:dyDescent="0.25">
      <c r="E1910" s="16"/>
      <c r="F1910" s="16"/>
      <c r="G1910" s="16"/>
      <c r="J1910" s="16"/>
      <c r="K1910" s="16"/>
      <c r="L1910" s="16"/>
      <c r="M1910" s="16"/>
      <c r="N1910" s="16"/>
      <c r="O1910" s="16"/>
      <c r="P1910" s="16"/>
      <c r="Q1910" s="16"/>
      <c r="R1910" s="16"/>
      <c r="S1910" s="16"/>
      <c r="T1910" s="16"/>
    </row>
    <row r="1911" spans="5:20" s="15" customFormat="1" x14ac:dyDescent="0.25">
      <c r="E1911" s="16"/>
      <c r="F1911" s="16"/>
      <c r="G1911" s="16"/>
      <c r="J1911" s="16"/>
      <c r="K1911" s="16"/>
      <c r="L1911" s="16"/>
      <c r="M1911" s="16"/>
      <c r="N1911" s="16"/>
      <c r="O1911" s="16"/>
      <c r="P1911" s="16"/>
      <c r="Q1911" s="16"/>
      <c r="R1911" s="16"/>
      <c r="S1911" s="16"/>
      <c r="T1911" s="16"/>
    </row>
    <row r="1912" spans="5:20" s="15" customFormat="1" x14ac:dyDescent="0.25">
      <c r="E1912" s="16"/>
      <c r="F1912" s="16"/>
      <c r="G1912" s="16"/>
      <c r="J1912" s="16"/>
      <c r="K1912" s="16"/>
      <c r="L1912" s="16"/>
      <c r="M1912" s="16"/>
      <c r="N1912" s="16"/>
      <c r="O1912" s="16"/>
      <c r="P1912" s="16"/>
      <c r="Q1912" s="16"/>
      <c r="R1912" s="16"/>
      <c r="S1912" s="16"/>
      <c r="T1912" s="16"/>
    </row>
    <row r="1913" spans="5:20" s="15" customFormat="1" x14ac:dyDescent="0.25">
      <c r="E1913" s="16"/>
      <c r="F1913" s="16"/>
      <c r="G1913" s="16"/>
      <c r="J1913" s="16"/>
      <c r="K1913" s="16"/>
      <c r="L1913" s="16"/>
      <c r="M1913" s="16"/>
      <c r="N1913" s="16"/>
      <c r="O1913" s="16"/>
      <c r="P1913" s="16"/>
      <c r="Q1913" s="16"/>
      <c r="R1913" s="16"/>
      <c r="S1913" s="16"/>
      <c r="T1913" s="16"/>
    </row>
    <row r="1914" spans="5:20" s="15" customFormat="1" x14ac:dyDescent="0.25">
      <c r="E1914" s="16"/>
      <c r="F1914" s="16"/>
      <c r="G1914" s="16"/>
      <c r="J1914" s="16"/>
      <c r="K1914" s="16"/>
      <c r="L1914" s="16"/>
      <c r="M1914" s="16"/>
      <c r="N1914" s="16"/>
      <c r="O1914" s="16"/>
      <c r="P1914" s="16"/>
      <c r="Q1914" s="16"/>
      <c r="R1914" s="16"/>
      <c r="S1914" s="16"/>
      <c r="T1914" s="16"/>
    </row>
    <row r="1915" spans="5:20" s="15" customFormat="1" x14ac:dyDescent="0.25">
      <c r="E1915" s="16"/>
      <c r="F1915" s="16"/>
      <c r="G1915" s="16"/>
      <c r="J1915" s="16"/>
      <c r="K1915" s="16"/>
      <c r="L1915" s="16"/>
      <c r="M1915" s="16"/>
      <c r="N1915" s="16"/>
      <c r="O1915" s="16"/>
      <c r="P1915" s="16"/>
      <c r="Q1915" s="16"/>
      <c r="R1915" s="16"/>
      <c r="S1915" s="16"/>
      <c r="T1915" s="16"/>
    </row>
    <row r="1916" spans="5:20" s="15" customFormat="1" x14ac:dyDescent="0.25">
      <c r="E1916" s="16"/>
      <c r="F1916" s="16"/>
      <c r="G1916" s="16"/>
      <c r="J1916" s="16"/>
      <c r="K1916" s="16"/>
      <c r="L1916" s="16"/>
      <c r="M1916" s="16"/>
      <c r="N1916" s="16"/>
      <c r="O1916" s="16"/>
      <c r="P1916" s="16"/>
      <c r="Q1916" s="16"/>
      <c r="R1916" s="16"/>
      <c r="S1916" s="16"/>
      <c r="T1916" s="16"/>
    </row>
    <row r="1917" spans="5:20" s="15" customFormat="1" x14ac:dyDescent="0.25">
      <c r="E1917" s="16"/>
      <c r="F1917" s="16"/>
      <c r="G1917" s="16"/>
      <c r="J1917" s="16"/>
      <c r="K1917" s="16"/>
      <c r="L1917" s="16"/>
      <c r="M1917" s="16"/>
      <c r="N1917" s="16"/>
      <c r="O1917" s="16"/>
      <c r="P1917" s="16"/>
      <c r="Q1917" s="16"/>
      <c r="R1917" s="16"/>
      <c r="S1917" s="16"/>
      <c r="T1917" s="16"/>
    </row>
    <row r="1918" spans="5:20" s="15" customFormat="1" x14ac:dyDescent="0.25">
      <c r="E1918" s="16"/>
      <c r="F1918" s="16"/>
      <c r="G1918" s="16"/>
      <c r="J1918" s="16"/>
      <c r="K1918" s="16"/>
      <c r="L1918" s="16"/>
      <c r="M1918" s="16"/>
      <c r="N1918" s="16"/>
      <c r="O1918" s="16"/>
      <c r="P1918" s="16"/>
      <c r="Q1918" s="16"/>
      <c r="R1918" s="16"/>
      <c r="S1918" s="16"/>
      <c r="T1918" s="16"/>
    </row>
    <row r="1919" spans="5:20" s="15" customFormat="1" x14ac:dyDescent="0.25">
      <c r="E1919" s="16"/>
      <c r="F1919" s="16"/>
      <c r="G1919" s="16"/>
      <c r="J1919" s="16"/>
      <c r="K1919" s="16"/>
      <c r="L1919" s="16"/>
      <c r="M1919" s="16"/>
      <c r="N1919" s="16"/>
      <c r="O1919" s="16"/>
      <c r="P1919" s="16"/>
      <c r="Q1919" s="16"/>
      <c r="R1919" s="16"/>
      <c r="S1919" s="16"/>
      <c r="T1919" s="16"/>
    </row>
    <row r="1920" spans="5:20" s="15" customFormat="1" x14ac:dyDescent="0.25">
      <c r="E1920" s="16"/>
      <c r="F1920" s="16"/>
      <c r="G1920" s="16"/>
      <c r="J1920" s="16"/>
      <c r="K1920" s="16"/>
      <c r="L1920" s="16"/>
      <c r="M1920" s="16"/>
      <c r="N1920" s="16"/>
      <c r="O1920" s="16"/>
      <c r="P1920" s="16"/>
      <c r="Q1920" s="16"/>
      <c r="R1920" s="16"/>
      <c r="S1920" s="16"/>
      <c r="T1920" s="16"/>
    </row>
    <row r="1921" spans="5:20" s="15" customFormat="1" x14ac:dyDescent="0.25">
      <c r="E1921" s="16"/>
      <c r="F1921" s="16"/>
      <c r="G1921" s="16"/>
      <c r="J1921" s="16"/>
      <c r="K1921" s="16"/>
      <c r="L1921" s="16"/>
      <c r="M1921" s="16"/>
      <c r="N1921" s="16"/>
      <c r="O1921" s="16"/>
      <c r="P1921" s="16"/>
      <c r="Q1921" s="16"/>
      <c r="R1921" s="16"/>
      <c r="S1921" s="16"/>
      <c r="T1921" s="16"/>
    </row>
    <row r="1922" spans="5:20" s="15" customFormat="1" x14ac:dyDescent="0.25">
      <c r="E1922" s="16"/>
      <c r="F1922" s="16"/>
      <c r="G1922" s="16"/>
      <c r="J1922" s="16"/>
      <c r="K1922" s="16"/>
      <c r="L1922" s="16"/>
      <c r="M1922" s="16"/>
      <c r="N1922" s="16"/>
      <c r="O1922" s="16"/>
      <c r="P1922" s="16"/>
      <c r="Q1922" s="16"/>
      <c r="R1922" s="16"/>
      <c r="S1922" s="16"/>
      <c r="T1922" s="16"/>
    </row>
    <row r="1923" spans="5:20" s="15" customFormat="1" x14ac:dyDescent="0.25">
      <c r="E1923" s="16"/>
      <c r="F1923" s="16"/>
      <c r="G1923" s="16"/>
      <c r="J1923" s="16"/>
      <c r="K1923" s="16"/>
      <c r="L1923" s="16"/>
      <c r="M1923" s="16"/>
      <c r="N1923" s="16"/>
      <c r="O1923" s="16"/>
      <c r="P1923" s="16"/>
      <c r="Q1923" s="16"/>
      <c r="R1923" s="16"/>
      <c r="S1923" s="16"/>
      <c r="T1923" s="16"/>
    </row>
    <row r="1924" spans="5:20" s="15" customFormat="1" x14ac:dyDescent="0.25">
      <c r="E1924" s="16"/>
      <c r="F1924" s="16"/>
      <c r="G1924" s="16"/>
      <c r="J1924" s="16"/>
      <c r="K1924" s="16"/>
      <c r="L1924" s="16"/>
      <c r="M1924" s="16"/>
      <c r="N1924" s="16"/>
      <c r="O1924" s="16"/>
      <c r="P1924" s="16"/>
      <c r="Q1924" s="16"/>
      <c r="R1924" s="16"/>
      <c r="S1924" s="16"/>
      <c r="T1924" s="16"/>
    </row>
    <row r="1925" spans="5:20" s="15" customFormat="1" x14ac:dyDescent="0.25">
      <c r="E1925" s="16"/>
      <c r="F1925" s="16"/>
      <c r="G1925" s="16"/>
      <c r="J1925" s="16"/>
      <c r="K1925" s="16"/>
      <c r="L1925" s="16"/>
      <c r="M1925" s="16"/>
      <c r="N1925" s="16"/>
      <c r="O1925" s="16"/>
      <c r="P1925" s="16"/>
      <c r="Q1925" s="16"/>
      <c r="R1925" s="16"/>
      <c r="S1925" s="16"/>
      <c r="T1925" s="16"/>
    </row>
    <row r="1926" spans="5:20" s="15" customFormat="1" x14ac:dyDescent="0.25">
      <c r="E1926" s="16"/>
      <c r="F1926" s="16"/>
      <c r="G1926" s="16"/>
      <c r="J1926" s="16"/>
      <c r="K1926" s="16"/>
      <c r="L1926" s="16"/>
      <c r="M1926" s="16"/>
      <c r="N1926" s="16"/>
      <c r="O1926" s="16"/>
      <c r="P1926" s="16"/>
      <c r="Q1926" s="16"/>
      <c r="R1926" s="16"/>
      <c r="S1926" s="16"/>
      <c r="T1926" s="16"/>
    </row>
    <row r="1927" spans="5:20" s="15" customFormat="1" x14ac:dyDescent="0.25">
      <c r="E1927" s="16"/>
      <c r="F1927" s="16"/>
      <c r="G1927" s="16"/>
      <c r="J1927" s="16"/>
      <c r="K1927" s="16"/>
      <c r="L1927" s="16"/>
      <c r="M1927" s="16"/>
      <c r="N1927" s="16"/>
      <c r="O1927" s="16"/>
      <c r="P1927" s="16"/>
      <c r="Q1927" s="16"/>
      <c r="R1927" s="16"/>
      <c r="S1927" s="16"/>
      <c r="T1927" s="16"/>
    </row>
    <row r="1928" spans="5:20" s="15" customFormat="1" x14ac:dyDescent="0.25">
      <c r="E1928" s="16"/>
      <c r="F1928" s="16"/>
      <c r="G1928" s="16"/>
      <c r="J1928" s="16"/>
      <c r="K1928" s="16"/>
      <c r="L1928" s="16"/>
      <c r="M1928" s="16"/>
      <c r="N1928" s="16"/>
      <c r="O1928" s="16"/>
      <c r="P1928" s="16"/>
      <c r="Q1928" s="16"/>
      <c r="R1928" s="16"/>
      <c r="S1928" s="16"/>
      <c r="T1928" s="16"/>
    </row>
    <row r="1929" spans="5:20" s="15" customFormat="1" x14ac:dyDescent="0.25">
      <c r="E1929" s="16"/>
      <c r="F1929" s="16"/>
      <c r="G1929" s="16"/>
      <c r="J1929" s="16"/>
      <c r="K1929" s="16"/>
      <c r="L1929" s="16"/>
      <c r="M1929" s="16"/>
      <c r="N1929" s="16"/>
      <c r="O1929" s="16"/>
      <c r="P1929" s="16"/>
      <c r="Q1929" s="16"/>
      <c r="R1929" s="16"/>
      <c r="S1929" s="16"/>
      <c r="T1929" s="16"/>
    </row>
    <row r="1930" spans="5:20" s="15" customFormat="1" x14ac:dyDescent="0.25">
      <c r="E1930" s="16"/>
      <c r="F1930" s="16"/>
      <c r="G1930" s="16"/>
      <c r="J1930" s="16"/>
      <c r="K1930" s="16"/>
      <c r="L1930" s="16"/>
      <c r="M1930" s="16"/>
      <c r="N1930" s="16"/>
      <c r="O1930" s="16"/>
      <c r="P1930" s="16"/>
      <c r="Q1930" s="16"/>
      <c r="R1930" s="16"/>
      <c r="S1930" s="16"/>
      <c r="T1930" s="16"/>
    </row>
    <row r="1931" spans="5:20" s="15" customFormat="1" x14ac:dyDescent="0.25">
      <c r="E1931" s="16"/>
      <c r="F1931" s="16"/>
      <c r="G1931" s="16"/>
      <c r="J1931" s="16"/>
      <c r="K1931" s="16"/>
      <c r="L1931" s="16"/>
      <c r="M1931" s="16"/>
      <c r="N1931" s="16"/>
      <c r="O1931" s="16"/>
      <c r="P1931" s="16"/>
      <c r="Q1931" s="16"/>
      <c r="R1931" s="16"/>
      <c r="S1931" s="16"/>
      <c r="T1931" s="16"/>
    </row>
    <row r="1932" spans="5:20" s="15" customFormat="1" x14ac:dyDescent="0.25">
      <c r="E1932" s="16"/>
      <c r="F1932" s="16"/>
      <c r="G1932" s="16"/>
      <c r="J1932" s="16"/>
      <c r="K1932" s="16"/>
      <c r="L1932" s="16"/>
      <c r="M1932" s="16"/>
      <c r="N1932" s="16"/>
      <c r="O1932" s="16"/>
      <c r="P1932" s="16"/>
      <c r="Q1932" s="16"/>
      <c r="R1932" s="16"/>
      <c r="S1932" s="16"/>
      <c r="T1932" s="16"/>
    </row>
    <row r="1933" spans="5:20" s="15" customFormat="1" x14ac:dyDescent="0.25">
      <c r="E1933" s="16"/>
      <c r="F1933" s="16"/>
      <c r="G1933" s="16"/>
      <c r="J1933" s="16"/>
      <c r="K1933" s="16"/>
      <c r="L1933" s="16"/>
      <c r="M1933" s="16"/>
      <c r="N1933" s="16"/>
      <c r="O1933" s="16"/>
      <c r="P1933" s="16"/>
      <c r="Q1933" s="16"/>
      <c r="R1933" s="16"/>
      <c r="S1933" s="16"/>
      <c r="T1933" s="16"/>
    </row>
    <row r="1934" spans="5:20" s="15" customFormat="1" x14ac:dyDescent="0.25">
      <c r="E1934" s="16"/>
      <c r="F1934" s="16"/>
      <c r="G1934" s="16"/>
      <c r="J1934" s="16"/>
      <c r="K1934" s="16"/>
      <c r="L1934" s="16"/>
      <c r="M1934" s="16"/>
      <c r="N1934" s="16"/>
      <c r="O1934" s="16"/>
      <c r="P1934" s="16"/>
      <c r="Q1934" s="16"/>
      <c r="R1934" s="16"/>
      <c r="S1934" s="16"/>
      <c r="T1934" s="16"/>
    </row>
    <row r="1935" spans="5:20" s="15" customFormat="1" x14ac:dyDescent="0.25">
      <c r="E1935" s="16"/>
      <c r="F1935" s="16"/>
      <c r="G1935" s="16"/>
      <c r="J1935" s="16"/>
      <c r="K1935" s="16"/>
      <c r="L1935" s="16"/>
      <c r="M1935" s="16"/>
      <c r="N1935" s="16"/>
      <c r="O1935" s="16"/>
      <c r="P1935" s="16"/>
      <c r="Q1935" s="16"/>
      <c r="R1935" s="16"/>
      <c r="S1935" s="16"/>
      <c r="T1935" s="16"/>
    </row>
    <row r="1936" spans="5:20" s="15" customFormat="1" x14ac:dyDescent="0.25">
      <c r="E1936" s="16"/>
      <c r="F1936" s="16"/>
      <c r="G1936" s="16"/>
      <c r="J1936" s="16"/>
      <c r="K1936" s="16"/>
      <c r="L1936" s="16"/>
      <c r="M1936" s="16"/>
      <c r="N1936" s="16"/>
      <c r="O1936" s="16"/>
      <c r="P1936" s="16"/>
      <c r="Q1936" s="16"/>
      <c r="R1936" s="16"/>
      <c r="S1936" s="16"/>
      <c r="T1936" s="16"/>
    </row>
    <row r="1937" spans="5:20" s="15" customFormat="1" x14ac:dyDescent="0.25">
      <c r="E1937" s="16"/>
      <c r="F1937" s="16"/>
      <c r="G1937" s="16"/>
      <c r="J1937" s="16"/>
      <c r="K1937" s="16"/>
      <c r="L1937" s="16"/>
      <c r="M1937" s="16"/>
      <c r="N1937" s="16"/>
      <c r="O1937" s="16"/>
      <c r="P1937" s="16"/>
      <c r="Q1937" s="16"/>
      <c r="R1937" s="16"/>
      <c r="S1937" s="16"/>
      <c r="T1937" s="16"/>
    </row>
    <row r="1938" spans="5:20" s="15" customFormat="1" x14ac:dyDescent="0.25">
      <c r="E1938" s="16"/>
      <c r="F1938" s="16"/>
      <c r="G1938" s="16"/>
      <c r="J1938" s="16"/>
      <c r="K1938" s="16"/>
      <c r="L1938" s="16"/>
      <c r="M1938" s="16"/>
      <c r="N1938" s="16"/>
      <c r="O1938" s="16"/>
      <c r="P1938" s="16"/>
      <c r="Q1938" s="16"/>
      <c r="R1938" s="16"/>
      <c r="S1938" s="16"/>
      <c r="T1938" s="16"/>
    </row>
    <row r="1939" spans="5:20" s="15" customFormat="1" x14ac:dyDescent="0.25">
      <c r="E1939" s="16"/>
      <c r="F1939" s="16"/>
      <c r="G1939" s="16"/>
      <c r="J1939" s="16"/>
      <c r="K1939" s="16"/>
      <c r="L1939" s="16"/>
      <c r="M1939" s="16"/>
      <c r="N1939" s="16"/>
      <c r="O1939" s="16"/>
      <c r="P1939" s="16"/>
      <c r="Q1939" s="16"/>
      <c r="R1939" s="16"/>
      <c r="S1939" s="16"/>
      <c r="T1939" s="16"/>
    </row>
    <row r="1940" spans="5:20" s="15" customFormat="1" x14ac:dyDescent="0.25">
      <c r="E1940" s="16"/>
      <c r="F1940" s="16"/>
      <c r="G1940" s="16"/>
      <c r="J1940" s="16"/>
      <c r="K1940" s="16"/>
      <c r="L1940" s="16"/>
      <c r="M1940" s="16"/>
      <c r="N1940" s="16"/>
      <c r="O1940" s="16"/>
      <c r="P1940" s="16"/>
      <c r="Q1940" s="16"/>
      <c r="R1940" s="16"/>
      <c r="S1940" s="16"/>
      <c r="T1940" s="16"/>
    </row>
    <row r="1941" spans="5:20" s="15" customFormat="1" x14ac:dyDescent="0.25">
      <c r="E1941" s="16"/>
      <c r="F1941" s="16"/>
      <c r="G1941" s="16"/>
      <c r="J1941" s="16"/>
      <c r="K1941" s="16"/>
      <c r="L1941" s="16"/>
      <c r="M1941" s="16"/>
      <c r="N1941" s="16"/>
      <c r="O1941" s="16"/>
      <c r="P1941" s="16"/>
      <c r="Q1941" s="16"/>
      <c r="R1941" s="16"/>
      <c r="S1941" s="16"/>
      <c r="T1941" s="16"/>
    </row>
    <row r="1942" spans="5:20" s="15" customFormat="1" x14ac:dyDescent="0.25">
      <c r="E1942" s="16"/>
      <c r="F1942" s="16"/>
      <c r="G1942" s="16"/>
      <c r="J1942" s="16"/>
      <c r="K1942" s="16"/>
      <c r="L1942" s="16"/>
      <c r="M1942" s="16"/>
      <c r="N1942" s="16"/>
      <c r="O1942" s="16"/>
      <c r="P1942" s="16"/>
      <c r="Q1942" s="16"/>
      <c r="R1942" s="16"/>
      <c r="S1942" s="16"/>
      <c r="T1942" s="16"/>
    </row>
    <row r="1943" spans="5:20" s="15" customFormat="1" x14ac:dyDescent="0.25">
      <c r="E1943" s="16"/>
      <c r="F1943" s="16"/>
      <c r="G1943" s="16"/>
      <c r="J1943" s="16"/>
      <c r="K1943" s="16"/>
      <c r="L1943" s="16"/>
      <c r="M1943" s="16"/>
      <c r="N1943" s="16"/>
      <c r="O1943" s="16"/>
      <c r="P1943" s="16"/>
      <c r="Q1943" s="16"/>
      <c r="R1943" s="16"/>
      <c r="S1943" s="16"/>
      <c r="T1943" s="16"/>
    </row>
    <row r="1944" spans="5:20" s="15" customFormat="1" x14ac:dyDescent="0.25">
      <c r="E1944" s="16"/>
      <c r="F1944" s="16"/>
      <c r="G1944" s="16"/>
      <c r="J1944" s="16"/>
      <c r="K1944" s="16"/>
      <c r="L1944" s="16"/>
      <c r="M1944" s="16"/>
      <c r="N1944" s="16"/>
      <c r="O1944" s="16"/>
      <c r="P1944" s="16"/>
      <c r="Q1944" s="16"/>
      <c r="R1944" s="16"/>
      <c r="S1944" s="16"/>
      <c r="T1944" s="16"/>
    </row>
    <row r="1945" spans="5:20" s="15" customFormat="1" x14ac:dyDescent="0.25">
      <c r="E1945" s="16"/>
      <c r="F1945" s="16"/>
      <c r="G1945" s="16"/>
      <c r="J1945" s="16"/>
      <c r="K1945" s="16"/>
      <c r="L1945" s="16"/>
      <c r="M1945" s="16"/>
      <c r="N1945" s="16"/>
      <c r="O1945" s="16"/>
      <c r="P1945" s="16"/>
      <c r="Q1945" s="16"/>
      <c r="R1945" s="16"/>
      <c r="S1945" s="16"/>
      <c r="T1945" s="16"/>
    </row>
    <row r="1946" spans="5:20" s="15" customFormat="1" x14ac:dyDescent="0.25">
      <c r="E1946" s="16"/>
      <c r="F1946" s="16"/>
      <c r="G1946" s="16"/>
      <c r="J1946" s="16"/>
      <c r="K1946" s="16"/>
      <c r="L1946" s="16"/>
      <c r="M1946" s="16"/>
      <c r="N1946" s="16"/>
      <c r="O1946" s="16"/>
      <c r="P1946" s="16"/>
      <c r="Q1946" s="16"/>
      <c r="R1946" s="16"/>
      <c r="S1946" s="16"/>
      <c r="T1946" s="16"/>
    </row>
    <row r="1947" spans="5:20" s="15" customFormat="1" x14ac:dyDescent="0.25">
      <c r="E1947" s="16"/>
      <c r="F1947" s="16"/>
      <c r="G1947" s="16"/>
      <c r="J1947" s="16"/>
      <c r="K1947" s="16"/>
      <c r="L1947" s="16"/>
      <c r="M1947" s="16"/>
      <c r="N1947" s="16"/>
      <c r="O1947" s="16"/>
      <c r="P1947" s="16"/>
      <c r="Q1947" s="16"/>
      <c r="R1947" s="16"/>
      <c r="S1947" s="16"/>
      <c r="T1947" s="16"/>
    </row>
    <row r="1948" spans="5:20" s="15" customFormat="1" x14ac:dyDescent="0.25">
      <c r="E1948" s="16"/>
      <c r="F1948" s="16"/>
      <c r="G1948" s="16"/>
      <c r="J1948" s="16"/>
      <c r="K1948" s="16"/>
      <c r="L1948" s="16"/>
      <c r="M1948" s="16"/>
      <c r="N1948" s="16"/>
      <c r="O1948" s="16"/>
      <c r="P1948" s="16"/>
      <c r="Q1948" s="16"/>
      <c r="R1948" s="16"/>
      <c r="S1948" s="16"/>
      <c r="T1948" s="16"/>
    </row>
    <row r="1949" spans="5:20" s="15" customFormat="1" x14ac:dyDescent="0.25">
      <c r="E1949" s="16"/>
      <c r="F1949" s="16"/>
      <c r="G1949" s="16"/>
      <c r="J1949" s="16"/>
      <c r="K1949" s="16"/>
      <c r="L1949" s="16"/>
      <c r="M1949" s="16"/>
      <c r="N1949" s="16"/>
      <c r="O1949" s="16"/>
      <c r="P1949" s="16"/>
      <c r="Q1949" s="16"/>
      <c r="R1949" s="16"/>
      <c r="S1949" s="16"/>
      <c r="T1949" s="16"/>
    </row>
    <row r="1950" spans="5:20" s="15" customFormat="1" x14ac:dyDescent="0.25">
      <c r="E1950" s="16"/>
      <c r="F1950" s="16"/>
      <c r="G1950" s="16"/>
      <c r="J1950" s="16"/>
      <c r="K1950" s="16"/>
      <c r="L1950" s="16"/>
      <c r="M1950" s="16"/>
      <c r="N1950" s="16"/>
      <c r="O1950" s="16"/>
      <c r="P1950" s="16"/>
      <c r="Q1950" s="16"/>
      <c r="R1950" s="16"/>
      <c r="S1950" s="16"/>
      <c r="T1950" s="16"/>
    </row>
    <row r="1951" spans="5:20" s="15" customFormat="1" x14ac:dyDescent="0.25">
      <c r="E1951" s="16"/>
      <c r="F1951" s="16"/>
      <c r="G1951" s="16"/>
      <c r="J1951" s="16"/>
      <c r="K1951" s="16"/>
      <c r="L1951" s="16"/>
      <c r="M1951" s="16"/>
      <c r="N1951" s="16"/>
      <c r="O1951" s="16"/>
      <c r="P1951" s="16"/>
      <c r="Q1951" s="16"/>
      <c r="R1951" s="16"/>
      <c r="S1951" s="16"/>
      <c r="T1951" s="16"/>
    </row>
    <row r="1952" spans="5:20" s="15" customFormat="1" x14ac:dyDescent="0.25">
      <c r="E1952" s="16"/>
      <c r="F1952" s="16"/>
      <c r="G1952" s="16"/>
      <c r="J1952" s="16"/>
      <c r="K1952" s="16"/>
      <c r="L1952" s="16"/>
      <c r="M1952" s="16"/>
      <c r="N1952" s="16"/>
      <c r="O1952" s="16"/>
      <c r="P1952" s="16"/>
      <c r="Q1952" s="16"/>
      <c r="R1952" s="16"/>
      <c r="S1952" s="16"/>
      <c r="T1952" s="16"/>
    </row>
    <row r="1953" spans="5:20" s="15" customFormat="1" x14ac:dyDescent="0.25">
      <c r="E1953" s="16"/>
      <c r="F1953" s="16"/>
      <c r="G1953" s="16"/>
      <c r="J1953" s="16"/>
      <c r="K1953" s="16"/>
      <c r="L1953" s="16"/>
      <c r="M1953" s="16"/>
      <c r="N1953" s="16"/>
      <c r="O1953" s="16"/>
      <c r="P1953" s="16"/>
      <c r="Q1953" s="16"/>
      <c r="R1953" s="16"/>
      <c r="S1953" s="16"/>
      <c r="T1953" s="16"/>
    </row>
    <row r="1954" spans="5:20" s="15" customFormat="1" x14ac:dyDescent="0.25">
      <c r="E1954" s="16"/>
      <c r="F1954" s="16"/>
      <c r="G1954" s="16"/>
      <c r="J1954" s="16"/>
      <c r="K1954" s="16"/>
      <c r="L1954" s="16"/>
      <c r="M1954" s="16"/>
      <c r="N1954" s="16"/>
      <c r="O1954" s="16"/>
      <c r="P1954" s="16"/>
      <c r="Q1954" s="16"/>
      <c r="R1954" s="16"/>
      <c r="S1954" s="16"/>
      <c r="T1954" s="16"/>
    </row>
    <row r="1955" spans="5:20" s="15" customFormat="1" x14ac:dyDescent="0.25">
      <c r="E1955" s="16"/>
      <c r="F1955" s="16"/>
      <c r="G1955" s="16"/>
      <c r="J1955" s="16"/>
      <c r="K1955" s="16"/>
      <c r="L1955" s="16"/>
      <c r="M1955" s="16"/>
      <c r="N1955" s="16"/>
      <c r="O1955" s="16"/>
      <c r="P1955" s="16"/>
      <c r="Q1955" s="16"/>
      <c r="R1955" s="16"/>
      <c r="S1955" s="16"/>
      <c r="T1955" s="16"/>
    </row>
    <row r="1956" spans="5:20" s="15" customFormat="1" x14ac:dyDescent="0.25">
      <c r="E1956" s="16"/>
      <c r="F1956" s="16"/>
      <c r="G1956" s="16"/>
      <c r="J1956" s="16"/>
      <c r="K1956" s="16"/>
      <c r="L1956" s="16"/>
      <c r="M1956" s="16"/>
      <c r="N1956" s="16"/>
      <c r="O1956" s="16"/>
      <c r="P1956" s="16"/>
      <c r="Q1956" s="16"/>
      <c r="R1956" s="16"/>
      <c r="S1956" s="16"/>
      <c r="T1956" s="16"/>
    </row>
    <row r="1957" spans="5:20" s="15" customFormat="1" x14ac:dyDescent="0.25">
      <c r="E1957" s="16"/>
      <c r="F1957" s="16"/>
      <c r="G1957" s="16"/>
      <c r="J1957" s="16"/>
      <c r="K1957" s="16"/>
      <c r="L1957" s="16"/>
      <c r="M1957" s="16"/>
      <c r="N1957" s="16"/>
      <c r="O1957" s="16"/>
      <c r="P1957" s="16"/>
      <c r="Q1957" s="16"/>
      <c r="R1957" s="16"/>
      <c r="S1957" s="16"/>
      <c r="T1957" s="16"/>
    </row>
    <row r="1958" spans="5:20" s="15" customFormat="1" x14ac:dyDescent="0.25">
      <c r="E1958" s="16"/>
      <c r="F1958" s="16"/>
      <c r="G1958" s="16"/>
      <c r="J1958" s="16"/>
      <c r="K1958" s="16"/>
      <c r="L1958" s="16"/>
      <c r="M1958" s="16"/>
      <c r="N1958" s="16"/>
      <c r="O1958" s="16"/>
      <c r="P1958" s="16"/>
      <c r="Q1958" s="16"/>
      <c r="R1958" s="16"/>
      <c r="S1958" s="16"/>
      <c r="T1958" s="16"/>
    </row>
    <row r="1959" spans="5:20" s="15" customFormat="1" x14ac:dyDescent="0.25">
      <c r="E1959" s="16"/>
      <c r="F1959" s="16"/>
      <c r="G1959" s="16"/>
      <c r="J1959" s="16"/>
      <c r="K1959" s="16"/>
      <c r="L1959" s="16"/>
      <c r="M1959" s="16"/>
      <c r="N1959" s="16"/>
      <c r="O1959" s="16"/>
      <c r="P1959" s="16"/>
      <c r="Q1959" s="16"/>
      <c r="R1959" s="16"/>
      <c r="S1959" s="16"/>
      <c r="T1959" s="16"/>
    </row>
    <row r="1960" spans="5:20" s="15" customFormat="1" x14ac:dyDescent="0.25">
      <c r="E1960" s="16"/>
      <c r="F1960" s="16"/>
      <c r="G1960" s="16"/>
      <c r="J1960" s="16"/>
      <c r="K1960" s="16"/>
      <c r="L1960" s="16"/>
      <c r="M1960" s="16"/>
      <c r="N1960" s="16"/>
      <c r="O1960" s="16"/>
      <c r="P1960" s="16"/>
      <c r="Q1960" s="16"/>
      <c r="R1960" s="16"/>
      <c r="S1960" s="16"/>
      <c r="T1960" s="16"/>
    </row>
    <row r="1961" spans="5:20" s="15" customFormat="1" x14ac:dyDescent="0.25">
      <c r="E1961" s="16"/>
      <c r="F1961" s="16"/>
      <c r="G1961" s="16"/>
      <c r="J1961" s="16"/>
      <c r="K1961" s="16"/>
      <c r="L1961" s="16"/>
      <c r="M1961" s="16"/>
      <c r="N1961" s="16"/>
      <c r="O1961" s="16"/>
      <c r="P1961" s="16"/>
      <c r="Q1961" s="16"/>
      <c r="R1961" s="16"/>
      <c r="S1961" s="16"/>
      <c r="T1961" s="16"/>
    </row>
    <row r="1962" spans="5:20" s="15" customFormat="1" x14ac:dyDescent="0.25">
      <c r="E1962" s="16"/>
      <c r="F1962" s="16"/>
      <c r="G1962" s="16"/>
      <c r="J1962" s="16"/>
      <c r="K1962" s="16"/>
      <c r="L1962" s="16"/>
      <c r="M1962" s="16"/>
      <c r="N1962" s="16"/>
      <c r="O1962" s="16"/>
      <c r="P1962" s="16"/>
      <c r="Q1962" s="16"/>
      <c r="R1962" s="16"/>
      <c r="S1962" s="16"/>
      <c r="T1962" s="16"/>
    </row>
    <row r="1963" spans="5:20" s="15" customFormat="1" x14ac:dyDescent="0.25">
      <c r="E1963" s="16"/>
      <c r="F1963" s="16"/>
      <c r="G1963" s="16"/>
      <c r="J1963" s="16"/>
      <c r="K1963" s="16"/>
      <c r="L1963" s="16"/>
      <c r="M1963" s="16"/>
      <c r="N1963" s="16"/>
      <c r="O1963" s="16"/>
      <c r="P1963" s="16"/>
      <c r="Q1963" s="16"/>
      <c r="R1963" s="16"/>
      <c r="S1963" s="16"/>
      <c r="T1963" s="16"/>
    </row>
    <row r="1964" spans="5:20" s="15" customFormat="1" x14ac:dyDescent="0.25">
      <c r="E1964" s="16"/>
      <c r="F1964" s="16"/>
      <c r="G1964" s="16"/>
      <c r="J1964" s="16"/>
      <c r="K1964" s="16"/>
      <c r="L1964" s="16"/>
      <c r="M1964" s="16"/>
      <c r="N1964" s="16"/>
      <c r="O1964" s="16"/>
      <c r="P1964" s="16"/>
      <c r="Q1964" s="16"/>
      <c r="R1964" s="16"/>
      <c r="S1964" s="16"/>
      <c r="T1964" s="16"/>
    </row>
    <row r="1965" spans="5:20" s="15" customFormat="1" x14ac:dyDescent="0.25">
      <c r="E1965" s="16"/>
      <c r="F1965" s="16"/>
      <c r="G1965" s="16"/>
      <c r="J1965" s="16"/>
      <c r="K1965" s="16"/>
      <c r="L1965" s="16"/>
      <c r="M1965" s="16"/>
      <c r="N1965" s="16"/>
      <c r="O1965" s="16"/>
      <c r="P1965" s="16"/>
      <c r="Q1965" s="16"/>
      <c r="R1965" s="16"/>
      <c r="S1965" s="16"/>
      <c r="T1965" s="16"/>
    </row>
    <row r="1966" spans="5:20" s="15" customFormat="1" x14ac:dyDescent="0.25">
      <c r="E1966" s="16"/>
      <c r="F1966" s="16"/>
      <c r="G1966" s="16"/>
      <c r="J1966" s="16"/>
      <c r="K1966" s="16"/>
      <c r="L1966" s="16"/>
      <c r="M1966" s="16"/>
      <c r="N1966" s="16"/>
      <c r="O1966" s="16"/>
      <c r="P1966" s="16"/>
      <c r="Q1966" s="16"/>
      <c r="R1966" s="16"/>
      <c r="S1966" s="16"/>
      <c r="T1966" s="16"/>
    </row>
    <row r="1967" spans="5:20" s="15" customFormat="1" x14ac:dyDescent="0.25">
      <c r="E1967" s="16"/>
      <c r="F1967" s="16"/>
      <c r="G1967" s="16"/>
      <c r="J1967" s="16"/>
      <c r="K1967" s="16"/>
      <c r="L1967" s="16"/>
      <c r="M1967" s="16"/>
      <c r="N1967" s="16"/>
      <c r="O1967" s="16"/>
      <c r="P1967" s="16"/>
      <c r="Q1967" s="16"/>
      <c r="R1967" s="16"/>
      <c r="S1967" s="16"/>
      <c r="T1967" s="16"/>
    </row>
    <row r="1968" spans="5:20" s="15" customFormat="1" x14ac:dyDescent="0.25">
      <c r="E1968" s="16"/>
      <c r="F1968" s="16"/>
      <c r="G1968" s="16"/>
      <c r="J1968" s="16"/>
      <c r="K1968" s="16"/>
      <c r="L1968" s="16"/>
      <c r="M1968" s="16"/>
      <c r="N1968" s="16"/>
      <c r="O1968" s="16"/>
      <c r="P1968" s="16"/>
      <c r="Q1968" s="16"/>
      <c r="R1968" s="16"/>
      <c r="S1968" s="16"/>
      <c r="T1968" s="16"/>
    </row>
    <row r="1969" spans="5:20" s="15" customFormat="1" x14ac:dyDescent="0.25">
      <c r="E1969" s="16"/>
      <c r="F1969" s="16"/>
      <c r="G1969" s="16"/>
      <c r="J1969" s="16"/>
      <c r="K1969" s="16"/>
      <c r="L1969" s="16"/>
      <c r="M1969" s="16"/>
      <c r="N1969" s="16"/>
      <c r="O1969" s="16"/>
      <c r="P1969" s="16"/>
      <c r="Q1969" s="16"/>
      <c r="R1969" s="16"/>
      <c r="S1969" s="16"/>
      <c r="T1969" s="16"/>
    </row>
    <row r="1970" spans="5:20" s="15" customFormat="1" x14ac:dyDescent="0.25">
      <c r="E1970" s="16"/>
      <c r="F1970" s="16"/>
      <c r="G1970" s="16"/>
      <c r="J1970" s="16"/>
      <c r="K1970" s="16"/>
      <c r="L1970" s="16"/>
      <c r="M1970" s="16"/>
      <c r="N1970" s="16"/>
      <c r="O1970" s="16"/>
      <c r="P1970" s="16"/>
      <c r="Q1970" s="16"/>
      <c r="R1970" s="16"/>
      <c r="S1970" s="16"/>
      <c r="T1970" s="16"/>
    </row>
    <row r="1971" spans="5:20" s="15" customFormat="1" x14ac:dyDescent="0.25">
      <c r="E1971" s="16"/>
      <c r="F1971" s="16"/>
      <c r="G1971" s="16"/>
      <c r="J1971" s="16"/>
      <c r="K1971" s="16"/>
      <c r="L1971" s="16"/>
      <c r="M1971" s="16"/>
      <c r="N1971" s="16"/>
      <c r="O1971" s="16"/>
      <c r="P1971" s="16"/>
      <c r="Q1971" s="16"/>
      <c r="R1971" s="16"/>
      <c r="S1971" s="16"/>
      <c r="T1971" s="16"/>
    </row>
    <row r="1972" spans="5:20" s="15" customFormat="1" x14ac:dyDescent="0.25">
      <c r="E1972" s="16"/>
      <c r="F1972" s="16"/>
      <c r="G1972" s="16"/>
      <c r="J1972" s="16"/>
      <c r="K1972" s="16"/>
      <c r="L1972" s="16"/>
      <c r="M1972" s="16"/>
      <c r="N1972" s="16"/>
      <c r="O1972" s="16"/>
      <c r="P1972" s="16"/>
      <c r="Q1972" s="16"/>
      <c r="R1972" s="16"/>
      <c r="S1972" s="16"/>
      <c r="T1972" s="16"/>
    </row>
    <row r="1973" spans="5:20" s="15" customFormat="1" x14ac:dyDescent="0.25">
      <c r="E1973" s="16"/>
      <c r="F1973" s="16"/>
      <c r="G1973" s="16"/>
      <c r="J1973" s="16"/>
      <c r="K1973" s="16"/>
      <c r="L1973" s="16"/>
      <c r="M1973" s="16"/>
      <c r="N1973" s="16"/>
      <c r="O1973" s="16"/>
      <c r="P1973" s="16"/>
      <c r="Q1973" s="16"/>
      <c r="R1973" s="16"/>
      <c r="S1973" s="16"/>
      <c r="T1973" s="16"/>
    </row>
    <row r="1974" spans="5:20" s="15" customFormat="1" x14ac:dyDescent="0.25">
      <c r="E1974" s="16"/>
      <c r="F1974" s="16"/>
      <c r="G1974" s="16"/>
      <c r="J1974" s="16"/>
      <c r="K1974" s="16"/>
      <c r="L1974" s="16"/>
      <c r="M1974" s="16"/>
      <c r="N1974" s="16"/>
      <c r="O1974" s="16"/>
      <c r="P1974" s="16"/>
      <c r="Q1974" s="16"/>
      <c r="R1974" s="16"/>
      <c r="S1974" s="16"/>
      <c r="T1974" s="16"/>
    </row>
    <row r="1975" spans="5:20" s="15" customFormat="1" x14ac:dyDescent="0.25">
      <c r="E1975" s="16"/>
      <c r="F1975" s="16"/>
      <c r="G1975" s="16"/>
      <c r="J1975" s="16"/>
      <c r="K1975" s="16"/>
      <c r="L1975" s="16"/>
      <c r="M1975" s="16"/>
      <c r="N1975" s="16"/>
      <c r="O1975" s="16"/>
      <c r="P1975" s="16"/>
      <c r="Q1975" s="16"/>
      <c r="R1975" s="16"/>
      <c r="S1975" s="16"/>
      <c r="T1975" s="16"/>
    </row>
    <row r="1976" spans="5:20" s="15" customFormat="1" x14ac:dyDescent="0.25">
      <c r="E1976" s="16"/>
      <c r="F1976" s="16"/>
      <c r="G1976" s="16"/>
      <c r="J1976" s="16"/>
      <c r="K1976" s="16"/>
      <c r="L1976" s="16"/>
      <c r="M1976" s="16"/>
      <c r="N1976" s="16"/>
      <c r="O1976" s="16"/>
      <c r="P1976" s="16"/>
      <c r="Q1976" s="16"/>
      <c r="R1976" s="16"/>
      <c r="S1976" s="16"/>
      <c r="T1976" s="16"/>
    </row>
    <row r="1977" spans="5:20" s="15" customFormat="1" x14ac:dyDescent="0.25">
      <c r="E1977" s="16"/>
      <c r="F1977" s="16"/>
      <c r="G1977" s="16"/>
      <c r="J1977" s="16"/>
      <c r="K1977" s="16"/>
      <c r="L1977" s="16"/>
      <c r="M1977" s="16"/>
      <c r="N1977" s="16"/>
      <c r="O1977" s="16"/>
      <c r="P1977" s="16"/>
      <c r="Q1977" s="16"/>
      <c r="R1977" s="16"/>
      <c r="S1977" s="16"/>
      <c r="T1977" s="16"/>
    </row>
    <row r="1978" spans="5:20" s="15" customFormat="1" x14ac:dyDescent="0.25">
      <c r="E1978" s="16"/>
      <c r="F1978" s="16"/>
      <c r="G1978" s="16"/>
      <c r="J1978" s="16"/>
      <c r="K1978" s="16"/>
      <c r="L1978" s="16"/>
      <c r="M1978" s="16"/>
      <c r="N1978" s="16"/>
      <c r="O1978" s="16"/>
      <c r="P1978" s="16"/>
      <c r="Q1978" s="16"/>
      <c r="R1978" s="16"/>
      <c r="S1978" s="16"/>
      <c r="T1978" s="16"/>
    </row>
    <row r="1979" spans="5:20" s="15" customFormat="1" x14ac:dyDescent="0.25">
      <c r="E1979" s="16"/>
      <c r="F1979" s="16"/>
      <c r="G1979" s="16"/>
      <c r="J1979" s="16"/>
      <c r="K1979" s="16"/>
      <c r="L1979" s="16"/>
      <c r="M1979" s="16"/>
      <c r="N1979" s="16"/>
      <c r="O1979" s="16"/>
      <c r="P1979" s="16"/>
      <c r="Q1979" s="16"/>
      <c r="R1979" s="16"/>
      <c r="S1979" s="16"/>
      <c r="T1979" s="16"/>
    </row>
    <row r="1980" spans="5:20" s="15" customFormat="1" x14ac:dyDescent="0.25">
      <c r="E1980" s="16"/>
      <c r="F1980" s="16"/>
      <c r="G1980" s="16"/>
      <c r="J1980" s="16"/>
      <c r="K1980" s="16"/>
      <c r="L1980" s="16"/>
      <c r="M1980" s="16"/>
      <c r="N1980" s="16"/>
      <c r="O1980" s="16"/>
      <c r="P1980" s="16"/>
      <c r="Q1980" s="16"/>
      <c r="R1980" s="16"/>
      <c r="S1980" s="16"/>
      <c r="T1980" s="16"/>
    </row>
    <row r="1981" spans="5:20" s="15" customFormat="1" x14ac:dyDescent="0.25">
      <c r="E1981" s="16"/>
      <c r="F1981" s="16"/>
      <c r="G1981" s="16"/>
      <c r="J1981" s="16"/>
      <c r="K1981" s="16"/>
      <c r="L1981" s="16"/>
      <c r="M1981" s="16"/>
      <c r="N1981" s="16"/>
      <c r="O1981" s="16"/>
      <c r="P1981" s="16"/>
      <c r="Q1981" s="16"/>
      <c r="R1981" s="16"/>
      <c r="S1981" s="16"/>
      <c r="T1981" s="16"/>
    </row>
    <row r="1982" spans="5:20" s="15" customFormat="1" x14ac:dyDescent="0.25">
      <c r="E1982" s="16"/>
      <c r="F1982" s="16"/>
      <c r="G1982" s="16"/>
      <c r="J1982" s="16"/>
      <c r="K1982" s="16"/>
      <c r="L1982" s="16"/>
      <c r="M1982" s="16"/>
      <c r="N1982" s="16"/>
      <c r="O1982" s="16"/>
      <c r="P1982" s="16"/>
      <c r="Q1982" s="16"/>
      <c r="R1982" s="16"/>
      <c r="S1982" s="16"/>
      <c r="T1982" s="16"/>
    </row>
    <row r="1983" spans="5:20" s="15" customFormat="1" x14ac:dyDescent="0.25">
      <c r="E1983" s="16"/>
      <c r="F1983" s="16"/>
      <c r="G1983" s="16"/>
      <c r="J1983" s="16"/>
      <c r="K1983" s="16"/>
      <c r="L1983" s="16"/>
      <c r="M1983" s="16"/>
      <c r="N1983" s="16"/>
      <c r="O1983" s="16"/>
      <c r="P1983" s="16"/>
      <c r="Q1983" s="16"/>
      <c r="R1983" s="16"/>
      <c r="S1983" s="16"/>
      <c r="T1983" s="16"/>
    </row>
    <row r="1984" spans="5:20" s="15" customFormat="1" x14ac:dyDescent="0.25">
      <c r="E1984" s="16"/>
      <c r="F1984" s="16"/>
      <c r="G1984" s="16"/>
      <c r="J1984" s="16"/>
      <c r="K1984" s="16"/>
      <c r="L1984" s="16"/>
      <c r="M1984" s="16"/>
      <c r="N1984" s="16"/>
      <c r="O1984" s="16"/>
      <c r="P1984" s="16"/>
      <c r="Q1984" s="16"/>
      <c r="R1984" s="16"/>
      <c r="S1984" s="16"/>
      <c r="T1984" s="16"/>
    </row>
    <row r="1985" spans="5:20" s="15" customFormat="1" x14ac:dyDescent="0.25">
      <c r="E1985" s="16"/>
      <c r="F1985" s="16"/>
      <c r="G1985" s="16"/>
      <c r="J1985" s="16"/>
      <c r="K1985" s="16"/>
      <c r="L1985" s="16"/>
      <c r="M1985" s="16"/>
      <c r="N1985" s="16"/>
      <c r="O1985" s="16"/>
      <c r="P1985" s="16"/>
      <c r="Q1985" s="16"/>
      <c r="R1985" s="16"/>
      <c r="S1985" s="16"/>
      <c r="T1985" s="16"/>
    </row>
    <row r="1986" spans="5:20" s="15" customFormat="1" x14ac:dyDescent="0.25">
      <c r="E1986" s="16"/>
      <c r="F1986" s="16"/>
      <c r="G1986" s="16"/>
      <c r="J1986" s="16"/>
      <c r="K1986" s="16"/>
      <c r="L1986" s="16"/>
      <c r="M1986" s="16"/>
      <c r="N1986" s="16"/>
      <c r="O1986" s="16"/>
      <c r="P1986" s="16"/>
      <c r="Q1986" s="16"/>
      <c r="R1986" s="16"/>
      <c r="S1986" s="16"/>
      <c r="T1986" s="16"/>
    </row>
    <row r="1987" spans="5:20" s="15" customFormat="1" x14ac:dyDescent="0.25">
      <c r="E1987" s="16"/>
      <c r="F1987" s="16"/>
      <c r="G1987" s="16"/>
      <c r="J1987" s="16"/>
      <c r="K1987" s="16"/>
      <c r="L1987" s="16"/>
      <c r="M1987" s="16"/>
      <c r="N1987" s="16"/>
      <c r="O1987" s="16"/>
      <c r="P1987" s="16"/>
      <c r="Q1987" s="16"/>
      <c r="R1987" s="16"/>
      <c r="S1987" s="16"/>
      <c r="T1987" s="16"/>
    </row>
    <row r="1988" spans="5:20" s="15" customFormat="1" x14ac:dyDescent="0.25">
      <c r="E1988" s="16"/>
      <c r="F1988" s="16"/>
      <c r="G1988" s="16"/>
      <c r="J1988" s="16"/>
      <c r="K1988" s="16"/>
      <c r="L1988" s="16"/>
      <c r="M1988" s="16"/>
      <c r="N1988" s="16"/>
      <c r="O1988" s="16"/>
      <c r="P1988" s="16"/>
      <c r="Q1988" s="16"/>
      <c r="R1988" s="16"/>
      <c r="S1988" s="16"/>
      <c r="T1988" s="16"/>
    </row>
    <row r="1989" spans="5:20" s="15" customFormat="1" x14ac:dyDescent="0.25">
      <c r="E1989" s="16"/>
      <c r="F1989" s="16"/>
      <c r="G1989" s="16"/>
      <c r="J1989" s="16"/>
      <c r="K1989" s="16"/>
      <c r="L1989" s="16"/>
      <c r="M1989" s="16"/>
      <c r="N1989" s="16"/>
      <c r="O1989" s="16"/>
      <c r="P1989" s="16"/>
      <c r="Q1989" s="16"/>
      <c r="R1989" s="16"/>
      <c r="S1989" s="16"/>
      <c r="T1989" s="16"/>
    </row>
    <row r="1990" spans="5:20" s="15" customFormat="1" x14ac:dyDescent="0.25">
      <c r="E1990" s="16"/>
      <c r="F1990" s="16"/>
      <c r="G1990" s="16"/>
      <c r="J1990" s="16"/>
      <c r="K1990" s="16"/>
      <c r="L1990" s="16"/>
      <c r="M1990" s="16"/>
      <c r="N1990" s="16"/>
      <c r="O1990" s="16"/>
      <c r="P1990" s="16"/>
      <c r="Q1990" s="16"/>
      <c r="R1990" s="16"/>
      <c r="S1990" s="16"/>
      <c r="T1990" s="16"/>
    </row>
    <row r="1991" spans="5:20" s="15" customFormat="1" x14ac:dyDescent="0.25">
      <c r="E1991" s="16"/>
      <c r="F1991" s="16"/>
      <c r="G1991" s="16"/>
      <c r="J1991" s="16"/>
      <c r="K1991" s="16"/>
      <c r="L1991" s="16"/>
      <c r="M1991" s="16"/>
      <c r="N1991" s="16"/>
      <c r="O1991" s="16"/>
      <c r="P1991" s="16"/>
      <c r="Q1991" s="16"/>
      <c r="R1991" s="16"/>
      <c r="S1991" s="16"/>
      <c r="T1991" s="16"/>
    </row>
    <row r="1992" spans="5:20" s="15" customFormat="1" x14ac:dyDescent="0.25">
      <c r="E1992" s="16"/>
      <c r="F1992" s="16"/>
      <c r="G1992" s="16"/>
      <c r="J1992" s="16"/>
      <c r="K1992" s="16"/>
      <c r="L1992" s="16"/>
      <c r="M1992" s="16"/>
      <c r="N1992" s="16"/>
      <c r="O1992" s="16"/>
      <c r="P1992" s="16"/>
      <c r="Q1992" s="16"/>
      <c r="R1992" s="16"/>
      <c r="S1992" s="16"/>
      <c r="T1992" s="16"/>
    </row>
    <row r="1993" spans="5:20" s="15" customFormat="1" x14ac:dyDescent="0.25">
      <c r="E1993" s="16"/>
      <c r="F1993" s="16"/>
      <c r="G1993" s="16"/>
      <c r="J1993" s="16"/>
      <c r="K1993" s="16"/>
      <c r="L1993" s="16"/>
      <c r="M1993" s="16"/>
      <c r="N1993" s="16"/>
      <c r="O1993" s="16"/>
      <c r="P1993" s="16"/>
      <c r="Q1993" s="16"/>
      <c r="R1993" s="16"/>
      <c r="S1993" s="16"/>
      <c r="T1993" s="16"/>
    </row>
    <row r="1994" spans="5:20" s="15" customFormat="1" x14ac:dyDescent="0.25">
      <c r="E1994" s="16"/>
      <c r="F1994" s="16"/>
      <c r="G1994" s="16"/>
      <c r="J1994" s="16"/>
      <c r="K1994" s="16"/>
      <c r="L1994" s="16"/>
      <c r="M1994" s="16"/>
      <c r="N1994" s="16"/>
      <c r="O1994" s="16"/>
      <c r="P1994" s="16"/>
      <c r="Q1994" s="16"/>
      <c r="R1994" s="16"/>
      <c r="S1994" s="16"/>
      <c r="T1994" s="16"/>
    </row>
    <row r="1995" spans="5:20" s="15" customFormat="1" x14ac:dyDescent="0.25">
      <c r="E1995" s="16"/>
      <c r="F1995" s="16"/>
      <c r="G1995" s="16"/>
      <c r="J1995" s="16"/>
      <c r="K1995" s="16"/>
      <c r="L1995" s="16"/>
      <c r="M1995" s="16"/>
      <c r="N1995" s="16"/>
      <c r="O1995" s="16"/>
      <c r="P1995" s="16"/>
      <c r="Q1995" s="16"/>
      <c r="R1995" s="16"/>
      <c r="S1995" s="16"/>
      <c r="T1995" s="16"/>
    </row>
    <row r="1996" spans="5:20" s="15" customFormat="1" x14ac:dyDescent="0.25">
      <c r="E1996" s="16"/>
      <c r="F1996" s="16"/>
      <c r="G1996" s="16"/>
      <c r="J1996" s="16"/>
      <c r="K1996" s="16"/>
      <c r="L1996" s="16"/>
      <c r="M1996" s="16"/>
      <c r="N1996" s="16"/>
      <c r="O1996" s="16"/>
      <c r="P1996" s="16"/>
      <c r="Q1996" s="16"/>
      <c r="R1996" s="16"/>
      <c r="S1996" s="16"/>
      <c r="T1996" s="16"/>
    </row>
    <row r="1997" spans="5:20" s="15" customFormat="1" x14ac:dyDescent="0.25">
      <c r="E1997" s="16"/>
      <c r="F1997" s="16"/>
      <c r="G1997" s="16"/>
      <c r="J1997" s="16"/>
      <c r="K1997" s="16"/>
      <c r="L1997" s="16"/>
      <c r="M1997" s="16"/>
      <c r="N1997" s="16"/>
      <c r="O1997" s="16"/>
      <c r="P1997" s="16"/>
      <c r="Q1997" s="16"/>
      <c r="R1997" s="16"/>
      <c r="S1997" s="16"/>
      <c r="T1997" s="16"/>
    </row>
    <row r="1998" spans="5:20" s="15" customFormat="1" x14ac:dyDescent="0.25">
      <c r="E1998" s="16"/>
      <c r="F1998" s="16"/>
      <c r="G1998" s="16"/>
      <c r="J1998" s="16"/>
      <c r="K1998" s="16"/>
      <c r="L1998" s="16"/>
      <c r="M1998" s="16"/>
      <c r="N1998" s="16"/>
      <c r="O1998" s="16"/>
      <c r="P1998" s="16"/>
      <c r="Q1998" s="16"/>
      <c r="R1998" s="16"/>
      <c r="S1998" s="16"/>
      <c r="T1998" s="16"/>
    </row>
    <row r="1999" spans="5:20" s="15" customFormat="1" x14ac:dyDescent="0.25">
      <c r="E1999" s="16"/>
      <c r="F1999" s="16"/>
      <c r="G1999" s="16"/>
      <c r="J1999" s="16"/>
      <c r="K1999" s="16"/>
      <c r="L1999" s="16"/>
      <c r="M1999" s="16"/>
      <c r="N1999" s="16"/>
      <c r="O1999" s="16"/>
      <c r="P1999" s="16"/>
      <c r="Q1999" s="16"/>
      <c r="R1999" s="16"/>
      <c r="S1999" s="16"/>
      <c r="T1999" s="16"/>
    </row>
    <row r="2000" spans="5:20" s="15" customFormat="1" x14ac:dyDescent="0.25">
      <c r="E2000" s="16"/>
      <c r="F2000" s="16"/>
      <c r="G2000" s="16"/>
      <c r="J2000" s="16"/>
      <c r="K2000" s="16"/>
      <c r="L2000" s="16"/>
      <c r="M2000" s="16"/>
      <c r="N2000" s="16"/>
      <c r="O2000" s="16"/>
      <c r="P2000" s="16"/>
      <c r="Q2000" s="16"/>
      <c r="R2000" s="16"/>
      <c r="S2000" s="16"/>
      <c r="T2000" s="16"/>
    </row>
    <row r="2001" spans="5:20" s="15" customFormat="1" x14ac:dyDescent="0.25">
      <c r="E2001" s="16"/>
      <c r="F2001" s="16"/>
      <c r="G2001" s="16"/>
      <c r="J2001" s="16"/>
      <c r="K2001" s="16"/>
      <c r="L2001" s="16"/>
      <c r="M2001" s="16"/>
      <c r="N2001" s="16"/>
      <c r="O2001" s="16"/>
      <c r="P2001" s="16"/>
      <c r="Q2001" s="16"/>
      <c r="R2001" s="16"/>
      <c r="S2001" s="16"/>
      <c r="T2001" s="16"/>
    </row>
    <row r="2002" spans="5:20" s="15" customFormat="1" x14ac:dyDescent="0.25">
      <c r="E2002" s="16"/>
      <c r="F2002" s="16"/>
      <c r="G2002" s="16"/>
      <c r="J2002" s="16"/>
      <c r="K2002" s="16"/>
      <c r="L2002" s="16"/>
      <c r="M2002" s="16"/>
      <c r="N2002" s="16"/>
      <c r="O2002" s="16"/>
      <c r="P2002" s="16"/>
      <c r="Q2002" s="16"/>
      <c r="R2002" s="16"/>
      <c r="S2002" s="16"/>
      <c r="T2002" s="16"/>
    </row>
    <row r="2003" spans="5:20" s="15" customFormat="1" x14ac:dyDescent="0.25">
      <c r="E2003" s="16"/>
      <c r="F2003" s="16"/>
      <c r="G2003" s="16"/>
      <c r="J2003" s="16"/>
      <c r="K2003" s="16"/>
      <c r="L2003" s="16"/>
      <c r="M2003" s="16"/>
      <c r="N2003" s="16"/>
      <c r="O2003" s="16"/>
      <c r="P2003" s="16"/>
      <c r="Q2003" s="16"/>
      <c r="R2003" s="16"/>
      <c r="S2003" s="16"/>
      <c r="T2003" s="16"/>
    </row>
    <row r="2004" spans="5:20" s="15" customFormat="1" x14ac:dyDescent="0.25">
      <c r="E2004" s="16"/>
      <c r="F2004" s="16"/>
      <c r="G2004" s="16"/>
      <c r="J2004" s="16"/>
      <c r="K2004" s="16"/>
      <c r="L2004" s="16"/>
      <c r="M2004" s="16"/>
      <c r="N2004" s="16"/>
      <c r="O2004" s="16"/>
      <c r="P2004" s="16"/>
      <c r="Q2004" s="16"/>
      <c r="R2004" s="16"/>
      <c r="S2004" s="16"/>
      <c r="T2004" s="16"/>
    </row>
    <row r="2005" spans="5:20" s="15" customFormat="1" x14ac:dyDescent="0.25">
      <c r="E2005" s="16"/>
      <c r="F2005" s="16"/>
      <c r="G2005" s="16"/>
      <c r="J2005" s="16"/>
      <c r="K2005" s="16"/>
      <c r="L2005" s="16"/>
      <c r="M2005" s="16"/>
      <c r="N2005" s="16"/>
      <c r="O2005" s="16"/>
      <c r="P2005" s="16"/>
      <c r="Q2005" s="16"/>
      <c r="R2005" s="16"/>
      <c r="S2005" s="16"/>
      <c r="T2005" s="16"/>
    </row>
    <row r="2006" spans="5:20" s="15" customFormat="1" x14ac:dyDescent="0.25">
      <c r="E2006" s="16"/>
      <c r="F2006" s="16"/>
      <c r="G2006" s="16"/>
      <c r="J2006" s="16"/>
      <c r="K2006" s="16"/>
      <c r="L2006" s="16"/>
      <c r="M2006" s="16"/>
      <c r="N2006" s="16"/>
      <c r="O2006" s="16"/>
      <c r="P2006" s="16"/>
      <c r="Q2006" s="16"/>
      <c r="R2006" s="16"/>
      <c r="S2006" s="16"/>
      <c r="T2006" s="16"/>
    </row>
    <row r="2007" spans="5:20" s="15" customFormat="1" x14ac:dyDescent="0.25">
      <c r="E2007" s="16"/>
      <c r="F2007" s="16"/>
      <c r="G2007" s="16"/>
      <c r="J2007" s="16"/>
      <c r="K2007" s="16"/>
      <c r="L2007" s="16"/>
      <c r="M2007" s="16"/>
      <c r="N2007" s="16"/>
      <c r="O2007" s="16"/>
      <c r="P2007" s="16"/>
      <c r="Q2007" s="16"/>
      <c r="R2007" s="16"/>
      <c r="S2007" s="16"/>
      <c r="T2007" s="16"/>
    </row>
    <row r="2008" spans="5:20" s="15" customFormat="1" x14ac:dyDescent="0.25">
      <c r="E2008" s="16"/>
      <c r="F2008" s="16"/>
      <c r="G2008" s="16"/>
      <c r="J2008" s="16"/>
      <c r="K2008" s="16"/>
      <c r="L2008" s="16"/>
      <c r="M2008" s="16"/>
      <c r="N2008" s="16"/>
      <c r="O2008" s="16"/>
      <c r="P2008" s="16"/>
      <c r="Q2008" s="16"/>
      <c r="R2008" s="16"/>
      <c r="S2008" s="16"/>
      <c r="T2008" s="16"/>
    </row>
    <row r="2009" spans="5:20" s="15" customFormat="1" x14ac:dyDescent="0.25">
      <c r="E2009" s="16"/>
      <c r="F2009" s="16"/>
      <c r="G2009" s="16"/>
      <c r="J2009" s="16"/>
      <c r="K2009" s="16"/>
      <c r="L2009" s="16"/>
      <c r="M2009" s="16"/>
      <c r="N2009" s="16"/>
      <c r="O2009" s="16"/>
      <c r="P2009" s="16"/>
      <c r="Q2009" s="16"/>
      <c r="R2009" s="16"/>
      <c r="S2009" s="16"/>
      <c r="T2009" s="16"/>
    </row>
    <row r="2010" spans="5:20" s="15" customFormat="1" x14ac:dyDescent="0.25">
      <c r="E2010" s="16"/>
      <c r="F2010" s="16"/>
      <c r="G2010" s="16"/>
      <c r="J2010" s="16"/>
      <c r="K2010" s="16"/>
      <c r="L2010" s="16"/>
      <c r="M2010" s="16"/>
      <c r="N2010" s="16"/>
      <c r="O2010" s="16"/>
      <c r="P2010" s="16"/>
      <c r="Q2010" s="16"/>
      <c r="R2010" s="16"/>
      <c r="S2010" s="16"/>
      <c r="T2010" s="16"/>
    </row>
    <row r="2011" spans="5:20" s="15" customFormat="1" x14ac:dyDescent="0.25">
      <c r="E2011" s="16"/>
      <c r="F2011" s="16"/>
      <c r="G2011" s="16"/>
      <c r="J2011" s="16"/>
      <c r="K2011" s="16"/>
      <c r="L2011" s="16"/>
      <c r="M2011" s="16"/>
      <c r="N2011" s="16"/>
      <c r="O2011" s="16"/>
      <c r="P2011" s="16"/>
      <c r="Q2011" s="16"/>
      <c r="R2011" s="16"/>
      <c r="S2011" s="16"/>
      <c r="T2011" s="16"/>
    </row>
    <row r="2012" spans="5:20" s="15" customFormat="1" x14ac:dyDescent="0.25">
      <c r="E2012" s="16"/>
      <c r="F2012" s="16"/>
      <c r="G2012" s="16"/>
      <c r="J2012" s="16"/>
      <c r="K2012" s="16"/>
      <c r="L2012" s="16"/>
      <c r="M2012" s="16"/>
      <c r="N2012" s="16"/>
      <c r="O2012" s="16"/>
      <c r="P2012" s="16"/>
      <c r="Q2012" s="16"/>
      <c r="R2012" s="16"/>
      <c r="S2012" s="16"/>
      <c r="T2012" s="16"/>
    </row>
    <row r="2013" spans="5:20" s="15" customFormat="1" x14ac:dyDescent="0.25">
      <c r="E2013" s="16"/>
      <c r="F2013" s="16"/>
      <c r="G2013" s="16"/>
      <c r="J2013" s="16"/>
      <c r="K2013" s="16"/>
      <c r="L2013" s="16"/>
      <c r="M2013" s="16"/>
      <c r="N2013" s="16"/>
      <c r="O2013" s="16"/>
      <c r="P2013" s="16"/>
      <c r="Q2013" s="16"/>
      <c r="R2013" s="16"/>
      <c r="S2013" s="16"/>
      <c r="T2013" s="16"/>
    </row>
    <row r="2014" spans="5:20" s="15" customFormat="1" x14ac:dyDescent="0.25">
      <c r="E2014" s="16"/>
      <c r="F2014" s="16"/>
      <c r="G2014" s="16"/>
      <c r="J2014" s="16"/>
      <c r="K2014" s="16"/>
      <c r="L2014" s="16"/>
      <c r="M2014" s="16"/>
      <c r="N2014" s="16"/>
      <c r="O2014" s="16"/>
      <c r="P2014" s="16"/>
      <c r="Q2014" s="16"/>
      <c r="R2014" s="16"/>
      <c r="S2014" s="16"/>
      <c r="T2014" s="16"/>
    </row>
    <row r="2015" spans="5:20" s="15" customFormat="1" x14ac:dyDescent="0.25">
      <c r="E2015" s="16"/>
      <c r="F2015" s="16"/>
      <c r="G2015" s="16"/>
      <c r="J2015" s="16"/>
      <c r="K2015" s="16"/>
      <c r="L2015" s="16"/>
      <c r="M2015" s="16"/>
      <c r="N2015" s="16"/>
      <c r="O2015" s="16"/>
      <c r="P2015" s="16"/>
      <c r="Q2015" s="16"/>
      <c r="R2015" s="16"/>
      <c r="S2015" s="16"/>
      <c r="T2015" s="16"/>
    </row>
    <row r="2016" spans="5:20" s="15" customFormat="1" x14ac:dyDescent="0.25">
      <c r="E2016" s="16"/>
      <c r="F2016" s="16"/>
      <c r="G2016" s="16"/>
      <c r="J2016" s="16"/>
      <c r="K2016" s="16"/>
      <c r="L2016" s="16"/>
      <c r="M2016" s="16"/>
      <c r="N2016" s="16"/>
      <c r="O2016" s="16"/>
      <c r="P2016" s="16"/>
      <c r="Q2016" s="16"/>
      <c r="R2016" s="16"/>
      <c r="S2016" s="16"/>
      <c r="T2016" s="16"/>
    </row>
    <row r="2017" spans="5:20" s="15" customFormat="1" x14ac:dyDescent="0.25">
      <c r="E2017" s="16"/>
      <c r="F2017" s="16"/>
      <c r="G2017" s="16"/>
      <c r="J2017" s="16"/>
      <c r="K2017" s="16"/>
      <c r="L2017" s="16"/>
      <c r="M2017" s="16"/>
      <c r="N2017" s="16"/>
      <c r="O2017" s="16"/>
      <c r="P2017" s="16"/>
      <c r="Q2017" s="16"/>
      <c r="R2017" s="16"/>
      <c r="S2017" s="16"/>
      <c r="T2017" s="16"/>
    </row>
    <row r="2018" spans="5:20" s="15" customFormat="1" x14ac:dyDescent="0.25">
      <c r="E2018" s="16"/>
      <c r="F2018" s="16"/>
      <c r="G2018" s="16"/>
      <c r="J2018" s="16"/>
      <c r="K2018" s="16"/>
      <c r="L2018" s="16"/>
      <c r="M2018" s="16"/>
      <c r="N2018" s="16"/>
      <c r="O2018" s="16"/>
      <c r="P2018" s="16"/>
      <c r="Q2018" s="16"/>
      <c r="R2018" s="16"/>
      <c r="S2018" s="16"/>
      <c r="T2018" s="16"/>
    </row>
    <row r="2019" spans="5:20" s="15" customFormat="1" x14ac:dyDescent="0.25">
      <c r="E2019" s="16"/>
      <c r="F2019" s="16"/>
      <c r="G2019" s="16"/>
      <c r="J2019" s="16"/>
      <c r="K2019" s="16"/>
      <c r="L2019" s="16"/>
      <c r="M2019" s="16"/>
      <c r="N2019" s="16"/>
      <c r="O2019" s="16"/>
      <c r="P2019" s="16"/>
      <c r="Q2019" s="16"/>
      <c r="R2019" s="16"/>
      <c r="S2019" s="16"/>
      <c r="T2019" s="16"/>
    </row>
    <row r="2020" spans="5:20" s="15" customFormat="1" x14ac:dyDescent="0.25">
      <c r="E2020" s="16"/>
      <c r="F2020" s="16"/>
      <c r="G2020" s="16"/>
      <c r="J2020" s="16"/>
      <c r="K2020" s="16"/>
      <c r="L2020" s="16"/>
      <c r="M2020" s="16"/>
      <c r="N2020" s="16"/>
      <c r="O2020" s="16"/>
      <c r="P2020" s="16"/>
      <c r="Q2020" s="16"/>
      <c r="R2020" s="16"/>
      <c r="S2020" s="16"/>
      <c r="T2020" s="16"/>
    </row>
    <row r="2021" spans="5:20" s="15" customFormat="1" x14ac:dyDescent="0.25">
      <c r="E2021" s="16"/>
      <c r="F2021" s="16"/>
      <c r="G2021" s="16"/>
      <c r="J2021" s="16"/>
      <c r="K2021" s="16"/>
      <c r="L2021" s="16"/>
      <c r="M2021" s="16"/>
      <c r="N2021" s="16"/>
      <c r="O2021" s="16"/>
      <c r="P2021" s="16"/>
      <c r="Q2021" s="16"/>
      <c r="R2021" s="16"/>
      <c r="S2021" s="16"/>
      <c r="T2021" s="16"/>
    </row>
    <row r="2022" spans="5:20" s="15" customFormat="1" x14ac:dyDescent="0.25">
      <c r="E2022" s="16"/>
      <c r="F2022" s="16"/>
      <c r="G2022" s="16"/>
      <c r="J2022" s="16"/>
      <c r="K2022" s="16"/>
      <c r="L2022" s="16"/>
      <c r="M2022" s="16"/>
      <c r="N2022" s="16"/>
      <c r="O2022" s="16"/>
      <c r="P2022" s="16"/>
      <c r="Q2022" s="16"/>
      <c r="R2022" s="16"/>
      <c r="S2022" s="16"/>
      <c r="T2022" s="16"/>
    </row>
    <row r="2023" spans="5:20" s="15" customFormat="1" x14ac:dyDescent="0.25">
      <c r="E2023" s="16"/>
      <c r="F2023" s="16"/>
      <c r="G2023" s="16"/>
      <c r="J2023" s="16"/>
      <c r="K2023" s="16"/>
      <c r="L2023" s="16"/>
      <c r="M2023" s="16"/>
      <c r="N2023" s="16"/>
      <c r="O2023" s="16"/>
      <c r="P2023" s="16"/>
      <c r="Q2023" s="16"/>
      <c r="R2023" s="16"/>
      <c r="S2023" s="16"/>
      <c r="T2023" s="16"/>
    </row>
    <row r="2024" spans="5:20" s="15" customFormat="1" x14ac:dyDescent="0.25">
      <c r="E2024" s="16"/>
      <c r="F2024" s="16"/>
      <c r="G2024" s="16"/>
      <c r="J2024" s="16"/>
      <c r="K2024" s="16"/>
      <c r="L2024" s="16"/>
      <c r="M2024" s="16"/>
      <c r="N2024" s="16"/>
      <c r="O2024" s="16"/>
      <c r="P2024" s="16"/>
      <c r="Q2024" s="16"/>
      <c r="R2024" s="16"/>
      <c r="S2024" s="16"/>
      <c r="T2024" s="16"/>
    </row>
    <row r="2025" spans="5:20" s="15" customFormat="1" x14ac:dyDescent="0.25">
      <c r="E2025" s="16"/>
      <c r="F2025" s="16"/>
      <c r="G2025" s="16"/>
      <c r="J2025" s="16"/>
      <c r="K2025" s="16"/>
      <c r="L2025" s="16"/>
      <c r="M2025" s="16"/>
      <c r="N2025" s="16"/>
      <c r="O2025" s="16"/>
      <c r="P2025" s="16"/>
      <c r="Q2025" s="16"/>
      <c r="R2025" s="16"/>
      <c r="S2025" s="16"/>
      <c r="T2025" s="16"/>
    </row>
    <row r="2026" spans="5:20" s="15" customFormat="1" x14ac:dyDescent="0.25">
      <c r="E2026" s="16"/>
      <c r="F2026" s="16"/>
      <c r="G2026" s="16"/>
      <c r="J2026" s="16"/>
      <c r="K2026" s="16"/>
      <c r="L2026" s="16"/>
      <c r="M2026" s="16"/>
      <c r="N2026" s="16"/>
      <c r="O2026" s="16"/>
      <c r="P2026" s="16"/>
      <c r="Q2026" s="16"/>
      <c r="R2026" s="16"/>
      <c r="S2026" s="16"/>
      <c r="T2026" s="16"/>
    </row>
    <row r="2027" spans="5:20" s="15" customFormat="1" x14ac:dyDescent="0.25">
      <c r="E2027" s="16"/>
      <c r="F2027" s="16"/>
      <c r="G2027" s="16"/>
      <c r="J2027" s="16"/>
      <c r="K2027" s="16"/>
      <c r="L2027" s="16"/>
      <c r="M2027" s="16"/>
      <c r="N2027" s="16"/>
      <c r="O2027" s="16"/>
      <c r="P2027" s="16"/>
      <c r="Q2027" s="16"/>
      <c r="R2027" s="16"/>
      <c r="S2027" s="16"/>
      <c r="T2027" s="16"/>
    </row>
    <row r="2028" spans="5:20" s="15" customFormat="1" x14ac:dyDescent="0.25">
      <c r="E2028" s="16"/>
      <c r="F2028" s="16"/>
      <c r="G2028" s="16"/>
      <c r="J2028" s="16"/>
      <c r="K2028" s="16"/>
      <c r="L2028" s="16"/>
      <c r="M2028" s="16"/>
      <c r="N2028" s="16"/>
      <c r="O2028" s="16"/>
      <c r="P2028" s="16"/>
      <c r="Q2028" s="16"/>
      <c r="R2028" s="16"/>
      <c r="S2028" s="16"/>
      <c r="T2028" s="16"/>
    </row>
    <row r="2029" spans="5:20" s="15" customFormat="1" x14ac:dyDescent="0.25">
      <c r="E2029" s="16"/>
      <c r="F2029" s="16"/>
      <c r="G2029" s="16"/>
      <c r="J2029" s="16"/>
      <c r="K2029" s="16"/>
      <c r="L2029" s="16"/>
      <c r="M2029" s="16"/>
      <c r="N2029" s="16"/>
      <c r="O2029" s="16"/>
      <c r="P2029" s="16"/>
      <c r="Q2029" s="16"/>
      <c r="R2029" s="16"/>
      <c r="S2029" s="16"/>
      <c r="T2029" s="16"/>
    </row>
    <row r="2030" spans="5:20" s="15" customFormat="1" x14ac:dyDescent="0.25">
      <c r="E2030" s="16"/>
      <c r="F2030" s="16"/>
      <c r="G2030" s="16"/>
      <c r="J2030" s="16"/>
      <c r="K2030" s="16"/>
      <c r="L2030" s="16"/>
      <c r="M2030" s="16"/>
      <c r="N2030" s="16"/>
      <c r="O2030" s="16"/>
      <c r="P2030" s="16"/>
      <c r="Q2030" s="16"/>
      <c r="R2030" s="16"/>
      <c r="S2030" s="16"/>
      <c r="T2030" s="16"/>
    </row>
    <row r="2031" spans="5:20" s="15" customFormat="1" x14ac:dyDescent="0.25">
      <c r="E2031" s="16"/>
      <c r="F2031" s="16"/>
      <c r="G2031" s="16"/>
      <c r="J2031" s="16"/>
      <c r="K2031" s="16"/>
      <c r="L2031" s="16"/>
      <c r="M2031" s="16"/>
      <c r="N2031" s="16"/>
      <c r="O2031" s="16"/>
      <c r="P2031" s="16"/>
      <c r="Q2031" s="16"/>
      <c r="R2031" s="16"/>
      <c r="S2031" s="16"/>
      <c r="T2031" s="16"/>
    </row>
    <row r="2032" spans="5:20" s="15" customFormat="1" x14ac:dyDescent="0.25">
      <c r="E2032" s="16"/>
      <c r="F2032" s="16"/>
      <c r="G2032" s="16"/>
      <c r="J2032" s="16"/>
      <c r="K2032" s="16"/>
      <c r="L2032" s="16"/>
      <c r="M2032" s="16"/>
      <c r="N2032" s="16"/>
      <c r="O2032" s="16"/>
      <c r="P2032" s="16"/>
      <c r="Q2032" s="16"/>
      <c r="R2032" s="16"/>
      <c r="S2032" s="16"/>
      <c r="T2032" s="16"/>
    </row>
    <row r="2033" spans="5:20" s="15" customFormat="1" x14ac:dyDescent="0.25">
      <c r="E2033" s="16"/>
      <c r="F2033" s="16"/>
      <c r="G2033" s="16"/>
      <c r="J2033" s="16"/>
      <c r="K2033" s="16"/>
      <c r="L2033" s="16"/>
      <c r="M2033" s="16"/>
      <c r="N2033" s="16"/>
      <c r="O2033" s="16"/>
      <c r="P2033" s="16"/>
      <c r="Q2033" s="16"/>
      <c r="R2033" s="16"/>
      <c r="S2033" s="16"/>
      <c r="T2033" s="16"/>
    </row>
    <row r="2034" spans="5:20" s="15" customFormat="1" x14ac:dyDescent="0.25">
      <c r="E2034" s="16"/>
      <c r="F2034" s="16"/>
      <c r="G2034" s="16"/>
      <c r="J2034" s="16"/>
      <c r="K2034" s="16"/>
      <c r="L2034" s="16"/>
      <c r="M2034" s="16"/>
      <c r="N2034" s="16"/>
      <c r="O2034" s="16"/>
      <c r="P2034" s="16"/>
      <c r="Q2034" s="16"/>
      <c r="R2034" s="16"/>
      <c r="S2034" s="16"/>
      <c r="T2034" s="16"/>
    </row>
    <row r="2035" spans="5:20" s="15" customFormat="1" x14ac:dyDescent="0.25">
      <c r="E2035" s="16"/>
      <c r="F2035" s="16"/>
      <c r="G2035" s="16"/>
      <c r="J2035" s="16"/>
      <c r="K2035" s="16"/>
      <c r="L2035" s="16"/>
      <c r="M2035" s="16"/>
      <c r="N2035" s="16"/>
      <c r="O2035" s="16"/>
      <c r="P2035" s="16"/>
      <c r="Q2035" s="16"/>
      <c r="R2035" s="16"/>
      <c r="S2035" s="16"/>
      <c r="T2035" s="16"/>
    </row>
    <row r="2036" spans="5:20" s="15" customFormat="1" x14ac:dyDescent="0.25">
      <c r="E2036" s="16"/>
      <c r="F2036" s="16"/>
      <c r="G2036" s="16"/>
      <c r="J2036" s="16"/>
      <c r="K2036" s="16"/>
      <c r="L2036" s="16"/>
      <c r="M2036" s="16"/>
      <c r="N2036" s="16"/>
      <c r="O2036" s="16"/>
      <c r="P2036" s="16"/>
      <c r="Q2036" s="16"/>
      <c r="R2036" s="16"/>
      <c r="S2036" s="16"/>
      <c r="T2036" s="16"/>
    </row>
    <row r="2037" spans="5:20" s="15" customFormat="1" x14ac:dyDescent="0.25">
      <c r="E2037" s="16"/>
      <c r="F2037" s="16"/>
      <c r="G2037" s="16"/>
      <c r="J2037" s="16"/>
      <c r="K2037" s="16"/>
      <c r="L2037" s="16"/>
      <c r="M2037" s="16"/>
      <c r="N2037" s="16"/>
      <c r="O2037" s="16"/>
      <c r="P2037" s="16"/>
      <c r="Q2037" s="16"/>
      <c r="R2037" s="16"/>
      <c r="S2037" s="16"/>
      <c r="T2037" s="16"/>
    </row>
    <row r="2038" spans="5:20" s="15" customFormat="1" x14ac:dyDescent="0.25">
      <c r="E2038" s="16"/>
      <c r="F2038" s="16"/>
      <c r="G2038" s="16"/>
      <c r="J2038" s="16"/>
      <c r="K2038" s="16"/>
      <c r="L2038" s="16"/>
      <c r="M2038" s="16"/>
      <c r="N2038" s="16"/>
      <c r="O2038" s="16"/>
      <c r="P2038" s="16"/>
      <c r="Q2038" s="16"/>
      <c r="R2038" s="16"/>
      <c r="S2038" s="16"/>
      <c r="T2038" s="16"/>
    </row>
    <row r="2039" spans="5:20" s="15" customFormat="1" x14ac:dyDescent="0.25">
      <c r="E2039" s="16"/>
      <c r="F2039" s="16"/>
      <c r="G2039" s="16"/>
      <c r="J2039" s="16"/>
      <c r="K2039" s="16"/>
      <c r="L2039" s="16"/>
      <c r="M2039" s="16"/>
      <c r="N2039" s="16"/>
      <c r="O2039" s="16"/>
      <c r="P2039" s="16"/>
      <c r="Q2039" s="16"/>
      <c r="R2039" s="16"/>
      <c r="S2039" s="16"/>
      <c r="T2039" s="16"/>
    </row>
    <row r="2040" spans="5:20" s="15" customFormat="1" x14ac:dyDescent="0.25">
      <c r="E2040" s="16"/>
      <c r="F2040" s="16"/>
      <c r="G2040" s="16"/>
      <c r="J2040" s="16"/>
      <c r="K2040" s="16"/>
      <c r="L2040" s="16"/>
      <c r="M2040" s="16"/>
      <c r="N2040" s="16"/>
      <c r="O2040" s="16"/>
      <c r="P2040" s="16"/>
      <c r="Q2040" s="16"/>
      <c r="R2040" s="16"/>
      <c r="S2040" s="16"/>
      <c r="T2040" s="16"/>
    </row>
    <row r="2041" spans="5:20" s="15" customFormat="1" x14ac:dyDescent="0.25">
      <c r="E2041" s="16"/>
      <c r="F2041" s="16"/>
      <c r="G2041" s="16"/>
      <c r="J2041" s="16"/>
      <c r="K2041" s="16"/>
      <c r="L2041" s="16"/>
      <c r="M2041" s="16"/>
      <c r="N2041" s="16"/>
      <c r="O2041" s="16"/>
      <c r="P2041" s="16"/>
      <c r="Q2041" s="16"/>
      <c r="R2041" s="16"/>
      <c r="S2041" s="16"/>
      <c r="T2041" s="16"/>
    </row>
    <row r="2042" spans="5:20" s="15" customFormat="1" x14ac:dyDescent="0.25">
      <c r="E2042" s="16"/>
      <c r="F2042" s="16"/>
      <c r="G2042" s="16"/>
      <c r="J2042" s="16"/>
      <c r="K2042" s="16"/>
      <c r="L2042" s="16"/>
      <c r="M2042" s="16"/>
      <c r="N2042" s="16"/>
      <c r="O2042" s="16"/>
      <c r="P2042" s="16"/>
      <c r="Q2042" s="16"/>
      <c r="R2042" s="16"/>
      <c r="S2042" s="16"/>
      <c r="T2042" s="16"/>
    </row>
    <row r="2043" spans="5:20" s="15" customFormat="1" x14ac:dyDescent="0.25">
      <c r="E2043" s="16"/>
      <c r="F2043" s="16"/>
      <c r="G2043" s="16"/>
      <c r="J2043" s="16"/>
      <c r="K2043" s="16"/>
      <c r="L2043" s="16"/>
      <c r="M2043" s="16"/>
      <c r="N2043" s="16"/>
      <c r="O2043" s="16"/>
      <c r="P2043" s="16"/>
      <c r="Q2043" s="16"/>
      <c r="R2043" s="16"/>
      <c r="S2043" s="16"/>
      <c r="T2043" s="16"/>
    </row>
    <row r="2044" spans="5:20" s="15" customFormat="1" x14ac:dyDescent="0.25">
      <c r="E2044" s="16"/>
      <c r="F2044" s="16"/>
      <c r="G2044" s="16"/>
      <c r="J2044" s="16"/>
      <c r="K2044" s="16"/>
      <c r="L2044" s="16"/>
      <c r="M2044" s="16"/>
      <c r="N2044" s="16"/>
      <c r="O2044" s="16"/>
      <c r="P2044" s="16"/>
      <c r="Q2044" s="16"/>
      <c r="R2044" s="16"/>
      <c r="S2044" s="16"/>
      <c r="T2044" s="16"/>
    </row>
    <row r="2045" spans="5:20" s="15" customFormat="1" x14ac:dyDescent="0.25">
      <c r="E2045" s="16"/>
      <c r="F2045" s="16"/>
      <c r="G2045" s="16"/>
      <c r="J2045" s="16"/>
      <c r="K2045" s="16"/>
      <c r="L2045" s="16"/>
      <c r="M2045" s="16"/>
      <c r="N2045" s="16"/>
      <c r="O2045" s="16"/>
      <c r="P2045" s="16"/>
      <c r="Q2045" s="16"/>
      <c r="R2045" s="16"/>
      <c r="S2045" s="16"/>
      <c r="T2045" s="16"/>
    </row>
    <row r="2046" spans="5:20" s="15" customFormat="1" x14ac:dyDescent="0.25">
      <c r="E2046" s="16"/>
      <c r="F2046" s="16"/>
      <c r="G2046" s="16"/>
      <c r="J2046" s="16"/>
      <c r="K2046" s="16"/>
      <c r="L2046" s="16"/>
      <c r="M2046" s="16"/>
      <c r="N2046" s="16"/>
      <c r="O2046" s="16"/>
      <c r="P2046" s="16"/>
      <c r="Q2046" s="16"/>
      <c r="R2046" s="16"/>
      <c r="S2046" s="16"/>
      <c r="T2046" s="16"/>
    </row>
    <row r="2047" spans="5:20" s="15" customFormat="1" x14ac:dyDescent="0.25">
      <c r="E2047" s="16"/>
      <c r="F2047" s="16"/>
      <c r="G2047" s="16"/>
      <c r="J2047" s="16"/>
      <c r="K2047" s="16"/>
      <c r="L2047" s="16"/>
      <c r="M2047" s="16"/>
      <c r="N2047" s="16"/>
      <c r="O2047" s="16"/>
      <c r="P2047" s="16"/>
      <c r="Q2047" s="16"/>
      <c r="R2047" s="16"/>
      <c r="S2047" s="16"/>
      <c r="T2047" s="16"/>
    </row>
    <row r="2048" spans="5:20" s="15" customFormat="1" x14ac:dyDescent="0.25">
      <c r="E2048" s="16"/>
      <c r="F2048" s="16"/>
      <c r="G2048" s="16"/>
      <c r="J2048" s="16"/>
      <c r="K2048" s="16"/>
      <c r="L2048" s="16"/>
      <c r="M2048" s="16"/>
      <c r="N2048" s="16"/>
      <c r="O2048" s="16"/>
      <c r="P2048" s="16"/>
      <c r="Q2048" s="16"/>
      <c r="R2048" s="16"/>
      <c r="S2048" s="16"/>
      <c r="T2048" s="16"/>
    </row>
    <row r="2049" spans="5:20" s="15" customFormat="1" x14ac:dyDescent="0.25">
      <c r="E2049" s="16"/>
      <c r="F2049" s="16"/>
      <c r="G2049" s="16"/>
      <c r="J2049" s="16"/>
      <c r="K2049" s="16"/>
      <c r="L2049" s="16"/>
      <c r="M2049" s="16"/>
      <c r="N2049" s="16"/>
      <c r="O2049" s="16"/>
      <c r="P2049" s="16"/>
      <c r="Q2049" s="16"/>
      <c r="R2049" s="16"/>
      <c r="S2049" s="16"/>
      <c r="T2049" s="16"/>
    </row>
    <row r="2050" spans="5:20" s="15" customFormat="1" x14ac:dyDescent="0.25">
      <c r="E2050" s="16"/>
      <c r="F2050" s="16"/>
      <c r="G2050" s="16"/>
      <c r="J2050" s="16"/>
      <c r="K2050" s="16"/>
      <c r="L2050" s="16"/>
      <c r="M2050" s="16"/>
      <c r="N2050" s="16"/>
      <c r="O2050" s="16"/>
      <c r="P2050" s="16"/>
      <c r="Q2050" s="16"/>
      <c r="R2050" s="16"/>
      <c r="S2050" s="16"/>
      <c r="T2050" s="16"/>
    </row>
    <row r="2051" spans="5:20" s="15" customFormat="1" x14ac:dyDescent="0.25">
      <c r="E2051" s="16"/>
      <c r="F2051" s="16"/>
      <c r="G2051" s="16"/>
      <c r="J2051" s="16"/>
      <c r="K2051" s="16"/>
      <c r="L2051" s="16"/>
      <c r="M2051" s="16"/>
      <c r="N2051" s="16"/>
      <c r="O2051" s="16"/>
      <c r="P2051" s="16"/>
      <c r="Q2051" s="16"/>
      <c r="R2051" s="16"/>
      <c r="S2051" s="16"/>
      <c r="T2051" s="16"/>
    </row>
    <row r="2052" spans="5:20" s="15" customFormat="1" x14ac:dyDescent="0.25">
      <c r="E2052" s="16"/>
      <c r="F2052" s="16"/>
      <c r="G2052" s="16"/>
      <c r="J2052" s="16"/>
      <c r="K2052" s="16"/>
      <c r="L2052" s="16"/>
      <c r="M2052" s="16"/>
      <c r="N2052" s="16"/>
      <c r="O2052" s="16"/>
      <c r="P2052" s="16"/>
      <c r="Q2052" s="16"/>
      <c r="R2052" s="16"/>
      <c r="S2052" s="16"/>
      <c r="T2052" s="16"/>
    </row>
    <row r="2053" spans="5:20" s="15" customFormat="1" x14ac:dyDescent="0.25">
      <c r="E2053" s="16"/>
      <c r="F2053" s="16"/>
      <c r="G2053" s="16"/>
      <c r="J2053" s="16"/>
      <c r="K2053" s="16"/>
      <c r="L2053" s="16"/>
      <c r="M2053" s="16"/>
      <c r="N2053" s="16"/>
      <c r="O2053" s="16"/>
      <c r="P2053" s="16"/>
      <c r="Q2053" s="16"/>
      <c r="R2053" s="16"/>
      <c r="S2053" s="16"/>
      <c r="T2053" s="16"/>
    </row>
    <row r="2054" spans="5:20" s="15" customFormat="1" x14ac:dyDescent="0.25">
      <c r="E2054" s="16"/>
      <c r="F2054" s="16"/>
      <c r="G2054" s="16"/>
      <c r="J2054" s="16"/>
      <c r="K2054" s="16"/>
      <c r="L2054" s="16"/>
      <c r="M2054" s="16"/>
      <c r="N2054" s="16"/>
      <c r="O2054" s="16"/>
      <c r="P2054" s="16"/>
      <c r="Q2054" s="16"/>
      <c r="R2054" s="16"/>
      <c r="S2054" s="16"/>
      <c r="T2054" s="16"/>
    </row>
    <row r="2055" spans="5:20" s="15" customFormat="1" x14ac:dyDescent="0.25">
      <c r="E2055" s="16"/>
      <c r="F2055" s="16"/>
      <c r="G2055" s="16"/>
      <c r="J2055" s="16"/>
      <c r="K2055" s="16"/>
      <c r="L2055" s="16"/>
      <c r="M2055" s="16"/>
      <c r="N2055" s="16"/>
      <c r="O2055" s="16"/>
      <c r="P2055" s="16"/>
      <c r="Q2055" s="16"/>
      <c r="R2055" s="16"/>
      <c r="S2055" s="16"/>
      <c r="T2055" s="16"/>
    </row>
    <row r="2056" spans="5:20" s="15" customFormat="1" x14ac:dyDescent="0.25">
      <c r="E2056" s="16"/>
      <c r="F2056" s="16"/>
      <c r="G2056" s="16"/>
      <c r="J2056" s="16"/>
      <c r="K2056" s="16"/>
      <c r="L2056" s="16"/>
      <c r="M2056" s="16"/>
      <c r="N2056" s="16"/>
      <c r="O2056" s="16"/>
      <c r="P2056" s="16"/>
      <c r="Q2056" s="16"/>
      <c r="R2056" s="16"/>
      <c r="S2056" s="16"/>
      <c r="T2056" s="16"/>
    </row>
    <row r="2057" spans="5:20" s="15" customFormat="1" x14ac:dyDescent="0.25">
      <c r="E2057" s="16"/>
      <c r="F2057" s="16"/>
      <c r="G2057" s="16"/>
      <c r="J2057" s="16"/>
      <c r="K2057" s="16"/>
      <c r="L2057" s="16"/>
      <c r="M2057" s="16"/>
      <c r="N2057" s="16"/>
      <c r="O2057" s="16"/>
      <c r="P2057" s="16"/>
      <c r="Q2057" s="16"/>
      <c r="R2057" s="16"/>
      <c r="S2057" s="16"/>
      <c r="T2057" s="16"/>
    </row>
    <row r="2058" spans="5:20" s="15" customFormat="1" x14ac:dyDescent="0.25">
      <c r="E2058" s="16"/>
      <c r="F2058" s="16"/>
      <c r="G2058" s="16"/>
      <c r="J2058" s="16"/>
      <c r="K2058" s="16"/>
      <c r="L2058" s="16"/>
      <c r="M2058" s="16"/>
      <c r="N2058" s="16"/>
      <c r="O2058" s="16"/>
      <c r="P2058" s="16"/>
      <c r="Q2058" s="16"/>
      <c r="R2058" s="16"/>
      <c r="S2058" s="16"/>
      <c r="T2058" s="16"/>
    </row>
    <row r="2059" spans="5:20" s="15" customFormat="1" x14ac:dyDescent="0.25">
      <c r="E2059" s="16"/>
      <c r="F2059" s="16"/>
      <c r="G2059" s="16"/>
      <c r="J2059" s="16"/>
      <c r="K2059" s="16"/>
      <c r="L2059" s="16"/>
      <c r="M2059" s="16"/>
      <c r="N2059" s="16"/>
      <c r="O2059" s="16"/>
      <c r="P2059" s="16"/>
      <c r="Q2059" s="16"/>
      <c r="R2059" s="16"/>
      <c r="S2059" s="16"/>
      <c r="T2059" s="16"/>
    </row>
    <row r="2060" spans="5:20" s="15" customFormat="1" x14ac:dyDescent="0.25">
      <c r="E2060" s="16"/>
      <c r="F2060" s="16"/>
      <c r="G2060" s="16"/>
      <c r="J2060" s="16"/>
      <c r="K2060" s="16"/>
      <c r="L2060" s="16"/>
      <c r="M2060" s="16"/>
      <c r="N2060" s="16"/>
      <c r="O2060" s="16"/>
      <c r="P2060" s="16"/>
      <c r="Q2060" s="16"/>
      <c r="R2060" s="16"/>
      <c r="S2060" s="16"/>
      <c r="T2060" s="16"/>
    </row>
    <row r="2061" spans="5:20" s="15" customFormat="1" x14ac:dyDescent="0.25">
      <c r="E2061" s="16"/>
      <c r="F2061" s="16"/>
      <c r="G2061" s="16"/>
      <c r="J2061" s="16"/>
      <c r="K2061" s="16"/>
      <c r="L2061" s="16"/>
      <c r="M2061" s="16"/>
      <c r="N2061" s="16"/>
      <c r="O2061" s="16"/>
      <c r="P2061" s="16"/>
      <c r="Q2061" s="16"/>
      <c r="R2061" s="16"/>
      <c r="S2061" s="16"/>
      <c r="T2061" s="16"/>
    </row>
    <row r="2062" spans="5:20" s="15" customFormat="1" x14ac:dyDescent="0.25">
      <c r="E2062" s="16"/>
      <c r="F2062" s="16"/>
      <c r="G2062" s="16"/>
      <c r="J2062" s="16"/>
      <c r="K2062" s="16"/>
      <c r="L2062" s="16"/>
      <c r="M2062" s="16"/>
      <c r="N2062" s="16"/>
      <c r="O2062" s="16"/>
      <c r="P2062" s="16"/>
      <c r="Q2062" s="16"/>
      <c r="R2062" s="16"/>
      <c r="S2062" s="16"/>
      <c r="T2062" s="16"/>
    </row>
    <row r="2063" spans="5:20" s="15" customFormat="1" x14ac:dyDescent="0.25">
      <c r="E2063" s="16"/>
      <c r="F2063" s="16"/>
      <c r="G2063" s="16"/>
      <c r="J2063" s="16"/>
      <c r="K2063" s="16"/>
      <c r="L2063" s="16"/>
      <c r="M2063" s="16"/>
      <c r="N2063" s="16"/>
      <c r="O2063" s="16"/>
      <c r="P2063" s="16"/>
      <c r="Q2063" s="16"/>
      <c r="R2063" s="16"/>
      <c r="S2063" s="16"/>
      <c r="T2063" s="16"/>
    </row>
    <row r="2064" spans="5:20" s="15" customFormat="1" x14ac:dyDescent="0.25">
      <c r="E2064" s="16"/>
      <c r="F2064" s="16"/>
      <c r="G2064" s="16"/>
      <c r="J2064" s="16"/>
      <c r="K2064" s="16"/>
      <c r="L2064" s="16"/>
      <c r="M2064" s="16"/>
      <c r="N2064" s="16"/>
      <c r="O2064" s="16"/>
      <c r="P2064" s="16"/>
      <c r="Q2064" s="16"/>
      <c r="R2064" s="16"/>
      <c r="S2064" s="16"/>
      <c r="T2064" s="16"/>
    </row>
    <row r="2065" spans="5:20" s="15" customFormat="1" x14ac:dyDescent="0.25">
      <c r="E2065" s="16"/>
      <c r="F2065" s="16"/>
      <c r="G2065" s="16"/>
      <c r="J2065" s="16"/>
      <c r="K2065" s="16"/>
      <c r="L2065" s="16"/>
      <c r="M2065" s="16"/>
      <c r="N2065" s="16"/>
      <c r="O2065" s="16"/>
      <c r="P2065" s="16"/>
      <c r="Q2065" s="16"/>
      <c r="R2065" s="16"/>
      <c r="S2065" s="16"/>
      <c r="T2065" s="16"/>
    </row>
    <row r="2066" spans="5:20" s="15" customFormat="1" x14ac:dyDescent="0.25">
      <c r="E2066" s="16"/>
      <c r="F2066" s="16"/>
      <c r="G2066" s="16"/>
      <c r="J2066" s="16"/>
      <c r="K2066" s="16"/>
      <c r="L2066" s="16"/>
      <c r="M2066" s="16"/>
      <c r="N2066" s="16"/>
      <c r="O2066" s="16"/>
      <c r="P2066" s="16"/>
      <c r="Q2066" s="16"/>
      <c r="R2066" s="16"/>
      <c r="S2066" s="16"/>
      <c r="T2066" s="16"/>
    </row>
    <row r="2067" spans="5:20" s="15" customFormat="1" x14ac:dyDescent="0.25">
      <c r="E2067" s="16"/>
      <c r="F2067" s="16"/>
      <c r="G2067" s="16"/>
      <c r="J2067" s="16"/>
      <c r="K2067" s="16"/>
      <c r="L2067" s="16"/>
      <c r="M2067" s="16"/>
      <c r="N2067" s="16"/>
      <c r="O2067" s="16"/>
      <c r="P2067" s="16"/>
      <c r="Q2067" s="16"/>
      <c r="R2067" s="16"/>
      <c r="S2067" s="16"/>
      <c r="T2067" s="16"/>
    </row>
    <row r="2068" spans="5:20" s="15" customFormat="1" x14ac:dyDescent="0.25">
      <c r="E2068" s="16"/>
      <c r="F2068" s="16"/>
      <c r="G2068" s="16"/>
      <c r="J2068" s="16"/>
      <c r="K2068" s="16"/>
      <c r="L2068" s="16"/>
      <c r="M2068" s="16"/>
      <c r="N2068" s="16"/>
      <c r="O2068" s="16"/>
      <c r="P2068" s="16"/>
      <c r="Q2068" s="16"/>
      <c r="R2068" s="16"/>
      <c r="S2068" s="16"/>
      <c r="T2068" s="16"/>
    </row>
    <row r="2069" spans="5:20" s="15" customFormat="1" x14ac:dyDescent="0.25">
      <c r="E2069" s="16"/>
      <c r="F2069" s="16"/>
      <c r="G2069" s="16"/>
      <c r="J2069" s="16"/>
      <c r="K2069" s="16"/>
      <c r="L2069" s="16"/>
      <c r="M2069" s="16"/>
      <c r="N2069" s="16"/>
      <c r="O2069" s="16"/>
      <c r="P2069" s="16"/>
      <c r="Q2069" s="16"/>
      <c r="R2069" s="16"/>
      <c r="S2069" s="16"/>
      <c r="T2069" s="16"/>
    </row>
    <row r="2070" spans="5:20" s="15" customFormat="1" x14ac:dyDescent="0.25">
      <c r="E2070" s="16"/>
      <c r="F2070" s="16"/>
      <c r="G2070" s="16"/>
      <c r="J2070" s="16"/>
      <c r="K2070" s="16"/>
      <c r="L2070" s="16"/>
      <c r="M2070" s="16"/>
      <c r="N2070" s="16"/>
      <c r="O2070" s="16"/>
      <c r="P2070" s="16"/>
      <c r="Q2070" s="16"/>
      <c r="R2070" s="16"/>
      <c r="S2070" s="16"/>
      <c r="T2070" s="16"/>
    </row>
    <row r="2071" spans="5:20" s="15" customFormat="1" x14ac:dyDescent="0.25">
      <c r="E2071" s="16"/>
      <c r="F2071" s="16"/>
      <c r="G2071" s="16"/>
      <c r="J2071" s="16"/>
      <c r="K2071" s="16"/>
      <c r="L2071" s="16"/>
      <c r="M2071" s="16"/>
      <c r="N2071" s="16"/>
      <c r="O2071" s="16"/>
      <c r="P2071" s="16"/>
      <c r="Q2071" s="16"/>
      <c r="R2071" s="16"/>
      <c r="S2071" s="16"/>
      <c r="T2071" s="16"/>
    </row>
    <row r="2072" spans="5:20" s="15" customFormat="1" x14ac:dyDescent="0.25">
      <c r="E2072" s="16"/>
      <c r="F2072" s="16"/>
      <c r="G2072" s="16"/>
      <c r="J2072" s="16"/>
      <c r="K2072" s="16"/>
      <c r="L2072" s="16"/>
      <c r="M2072" s="16"/>
      <c r="N2072" s="16"/>
      <c r="O2072" s="16"/>
      <c r="P2072" s="16"/>
      <c r="Q2072" s="16"/>
      <c r="R2072" s="16"/>
      <c r="S2072" s="16"/>
      <c r="T2072" s="16"/>
    </row>
    <row r="2073" spans="5:20" s="15" customFormat="1" x14ac:dyDescent="0.25">
      <c r="E2073" s="16"/>
      <c r="F2073" s="16"/>
      <c r="G2073" s="16"/>
      <c r="J2073" s="16"/>
      <c r="K2073" s="16"/>
      <c r="L2073" s="16"/>
      <c r="M2073" s="16"/>
      <c r="N2073" s="16"/>
      <c r="O2073" s="16"/>
      <c r="P2073" s="16"/>
      <c r="Q2073" s="16"/>
      <c r="R2073" s="16"/>
      <c r="S2073" s="16"/>
      <c r="T2073" s="16"/>
    </row>
    <row r="2074" spans="5:20" s="15" customFormat="1" x14ac:dyDescent="0.25">
      <c r="E2074" s="16"/>
      <c r="F2074" s="16"/>
      <c r="G2074" s="16"/>
      <c r="J2074" s="16"/>
      <c r="K2074" s="16"/>
      <c r="L2074" s="16"/>
      <c r="M2074" s="16"/>
      <c r="N2074" s="16"/>
      <c r="O2074" s="16"/>
      <c r="P2074" s="16"/>
      <c r="Q2074" s="16"/>
      <c r="R2074" s="16"/>
      <c r="S2074" s="16"/>
      <c r="T2074" s="16"/>
    </row>
    <row r="2075" spans="5:20" s="15" customFormat="1" x14ac:dyDescent="0.25">
      <c r="E2075" s="16"/>
      <c r="F2075" s="16"/>
      <c r="G2075" s="16"/>
      <c r="J2075" s="16"/>
      <c r="K2075" s="16"/>
      <c r="L2075" s="16"/>
      <c r="M2075" s="16"/>
      <c r="N2075" s="16"/>
      <c r="O2075" s="16"/>
      <c r="P2075" s="16"/>
      <c r="Q2075" s="16"/>
      <c r="R2075" s="16"/>
      <c r="S2075" s="16"/>
      <c r="T2075" s="16"/>
    </row>
    <row r="2076" spans="5:20" s="15" customFormat="1" x14ac:dyDescent="0.25">
      <c r="E2076" s="16"/>
      <c r="F2076" s="16"/>
      <c r="G2076" s="16"/>
      <c r="J2076" s="16"/>
      <c r="K2076" s="16"/>
      <c r="L2076" s="16"/>
      <c r="M2076" s="16"/>
      <c r="N2076" s="16"/>
      <c r="O2076" s="16"/>
      <c r="P2076" s="16"/>
      <c r="Q2076" s="16"/>
      <c r="R2076" s="16"/>
      <c r="S2076" s="16"/>
      <c r="T2076" s="16"/>
    </row>
    <row r="2077" spans="5:20" s="15" customFormat="1" x14ac:dyDescent="0.25">
      <c r="E2077" s="16"/>
      <c r="F2077" s="16"/>
      <c r="G2077" s="16"/>
      <c r="J2077" s="16"/>
      <c r="K2077" s="16"/>
      <c r="L2077" s="16"/>
      <c r="M2077" s="16"/>
      <c r="N2077" s="16"/>
      <c r="O2077" s="16"/>
      <c r="P2077" s="16"/>
      <c r="Q2077" s="16"/>
      <c r="R2077" s="16"/>
      <c r="S2077" s="16"/>
      <c r="T2077" s="16"/>
    </row>
    <row r="2078" spans="5:20" s="15" customFormat="1" x14ac:dyDescent="0.25">
      <c r="E2078" s="16"/>
      <c r="F2078" s="16"/>
      <c r="G2078" s="16"/>
      <c r="J2078" s="16"/>
      <c r="K2078" s="16"/>
      <c r="L2078" s="16"/>
      <c r="M2078" s="16"/>
      <c r="N2078" s="16"/>
      <c r="O2078" s="16"/>
      <c r="P2078" s="16"/>
      <c r="Q2078" s="16"/>
      <c r="R2078" s="16"/>
      <c r="S2078" s="16"/>
      <c r="T2078" s="16"/>
    </row>
    <row r="2079" spans="5:20" s="15" customFormat="1" x14ac:dyDescent="0.25">
      <c r="E2079" s="16"/>
      <c r="F2079" s="16"/>
      <c r="G2079" s="16"/>
      <c r="J2079" s="16"/>
      <c r="K2079" s="16"/>
      <c r="L2079" s="16"/>
      <c r="M2079" s="16"/>
      <c r="N2079" s="16"/>
      <c r="O2079" s="16"/>
      <c r="P2079" s="16"/>
      <c r="Q2079" s="16"/>
      <c r="R2079" s="16"/>
      <c r="S2079" s="16"/>
      <c r="T2079" s="16"/>
    </row>
    <row r="2080" spans="5:20" s="15" customFormat="1" x14ac:dyDescent="0.25">
      <c r="E2080" s="16"/>
      <c r="F2080" s="16"/>
      <c r="G2080" s="16"/>
      <c r="J2080" s="16"/>
      <c r="K2080" s="16"/>
      <c r="L2080" s="16"/>
      <c r="M2080" s="16"/>
      <c r="N2080" s="16"/>
      <c r="O2080" s="16"/>
      <c r="P2080" s="16"/>
      <c r="Q2080" s="16"/>
      <c r="R2080" s="16"/>
      <c r="S2080" s="16"/>
      <c r="T2080" s="16"/>
    </row>
    <row r="2081" spans="5:20" s="15" customFormat="1" x14ac:dyDescent="0.25">
      <c r="E2081" s="16"/>
      <c r="F2081" s="16"/>
      <c r="G2081" s="16"/>
      <c r="J2081" s="16"/>
      <c r="K2081" s="16"/>
      <c r="L2081" s="16"/>
      <c r="M2081" s="16"/>
      <c r="N2081" s="16"/>
      <c r="O2081" s="16"/>
      <c r="P2081" s="16"/>
      <c r="Q2081" s="16"/>
      <c r="R2081" s="16"/>
      <c r="S2081" s="16"/>
      <c r="T2081" s="16"/>
    </row>
    <row r="2082" spans="5:20" s="15" customFormat="1" x14ac:dyDescent="0.25">
      <c r="E2082" s="16"/>
      <c r="F2082" s="16"/>
      <c r="G2082" s="16"/>
      <c r="J2082" s="16"/>
      <c r="K2082" s="16"/>
      <c r="L2082" s="16"/>
      <c r="M2082" s="16"/>
      <c r="N2082" s="16"/>
      <c r="O2082" s="16"/>
      <c r="P2082" s="16"/>
      <c r="Q2082" s="16"/>
      <c r="R2082" s="16"/>
      <c r="S2082" s="16"/>
      <c r="T2082" s="16"/>
    </row>
    <row r="2083" spans="5:20" s="15" customFormat="1" x14ac:dyDescent="0.25">
      <c r="E2083" s="16"/>
      <c r="F2083" s="16"/>
      <c r="G2083" s="16"/>
      <c r="J2083" s="16"/>
      <c r="K2083" s="16"/>
      <c r="L2083" s="16"/>
      <c r="M2083" s="16"/>
      <c r="N2083" s="16"/>
      <c r="O2083" s="16"/>
      <c r="P2083" s="16"/>
      <c r="Q2083" s="16"/>
      <c r="R2083" s="16"/>
      <c r="S2083" s="16"/>
      <c r="T2083" s="16"/>
    </row>
    <row r="2084" spans="5:20" s="15" customFormat="1" x14ac:dyDescent="0.25">
      <c r="E2084" s="16"/>
      <c r="F2084" s="16"/>
      <c r="G2084" s="16"/>
      <c r="J2084" s="16"/>
      <c r="K2084" s="16"/>
      <c r="L2084" s="16"/>
      <c r="M2084" s="16"/>
      <c r="N2084" s="16"/>
      <c r="O2084" s="16"/>
      <c r="P2084" s="16"/>
      <c r="Q2084" s="16"/>
      <c r="R2084" s="16"/>
      <c r="S2084" s="16"/>
      <c r="T2084" s="16"/>
    </row>
    <row r="2085" spans="5:20" s="15" customFormat="1" x14ac:dyDescent="0.25">
      <c r="E2085" s="16"/>
      <c r="F2085" s="16"/>
      <c r="G2085" s="16"/>
      <c r="J2085" s="16"/>
      <c r="K2085" s="16"/>
      <c r="L2085" s="16"/>
      <c r="M2085" s="16"/>
      <c r="N2085" s="16"/>
      <c r="O2085" s="16"/>
      <c r="P2085" s="16"/>
      <c r="Q2085" s="16"/>
      <c r="R2085" s="16"/>
      <c r="S2085" s="16"/>
      <c r="T2085" s="16"/>
    </row>
    <row r="2086" spans="5:20" s="15" customFormat="1" x14ac:dyDescent="0.25">
      <c r="E2086" s="16"/>
      <c r="F2086" s="16"/>
      <c r="G2086" s="16"/>
      <c r="J2086" s="16"/>
      <c r="K2086" s="16"/>
      <c r="L2086" s="16"/>
      <c r="M2086" s="16"/>
      <c r="N2086" s="16"/>
      <c r="O2086" s="16"/>
      <c r="P2086" s="16"/>
      <c r="Q2086" s="16"/>
      <c r="R2086" s="16"/>
      <c r="S2086" s="16"/>
      <c r="T2086" s="16"/>
    </row>
    <row r="2087" spans="5:20" s="15" customFormat="1" x14ac:dyDescent="0.25">
      <c r="E2087" s="16"/>
      <c r="F2087" s="16"/>
      <c r="G2087" s="16"/>
      <c r="J2087" s="16"/>
      <c r="K2087" s="16"/>
      <c r="L2087" s="16"/>
      <c r="M2087" s="16"/>
      <c r="N2087" s="16"/>
      <c r="O2087" s="16"/>
      <c r="P2087" s="16"/>
      <c r="Q2087" s="16"/>
      <c r="R2087" s="16"/>
      <c r="S2087" s="16"/>
      <c r="T2087" s="16"/>
    </row>
    <row r="2088" spans="5:20" s="15" customFormat="1" x14ac:dyDescent="0.25">
      <c r="E2088" s="16"/>
      <c r="F2088" s="16"/>
      <c r="G2088" s="16"/>
      <c r="J2088" s="16"/>
      <c r="K2088" s="16"/>
      <c r="L2088" s="16"/>
      <c r="M2088" s="16"/>
      <c r="N2088" s="16"/>
      <c r="O2088" s="16"/>
      <c r="P2088" s="16"/>
      <c r="Q2088" s="16"/>
      <c r="R2088" s="16"/>
      <c r="S2088" s="16"/>
      <c r="T2088" s="16"/>
    </row>
    <row r="2089" spans="5:20" s="15" customFormat="1" x14ac:dyDescent="0.25">
      <c r="E2089" s="16"/>
      <c r="F2089" s="16"/>
      <c r="G2089" s="16"/>
      <c r="J2089" s="16"/>
      <c r="K2089" s="16"/>
      <c r="L2089" s="16"/>
      <c r="M2089" s="16"/>
      <c r="N2089" s="16"/>
      <c r="O2089" s="16"/>
      <c r="P2089" s="16"/>
      <c r="Q2089" s="16"/>
      <c r="R2089" s="16"/>
      <c r="S2089" s="16"/>
      <c r="T2089" s="16"/>
    </row>
    <row r="2090" spans="5:20" s="15" customFormat="1" x14ac:dyDescent="0.25">
      <c r="E2090" s="16"/>
      <c r="F2090" s="16"/>
      <c r="G2090" s="16"/>
      <c r="J2090" s="16"/>
      <c r="K2090" s="16"/>
      <c r="L2090" s="16"/>
      <c r="M2090" s="16"/>
      <c r="N2090" s="16"/>
      <c r="O2090" s="16"/>
      <c r="P2090" s="16"/>
      <c r="Q2090" s="16"/>
      <c r="R2090" s="16"/>
      <c r="S2090" s="16"/>
      <c r="T2090" s="16"/>
    </row>
    <row r="2091" spans="5:20" s="15" customFormat="1" x14ac:dyDescent="0.25">
      <c r="E2091" s="16"/>
      <c r="F2091" s="16"/>
      <c r="G2091" s="16"/>
      <c r="J2091" s="16"/>
      <c r="K2091" s="16"/>
      <c r="L2091" s="16"/>
      <c r="M2091" s="16"/>
      <c r="N2091" s="16"/>
      <c r="O2091" s="16"/>
      <c r="P2091" s="16"/>
      <c r="Q2091" s="16"/>
      <c r="R2091" s="16"/>
      <c r="S2091" s="16"/>
      <c r="T2091" s="16"/>
    </row>
    <row r="2092" spans="5:20" s="15" customFormat="1" x14ac:dyDescent="0.25">
      <c r="E2092" s="16"/>
      <c r="F2092" s="16"/>
      <c r="G2092" s="16"/>
      <c r="J2092" s="16"/>
      <c r="K2092" s="16"/>
      <c r="L2092" s="16"/>
      <c r="M2092" s="16"/>
      <c r="N2092" s="16"/>
      <c r="O2092" s="16"/>
      <c r="P2092" s="16"/>
      <c r="Q2092" s="16"/>
      <c r="R2092" s="16"/>
      <c r="S2092" s="16"/>
      <c r="T2092" s="16"/>
    </row>
    <row r="2093" spans="5:20" s="15" customFormat="1" x14ac:dyDescent="0.25">
      <c r="E2093" s="16"/>
      <c r="F2093" s="16"/>
      <c r="G2093" s="16"/>
      <c r="J2093" s="16"/>
      <c r="K2093" s="16"/>
      <c r="L2093" s="16"/>
      <c r="M2093" s="16"/>
      <c r="N2093" s="16"/>
      <c r="O2093" s="16"/>
      <c r="P2093" s="16"/>
      <c r="Q2093" s="16"/>
      <c r="R2093" s="16"/>
      <c r="S2093" s="16"/>
      <c r="T2093" s="16"/>
    </row>
    <row r="2094" spans="5:20" s="15" customFormat="1" x14ac:dyDescent="0.25">
      <c r="E2094" s="16"/>
      <c r="F2094" s="16"/>
      <c r="G2094" s="16"/>
      <c r="J2094" s="16"/>
      <c r="K2094" s="16"/>
      <c r="L2094" s="16"/>
      <c r="M2094" s="16"/>
      <c r="N2094" s="16"/>
      <c r="O2094" s="16"/>
      <c r="P2094" s="16"/>
      <c r="Q2094" s="16"/>
      <c r="R2094" s="16"/>
      <c r="S2094" s="16"/>
      <c r="T2094" s="16"/>
    </row>
    <row r="2095" spans="5:20" s="15" customFormat="1" x14ac:dyDescent="0.25">
      <c r="E2095" s="16"/>
      <c r="F2095" s="16"/>
      <c r="G2095" s="16"/>
      <c r="J2095" s="16"/>
      <c r="K2095" s="16"/>
      <c r="L2095" s="16"/>
      <c r="M2095" s="16"/>
      <c r="N2095" s="16"/>
      <c r="O2095" s="16"/>
      <c r="P2095" s="16"/>
      <c r="Q2095" s="16"/>
      <c r="R2095" s="16"/>
      <c r="S2095" s="16"/>
      <c r="T2095" s="16"/>
    </row>
    <row r="2096" spans="5:20" s="15" customFormat="1" x14ac:dyDescent="0.25">
      <c r="E2096" s="16"/>
      <c r="F2096" s="16"/>
      <c r="G2096" s="16"/>
      <c r="J2096" s="16"/>
      <c r="K2096" s="16"/>
      <c r="L2096" s="16"/>
      <c r="M2096" s="16"/>
      <c r="N2096" s="16"/>
      <c r="O2096" s="16"/>
      <c r="P2096" s="16"/>
      <c r="Q2096" s="16"/>
      <c r="R2096" s="16"/>
      <c r="S2096" s="16"/>
      <c r="T2096" s="16"/>
    </row>
    <row r="2097" spans="5:20" s="15" customFormat="1" x14ac:dyDescent="0.25">
      <c r="E2097" s="16"/>
      <c r="F2097" s="16"/>
      <c r="G2097" s="16"/>
      <c r="J2097" s="16"/>
      <c r="K2097" s="16"/>
      <c r="L2097" s="16"/>
      <c r="M2097" s="16"/>
      <c r="N2097" s="16"/>
      <c r="O2097" s="16"/>
      <c r="P2097" s="16"/>
      <c r="Q2097" s="16"/>
      <c r="R2097" s="16"/>
      <c r="S2097" s="16"/>
      <c r="T2097" s="16"/>
    </row>
    <row r="2098" spans="5:20" s="15" customFormat="1" x14ac:dyDescent="0.25">
      <c r="E2098" s="16"/>
      <c r="F2098" s="16"/>
      <c r="G2098" s="16"/>
      <c r="J2098" s="16"/>
      <c r="K2098" s="16"/>
      <c r="L2098" s="16"/>
      <c r="M2098" s="16"/>
      <c r="N2098" s="16"/>
      <c r="O2098" s="16"/>
      <c r="P2098" s="16"/>
      <c r="Q2098" s="16"/>
      <c r="R2098" s="16"/>
      <c r="S2098" s="16"/>
      <c r="T2098" s="16"/>
    </row>
    <row r="2099" spans="5:20" s="15" customFormat="1" x14ac:dyDescent="0.25">
      <c r="E2099" s="16"/>
      <c r="F2099" s="16"/>
      <c r="G2099" s="16"/>
      <c r="J2099" s="16"/>
      <c r="K2099" s="16"/>
      <c r="L2099" s="16"/>
      <c r="M2099" s="16"/>
      <c r="N2099" s="16"/>
      <c r="O2099" s="16"/>
      <c r="P2099" s="16"/>
      <c r="Q2099" s="16"/>
      <c r="R2099" s="16"/>
      <c r="S2099" s="16"/>
      <c r="T2099" s="16"/>
    </row>
    <row r="2100" spans="5:20" s="15" customFormat="1" x14ac:dyDescent="0.25">
      <c r="E2100" s="16"/>
      <c r="F2100" s="16"/>
      <c r="G2100" s="16"/>
      <c r="J2100" s="16"/>
      <c r="K2100" s="16"/>
      <c r="L2100" s="16"/>
      <c r="M2100" s="16"/>
      <c r="N2100" s="16"/>
      <c r="O2100" s="16"/>
      <c r="P2100" s="16"/>
      <c r="Q2100" s="16"/>
      <c r="R2100" s="16"/>
      <c r="S2100" s="16"/>
      <c r="T2100" s="16"/>
    </row>
    <row r="2101" spans="5:20" s="15" customFormat="1" x14ac:dyDescent="0.25">
      <c r="E2101" s="16"/>
      <c r="F2101" s="16"/>
      <c r="G2101" s="16"/>
      <c r="J2101" s="16"/>
      <c r="K2101" s="16"/>
      <c r="L2101" s="16"/>
      <c r="M2101" s="16"/>
      <c r="N2101" s="16"/>
      <c r="O2101" s="16"/>
      <c r="P2101" s="16"/>
      <c r="Q2101" s="16"/>
      <c r="R2101" s="16"/>
      <c r="S2101" s="16"/>
      <c r="T2101" s="16"/>
    </row>
    <row r="2102" spans="5:20" s="15" customFormat="1" x14ac:dyDescent="0.25">
      <c r="E2102" s="16"/>
      <c r="F2102" s="16"/>
      <c r="G2102" s="16"/>
      <c r="J2102" s="16"/>
      <c r="K2102" s="16"/>
      <c r="L2102" s="16"/>
      <c r="M2102" s="16"/>
      <c r="N2102" s="16"/>
      <c r="O2102" s="16"/>
      <c r="P2102" s="16"/>
      <c r="Q2102" s="16"/>
      <c r="R2102" s="16"/>
      <c r="S2102" s="16"/>
      <c r="T2102" s="16"/>
    </row>
    <row r="2103" spans="5:20" s="15" customFormat="1" x14ac:dyDescent="0.25">
      <c r="E2103" s="16"/>
      <c r="F2103" s="16"/>
      <c r="G2103" s="16"/>
      <c r="J2103" s="16"/>
      <c r="K2103" s="16"/>
      <c r="L2103" s="16"/>
      <c r="M2103" s="16"/>
      <c r="N2103" s="16"/>
      <c r="O2103" s="16"/>
      <c r="P2103" s="16"/>
      <c r="Q2103" s="16"/>
      <c r="R2103" s="16"/>
      <c r="S2103" s="16"/>
      <c r="T2103" s="16"/>
    </row>
    <row r="2104" spans="5:20" s="15" customFormat="1" x14ac:dyDescent="0.25">
      <c r="E2104" s="16"/>
      <c r="F2104" s="16"/>
      <c r="G2104" s="16"/>
      <c r="J2104" s="16"/>
      <c r="K2104" s="16"/>
      <c r="L2104" s="16"/>
      <c r="M2104" s="16"/>
      <c r="N2104" s="16"/>
      <c r="O2104" s="16"/>
      <c r="P2104" s="16"/>
      <c r="Q2104" s="16"/>
      <c r="R2104" s="16"/>
      <c r="S2104" s="16"/>
      <c r="T2104" s="16"/>
    </row>
    <row r="2105" spans="5:20" s="15" customFormat="1" x14ac:dyDescent="0.25">
      <c r="E2105" s="16"/>
      <c r="F2105" s="16"/>
      <c r="G2105" s="16"/>
      <c r="J2105" s="16"/>
      <c r="K2105" s="16"/>
      <c r="L2105" s="16"/>
      <c r="M2105" s="16"/>
      <c r="N2105" s="16"/>
      <c r="O2105" s="16"/>
      <c r="P2105" s="16"/>
      <c r="Q2105" s="16"/>
      <c r="R2105" s="16"/>
      <c r="S2105" s="16"/>
      <c r="T2105" s="16"/>
    </row>
    <row r="2106" spans="5:20" s="15" customFormat="1" x14ac:dyDescent="0.25">
      <c r="E2106" s="16"/>
      <c r="F2106" s="16"/>
      <c r="G2106" s="16"/>
      <c r="J2106" s="16"/>
      <c r="K2106" s="16"/>
      <c r="L2106" s="16"/>
      <c r="M2106" s="16"/>
      <c r="N2106" s="16"/>
      <c r="O2106" s="16"/>
      <c r="P2106" s="16"/>
      <c r="Q2106" s="16"/>
      <c r="R2106" s="16"/>
      <c r="S2106" s="16"/>
      <c r="T2106" s="16"/>
    </row>
    <row r="2107" spans="5:20" s="15" customFormat="1" x14ac:dyDescent="0.25">
      <c r="E2107" s="16"/>
      <c r="F2107" s="16"/>
      <c r="G2107" s="16"/>
      <c r="J2107" s="16"/>
      <c r="K2107" s="16"/>
      <c r="L2107" s="16"/>
      <c r="M2107" s="16"/>
      <c r="N2107" s="16"/>
      <c r="O2107" s="16"/>
      <c r="P2107" s="16"/>
      <c r="Q2107" s="16"/>
      <c r="R2107" s="16"/>
      <c r="S2107" s="16"/>
      <c r="T2107" s="16"/>
    </row>
    <row r="2108" spans="5:20" s="15" customFormat="1" x14ac:dyDescent="0.25">
      <c r="E2108" s="16"/>
      <c r="F2108" s="16"/>
      <c r="G2108" s="16"/>
      <c r="J2108" s="16"/>
      <c r="K2108" s="16"/>
      <c r="L2108" s="16"/>
      <c r="M2108" s="16"/>
      <c r="N2108" s="16"/>
      <c r="O2108" s="16"/>
      <c r="P2108" s="16"/>
      <c r="Q2108" s="16"/>
      <c r="R2108" s="16"/>
      <c r="S2108" s="16"/>
      <c r="T2108" s="16"/>
    </row>
    <row r="2109" spans="5:20" s="15" customFormat="1" x14ac:dyDescent="0.25">
      <c r="E2109" s="16"/>
      <c r="F2109" s="16"/>
      <c r="G2109" s="16"/>
      <c r="J2109" s="16"/>
      <c r="K2109" s="16"/>
      <c r="L2109" s="16"/>
      <c r="M2109" s="16"/>
      <c r="N2109" s="16"/>
      <c r="O2109" s="16"/>
      <c r="P2109" s="16"/>
      <c r="Q2109" s="16"/>
      <c r="R2109" s="16"/>
      <c r="S2109" s="16"/>
      <c r="T2109" s="16"/>
    </row>
    <row r="2110" spans="5:20" s="15" customFormat="1" x14ac:dyDescent="0.25">
      <c r="E2110" s="16"/>
      <c r="F2110" s="16"/>
      <c r="G2110" s="16"/>
      <c r="J2110" s="16"/>
      <c r="K2110" s="16"/>
      <c r="L2110" s="16"/>
      <c r="M2110" s="16"/>
      <c r="N2110" s="16"/>
      <c r="O2110" s="16"/>
      <c r="P2110" s="16"/>
      <c r="Q2110" s="16"/>
      <c r="R2110" s="16"/>
      <c r="S2110" s="16"/>
      <c r="T2110" s="16"/>
    </row>
    <row r="2111" spans="5:20" s="15" customFormat="1" x14ac:dyDescent="0.25">
      <c r="E2111" s="16"/>
      <c r="F2111" s="16"/>
      <c r="G2111" s="16"/>
      <c r="J2111" s="16"/>
      <c r="K2111" s="16"/>
      <c r="L2111" s="16"/>
      <c r="M2111" s="16"/>
      <c r="N2111" s="16"/>
      <c r="O2111" s="16"/>
      <c r="P2111" s="16"/>
      <c r="Q2111" s="16"/>
      <c r="R2111" s="16"/>
      <c r="S2111" s="16"/>
      <c r="T2111" s="16"/>
    </row>
    <row r="2112" spans="5:20" s="15" customFormat="1" x14ac:dyDescent="0.25">
      <c r="E2112" s="16"/>
      <c r="F2112" s="16"/>
      <c r="G2112" s="16"/>
      <c r="J2112" s="16"/>
      <c r="K2112" s="16"/>
      <c r="L2112" s="16"/>
      <c r="M2112" s="16"/>
      <c r="N2112" s="16"/>
      <c r="O2112" s="16"/>
      <c r="P2112" s="16"/>
      <c r="Q2112" s="16"/>
      <c r="R2112" s="16"/>
      <c r="S2112" s="16"/>
      <c r="T2112" s="16"/>
    </row>
    <row r="2113" spans="5:20" s="15" customFormat="1" x14ac:dyDescent="0.25">
      <c r="E2113" s="16"/>
      <c r="F2113" s="16"/>
      <c r="G2113" s="16"/>
      <c r="J2113" s="16"/>
      <c r="K2113" s="16"/>
      <c r="L2113" s="16"/>
      <c r="M2113" s="16"/>
      <c r="N2113" s="16"/>
      <c r="O2113" s="16"/>
      <c r="P2113" s="16"/>
      <c r="Q2113" s="16"/>
      <c r="R2113" s="16"/>
      <c r="S2113" s="16"/>
      <c r="T2113" s="16"/>
    </row>
    <row r="2114" spans="5:20" s="15" customFormat="1" x14ac:dyDescent="0.25">
      <c r="E2114" s="16"/>
      <c r="F2114" s="16"/>
      <c r="G2114" s="16"/>
      <c r="J2114" s="16"/>
      <c r="K2114" s="16"/>
      <c r="L2114" s="16"/>
      <c r="M2114" s="16"/>
      <c r="N2114" s="16"/>
      <c r="O2114" s="16"/>
      <c r="P2114" s="16"/>
      <c r="Q2114" s="16"/>
      <c r="R2114" s="16"/>
      <c r="S2114" s="16"/>
      <c r="T2114" s="16"/>
    </row>
    <row r="2115" spans="5:20" s="15" customFormat="1" x14ac:dyDescent="0.25">
      <c r="E2115" s="16"/>
      <c r="F2115" s="16"/>
      <c r="G2115" s="16"/>
      <c r="J2115" s="16"/>
      <c r="K2115" s="16"/>
      <c r="L2115" s="16"/>
      <c r="M2115" s="16"/>
      <c r="N2115" s="16"/>
      <c r="O2115" s="16"/>
      <c r="P2115" s="16"/>
      <c r="Q2115" s="16"/>
      <c r="R2115" s="16"/>
      <c r="S2115" s="16"/>
      <c r="T2115" s="16"/>
    </row>
    <row r="2116" spans="5:20" s="15" customFormat="1" x14ac:dyDescent="0.25">
      <c r="E2116" s="16"/>
      <c r="F2116" s="16"/>
      <c r="G2116" s="16"/>
      <c r="J2116" s="16"/>
      <c r="K2116" s="16"/>
      <c r="L2116" s="16"/>
      <c r="M2116" s="16"/>
      <c r="N2116" s="16"/>
      <c r="O2116" s="16"/>
      <c r="P2116" s="16"/>
      <c r="Q2116" s="16"/>
      <c r="R2116" s="16"/>
      <c r="S2116" s="16"/>
      <c r="T2116" s="16"/>
    </row>
    <row r="2117" spans="5:20" s="15" customFormat="1" x14ac:dyDescent="0.25">
      <c r="E2117" s="16"/>
      <c r="F2117" s="16"/>
      <c r="G2117" s="16"/>
      <c r="J2117" s="16"/>
      <c r="K2117" s="16"/>
      <c r="L2117" s="16"/>
      <c r="M2117" s="16"/>
      <c r="N2117" s="16"/>
      <c r="O2117" s="16"/>
      <c r="P2117" s="16"/>
      <c r="Q2117" s="16"/>
      <c r="R2117" s="16"/>
      <c r="S2117" s="16"/>
      <c r="T2117" s="16"/>
    </row>
    <row r="2118" spans="5:20" s="15" customFormat="1" x14ac:dyDescent="0.25">
      <c r="E2118" s="16"/>
      <c r="F2118" s="16"/>
      <c r="G2118" s="16"/>
      <c r="J2118" s="16"/>
      <c r="K2118" s="16"/>
      <c r="L2118" s="16"/>
      <c r="M2118" s="16"/>
      <c r="N2118" s="16"/>
      <c r="O2118" s="16"/>
      <c r="P2118" s="16"/>
      <c r="Q2118" s="16"/>
      <c r="R2118" s="16"/>
      <c r="S2118" s="16"/>
      <c r="T2118" s="16"/>
    </row>
    <row r="2119" spans="5:20" s="15" customFormat="1" x14ac:dyDescent="0.25">
      <c r="E2119" s="16"/>
      <c r="F2119" s="16"/>
      <c r="G2119" s="16"/>
      <c r="J2119" s="16"/>
      <c r="K2119" s="16"/>
      <c r="L2119" s="16"/>
      <c r="M2119" s="16"/>
      <c r="N2119" s="16"/>
      <c r="O2119" s="16"/>
      <c r="P2119" s="16"/>
      <c r="Q2119" s="16"/>
      <c r="R2119" s="16"/>
      <c r="S2119" s="16"/>
      <c r="T2119" s="16"/>
    </row>
    <row r="2120" spans="5:20" s="15" customFormat="1" x14ac:dyDescent="0.25">
      <c r="E2120" s="16"/>
      <c r="F2120" s="16"/>
      <c r="G2120" s="16"/>
      <c r="J2120" s="16"/>
      <c r="K2120" s="16"/>
      <c r="L2120" s="16"/>
      <c r="M2120" s="16"/>
      <c r="N2120" s="16"/>
      <c r="O2120" s="16"/>
      <c r="P2120" s="16"/>
      <c r="Q2120" s="16"/>
      <c r="R2120" s="16"/>
      <c r="S2120" s="16"/>
      <c r="T2120" s="16"/>
    </row>
    <row r="2121" spans="5:20" s="15" customFormat="1" x14ac:dyDescent="0.25">
      <c r="E2121" s="16"/>
      <c r="F2121" s="16"/>
      <c r="G2121" s="16"/>
      <c r="J2121" s="16"/>
      <c r="K2121" s="16"/>
      <c r="L2121" s="16"/>
      <c r="M2121" s="16"/>
      <c r="N2121" s="16"/>
      <c r="O2121" s="16"/>
      <c r="P2121" s="16"/>
      <c r="Q2121" s="16"/>
      <c r="R2121" s="16"/>
      <c r="S2121" s="16"/>
      <c r="T2121" s="16"/>
    </row>
    <row r="2122" spans="5:20" s="15" customFormat="1" x14ac:dyDescent="0.25">
      <c r="E2122" s="16"/>
      <c r="F2122" s="16"/>
      <c r="G2122" s="16"/>
      <c r="J2122" s="16"/>
      <c r="K2122" s="16"/>
      <c r="L2122" s="16"/>
      <c r="M2122" s="16"/>
      <c r="N2122" s="16"/>
      <c r="O2122" s="16"/>
      <c r="P2122" s="16"/>
      <c r="Q2122" s="16"/>
      <c r="R2122" s="16"/>
      <c r="S2122" s="16"/>
      <c r="T2122" s="16"/>
    </row>
    <row r="2123" spans="5:20" s="15" customFormat="1" x14ac:dyDescent="0.25">
      <c r="E2123" s="16"/>
      <c r="F2123" s="16"/>
      <c r="G2123" s="16"/>
      <c r="J2123" s="16"/>
      <c r="K2123" s="16"/>
      <c r="L2123" s="16"/>
      <c r="M2123" s="16"/>
      <c r="N2123" s="16"/>
      <c r="O2123" s="16"/>
      <c r="P2123" s="16"/>
      <c r="Q2123" s="16"/>
      <c r="R2123" s="16"/>
      <c r="S2123" s="16"/>
      <c r="T2123" s="16"/>
    </row>
    <row r="2124" spans="5:20" s="15" customFormat="1" x14ac:dyDescent="0.25">
      <c r="E2124" s="16"/>
      <c r="F2124" s="16"/>
      <c r="G2124" s="16"/>
      <c r="J2124" s="16"/>
      <c r="K2124" s="16"/>
      <c r="L2124" s="16"/>
      <c r="M2124" s="16"/>
      <c r="N2124" s="16"/>
      <c r="O2124" s="16"/>
      <c r="P2124" s="16"/>
      <c r="Q2124" s="16"/>
      <c r="R2124" s="16"/>
      <c r="S2124" s="16"/>
      <c r="T2124" s="16"/>
    </row>
    <row r="2125" spans="5:20" s="15" customFormat="1" x14ac:dyDescent="0.25">
      <c r="E2125" s="16"/>
      <c r="F2125" s="16"/>
      <c r="G2125" s="16"/>
      <c r="J2125" s="16"/>
      <c r="K2125" s="16"/>
      <c r="L2125" s="16"/>
      <c r="M2125" s="16"/>
      <c r="N2125" s="16"/>
      <c r="O2125" s="16"/>
      <c r="P2125" s="16"/>
      <c r="Q2125" s="16"/>
      <c r="R2125" s="16"/>
      <c r="S2125" s="16"/>
      <c r="T2125" s="16"/>
    </row>
    <row r="2126" spans="5:20" s="15" customFormat="1" x14ac:dyDescent="0.25">
      <c r="E2126" s="16"/>
      <c r="F2126" s="16"/>
      <c r="G2126" s="16"/>
      <c r="J2126" s="16"/>
      <c r="K2126" s="16"/>
      <c r="L2126" s="16"/>
      <c r="M2126" s="16"/>
      <c r="N2126" s="16"/>
      <c r="O2126" s="16"/>
      <c r="P2126" s="16"/>
      <c r="Q2126" s="16"/>
      <c r="R2126" s="16"/>
      <c r="S2126" s="16"/>
      <c r="T2126" s="16"/>
    </row>
    <row r="2127" spans="5:20" s="15" customFormat="1" x14ac:dyDescent="0.25">
      <c r="E2127" s="16"/>
      <c r="F2127" s="16"/>
      <c r="G2127" s="16"/>
      <c r="J2127" s="16"/>
      <c r="K2127" s="16"/>
      <c r="L2127" s="16"/>
      <c r="M2127" s="16"/>
      <c r="N2127" s="16"/>
      <c r="O2127" s="16"/>
      <c r="P2127" s="16"/>
      <c r="Q2127" s="16"/>
      <c r="R2127" s="16"/>
      <c r="S2127" s="16"/>
      <c r="T2127" s="16"/>
    </row>
    <row r="2128" spans="5:20" s="15" customFormat="1" x14ac:dyDescent="0.25">
      <c r="E2128" s="16"/>
      <c r="F2128" s="16"/>
      <c r="G2128" s="16"/>
      <c r="J2128" s="16"/>
      <c r="K2128" s="16"/>
      <c r="L2128" s="16"/>
      <c r="M2128" s="16"/>
      <c r="N2128" s="16"/>
      <c r="O2128" s="16"/>
      <c r="P2128" s="16"/>
      <c r="Q2128" s="16"/>
      <c r="R2128" s="16"/>
      <c r="S2128" s="16"/>
      <c r="T2128" s="16"/>
    </row>
    <row r="2129" spans="5:20" s="15" customFormat="1" x14ac:dyDescent="0.25">
      <c r="E2129" s="16"/>
      <c r="F2129" s="16"/>
      <c r="G2129" s="16"/>
      <c r="J2129" s="16"/>
      <c r="K2129" s="16"/>
      <c r="L2129" s="16"/>
      <c r="M2129" s="16"/>
      <c r="N2129" s="16"/>
      <c r="O2129" s="16"/>
      <c r="P2129" s="16"/>
      <c r="Q2129" s="16"/>
      <c r="R2129" s="16"/>
      <c r="S2129" s="16"/>
      <c r="T2129" s="16"/>
    </row>
    <row r="2130" spans="5:20" s="15" customFormat="1" x14ac:dyDescent="0.25">
      <c r="E2130" s="16"/>
      <c r="F2130" s="16"/>
      <c r="G2130" s="16"/>
      <c r="J2130" s="16"/>
      <c r="K2130" s="16"/>
      <c r="L2130" s="16"/>
      <c r="M2130" s="16"/>
      <c r="N2130" s="16"/>
      <c r="O2130" s="16"/>
      <c r="P2130" s="16"/>
      <c r="Q2130" s="16"/>
      <c r="R2130" s="16"/>
      <c r="S2130" s="16"/>
      <c r="T2130" s="16"/>
    </row>
    <row r="2131" spans="5:20" s="15" customFormat="1" x14ac:dyDescent="0.25">
      <c r="E2131" s="16"/>
      <c r="F2131" s="16"/>
      <c r="G2131" s="16"/>
      <c r="J2131" s="16"/>
      <c r="K2131" s="16"/>
      <c r="L2131" s="16"/>
      <c r="M2131" s="16"/>
      <c r="N2131" s="16"/>
      <c r="O2131" s="16"/>
      <c r="P2131" s="16"/>
      <c r="Q2131" s="16"/>
      <c r="R2131" s="16"/>
      <c r="S2131" s="16"/>
      <c r="T2131" s="16"/>
    </row>
    <row r="2132" spans="5:20" s="15" customFormat="1" x14ac:dyDescent="0.25">
      <c r="E2132" s="16"/>
      <c r="F2132" s="16"/>
      <c r="G2132" s="16"/>
      <c r="J2132" s="16"/>
      <c r="K2132" s="16"/>
      <c r="L2132" s="16"/>
      <c r="M2132" s="16"/>
      <c r="N2132" s="16"/>
      <c r="O2132" s="16"/>
      <c r="P2132" s="16"/>
      <c r="Q2132" s="16"/>
      <c r="R2132" s="16"/>
      <c r="S2132" s="16"/>
      <c r="T2132" s="16"/>
    </row>
    <row r="2133" spans="5:20" s="15" customFormat="1" x14ac:dyDescent="0.25">
      <c r="E2133" s="16"/>
      <c r="F2133" s="16"/>
      <c r="G2133" s="16"/>
      <c r="J2133" s="16"/>
      <c r="K2133" s="16"/>
      <c r="L2133" s="16"/>
      <c r="M2133" s="16"/>
      <c r="N2133" s="16"/>
      <c r="O2133" s="16"/>
      <c r="P2133" s="16"/>
      <c r="Q2133" s="16"/>
      <c r="R2133" s="16"/>
      <c r="S2133" s="16"/>
      <c r="T2133" s="16"/>
    </row>
    <row r="2134" spans="5:20" s="15" customFormat="1" x14ac:dyDescent="0.25">
      <c r="E2134" s="16"/>
      <c r="F2134" s="16"/>
      <c r="G2134" s="16"/>
      <c r="J2134" s="16"/>
      <c r="K2134" s="16"/>
      <c r="L2134" s="16"/>
      <c r="M2134" s="16"/>
      <c r="N2134" s="16"/>
      <c r="O2134" s="16"/>
      <c r="P2134" s="16"/>
      <c r="Q2134" s="16"/>
      <c r="R2134" s="16"/>
      <c r="S2134" s="16"/>
      <c r="T2134" s="16"/>
    </row>
    <row r="2135" spans="5:20" s="15" customFormat="1" x14ac:dyDescent="0.25">
      <c r="E2135" s="16"/>
      <c r="F2135" s="16"/>
      <c r="G2135" s="16"/>
      <c r="J2135" s="16"/>
      <c r="K2135" s="16"/>
      <c r="L2135" s="16"/>
      <c r="M2135" s="16"/>
      <c r="N2135" s="16"/>
      <c r="O2135" s="16"/>
      <c r="P2135" s="16"/>
      <c r="Q2135" s="16"/>
      <c r="R2135" s="16"/>
      <c r="S2135" s="16"/>
      <c r="T2135" s="16"/>
    </row>
    <row r="2136" spans="5:20" s="15" customFormat="1" x14ac:dyDescent="0.25">
      <c r="E2136" s="16"/>
      <c r="F2136" s="16"/>
      <c r="G2136" s="16"/>
      <c r="J2136" s="16"/>
      <c r="K2136" s="16"/>
      <c r="L2136" s="16"/>
      <c r="M2136" s="16"/>
      <c r="N2136" s="16"/>
      <c r="O2136" s="16"/>
      <c r="P2136" s="16"/>
      <c r="Q2136" s="16"/>
      <c r="R2136" s="16"/>
      <c r="S2136" s="16"/>
      <c r="T2136" s="16"/>
    </row>
    <row r="2137" spans="5:20" s="15" customFormat="1" x14ac:dyDescent="0.25">
      <c r="E2137" s="16"/>
      <c r="F2137" s="16"/>
      <c r="G2137" s="16"/>
      <c r="J2137" s="16"/>
      <c r="K2137" s="16"/>
      <c r="L2137" s="16"/>
      <c r="M2137" s="16"/>
      <c r="N2137" s="16"/>
      <c r="O2137" s="16"/>
      <c r="P2137" s="16"/>
      <c r="Q2137" s="16"/>
      <c r="R2137" s="16"/>
      <c r="S2137" s="16"/>
      <c r="T2137" s="16"/>
    </row>
    <row r="2138" spans="5:20" s="15" customFormat="1" x14ac:dyDescent="0.25">
      <c r="E2138" s="16"/>
      <c r="F2138" s="16"/>
      <c r="G2138" s="16"/>
      <c r="J2138" s="16"/>
      <c r="K2138" s="16"/>
      <c r="L2138" s="16"/>
      <c r="M2138" s="16"/>
      <c r="N2138" s="16"/>
      <c r="O2138" s="16"/>
      <c r="P2138" s="16"/>
      <c r="Q2138" s="16"/>
      <c r="R2138" s="16"/>
      <c r="S2138" s="16"/>
      <c r="T2138" s="16"/>
    </row>
    <row r="2139" spans="5:20" s="15" customFormat="1" x14ac:dyDescent="0.25">
      <c r="E2139" s="16"/>
      <c r="F2139" s="16"/>
      <c r="G2139" s="16"/>
      <c r="J2139" s="16"/>
      <c r="K2139" s="16"/>
      <c r="L2139" s="16"/>
      <c r="M2139" s="16"/>
      <c r="N2139" s="16"/>
      <c r="O2139" s="16"/>
      <c r="P2139" s="16"/>
      <c r="Q2139" s="16"/>
      <c r="R2139" s="16"/>
      <c r="S2139" s="16"/>
      <c r="T2139" s="16"/>
    </row>
    <row r="2140" spans="5:20" s="15" customFormat="1" x14ac:dyDescent="0.25">
      <c r="E2140" s="16"/>
      <c r="F2140" s="16"/>
      <c r="G2140" s="16"/>
      <c r="J2140" s="16"/>
      <c r="K2140" s="16"/>
      <c r="L2140" s="16"/>
      <c r="M2140" s="16"/>
      <c r="N2140" s="16"/>
      <c r="O2140" s="16"/>
      <c r="P2140" s="16"/>
      <c r="Q2140" s="16"/>
      <c r="R2140" s="16"/>
      <c r="S2140" s="16"/>
      <c r="T2140" s="16"/>
    </row>
    <row r="2141" spans="5:20" s="15" customFormat="1" x14ac:dyDescent="0.25">
      <c r="E2141" s="16"/>
      <c r="F2141" s="16"/>
      <c r="G2141" s="16"/>
      <c r="J2141" s="16"/>
      <c r="K2141" s="16"/>
      <c r="L2141" s="16"/>
      <c r="M2141" s="16"/>
      <c r="N2141" s="16"/>
      <c r="O2141" s="16"/>
      <c r="P2141" s="16"/>
      <c r="Q2141" s="16"/>
      <c r="R2141" s="16"/>
      <c r="S2141" s="16"/>
      <c r="T2141" s="16"/>
    </row>
    <row r="2142" spans="5:20" s="15" customFormat="1" x14ac:dyDescent="0.25">
      <c r="E2142" s="16"/>
      <c r="F2142" s="16"/>
      <c r="G2142" s="16"/>
      <c r="J2142" s="16"/>
      <c r="K2142" s="16"/>
      <c r="L2142" s="16"/>
      <c r="M2142" s="16"/>
      <c r="N2142" s="16"/>
      <c r="O2142" s="16"/>
      <c r="P2142" s="16"/>
      <c r="Q2142" s="16"/>
      <c r="R2142" s="16"/>
      <c r="S2142" s="16"/>
      <c r="T2142" s="16"/>
    </row>
    <row r="2143" spans="5:20" s="15" customFormat="1" x14ac:dyDescent="0.25">
      <c r="E2143" s="16"/>
      <c r="F2143" s="16"/>
      <c r="G2143" s="16"/>
      <c r="J2143" s="16"/>
      <c r="K2143" s="16"/>
      <c r="L2143" s="16"/>
      <c r="M2143" s="16"/>
      <c r="N2143" s="16"/>
      <c r="O2143" s="16"/>
      <c r="P2143" s="16"/>
      <c r="Q2143" s="16"/>
      <c r="R2143" s="16"/>
      <c r="S2143" s="16"/>
      <c r="T2143" s="16"/>
    </row>
    <row r="2144" spans="5:20" s="15" customFormat="1" x14ac:dyDescent="0.25">
      <c r="E2144" s="16"/>
      <c r="F2144" s="16"/>
      <c r="G2144" s="16"/>
      <c r="J2144" s="16"/>
      <c r="K2144" s="16"/>
      <c r="L2144" s="16"/>
      <c r="M2144" s="16"/>
      <c r="N2144" s="16"/>
      <c r="O2144" s="16"/>
      <c r="P2144" s="16"/>
      <c r="Q2144" s="16"/>
      <c r="R2144" s="16"/>
      <c r="S2144" s="16"/>
      <c r="T2144" s="16"/>
    </row>
    <row r="2145" spans="5:20" s="15" customFormat="1" x14ac:dyDescent="0.25">
      <c r="E2145" s="16"/>
      <c r="F2145" s="16"/>
      <c r="G2145" s="16"/>
      <c r="J2145" s="16"/>
      <c r="K2145" s="16"/>
      <c r="L2145" s="16"/>
      <c r="M2145" s="16"/>
      <c r="N2145" s="16"/>
      <c r="O2145" s="16"/>
      <c r="P2145" s="16"/>
      <c r="Q2145" s="16"/>
      <c r="R2145" s="16"/>
      <c r="S2145" s="16"/>
      <c r="T2145" s="16"/>
    </row>
    <row r="2146" spans="5:20" s="15" customFormat="1" x14ac:dyDescent="0.25">
      <c r="E2146" s="16"/>
      <c r="F2146" s="16"/>
      <c r="G2146" s="16"/>
      <c r="J2146" s="16"/>
      <c r="K2146" s="16"/>
      <c r="L2146" s="16"/>
      <c r="M2146" s="16"/>
      <c r="N2146" s="16"/>
      <c r="O2146" s="16"/>
      <c r="P2146" s="16"/>
      <c r="Q2146" s="16"/>
      <c r="R2146" s="16"/>
      <c r="S2146" s="16"/>
      <c r="T2146" s="16"/>
    </row>
    <row r="2147" spans="5:20" s="15" customFormat="1" x14ac:dyDescent="0.25">
      <c r="E2147" s="16"/>
      <c r="F2147" s="16"/>
      <c r="G2147" s="16"/>
      <c r="J2147" s="16"/>
      <c r="K2147" s="16"/>
      <c r="L2147" s="16"/>
      <c r="M2147" s="16"/>
      <c r="N2147" s="16"/>
      <c r="O2147" s="16"/>
      <c r="P2147" s="16"/>
      <c r="Q2147" s="16"/>
      <c r="R2147" s="16"/>
      <c r="S2147" s="16"/>
      <c r="T2147" s="16"/>
    </row>
    <row r="2148" spans="5:20" s="15" customFormat="1" x14ac:dyDescent="0.25">
      <c r="E2148" s="16"/>
      <c r="F2148" s="16"/>
      <c r="G2148" s="16"/>
      <c r="J2148" s="16"/>
      <c r="K2148" s="16"/>
      <c r="L2148" s="16"/>
      <c r="M2148" s="16"/>
      <c r="N2148" s="16"/>
      <c r="O2148" s="16"/>
      <c r="P2148" s="16"/>
      <c r="Q2148" s="16"/>
      <c r="R2148" s="16"/>
      <c r="S2148" s="16"/>
      <c r="T2148" s="16"/>
    </row>
    <row r="2149" spans="5:20" s="15" customFormat="1" x14ac:dyDescent="0.25">
      <c r="E2149" s="16"/>
      <c r="F2149" s="16"/>
      <c r="G2149" s="16"/>
      <c r="J2149" s="16"/>
      <c r="K2149" s="16"/>
      <c r="L2149" s="16"/>
      <c r="M2149" s="16"/>
      <c r="N2149" s="16"/>
      <c r="O2149" s="16"/>
      <c r="P2149" s="16"/>
      <c r="Q2149" s="16"/>
      <c r="R2149" s="16"/>
      <c r="S2149" s="16"/>
      <c r="T2149" s="16"/>
    </row>
    <row r="2150" spans="5:20" s="15" customFormat="1" x14ac:dyDescent="0.25">
      <c r="E2150" s="16"/>
      <c r="F2150" s="16"/>
      <c r="G2150" s="16"/>
      <c r="J2150" s="16"/>
      <c r="K2150" s="16"/>
      <c r="L2150" s="16"/>
      <c r="M2150" s="16"/>
      <c r="N2150" s="16"/>
      <c r="O2150" s="16"/>
      <c r="P2150" s="16"/>
      <c r="Q2150" s="16"/>
      <c r="R2150" s="16"/>
      <c r="S2150" s="16"/>
      <c r="T2150" s="16"/>
    </row>
    <row r="2151" spans="5:20" s="15" customFormat="1" x14ac:dyDescent="0.25">
      <c r="E2151" s="16"/>
      <c r="F2151" s="16"/>
      <c r="G2151" s="16"/>
      <c r="J2151" s="16"/>
      <c r="K2151" s="16"/>
      <c r="L2151" s="16"/>
      <c r="M2151" s="16"/>
      <c r="N2151" s="16"/>
      <c r="O2151" s="16"/>
      <c r="P2151" s="16"/>
      <c r="Q2151" s="16"/>
      <c r="R2151" s="16"/>
      <c r="S2151" s="16"/>
      <c r="T2151" s="16"/>
    </row>
    <row r="2152" spans="5:20" s="15" customFormat="1" x14ac:dyDescent="0.25">
      <c r="E2152" s="16"/>
      <c r="F2152" s="16"/>
      <c r="G2152" s="16"/>
      <c r="J2152" s="16"/>
      <c r="K2152" s="16"/>
      <c r="L2152" s="16"/>
      <c r="M2152" s="16"/>
      <c r="N2152" s="16"/>
      <c r="O2152" s="16"/>
      <c r="P2152" s="16"/>
      <c r="Q2152" s="16"/>
      <c r="R2152" s="16"/>
      <c r="S2152" s="16"/>
      <c r="T2152" s="16"/>
    </row>
    <row r="2153" spans="5:20" s="15" customFormat="1" x14ac:dyDescent="0.25">
      <c r="E2153" s="16"/>
      <c r="F2153" s="16"/>
      <c r="G2153" s="16"/>
      <c r="J2153" s="16"/>
      <c r="K2153" s="16"/>
      <c r="L2153" s="16"/>
      <c r="M2153" s="16"/>
      <c r="N2153" s="16"/>
      <c r="O2153" s="16"/>
      <c r="P2153" s="16"/>
      <c r="Q2153" s="16"/>
      <c r="R2153" s="16"/>
      <c r="S2153" s="16"/>
      <c r="T2153" s="16"/>
    </row>
    <row r="2154" spans="5:20" s="15" customFormat="1" x14ac:dyDescent="0.25">
      <c r="E2154" s="16"/>
      <c r="F2154" s="16"/>
      <c r="G2154" s="16"/>
      <c r="J2154" s="16"/>
      <c r="K2154" s="16"/>
      <c r="L2154" s="16"/>
      <c r="M2154" s="16"/>
      <c r="N2154" s="16"/>
      <c r="O2154" s="16"/>
      <c r="P2154" s="16"/>
      <c r="Q2154" s="16"/>
      <c r="R2154" s="16"/>
      <c r="S2154" s="16"/>
      <c r="T2154" s="16"/>
    </row>
    <row r="2155" spans="5:20" s="15" customFormat="1" x14ac:dyDescent="0.25">
      <c r="E2155" s="16"/>
      <c r="F2155" s="16"/>
      <c r="G2155" s="16"/>
      <c r="J2155" s="16"/>
      <c r="K2155" s="16"/>
      <c r="L2155" s="16"/>
      <c r="M2155" s="16"/>
      <c r="N2155" s="16"/>
      <c r="O2155" s="16"/>
      <c r="P2155" s="16"/>
      <c r="Q2155" s="16"/>
      <c r="R2155" s="16"/>
      <c r="S2155" s="16"/>
      <c r="T2155" s="16"/>
    </row>
    <row r="2156" spans="5:20" s="15" customFormat="1" x14ac:dyDescent="0.25">
      <c r="E2156" s="16"/>
      <c r="F2156" s="16"/>
      <c r="G2156" s="16"/>
      <c r="J2156" s="16"/>
      <c r="K2156" s="16"/>
      <c r="L2156" s="16"/>
      <c r="M2156" s="16"/>
      <c r="N2156" s="16"/>
      <c r="O2156" s="16"/>
      <c r="P2156" s="16"/>
      <c r="Q2156" s="16"/>
      <c r="R2156" s="16"/>
      <c r="S2156" s="16"/>
      <c r="T2156" s="16"/>
    </row>
    <row r="2157" spans="5:20" s="15" customFormat="1" x14ac:dyDescent="0.25">
      <c r="E2157" s="16"/>
      <c r="F2157" s="16"/>
      <c r="G2157" s="16"/>
      <c r="J2157" s="16"/>
      <c r="K2157" s="16"/>
      <c r="L2157" s="16"/>
      <c r="M2157" s="16"/>
      <c r="N2157" s="16"/>
      <c r="O2157" s="16"/>
      <c r="P2157" s="16"/>
      <c r="Q2157" s="16"/>
      <c r="R2157" s="16"/>
      <c r="S2157" s="16"/>
      <c r="T2157" s="16"/>
    </row>
    <row r="2158" spans="5:20" s="15" customFormat="1" x14ac:dyDescent="0.25">
      <c r="E2158" s="16"/>
      <c r="F2158" s="16"/>
      <c r="G2158" s="16"/>
      <c r="J2158" s="16"/>
      <c r="K2158" s="16"/>
      <c r="L2158" s="16"/>
      <c r="M2158" s="16"/>
      <c r="N2158" s="16"/>
      <c r="O2158" s="16"/>
      <c r="P2158" s="16"/>
      <c r="Q2158" s="16"/>
      <c r="R2158" s="16"/>
      <c r="S2158" s="16"/>
      <c r="T2158" s="16"/>
    </row>
    <row r="2159" spans="5:20" s="15" customFormat="1" x14ac:dyDescent="0.25">
      <c r="E2159" s="16"/>
      <c r="F2159" s="16"/>
      <c r="G2159" s="16"/>
      <c r="J2159" s="16"/>
      <c r="K2159" s="16"/>
      <c r="L2159" s="16"/>
      <c r="M2159" s="16"/>
      <c r="N2159" s="16"/>
      <c r="O2159" s="16"/>
      <c r="P2159" s="16"/>
      <c r="Q2159" s="16"/>
      <c r="R2159" s="16"/>
      <c r="S2159" s="16"/>
      <c r="T2159" s="16"/>
    </row>
    <row r="2160" spans="5:20" s="15" customFormat="1" x14ac:dyDescent="0.25">
      <c r="E2160" s="16"/>
      <c r="F2160" s="16"/>
      <c r="G2160" s="16"/>
      <c r="J2160" s="16"/>
      <c r="K2160" s="16"/>
      <c r="L2160" s="16"/>
      <c r="M2160" s="16"/>
      <c r="N2160" s="16"/>
      <c r="O2160" s="16"/>
      <c r="P2160" s="16"/>
      <c r="Q2160" s="16"/>
      <c r="R2160" s="16"/>
      <c r="S2160" s="16"/>
      <c r="T2160" s="16"/>
    </row>
    <row r="2161" spans="5:20" s="15" customFormat="1" x14ac:dyDescent="0.25">
      <c r="E2161" s="16"/>
      <c r="F2161" s="16"/>
      <c r="G2161" s="16"/>
      <c r="J2161" s="16"/>
      <c r="K2161" s="16"/>
      <c r="L2161" s="16"/>
      <c r="M2161" s="16"/>
      <c r="N2161" s="16"/>
      <c r="O2161" s="16"/>
      <c r="P2161" s="16"/>
      <c r="Q2161" s="16"/>
      <c r="R2161" s="16"/>
      <c r="S2161" s="16"/>
      <c r="T2161" s="16"/>
    </row>
    <row r="2162" spans="5:20" s="15" customFormat="1" x14ac:dyDescent="0.25">
      <c r="E2162" s="16"/>
      <c r="F2162" s="16"/>
      <c r="G2162" s="16"/>
      <c r="J2162" s="16"/>
      <c r="K2162" s="16"/>
      <c r="L2162" s="16"/>
      <c r="M2162" s="16"/>
      <c r="N2162" s="16"/>
      <c r="O2162" s="16"/>
      <c r="P2162" s="16"/>
      <c r="Q2162" s="16"/>
      <c r="R2162" s="16"/>
      <c r="S2162" s="16"/>
      <c r="T2162" s="16"/>
    </row>
    <row r="2163" spans="5:20" s="15" customFormat="1" x14ac:dyDescent="0.25">
      <c r="E2163" s="16"/>
      <c r="F2163" s="16"/>
      <c r="G2163" s="16"/>
      <c r="J2163" s="16"/>
      <c r="K2163" s="16"/>
      <c r="L2163" s="16"/>
      <c r="M2163" s="16"/>
      <c r="N2163" s="16"/>
      <c r="O2163" s="16"/>
      <c r="P2163" s="16"/>
      <c r="Q2163" s="16"/>
      <c r="R2163" s="16"/>
      <c r="S2163" s="16"/>
      <c r="T2163" s="16"/>
    </row>
    <row r="2164" spans="5:20" s="15" customFormat="1" x14ac:dyDescent="0.25">
      <c r="E2164" s="16"/>
      <c r="F2164" s="16"/>
      <c r="G2164" s="16"/>
      <c r="J2164" s="16"/>
      <c r="K2164" s="16"/>
      <c r="L2164" s="16"/>
      <c r="M2164" s="16"/>
      <c r="N2164" s="16"/>
      <c r="O2164" s="16"/>
      <c r="P2164" s="16"/>
      <c r="Q2164" s="16"/>
      <c r="R2164" s="16"/>
      <c r="S2164" s="16"/>
      <c r="T2164" s="16"/>
    </row>
    <row r="2165" spans="5:20" s="15" customFormat="1" x14ac:dyDescent="0.25">
      <c r="E2165" s="16"/>
      <c r="F2165" s="16"/>
      <c r="G2165" s="16"/>
      <c r="J2165" s="16"/>
      <c r="K2165" s="16"/>
      <c r="L2165" s="16"/>
      <c r="M2165" s="16"/>
      <c r="N2165" s="16"/>
      <c r="O2165" s="16"/>
      <c r="P2165" s="16"/>
      <c r="Q2165" s="16"/>
      <c r="R2165" s="16"/>
      <c r="S2165" s="16"/>
      <c r="T2165" s="16"/>
    </row>
    <row r="2166" spans="5:20" s="15" customFormat="1" x14ac:dyDescent="0.25">
      <c r="E2166" s="16"/>
      <c r="F2166" s="16"/>
      <c r="G2166" s="16"/>
      <c r="J2166" s="16"/>
      <c r="K2166" s="16"/>
      <c r="L2166" s="16"/>
      <c r="M2166" s="16"/>
      <c r="N2166" s="16"/>
      <c r="O2166" s="16"/>
      <c r="P2166" s="16"/>
      <c r="Q2166" s="16"/>
      <c r="R2166" s="16"/>
      <c r="S2166" s="16"/>
      <c r="T2166" s="16"/>
    </row>
    <row r="2167" spans="5:20" s="15" customFormat="1" x14ac:dyDescent="0.25">
      <c r="E2167" s="16"/>
      <c r="F2167" s="16"/>
      <c r="G2167" s="16"/>
      <c r="J2167" s="16"/>
      <c r="K2167" s="16"/>
      <c r="L2167" s="16"/>
      <c r="M2167" s="16"/>
      <c r="N2167" s="16"/>
      <c r="O2167" s="16"/>
      <c r="P2167" s="16"/>
      <c r="Q2167" s="16"/>
      <c r="R2167" s="16"/>
      <c r="S2167" s="16"/>
      <c r="T2167" s="16"/>
    </row>
    <row r="2168" spans="5:20" s="15" customFormat="1" x14ac:dyDescent="0.25">
      <c r="E2168" s="16"/>
      <c r="F2168" s="16"/>
      <c r="G2168" s="16"/>
      <c r="J2168" s="16"/>
      <c r="K2168" s="16"/>
      <c r="L2168" s="16"/>
      <c r="M2168" s="16"/>
      <c r="N2168" s="16"/>
      <c r="O2168" s="16"/>
      <c r="P2168" s="16"/>
      <c r="Q2168" s="16"/>
      <c r="R2168" s="16"/>
      <c r="S2168" s="16"/>
      <c r="T2168" s="16"/>
    </row>
    <row r="2169" spans="5:20" s="15" customFormat="1" x14ac:dyDescent="0.25">
      <c r="E2169" s="16"/>
      <c r="F2169" s="16"/>
      <c r="G2169" s="16"/>
      <c r="J2169" s="16"/>
      <c r="K2169" s="16"/>
      <c r="L2169" s="16"/>
      <c r="M2169" s="16"/>
      <c r="N2169" s="16"/>
      <c r="O2169" s="16"/>
      <c r="P2169" s="16"/>
      <c r="Q2169" s="16"/>
      <c r="R2169" s="16"/>
      <c r="S2169" s="16"/>
      <c r="T2169" s="16"/>
    </row>
    <row r="2170" spans="5:20" s="15" customFormat="1" x14ac:dyDescent="0.25">
      <c r="E2170" s="16"/>
      <c r="F2170" s="16"/>
      <c r="G2170" s="16"/>
      <c r="J2170" s="16"/>
      <c r="K2170" s="16"/>
      <c r="L2170" s="16"/>
      <c r="M2170" s="16"/>
      <c r="N2170" s="16"/>
      <c r="O2170" s="16"/>
      <c r="P2170" s="16"/>
      <c r="Q2170" s="16"/>
      <c r="R2170" s="16"/>
      <c r="S2170" s="16"/>
      <c r="T2170" s="16"/>
    </row>
    <row r="2171" spans="5:20" s="15" customFormat="1" x14ac:dyDescent="0.25">
      <c r="E2171" s="16"/>
      <c r="F2171" s="16"/>
      <c r="G2171" s="16"/>
      <c r="J2171" s="16"/>
      <c r="K2171" s="16"/>
      <c r="L2171" s="16"/>
      <c r="M2171" s="16"/>
      <c r="N2171" s="16"/>
      <c r="O2171" s="16"/>
      <c r="P2171" s="16"/>
      <c r="Q2171" s="16"/>
      <c r="R2171" s="16"/>
      <c r="S2171" s="16"/>
      <c r="T2171" s="16"/>
    </row>
    <row r="2172" spans="5:20" s="15" customFormat="1" x14ac:dyDescent="0.25">
      <c r="E2172" s="16"/>
      <c r="F2172" s="16"/>
      <c r="G2172" s="16"/>
      <c r="J2172" s="16"/>
      <c r="K2172" s="16"/>
      <c r="L2172" s="16"/>
      <c r="M2172" s="16"/>
      <c r="N2172" s="16"/>
      <c r="O2172" s="16"/>
      <c r="P2172" s="16"/>
      <c r="Q2172" s="16"/>
      <c r="R2172" s="16"/>
      <c r="S2172" s="16"/>
      <c r="T2172" s="16"/>
    </row>
    <row r="2173" spans="5:20" s="15" customFormat="1" x14ac:dyDescent="0.25">
      <c r="E2173" s="16"/>
      <c r="F2173" s="16"/>
      <c r="G2173" s="16"/>
      <c r="J2173" s="16"/>
      <c r="K2173" s="16"/>
      <c r="L2173" s="16"/>
      <c r="M2173" s="16"/>
      <c r="N2173" s="16"/>
      <c r="O2173" s="16"/>
      <c r="P2173" s="16"/>
      <c r="Q2173" s="16"/>
      <c r="R2173" s="16"/>
      <c r="S2173" s="16"/>
      <c r="T2173" s="16"/>
    </row>
    <row r="2174" spans="5:20" s="15" customFormat="1" x14ac:dyDescent="0.25">
      <c r="E2174" s="16"/>
      <c r="F2174" s="16"/>
      <c r="G2174" s="16"/>
      <c r="J2174" s="16"/>
      <c r="K2174" s="16"/>
      <c r="L2174" s="16"/>
      <c r="M2174" s="16"/>
      <c r="N2174" s="16"/>
      <c r="O2174" s="16"/>
      <c r="P2174" s="16"/>
      <c r="Q2174" s="16"/>
      <c r="R2174" s="16"/>
      <c r="S2174" s="16"/>
      <c r="T2174" s="16"/>
    </row>
    <row r="2175" spans="5:20" s="15" customFormat="1" x14ac:dyDescent="0.25">
      <c r="E2175" s="16"/>
      <c r="F2175" s="16"/>
      <c r="G2175" s="16"/>
      <c r="J2175" s="16"/>
      <c r="K2175" s="16"/>
      <c r="L2175" s="16"/>
      <c r="M2175" s="16"/>
      <c r="N2175" s="16"/>
      <c r="O2175" s="16"/>
      <c r="P2175" s="16"/>
      <c r="Q2175" s="16"/>
      <c r="R2175" s="16"/>
      <c r="S2175" s="16"/>
      <c r="T2175" s="16"/>
    </row>
    <row r="2176" spans="5:20" s="15" customFormat="1" x14ac:dyDescent="0.25">
      <c r="E2176" s="16"/>
      <c r="F2176" s="16"/>
      <c r="G2176" s="16"/>
      <c r="J2176" s="16"/>
      <c r="K2176" s="16"/>
      <c r="L2176" s="16"/>
      <c r="M2176" s="16"/>
      <c r="N2176" s="16"/>
      <c r="O2176" s="16"/>
      <c r="P2176" s="16"/>
      <c r="Q2176" s="16"/>
      <c r="R2176" s="16"/>
      <c r="S2176" s="16"/>
      <c r="T2176" s="16"/>
    </row>
    <row r="2177" spans="5:20" s="15" customFormat="1" x14ac:dyDescent="0.25">
      <c r="E2177" s="16"/>
      <c r="F2177" s="16"/>
      <c r="G2177" s="16"/>
      <c r="J2177" s="16"/>
      <c r="K2177" s="16"/>
      <c r="L2177" s="16"/>
      <c r="M2177" s="16"/>
      <c r="N2177" s="16"/>
      <c r="O2177" s="16"/>
      <c r="P2177" s="16"/>
      <c r="Q2177" s="16"/>
      <c r="R2177" s="16"/>
      <c r="S2177" s="16"/>
      <c r="T2177" s="16"/>
    </row>
    <row r="2178" spans="5:20" s="15" customFormat="1" x14ac:dyDescent="0.25">
      <c r="E2178" s="16"/>
      <c r="F2178" s="16"/>
      <c r="G2178" s="16"/>
      <c r="J2178" s="16"/>
      <c r="K2178" s="16"/>
      <c r="L2178" s="16"/>
      <c r="M2178" s="16"/>
      <c r="N2178" s="16"/>
      <c r="O2178" s="16"/>
      <c r="P2178" s="16"/>
      <c r="Q2178" s="16"/>
      <c r="R2178" s="16"/>
      <c r="S2178" s="16"/>
      <c r="T2178" s="16"/>
    </row>
    <row r="2179" spans="5:20" s="15" customFormat="1" x14ac:dyDescent="0.25">
      <c r="E2179" s="16"/>
      <c r="F2179" s="16"/>
      <c r="G2179" s="16"/>
      <c r="J2179" s="16"/>
      <c r="K2179" s="16"/>
      <c r="L2179" s="16"/>
      <c r="M2179" s="16"/>
      <c r="N2179" s="16"/>
      <c r="O2179" s="16"/>
      <c r="P2179" s="16"/>
      <c r="Q2179" s="16"/>
      <c r="R2179" s="16"/>
      <c r="S2179" s="16"/>
      <c r="T2179" s="16"/>
    </row>
    <row r="2180" spans="5:20" s="15" customFormat="1" x14ac:dyDescent="0.25">
      <c r="E2180" s="16"/>
      <c r="F2180" s="16"/>
      <c r="G2180" s="16"/>
      <c r="J2180" s="16"/>
      <c r="K2180" s="16"/>
      <c r="L2180" s="16"/>
      <c r="M2180" s="16"/>
      <c r="N2180" s="16"/>
      <c r="O2180" s="16"/>
      <c r="P2180" s="16"/>
      <c r="Q2180" s="16"/>
      <c r="R2180" s="16"/>
      <c r="S2180" s="16"/>
      <c r="T2180" s="16"/>
    </row>
    <row r="2181" spans="5:20" s="15" customFormat="1" x14ac:dyDescent="0.25">
      <c r="E2181" s="16"/>
      <c r="F2181" s="16"/>
      <c r="G2181" s="16"/>
      <c r="J2181" s="16"/>
      <c r="K2181" s="16"/>
      <c r="L2181" s="16"/>
      <c r="M2181" s="16"/>
      <c r="N2181" s="16"/>
      <c r="O2181" s="16"/>
      <c r="P2181" s="16"/>
      <c r="Q2181" s="16"/>
      <c r="R2181" s="16"/>
      <c r="S2181" s="16"/>
      <c r="T2181" s="16"/>
    </row>
    <row r="2182" spans="5:20" s="15" customFormat="1" x14ac:dyDescent="0.25">
      <c r="E2182" s="16"/>
      <c r="F2182" s="16"/>
      <c r="G2182" s="16"/>
      <c r="J2182" s="16"/>
      <c r="K2182" s="16"/>
      <c r="L2182" s="16"/>
      <c r="M2182" s="16"/>
      <c r="N2182" s="16"/>
      <c r="O2182" s="16"/>
      <c r="P2182" s="16"/>
      <c r="Q2182" s="16"/>
      <c r="R2182" s="16"/>
      <c r="S2182" s="16"/>
      <c r="T2182" s="16"/>
    </row>
    <row r="2183" spans="5:20" s="15" customFormat="1" x14ac:dyDescent="0.25">
      <c r="E2183" s="16"/>
      <c r="F2183" s="16"/>
      <c r="G2183" s="16"/>
      <c r="J2183" s="16"/>
      <c r="K2183" s="16"/>
      <c r="L2183" s="16"/>
      <c r="M2183" s="16"/>
      <c r="N2183" s="16"/>
      <c r="O2183" s="16"/>
      <c r="P2183" s="16"/>
      <c r="Q2183" s="16"/>
      <c r="R2183" s="16"/>
      <c r="S2183" s="16"/>
      <c r="T2183" s="16"/>
    </row>
    <row r="2184" spans="5:20" s="15" customFormat="1" x14ac:dyDescent="0.25">
      <c r="E2184" s="16"/>
      <c r="F2184" s="16"/>
      <c r="G2184" s="16"/>
      <c r="J2184" s="16"/>
      <c r="K2184" s="16"/>
      <c r="L2184" s="16"/>
      <c r="M2184" s="16"/>
      <c r="N2184" s="16"/>
      <c r="O2184" s="16"/>
      <c r="P2184" s="16"/>
      <c r="Q2184" s="16"/>
      <c r="R2184" s="16"/>
      <c r="S2184" s="16"/>
      <c r="T2184" s="16"/>
    </row>
    <row r="2185" spans="5:20" s="15" customFormat="1" x14ac:dyDescent="0.25">
      <c r="E2185" s="16"/>
      <c r="F2185" s="16"/>
      <c r="G2185" s="16"/>
      <c r="J2185" s="16"/>
      <c r="K2185" s="16"/>
      <c r="L2185" s="16"/>
      <c r="M2185" s="16"/>
      <c r="N2185" s="16"/>
      <c r="O2185" s="16"/>
      <c r="P2185" s="16"/>
      <c r="Q2185" s="16"/>
      <c r="R2185" s="16"/>
      <c r="S2185" s="16"/>
      <c r="T2185" s="16"/>
    </row>
    <row r="2186" spans="5:20" s="15" customFormat="1" x14ac:dyDescent="0.25">
      <c r="E2186" s="16"/>
      <c r="F2186" s="16"/>
      <c r="G2186" s="16"/>
      <c r="J2186" s="16"/>
      <c r="K2186" s="16"/>
      <c r="L2186" s="16"/>
      <c r="M2186" s="16"/>
      <c r="N2186" s="16"/>
      <c r="O2186" s="16"/>
      <c r="P2186" s="16"/>
      <c r="Q2186" s="16"/>
      <c r="R2186" s="16"/>
      <c r="S2186" s="16"/>
      <c r="T2186" s="16"/>
    </row>
    <row r="2187" spans="5:20" s="15" customFormat="1" x14ac:dyDescent="0.25">
      <c r="E2187" s="16"/>
      <c r="F2187" s="16"/>
      <c r="G2187" s="16"/>
      <c r="J2187" s="16"/>
      <c r="K2187" s="16"/>
      <c r="L2187" s="16"/>
      <c r="M2187" s="16"/>
      <c r="N2187" s="16"/>
      <c r="O2187" s="16"/>
      <c r="P2187" s="16"/>
      <c r="Q2187" s="16"/>
      <c r="R2187" s="16"/>
      <c r="S2187" s="16"/>
      <c r="T2187" s="16"/>
    </row>
    <row r="2188" spans="5:20" s="15" customFormat="1" x14ac:dyDescent="0.25">
      <c r="E2188" s="16"/>
      <c r="F2188" s="16"/>
      <c r="G2188" s="16"/>
      <c r="J2188" s="16"/>
      <c r="K2188" s="16"/>
      <c r="L2188" s="16"/>
      <c r="M2188" s="16"/>
      <c r="N2188" s="16"/>
      <c r="O2188" s="16"/>
      <c r="P2188" s="16"/>
      <c r="Q2188" s="16"/>
      <c r="R2188" s="16"/>
      <c r="S2188" s="16"/>
      <c r="T2188" s="16"/>
    </row>
    <row r="2189" spans="5:20" s="15" customFormat="1" x14ac:dyDescent="0.25">
      <c r="E2189" s="16"/>
      <c r="F2189" s="16"/>
      <c r="G2189" s="16"/>
      <c r="J2189" s="16"/>
      <c r="K2189" s="16"/>
      <c r="L2189" s="16"/>
      <c r="M2189" s="16"/>
      <c r="N2189" s="16"/>
      <c r="O2189" s="16"/>
      <c r="P2189" s="16"/>
      <c r="Q2189" s="16"/>
      <c r="R2189" s="16"/>
      <c r="S2189" s="16"/>
      <c r="T2189" s="16"/>
    </row>
    <row r="2190" spans="5:20" s="15" customFormat="1" x14ac:dyDescent="0.25">
      <c r="E2190" s="16"/>
      <c r="F2190" s="16"/>
      <c r="G2190" s="16"/>
      <c r="J2190" s="16"/>
      <c r="K2190" s="16"/>
      <c r="L2190" s="16"/>
      <c r="M2190" s="16"/>
      <c r="N2190" s="16"/>
      <c r="O2190" s="16"/>
      <c r="P2190" s="16"/>
      <c r="Q2190" s="16"/>
      <c r="R2190" s="16"/>
      <c r="S2190" s="16"/>
      <c r="T2190" s="16"/>
    </row>
    <row r="2191" spans="5:20" s="15" customFormat="1" x14ac:dyDescent="0.25">
      <c r="E2191" s="16"/>
      <c r="F2191" s="16"/>
      <c r="G2191" s="16"/>
      <c r="J2191" s="16"/>
      <c r="K2191" s="16"/>
      <c r="L2191" s="16"/>
      <c r="M2191" s="16"/>
      <c r="N2191" s="16"/>
      <c r="O2191" s="16"/>
      <c r="P2191" s="16"/>
      <c r="Q2191" s="16"/>
      <c r="R2191" s="16"/>
      <c r="S2191" s="16"/>
      <c r="T2191" s="16"/>
    </row>
    <row r="2192" spans="5:20" s="15" customFormat="1" x14ac:dyDescent="0.25">
      <c r="E2192" s="16"/>
      <c r="F2192" s="16"/>
      <c r="G2192" s="16"/>
      <c r="J2192" s="16"/>
      <c r="K2192" s="16"/>
      <c r="L2192" s="16"/>
      <c r="M2192" s="16"/>
      <c r="N2192" s="16"/>
      <c r="O2192" s="16"/>
      <c r="P2192" s="16"/>
      <c r="Q2192" s="16"/>
      <c r="R2192" s="16"/>
      <c r="S2192" s="16"/>
      <c r="T2192" s="16"/>
    </row>
    <row r="2193" spans="5:20" s="15" customFormat="1" x14ac:dyDescent="0.25">
      <c r="E2193" s="16"/>
      <c r="F2193" s="16"/>
      <c r="G2193" s="16"/>
      <c r="J2193" s="16"/>
      <c r="K2193" s="16"/>
      <c r="L2193" s="16"/>
      <c r="M2193" s="16"/>
      <c r="N2193" s="16"/>
      <c r="O2193" s="16"/>
      <c r="P2193" s="16"/>
      <c r="Q2193" s="16"/>
      <c r="R2193" s="16"/>
      <c r="S2193" s="16"/>
      <c r="T2193" s="16"/>
    </row>
    <row r="2194" spans="5:20" s="15" customFormat="1" x14ac:dyDescent="0.25">
      <c r="E2194" s="16"/>
      <c r="F2194" s="16"/>
      <c r="G2194" s="16"/>
      <c r="J2194" s="16"/>
      <c r="K2194" s="16"/>
      <c r="L2194" s="16"/>
      <c r="M2194" s="16"/>
      <c r="N2194" s="16"/>
      <c r="O2194" s="16"/>
      <c r="P2194" s="16"/>
      <c r="Q2194" s="16"/>
      <c r="R2194" s="16"/>
      <c r="S2194" s="16"/>
      <c r="T2194" s="16"/>
    </row>
    <row r="2195" spans="5:20" s="15" customFormat="1" x14ac:dyDescent="0.25">
      <c r="E2195" s="16"/>
      <c r="F2195" s="16"/>
      <c r="G2195" s="16"/>
      <c r="J2195" s="16"/>
      <c r="K2195" s="16"/>
      <c r="L2195" s="16"/>
      <c r="M2195" s="16"/>
      <c r="N2195" s="16"/>
      <c r="O2195" s="16"/>
      <c r="P2195" s="16"/>
      <c r="Q2195" s="16"/>
      <c r="R2195" s="16"/>
      <c r="S2195" s="16"/>
      <c r="T2195" s="16"/>
    </row>
    <row r="2196" spans="5:20" s="15" customFormat="1" x14ac:dyDescent="0.25">
      <c r="E2196" s="16"/>
      <c r="F2196" s="16"/>
      <c r="G2196" s="16"/>
      <c r="J2196" s="16"/>
      <c r="K2196" s="16"/>
      <c r="L2196" s="16"/>
      <c r="M2196" s="16"/>
      <c r="N2196" s="16"/>
      <c r="O2196" s="16"/>
      <c r="P2196" s="16"/>
      <c r="Q2196" s="16"/>
      <c r="R2196" s="16"/>
      <c r="S2196" s="16"/>
      <c r="T2196" s="16"/>
    </row>
    <row r="2197" spans="5:20" s="15" customFormat="1" x14ac:dyDescent="0.25">
      <c r="E2197" s="16"/>
      <c r="F2197" s="16"/>
      <c r="G2197" s="16"/>
      <c r="J2197" s="16"/>
      <c r="K2197" s="16"/>
      <c r="L2197" s="16"/>
      <c r="M2197" s="16"/>
      <c r="N2197" s="16"/>
      <c r="O2197" s="16"/>
      <c r="P2197" s="16"/>
      <c r="Q2197" s="16"/>
      <c r="R2197" s="16"/>
      <c r="S2197" s="16"/>
      <c r="T2197" s="16"/>
    </row>
    <row r="2198" spans="5:20" s="15" customFormat="1" x14ac:dyDescent="0.25">
      <c r="E2198" s="16"/>
      <c r="F2198" s="16"/>
      <c r="G2198" s="16"/>
      <c r="J2198" s="16"/>
      <c r="K2198" s="16"/>
      <c r="L2198" s="16"/>
      <c r="M2198" s="16"/>
      <c r="N2198" s="16"/>
      <c r="O2198" s="16"/>
      <c r="P2198" s="16"/>
      <c r="Q2198" s="16"/>
      <c r="R2198" s="16"/>
      <c r="S2198" s="16"/>
      <c r="T2198" s="16"/>
    </row>
    <row r="2199" spans="5:20" s="15" customFormat="1" x14ac:dyDescent="0.25">
      <c r="E2199" s="16"/>
      <c r="F2199" s="16"/>
      <c r="G2199" s="16"/>
      <c r="J2199" s="16"/>
      <c r="K2199" s="16"/>
      <c r="L2199" s="16"/>
      <c r="M2199" s="16"/>
      <c r="N2199" s="16"/>
      <c r="O2199" s="16"/>
      <c r="P2199" s="16"/>
      <c r="Q2199" s="16"/>
      <c r="R2199" s="16"/>
      <c r="S2199" s="16"/>
      <c r="T2199" s="16"/>
    </row>
    <row r="2200" spans="5:20" s="15" customFormat="1" x14ac:dyDescent="0.25">
      <c r="E2200" s="16"/>
      <c r="F2200" s="16"/>
      <c r="G2200" s="16"/>
      <c r="J2200" s="16"/>
      <c r="K2200" s="16"/>
      <c r="L2200" s="16"/>
      <c r="M2200" s="16"/>
      <c r="N2200" s="16"/>
      <c r="O2200" s="16"/>
      <c r="P2200" s="16"/>
      <c r="Q2200" s="16"/>
      <c r="R2200" s="16"/>
      <c r="S2200" s="16"/>
      <c r="T2200" s="16"/>
    </row>
    <row r="2201" spans="5:20" s="15" customFormat="1" x14ac:dyDescent="0.25">
      <c r="E2201" s="16"/>
      <c r="F2201" s="16"/>
      <c r="G2201" s="16"/>
      <c r="J2201" s="16"/>
      <c r="K2201" s="16"/>
      <c r="L2201" s="16"/>
      <c r="M2201" s="16"/>
      <c r="N2201" s="16"/>
      <c r="O2201" s="16"/>
      <c r="P2201" s="16"/>
      <c r="Q2201" s="16"/>
      <c r="R2201" s="16"/>
      <c r="S2201" s="16"/>
      <c r="T2201" s="16"/>
    </row>
    <row r="2202" spans="5:20" s="15" customFormat="1" x14ac:dyDescent="0.25">
      <c r="E2202" s="16"/>
      <c r="F2202" s="16"/>
      <c r="G2202" s="16"/>
      <c r="J2202" s="16"/>
      <c r="K2202" s="16"/>
      <c r="L2202" s="16"/>
      <c r="M2202" s="16"/>
      <c r="N2202" s="16"/>
      <c r="O2202" s="16"/>
      <c r="P2202" s="16"/>
      <c r="Q2202" s="16"/>
      <c r="R2202" s="16"/>
      <c r="S2202" s="16"/>
      <c r="T2202" s="16"/>
    </row>
    <row r="2203" spans="5:20" s="15" customFormat="1" x14ac:dyDescent="0.25">
      <c r="E2203" s="16"/>
      <c r="F2203" s="16"/>
      <c r="G2203" s="16"/>
      <c r="J2203" s="16"/>
      <c r="K2203" s="16"/>
      <c r="L2203" s="16"/>
      <c r="M2203" s="16"/>
      <c r="N2203" s="16"/>
      <c r="O2203" s="16"/>
      <c r="P2203" s="16"/>
      <c r="Q2203" s="16"/>
      <c r="R2203" s="16"/>
      <c r="S2203" s="16"/>
      <c r="T2203" s="16"/>
    </row>
    <row r="2204" spans="5:20" s="15" customFormat="1" x14ac:dyDescent="0.25">
      <c r="E2204" s="16"/>
      <c r="F2204" s="16"/>
      <c r="G2204" s="16"/>
      <c r="J2204" s="16"/>
      <c r="K2204" s="16"/>
      <c r="L2204" s="16"/>
      <c r="M2204" s="16"/>
      <c r="N2204" s="16"/>
      <c r="O2204" s="16"/>
      <c r="P2204" s="16"/>
      <c r="Q2204" s="16"/>
      <c r="R2204" s="16"/>
      <c r="S2204" s="16"/>
      <c r="T2204" s="16"/>
    </row>
    <row r="2205" spans="5:20" s="15" customFormat="1" x14ac:dyDescent="0.25">
      <c r="E2205" s="16"/>
      <c r="F2205" s="16"/>
      <c r="G2205" s="16"/>
      <c r="J2205" s="16"/>
      <c r="K2205" s="16"/>
      <c r="L2205" s="16"/>
      <c r="M2205" s="16"/>
      <c r="N2205" s="16"/>
      <c r="O2205" s="16"/>
      <c r="P2205" s="16"/>
      <c r="Q2205" s="16"/>
      <c r="R2205" s="16"/>
      <c r="S2205" s="16"/>
      <c r="T2205" s="16"/>
    </row>
    <row r="2206" spans="5:20" s="15" customFormat="1" x14ac:dyDescent="0.25">
      <c r="E2206" s="16"/>
      <c r="F2206" s="16"/>
      <c r="G2206" s="16"/>
      <c r="J2206" s="16"/>
      <c r="K2206" s="16"/>
      <c r="L2206" s="16"/>
      <c r="M2206" s="16"/>
      <c r="N2206" s="16"/>
      <c r="O2206" s="16"/>
      <c r="P2206" s="16"/>
      <c r="Q2206" s="16"/>
      <c r="R2206" s="16"/>
      <c r="S2206" s="16"/>
      <c r="T2206" s="16"/>
    </row>
    <row r="2207" spans="5:20" s="15" customFormat="1" x14ac:dyDescent="0.25">
      <c r="E2207" s="16"/>
      <c r="F2207" s="16"/>
      <c r="G2207" s="16"/>
      <c r="J2207" s="16"/>
      <c r="K2207" s="16"/>
      <c r="L2207" s="16"/>
      <c r="M2207" s="16"/>
      <c r="N2207" s="16"/>
      <c r="O2207" s="16"/>
      <c r="P2207" s="16"/>
      <c r="Q2207" s="16"/>
      <c r="R2207" s="16"/>
      <c r="S2207" s="16"/>
      <c r="T2207" s="16"/>
    </row>
    <row r="2208" spans="5:20" s="15" customFormat="1" x14ac:dyDescent="0.25">
      <c r="E2208" s="16"/>
      <c r="F2208" s="16"/>
      <c r="G2208" s="16"/>
      <c r="J2208" s="16"/>
      <c r="K2208" s="16"/>
      <c r="L2208" s="16"/>
      <c r="M2208" s="16"/>
      <c r="N2208" s="16"/>
      <c r="O2208" s="16"/>
      <c r="P2208" s="16"/>
      <c r="Q2208" s="16"/>
      <c r="R2208" s="16"/>
      <c r="S2208" s="16"/>
      <c r="T2208" s="16"/>
    </row>
    <row r="2209" spans="5:20" s="15" customFormat="1" x14ac:dyDescent="0.25">
      <c r="E2209" s="16"/>
      <c r="F2209" s="16"/>
      <c r="G2209" s="16"/>
      <c r="J2209" s="16"/>
      <c r="K2209" s="16"/>
      <c r="L2209" s="16"/>
      <c r="M2209" s="16"/>
      <c r="N2209" s="16"/>
      <c r="O2209" s="16"/>
      <c r="P2209" s="16"/>
      <c r="Q2209" s="16"/>
      <c r="R2209" s="16"/>
      <c r="S2209" s="16"/>
      <c r="T2209" s="16"/>
    </row>
    <row r="2210" spans="5:20" s="15" customFormat="1" x14ac:dyDescent="0.25">
      <c r="E2210" s="16"/>
      <c r="F2210" s="16"/>
      <c r="G2210" s="16"/>
      <c r="J2210" s="16"/>
      <c r="K2210" s="16"/>
      <c r="L2210" s="16"/>
      <c r="M2210" s="16"/>
      <c r="N2210" s="16"/>
      <c r="O2210" s="16"/>
      <c r="P2210" s="16"/>
      <c r="Q2210" s="16"/>
      <c r="R2210" s="16"/>
      <c r="S2210" s="16"/>
      <c r="T2210" s="16"/>
    </row>
    <row r="2211" spans="5:20" s="15" customFormat="1" x14ac:dyDescent="0.25">
      <c r="E2211" s="16"/>
      <c r="F2211" s="16"/>
      <c r="G2211" s="16"/>
      <c r="J2211" s="16"/>
      <c r="K2211" s="16"/>
      <c r="L2211" s="16"/>
      <c r="M2211" s="16"/>
      <c r="N2211" s="16"/>
      <c r="O2211" s="16"/>
      <c r="P2211" s="16"/>
      <c r="Q2211" s="16"/>
      <c r="R2211" s="16"/>
      <c r="S2211" s="16"/>
      <c r="T2211" s="16"/>
    </row>
    <row r="2212" spans="5:20" s="15" customFormat="1" x14ac:dyDescent="0.25">
      <c r="E2212" s="16"/>
      <c r="F2212" s="16"/>
      <c r="G2212" s="16"/>
      <c r="J2212" s="16"/>
      <c r="K2212" s="16"/>
      <c r="L2212" s="16"/>
      <c r="M2212" s="16"/>
      <c r="N2212" s="16"/>
      <c r="O2212" s="16"/>
      <c r="P2212" s="16"/>
      <c r="Q2212" s="16"/>
      <c r="R2212" s="16"/>
      <c r="S2212" s="16"/>
      <c r="T2212" s="16"/>
    </row>
    <row r="2213" spans="5:20" s="15" customFormat="1" x14ac:dyDescent="0.25">
      <c r="E2213" s="16"/>
      <c r="F2213" s="16"/>
      <c r="G2213" s="16"/>
      <c r="J2213" s="16"/>
      <c r="K2213" s="16"/>
      <c r="L2213" s="16"/>
      <c r="M2213" s="16"/>
      <c r="N2213" s="16"/>
      <c r="O2213" s="16"/>
      <c r="P2213" s="16"/>
      <c r="Q2213" s="16"/>
      <c r="R2213" s="16"/>
      <c r="S2213" s="16"/>
      <c r="T2213" s="16"/>
    </row>
    <row r="2214" spans="5:20" s="15" customFormat="1" x14ac:dyDescent="0.25">
      <c r="E2214" s="16"/>
      <c r="F2214" s="16"/>
      <c r="G2214" s="16"/>
      <c r="J2214" s="16"/>
      <c r="K2214" s="16"/>
      <c r="L2214" s="16"/>
      <c r="M2214" s="16"/>
      <c r="N2214" s="16"/>
      <c r="O2214" s="16"/>
      <c r="P2214" s="16"/>
      <c r="Q2214" s="16"/>
      <c r="R2214" s="16"/>
      <c r="S2214" s="16"/>
      <c r="T2214" s="16"/>
    </row>
    <row r="2215" spans="5:20" s="15" customFormat="1" x14ac:dyDescent="0.25">
      <c r="E2215" s="16"/>
      <c r="F2215" s="16"/>
      <c r="G2215" s="16"/>
      <c r="J2215" s="16"/>
      <c r="K2215" s="16"/>
      <c r="L2215" s="16"/>
      <c r="M2215" s="16"/>
      <c r="N2215" s="16"/>
      <c r="O2215" s="16"/>
      <c r="P2215" s="16"/>
      <c r="Q2215" s="16"/>
      <c r="R2215" s="16"/>
      <c r="S2215" s="16"/>
      <c r="T2215" s="16"/>
    </row>
    <row r="2216" spans="5:20" s="15" customFormat="1" x14ac:dyDescent="0.25">
      <c r="E2216" s="16"/>
      <c r="F2216" s="16"/>
      <c r="G2216" s="16"/>
      <c r="J2216" s="16"/>
      <c r="K2216" s="16"/>
      <c r="L2216" s="16"/>
      <c r="M2216" s="16"/>
      <c r="N2216" s="16"/>
      <c r="O2216" s="16"/>
      <c r="P2216" s="16"/>
      <c r="Q2216" s="16"/>
      <c r="R2216" s="16"/>
      <c r="S2216" s="16"/>
      <c r="T2216" s="16"/>
    </row>
    <row r="2217" spans="5:20" s="15" customFormat="1" x14ac:dyDescent="0.25">
      <c r="E2217" s="16"/>
      <c r="F2217" s="16"/>
      <c r="G2217" s="16"/>
      <c r="J2217" s="16"/>
      <c r="K2217" s="16"/>
      <c r="L2217" s="16"/>
      <c r="M2217" s="16"/>
      <c r="N2217" s="16"/>
      <c r="O2217" s="16"/>
      <c r="P2217" s="16"/>
      <c r="Q2217" s="16"/>
      <c r="R2217" s="16"/>
      <c r="S2217" s="16"/>
      <c r="T2217" s="16"/>
    </row>
    <row r="2218" spans="5:20" s="15" customFormat="1" x14ac:dyDescent="0.25">
      <c r="E2218" s="16"/>
      <c r="F2218" s="16"/>
      <c r="G2218" s="16"/>
      <c r="J2218" s="16"/>
      <c r="K2218" s="16"/>
      <c r="L2218" s="16"/>
      <c r="M2218" s="16"/>
      <c r="N2218" s="16"/>
      <c r="O2218" s="16"/>
      <c r="P2218" s="16"/>
      <c r="Q2218" s="16"/>
      <c r="R2218" s="16"/>
      <c r="S2218" s="16"/>
      <c r="T2218" s="16"/>
    </row>
    <row r="2219" spans="5:20" s="15" customFormat="1" x14ac:dyDescent="0.25">
      <c r="E2219" s="16"/>
      <c r="F2219" s="16"/>
      <c r="G2219" s="16"/>
      <c r="J2219" s="16"/>
      <c r="K2219" s="16"/>
      <c r="L2219" s="16"/>
      <c r="M2219" s="16"/>
      <c r="N2219" s="16"/>
      <c r="O2219" s="16"/>
      <c r="P2219" s="16"/>
      <c r="Q2219" s="16"/>
      <c r="R2219" s="16"/>
      <c r="S2219" s="16"/>
      <c r="T2219" s="16"/>
    </row>
    <row r="2220" spans="5:20" s="15" customFormat="1" x14ac:dyDescent="0.25">
      <c r="E2220" s="16"/>
      <c r="F2220" s="16"/>
      <c r="G2220" s="16"/>
      <c r="J2220" s="16"/>
      <c r="K2220" s="16"/>
      <c r="L2220" s="16"/>
      <c r="M2220" s="16"/>
      <c r="N2220" s="16"/>
      <c r="O2220" s="16"/>
      <c r="P2220" s="16"/>
      <c r="Q2220" s="16"/>
      <c r="R2220" s="16"/>
      <c r="S2220" s="16"/>
      <c r="T2220" s="16"/>
    </row>
    <row r="2221" spans="5:20" s="15" customFormat="1" x14ac:dyDescent="0.25">
      <c r="E2221" s="16"/>
      <c r="F2221" s="16"/>
      <c r="G2221" s="16"/>
      <c r="J2221" s="16"/>
      <c r="K2221" s="16"/>
      <c r="L2221" s="16"/>
      <c r="M2221" s="16"/>
      <c r="N2221" s="16"/>
      <c r="O2221" s="16"/>
      <c r="P2221" s="16"/>
      <c r="Q2221" s="16"/>
      <c r="R2221" s="16"/>
      <c r="S2221" s="16"/>
      <c r="T2221" s="16"/>
    </row>
    <row r="2222" spans="5:20" s="15" customFormat="1" x14ac:dyDescent="0.25">
      <c r="E2222" s="16"/>
      <c r="F2222" s="16"/>
      <c r="G2222" s="16"/>
      <c r="J2222" s="16"/>
      <c r="K2222" s="16"/>
      <c r="L2222" s="16"/>
      <c r="M2222" s="16"/>
      <c r="N2222" s="16"/>
      <c r="O2222" s="16"/>
      <c r="P2222" s="16"/>
      <c r="Q2222" s="16"/>
      <c r="R2222" s="16"/>
      <c r="S2222" s="16"/>
      <c r="T2222" s="16"/>
    </row>
    <row r="2223" spans="5:20" s="15" customFormat="1" x14ac:dyDescent="0.25">
      <c r="E2223" s="16"/>
      <c r="F2223" s="16"/>
      <c r="G2223" s="16"/>
      <c r="J2223" s="16"/>
      <c r="K2223" s="16"/>
      <c r="L2223" s="16"/>
      <c r="M2223" s="16"/>
      <c r="N2223" s="16"/>
      <c r="O2223" s="16"/>
      <c r="P2223" s="16"/>
      <c r="Q2223" s="16"/>
      <c r="R2223" s="16"/>
      <c r="S2223" s="16"/>
      <c r="T2223" s="16"/>
    </row>
    <row r="2224" spans="5:20" s="15" customFormat="1" x14ac:dyDescent="0.25">
      <c r="E2224" s="16"/>
      <c r="F2224" s="16"/>
      <c r="G2224" s="16"/>
      <c r="J2224" s="16"/>
      <c r="K2224" s="16"/>
      <c r="L2224" s="16"/>
      <c r="M2224" s="16"/>
      <c r="N2224" s="16"/>
      <c r="O2224" s="16"/>
      <c r="P2224" s="16"/>
      <c r="Q2224" s="16"/>
      <c r="R2224" s="16"/>
      <c r="S2224" s="16"/>
      <c r="T2224" s="16"/>
    </row>
    <row r="2225" spans="5:20" s="15" customFormat="1" x14ac:dyDescent="0.25">
      <c r="E2225" s="16"/>
      <c r="F2225" s="16"/>
      <c r="G2225" s="16"/>
      <c r="J2225" s="16"/>
      <c r="K2225" s="16"/>
      <c r="L2225" s="16"/>
      <c r="M2225" s="16"/>
      <c r="N2225" s="16"/>
      <c r="O2225" s="16"/>
      <c r="P2225" s="16"/>
      <c r="Q2225" s="16"/>
      <c r="R2225" s="16"/>
      <c r="S2225" s="16"/>
      <c r="T2225" s="16"/>
    </row>
    <row r="2226" spans="5:20" s="15" customFormat="1" x14ac:dyDescent="0.25">
      <c r="E2226" s="16"/>
      <c r="F2226" s="16"/>
      <c r="G2226" s="16"/>
      <c r="J2226" s="16"/>
      <c r="K2226" s="16"/>
      <c r="L2226" s="16"/>
      <c r="M2226" s="16"/>
      <c r="N2226" s="16"/>
      <c r="O2226" s="16"/>
      <c r="P2226" s="16"/>
      <c r="Q2226" s="16"/>
      <c r="R2226" s="16"/>
      <c r="S2226" s="16"/>
      <c r="T2226" s="16"/>
    </row>
    <row r="2227" spans="5:20" s="15" customFormat="1" x14ac:dyDescent="0.25">
      <c r="E2227" s="16"/>
      <c r="F2227" s="16"/>
      <c r="G2227" s="16"/>
      <c r="J2227" s="16"/>
      <c r="K2227" s="16"/>
      <c r="L2227" s="16"/>
      <c r="M2227" s="16"/>
      <c r="N2227" s="16"/>
      <c r="O2227" s="16"/>
      <c r="P2227" s="16"/>
      <c r="Q2227" s="16"/>
      <c r="R2227" s="16"/>
      <c r="S2227" s="16"/>
      <c r="T2227" s="16"/>
    </row>
    <row r="2228" spans="5:20" s="15" customFormat="1" x14ac:dyDescent="0.25">
      <c r="E2228" s="16"/>
      <c r="F2228" s="16"/>
      <c r="G2228" s="16"/>
      <c r="J2228" s="16"/>
      <c r="K2228" s="16"/>
      <c r="L2228" s="16"/>
      <c r="M2228" s="16"/>
      <c r="N2228" s="16"/>
      <c r="O2228" s="16"/>
      <c r="P2228" s="16"/>
      <c r="Q2228" s="16"/>
      <c r="R2228" s="16"/>
      <c r="S2228" s="16"/>
      <c r="T2228" s="16"/>
    </row>
    <row r="2229" spans="5:20" s="15" customFormat="1" x14ac:dyDescent="0.25">
      <c r="E2229" s="16"/>
      <c r="F2229" s="16"/>
      <c r="G2229" s="16"/>
      <c r="J2229" s="16"/>
      <c r="K2229" s="16"/>
      <c r="L2229" s="16"/>
      <c r="M2229" s="16"/>
      <c r="N2229" s="16"/>
      <c r="O2229" s="16"/>
      <c r="P2229" s="16"/>
      <c r="Q2229" s="16"/>
      <c r="R2229" s="16"/>
      <c r="S2229" s="16"/>
      <c r="T2229" s="16"/>
    </row>
    <row r="2230" spans="5:20" s="15" customFormat="1" x14ac:dyDescent="0.25">
      <c r="E2230" s="16"/>
      <c r="F2230" s="16"/>
      <c r="G2230" s="16"/>
      <c r="J2230" s="16"/>
      <c r="K2230" s="16"/>
      <c r="L2230" s="16"/>
      <c r="M2230" s="16"/>
      <c r="N2230" s="16"/>
      <c r="O2230" s="16"/>
      <c r="P2230" s="16"/>
      <c r="Q2230" s="16"/>
      <c r="R2230" s="16"/>
      <c r="S2230" s="16"/>
      <c r="T2230" s="16"/>
    </row>
    <row r="2231" spans="5:20" s="15" customFormat="1" x14ac:dyDescent="0.25">
      <c r="E2231" s="16"/>
      <c r="F2231" s="16"/>
      <c r="G2231" s="16"/>
      <c r="J2231" s="16"/>
      <c r="K2231" s="16"/>
      <c r="L2231" s="16"/>
      <c r="M2231" s="16"/>
      <c r="N2231" s="16"/>
      <c r="O2231" s="16"/>
      <c r="P2231" s="16"/>
      <c r="Q2231" s="16"/>
      <c r="R2231" s="16"/>
      <c r="S2231" s="16"/>
      <c r="T2231" s="16"/>
    </row>
    <row r="2232" spans="5:20" s="15" customFormat="1" x14ac:dyDescent="0.25">
      <c r="E2232" s="16"/>
      <c r="F2232" s="16"/>
      <c r="G2232" s="16"/>
      <c r="J2232" s="16"/>
      <c r="K2232" s="16"/>
      <c r="L2232" s="16"/>
      <c r="M2232" s="16"/>
      <c r="N2232" s="16"/>
      <c r="O2232" s="16"/>
      <c r="P2232" s="16"/>
      <c r="Q2232" s="16"/>
      <c r="R2232" s="16"/>
      <c r="S2232" s="16"/>
      <c r="T2232" s="16"/>
    </row>
    <row r="2233" spans="5:20" s="15" customFormat="1" x14ac:dyDescent="0.25">
      <c r="E2233" s="16"/>
      <c r="F2233" s="16"/>
      <c r="G2233" s="16"/>
      <c r="J2233" s="16"/>
      <c r="K2233" s="16"/>
      <c r="L2233" s="16"/>
      <c r="M2233" s="16"/>
      <c r="N2233" s="16"/>
      <c r="O2233" s="16"/>
      <c r="P2233" s="16"/>
      <c r="Q2233" s="16"/>
      <c r="R2233" s="16"/>
      <c r="S2233" s="16"/>
      <c r="T2233" s="16"/>
    </row>
    <row r="2234" spans="5:20" s="15" customFormat="1" x14ac:dyDescent="0.25">
      <c r="E2234" s="16"/>
      <c r="F2234" s="16"/>
      <c r="G2234" s="16"/>
      <c r="J2234" s="16"/>
      <c r="K2234" s="16"/>
      <c r="L2234" s="16"/>
      <c r="M2234" s="16"/>
      <c r="N2234" s="16"/>
      <c r="O2234" s="16"/>
      <c r="P2234" s="16"/>
      <c r="Q2234" s="16"/>
      <c r="R2234" s="16"/>
      <c r="S2234" s="16"/>
      <c r="T2234" s="16"/>
    </row>
    <row r="2235" spans="5:20" s="15" customFormat="1" x14ac:dyDescent="0.25">
      <c r="E2235" s="16"/>
      <c r="F2235" s="16"/>
      <c r="G2235" s="16"/>
      <c r="J2235" s="16"/>
      <c r="K2235" s="16"/>
      <c r="L2235" s="16"/>
      <c r="M2235" s="16"/>
      <c r="N2235" s="16"/>
      <c r="O2235" s="16"/>
      <c r="P2235" s="16"/>
      <c r="Q2235" s="16"/>
      <c r="R2235" s="16"/>
      <c r="S2235" s="16"/>
      <c r="T2235" s="16"/>
    </row>
    <row r="2236" spans="5:20" s="15" customFormat="1" x14ac:dyDescent="0.25">
      <c r="E2236" s="16"/>
      <c r="F2236" s="16"/>
      <c r="G2236" s="16"/>
      <c r="J2236" s="16"/>
      <c r="K2236" s="16"/>
      <c r="L2236" s="16"/>
      <c r="M2236" s="16"/>
      <c r="N2236" s="16"/>
      <c r="O2236" s="16"/>
      <c r="P2236" s="16"/>
      <c r="Q2236" s="16"/>
      <c r="R2236" s="16"/>
      <c r="S2236" s="16"/>
      <c r="T2236" s="16"/>
    </row>
    <row r="2237" spans="5:20" s="15" customFormat="1" x14ac:dyDescent="0.25">
      <c r="E2237" s="16"/>
      <c r="F2237" s="16"/>
      <c r="G2237" s="16"/>
      <c r="J2237" s="16"/>
      <c r="K2237" s="16"/>
      <c r="L2237" s="16"/>
      <c r="M2237" s="16"/>
      <c r="N2237" s="16"/>
      <c r="O2237" s="16"/>
      <c r="P2237" s="16"/>
      <c r="Q2237" s="16"/>
      <c r="R2237" s="16"/>
      <c r="S2237" s="16"/>
      <c r="T2237" s="16"/>
    </row>
    <row r="2238" spans="5:20" s="15" customFormat="1" x14ac:dyDescent="0.25">
      <c r="E2238" s="16"/>
      <c r="F2238" s="16"/>
      <c r="G2238" s="16"/>
      <c r="J2238" s="16"/>
      <c r="K2238" s="16"/>
      <c r="L2238" s="16"/>
      <c r="M2238" s="16"/>
      <c r="N2238" s="16"/>
      <c r="O2238" s="16"/>
      <c r="P2238" s="16"/>
      <c r="Q2238" s="16"/>
      <c r="R2238" s="16"/>
      <c r="S2238" s="16"/>
      <c r="T2238" s="16"/>
    </row>
    <row r="2239" spans="5:20" s="15" customFormat="1" x14ac:dyDescent="0.25">
      <c r="E2239" s="16"/>
      <c r="F2239" s="16"/>
      <c r="G2239" s="16"/>
      <c r="J2239" s="16"/>
      <c r="K2239" s="16"/>
      <c r="L2239" s="16"/>
      <c r="M2239" s="16"/>
      <c r="N2239" s="16"/>
      <c r="O2239" s="16"/>
      <c r="P2239" s="16"/>
      <c r="Q2239" s="16"/>
      <c r="R2239" s="16"/>
      <c r="S2239" s="16"/>
      <c r="T2239" s="16"/>
    </row>
    <row r="2240" spans="5:20" s="15" customFormat="1" x14ac:dyDescent="0.25">
      <c r="E2240" s="16"/>
      <c r="F2240" s="16"/>
      <c r="G2240" s="16"/>
      <c r="J2240" s="16"/>
      <c r="K2240" s="16"/>
      <c r="L2240" s="16"/>
      <c r="M2240" s="16"/>
      <c r="N2240" s="16"/>
      <c r="O2240" s="16"/>
      <c r="P2240" s="16"/>
      <c r="Q2240" s="16"/>
      <c r="R2240" s="16"/>
      <c r="S2240" s="16"/>
      <c r="T2240" s="16"/>
    </row>
    <row r="2241" spans="5:20" s="15" customFormat="1" x14ac:dyDescent="0.25">
      <c r="E2241" s="16"/>
      <c r="F2241" s="16"/>
      <c r="G2241" s="16"/>
      <c r="J2241" s="16"/>
      <c r="K2241" s="16"/>
      <c r="L2241" s="16"/>
      <c r="M2241" s="16"/>
      <c r="N2241" s="16"/>
      <c r="O2241" s="16"/>
      <c r="P2241" s="16"/>
      <c r="Q2241" s="16"/>
      <c r="R2241" s="16"/>
      <c r="S2241" s="16"/>
      <c r="T2241" s="16"/>
    </row>
    <row r="2242" spans="5:20" s="15" customFormat="1" x14ac:dyDescent="0.25">
      <c r="E2242" s="16"/>
      <c r="F2242" s="16"/>
      <c r="G2242" s="16"/>
      <c r="J2242" s="16"/>
      <c r="K2242" s="16"/>
      <c r="L2242" s="16"/>
      <c r="M2242" s="16"/>
      <c r="N2242" s="16"/>
      <c r="O2242" s="16"/>
      <c r="P2242" s="16"/>
      <c r="Q2242" s="16"/>
      <c r="R2242" s="16"/>
      <c r="S2242" s="16"/>
      <c r="T2242" s="16"/>
    </row>
    <row r="2243" spans="5:20" s="15" customFormat="1" x14ac:dyDescent="0.25">
      <c r="E2243" s="16"/>
      <c r="F2243" s="16"/>
      <c r="G2243" s="16"/>
      <c r="J2243" s="16"/>
      <c r="K2243" s="16"/>
      <c r="L2243" s="16"/>
      <c r="M2243" s="16"/>
      <c r="N2243" s="16"/>
      <c r="O2243" s="16"/>
      <c r="P2243" s="16"/>
      <c r="Q2243" s="16"/>
      <c r="R2243" s="16"/>
      <c r="S2243" s="16"/>
      <c r="T2243" s="16"/>
    </row>
    <row r="2244" spans="5:20" s="15" customFormat="1" x14ac:dyDescent="0.25">
      <c r="E2244" s="16"/>
      <c r="F2244" s="16"/>
      <c r="G2244" s="16"/>
      <c r="J2244" s="16"/>
      <c r="K2244" s="16"/>
      <c r="L2244" s="16"/>
      <c r="M2244" s="16"/>
      <c r="N2244" s="16"/>
      <c r="O2244" s="16"/>
      <c r="P2244" s="16"/>
      <c r="Q2244" s="16"/>
      <c r="R2244" s="16"/>
      <c r="S2244" s="16"/>
      <c r="T2244" s="16"/>
    </row>
    <row r="2245" spans="5:20" s="15" customFormat="1" x14ac:dyDescent="0.25">
      <c r="E2245" s="16"/>
      <c r="F2245" s="16"/>
      <c r="G2245" s="16"/>
      <c r="J2245" s="16"/>
      <c r="K2245" s="16"/>
      <c r="L2245" s="16"/>
      <c r="M2245" s="16"/>
      <c r="N2245" s="16"/>
      <c r="O2245" s="16"/>
      <c r="P2245" s="16"/>
      <c r="Q2245" s="16"/>
      <c r="R2245" s="16"/>
      <c r="S2245" s="16"/>
      <c r="T2245" s="16"/>
    </row>
    <row r="2246" spans="5:20" s="15" customFormat="1" x14ac:dyDescent="0.25">
      <c r="E2246" s="16"/>
      <c r="F2246" s="16"/>
      <c r="G2246" s="16"/>
      <c r="J2246" s="16"/>
      <c r="K2246" s="16"/>
      <c r="L2246" s="16"/>
      <c r="M2246" s="16"/>
      <c r="N2246" s="16"/>
      <c r="O2246" s="16"/>
      <c r="P2246" s="16"/>
      <c r="Q2246" s="16"/>
      <c r="R2246" s="16"/>
      <c r="S2246" s="16"/>
      <c r="T2246" s="16"/>
    </row>
    <row r="2247" spans="5:20" s="15" customFormat="1" x14ac:dyDescent="0.25">
      <c r="E2247" s="16"/>
      <c r="F2247" s="16"/>
      <c r="G2247" s="16"/>
      <c r="J2247" s="16"/>
      <c r="K2247" s="16"/>
      <c r="L2247" s="16"/>
      <c r="M2247" s="16"/>
      <c r="N2247" s="16"/>
      <c r="O2247" s="16"/>
      <c r="P2247" s="16"/>
      <c r="Q2247" s="16"/>
      <c r="R2247" s="16"/>
      <c r="S2247" s="16"/>
      <c r="T2247" s="16"/>
    </row>
    <row r="2248" spans="5:20" s="15" customFormat="1" x14ac:dyDescent="0.25">
      <c r="E2248" s="16"/>
      <c r="F2248" s="16"/>
      <c r="G2248" s="16"/>
      <c r="J2248" s="16"/>
      <c r="K2248" s="16"/>
      <c r="L2248" s="16"/>
      <c r="M2248" s="16"/>
      <c r="N2248" s="16"/>
      <c r="O2248" s="16"/>
      <c r="P2248" s="16"/>
      <c r="Q2248" s="16"/>
      <c r="R2248" s="16"/>
      <c r="S2248" s="16"/>
      <c r="T2248" s="16"/>
    </row>
    <row r="2249" spans="5:20" s="15" customFormat="1" x14ac:dyDescent="0.25">
      <c r="E2249" s="16"/>
      <c r="F2249" s="16"/>
      <c r="G2249" s="16"/>
      <c r="J2249" s="16"/>
      <c r="K2249" s="16"/>
      <c r="L2249" s="16"/>
      <c r="M2249" s="16"/>
      <c r="N2249" s="16"/>
      <c r="O2249" s="16"/>
      <c r="P2249" s="16"/>
      <c r="Q2249" s="16"/>
      <c r="R2249" s="16"/>
      <c r="S2249" s="16"/>
      <c r="T2249" s="16"/>
    </row>
    <row r="2250" spans="5:20" s="15" customFormat="1" x14ac:dyDescent="0.25">
      <c r="E2250" s="16"/>
      <c r="F2250" s="16"/>
      <c r="G2250" s="16"/>
      <c r="J2250" s="16"/>
      <c r="K2250" s="16"/>
      <c r="L2250" s="16"/>
      <c r="M2250" s="16"/>
      <c r="N2250" s="16"/>
      <c r="O2250" s="16"/>
      <c r="P2250" s="16"/>
      <c r="Q2250" s="16"/>
      <c r="R2250" s="16"/>
      <c r="S2250" s="16"/>
      <c r="T2250" s="16"/>
    </row>
    <row r="2251" spans="5:20" s="15" customFormat="1" x14ac:dyDescent="0.25">
      <c r="E2251" s="16"/>
      <c r="F2251" s="16"/>
      <c r="G2251" s="16"/>
      <c r="J2251" s="16"/>
      <c r="K2251" s="16"/>
      <c r="L2251" s="16"/>
      <c r="M2251" s="16"/>
      <c r="N2251" s="16"/>
      <c r="O2251" s="16"/>
      <c r="P2251" s="16"/>
      <c r="Q2251" s="16"/>
      <c r="R2251" s="16"/>
      <c r="S2251" s="16"/>
      <c r="T2251" s="16"/>
    </row>
    <row r="2252" spans="5:20" s="15" customFormat="1" x14ac:dyDescent="0.25">
      <c r="E2252" s="16"/>
      <c r="F2252" s="16"/>
      <c r="G2252" s="16"/>
      <c r="J2252" s="16"/>
      <c r="K2252" s="16"/>
      <c r="L2252" s="16"/>
      <c r="M2252" s="16"/>
      <c r="N2252" s="16"/>
      <c r="O2252" s="16"/>
      <c r="P2252" s="16"/>
      <c r="Q2252" s="16"/>
      <c r="R2252" s="16"/>
      <c r="S2252" s="16"/>
      <c r="T2252" s="16"/>
    </row>
    <row r="2253" spans="5:20" s="15" customFormat="1" x14ac:dyDescent="0.25">
      <c r="E2253" s="16"/>
      <c r="F2253" s="16"/>
      <c r="G2253" s="16"/>
      <c r="J2253" s="16"/>
      <c r="K2253" s="16"/>
      <c r="L2253" s="16"/>
      <c r="M2253" s="16"/>
      <c r="N2253" s="16"/>
      <c r="O2253" s="16"/>
      <c r="P2253" s="16"/>
      <c r="Q2253" s="16"/>
      <c r="R2253" s="16"/>
      <c r="S2253" s="16"/>
      <c r="T2253" s="16"/>
    </row>
    <row r="2254" spans="5:20" s="15" customFormat="1" x14ac:dyDescent="0.25">
      <c r="E2254" s="16"/>
      <c r="F2254" s="16"/>
      <c r="G2254" s="16"/>
      <c r="J2254" s="16"/>
      <c r="K2254" s="16"/>
      <c r="L2254" s="16"/>
      <c r="M2254" s="16"/>
      <c r="N2254" s="16"/>
      <c r="O2254" s="16"/>
      <c r="P2254" s="16"/>
      <c r="Q2254" s="16"/>
      <c r="R2254" s="16"/>
      <c r="S2254" s="16"/>
      <c r="T2254" s="16"/>
    </row>
    <row r="2255" spans="5:20" s="15" customFormat="1" x14ac:dyDescent="0.25">
      <c r="E2255" s="16"/>
      <c r="F2255" s="16"/>
      <c r="G2255" s="16"/>
      <c r="J2255" s="16"/>
      <c r="K2255" s="16"/>
      <c r="L2255" s="16"/>
      <c r="M2255" s="16"/>
      <c r="N2255" s="16"/>
      <c r="O2255" s="16"/>
      <c r="P2255" s="16"/>
      <c r="Q2255" s="16"/>
      <c r="R2255" s="16"/>
      <c r="S2255" s="16"/>
      <c r="T2255" s="16"/>
    </row>
    <row r="2256" spans="5:20" s="15" customFormat="1" x14ac:dyDescent="0.25">
      <c r="E2256" s="16"/>
      <c r="F2256" s="16"/>
      <c r="G2256" s="16"/>
      <c r="J2256" s="16"/>
      <c r="K2256" s="16"/>
      <c r="L2256" s="16"/>
      <c r="M2256" s="16"/>
      <c r="N2256" s="16"/>
      <c r="O2256" s="16"/>
      <c r="P2256" s="16"/>
      <c r="Q2256" s="16"/>
      <c r="R2256" s="16"/>
      <c r="S2256" s="16"/>
      <c r="T2256" s="16"/>
    </row>
    <row r="2257" spans="5:20" s="15" customFormat="1" x14ac:dyDescent="0.25">
      <c r="E2257" s="16"/>
      <c r="F2257" s="16"/>
      <c r="G2257" s="16"/>
      <c r="J2257" s="16"/>
      <c r="K2257" s="16"/>
      <c r="L2257" s="16"/>
      <c r="M2257" s="16"/>
      <c r="N2257" s="16"/>
      <c r="O2257" s="16"/>
      <c r="P2257" s="16"/>
      <c r="Q2257" s="16"/>
      <c r="R2257" s="16"/>
      <c r="S2257" s="16"/>
      <c r="T2257" s="16"/>
    </row>
    <row r="2258" spans="5:20" s="15" customFormat="1" x14ac:dyDescent="0.25">
      <c r="E2258" s="16"/>
      <c r="F2258" s="16"/>
      <c r="G2258" s="16"/>
      <c r="J2258" s="16"/>
      <c r="K2258" s="16"/>
      <c r="L2258" s="16"/>
      <c r="M2258" s="16"/>
      <c r="N2258" s="16"/>
      <c r="O2258" s="16"/>
      <c r="P2258" s="16"/>
      <c r="Q2258" s="16"/>
      <c r="R2258" s="16"/>
      <c r="S2258" s="16"/>
      <c r="T2258" s="16"/>
    </row>
    <row r="2259" spans="5:20" s="15" customFormat="1" x14ac:dyDescent="0.25">
      <c r="E2259" s="16"/>
      <c r="F2259" s="16"/>
      <c r="G2259" s="16"/>
      <c r="J2259" s="16"/>
      <c r="K2259" s="16"/>
      <c r="L2259" s="16"/>
      <c r="M2259" s="16"/>
      <c r="N2259" s="16"/>
      <c r="O2259" s="16"/>
      <c r="P2259" s="16"/>
      <c r="Q2259" s="16"/>
      <c r="R2259" s="16"/>
      <c r="S2259" s="16"/>
      <c r="T2259" s="16"/>
    </row>
    <row r="2260" spans="5:20" s="15" customFormat="1" x14ac:dyDescent="0.25">
      <c r="E2260" s="16"/>
      <c r="F2260" s="16"/>
      <c r="G2260" s="16"/>
      <c r="J2260" s="16"/>
      <c r="K2260" s="16"/>
      <c r="L2260" s="16"/>
      <c r="M2260" s="16"/>
      <c r="N2260" s="16"/>
      <c r="O2260" s="16"/>
      <c r="P2260" s="16"/>
      <c r="Q2260" s="16"/>
      <c r="R2260" s="16"/>
      <c r="S2260" s="16"/>
      <c r="T2260" s="16"/>
    </row>
    <row r="2261" spans="5:20" s="15" customFormat="1" x14ac:dyDescent="0.25">
      <c r="E2261" s="16"/>
      <c r="F2261" s="16"/>
      <c r="G2261" s="16"/>
      <c r="J2261" s="16"/>
      <c r="K2261" s="16"/>
      <c r="L2261" s="16"/>
      <c r="M2261" s="16"/>
      <c r="N2261" s="16"/>
      <c r="O2261" s="16"/>
      <c r="P2261" s="16"/>
      <c r="Q2261" s="16"/>
      <c r="R2261" s="16"/>
      <c r="S2261" s="16"/>
      <c r="T2261" s="16"/>
    </row>
    <row r="2262" spans="5:20" s="15" customFormat="1" x14ac:dyDescent="0.25">
      <c r="E2262" s="16"/>
      <c r="F2262" s="16"/>
      <c r="G2262" s="16"/>
      <c r="J2262" s="16"/>
      <c r="K2262" s="16"/>
      <c r="L2262" s="16"/>
      <c r="M2262" s="16"/>
      <c r="N2262" s="16"/>
      <c r="O2262" s="16"/>
      <c r="P2262" s="16"/>
      <c r="Q2262" s="16"/>
      <c r="R2262" s="16"/>
      <c r="S2262" s="16"/>
      <c r="T2262" s="16"/>
    </row>
    <row r="2263" spans="5:20" s="15" customFormat="1" x14ac:dyDescent="0.25">
      <c r="E2263" s="16"/>
      <c r="F2263" s="16"/>
      <c r="G2263" s="16"/>
      <c r="J2263" s="16"/>
      <c r="K2263" s="16"/>
      <c r="L2263" s="16"/>
      <c r="M2263" s="16"/>
      <c r="N2263" s="16"/>
      <c r="O2263" s="16"/>
      <c r="P2263" s="16"/>
      <c r="Q2263" s="16"/>
      <c r="R2263" s="16"/>
      <c r="S2263" s="16"/>
      <c r="T2263" s="16"/>
    </row>
    <row r="2264" spans="5:20" s="15" customFormat="1" x14ac:dyDescent="0.25">
      <c r="E2264" s="16"/>
      <c r="F2264" s="16"/>
      <c r="G2264" s="16"/>
      <c r="J2264" s="16"/>
      <c r="K2264" s="16"/>
      <c r="L2264" s="16"/>
      <c r="M2264" s="16"/>
      <c r="N2264" s="16"/>
      <c r="O2264" s="16"/>
      <c r="P2264" s="16"/>
      <c r="Q2264" s="16"/>
      <c r="R2264" s="16"/>
      <c r="S2264" s="16"/>
      <c r="T2264" s="16"/>
    </row>
    <row r="2265" spans="5:20" s="15" customFormat="1" x14ac:dyDescent="0.25">
      <c r="E2265" s="16"/>
      <c r="F2265" s="16"/>
      <c r="G2265" s="16"/>
      <c r="J2265" s="16"/>
      <c r="K2265" s="16"/>
      <c r="L2265" s="16"/>
      <c r="M2265" s="16"/>
      <c r="N2265" s="16"/>
      <c r="O2265" s="16"/>
      <c r="P2265" s="16"/>
      <c r="Q2265" s="16"/>
      <c r="R2265" s="16"/>
      <c r="S2265" s="16"/>
      <c r="T2265" s="16"/>
    </row>
    <row r="2266" spans="5:20" s="15" customFormat="1" x14ac:dyDescent="0.25">
      <c r="E2266" s="16"/>
      <c r="F2266" s="16"/>
      <c r="G2266" s="16"/>
      <c r="J2266" s="16"/>
      <c r="K2266" s="16"/>
      <c r="L2266" s="16"/>
      <c r="M2266" s="16"/>
      <c r="N2266" s="16"/>
      <c r="O2266" s="16"/>
      <c r="P2266" s="16"/>
      <c r="Q2266" s="16"/>
      <c r="R2266" s="16"/>
      <c r="S2266" s="16"/>
      <c r="T2266" s="16"/>
    </row>
    <row r="2267" spans="5:20" s="15" customFormat="1" x14ac:dyDescent="0.25">
      <c r="E2267" s="16"/>
      <c r="F2267" s="16"/>
      <c r="G2267" s="16"/>
      <c r="J2267" s="16"/>
      <c r="K2267" s="16"/>
      <c r="L2267" s="16"/>
      <c r="M2267" s="16"/>
      <c r="N2267" s="16"/>
      <c r="O2267" s="16"/>
      <c r="P2267" s="16"/>
      <c r="Q2267" s="16"/>
      <c r="R2267" s="16"/>
      <c r="S2267" s="16"/>
      <c r="T2267" s="16"/>
    </row>
    <row r="2268" spans="5:20" s="15" customFormat="1" x14ac:dyDescent="0.25">
      <c r="E2268" s="16"/>
      <c r="F2268" s="16"/>
      <c r="G2268" s="16"/>
      <c r="J2268" s="16"/>
      <c r="K2268" s="16"/>
      <c r="L2268" s="16"/>
      <c r="M2268" s="16"/>
      <c r="N2268" s="16"/>
      <c r="O2268" s="16"/>
      <c r="P2268" s="16"/>
      <c r="Q2268" s="16"/>
      <c r="R2268" s="16"/>
      <c r="S2268" s="16"/>
      <c r="T2268" s="16"/>
    </row>
    <row r="2269" spans="5:20" s="15" customFormat="1" x14ac:dyDescent="0.25">
      <c r="E2269" s="16"/>
      <c r="F2269" s="16"/>
      <c r="G2269" s="16"/>
      <c r="J2269" s="16"/>
      <c r="K2269" s="16"/>
      <c r="L2269" s="16"/>
      <c r="M2269" s="16"/>
      <c r="N2269" s="16"/>
      <c r="O2269" s="16"/>
      <c r="P2269" s="16"/>
      <c r="Q2269" s="16"/>
      <c r="R2269" s="16"/>
      <c r="S2269" s="16"/>
      <c r="T2269" s="16"/>
    </row>
    <row r="2270" spans="5:20" s="15" customFormat="1" x14ac:dyDescent="0.25">
      <c r="E2270" s="16"/>
      <c r="F2270" s="16"/>
      <c r="G2270" s="16"/>
      <c r="J2270" s="16"/>
      <c r="K2270" s="16"/>
      <c r="L2270" s="16"/>
      <c r="M2270" s="16"/>
      <c r="N2270" s="16"/>
      <c r="O2270" s="16"/>
      <c r="P2270" s="16"/>
      <c r="Q2270" s="16"/>
      <c r="R2270" s="16"/>
      <c r="S2270" s="16"/>
      <c r="T2270" s="16"/>
    </row>
    <row r="2271" spans="5:20" s="15" customFormat="1" x14ac:dyDescent="0.25">
      <c r="E2271" s="16"/>
      <c r="F2271" s="16"/>
      <c r="G2271" s="16"/>
      <c r="J2271" s="16"/>
      <c r="K2271" s="16"/>
      <c r="L2271" s="16"/>
      <c r="M2271" s="16"/>
      <c r="N2271" s="16"/>
      <c r="O2271" s="16"/>
      <c r="P2271" s="16"/>
      <c r="Q2271" s="16"/>
      <c r="R2271" s="16"/>
      <c r="S2271" s="16"/>
      <c r="T2271" s="16"/>
    </row>
    <row r="2272" spans="5:20" s="15" customFormat="1" x14ac:dyDescent="0.25">
      <c r="E2272" s="16"/>
      <c r="F2272" s="16"/>
      <c r="G2272" s="16"/>
      <c r="J2272" s="16"/>
      <c r="K2272" s="16"/>
      <c r="L2272" s="16"/>
      <c r="M2272" s="16"/>
      <c r="N2272" s="16"/>
      <c r="O2272" s="16"/>
      <c r="P2272" s="16"/>
      <c r="Q2272" s="16"/>
      <c r="R2272" s="16"/>
      <c r="S2272" s="16"/>
      <c r="T2272" s="16"/>
    </row>
    <row r="2273" spans="5:20" s="15" customFormat="1" x14ac:dyDescent="0.25">
      <c r="E2273" s="16"/>
      <c r="F2273" s="16"/>
      <c r="G2273" s="16"/>
      <c r="J2273" s="16"/>
      <c r="K2273" s="16"/>
      <c r="L2273" s="16"/>
      <c r="M2273" s="16"/>
      <c r="N2273" s="16"/>
      <c r="O2273" s="16"/>
      <c r="P2273" s="16"/>
      <c r="Q2273" s="16"/>
      <c r="R2273" s="16"/>
      <c r="S2273" s="16"/>
      <c r="T2273" s="16"/>
    </row>
    <row r="2274" spans="5:20" s="15" customFormat="1" x14ac:dyDescent="0.25">
      <c r="E2274" s="16"/>
      <c r="F2274" s="16"/>
      <c r="G2274" s="16"/>
      <c r="J2274" s="16"/>
      <c r="K2274" s="16"/>
      <c r="L2274" s="16"/>
      <c r="M2274" s="16"/>
      <c r="N2274" s="16"/>
      <c r="O2274" s="16"/>
      <c r="P2274" s="16"/>
      <c r="Q2274" s="16"/>
      <c r="R2274" s="16"/>
      <c r="S2274" s="16"/>
      <c r="T2274" s="16"/>
    </row>
    <row r="2275" spans="5:20" s="15" customFormat="1" x14ac:dyDescent="0.25">
      <c r="E2275" s="16"/>
      <c r="F2275" s="16"/>
      <c r="G2275" s="16"/>
      <c r="J2275" s="16"/>
      <c r="K2275" s="16"/>
      <c r="L2275" s="16"/>
      <c r="M2275" s="16"/>
      <c r="N2275" s="16"/>
      <c r="O2275" s="16"/>
      <c r="P2275" s="16"/>
      <c r="Q2275" s="16"/>
      <c r="R2275" s="16"/>
      <c r="S2275" s="16"/>
      <c r="T2275" s="16"/>
    </row>
    <row r="2276" spans="5:20" s="15" customFormat="1" x14ac:dyDescent="0.25">
      <c r="E2276" s="16"/>
      <c r="F2276" s="16"/>
      <c r="G2276" s="16"/>
      <c r="J2276" s="16"/>
      <c r="K2276" s="16"/>
      <c r="L2276" s="16"/>
      <c r="M2276" s="16"/>
      <c r="N2276" s="16"/>
      <c r="O2276" s="16"/>
      <c r="P2276" s="16"/>
      <c r="Q2276" s="16"/>
      <c r="R2276" s="16"/>
      <c r="S2276" s="16"/>
      <c r="T2276" s="16"/>
    </row>
    <row r="2277" spans="5:20" s="15" customFormat="1" x14ac:dyDescent="0.25">
      <c r="E2277" s="16"/>
      <c r="F2277" s="16"/>
      <c r="G2277" s="16"/>
      <c r="J2277" s="16"/>
      <c r="K2277" s="16"/>
      <c r="L2277" s="16"/>
      <c r="M2277" s="16"/>
      <c r="N2277" s="16"/>
      <c r="O2277" s="16"/>
      <c r="P2277" s="16"/>
      <c r="Q2277" s="16"/>
      <c r="R2277" s="16"/>
      <c r="S2277" s="16"/>
      <c r="T2277" s="16"/>
    </row>
    <row r="2278" spans="5:20" s="15" customFormat="1" x14ac:dyDescent="0.25">
      <c r="E2278" s="16"/>
      <c r="F2278" s="16"/>
      <c r="G2278" s="16"/>
      <c r="J2278" s="16"/>
      <c r="K2278" s="16"/>
      <c r="L2278" s="16"/>
      <c r="M2278" s="16"/>
      <c r="N2278" s="16"/>
      <c r="O2278" s="16"/>
      <c r="P2278" s="16"/>
      <c r="Q2278" s="16"/>
      <c r="R2278" s="16"/>
      <c r="S2278" s="16"/>
      <c r="T2278" s="16"/>
    </row>
    <row r="2279" spans="5:20" s="15" customFormat="1" x14ac:dyDescent="0.25">
      <c r="E2279" s="16"/>
      <c r="F2279" s="16"/>
      <c r="G2279" s="16"/>
      <c r="J2279" s="16"/>
      <c r="K2279" s="16"/>
      <c r="L2279" s="16"/>
      <c r="M2279" s="16"/>
      <c r="N2279" s="16"/>
      <c r="O2279" s="16"/>
      <c r="P2279" s="16"/>
      <c r="Q2279" s="16"/>
      <c r="R2279" s="16"/>
      <c r="S2279" s="16"/>
      <c r="T2279" s="16"/>
    </row>
    <row r="2280" spans="5:20" s="15" customFormat="1" x14ac:dyDescent="0.25">
      <c r="E2280" s="16"/>
      <c r="F2280" s="16"/>
      <c r="G2280" s="16"/>
      <c r="J2280" s="16"/>
      <c r="K2280" s="16"/>
      <c r="L2280" s="16"/>
      <c r="M2280" s="16"/>
      <c r="N2280" s="16"/>
      <c r="O2280" s="16"/>
      <c r="P2280" s="16"/>
      <c r="Q2280" s="16"/>
      <c r="R2280" s="16"/>
      <c r="S2280" s="16"/>
      <c r="T2280" s="16"/>
    </row>
    <row r="2281" spans="5:20" s="15" customFormat="1" x14ac:dyDescent="0.25">
      <c r="E2281" s="16"/>
      <c r="F2281" s="16"/>
      <c r="G2281" s="16"/>
      <c r="J2281" s="16"/>
      <c r="K2281" s="16"/>
      <c r="L2281" s="16"/>
      <c r="M2281" s="16"/>
      <c r="N2281" s="16"/>
      <c r="O2281" s="16"/>
      <c r="P2281" s="16"/>
      <c r="Q2281" s="16"/>
      <c r="R2281" s="16"/>
      <c r="S2281" s="16"/>
      <c r="T2281" s="16"/>
    </row>
    <row r="2282" spans="5:20" s="15" customFormat="1" x14ac:dyDescent="0.25">
      <c r="E2282" s="16"/>
      <c r="F2282" s="16"/>
      <c r="G2282" s="16"/>
      <c r="J2282" s="16"/>
      <c r="K2282" s="16"/>
      <c r="L2282" s="16"/>
      <c r="M2282" s="16"/>
      <c r="N2282" s="16"/>
      <c r="O2282" s="16"/>
      <c r="P2282" s="16"/>
      <c r="Q2282" s="16"/>
      <c r="R2282" s="16"/>
      <c r="S2282" s="16"/>
      <c r="T2282" s="16"/>
    </row>
    <row r="2283" spans="5:20" s="15" customFormat="1" x14ac:dyDescent="0.25">
      <c r="E2283" s="16"/>
      <c r="F2283" s="16"/>
      <c r="G2283" s="16"/>
      <c r="J2283" s="16"/>
      <c r="K2283" s="16"/>
      <c r="L2283" s="16"/>
      <c r="M2283" s="16"/>
      <c r="N2283" s="16"/>
      <c r="O2283" s="16"/>
      <c r="P2283" s="16"/>
      <c r="Q2283" s="16"/>
      <c r="R2283" s="16"/>
      <c r="S2283" s="16"/>
      <c r="T2283" s="16"/>
    </row>
    <row r="2284" spans="5:20" s="15" customFormat="1" x14ac:dyDescent="0.25">
      <c r="E2284" s="16"/>
      <c r="F2284" s="16"/>
      <c r="G2284" s="16"/>
      <c r="J2284" s="16"/>
      <c r="K2284" s="16"/>
      <c r="L2284" s="16"/>
      <c r="M2284" s="16"/>
      <c r="N2284" s="16"/>
      <c r="O2284" s="16"/>
      <c r="P2284" s="16"/>
      <c r="Q2284" s="16"/>
      <c r="R2284" s="16"/>
      <c r="S2284" s="16"/>
      <c r="T2284" s="16"/>
    </row>
    <row r="2285" spans="5:20" s="15" customFormat="1" x14ac:dyDescent="0.25">
      <c r="E2285" s="16"/>
      <c r="F2285" s="16"/>
      <c r="G2285" s="16"/>
      <c r="J2285" s="16"/>
      <c r="K2285" s="16"/>
      <c r="L2285" s="16"/>
      <c r="M2285" s="16"/>
      <c r="N2285" s="16"/>
      <c r="O2285" s="16"/>
      <c r="P2285" s="16"/>
      <c r="Q2285" s="16"/>
      <c r="R2285" s="16"/>
      <c r="S2285" s="16"/>
      <c r="T2285" s="16"/>
    </row>
    <row r="2286" spans="5:20" s="15" customFormat="1" x14ac:dyDescent="0.25">
      <c r="E2286" s="16"/>
      <c r="F2286" s="16"/>
      <c r="G2286" s="16"/>
      <c r="J2286" s="16"/>
      <c r="K2286" s="16"/>
      <c r="L2286" s="16"/>
      <c r="M2286" s="16"/>
      <c r="N2286" s="16"/>
      <c r="O2286" s="16"/>
      <c r="P2286" s="16"/>
      <c r="Q2286" s="16"/>
      <c r="R2286" s="16"/>
      <c r="S2286" s="16"/>
      <c r="T2286" s="16"/>
    </row>
    <row r="2287" spans="5:20" s="15" customFormat="1" x14ac:dyDescent="0.25">
      <c r="E2287" s="16"/>
      <c r="F2287" s="16"/>
      <c r="G2287" s="16"/>
      <c r="J2287" s="16"/>
      <c r="K2287" s="16"/>
      <c r="L2287" s="16"/>
      <c r="M2287" s="16"/>
      <c r="N2287" s="16"/>
      <c r="O2287" s="16"/>
      <c r="P2287" s="16"/>
      <c r="Q2287" s="16"/>
      <c r="R2287" s="16"/>
      <c r="S2287" s="16"/>
      <c r="T2287" s="16"/>
    </row>
    <row r="2288" spans="5:20" s="15" customFormat="1" x14ac:dyDescent="0.25">
      <c r="E2288" s="16"/>
      <c r="F2288" s="16"/>
      <c r="G2288" s="16"/>
      <c r="J2288" s="16"/>
      <c r="K2288" s="16"/>
      <c r="L2288" s="16"/>
      <c r="M2288" s="16"/>
      <c r="N2288" s="16"/>
      <c r="O2288" s="16"/>
      <c r="P2288" s="16"/>
      <c r="Q2288" s="16"/>
      <c r="R2288" s="16"/>
      <c r="S2288" s="16"/>
      <c r="T2288" s="16"/>
    </row>
    <row r="2289" spans="5:20" s="15" customFormat="1" x14ac:dyDescent="0.25">
      <c r="E2289" s="16"/>
      <c r="F2289" s="16"/>
      <c r="G2289" s="16"/>
      <c r="J2289" s="16"/>
      <c r="K2289" s="16"/>
      <c r="L2289" s="16"/>
      <c r="M2289" s="16"/>
      <c r="N2289" s="16"/>
      <c r="O2289" s="16"/>
      <c r="P2289" s="16"/>
      <c r="Q2289" s="16"/>
      <c r="R2289" s="16"/>
      <c r="S2289" s="16"/>
      <c r="T2289" s="16"/>
    </row>
    <row r="2290" spans="5:20" s="15" customFormat="1" x14ac:dyDescent="0.25">
      <c r="E2290" s="16"/>
      <c r="F2290" s="16"/>
      <c r="G2290" s="16"/>
      <c r="J2290" s="16"/>
      <c r="K2290" s="16"/>
      <c r="L2290" s="16"/>
      <c r="M2290" s="16"/>
      <c r="N2290" s="16"/>
      <c r="O2290" s="16"/>
      <c r="P2290" s="16"/>
      <c r="Q2290" s="16"/>
      <c r="R2290" s="16"/>
      <c r="S2290" s="16"/>
      <c r="T2290" s="16"/>
    </row>
    <row r="2291" spans="5:20" s="15" customFormat="1" x14ac:dyDescent="0.25">
      <c r="E2291" s="16"/>
      <c r="F2291" s="16"/>
      <c r="G2291" s="16"/>
      <c r="J2291" s="16"/>
      <c r="K2291" s="16"/>
      <c r="L2291" s="16"/>
      <c r="M2291" s="16"/>
      <c r="N2291" s="16"/>
      <c r="O2291" s="16"/>
      <c r="P2291" s="16"/>
      <c r="Q2291" s="16"/>
      <c r="R2291" s="16"/>
      <c r="S2291" s="16"/>
      <c r="T2291" s="16"/>
    </row>
    <row r="2292" spans="5:20" s="15" customFormat="1" x14ac:dyDescent="0.25">
      <c r="E2292" s="16"/>
      <c r="F2292" s="16"/>
      <c r="G2292" s="16"/>
      <c r="J2292" s="16"/>
      <c r="K2292" s="16"/>
      <c r="L2292" s="16"/>
      <c r="M2292" s="16"/>
      <c r="N2292" s="16"/>
      <c r="O2292" s="16"/>
      <c r="P2292" s="16"/>
      <c r="Q2292" s="16"/>
      <c r="R2292" s="16"/>
      <c r="S2292" s="16"/>
      <c r="T2292" s="16"/>
    </row>
    <row r="2293" spans="5:20" s="15" customFormat="1" x14ac:dyDescent="0.25">
      <c r="E2293" s="16"/>
      <c r="F2293" s="16"/>
      <c r="G2293" s="16"/>
      <c r="J2293" s="16"/>
      <c r="K2293" s="16"/>
      <c r="L2293" s="16"/>
      <c r="M2293" s="16"/>
      <c r="N2293" s="16"/>
      <c r="O2293" s="16"/>
      <c r="P2293" s="16"/>
      <c r="Q2293" s="16"/>
      <c r="R2293" s="16"/>
      <c r="S2293" s="16"/>
      <c r="T2293" s="16"/>
    </row>
    <row r="2294" spans="5:20" s="15" customFormat="1" x14ac:dyDescent="0.25">
      <c r="E2294" s="16"/>
      <c r="F2294" s="16"/>
      <c r="G2294" s="16"/>
      <c r="J2294" s="16"/>
      <c r="K2294" s="16"/>
      <c r="L2294" s="16"/>
      <c r="M2294" s="16"/>
      <c r="N2294" s="16"/>
      <c r="O2294" s="16"/>
      <c r="P2294" s="16"/>
      <c r="Q2294" s="16"/>
      <c r="R2294" s="16"/>
      <c r="S2294" s="16"/>
      <c r="T2294" s="16"/>
    </row>
    <row r="2295" spans="5:20" s="15" customFormat="1" x14ac:dyDescent="0.25">
      <c r="E2295" s="16"/>
      <c r="F2295" s="16"/>
      <c r="G2295" s="16"/>
      <c r="J2295" s="16"/>
      <c r="K2295" s="16"/>
      <c r="L2295" s="16"/>
      <c r="M2295" s="16"/>
      <c r="N2295" s="16"/>
      <c r="O2295" s="16"/>
      <c r="P2295" s="16"/>
      <c r="Q2295" s="16"/>
      <c r="R2295" s="16"/>
      <c r="S2295" s="16"/>
      <c r="T2295" s="16"/>
    </row>
    <row r="2296" spans="5:20" s="15" customFormat="1" x14ac:dyDescent="0.25">
      <c r="E2296" s="16"/>
      <c r="F2296" s="16"/>
      <c r="G2296" s="16"/>
      <c r="J2296" s="16"/>
      <c r="K2296" s="16"/>
      <c r="L2296" s="16"/>
      <c r="M2296" s="16"/>
      <c r="N2296" s="16"/>
      <c r="O2296" s="16"/>
      <c r="P2296" s="16"/>
      <c r="Q2296" s="16"/>
      <c r="R2296" s="16"/>
      <c r="S2296" s="16"/>
      <c r="T2296" s="16"/>
    </row>
    <row r="2297" spans="5:20" s="15" customFormat="1" x14ac:dyDescent="0.25">
      <c r="E2297" s="16"/>
      <c r="F2297" s="16"/>
      <c r="G2297" s="16"/>
      <c r="J2297" s="16"/>
      <c r="K2297" s="16"/>
      <c r="L2297" s="16"/>
      <c r="M2297" s="16"/>
      <c r="N2297" s="16"/>
      <c r="O2297" s="16"/>
      <c r="P2297" s="16"/>
      <c r="Q2297" s="16"/>
      <c r="R2297" s="16"/>
      <c r="S2297" s="16"/>
      <c r="T2297" s="16"/>
    </row>
    <row r="2298" spans="5:20" s="15" customFormat="1" x14ac:dyDescent="0.25">
      <c r="E2298" s="16"/>
      <c r="F2298" s="16"/>
      <c r="G2298" s="16"/>
      <c r="J2298" s="16"/>
      <c r="K2298" s="16"/>
      <c r="L2298" s="16"/>
      <c r="M2298" s="16"/>
      <c r="N2298" s="16"/>
      <c r="O2298" s="16"/>
      <c r="P2298" s="16"/>
      <c r="Q2298" s="16"/>
      <c r="R2298" s="16"/>
      <c r="S2298" s="16"/>
      <c r="T2298" s="16"/>
    </row>
    <row r="2299" spans="5:20" s="15" customFormat="1" x14ac:dyDescent="0.25">
      <c r="E2299" s="16"/>
      <c r="F2299" s="16"/>
      <c r="G2299" s="16"/>
      <c r="J2299" s="16"/>
      <c r="K2299" s="16"/>
      <c r="L2299" s="16"/>
      <c r="M2299" s="16"/>
      <c r="N2299" s="16"/>
      <c r="O2299" s="16"/>
      <c r="P2299" s="16"/>
      <c r="Q2299" s="16"/>
      <c r="R2299" s="16"/>
      <c r="S2299" s="16"/>
      <c r="T2299" s="16"/>
    </row>
    <row r="2300" spans="5:20" s="15" customFormat="1" x14ac:dyDescent="0.25">
      <c r="E2300" s="16"/>
      <c r="F2300" s="16"/>
      <c r="G2300" s="16"/>
      <c r="J2300" s="16"/>
      <c r="K2300" s="16"/>
      <c r="L2300" s="16"/>
      <c r="M2300" s="16"/>
      <c r="N2300" s="16"/>
      <c r="O2300" s="16"/>
      <c r="P2300" s="16"/>
      <c r="Q2300" s="16"/>
      <c r="R2300" s="16"/>
      <c r="S2300" s="16"/>
      <c r="T2300" s="16"/>
    </row>
    <row r="2301" spans="5:20" s="15" customFormat="1" x14ac:dyDescent="0.25">
      <c r="E2301" s="16"/>
      <c r="F2301" s="16"/>
      <c r="G2301" s="16"/>
      <c r="J2301" s="16"/>
      <c r="K2301" s="16"/>
      <c r="L2301" s="16"/>
      <c r="M2301" s="16"/>
      <c r="N2301" s="16"/>
      <c r="O2301" s="16"/>
      <c r="P2301" s="16"/>
      <c r="Q2301" s="16"/>
      <c r="R2301" s="16"/>
      <c r="S2301" s="16"/>
      <c r="T2301" s="16"/>
    </row>
    <row r="2302" spans="5:20" s="15" customFormat="1" x14ac:dyDescent="0.25">
      <c r="E2302" s="16"/>
      <c r="F2302" s="16"/>
      <c r="G2302" s="16"/>
      <c r="J2302" s="16"/>
      <c r="K2302" s="16"/>
      <c r="L2302" s="16"/>
      <c r="M2302" s="16"/>
      <c r="N2302" s="16"/>
      <c r="O2302" s="16"/>
      <c r="P2302" s="16"/>
      <c r="Q2302" s="16"/>
      <c r="R2302" s="16"/>
      <c r="S2302" s="16"/>
      <c r="T2302" s="16"/>
    </row>
    <row r="2303" spans="5:20" s="15" customFormat="1" x14ac:dyDescent="0.25">
      <c r="E2303" s="16"/>
      <c r="F2303" s="16"/>
      <c r="G2303" s="16"/>
      <c r="J2303" s="16"/>
      <c r="K2303" s="16"/>
      <c r="L2303" s="16"/>
      <c r="M2303" s="16"/>
      <c r="N2303" s="16"/>
      <c r="O2303" s="16"/>
      <c r="P2303" s="16"/>
      <c r="Q2303" s="16"/>
      <c r="R2303" s="16"/>
      <c r="S2303" s="16"/>
      <c r="T2303" s="16"/>
    </row>
    <row r="2304" spans="5:20" s="15" customFormat="1" x14ac:dyDescent="0.25">
      <c r="E2304" s="16"/>
      <c r="F2304" s="16"/>
      <c r="G2304" s="16"/>
      <c r="J2304" s="16"/>
      <c r="K2304" s="16"/>
      <c r="L2304" s="16"/>
      <c r="M2304" s="16"/>
      <c r="N2304" s="16"/>
      <c r="O2304" s="16"/>
      <c r="P2304" s="16"/>
      <c r="Q2304" s="16"/>
      <c r="R2304" s="16"/>
      <c r="S2304" s="16"/>
      <c r="T2304" s="16"/>
    </row>
    <row r="2305" spans="5:20" s="15" customFormat="1" x14ac:dyDescent="0.25">
      <c r="E2305" s="16"/>
      <c r="F2305" s="16"/>
      <c r="G2305" s="16"/>
      <c r="J2305" s="16"/>
      <c r="K2305" s="16"/>
      <c r="L2305" s="16"/>
      <c r="M2305" s="16"/>
      <c r="N2305" s="16"/>
      <c r="O2305" s="16"/>
      <c r="P2305" s="16"/>
      <c r="Q2305" s="16"/>
      <c r="R2305" s="16"/>
      <c r="S2305" s="16"/>
      <c r="T2305" s="16"/>
    </row>
    <row r="2306" spans="5:20" s="15" customFormat="1" x14ac:dyDescent="0.25">
      <c r="E2306" s="16"/>
      <c r="F2306" s="16"/>
      <c r="G2306" s="16"/>
      <c r="J2306" s="16"/>
      <c r="K2306" s="16"/>
      <c r="L2306" s="16"/>
      <c r="M2306" s="16"/>
      <c r="N2306" s="16"/>
      <c r="O2306" s="16"/>
      <c r="P2306" s="16"/>
      <c r="Q2306" s="16"/>
      <c r="R2306" s="16"/>
      <c r="S2306" s="16"/>
      <c r="T2306" s="16"/>
    </row>
    <row r="2307" spans="5:20" s="15" customFormat="1" x14ac:dyDescent="0.25">
      <c r="E2307" s="16"/>
      <c r="F2307" s="16"/>
      <c r="G2307" s="16"/>
      <c r="J2307" s="16"/>
      <c r="K2307" s="16"/>
      <c r="L2307" s="16"/>
      <c r="M2307" s="16"/>
      <c r="N2307" s="16"/>
      <c r="O2307" s="16"/>
      <c r="P2307" s="16"/>
      <c r="Q2307" s="16"/>
      <c r="R2307" s="16"/>
      <c r="S2307" s="16"/>
      <c r="T2307" s="16"/>
    </row>
    <row r="2308" spans="5:20" s="15" customFormat="1" x14ac:dyDescent="0.25">
      <c r="E2308" s="16"/>
      <c r="F2308" s="16"/>
      <c r="G2308" s="16"/>
      <c r="J2308" s="16"/>
      <c r="K2308" s="16"/>
      <c r="L2308" s="16"/>
      <c r="M2308" s="16"/>
      <c r="N2308" s="16"/>
      <c r="O2308" s="16"/>
      <c r="P2308" s="16"/>
      <c r="Q2308" s="16"/>
      <c r="R2308" s="16"/>
      <c r="S2308" s="16"/>
      <c r="T2308" s="16"/>
    </row>
    <row r="2309" spans="5:20" s="15" customFormat="1" x14ac:dyDescent="0.25">
      <c r="E2309" s="16"/>
      <c r="F2309" s="16"/>
      <c r="G2309" s="16"/>
      <c r="J2309" s="16"/>
      <c r="K2309" s="16"/>
      <c r="L2309" s="16"/>
      <c r="M2309" s="16"/>
      <c r="N2309" s="16"/>
      <c r="O2309" s="16"/>
      <c r="P2309" s="16"/>
      <c r="Q2309" s="16"/>
      <c r="R2309" s="16"/>
      <c r="S2309" s="16"/>
      <c r="T2309" s="16"/>
    </row>
    <row r="2310" spans="5:20" s="15" customFormat="1" x14ac:dyDescent="0.25">
      <c r="E2310" s="16"/>
      <c r="F2310" s="16"/>
      <c r="G2310" s="16"/>
      <c r="J2310" s="16"/>
      <c r="K2310" s="16"/>
      <c r="L2310" s="16"/>
      <c r="M2310" s="16"/>
      <c r="N2310" s="16"/>
      <c r="O2310" s="16"/>
      <c r="P2310" s="16"/>
      <c r="Q2310" s="16"/>
      <c r="R2310" s="16"/>
      <c r="S2310" s="16"/>
      <c r="T2310" s="16"/>
    </row>
    <row r="2311" spans="5:20" s="15" customFormat="1" x14ac:dyDescent="0.25">
      <c r="E2311" s="16"/>
      <c r="F2311" s="16"/>
      <c r="G2311" s="16"/>
      <c r="J2311" s="16"/>
      <c r="K2311" s="16"/>
      <c r="L2311" s="16"/>
      <c r="M2311" s="16"/>
      <c r="N2311" s="16"/>
      <c r="O2311" s="16"/>
      <c r="P2311" s="16"/>
      <c r="Q2311" s="16"/>
      <c r="R2311" s="16"/>
      <c r="S2311" s="16"/>
      <c r="T2311" s="16"/>
    </row>
    <row r="2312" spans="5:20" s="15" customFormat="1" x14ac:dyDescent="0.25">
      <c r="E2312" s="16"/>
      <c r="F2312" s="16"/>
      <c r="G2312" s="16"/>
      <c r="J2312" s="16"/>
      <c r="K2312" s="16"/>
      <c r="L2312" s="16"/>
      <c r="M2312" s="16"/>
      <c r="N2312" s="16"/>
      <c r="O2312" s="16"/>
      <c r="P2312" s="16"/>
      <c r="Q2312" s="16"/>
      <c r="R2312" s="16"/>
      <c r="S2312" s="16"/>
      <c r="T2312" s="16"/>
    </row>
    <row r="2313" spans="5:20" s="15" customFormat="1" x14ac:dyDescent="0.25">
      <c r="E2313" s="16"/>
      <c r="F2313" s="16"/>
      <c r="G2313" s="16"/>
      <c r="J2313" s="16"/>
      <c r="K2313" s="16"/>
      <c r="L2313" s="16"/>
      <c r="M2313" s="16"/>
      <c r="N2313" s="16"/>
      <c r="O2313" s="16"/>
      <c r="P2313" s="16"/>
      <c r="Q2313" s="16"/>
      <c r="R2313" s="16"/>
      <c r="S2313" s="16"/>
      <c r="T2313" s="16"/>
    </row>
    <row r="2314" spans="5:20" s="15" customFormat="1" x14ac:dyDescent="0.25">
      <c r="E2314" s="16"/>
      <c r="F2314" s="16"/>
      <c r="G2314" s="16"/>
      <c r="J2314" s="16"/>
      <c r="K2314" s="16"/>
      <c r="L2314" s="16"/>
      <c r="M2314" s="16"/>
      <c r="N2314" s="16"/>
      <c r="O2314" s="16"/>
      <c r="P2314" s="16"/>
      <c r="Q2314" s="16"/>
      <c r="R2314" s="16"/>
      <c r="S2314" s="16"/>
      <c r="T2314" s="16"/>
    </row>
    <row r="2315" spans="5:20" s="15" customFormat="1" x14ac:dyDescent="0.25">
      <c r="E2315" s="16"/>
      <c r="F2315" s="16"/>
      <c r="G2315" s="16"/>
      <c r="J2315" s="16"/>
      <c r="K2315" s="16"/>
      <c r="L2315" s="16"/>
      <c r="M2315" s="16"/>
      <c r="N2315" s="16"/>
      <c r="O2315" s="16"/>
      <c r="P2315" s="16"/>
      <c r="Q2315" s="16"/>
      <c r="R2315" s="16"/>
      <c r="S2315" s="16"/>
      <c r="T2315" s="16"/>
    </row>
    <row r="2316" spans="5:20" s="15" customFormat="1" x14ac:dyDescent="0.25">
      <c r="E2316" s="16"/>
      <c r="F2316" s="16"/>
      <c r="G2316" s="16"/>
      <c r="J2316" s="16"/>
      <c r="K2316" s="16"/>
      <c r="L2316" s="16"/>
      <c r="M2316" s="16"/>
      <c r="N2316" s="16"/>
      <c r="O2316" s="16"/>
      <c r="P2316" s="16"/>
      <c r="Q2316" s="16"/>
      <c r="R2316" s="16"/>
      <c r="S2316" s="16"/>
      <c r="T2316" s="16"/>
    </row>
    <row r="2317" spans="5:20" s="15" customFormat="1" x14ac:dyDescent="0.25">
      <c r="E2317" s="16"/>
      <c r="F2317" s="16"/>
      <c r="G2317" s="16"/>
      <c r="J2317" s="16"/>
      <c r="K2317" s="16"/>
      <c r="L2317" s="16"/>
      <c r="M2317" s="16"/>
      <c r="N2317" s="16"/>
      <c r="O2317" s="16"/>
      <c r="P2317" s="16"/>
      <c r="Q2317" s="16"/>
      <c r="R2317" s="16"/>
      <c r="S2317" s="16"/>
      <c r="T2317" s="16"/>
    </row>
    <row r="2318" spans="5:20" s="15" customFormat="1" x14ac:dyDescent="0.25">
      <c r="E2318" s="16"/>
      <c r="F2318" s="16"/>
      <c r="G2318" s="16"/>
      <c r="J2318" s="16"/>
      <c r="K2318" s="16"/>
      <c r="L2318" s="16"/>
      <c r="M2318" s="16"/>
      <c r="N2318" s="16"/>
      <c r="O2318" s="16"/>
      <c r="P2318" s="16"/>
      <c r="Q2318" s="16"/>
      <c r="R2318" s="16"/>
      <c r="S2318" s="16"/>
      <c r="T2318" s="16"/>
    </row>
    <row r="2319" spans="5:20" s="15" customFormat="1" x14ac:dyDescent="0.25">
      <c r="E2319" s="16"/>
      <c r="F2319" s="16"/>
      <c r="G2319" s="16"/>
      <c r="J2319" s="16"/>
      <c r="K2319" s="16"/>
      <c r="L2319" s="16"/>
      <c r="M2319" s="16"/>
      <c r="N2319" s="16"/>
      <c r="O2319" s="16"/>
      <c r="P2319" s="16"/>
      <c r="Q2319" s="16"/>
      <c r="R2319" s="16"/>
      <c r="S2319" s="16"/>
      <c r="T2319" s="16"/>
    </row>
    <row r="2320" spans="5:20" s="15" customFormat="1" x14ac:dyDescent="0.25">
      <c r="E2320" s="16"/>
      <c r="F2320" s="16"/>
      <c r="G2320" s="16"/>
      <c r="J2320" s="16"/>
      <c r="K2320" s="16"/>
      <c r="L2320" s="16"/>
      <c r="M2320" s="16"/>
      <c r="N2320" s="16"/>
      <c r="O2320" s="16"/>
      <c r="P2320" s="16"/>
      <c r="Q2320" s="16"/>
      <c r="R2320" s="16"/>
      <c r="S2320" s="16"/>
      <c r="T2320" s="16"/>
    </row>
    <row r="2321" spans="5:20" s="15" customFormat="1" x14ac:dyDescent="0.25">
      <c r="E2321" s="16"/>
      <c r="F2321" s="16"/>
      <c r="G2321" s="16"/>
      <c r="J2321" s="16"/>
      <c r="K2321" s="16"/>
      <c r="L2321" s="16"/>
      <c r="M2321" s="16"/>
      <c r="N2321" s="16"/>
      <c r="O2321" s="16"/>
      <c r="P2321" s="16"/>
      <c r="Q2321" s="16"/>
      <c r="R2321" s="16"/>
      <c r="S2321" s="16"/>
      <c r="T2321" s="16"/>
    </row>
    <row r="2322" spans="5:20" s="15" customFormat="1" x14ac:dyDescent="0.25">
      <c r="E2322" s="16"/>
      <c r="F2322" s="16"/>
      <c r="G2322" s="16"/>
      <c r="J2322" s="16"/>
      <c r="K2322" s="16"/>
      <c r="L2322" s="16"/>
      <c r="M2322" s="16"/>
      <c r="N2322" s="16"/>
      <c r="O2322" s="16"/>
      <c r="P2322" s="16"/>
      <c r="Q2322" s="16"/>
      <c r="R2322" s="16"/>
      <c r="S2322" s="16"/>
      <c r="T2322" s="16"/>
    </row>
    <row r="2323" spans="5:20" s="15" customFormat="1" x14ac:dyDescent="0.25">
      <c r="E2323" s="16"/>
      <c r="F2323" s="16"/>
      <c r="G2323" s="16"/>
      <c r="J2323" s="16"/>
      <c r="K2323" s="16"/>
      <c r="L2323" s="16"/>
      <c r="M2323" s="16"/>
      <c r="N2323" s="16"/>
      <c r="O2323" s="16"/>
      <c r="P2323" s="16"/>
      <c r="Q2323" s="16"/>
      <c r="R2323" s="16"/>
      <c r="S2323" s="16"/>
      <c r="T2323" s="16"/>
    </row>
    <row r="2324" spans="5:20" s="15" customFormat="1" x14ac:dyDescent="0.25">
      <c r="E2324" s="16"/>
      <c r="F2324" s="16"/>
      <c r="G2324" s="16"/>
      <c r="J2324" s="16"/>
      <c r="K2324" s="16"/>
      <c r="L2324" s="16"/>
      <c r="M2324" s="16"/>
      <c r="N2324" s="16"/>
      <c r="O2324" s="16"/>
      <c r="P2324" s="16"/>
      <c r="Q2324" s="16"/>
      <c r="R2324" s="16"/>
      <c r="S2324" s="16"/>
      <c r="T2324" s="16"/>
    </row>
    <row r="2325" spans="5:20" s="15" customFormat="1" x14ac:dyDescent="0.25">
      <c r="E2325" s="16"/>
      <c r="F2325" s="16"/>
      <c r="G2325" s="16"/>
      <c r="J2325" s="16"/>
      <c r="K2325" s="16"/>
      <c r="L2325" s="16"/>
      <c r="M2325" s="16"/>
      <c r="N2325" s="16"/>
      <c r="O2325" s="16"/>
      <c r="P2325" s="16"/>
      <c r="Q2325" s="16"/>
      <c r="R2325" s="16"/>
      <c r="S2325" s="16"/>
      <c r="T2325" s="16"/>
    </row>
    <row r="2326" spans="5:20" s="15" customFormat="1" x14ac:dyDescent="0.25">
      <c r="E2326" s="16"/>
      <c r="F2326" s="16"/>
      <c r="G2326" s="16"/>
      <c r="J2326" s="16"/>
      <c r="K2326" s="16"/>
      <c r="L2326" s="16"/>
      <c r="M2326" s="16"/>
      <c r="N2326" s="16"/>
      <c r="O2326" s="16"/>
      <c r="P2326" s="16"/>
      <c r="Q2326" s="16"/>
      <c r="R2326" s="16"/>
      <c r="S2326" s="16"/>
      <c r="T2326" s="16"/>
    </row>
    <row r="2327" spans="5:20" s="15" customFormat="1" x14ac:dyDescent="0.25">
      <c r="E2327" s="16"/>
      <c r="F2327" s="16"/>
      <c r="G2327" s="16"/>
      <c r="J2327" s="16"/>
      <c r="K2327" s="16"/>
      <c r="L2327" s="16"/>
      <c r="M2327" s="16"/>
      <c r="N2327" s="16"/>
      <c r="O2327" s="16"/>
      <c r="P2327" s="16"/>
      <c r="Q2327" s="16"/>
      <c r="R2327" s="16"/>
      <c r="S2327" s="16"/>
      <c r="T2327" s="16"/>
    </row>
    <row r="2328" spans="5:20" s="15" customFormat="1" x14ac:dyDescent="0.25">
      <c r="E2328" s="16"/>
      <c r="F2328" s="16"/>
      <c r="G2328" s="16"/>
      <c r="J2328" s="16"/>
      <c r="K2328" s="16"/>
      <c r="L2328" s="16"/>
      <c r="M2328" s="16"/>
      <c r="N2328" s="16"/>
      <c r="O2328" s="16"/>
      <c r="P2328" s="16"/>
      <c r="Q2328" s="16"/>
      <c r="R2328" s="16"/>
      <c r="S2328" s="16"/>
      <c r="T2328" s="16"/>
    </row>
    <row r="2329" spans="5:20" s="15" customFormat="1" x14ac:dyDescent="0.25">
      <c r="E2329" s="16"/>
      <c r="F2329" s="16"/>
      <c r="G2329" s="16"/>
      <c r="J2329" s="16"/>
      <c r="K2329" s="16"/>
      <c r="L2329" s="16"/>
      <c r="M2329" s="16"/>
      <c r="N2329" s="16"/>
      <c r="O2329" s="16"/>
      <c r="P2329" s="16"/>
      <c r="Q2329" s="16"/>
      <c r="R2329" s="16"/>
      <c r="S2329" s="16"/>
      <c r="T2329" s="16"/>
    </row>
    <row r="2330" spans="5:20" s="15" customFormat="1" x14ac:dyDescent="0.25">
      <c r="E2330" s="16"/>
      <c r="F2330" s="16"/>
      <c r="G2330" s="16"/>
      <c r="J2330" s="16"/>
      <c r="K2330" s="16"/>
      <c r="L2330" s="16"/>
      <c r="M2330" s="16"/>
      <c r="N2330" s="16"/>
      <c r="O2330" s="16"/>
      <c r="P2330" s="16"/>
      <c r="Q2330" s="16"/>
      <c r="R2330" s="16"/>
      <c r="S2330" s="16"/>
      <c r="T2330" s="16"/>
    </row>
    <row r="2331" spans="5:20" s="15" customFormat="1" x14ac:dyDescent="0.25">
      <c r="E2331" s="16"/>
      <c r="F2331" s="16"/>
      <c r="G2331" s="16"/>
      <c r="J2331" s="16"/>
      <c r="K2331" s="16"/>
      <c r="L2331" s="16"/>
      <c r="M2331" s="16"/>
      <c r="N2331" s="16"/>
      <c r="O2331" s="16"/>
      <c r="P2331" s="16"/>
      <c r="Q2331" s="16"/>
      <c r="R2331" s="16"/>
      <c r="S2331" s="16"/>
      <c r="T2331" s="16"/>
    </row>
    <row r="2332" spans="5:20" s="15" customFormat="1" x14ac:dyDescent="0.25">
      <c r="E2332" s="16"/>
      <c r="F2332" s="16"/>
      <c r="G2332" s="16"/>
      <c r="J2332" s="16"/>
      <c r="K2332" s="16"/>
      <c r="L2332" s="16"/>
      <c r="M2332" s="16"/>
      <c r="N2332" s="16"/>
      <c r="O2332" s="16"/>
      <c r="P2332" s="16"/>
      <c r="Q2332" s="16"/>
      <c r="R2332" s="16"/>
      <c r="S2332" s="16"/>
      <c r="T2332" s="16"/>
    </row>
    <row r="2333" spans="5:20" s="15" customFormat="1" x14ac:dyDescent="0.25">
      <c r="E2333" s="16"/>
      <c r="F2333" s="16"/>
      <c r="G2333" s="16"/>
      <c r="J2333" s="16"/>
      <c r="K2333" s="16"/>
      <c r="L2333" s="16"/>
      <c r="M2333" s="16"/>
      <c r="N2333" s="16"/>
      <c r="O2333" s="16"/>
      <c r="P2333" s="16"/>
      <c r="Q2333" s="16"/>
      <c r="R2333" s="16"/>
      <c r="S2333" s="16"/>
      <c r="T2333" s="16"/>
    </row>
    <row r="2334" spans="5:20" s="15" customFormat="1" x14ac:dyDescent="0.25">
      <c r="E2334" s="16"/>
      <c r="F2334" s="16"/>
      <c r="G2334" s="16"/>
      <c r="J2334" s="16"/>
      <c r="K2334" s="16"/>
      <c r="L2334" s="16"/>
      <c r="M2334" s="16"/>
      <c r="N2334" s="16"/>
      <c r="O2334" s="16"/>
      <c r="P2334" s="16"/>
      <c r="Q2334" s="16"/>
      <c r="R2334" s="16"/>
      <c r="S2334" s="16"/>
      <c r="T2334" s="16"/>
    </row>
    <row r="2335" spans="5:20" s="15" customFormat="1" x14ac:dyDescent="0.25">
      <c r="E2335" s="16"/>
      <c r="F2335" s="16"/>
      <c r="G2335" s="16"/>
      <c r="J2335" s="16"/>
      <c r="K2335" s="16"/>
      <c r="L2335" s="16"/>
      <c r="M2335" s="16"/>
      <c r="N2335" s="16"/>
      <c r="O2335" s="16"/>
      <c r="P2335" s="16"/>
      <c r="Q2335" s="16"/>
      <c r="R2335" s="16"/>
      <c r="S2335" s="16"/>
      <c r="T2335" s="16"/>
    </row>
    <row r="2336" spans="5:20" s="15" customFormat="1" x14ac:dyDescent="0.25">
      <c r="E2336" s="16"/>
      <c r="F2336" s="16"/>
      <c r="G2336" s="16"/>
      <c r="J2336" s="16"/>
      <c r="K2336" s="16"/>
      <c r="L2336" s="16"/>
      <c r="M2336" s="16"/>
      <c r="N2336" s="16"/>
      <c r="O2336" s="16"/>
      <c r="P2336" s="16"/>
      <c r="Q2336" s="16"/>
      <c r="R2336" s="16"/>
      <c r="S2336" s="16"/>
      <c r="T2336" s="16"/>
    </row>
    <row r="2337" spans="5:20" s="15" customFormat="1" x14ac:dyDescent="0.25">
      <c r="E2337" s="16"/>
      <c r="F2337" s="16"/>
      <c r="G2337" s="16"/>
      <c r="J2337" s="16"/>
      <c r="K2337" s="16"/>
      <c r="L2337" s="16"/>
      <c r="M2337" s="16"/>
      <c r="N2337" s="16"/>
      <c r="O2337" s="16"/>
      <c r="P2337" s="16"/>
      <c r="Q2337" s="16"/>
      <c r="R2337" s="16"/>
      <c r="S2337" s="16"/>
      <c r="T2337" s="16"/>
    </row>
    <row r="2338" spans="5:20" s="15" customFormat="1" x14ac:dyDescent="0.25">
      <c r="E2338" s="16"/>
      <c r="F2338" s="16"/>
      <c r="G2338" s="16"/>
      <c r="J2338" s="16"/>
      <c r="K2338" s="16"/>
      <c r="L2338" s="16"/>
      <c r="M2338" s="16"/>
      <c r="N2338" s="16"/>
      <c r="O2338" s="16"/>
      <c r="P2338" s="16"/>
      <c r="Q2338" s="16"/>
      <c r="R2338" s="16"/>
      <c r="S2338" s="16"/>
      <c r="T2338" s="16"/>
    </row>
    <row r="2339" spans="5:20" s="15" customFormat="1" x14ac:dyDescent="0.25">
      <c r="E2339" s="16"/>
      <c r="F2339" s="16"/>
      <c r="G2339" s="16"/>
      <c r="J2339" s="16"/>
      <c r="K2339" s="16"/>
      <c r="L2339" s="16"/>
      <c r="M2339" s="16"/>
      <c r="N2339" s="16"/>
      <c r="O2339" s="16"/>
      <c r="P2339" s="16"/>
      <c r="Q2339" s="16"/>
      <c r="R2339" s="16"/>
      <c r="S2339" s="16"/>
      <c r="T2339" s="16"/>
    </row>
    <row r="2340" spans="5:20" s="15" customFormat="1" x14ac:dyDescent="0.25">
      <c r="E2340" s="16"/>
      <c r="F2340" s="16"/>
      <c r="G2340" s="16"/>
      <c r="J2340" s="16"/>
      <c r="K2340" s="16"/>
      <c r="L2340" s="16"/>
      <c r="M2340" s="16"/>
      <c r="N2340" s="16"/>
      <c r="O2340" s="16"/>
      <c r="P2340" s="16"/>
      <c r="Q2340" s="16"/>
      <c r="R2340" s="16"/>
      <c r="S2340" s="16"/>
      <c r="T2340" s="16"/>
    </row>
  </sheetData>
  <sortState ref="B2:T32">
    <sortCondition ref="B2:B32"/>
    <sortCondition ref="C2:C32"/>
  </sortState>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915"/>
  <sheetViews>
    <sheetView workbookViewId="0">
      <selection activeCell="R3" sqref="R3"/>
    </sheetView>
  </sheetViews>
  <sheetFormatPr baseColWidth="10" defaultColWidth="21" defaultRowHeight="15" x14ac:dyDescent="0.25"/>
  <cols>
    <col min="1" max="1" width="54.7109375" style="6" customWidth="1"/>
    <col min="2" max="16384" width="21" style="6"/>
  </cols>
  <sheetData>
    <row r="1" spans="1:76" x14ac:dyDescent="0.25">
      <c r="A1" s="10" t="s">
        <v>5087</v>
      </c>
      <c r="B1" s="10" t="s">
        <v>5088</v>
      </c>
      <c r="C1" s="10" t="s">
        <v>5089</v>
      </c>
      <c r="D1" s="10" t="s">
        <v>5086</v>
      </c>
      <c r="E1" s="10" t="s">
        <v>4344</v>
      </c>
      <c r="F1" s="10" t="s">
        <v>4345</v>
      </c>
      <c r="G1" s="10" t="s">
        <v>4346</v>
      </c>
      <c r="H1" s="10"/>
    </row>
    <row r="2" spans="1:76" x14ac:dyDescent="0.25">
      <c r="A2" s="1" t="s">
        <v>4059</v>
      </c>
      <c r="B2" s="1" t="s">
        <v>4062</v>
      </c>
      <c r="C2" s="11">
        <v>6.383</v>
      </c>
      <c r="D2" s="11" t="s">
        <v>5090</v>
      </c>
      <c r="E2" s="11" t="s">
        <v>5096</v>
      </c>
      <c r="F2" s="11" t="s">
        <v>5097</v>
      </c>
      <c r="G2" s="11" t="s">
        <v>5098</v>
      </c>
    </row>
    <row r="3" spans="1:76" x14ac:dyDescent="0.25">
      <c r="A3" s="1" t="s">
        <v>5099</v>
      </c>
      <c r="B3" s="1" t="s">
        <v>5100</v>
      </c>
      <c r="C3" s="1">
        <v>0.91600000000000004</v>
      </c>
      <c r="D3" s="1" t="s">
        <v>5091</v>
      </c>
      <c r="E3" s="1"/>
      <c r="F3" s="8" t="s">
        <v>6085</v>
      </c>
      <c r="G3" s="1" t="s">
        <v>5092</v>
      </c>
    </row>
    <row r="4" spans="1:76" x14ac:dyDescent="0.25">
      <c r="A4" s="6" t="s">
        <v>3340</v>
      </c>
      <c r="B4" s="6" t="s">
        <v>3343</v>
      </c>
      <c r="C4" s="6">
        <v>0.91600000000000004</v>
      </c>
      <c r="D4" s="1" t="s">
        <v>5091</v>
      </c>
      <c r="E4" s="1"/>
      <c r="F4" s="8" t="s">
        <v>6085</v>
      </c>
      <c r="G4" s="1" t="s">
        <v>5092</v>
      </c>
    </row>
    <row r="5" spans="1:76" x14ac:dyDescent="0.25">
      <c r="A5" s="1" t="s">
        <v>1614</v>
      </c>
      <c r="B5" s="1" t="s">
        <v>1616</v>
      </c>
      <c r="C5" s="1">
        <v>3.1269999999999998</v>
      </c>
      <c r="D5" s="1" t="s">
        <v>5090</v>
      </c>
      <c r="E5" s="6" t="s">
        <v>5255</v>
      </c>
      <c r="F5" s="3" t="s">
        <v>6018</v>
      </c>
      <c r="G5" s="1" t="s">
        <v>5092</v>
      </c>
    </row>
    <row r="6" spans="1:76" x14ac:dyDescent="0.25">
      <c r="A6" s="1" t="s">
        <v>5101</v>
      </c>
      <c r="B6" s="1" t="s">
        <v>5102</v>
      </c>
      <c r="C6" s="1">
        <v>2.649</v>
      </c>
      <c r="D6" s="1" t="s">
        <v>5093</v>
      </c>
      <c r="E6" s="1"/>
      <c r="G6" s="1" t="s">
        <v>5092</v>
      </c>
    </row>
    <row r="7" spans="1:76" x14ac:dyDescent="0.25">
      <c r="A7" s="6" t="s">
        <v>1238</v>
      </c>
      <c r="B7" s="6" t="s">
        <v>1241</v>
      </c>
      <c r="C7" s="1">
        <v>2.649</v>
      </c>
      <c r="D7" s="1" t="s">
        <v>5093</v>
      </c>
      <c r="E7" s="1"/>
      <c r="G7" s="1" t="s">
        <v>5092</v>
      </c>
    </row>
    <row r="8" spans="1:76" x14ac:dyDescent="0.25">
      <c r="A8" s="6" t="s">
        <v>3755</v>
      </c>
      <c r="B8" s="6" t="s">
        <v>3758</v>
      </c>
      <c r="C8" s="6" t="s">
        <v>5094</v>
      </c>
      <c r="D8" s="1" t="s">
        <v>5094</v>
      </c>
      <c r="E8" s="1" t="s">
        <v>5094</v>
      </c>
      <c r="F8" s="1"/>
      <c r="G8" s="6" t="s">
        <v>5092</v>
      </c>
      <c r="BV8" s="1"/>
      <c r="BW8" s="1"/>
      <c r="BX8" s="1"/>
    </row>
    <row r="9" spans="1:76" x14ac:dyDescent="0.25">
      <c r="A9" s="6" t="s">
        <v>2155</v>
      </c>
      <c r="B9" s="6" t="s">
        <v>2158</v>
      </c>
      <c r="C9" s="1">
        <v>2.58</v>
      </c>
      <c r="D9" s="1" t="s">
        <v>5090</v>
      </c>
      <c r="E9" s="6" t="s">
        <v>5746</v>
      </c>
      <c r="F9" s="6" t="s">
        <v>6086</v>
      </c>
      <c r="G9" s="6" t="s">
        <v>5092</v>
      </c>
      <c r="BV9" s="1"/>
      <c r="BW9" s="1"/>
      <c r="BX9" s="1"/>
    </row>
    <row r="10" spans="1:76" x14ac:dyDescent="0.25">
      <c r="A10" s="6" t="s">
        <v>2707</v>
      </c>
      <c r="B10" s="6" t="s">
        <v>2159</v>
      </c>
      <c r="C10" s="6">
        <v>2.58</v>
      </c>
      <c r="D10" s="1" t="s">
        <v>5090</v>
      </c>
      <c r="E10" s="6" t="s">
        <v>5746</v>
      </c>
      <c r="F10" s="1" t="s">
        <v>6086</v>
      </c>
      <c r="G10" s="1" t="s">
        <v>5092</v>
      </c>
    </row>
    <row r="11" spans="1:76" x14ac:dyDescent="0.25">
      <c r="A11" s="1" t="s">
        <v>2069</v>
      </c>
      <c r="B11" s="1" t="s">
        <v>2072</v>
      </c>
      <c r="C11" s="1" t="s">
        <v>5094</v>
      </c>
      <c r="D11" s="1" t="s">
        <v>5094</v>
      </c>
      <c r="E11" s="1" t="s">
        <v>5094</v>
      </c>
      <c r="G11" s="1" t="s">
        <v>5092</v>
      </c>
    </row>
    <row r="12" spans="1:76" x14ac:dyDescent="0.25">
      <c r="A12" s="6" t="s">
        <v>2142</v>
      </c>
      <c r="B12" s="6" t="s">
        <v>2073</v>
      </c>
      <c r="C12" s="6" t="s">
        <v>5094</v>
      </c>
      <c r="D12" s="1" t="s">
        <v>5094</v>
      </c>
      <c r="E12" s="1" t="s">
        <v>5094</v>
      </c>
      <c r="G12" s="1" t="s">
        <v>6084</v>
      </c>
    </row>
    <row r="13" spans="1:76" x14ac:dyDescent="0.25">
      <c r="A13" s="6" t="s">
        <v>3193</v>
      </c>
      <c r="B13" s="6" t="s">
        <v>3196</v>
      </c>
      <c r="C13" s="1">
        <v>1.26</v>
      </c>
      <c r="D13" s="1" t="s">
        <v>5095</v>
      </c>
      <c r="E13" s="1"/>
      <c r="G13" s="1" t="s">
        <v>5092</v>
      </c>
      <c r="BV13" s="1"/>
      <c r="BW13" s="1"/>
      <c r="BX13" s="1"/>
    </row>
    <row r="14" spans="1:76" x14ac:dyDescent="0.25">
      <c r="A14" s="6" t="s">
        <v>792</v>
      </c>
      <c r="B14" s="6" t="s">
        <v>795</v>
      </c>
      <c r="C14" s="6">
        <v>6.048</v>
      </c>
      <c r="D14" s="1" t="s">
        <v>5090</v>
      </c>
      <c r="E14" s="6" t="s">
        <v>6139</v>
      </c>
      <c r="F14" s="1" t="s">
        <v>6087</v>
      </c>
      <c r="G14" s="1" t="s">
        <v>5098</v>
      </c>
    </row>
    <row r="15" spans="1:76" x14ac:dyDescent="0.25">
      <c r="A15" s="1" t="s">
        <v>5104</v>
      </c>
      <c r="B15" s="1" t="s">
        <v>5105</v>
      </c>
      <c r="C15" s="11">
        <v>4.0129999999999999</v>
      </c>
      <c r="D15" s="11" t="s">
        <v>5090</v>
      </c>
      <c r="E15" s="6" t="s">
        <v>6140</v>
      </c>
      <c r="F15" s="12" t="s">
        <v>5107</v>
      </c>
      <c r="G15" s="11" t="s">
        <v>5092</v>
      </c>
    </row>
    <row r="16" spans="1:76" x14ac:dyDescent="0.25">
      <c r="A16" s="6" t="s">
        <v>761</v>
      </c>
      <c r="B16" s="6" t="s">
        <v>764</v>
      </c>
      <c r="C16" s="6">
        <v>4.0129999999999999</v>
      </c>
      <c r="D16" s="1" t="s">
        <v>5090</v>
      </c>
      <c r="E16" s="11" t="s">
        <v>5106</v>
      </c>
      <c r="F16" s="6" t="s">
        <v>6088</v>
      </c>
      <c r="G16" s="1" t="s">
        <v>5092</v>
      </c>
    </row>
    <row r="17" spans="1:77" x14ac:dyDescent="0.25">
      <c r="A17" s="1" t="s">
        <v>1125</v>
      </c>
      <c r="B17" s="1" t="s">
        <v>1128</v>
      </c>
      <c r="C17" s="11">
        <v>4.9139999999999997</v>
      </c>
      <c r="D17" s="11" t="s">
        <v>5090</v>
      </c>
      <c r="E17" s="11" t="s">
        <v>5108</v>
      </c>
      <c r="F17" s="11" t="s">
        <v>5109</v>
      </c>
      <c r="G17" s="11" t="s">
        <v>5092</v>
      </c>
    </row>
    <row r="18" spans="1:77" x14ac:dyDescent="0.25">
      <c r="A18" s="1" t="s">
        <v>1152</v>
      </c>
      <c r="B18" s="1" t="s">
        <v>1155</v>
      </c>
      <c r="C18" s="1">
        <v>4.0410000000000004</v>
      </c>
      <c r="D18" s="1" t="s">
        <v>5090</v>
      </c>
      <c r="E18" s="6" t="s">
        <v>5483</v>
      </c>
      <c r="F18" s="1" t="s">
        <v>6141</v>
      </c>
      <c r="G18" s="1" t="s">
        <v>5092</v>
      </c>
    </row>
    <row r="19" spans="1:77" x14ac:dyDescent="0.25">
      <c r="A19" s="1" t="s">
        <v>4477</v>
      </c>
      <c r="B19" s="1" t="s">
        <v>4480</v>
      </c>
      <c r="C19" s="1">
        <v>1.6439999999999999</v>
      </c>
      <c r="D19" s="1" t="s">
        <v>5095</v>
      </c>
      <c r="E19" s="1"/>
      <c r="G19" s="1" t="s">
        <v>5092</v>
      </c>
    </row>
    <row r="20" spans="1:77" x14ac:dyDescent="0.25">
      <c r="A20" s="1" t="s">
        <v>5110</v>
      </c>
      <c r="B20" s="1" t="s">
        <v>5111</v>
      </c>
      <c r="C20" s="1">
        <v>1.6439999999999999</v>
      </c>
      <c r="D20" s="1" t="s">
        <v>5095</v>
      </c>
      <c r="E20" s="1"/>
      <c r="G20" s="1" t="s">
        <v>5092</v>
      </c>
    </row>
    <row r="21" spans="1:77" x14ac:dyDescent="0.25">
      <c r="A21" s="1" t="s">
        <v>2047</v>
      </c>
      <c r="B21" s="1" t="s">
        <v>2049</v>
      </c>
      <c r="C21" s="11">
        <v>6.048</v>
      </c>
      <c r="D21" s="11" t="s">
        <v>5090</v>
      </c>
      <c r="E21" s="11" t="s">
        <v>5112</v>
      </c>
      <c r="F21" s="11" t="s">
        <v>5113</v>
      </c>
      <c r="G21" s="11" t="s">
        <v>5092</v>
      </c>
    </row>
    <row r="22" spans="1:77" x14ac:dyDescent="0.25">
      <c r="A22" s="6" t="s">
        <v>2983</v>
      </c>
      <c r="B22" s="6" t="s">
        <v>2050</v>
      </c>
      <c r="C22" s="6">
        <v>6.048</v>
      </c>
      <c r="D22" s="1" t="s">
        <v>5090</v>
      </c>
      <c r="E22" s="11" t="s">
        <v>5112</v>
      </c>
      <c r="F22" s="1" t="s">
        <v>6089</v>
      </c>
      <c r="G22" s="1" t="s">
        <v>5092</v>
      </c>
    </row>
    <row r="23" spans="1:77" x14ac:dyDescent="0.25">
      <c r="A23" s="6" t="s">
        <v>2878</v>
      </c>
      <c r="B23" s="6" t="s">
        <v>2881</v>
      </c>
      <c r="C23" s="1">
        <v>2.2130000000000001</v>
      </c>
      <c r="D23" s="1" t="s">
        <v>5091</v>
      </c>
      <c r="E23" s="1"/>
      <c r="G23" s="1" t="s">
        <v>5092</v>
      </c>
      <c r="BV23" s="1"/>
      <c r="BW23" s="1"/>
      <c r="BX23" s="1"/>
    </row>
    <row r="24" spans="1:77" x14ac:dyDescent="0.25">
      <c r="A24" s="1" t="s">
        <v>255</v>
      </c>
      <c r="B24" s="1" t="s">
        <v>258</v>
      </c>
      <c r="C24" s="1">
        <v>12.74</v>
      </c>
      <c r="D24" s="1" t="s">
        <v>5090</v>
      </c>
      <c r="E24" s="6" t="s">
        <v>5645</v>
      </c>
      <c r="F24" s="1" t="s">
        <v>6142</v>
      </c>
      <c r="G24" s="1" t="s">
        <v>5098</v>
      </c>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V24" s="1"/>
      <c r="BW24" s="1"/>
      <c r="BX24" s="1"/>
    </row>
    <row r="25" spans="1:77" x14ac:dyDescent="0.25">
      <c r="A25" s="1" t="s">
        <v>2392</v>
      </c>
      <c r="B25" s="1" t="s">
        <v>2395</v>
      </c>
      <c r="C25" s="1">
        <v>2.7879999999999998</v>
      </c>
      <c r="D25" s="1" t="s">
        <v>5090</v>
      </c>
      <c r="E25" s="1" t="s">
        <v>6143</v>
      </c>
      <c r="F25" s="1" t="s">
        <v>6144</v>
      </c>
      <c r="G25" s="1" t="s">
        <v>5092</v>
      </c>
    </row>
    <row r="26" spans="1:77" x14ac:dyDescent="0.25">
      <c r="A26" s="6" t="s">
        <v>4368</v>
      </c>
      <c r="B26" s="6" t="s">
        <v>511</v>
      </c>
      <c r="C26" s="1">
        <v>3.1709999999999998</v>
      </c>
      <c r="D26" s="1" t="s">
        <v>5093</v>
      </c>
      <c r="F26" s="1" t="s">
        <v>6090</v>
      </c>
      <c r="G26" s="6" t="s">
        <v>5092</v>
      </c>
      <c r="BV26" s="1"/>
      <c r="BW26" s="1"/>
      <c r="BX26" s="1"/>
    </row>
    <row r="27" spans="1:77" x14ac:dyDescent="0.25">
      <c r="A27" s="1" t="s">
        <v>5114</v>
      </c>
      <c r="B27" s="1" t="s">
        <v>5115</v>
      </c>
      <c r="C27" s="1">
        <v>3.1709999999999998</v>
      </c>
      <c r="D27" s="1" t="s">
        <v>5093</v>
      </c>
      <c r="E27" s="1"/>
      <c r="F27" s="1" t="s">
        <v>6090</v>
      </c>
      <c r="G27" s="1" t="s">
        <v>5092</v>
      </c>
    </row>
    <row r="28" spans="1:77" x14ac:dyDescent="0.25">
      <c r="A28" s="1" t="s">
        <v>5116</v>
      </c>
      <c r="B28" s="1" t="s">
        <v>5117</v>
      </c>
      <c r="C28" s="1" t="s">
        <v>5094</v>
      </c>
      <c r="D28" s="1" t="s">
        <v>5094</v>
      </c>
      <c r="E28" s="1" t="s">
        <v>5094</v>
      </c>
      <c r="F28" s="1" t="s">
        <v>5094</v>
      </c>
      <c r="G28" s="1" t="s">
        <v>5092</v>
      </c>
    </row>
    <row r="29" spans="1:77" x14ac:dyDescent="0.25">
      <c r="A29" s="1" t="s">
        <v>5118</v>
      </c>
      <c r="B29" s="1" t="s">
        <v>5119</v>
      </c>
      <c r="C29" s="1" t="s">
        <v>5094</v>
      </c>
      <c r="D29" s="1" t="s">
        <v>5094</v>
      </c>
      <c r="E29" s="1" t="s">
        <v>5094</v>
      </c>
      <c r="F29" s="1" t="s">
        <v>5094</v>
      </c>
      <c r="G29" s="1" t="s">
        <v>5092</v>
      </c>
    </row>
    <row r="30" spans="1:77" ht="15" customHeight="1" x14ac:dyDescent="0.25">
      <c r="A30" s="6" t="s">
        <v>650</v>
      </c>
      <c r="B30" s="6" t="s">
        <v>653</v>
      </c>
      <c r="C30" s="1">
        <v>6.5490000000000004</v>
      </c>
      <c r="D30" s="1" t="s">
        <v>5090</v>
      </c>
      <c r="E30" s="6" t="s">
        <v>5898</v>
      </c>
      <c r="F30" s="6" t="s">
        <v>6147</v>
      </c>
      <c r="G30" s="6" t="s">
        <v>5098</v>
      </c>
      <c r="BV30" s="1"/>
      <c r="BW30" s="1"/>
      <c r="BX30" s="1"/>
    </row>
    <row r="31" spans="1:77" x14ac:dyDescent="0.25">
      <c r="A31" s="33" t="s">
        <v>4352</v>
      </c>
      <c r="B31" s="33" t="s">
        <v>2117</v>
      </c>
      <c r="C31" s="33">
        <v>1.21</v>
      </c>
      <c r="D31" s="33" t="s">
        <v>5095</v>
      </c>
      <c r="E31" s="33" t="s">
        <v>5255</v>
      </c>
      <c r="F31" s="33" t="s">
        <v>6301</v>
      </c>
      <c r="G31" s="33" t="s">
        <v>5092</v>
      </c>
      <c r="H31" s="33"/>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row>
    <row r="32" spans="1:77" x14ac:dyDescent="0.25">
      <c r="A32" s="1" t="s">
        <v>5120</v>
      </c>
      <c r="B32" s="1" t="s">
        <v>5121</v>
      </c>
      <c r="C32" s="11">
        <v>10.231</v>
      </c>
      <c r="D32" s="11" t="s">
        <v>5090</v>
      </c>
      <c r="E32" s="11" t="s">
        <v>5122</v>
      </c>
      <c r="F32" s="11" t="s">
        <v>5123</v>
      </c>
      <c r="G32" s="11" t="s">
        <v>5098</v>
      </c>
    </row>
    <row r="33" spans="1:7" x14ac:dyDescent="0.25">
      <c r="A33" s="1" t="s">
        <v>5124</v>
      </c>
      <c r="B33" s="1" t="s">
        <v>5125</v>
      </c>
      <c r="C33" s="11">
        <v>5.3029999999999999</v>
      </c>
      <c r="D33" s="11" t="s">
        <v>5090</v>
      </c>
      <c r="E33" s="11" t="s">
        <v>5126</v>
      </c>
      <c r="F33" s="11" t="s">
        <v>5127</v>
      </c>
      <c r="G33" s="11" t="s">
        <v>5092</v>
      </c>
    </row>
    <row r="34" spans="1:7" x14ac:dyDescent="0.25">
      <c r="A34" s="1" t="s">
        <v>5128</v>
      </c>
      <c r="B34" s="1" t="s">
        <v>5129</v>
      </c>
      <c r="C34" s="1">
        <v>1.5329999999999999</v>
      </c>
      <c r="D34" s="1" t="s">
        <v>5091</v>
      </c>
      <c r="E34" s="1"/>
      <c r="F34" s="1"/>
      <c r="G34" s="1" t="s">
        <v>5092</v>
      </c>
    </row>
    <row r="35" spans="1:7" x14ac:dyDescent="0.25">
      <c r="A35" s="1" t="s">
        <v>5130</v>
      </c>
      <c r="B35" s="1" t="s">
        <v>5131</v>
      </c>
      <c r="C35" s="1">
        <v>1.575</v>
      </c>
      <c r="D35" s="1" t="s">
        <v>5093</v>
      </c>
      <c r="E35" s="1"/>
      <c r="F35" s="1"/>
      <c r="G35" s="1" t="s">
        <v>5092</v>
      </c>
    </row>
    <row r="36" spans="1:7" x14ac:dyDescent="0.25">
      <c r="A36" s="1" t="s">
        <v>3694</v>
      </c>
      <c r="B36" s="1" t="s">
        <v>3697</v>
      </c>
      <c r="C36" s="11">
        <v>8.8550000000000004</v>
      </c>
      <c r="D36" s="11" t="s">
        <v>5090</v>
      </c>
      <c r="E36" s="11" t="s">
        <v>5132</v>
      </c>
      <c r="F36" s="11" t="s">
        <v>5133</v>
      </c>
      <c r="G36" s="11" t="s">
        <v>5098</v>
      </c>
    </row>
    <row r="37" spans="1:7" x14ac:dyDescent="0.25">
      <c r="A37" s="6" t="s">
        <v>4832</v>
      </c>
      <c r="B37" s="6" t="s">
        <v>4834</v>
      </c>
      <c r="C37" s="6">
        <v>8.8550000000000004</v>
      </c>
      <c r="D37" s="1" t="s">
        <v>5090</v>
      </c>
      <c r="E37" s="11" t="s">
        <v>5132</v>
      </c>
      <c r="F37" s="11" t="s">
        <v>5133</v>
      </c>
      <c r="G37" s="11" t="s">
        <v>5098</v>
      </c>
    </row>
    <row r="38" spans="1:7" x14ac:dyDescent="0.25">
      <c r="A38" s="1" t="s">
        <v>5134</v>
      </c>
      <c r="B38" s="1" t="s">
        <v>5135</v>
      </c>
      <c r="C38" s="1">
        <v>7.5430000000000001</v>
      </c>
      <c r="D38" s="1" t="s">
        <v>5090</v>
      </c>
      <c r="E38" s="1" t="s">
        <v>5222</v>
      </c>
      <c r="F38" s="3" t="s">
        <v>5136</v>
      </c>
      <c r="G38" s="1" t="s">
        <v>5098</v>
      </c>
    </row>
    <row r="39" spans="1:7" x14ac:dyDescent="0.25">
      <c r="A39" s="1" t="s">
        <v>3393</v>
      </c>
      <c r="B39" s="1" t="s">
        <v>3395</v>
      </c>
      <c r="C39" s="1">
        <v>2.2639999999999998</v>
      </c>
      <c r="D39" s="1" t="s">
        <v>5091</v>
      </c>
      <c r="E39" s="1"/>
      <c r="G39" s="1" t="s">
        <v>5092</v>
      </c>
    </row>
    <row r="40" spans="1:7" x14ac:dyDescent="0.25">
      <c r="A40" s="6" t="s">
        <v>4889</v>
      </c>
      <c r="B40" s="6" t="s">
        <v>4892</v>
      </c>
      <c r="C40" s="6">
        <v>2.2639999999999998</v>
      </c>
      <c r="D40" s="1" t="s">
        <v>5091</v>
      </c>
      <c r="F40" s="1" t="s">
        <v>6107</v>
      </c>
      <c r="G40" s="1" t="s">
        <v>5092</v>
      </c>
    </row>
    <row r="41" spans="1:7" x14ac:dyDescent="0.25">
      <c r="A41" s="1" t="s">
        <v>5138</v>
      </c>
      <c r="B41" s="1" t="s">
        <v>5139</v>
      </c>
      <c r="C41" s="1">
        <v>1.6619999999999999</v>
      </c>
      <c r="D41" s="1" t="s">
        <v>5091</v>
      </c>
      <c r="E41" s="1"/>
      <c r="F41" s="1"/>
      <c r="G41" s="1" t="s">
        <v>5092</v>
      </c>
    </row>
    <row r="42" spans="1:7" x14ac:dyDescent="0.25">
      <c r="A42" s="1" t="s">
        <v>2348</v>
      </c>
      <c r="B42" s="1" t="s">
        <v>2351</v>
      </c>
      <c r="C42" s="11">
        <v>5.117</v>
      </c>
      <c r="D42" s="11" t="s">
        <v>5090</v>
      </c>
      <c r="E42" s="11" t="s">
        <v>5140</v>
      </c>
      <c r="F42" s="11" t="s">
        <v>5141</v>
      </c>
      <c r="G42" s="11" t="s">
        <v>5092</v>
      </c>
    </row>
    <row r="43" spans="1:7" x14ac:dyDescent="0.25">
      <c r="A43" s="6" t="s">
        <v>4402</v>
      </c>
      <c r="B43" s="6" t="s">
        <v>770</v>
      </c>
      <c r="C43" s="11">
        <v>5.117</v>
      </c>
      <c r="D43" s="11" t="s">
        <v>5090</v>
      </c>
      <c r="E43" s="11" t="s">
        <v>5140</v>
      </c>
      <c r="F43" s="11" t="s">
        <v>5141</v>
      </c>
      <c r="G43" s="11" t="s">
        <v>5092</v>
      </c>
    </row>
    <row r="44" spans="1:7" x14ac:dyDescent="0.25">
      <c r="A44" s="1" t="s">
        <v>5142</v>
      </c>
      <c r="B44" s="1" t="s">
        <v>5143</v>
      </c>
      <c r="C44" s="11">
        <v>5.7320000000000002</v>
      </c>
      <c r="D44" s="11" t="s">
        <v>5090</v>
      </c>
      <c r="E44" s="11" t="s">
        <v>5144</v>
      </c>
      <c r="F44" s="11" t="s">
        <v>5145</v>
      </c>
      <c r="G44" s="11" t="s">
        <v>5098</v>
      </c>
    </row>
    <row r="45" spans="1:7" x14ac:dyDescent="0.25">
      <c r="A45" s="1" t="s">
        <v>4117</v>
      </c>
      <c r="B45" s="1" t="s">
        <v>4120</v>
      </c>
      <c r="C45" s="1">
        <v>4.7949999999999999</v>
      </c>
      <c r="D45" s="1" t="s">
        <v>5090</v>
      </c>
      <c r="E45" s="1" t="s">
        <v>6145</v>
      </c>
      <c r="F45" s="1" t="s">
        <v>6146</v>
      </c>
      <c r="G45" s="1" t="s">
        <v>5092</v>
      </c>
    </row>
    <row r="46" spans="1:7" x14ac:dyDescent="0.25">
      <c r="A46" s="1" t="s">
        <v>5146</v>
      </c>
      <c r="B46" s="1" t="s">
        <v>5147</v>
      </c>
      <c r="C46" s="1">
        <v>1.623</v>
      </c>
      <c r="D46" s="1" t="s">
        <v>5091</v>
      </c>
      <c r="E46" s="1"/>
      <c r="F46" s="1" t="s">
        <v>6108</v>
      </c>
      <c r="G46" s="1" t="s">
        <v>5092</v>
      </c>
    </row>
    <row r="47" spans="1:7" x14ac:dyDescent="0.25">
      <c r="A47" s="6" t="s">
        <v>2698</v>
      </c>
      <c r="B47" s="6" t="s">
        <v>2701</v>
      </c>
      <c r="C47" s="6">
        <v>1.623</v>
      </c>
      <c r="D47" s="1" t="s">
        <v>5091</v>
      </c>
      <c r="F47" s="1" t="s">
        <v>6108</v>
      </c>
      <c r="G47" s="1" t="s">
        <v>5092</v>
      </c>
    </row>
    <row r="48" spans="1:7" x14ac:dyDescent="0.25">
      <c r="A48" s="1" t="s">
        <v>717</v>
      </c>
      <c r="B48" s="1" t="s">
        <v>720</v>
      </c>
      <c r="C48" s="11">
        <v>4.1269999999999998</v>
      </c>
      <c r="D48" s="11" t="s">
        <v>5090</v>
      </c>
      <c r="E48" s="11" t="s">
        <v>5148</v>
      </c>
      <c r="F48" s="11" t="s">
        <v>5149</v>
      </c>
      <c r="G48" s="11" t="s">
        <v>5092</v>
      </c>
    </row>
    <row r="49" spans="1:7" x14ac:dyDescent="0.25">
      <c r="A49" s="1" t="s">
        <v>2491</v>
      </c>
      <c r="B49" s="1" t="s">
        <v>2494</v>
      </c>
      <c r="C49" s="11">
        <v>15.239000000000001</v>
      </c>
      <c r="D49" s="11" t="s">
        <v>5090</v>
      </c>
      <c r="E49" s="11" t="s">
        <v>5150</v>
      </c>
      <c r="F49" s="11" t="s">
        <v>5151</v>
      </c>
      <c r="G49" s="11" t="s">
        <v>5098</v>
      </c>
    </row>
    <row r="50" spans="1:7" x14ac:dyDescent="0.25">
      <c r="A50" s="1" t="s">
        <v>4278</v>
      </c>
      <c r="B50" s="1" t="s">
        <v>4281</v>
      </c>
      <c r="C50" s="1">
        <v>6.4930000000000003</v>
      </c>
      <c r="D50" s="1" t="s">
        <v>5090</v>
      </c>
      <c r="E50" s="1" t="s">
        <v>5187</v>
      </c>
      <c r="F50" s="1" t="s">
        <v>6148</v>
      </c>
      <c r="G50" s="1" t="s">
        <v>5098</v>
      </c>
    </row>
    <row r="51" spans="1:7" x14ac:dyDescent="0.25">
      <c r="A51" s="6" t="s">
        <v>4762</v>
      </c>
      <c r="B51" s="6" t="s">
        <v>4765</v>
      </c>
      <c r="C51" s="1">
        <v>2.9820000000000002</v>
      </c>
      <c r="D51" s="1" t="s">
        <v>5093</v>
      </c>
      <c r="G51" s="6" t="s">
        <v>5092</v>
      </c>
    </row>
    <row r="52" spans="1:7" x14ac:dyDescent="0.25">
      <c r="A52" s="1" t="s">
        <v>17</v>
      </c>
      <c r="B52" s="1" t="s">
        <v>21</v>
      </c>
      <c r="C52" s="1">
        <v>1.3180000000000001</v>
      </c>
      <c r="D52" s="1" t="s">
        <v>5091</v>
      </c>
      <c r="E52" s="1"/>
      <c r="F52" s="1"/>
      <c r="G52" s="1" t="s">
        <v>5092</v>
      </c>
    </row>
    <row r="53" spans="1:7" x14ac:dyDescent="0.25">
      <c r="A53" s="1" t="s">
        <v>17</v>
      </c>
      <c r="B53" s="1" t="s">
        <v>2216</v>
      </c>
      <c r="C53" s="1">
        <v>1.3180000000000001</v>
      </c>
      <c r="D53" s="1" t="s">
        <v>5091</v>
      </c>
      <c r="E53" s="1"/>
      <c r="F53" s="1"/>
      <c r="G53" s="1" t="s">
        <v>5092</v>
      </c>
    </row>
    <row r="54" spans="1:7" x14ac:dyDescent="0.25">
      <c r="A54" s="1" t="s">
        <v>1339</v>
      </c>
      <c r="B54" s="1" t="s">
        <v>1342</v>
      </c>
      <c r="C54" s="1">
        <v>6.0419999999999998</v>
      </c>
      <c r="D54" s="1" t="s">
        <v>5090</v>
      </c>
      <c r="E54" s="6" t="s">
        <v>6149</v>
      </c>
      <c r="F54" s="1" t="s">
        <v>6150</v>
      </c>
      <c r="G54" s="1" t="s">
        <v>5098</v>
      </c>
    </row>
    <row r="55" spans="1:7" x14ac:dyDescent="0.25">
      <c r="A55" s="1" t="s">
        <v>3785</v>
      </c>
      <c r="B55" s="1" t="s">
        <v>3788</v>
      </c>
      <c r="C55" s="1">
        <v>12.102</v>
      </c>
      <c r="D55" s="1" t="s">
        <v>5090</v>
      </c>
      <c r="E55" s="1" t="s">
        <v>6151</v>
      </c>
      <c r="F55" s="1" t="s">
        <v>6152</v>
      </c>
      <c r="G55" s="1" t="s">
        <v>5098</v>
      </c>
    </row>
    <row r="56" spans="1:7" x14ac:dyDescent="0.25">
      <c r="A56" s="1" t="s">
        <v>5153</v>
      </c>
      <c r="B56" s="1" t="s">
        <v>5154</v>
      </c>
      <c r="C56" s="1">
        <v>4.351</v>
      </c>
      <c r="D56" s="1" t="s">
        <v>5090</v>
      </c>
      <c r="E56" s="1" t="s">
        <v>5586</v>
      </c>
      <c r="F56" s="1" t="s">
        <v>6153</v>
      </c>
      <c r="G56" s="1" t="s">
        <v>5092</v>
      </c>
    </row>
    <row r="57" spans="1:7" x14ac:dyDescent="0.25">
      <c r="A57" s="6" t="s">
        <v>3678</v>
      </c>
      <c r="B57" s="6" t="s">
        <v>3681</v>
      </c>
      <c r="C57" s="6">
        <v>4.351</v>
      </c>
      <c r="D57" s="1" t="s">
        <v>5090</v>
      </c>
      <c r="E57" s="1" t="s">
        <v>5586</v>
      </c>
      <c r="F57" s="7" t="s">
        <v>6109</v>
      </c>
      <c r="G57" s="1" t="s">
        <v>5092</v>
      </c>
    </row>
    <row r="58" spans="1:7" x14ac:dyDescent="0.25">
      <c r="A58" s="1" t="s">
        <v>5155</v>
      </c>
      <c r="B58" s="1" t="s">
        <v>5156</v>
      </c>
      <c r="C58" s="1" t="s">
        <v>5094</v>
      </c>
      <c r="D58" s="1" t="s">
        <v>5094</v>
      </c>
      <c r="E58" s="1" t="s">
        <v>5094</v>
      </c>
      <c r="F58" s="1" t="s">
        <v>5094</v>
      </c>
      <c r="G58" s="1" t="s">
        <v>5092</v>
      </c>
    </row>
    <row r="59" spans="1:7" x14ac:dyDescent="0.25">
      <c r="A59" s="1" t="s">
        <v>5157</v>
      </c>
      <c r="B59" s="1" t="s">
        <v>5158</v>
      </c>
      <c r="C59" s="1">
        <v>3.0219999999999998</v>
      </c>
      <c r="D59" s="1" t="s">
        <v>5093</v>
      </c>
      <c r="E59" s="1"/>
      <c r="F59" s="1"/>
      <c r="G59" s="1" t="s">
        <v>5092</v>
      </c>
    </row>
    <row r="60" spans="1:7" x14ac:dyDescent="0.25">
      <c r="A60" s="6" t="s">
        <v>520</v>
      </c>
      <c r="B60" s="6" t="s">
        <v>522</v>
      </c>
      <c r="C60" s="6">
        <v>3.0219999999999998</v>
      </c>
      <c r="D60" s="1" t="s">
        <v>5093</v>
      </c>
      <c r="F60" s="1" t="s">
        <v>6110</v>
      </c>
      <c r="G60" s="1" t="s">
        <v>5092</v>
      </c>
    </row>
    <row r="61" spans="1:7" x14ac:dyDescent="0.25">
      <c r="A61" s="1" t="s">
        <v>2485</v>
      </c>
      <c r="B61" s="1" t="s">
        <v>2488</v>
      </c>
      <c r="C61" s="1">
        <v>3.2629999999999999</v>
      </c>
      <c r="D61" s="1" t="s">
        <v>5093</v>
      </c>
      <c r="E61" s="1"/>
      <c r="F61" s="1"/>
      <c r="G61" s="1" t="s">
        <v>5092</v>
      </c>
    </row>
    <row r="62" spans="1:7" x14ac:dyDescent="0.25">
      <c r="A62" s="1" t="s">
        <v>3904</v>
      </c>
      <c r="B62" s="1" t="s">
        <v>3907</v>
      </c>
      <c r="C62" s="1">
        <v>2.8450000000000002</v>
      </c>
      <c r="D62" s="1" t="s">
        <v>5093</v>
      </c>
      <c r="E62" s="1"/>
      <c r="F62" s="1"/>
      <c r="G62" s="1" t="s">
        <v>5092</v>
      </c>
    </row>
    <row r="63" spans="1:7" x14ac:dyDescent="0.25">
      <c r="A63" s="1" t="s">
        <v>5159</v>
      </c>
      <c r="B63" s="1" t="s">
        <v>5160</v>
      </c>
      <c r="C63" s="1">
        <v>1.5760000000000001</v>
      </c>
      <c r="D63" s="1" t="s">
        <v>5095</v>
      </c>
      <c r="E63" s="1"/>
      <c r="F63" s="1"/>
      <c r="G63" s="1" t="s">
        <v>5092</v>
      </c>
    </row>
    <row r="64" spans="1:7" x14ac:dyDescent="0.25">
      <c r="A64" s="1" t="s">
        <v>5161</v>
      </c>
      <c r="B64" s="1" t="s">
        <v>5162</v>
      </c>
      <c r="C64" s="1">
        <v>1.5309999999999999</v>
      </c>
      <c r="D64" s="1" t="s">
        <v>5093</v>
      </c>
      <c r="E64" s="1"/>
      <c r="F64" s="1"/>
      <c r="G64" s="1" t="s">
        <v>5092</v>
      </c>
    </row>
    <row r="65" spans="1:7" x14ac:dyDescent="0.25">
      <c r="A65" s="1" t="s">
        <v>5163</v>
      </c>
      <c r="B65" s="1" t="s">
        <v>5164</v>
      </c>
      <c r="C65" s="1">
        <v>1.5289999999999999</v>
      </c>
      <c r="D65" s="1" t="s">
        <v>5095</v>
      </c>
      <c r="E65" s="1"/>
      <c r="F65" s="1"/>
      <c r="G65" s="1" t="s">
        <v>5092</v>
      </c>
    </row>
    <row r="66" spans="1:7" x14ac:dyDescent="0.25">
      <c r="A66" s="1" t="s">
        <v>5165</v>
      </c>
      <c r="B66" s="1" t="s">
        <v>5166</v>
      </c>
      <c r="C66" s="1">
        <v>1.131</v>
      </c>
      <c r="D66" s="1" t="s">
        <v>5095</v>
      </c>
      <c r="E66" s="1"/>
      <c r="F66" s="1"/>
      <c r="G66" s="1" t="s">
        <v>5092</v>
      </c>
    </row>
    <row r="67" spans="1:7" x14ac:dyDescent="0.25">
      <c r="A67" s="1" t="s">
        <v>5167</v>
      </c>
      <c r="B67" s="1" t="s">
        <v>5168</v>
      </c>
      <c r="C67" s="1">
        <v>3.7709999999999999</v>
      </c>
      <c r="D67" s="1" t="s">
        <v>5093</v>
      </c>
      <c r="E67" s="1"/>
      <c r="F67" s="1"/>
      <c r="G67" s="1" t="s">
        <v>5092</v>
      </c>
    </row>
    <row r="68" spans="1:7" x14ac:dyDescent="0.25">
      <c r="A68" s="6" t="s">
        <v>1990</v>
      </c>
      <c r="B68" s="6" t="s">
        <v>1993</v>
      </c>
      <c r="C68" s="6">
        <v>19.384</v>
      </c>
      <c r="D68" s="6" t="s">
        <v>5090</v>
      </c>
      <c r="E68" s="6" t="s">
        <v>5333</v>
      </c>
      <c r="F68" s="6" t="s">
        <v>6114</v>
      </c>
      <c r="G68" s="6" t="s">
        <v>5098</v>
      </c>
    </row>
    <row r="69" spans="1:7" x14ac:dyDescent="0.25">
      <c r="A69" s="1" t="s">
        <v>1990</v>
      </c>
      <c r="B69" s="1" t="s">
        <v>1993</v>
      </c>
      <c r="C69" s="1">
        <v>19.384</v>
      </c>
      <c r="D69" s="1" t="s">
        <v>5090</v>
      </c>
      <c r="E69" s="1" t="s">
        <v>5333</v>
      </c>
      <c r="F69" s="1" t="s">
        <v>6154</v>
      </c>
      <c r="G69" s="1" t="s">
        <v>5098</v>
      </c>
    </row>
    <row r="70" spans="1:7" x14ac:dyDescent="0.25">
      <c r="A70" s="1" t="s">
        <v>5169</v>
      </c>
      <c r="B70" s="1" t="s">
        <v>5170</v>
      </c>
      <c r="C70" s="11">
        <v>10.244</v>
      </c>
      <c r="D70" s="11" t="s">
        <v>5090</v>
      </c>
      <c r="E70" s="11" t="s">
        <v>5171</v>
      </c>
      <c r="F70" s="11" t="s">
        <v>5172</v>
      </c>
      <c r="G70" s="11" t="s">
        <v>5098</v>
      </c>
    </row>
    <row r="71" spans="1:7" x14ac:dyDescent="0.25">
      <c r="A71" s="13" t="s">
        <v>3627</v>
      </c>
      <c r="B71" s="13" t="s">
        <v>3630</v>
      </c>
      <c r="C71" s="11">
        <v>13.926</v>
      </c>
      <c r="D71" s="11" t="s">
        <v>5090</v>
      </c>
      <c r="E71" s="14" t="s">
        <v>5173</v>
      </c>
      <c r="F71" s="11" t="s">
        <v>5174</v>
      </c>
      <c r="G71" s="11" t="s">
        <v>5098</v>
      </c>
    </row>
    <row r="72" spans="1:7" x14ac:dyDescent="0.25">
      <c r="A72" s="6" t="s">
        <v>4300</v>
      </c>
      <c r="B72" s="6" t="s">
        <v>4303</v>
      </c>
      <c r="C72" s="6" t="s">
        <v>5094</v>
      </c>
      <c r="D72" s="1" t="s">
        <v>5094</v>
      </c>
      <c r="E72" s="1" t="s">
        <v>5094</v>
      </c>
      <c r="F72" s="1" t="s">
        <v>5094</v>
      </c>
      <c r="G72" s="1" t="s">
        <v>5092</v>
      </c>
    </row>
    <row r="73" spans="1:7" x14ac:dyDescent="0.25">
      <c r="A73" s="1" t="s">
        <v>5175</v>
      </c>
      <c r="B73" s="1" t="s">
        <v>5176</v>
      </c>
      <c r="C73" s="1">
        <v>2.7650000000000001</v>
      </c>
      <c r="D73" s="1" t="s">
        <v>5093</v>
      </c>
      <c r="E73" s="1"/>
      <c r="F73" s="1"/>
      <c r="G73" s="1" t="s">
        <v>5092</v>
      </c>
    </row>
    <row r="74" spans="1:7" x14ac:dyDescent="0.25">
      <c r="A74" s="1" t="s">
        <v>5177</v>
      </c>
      <c r="B74" s="1" t="s">
        <v>5178</v>
      </c>
      <c r="C74" s="1">
        <v>1.536</v>
      </c>
      <c r="D74" s="1" t="s">
        <v>5091</v>
      </c>
      <c r="E74" s="1"/>
      <c r="F74" s="1"/>
      <c r="G74" s="1" t="s">
        <v>5092</v>
      </c>
    </row>
    <row r="75" spans="1:7" x14ac:dyDescent="0.25">
      <c r="A75" s="1" t="s">
        <v>5179</v>
      </c>
      <c r="B75" s="1" t="s">
        <v>5180</v>
      </c>
      <c r="C75" s="11">
        <v>3.8570000000000002</v>
      </c>
      <c r="D75" s="11" t="s">
        <v>5090</v>
      </c>
      <c r="E75" s="11" t="s">
        <v>5181</v>
      </c>
      <c r="F75" s="11" t="s">
        <v>5182</v>
      </c>
      <c r="G75" s="11" t="s">
        <v>5098</v>
      </c>
    </row>
    <row r="76" spans="1:7" x14ac:dyDescent="0.25">
      <c r="A76" s="1" t="s">
        <v>1403</v>
      </c>
      <c r="B76" s="1" t="s">
        <v>1406</v>
      </c>
      <c r="C76" s="11">
        <v>12.35</v>
      </c>
      <c r="D76" s="11" t="s">
        <v>5090</v>
      </c>
      <c r="E76" s="11" t="s">
        <v>5183</v>
      </c>
      <c r="F76" s="11" t="s">
        <v>5184</v>
      </c>
      <c r="G76" s="11" t="s">
        <v>5098</v>
      </c>
    </row>
    <row r="77" spans="1:7" x14ac:dyDescent="0.25">
      <c r="A77" s="6" t="s">
        <v>2223</v>
      </c>
      <c r="B77" s="6" t="s">
        <v>1407</v>
      </c>
      <c r="C77" s="6">
        <v>12.35</v>
      </c>
      <c r="D77" s="1" t="s">
        <v>5090</v>
      </c>
      <c r="E77" s="11" t="s">
        <v>5183</v>
      </c>
      <c r="F77" s="11" t="s">
        <v>5184</v>
      </c>
      <c r="G77" s="11" t="s">
        <v>5098</v>
      </c>
    </row>
    <row r="78" spans="1:7" x14ac:dyDescent="0.25">
      <c r="A78" s="1" t="s">
        <v>5185</v>
      </c>
      <c r="B78" s="1" t="s">
        <v>5186</v>
      </c>
      <c r="C78" s="11">
        <v>3.7789999999999999</v>
      </c>
      <c r="D78" s="11" t="s">
        <v>5090</v>
      </c>
      <c r="E78" s="11" t="s">
        <v>5187</v>
      </c>
      <c r="F78" s="11" t="s">
        <v>5188</v>
      </c>
      <c r="G78" s="11" t="s">
        <v>5092</v>
      </c>
    </row>
    <row r="79" spans="1:7" x14ac:dyDescent="0.25">
      <c r="A79" s="1" t="s">
        <v>5189</v>
      </c>
      <c r="B79" s="1" t="s">
        <v>5190</v>
      </c>
      <c r="C79" s="1" t="s">
        <v>5094</v>
      </c>
      <c r="D79" s="1" t="s">
        <v>5094</v>
      </c>
      <c r="E79" s="1" t="s">
        <v>5094</v>
      </c>
      <c r="F79" s="1" t="s">
        <v>5094</v>
      </c>
      <c r="G79" s="1" t="s">
        <v>5092</v>
      </c>
    </row>
    <row r="80" spans="1:7" x14ac:dyDescent="0.25">
      <c r="A80" s="1" t="s">
        <v>3716</v>
      </c>
      <c r="B80" s="1" t="s">
        <v>3719</v>
      </c>
      <c r="C80" s="1">
        <v>1.865</v>
      </c>
      <c r="D80" s="1" t="s">
        <v>5095</v>
      </c>
      <c r="E80" s="1"/>
      <c r="F80" s="1" t="s">
        <v>6111</v>
      </c>
      <c r="G80" s="1" t="s">
        <v>5092</v>
      </c>
    </row>
    <row r="81" spans="1:7" x14ac:dyDescent="0.25">
      <c r="A81" s="6" t="s">
        <v>3575</v>
      </c>
      <c r="B81" s="6" t="s">
        <v>3578</v>
      </c>
      <c r="C81" s="6">
        <v>1.865</v>
      </c>
      <c r="D81" s="1" t="s">
        <v>5095</v>
      </c>
      <c r="F81" s="1" t="s">
        <v>6111</v>
      </c>
      <c r="G81" s="1" t="s">
        <v>5092</v>
      </c>
    </row>
    <row r="82" spans="1:7" x14ac:dyDescent="0.25">
      <c r="A82" s="1" t="s">
        <v>5191</v>
      </c>
      <c r="B82" s="1" t="s">
        <v>5192</v>
      </c>
      <c r="C82" s="1">
        <v>0.46</v>
      </c>
      <c r="D82" s="1" t="s">
        <v>5095</v>
      </c>
      <c r="E82" s="1"/>
      <c r="F82" s="1"/>
      <c r="G82" s="1" t="s">
        <v>5092</v>
      </c>
    </row>
    <row r="83" spans="1:7" x14ac:dyDescent="0.25">
      <c r="A83" s="1" t="s">
        <v>1297</v>
      </c>
      <c r="B83" s="1" t="s">
        <v>1300</v>
      </c>
      <c r="C83" s="11">
        <v>4.2549999999999999</v>
      </c>
      <c r="D83" s="11" t="s">
        <v>5090</v>
      </c>
      <c r="E83" s="11" t="s">
        <v>5193</v>
      </c>
      <c r="F83" s="11" t="s">
        <v>5194</v>
      </c>
      <c r="G83" s="11" t="s">
        <v>5092</v>
      </c>
    </row>
    <row r="84" spans="1:7" x14ac:dyDescent="0.25">
      <c r="A84" s="6" t="s">
        <v>1358</v>
      </c>
      <c r="B84" s="6" t="s">
        <v>1301</v>
      </c>
      <c r="C84" s="6">
        <v>4.2560000000000002</v>
      </c>
      <c r="D84" s="1" t="s">
        <v>5090</v>
      </c>
      <c r="E84" s="11" t="s">
        <v>5193</v>
      </c>
      <c r="F84" s="11" t="s">
        <v>5194</v>
      </c>
      <c r="G84" s="11" t="s">
        <v>5092</v>
      </c>
    </row>
    <row r="85" spans="1:7" x14ac:dyDescent="0.25">
      <c r="A85" s="1" t="s">
        <v>5195</v>
      </c>
      <c r="B85" s="1" t="s">
        <v>5196</v>
      </c>
      <c r="C85" s="1">
        <v>3.5680000000000001</v>
      </c>
      <c r="D85" s="1" t="s">
        <v>5090</v>
      </c>
      <c r="E85" s="1" t="s">
        <v>5148</v>
      </c>
      <c r="F85" s="1" t="s">
        <v>6155</v>
      </c>
      <c r="G85" s="1" t="s">
        <v>5092</v>
      </c>
    </row>
    <row r="86" spans="1:7" x14ac:dyDescent="0.25">
      <c r="A86" s="1" t="s">
        <v>261</v>
      </c>
      <c r="B86" s="1" t="s">
        <v>264</v>
      </c>
      <c r="C86" s="11">
        <v>6.53</v>
      </c>
      <c r="D86" s="11" t="s">
        <v>5090</v>
      </c>
      <c r="E86" s="11" t="s">
        <v>5197</v>
      </c>
      <c r="F86" s="11" t="s">
        <v>5198</v>
      </c>
      <c r="G86" s="11" t="s">
        <v>5098</v>
      </c>
    </row>
    <row r="87" spans="1:7" x14ac:dyDescent="0.25">
      <c r="A87" s="1" t="s">
        <v>4678</v>
      </c>
      <c r="B87" s="1" t="s">
        <v>4681</v>
      </c>
      <c r="C87" s="1">
        <v>2.0259999999999998</v>
      </c>
      <c r="D87" s="1" t="s">
        <v>5093</v>
      </c>
      <c r="E87" s="1"/>
      <c r="F87" s="1"/>
      <c r="G87" s="1" t="s">
        <v>5092</v>
      </c>
    </row>
    <row r="88" spans="1:7" x14ac:dyDescent="0.25">
      <c r="A88" s="1" t="s">
        <v>842</v>
      </c>
      <c r="B88" s="1" t="s">
        <v>845</v>
      </c>
      <c r="C88" s="1">
        <v>3.4950000000000001</v>
      </c>
      <c r="D88" s="1" t="s">
        <v>5090</v>
      </c>
      <c r="E88" s="1" t="s">
        <v>6156</v>
      </c>
      <c r="F88" s="1" t="s">
        <v>6157</v>
      </c>
      <c r="G88" s="1" t="s">
        <v>5092</v>
      </c>
    </row>
    <row r="89" spans="1:7" x14ac:dyDescent="0.25">
      <c r="A89" s="1" t="s">
        <v>5199</v>
      </c>
      <c r="B89" s="1" t="s">
        <v>4173</v>
      </c>
      <c r="C89" s="1" t="s">
        <v>5094</v>
      </c>
      <c r="D89" s="1" t="s">
        <v>5094</v>
      </c>
      <c r="E89" s="1" t="s">
        <v>5094</v>
      </c>
      <c r="F89" s="1" t="s">
        <v>5094</v>
      </c>
      <c r="G89" s="1" t="s">
        <v>5092</v>
      </c>
    </row>
    <row r="90" spans="1:7" x14ac:dyDescent="0.25">
      <c r="A90" s="1" t="s">
        <v>2992</v>
      </c>
      <c r="B90" s="1" t="s">
        <v>2995</v>
      </c>
      <c r="C90" s="1">
        <v>2.2360000000000002</v>
      </c>
      <c r="D90" s="1" t="s">
        <v>5093</v>
      </c>
      <c r="E90" s="1"/>
      <c r="F90" s="1"/>
      <c r="G90" s="1" t="s">
        <v>5092</v>
      </c>
    </row>
    <row r="91" spans="1:7" x14ac:dyDescent="0.25">
      <c r="A91" s="6" t="s">
        <v>4457</v>
      </c>
      <c r="B91" s="6" t="s">
        <v>4460</v>
      </c>
      <c r="C91" s="1">
        <v>2.3820000000000001</v>
      </c>
      <c r="D91" s="1" t="s">
        <v>5093</v>
      </c>
      <c r="G91" s="1" t="s">
        <v>5092</v>
      </c>
    </row>
    <row r="92" spans="1:7" x14ac:dyDescent="0.25">
      <c r="A92" s="6" t="s">
        <v>2531</v>
      </c>
      <c r="B92" s="6" t="s">
        <v>2443</v>
      </c>
      <c r="C92" s="1">
        <v>2.633</v>
      </c>
      <c r="D92" s="1" t="s">
        <v>5093</v>
      </c>
      <c r="E92" s="1"/>
      <c r="F92" s="1"/>
      <c r="G92" s="1" t="s">
        <v>5092</v>
      </c>
    </row>
    <row r="93" spans="1:7" x14ac:dyDescent="0.25">
      <c r="A93" s="1" t="s">
        <v>2439</v>
      </c>
      <c r="B93" s="1" t="s">
        <v>2442</v>
      </c>
      <c r="C93" s="1">
        <v>2.633</v>
      </c>
      <c r="D93" s="1" t="s">
        <v>5093</v>
      </c>
      <c r="E93" s="1"/>
      <c r="F93" s="1"/>
      <c r="G93" s="1" t="s">
        <v>5092</v>
      </c>
    </row>
    <row r="94" spans="1:7" x14ac:dyDescent="0.25">
      <c r="A94" s="1" t="s">
        <v>5047</v>
      </c>
      <c r="B94" s="1" t="s">
        <v>5049</v>
      </c>
      <c r="C94" s="1" t="s">
        <v>5094</v>
      </c>
      <c r="D94" s="1" t="s">
        <v>5094</v>
      </c>
      <c r="E94" s="1" t="s">
        <v>5094</v>
      </c>
      <c r="F94" s="1" t="s">
        <v>5094</v>
      </c>
      <c r="G94" s="1" t="s">
        <v>5092</v>
      </c>
    </row>
    <row r="95" spans="1:7" x14ac:dyDescent="0.25">
      <c r="A95" s="1" t="s">
        <v>5200</v>
      </c>
      <c r="B95" s="1" t="s">
        <v>3224</v>
      </c>
      <c r="C95" s="1">
        <v>0.46500000000000002</v>
      </c>
      <c r="D95" s="1" t="s">
        <v>5095</v>
      </c>
      <c r="E95" s="1"/>
      <c r="F95" s="1"/>
      <c r="G95" s="1" t="s">
        <v>5092</v>
      </c>
    </row>
    <row r="96" spans="1:7" x14ac:dyDescent="0.25">
      <c r="A96" s="6" t="s">
        <v>1417</v>
      </c>
      <c r="B96" s="6" t="s">
        <v>1420</v>
      </c>
      <c r="C96" s="11">
        <v>7.8710000000000004</v>
      </c>
      <c r="D96" s="11" t="s">
        <v>5090</v>
      </c>
      <c r="E96" s="11" t="s">
        <v>5183</v>
      </c>
      <c r="F96" s="11" t="s">
        <v>5201</v>
      </c>
      <c r="G96" s="11" t="s">
        <v>5098</v>
      </c>
    </row>
    <row r="97" spans="1:22" x14ac:dyDescent="0.25">
      <c r="A97" s="6" t="s">
        <v>1644</v>
      </c>
      <c r="B97" s="6" t="s">
        <v>1421</v>
      </c>
      <c r="C97" s="11">
        <v>7.8710000000000004</v>
      </c>
      <c r="D97" s="11" t="s">
        <v>5090</v>
      </c>
      <c r="E97" s="11" t="s">
        <v>5183</v>
      </c>
      <c r="F97" s="11" t="s">
        <v>5201</v>
      </c>
      <c r="G97" s="11" t="s">
        <v>5098</v>
      </c>
    </row>
    <row r="98" spans="1:22" x14ac:dyDescent="0.25">
      <c r="A98" s="6" t="s">
        <v>3163</v>
      </c>
      <c r="B98" s="6" t="s">
        <v>3166</v>
      </c>
      <c r="C98" s="6" t="s">
        <v>5094</v>
      </c>
      <c r="D98" s="6" t="s">
        <v>5094</v>
      </c>
      <c r="E98" s="6" t="s">
        <v>5094</v>
      </c>
      <c r="G98" s="6" t="s">
        <v>5092</v>
      </c>
    </row>
    <row r="99" spans="1:22" x14ac:dyDescent="0.25">
      <c r="A99" s="6" t="s">
        <v>4860</v>
      </c>
      <c r="B99" s="6" t="s">
        <v>4862</v>
      </c>
      <c r="C99" s="1">
        <v>1.1479999999999999</v>
      </c>
      <c r="D99" s="1" t="s">
        <v>5091</v>
      </c>
      <c r="E99" s="1"/>
      <c r="F99" s="1"/>
      <c r="G99" s="1" t="s">
        <v>5092</v>
      </c>
    </row>
    <row r="100" spans="1:22" x14ac:dyDescent="0.25">
      <c r="A100" s="1" t="s">
        <v>5202</v>
      </c>
      <c r="B100" s="1" t="s">
        <v>5203</v>
      </c>
      <c r="C100" s="1">
        <v>1.1479999999999999</v>
      </c>
      <c r="D100" s="1" t="s">
        <v>5091</v>
      </c>
      <c r="E100" s="1"/>
      <c r="F100" s="1"/>
      <c r="G100" s="1" t="s">
        <v>5092</v>
      </c>
    </row>
    <row r="101" spans="1:22" x14ac:dyDescent="0.25">
      <c r="A101" s="1" t="s">
        <v>4502</v>
      </c>
      <c r="B101" s="1" t="s">
        <v>4504</v>
      </c>
      <c r="C101" s="1">
        <v>4.4669999999999996</v>
      </c>
      <c r="D101" s="1" t="s">
        <v>5090</v>
      </c>
      <c r="E101" s="1" t="s">
        <v>6158</v>
      </c>
      <c r="F101" s="1" t="s">
        <v>6159</v>
      </c>
      <c r="G101" s="1" t="s">
        <v>5092</v>
      </c>
    </row>
    <row r="102" spans="1:22" x14ac:dyDescent="0.25">
      <c r="A102" s="1" t="s">
        <v>5205</v>
      </c>
      <c r="B102" s="1" t="s">
        <v>270</v>
      </c>
      <c r="C102" s="1">
        <v>11.1</v>
      </c>
      <c r="D102" s="1" t="s">
        <v>5090</v>
      </c>
      <c r="E102" s="1" t="s">
        <v>5274</v>
      </c>
      <c r="F102" s="1" t="s">
        <v>6160</v>
      </c>
      <c r="G102" s="1" t="s">
        <v>5098</v>
      </c>
    </row>
    <row r="103" spans="1:22" x14ac:dyDescent="0.25">
      <c r="A103" s="1" t="s">
        <v>978</v>
      </c>
      <c r="B103" s="1" t="s">
        <v>980</v>
      </c>
      <c r="C103" s="1">
        <v>2.6589999999999998</v>
      </c>
      <c r="D103" s="1" t="s">
        <v>5093</v>
      </c>
      <c r="E103" s="1"/>
      <c r="F103" s="1"/>
      <c r="G103" s="1" t="s">
        <v>5092</v>
      </c>
    </row>
    <row r="104" spans="1:22" x14ac:dyDescent="0.25">
      <c r="A104" s="1" t="s">
        <v>5206</v>
      </c>
      <c r="B104" s="1" t="s">
        <v>2683</v>
      </c>
      <c r="C104" s="1">
        <v>2.31</v>
      </c>
      <c r="D104" s="1" t="s">
        <v>5091</v>
      </c>
      <c r="E104" s="1"/>
      <c r="F104" s="1"/>
      <c r="G104" s="1" t="s">
        <v>5092</v>
      </c>
    </row>
    <row r="105" spans="1:22" x14ac:dyDescent="0.25">
      <c r="A105" s="1" t="s">
        <v>3936</v>
      </c>
      <c r="B105" s="1" t="s">
        <v>3939</v>
      </c>
      <c r="C105" s="1">
        <v>1.927</v>
      </c>
      <c r="D105" s="1" t="s">
        <v>5091</v>
      </c>
      <c r="E105" s="1"/>
      <c r="F105" s="1"/>
      <c r="G105" s="1" t="s">
        <v>5092</v>
      </c>
    </row>
    <row r="106" spans="1:22" x14ac:dyDescent="0.25">
      <c r="A106" s="1" t="s">
        <v>1038</v>
      </c>
      <c r="B106" s="1" t="s">
        <v>5209</v>
      </c>
      <c r="C106" s="11">
        <v>5.1079999999999997</v>
      </c>
      <c r="D106" s="11" t="s">
        <v>5090</v>
      </c>
      <c r="E106" s="11" t="s">
        <v>5210</v>
      </c>
      <c r="F106" s="11" t="s">
        <v>5211</v>
      </c>
      <c r="G106" s="11" t="s">
        <v>5092</v>
      </c>
    </row>
    <row r="107" spans="1:22" x14ac:dyDescent="0.25">
      <c r="A107" s="1" t="s">
        <v>1038</v>
      </c>
      <c r="B107" s="1" t="s">
        <v>1041</v>
      </c>
      <c r="C107" s="1">
        <v>5.1079999999999997</v>
      </c>
      <c r="D107" s="1" t="s">
        <v>5090</v>
      </c>
      <c r="E107" s="1" t="s">
        <v>5210</v>
      </c>
      <c r="F107" s="1" t="s">
        <v>6161</v>
      </c>
      <c r="G107" s="1" t="s">
        <v>5092</v>
      </c>
    </row>
    <row r="108" spans="1:22" x14ac:dyDescent="0.25">
      <c r="A108" s="1" t="s">
        <v>5212</v>
      </c>
      <c r="B108" s="1" t="s">
        <v>5213</v>
      </c>
      <c r="C108" s="11">
        <v>4.6509999999999998</v>
      </c>
      <c r="D108" s="11" t="s">
        <v>5090</v>
      </c>
      <c r="E108" s="11" t="s">
        <v>5210</v>
      </c>
      <c r="F108" s="11" t="s">
        <v>5214</v>
      </c>
      <c r="G108" s="11" t="s">
        <v>5092</v>
      </c>
    </row>
    <row r="109" spans="1:22" x14ac:dyDescent="0.25">
      <c r="A109" s="1" t="s">
        <v>3910</v>
      </c>
      <c r="B109" s="1" t="s">
        <v>3913</v>
      </c>
      <c r="C109" s="1">
        <v>4.4850000000000003</v>
      </c>
      <c r="D109" s="1" t="s">
        <v>5090</v>
      </c>
      <c r="E109" s="1" t="s">
        <v>6162</v>
      </c>
      <c r="F109" s="1" t="s">
        <v>6163</v>
      </c>
      <c r="G109" s="1" t="s">
        <v>5092</v>
      </c>
    </row>
    <row r="110" spans="1:22" x14ac:dyDescent="0.25">
      <c r="A110" s="1" t="s">
        <v>4600</v>
      </c>
      <c r="B110" s="1" t="s">
        <v>4603</v>
      </c>
      <c r="C110" s="11">
        <v>3.8250000000000002</v>
      </c>
      <c r="D110" s="11" t="s">
        <v>5090</v>
      </c>
      <c r="E110" s="11" t="s">
        <v>5215</v>
      </c>
      <c r="F110" s="11" t="s">
        <v>5216</v>
      </c>
      <c r="G110" s="11" t="s">
        <v>5092</v>
      </c>
    </row>
    <row r="111" spans="1:22" x14ac:dyDescent="0.25">
      <c r="A111" s="1" t="s">
        <v>2003</v>
      </c>
      <c r="B111" s="1" t="s">
        <v>2005</v>
      </c>
      <c r="C111" s="1">
        <v>4.484</v>
      </c>
      <c r="D111" s="1" t="s">
        <v>5090</v>
      </c>
      <c r="E111" s="1" t="s">
        <v>5239</v>
      </c>
      <c r="F111" s="1" t="s">
        <v>6164</v>
      </c>
      <c r="G111" s="1" t="s">
        <v>5092</v>
      </c>
    </row>
    <row r="112" spans="1:22" x14ac:dyDescent="0.25">
      <c r="A112" s="6" t="s">
        <v>2024</v>
      </c>
      <c r="B112" s="6" t="s">
        <v>2006</v>
      </c>
      <c r="C112" s="1">
        <v>4.484</v>
      </c>
      <c r="D112" s="1" t="s">
        <v>5090</v>
      </c>
      <c r="E112" s="1" t="s">
        <v>5239</v>
      </c>
      <c r="F112" s="1" t="s">
        <v>6164</v>
      </c>
      <c r="G112" s="1" t="s">
        <v>5092</v>
      </c>
      <c r="V112" s="9"/>
    </row>
    <row r="113" spans="1:7" x14ac:dyDescent="0.25">
      <c r="A113" s="6" t="s">
        <v>4254</v>
      </c>
      <c r="B113" s="6" t="s">
        <v>4257</v>
      </c>
      <c r="C113" s="1">
        <v>8.8059999999999992</v>
      </c>
      <c r="D113" s="1" t="s">
        <v>5090</v>
      </c>
      <c r="E113" s="6" t="s">
        <v>5096</v>
      </c>
      <c r="F113" s="6" t="s">
        <v>6165</v>
      </c>
      <c r="G113" s="6" t="s">
        <v>5098</v>
      </c>
    </row>
    <row r="114" spans="1:7" x14ac:dyDescent="0.25">
      <c r="A114" s="1" t="s">
        <v>5217</v>
      </c>
      <c r="B114" s="1" t="s">
        <v>5218</v>
      </c>
      <c r="C114" s="1">
        <v>8.8059999999999992</v>
      </c>
      <c r="D114" s="1" t="s">
        <v>5090</v>
      </c>
      <c r="E114" s="6" t="s">
        <v>5096</v>
      </c>
      <c r="F114" s="6" t="s">
        <v>6165</v>
      </c>
      <c r="G114" s="6" t="s">
        <v>5098</v>
      </c>
    </row>
    <row r="115" spans="1:7" x14ac:dyDescent="0.25">
      <c r="A115" s="1" t="s">
        <v>5219</v>
      </c>
      <c r="B115" s="1" t="s">
        <v>2105</v>
      </c>
      <c r="C115" s="1">
        <v>2.5830000000000002</v>
      </c>
      <c r="D115" s="1" t="s">
        <v>5093</v>
      </c>
      <c r="E115" s="1"/>
      <c r="F115" s="1"/>
      <c r="G115" s="1" t="s">
        <v>5092</v>
      </c>
    </row>
    <row r="116" spans="1:7" x14ac:dyDescent="0.25">
      <c r="A116" s="6" t="s">
        <v>2536</v>
      </c>
      <c r="B116" s="6" t="s">
        <v>2539</v>
      </c>
      <c r="C116" s="6" t="s">
        <v>5094</v>
      </c>
      <c r="D116" s="6" t="s">
        <v>5094</v>
      </c>
      <c r="E116" s="6" t="s">
        <v>5094</v>
      </c>
      <c r="G116" s="6" t="s">
        <v>5092</v>
      </c>
    </row>
    <row r="117" spans="1:7" x14ac:dyDescent="0.25">
      <c r="A117" s="6" t="s">
        <v>2918</v>
      </c>
      <c r="B117" s="6" t="s">
        <v>2921</v>
      </c>
      <c r="C117" s="6" t="s">
        <v>5094</v>
      </c>
      <c r="D117" s="6" t="s">
        <v>5094</v>
      </c>
      <c r="E117" s="6" t="s">
        <v>5094</v>
      </c>
      <c r="G117" s="6" t="s">
        <v>5092</v>
      </c>
    </row>
    <row r="118" spans="1:7" x14ac:dyDescent="0.25">
      <c r="A118" s="1" t="s">
        <v>4688</v>
      </c>
      <c r="B118" s="1" t="s">
        <v>4690</v>
      </c>
      <c r="C118" s="1">
        <v>3.4950000000000001</v>
      </c>
      <c r="D118" s="1" t="s">
        <v>5090</v>
      </c>
      <c r="E118" s="1" t="s">
        <v>6166</v>
      </c>
      <c r="F118" s="1" t="s">
        <v>6167</v>
      </c>
      <c r="G118" s="1" t="s">
        <v>5092</v>
      </c>
    </row>
    <row r="119" spans="1:7" x14ac:dyDescent="0.25">
      <c r="A119" s="1" t="s">
        <v>5220</v>
      </c>
      <c r="B119" s="1" t="s">
        <v>5221</v>
      </c>
      <c r="C119" s="11">
        <v>4.6879999999999997</v>
      </c>
      <c r="D119" s="11" t="s">
        <v>5090</v>
      </c>
      <c r="E119" s="11" t="s">
        <v>5222</v>
      </c>
      <c r="F119" s="11" t="s">
        <v>5223</v>
      </c>
      <c r="G119" s="11" t="s">
        <v>5092</v>
      </c>
    </row>
    <row r="120" spans="1:7" x14ac:dyDescent="0.25">
      <c r="A120" s="1" t="s">
        <v>5224</v>
      </c>
      <c r="B120" s="1" t="s">
        <v>5225</v>
      </c>
      <c r="C120" s="11">
        <v>15.132</v>
      </c>
      <c r="D120" s="11" t="s">
        <v>5090</v>
      </c>
      <c r="E120" s="11" t="s">
        <v>5226</v>
      </c>
      <c r="F120" s="11" t="s">
        <v>5227</v>
      </c>
      <c r="G120" s="11" t="s">
        <v>5098</v>
      </c>
    </row>
    <row r="121" spans="1:7" x14ac:dyDescent="0.25">
      <c r="A121" s="1" t="s">
        <v>2656</v>
      </c>
      <c r="B121" s="1" t="s">
        <v>2659</v>
      </c>
      <c r="C121" s="1">
        <v>1.919</v>
      </c>
      <c r="D121" s="1" t="s">
        <v>5091</v>
      </c>
      <c r="E121" s="1"/>
      <c r="F121" s="1"/>
      <c r="G121" s="1" t="s">
        <v>5092</v>
      </c>
    </row>
    <row r="122" spans="1:7" x14ac:dyDescent="0.25">
      <c r="A122" s="6" t="s">
        <v>918</v>
      </c>
      <c r="B122" s="6" t="s">
        <v>921</v>
      </c>
      <c r="C122" s="1">
        <v>6.6</v>
      </c>
      <c r="D122" s="1" t="s">
        <v>5090</v>
      </c>
      <c r="E122" s="6" t="s">
        <v>5126</v>
      </c>
      <c r="F122" s="6" t="s">
        <v>6168</v>
      </c>
      <c r="G122" s="6" t="s">
        <v>5098</v>
      </c>
    </row>
    <row r="123" spans="1:7" x14ac:dyDescent="0.25">
      <c r="A123" s="6" t="s">
        <v>4238</v>
      </c>
      <c r="B123" s="6" t="s">
        <v>922</v>
      </c>
      <c r="C123" s="1">
        <v>6.6</v>
      </c>
      <c r="D123" s="1" t="s">
        <v>5090</v>
      </c>
      <c r="E123" s="6" t="s">
        <v>5126</v>
      </c>
      <c r="F123" s="6" t="s">
        <v>6168</v>
      </c>
      <c r="G123" s="6" t="s">
        <v>5098</v>
      </c>
    </row>
    <row r="124" spans="1:7" x14ac:dyDescent="0.25">
      <c r="A124" s="6" t="s">
        <v>1683</v>
      </c>
      <c r="B124" s="6" t="s">
        <v>1686</v>
      </c>
      <c r="C124" s="1">
        <v>3.2879999999999998</v>
      </c>
      <c r="D124" s="1" t="s">
        <v>5093</v>
      </c>
      <c r="G124" s="1" t="s">
        <v>5092</v>
      </c>
    </row>
    <row r="125" spans="1:7" x14ac:dyDescent="0.25">
      <c r="A125" s="6" t="s">
        <v>2728</v>
      </c>
      <c r="B125" s="6" t="s">
        <v>2731</v>
      </c>
      <c r="C125" s="1">
        <v>2.032</v>
      </c>
      <c r="D125" s="1" t="s">
        <v>5093</v>
      </c>
      <c r="G125" s="1" t="s">
        <v>5092</v>
      </c>
    </row>
    <row r="126" spans="1:7" x14ac:dyDescent="0.25">
      <c r="A126" s="1" t="s">
        <v>2821</v>
      </c>
      <c r="B126" s="1" t="s">
        <v>2824</v>
      </c>
      <c r="C126" s="1">
        <v>2.7309999999999999</v>
      </c>
      <c r="D126" s="1" t="s">
        <v>5091</v>
      </c>
      <c r="E126" s="1"/>
      <c r="G126" s="1" t="s">
        <v>5092</v>
      </c>
    </row>
    <row r="127" spans="1:7" x14ac:dyDescent="0.25">
      <c r="A127" s="1" t="s">
        <v>3645</v>
      </c>
      <c r="B127" s="1" t="s">
        <v>3648</v>
      </c>
      <c r="C127" s="1">
        <v>1.843</v>
      </c>
      <c r="D127" s="1" t="s">
        <v>5091</v>
      </c>
      <c r="E127" s="1"/>
      <c r="F127" s="1"/>
      <c r="G127" s="1" t="s">
        <v>5092</v>
      </c>
    </row>
    <row r="128" spans="1:7" x14ac:dyDescent="0.25">
      <c r="A128" s="1" t="s">
        <v>5228</v>
      </c>
      <c r="B128" s="1" t="s">
        <v>3437</v>
      </c>
      <c r="C128" s="1">
        <v>1.913</v>
      </c>
      <c r="D128" s="1" t="s">
        <v>5091</v>
      </c>
      <c r="E128" s="1"/>
      <c r="F128" s="1"/>
      <c r="G128" s="1" t="s">
        <v>5092</v>
      </c>
    </row>
    <row r="129" spans="1:7" x14ac:dyDescent="0.25">
      <c r="A129" s="1" t="s">
        <v>5229</v>
      </c>
      <c r="B129" s="1" t="s">
        <v>5230</v>
      </c>
      <c r="C129" s="1">
        <v>3.3170000000000002</v>
      </c>
      <c r="D129" s="1" t="s">
        <v>5093</v>
      </c>
      <c r="E129" s="1"/>
      <c r="F129" s="1"/>
      <c r="G129" s="1" t="s">
        <v>5092</v>
      </c>
    </row>
    <row r="130" spans="1:7" x14ac:dyDescent="0.25">
      <c r="A130" s="1" t="s">
        <v>5231</v>
      </c>
      <c r="B130" s="1" t="s">
        <v>690</v>
      </c>
      <c r="C130" s="1">
        <v>9.0879999999999992</v>
      </c>
      <c r="D130" s="1" t="s">
        <v>5090</v>
      </c>
      <c r="E130" s="1" t="s">
        <v>5333</v>
      </c>
      <c r="F130" s="1" t="s">
        <v>6169</v>
      </c>
      <c r="G130" s="1" t="s">
        <v>5098</v>
      </c>
    </row>
    <row r="131" spans="1:7" x14ac:dyDescent="0.25">
      <c r="A131" s="6" t="s">
        <v>1291</v>
      </c>
      <c r="B131" s="6" t="s">
        <v>1294</v>
      </c>
      <c r="C131" s="6" t="s">
        <v>5094</v>
      </c>
      <c r="D131" s="6" t="s">
        <v>5094</v>
      </c>
      <c r="E131" s="6" t="s">
        <v>5094</v>
      </c>
      <c r="G131" s="6" t="s">
        <v>5092</v>
      </c>
    </row>
    <row r="132" spans="1:7" x14ac:dyDescent="0.25">
      <c r="A132" s="1" t="s">
        <v>5232</v>
      </c>
      <c r="B132" s="1" t="s">
        <v>4884</v>
      </c>
      <c r="C132" s="1">
        <v>2.4129999999999998</v>
      </c>
      <c r="D132" s="1" t="s">
        <v>5093</v>
      </c>
      <c r="E132" s="1"/>
      <c r="F132" s="1"/>
      <c r="G132" s="1" t="s">
        <v>5092</v>
      </c>
    </row>
    <row r="133" spans="1:7" x14ac:dyDescent="0.25">
      <c r="A133" s="1" t="s">
        <v>5233</v>
      </c>
      <c r="B133" s="1" t="s">
        <v>5234</v>
      </c>
      <c r="C133" s="11">
        <v>3.581</v>
      </c>
      <c r="D133" s="11" t="s">
        <v>5090</v>
      </c>
      <c r="E133" s="11" t="s">
        <v>5235</v>
      </c>
      <c r="F133" s="12" t="s">
        <v>5236</v>
      </c>
      <c r="G133" s="11" t="s">
        <v>5098</v>
      </c>
    </row>
    <row r="134" spans="1:7" x14ac:dyDescent="0.25">
      <c r="A134" s="1" t="s">
        <v>5237</v>
      </c>
      <c r="B134" s="1" t="s">
        <v>5238</v>
      </c>
      <c r="C134" s="11">
        <v>4.4969999999999999</v>
      </c>
      <c r="D134" s="11" t="s">
        <v>5090</v>
      </c>
      <c r="E134" s="11" t="s">
        <v>5239</v>
      </c>
      <c r="F134" s="11" t="s">
        <v>5240</v>
      </c>
      <c r="G134" s="11" t="s">
        <v>5092</v>
      </c>
    </row>
    <row r="135" spans="1:7" x14ac:dyDescent="0.25">
      <c r="A135" s="1" t="s">
        <v>5241</v>
      </c>
      <c r="B135" s="1" t="s">
        <v>5242</v>
      </c>
      <c r="C135" s="11">
        <v>10.84</v>
      </c>
      <c r="D135" s="11" t="s">
        <v>5090</v>
      </c>
      <c r="E135" s="11" t="s">
        <v>5243</v>
      </c>
      <c r="F135" s="11" t="s">
        <v>5244</v>
      </c>
      <c r="G135" s="11" t="s">
        <v>5098</v>
      </c>
    </row>
    <row r="136" spans="1:7" x14ac:dyDescent="0.25">
      <c r="A136" s="1" t="s">
        <v>3089</v>
      </c>
      <c r="B136" s="1" t="s">
        <v>3091</v>
      </c>
      <c r="C136" s="1">
        <v>2.0609999999999999</v>
      </c>
      <c r="D136" s="1" t="s">
        <v>5093</v>
      </c>
      <c r="E136" s="1" t="s">
        <v>6131</v>
      </c>
      <c r="F136" s="1" t="s">
        <v>6170</v>
      </c>
      <c r="G136" s="1" t="s">
        <v>5092</v>
      </c>
    </row>
    <row r="137" spans="1:7" x14ac:dyDescent="0.25">
      <c r="A137" s="1" t="s">
        <v>25</v>
      </c>
      <c r="B137" s="1" t="s">
        <v>28</v>
      </c>
      <c r="C137" s="11">
        <v>4.2309999999999999</v>
      </c>
      <c r="D137" s="11" t="s">
        <v>5090</v>
      </c>
      <c r="E137" s="11" t="s">
        <v>5245</v>
      </c>
      <c r="F137" s="11" t="s">
        <v>5246</v>
      </c>
      <c r="G137" s="11" t="s">
        <v>5098</v>
      </c>
    </row>
    <row r="138" spans="1:7" x14ac:dyDescent="0.25">
      <c r="A138" s="1" t="s">
        <v>2309</v>
      </c>
      <c r="B138" s="1" t="s">
        <v>2312</v>
      </c>
      <c r="C138" s="1">
        <v>3.605</v>
      </c>
      <c r="D138" s="1" t="s">
        <v>5093</v>
      </c>
      <c r="E138" s="1"/>
      <c r="G138" s="1" t="s">
        <v>5092</v>
      </c>
    </row>
    <row r="139" spans="1:7" x14ac:dyDescent="0.25">
      <c r="A139" s="1" t="s">
        <v>5247</v>
      </c>
      <c r="B139" s="1" t="s">
        <v>5248</v>
      </c>
      <c r="C139" s="1">
        <v>6.4989999999999997</v>
      </c>
      <c r="D139" s="1" t="s">
        <v>5090</v>
      </c>
      <c r="E139" s="1" t="s">
        <v>5152</v>
      </c>
      <c r="F139" s="1" t="s">
        <v>5184</v>
      </c>
      <c r="G139" s="1" t="s">
        <v>5098</v>
      </c>
    </row>
    <row r="140" spans="1:7" x14ac:dyDescent="0.25">
      <c r="A140" s="6" t="s">
        <v>4837</v>
      </c>
      <c r="B140" s="6" t="s">
        <v>4839</v>
      </c>
      <c r="C140" s="6">
        <v>5.9219999999999997</v>
      </c>
      <c r="D140" s="6" t="s">
        <v>5090</v>
      </c>
      <c r="E140" s="14" t="s">
        <v>5173</v>
      </c>
      <c r="F140" s="11" t="s">
        <v>6115</v>
      </c>
      <c r="G140" s="11" t="s">
        <v>5092</v>
      </c>
    </row>
    <row r="141" spans="1:7" x14ac:dyDescent="0.25">
      <c r="A141" s="13" t="s">
        <v>5249</v>
      </c>
      <c r="B141" s="13" t="s">
        <v>5250</v>
      </c>
      <c r="C141" s="11">
        <v>5.9219999999999997</v>
      </c>
      <c r="D141" s="11" t="s">
        <v>5090</v>
      </c>
      <c r="E141" s="14" t="s">
        <v>5173</v>
      </c>
      <c r="F141" s="11" t="s">
        <v>5251</v>
      </c>
      <c r="G141" s="11" t="s">
        <v>5092</v>
      </c>
    </row>
    <row r="142" spans="1:7" x14ac:dyDescent="0.25">
      <c r="A142" s="1" t="s">
        <v>5252</v>
      </c>
      <c r="B142" s="1" t="s">
        <v>5253</v>
      </c>
      <c r="C142" s="11">
        <v>3.8380000000000001</v>
      </c>
      <c r="D142" s="11" t="s">
        <v>5090</v>
      </c>
      <c r="E142" s="11" t="s">
        <v>5208</v>
      </c>
      <c r="F142" s="11" t="s">
        <v>5254</v>
      </c>
      <c r="G142" s="11" t="s">
        <v>5092</v>
      </c>
    </row>
    <row r="143" spans="1:7" x14ac:dyDescent="0.25">
      <c r="A143" s="1" t="s">
        <v>1397</v>
      </c>
      <c r="B143" s="1" t="s">
        <v>1400</v>
      </c>
      <c r="C143" s="11">
        <v>6.1289999999999996</v>
      </c>
      <c r="D143" s="11" t="s">
        <v>5090</v>
      </c>
      <c r="E143" s="11" t="s">
        <v>5255</v>
      </c>
      <c r="F143" s="11" t="s">
        <v>5256</v>
      </c>
      <c r="G143" s="11" t="s">
        <v>5098</v>
      </c>
    </row>
    <row r="144" spans="1:7" x14ac:dyDescent="0.25">
      <c r="A144" s="1" t="s">
        <v>857</v>
      </c>
      <c r="B144" s="1" t="s">
        <v>860</v>
      </c>
      <c r="C144" s="11">
        <v>5.1280000000000001</v>
      </c>
      <c r="D144" s="11" t="s">
        <v>5090</v>
      </c>
      <c r="E144" s="11" t="s">
        <v>5226</v>
      </c>
      <c r="F144" s="12" t="s">
        <v>5257</v>
      </c>
      <c r="G144" s="11" t="s">
        <v>5092</v>
      </c>
    </row>
    <row r="145" spans="1:7" x14ac:dyDescent="0.25">
      <c r="A145" s="1" t="s">
        <v>857</v>
      </c>
      <c r="B145" s="1" t="s">
        <v>5258</v>
      </c>
      <c r="C145" s="1">
        <v>5.1280000000000001</v>
      </c>
      <c r="D145" s="1" t="s">
        <v>5090</v>
      </c>
      <c r="E145" s="6" t="s">
        <v>5126</v>
      </c>
      <c r="F145" s="3" t="s">
        <v>5259</v>
      </c>
      <c r="G145" s="1" t="s">
        <v>5092</v>
      </c>
    </row>
    <row r="146" spans="1:7" x14ac:dyDescent="0.25">
      <c r="A146" s="6" t="s">
        <v>2133</v>
      </c>
      <c r="B146" s="6" t="s">
        <v>2136</v>
      </c>
      <c r="C146" s="6">
        <v>2.1339999999999999</v>
      </c>
      <c r="D146" s="6" t="s">
        <v>5093</v>
      </c>
      <c r="E146" s="6" t="s">
        <v>5859</v>
      </c>
      <c r="F146" s="6" t="s">
        <v>6116</v>
      </c>
      <c r="G146" s="1" t="s">
        <v>5092</v>
      </c>
    </row>
    <row r="147" spans="1:7" x14ac:dyDescent="0.25">
      <c r="A147" s="1" t="s">
        <v>2015</v>
      </c>
      <c r="B147" s="1" t="s">
        <v>2018</v>
      </c>
      <c r="C147" s="11">
        <v>6.4909999999999997</v>
      </c>
      <c r="D147" s="11" t="s">
        <v>5090</v>
      </c>
      <c r="E147" s="11" t="s">
        <v>5173</v>
      </c>
      <c r="F147" s="11" t="s">
        <v>5260</v>
      </c>
      <c r="G147" s="11" t="s">
        <v>5092</v>
      </c>
    </row>
    <row r="148" spans="1:7" x14ac:dyDescent="0.25">
      <c r="A148" s="13" t="s">
        <v>3528</v>
      </c>
      <c r="B148" s="13" t="s">
        <v>3530</v>
      </c>
      <c r="C148" s="11">
        <v>9.1300000000000008</v>
      </c>
      <c r="D148" s="11" t="s">
        <v>5090</v>
      </c>
      <c r="E148" s="14" t="s">
        <v>5173</v>
      </c>
      <c r="F148" s="11" t="s">
        <v>5261</v>
      </c>
      <c r="G148" s="11" t="s">
        <v>5092</v>
      </c>
    </row>
    <row r="149" spans="1:7" x14ac:dyDescent="0.25">
      <c r="A149" s="1" t="s">
        <v>5262</v>
      </c>
      <c r="B149" s="1" t="s">
        <v>5263</v>
      </c>
      <c r="C149" s="11">
        <v>8.1219999999999999</v>
      </c>
      <c r="D149" s="11" t="s">
        <v>5090</v>
      </c>
      <c r="E149" s="11" t="s">
        <v>5264</v>
      </c>
      <c r="F149" s="11" t="s">
        <v>5265</v>
      </c>
      <c r="G149" s="11" t="s">
        <v>5098</v>
      </c>
    </row>
    <row r="150" spans="1:7" x14ac:dyDescent="0.25">
      <c r="A150" s="1" t="s">
        <v>32</v>
      </c>
      <c r="B150" s="1" t="s">
        <v>35</v>
      </c>
      <c r="C150" s="1">
        <v>7.0819999999999999</v>
      </c>
      <c r="D150" s="1" t="s">
        <v>5090</v>
      </c>
      <c r="E150" s="1" t="s">
        <v>6171</v>
      </c>
      <c r="F150" s="1" t="s">
        <v>6172</v>
      </c>
      <c r="G150" s="1" t="s">
        <v>5092</v>
      </c>
    </row>
    <row r="151" spans="1:7" x14ac:dyDescent="0.25">
      <c r="A151" s="1" t="s">
        <v>3844</v>
      </c>
      <c r="B151" s="1" t="s">
        <v>3847</v>
      </c>
      <c r="C151" s="1">
        <v>5.0720000000000001</v>
      </c>
      <c r="D151" s="1" t="s">
        <v>5090</v>
      </c>
      <c r="E151" s="1" t="s">
        <v>5264</v>
      </c>
      <c r="F151" s="1" t="s">
        <v>6173</v>
      </c>
      <c r="G151" s="1" t="s">
        <v>5092</v>
      </c>
    </row>
    <row r="152" spans="1:7" x14ac:dyDescent="0.25">
      <c r="A152" s="1" t="s">
        <v>5266</v>
      </c>
      <c r="B152" s="1" t="s">
        <v>4552</v>
      </c>
      <c r="C152" s="1">
        <v>1.339</v>
      </c>
      <c r="D152" s="1" t="s">
        <v>5095</v>
      </c>
      <c r="E152" s="1"/>
      <c r="F152" s="1"/>
      <c r="G152" s="1" t="s">
        <v>5092</v>
      </c>
    </row>
    <row r="153" spans="1:7" x14ac:dyDescent="0.25">
      <c r="A153" s="1" t="s">
        <v>4242</v>
      </c>
      <c r="B153" s="1" t="s">
        <v>4245</v>
      </c>
      <c r="C153" s="1" t="s">
        <v>5094</v>
      </c>
      <c r="D153" s="1" t="s">
        <v>5094</v>
      </c>
      <c r="E153" s="1" t="s">
        <v>5094</v>
      </c>
      <c r="F153" s="1" t="s">
        <v>5094</v>
      </c>
      <c r="G153" s="1" t="s">
        <v>5092</v>
      </c>
    </row>
    <row r="154" spans="1:7" x14ac:dyDescent="0.25">
      <c r="A154" s="1" t="s">
        <v>5267</v>
      </c>
      <c r="B154" s="1" t="s">
        <v>5268</v>
      </c>
      <c r="C154" s="1" t="s">
        <v>5094</v>
      </c>
      <c r="D154" s="1" t="s">
        <v>5094</v>
      </c>
      <c r="E154" s="1" t="s">
        <v>5094</v>
      </c>
      <c r="F154" s="1" t="s">
        <v>5094</v>
      </c>
      <c r="G154" s="1" t="s">
        <v>5092</v>
      </c>
    </row>
    <row r="155" spans="1:7" x14ac:dyDescent="0.25">
      <c r="A155" s="6" t="s">
        <v>6082</v>
      </c>
      <c r="B155" s="6" t="s">
        <v>6083</v>
      </c>
      <c r="C155" s="6" t="s">
        <v>5094</v>
      </c>
      <c r="D155" s="1" t="s">
        <v>5094</v>
      </c>
      <c r="E155" s="1" t="s">
        <v>5094</v>
      </c>
      <c r="F155" s="1" t="s">
        <v>5094</v>
      </c>
      <c r="G155" s="1" t="s">
        <v>5092</v>
      </c>
    </row>
    <row r="156" spans="1:7" x14ac:dyDescent="0.25">
      <c r="A156" s="1" t="s">
        <v>5269</v>
      </c>
      <c r="B156" s="1" t="s">
        <v>5270</v>
      </c>
      <c r="C156" s="1" t="s">
        <v>5094</v>
      </c>
      <c r="D156" s="1" t="s">
        <v>5094</v>
      </c>
      <c r="E156" s="1" t="s">
        <v>5094</v>
      </c>
      <c r="F156" s="1" t="s">
        <v>5094</v>
      </c>
      <c r="G156" s="1" t="s">
        <v>5092</v>
      </c>
    </row>
    <row r="157" spans="1:7" x14ac:dyDescent="0.25">
      <c r="A157" s="1" t="s">
        <v>5271</v>
      </c>
      <c r="B157" s="1" t="s">
        <v>2652</v>
      </c>
      <c r="C157" s="1">
        <v>5.6379999999999999</v>
      </c>
      <c r="D157" s="1" t="s">
        <v>5090</v>
      </c>
      <c r="E157" s="6" t="s">
        <v>5274</v>
      </c>
      <c r="F157" s="1" t="s">
        <v>6174</v>
      </c>
      <c r="G157" s="1" t="s">
        <v>5092</v>
      </c>
    </row>
    <row r="158" spans="1:7" x14ac:dyDescent="0.25">
      <c r="A158" s="1" t="s">
        <v>5272</v>
      </c>
      <c r="B158" s="1" t="s">
        <v>5273</v>
      </c>
      <c r="C158" s="11">
        <v>8.032</v>
      </c>
      <c r="D158" s="11" t="s">
        <v>5090</v>
      </c>
      <c r="E158" s="11" t="s">
        <v>5274</v>
      </c>
      <c r="F158" s="11" t="s">
        <v>5275</v>
      </c>
      <c r="G158" s="11" t="s">
        <v>5092</v>
      </c>
    </row>
    <row r="159" spans="1:7" x14ac:dyDescent="0.25">
      <c r="A159" s="1" t="s">
        <v>1717</v>
      </c>
      <c r="B159" s="1" t="s">
        <v>1720</v>
      </c>
      <c r="C159" s="1">
        <v>2.9950000000000001</v>
      </c>
      <c r="D159" s="1" t="s">
        <v>5091</v>
      </c>
      <c r="E159" s="1"/>
      <c r="F159" s="1"/>
      <c r="G159" s="1" t="s">
        <v>5092</v>
      </c>
    </row>
    <row r="160" spans="1:7" x14ac:dyDescent="0.25">
      <c r="A160" s="1" t="s">
        <v>5276</v>
      </c>
      <c r="B160" s="1" t="s">
        <v>5277</v>
      </c>
      <c r="C160" s="1" t="s">
        <v>5094</v>
      </c>
      <c r="D160" s="1" t="s">
        <v>5094</v>
      </c>
      <c r="E160" s="1" t="s">
        <v>5094</v>
      </c>
      <c r="F160" s="1" t="s">
        <v>5094</v>
      </c>
      <c r="G160" s="1" t="s">
        <v>5092</v>
      </c>
    </row>
    <row r="161" spans="1:7" x14ac:dyDescent="0.25">
      <c r="A161" s="1" t="s">
        <v>39</v>
      </c>
      <c r="B161" s="1" t="s">
        <v>42</v>
      </c>
      <c r="C161" s="1">
        <v>6.3079999999999998</v>
      </c>
      <c r="D161" s="1" t="s">
        <v>5090</v>
      </c>
      <c r="E161" s="11" t="s">
        <v>5278</v>
      </c>
      <c r="F161" s="11" t="s">
        <v>5279</v>
      </c>
      <c r="G161" s="11" t="s">
        <v>5098</v>
      </c>
    </row>
    <row r="162" spans="1:7" x14ac:dyDescent="0.25">
      <c r="A162" s="1" t="s">
        <v>39</v>
      </c>
      <c r="B162" s="1" t="s">
        <v>5280</v>
      </c>
      <c r="C162" s="11">
        <v>6.3079999999999998</v>
      </c>
      <c r="D162" s="11" t="s">
        <v>5090</v>
      </c>
      <c r="E162" s="11" t="s">
        <v>5278</v>
      </c>
      <c r="F162" s="11" t="s">
        <v>5279</v>
      </c>
      <c r="G162" s="11" t="s">
        <v>5098</v>
      </c>
    </row>
    <row r="163" spans="1:7" x14ac:dyDescent="0.25">
      <c r="A163" s="1" t="s">
        <v>5281</v>
      </c>
      <c r="B163" s="1" t="s">
        <v>5282</v>
      </c>
      <c r="C163" s="1">
        <v>2.931</v>
      </c>
      <c r="D163" s="1" t="s">
        <v>5093</v>
      </c>
      <c r="E163" s="1"/>
      <c r="F163" s="1"/>
      <c r="G163" s="1" t="s">
        <v>5092</v>
      </c>
    </row>
    <row r="164" spans="1:7" x14ac:dyDescent="0.25">
      <c r="A164" s="1" t="s">
        <v>5283</v>
      </c>
      <c r="B164" s="1" t="s">
        <v>5284</v>
      </c>
      <c r="C164" s="11">
        <v>7.6520000000000001</v>
      </c>
      <c r="D164" s="11" t="s">
        <v>5090</v>
      </c>
      <c r="E164" s="11" t="s">
        <v>5285</v>
      </c>
      <c r="F164" s="11" t="s">
        <v>5286</v>
      </c>
      <c r="G164" s="11" t="s">
        <v>5092</v>
      </c>
    </row>
    <row r="165" spans="1:7" x14ac:dyDescent="0.25">
      <c r="A165" s="1" t="s">
        <v>638</v>
      </c>
      <c r="B165" s="1" t="s">
        <v>641</v>
      </c>
      <c r="C165" s="1">
        <v>18.88</v>
      </c>
      <c r="D165" s="1" t="s">
        <v>5090</v>
      </c>
      <c r="E165" s="1" t="s">
        <v>6158</v>
      </c>
      <c r="F165" s="1" t="s">
        <v>6175</v>
      </c>
      <c r="G165" s="1" t="s">
        <v>5098</v>
      </c>
    </row>
    <row r="166" spans="1:7" x14ac:dyDescent="0.25">
      <c r="A166" s="1" t="s">
        <v>5287</v>
      </c>
      <c r="B166" s="1" t="s">
        <v>5288</v>
      </c>
      <c r="C166" s="11">
        <v>4.7119999999999997</v>
      </c>
      <c r="D166" s="11" t="s">
        <v>5090</v>
      </c>
      <c r="E166" s="11" t="s">
        <v>5289</v>
      </c>
      <c r="F166" s="11" t="s">
        <v>5290</v>
      </c>
      <c r="G166" s="11" t="s">
        <v>5092</v>
      </c>
    </row>
    <row r="167" spans="1:7" x14ac:dyDescent="0.25">
      <c r="A167" s="1" t="s">
        <v>4308</v>
      </c>
      <c r="B167" s="1" t="s">
        <v>4311</v>
      </c>
      <c r="C167" s="1" t="s">
        <v>5094</v>
      </c>
      <c r="D167" s="1" t="s">
        <v>5094</v>
      </c>
      <c r="E167" s="1" t="s">
        <v>5094</v>
      </c>
      <c r="F167" s="1" t="s">
        <v>5094</v>
      </c>
      <c r="G167" s="1" t="s">
        <v>5092</v>
      </c>
    </row>
    <row r="168" spans="1:7" x14ac:dyDescent="0.25">
      <c r="A168" s="1" t="s">
        <v>3060</v>
      </c>
      <c r="B168" s="1" t="s">
        <v>3063</v>
      </c>
      <c r="C168" s="1">
        <v>0.84099999999999997</v>
      </c>
      <c r="D168" s="1" t="s">
        <v>5095</v>
      </c>
      <c r="E168" s="1"/>
      <c r="F168" s="1"/>
      <c r="G168" s="1" t="s">
        <v>5092</v>
      </c>
    </row>
    <row r="169" spans="1:7" x14ac:dyDescent="0.25">
      <c r="A169" s="6" t="s">
        <v>4397</v>
      </c>
      <c r="B169" s="6" t="s">
        <v>2327</v>
      </c>
      <c r="C169" s="6" t="s">
        <v>5094</v>
      </c>
      <c r="D169" s="6" t="s">
        <v>5094</v>
      </c>
      <c r="E169" s="6" t="s">
        <v>5094</v>
      </c>
      <c r="G169" s="6" t="s">
        <v>5092</v>
      </c>
    </row>
    <row r="170" spans="1:7" x14ac:dyDescent="0.25">
      <c r="A170" s="6" t="s">
        <v>3098</v>
      </c>
      <c r="B170" s="6" t="s">
        <v>3103</v>
      </c>
      <c r="C170" s="6">
        <v>2.9260000000000002</v>
      </c>
      <c r="D170" s="6" t="s">
        <v>5093</v>
      </c>
      <c r="E170" s="6" t="s">
        <v>5207</v>
      </c>
      <c r="F170" s="6" t="s">
        <v>6117</v>
      </c>
      <c r="G170" s="1" t="s">
        <v>5092</v>
      </c>
    </row>
    <row r="171" spans="1:7" x14ac:dyDescent="0.25">
      <c r="A171" s="1" t="s">
        <v>1010</v>
      </c>
      <c r="B171" s="1" t="s">
        <v>1013</v>
      </c>
      <c r="C171" s="1" t="s">
        <v>5094</v>
      </c>
      <c r="D171" s="1" t="s">
        <v>5094</v>
      </c>
      <c r="E171" s="1" t="s">
        <v>5094</v>
      </c>
      <c r="F171" s="1" t="s">
        <v>5094</v>
      </c>
      <c r="G171" s="1" t="s">
        <v>5092</v>
      </c>
    </row>
    <row r="172" spans="1:7" x14ac:dyDescent="0.25">
      <c r="A172" s="1" t="s">
        <v>5291</v>
      </c>
      <c r="B172" s="1" t="s">
        <v>3013</v>
      </c>
      <c r="C172" s="1">
        <v>2.3919999999999999</v>
      </c>
      <c r="D172" s="1" t="s">
        <v>5091</v>
      </c>
      <c r="E172" s="1"/>
      <c r="F172" s="1"/>
      <c r="G172" s="1" t="s">
        <v>5092</v>
      </c>
    </row>
    <row r="173" spans="1:7" x14ac:dyDescent="0.25">
      <c r="A173" s="6" t="s">
        <v>5010</v>
      </c>
      <c r="B173" s="6" t="s">
        <v>5013</v>
      </c>
      <c r="C173" s="1">
        <v>2.3919999999999999</v>
      </c>
      <c r="D173" s="1" t="s">
        <v>5091</v>
      </c>
      <c r="E173" s="1"/>
      <c r="F173" s="1"/>
      <c r="G173" s="1" t="s">
        <v>5092</v>
      </c>
    </row>
    <row r="174" spans="1:7" x14ac:dyDescent="0.25">
      <c r="A174" s="1" t="s">
        <v>2084</v>
      </c>
      <c r="B174" s="1" t="s">
        <v>2087</v>
      </c>
      <c r="C174" s="1">
        <v>5.1580000000000004</v>
      </c>
      <c r="D174" s="1" t="s">
        <v>5090</v>
      </c>
      <c r="E174" s="1" t="s">
        <v>5112</v>
      </c>
      <c r="F174" s="1" t="s">
        <v>6176</v>
      </c>
      <c r="G174" s="1" t="s">
        <v>5092</v>
      </c>
    </row>
    <row r="175" spans="1:7" x14ac:dyDescent="0.25">
      <c r="A175" s="1" t="s">
        <v>1387</v>
      </c>
      <c r="B175" s="1" t="s">
        <v>1390</v>
      </c>
      <c r="C175" s="1">
        <v>3.2010000000000001</v>
      </c>
      <c r="D175" s="1" t="s">
        <v>5093</v>
      </c>
      <c r="E175" s="1"/>
      <c r="F175" s="1"/>
      <c r="G175" s="1" t="s">
        <v>5092</v>
      </c>
    </row>
    <row r="176" spans="1:7" x14ac:dyDescent="0.25">
      <c r="A176" s="1" t="s">
        <v>5292</v>
      </c>
      <c r="B176" s="1" t="s">
        <v>5293</v>
      </c>
      <c r="C176" s="1">
        <v>0.83199999999999996</v>
      </c>
      <c r="D176" s="1" t="s">
        <v>5095</v>
      </c>
      <c r="E176" s="1"/>
      <c r="F176" s="1"/>
      <c r="G176" s="1" t="s">
        <v>5092</v>
      </c>
    </row>
    <row r="177" spans="1:7" x14ac:dyDescent="0.25">
      <c r="A177" s="1" t="s">
        <v>5294</v>
      </c>
      <c r="B177" s="1" t="s">
        <v>2842</v>
      </c>
      <c r="C177" s="1">
        <v>3.5390000000000001</v>
      </c>
      <c r="D177" s="1" t="s">
        <v>5093</v>
      </c>
      <c r="E177" s="1"/>
      <c r="F177" s="1"/>
      <c r="G177" s="1" t="s">
        <v>5092</v>
      </c>
    </row>
    <row r="178" spans="1:7" x14ac:dyDescent="0.25">
      <c r="A178" s="1" t="s">
        <v>5295</v>
      </c>
      <c r="B178" s="1" t="s">
        <v>4625</v>
      </c>
      <c r="C178" s="1">
        <v>4.6210000000000004</v>
      </c>
      <c r="D178" s="1" t="s">
        <v>5090</v>
      </c>
      <c r="E178" s="1" t="s">
        <v>5122</v>
      </c>
      <c r="F178" s="1" t="s">
        <v>6177</v>
      </c>
      <c r="G178" s="1" t="s">
        <v>5092</v>
      </c>
    </row>
    <row r="179" spans="1:7" x14ac:dyDescent="0.25">
      <c r="A179" s="1" t="s">
        <v>868</v>
      </c>
      <c r="B179" s="1" t="s">
        <v>871</v>
      </c>
      <c r="C179" s="1">
        <v>1.635</v>
      </c>
      <c r="D179" s="1" t="s">
        <v>5095</v>
      </c>
      <c r="E179" s="1"/>
      <c r="F179" s="1"/>
      <c r="G179" s="1" t="s">
        <v>5092</v>
      </c>
    </row>
    <row r="180" spans="1:7" x14ac:dyDescent="0.25">
      <c r="A180" s="1" t="s">
        <v>5296</v>
      </c>
      <c r="B180" s="1" t="s">
        <v>3542</v>
      </c>
      <c r="C180" s="1">
        <v>2.7029999999999998</v>
      </c>
      <c r="D180" s="1" t="s">
        <v>5091</v>
      </c>
      <c r="E180" s="1"/>
      <c r="F180" s="1"/>
      <c r="G180" s="1" t="s">
        <v>5092</v>
      </c>
    </row>
    <row r="181" spans="1:7" x14ac:dyDescent="0.25">
      <c r="A181" s="6" t="s">
        <v>3106</v>
      </c>
      <c r="B181" s="6" t="s">
        <v>3080</v>
      </c>
      <c r="C181" s="11">
        <v>8.6359999999999992</v>
      </c>
      <c r="D181" s="11" t="s">
        <v>5090</v>
      </c>
      <c r="E181" s="11" t="s">
        <v>5207</v>
      </c>
      <c r="F181" s="11" t="s">
        <v>5297</v>
      </c>
      <c r="G181" s="11" t="s">
        <v>5098</v>
      </c>
    </row>
    <row r="182" spans="1:7" x14ac:dyDescent="0.25">
      <c r="A182" s="1" t="s">
        <v>3076</v>
      </c>
      <c r="B182" s="1" t="s">
        <v>3079</v>
      </c>
      <c r="C182" s="11">
        <v>8.6359999999999992</v>
      </c>
      <c r="D182" s="11" t="s">
        <v>5090</v>
      </c>
      <c r="E182" s="11" t="s">
        <v>5207</v>
      </c>
      <c r="F182" s="11" t="s">
        <v>5297</v>
      </c>
      <c r="G182" s="11" t="s">
        <v>5098</v>
      </c>
    </row>
    <row r="183" spans="1:7" x14ac:dyDescent="0.25">
      <c r="A183" s="1" t="s">
        <v>3035</v>
      </c>
      <c r="B183" s="1" t="s">
        <v>3038</v>
      </c>
      <c r="C183" s="11">
        <v>3.556</v>
      </c>
      <c r="D183" s="11" t="s">
        <v>5090</v>
      </c>
      <c r="E183" s="11" t="s">
        <v>5207</v>
      </c>
      <c r="F183" s="11" t="s">
        <v>5298</v>
      </c>
      <c r="G183" s="11" t="s">
        <v>5092</v>
      </c>
    </row>
    <row r="184" spans="1:7" x14ac:dyDescent="0.25">
      <c r="A184" s="1" t="s">
        <v>3398</v>
      </c>
      <c r="B184" s="1" t="s">
        <v>3401</v>
      </c>
      <c r="C184" s="1">
        <v>3.077</v>
      </c>
      <c r="D184" s="1" t="s">
        <v>5093</v>
      </c>
      <c r="E184" s="1"/>
      <c r="F184" s="1"/>
      <c r="G184" s="1" t="s">
        <v>5092</v>
      </c>
    </row>
    <row r="185" spans="1:7" x14ac:dyDescent="0.25">
      <c r="A185" s="1" t="s">
        <v>5299</v>
      </c>
      <c r="B185" s="1" t="s">
        <v>5300</v>
      </c>
      <c r="C185" s="1">
        <v>3.7989999999999999</v>
      </c>
      <c r="D185" s="1" t="s">
        <v>5090</v>
      </c>
      <c r="E185" s="1" t="s">
        <v>5620</v>
      </c>
      <c r="F185" s="1" t="s">
        <v>6178</v>
      </c>
      <c r="G185" s="1" t="s">
        <v>5092</v>
      </c>
    </row>
    <row r="186" spans="1:7" x14ac:dyDescent="0.25">
      <c r="A186" s="1" t="s">
        <v>5301</v>
      </c>
      <c r="B186" s="1" t="s">
        <v>1171</v>
      </c>
      <c r="C186" s="1">
        <v>6.0910000000000002</v>
      </c>
      <c r="D186" s="1" t="s">
        <v>5090</v>
      </c>
      <c r="E186" s="1" t="s">
        <v>5264</v>
      </c>
      <c r="F186" s="1" t="s">
        <v>6179</v>
      </c>
      <c r="G186" s="1" t="s">
        <v>5092</v>
      </c>
    </row>
    <row r="187" spans="1:7" x14ac:dyDescent="0.25">
      <c r="A187" s="1" t="s">
        <v>5302</v>
      </c>
      <c r="B187" s="1" t="s">
        <v>5303</v>
      </c>
      <c r="C187" s="11">
        <v>7.6829999999999998</v>
      </c>
      <c r="D187" s="11" t="s">
        <v>5090</v>
      </c>
      <c r="E187" s="11" t="s">
        <v>5122</v>
      </c>
      <c r="F187" s="11" t="s">
        <v>5304</v>
      </c>
      <c r="G187" s="11" t="s">
        <v>5098</v>
      </c>
    </row>
    <row r="188" spans="1:7" x14ac:dyDescent="0.25">
      <c r="A188" s="1" t="s">
        <v>3424</v>
      </c>
      <c r="B188" s="1" t="s">
        <v>3427</v>
      </c>
      <c r="C188" s="1">
        <v>3.512</v>
      </c>
      <c r="D188" s="1" t="s">
        <v>5093</v>
      </c>
      <c r="E188" s="1"/>
      <c r="F188" s="1"/>
      <c r="G188" s="1" t="s">
        <v>5092</v>
      </c>
    </row>
    <row r="189" spans="1:7" x14ac:dyDescent="0.25">
      <c r="A189" s="1" t="s">
        <v>1084</v>
      </c>
      <c r="B189" s="1" t="s">
        <v>1087</v>
      </c>
      <c r="C189" s="11">
        <v>9.1170000000000009</v>
      </c>
      <c r="D189" s="11" t="s">
        <v>5090</v>
      </c>
      <c r="E189" s="11" t="s">
        <v>5305</v>
      </c>
      <c r="F189" s="11" t="s">
        <v>5306</v>
      </c>
      <c r="G189" s="11" t="s">
        <v>5098</v>
      </c>
    </row>
    <row r="190" spans="1:7" x14ac:dyDescent="0.25">
      <c r="A190" s="6" t="s">
        <v>2292</v>
      </c>
      <c r="B190" s="6" t="s">
        <v>1088</v>
      </c>
      <c r="C190" s="11">
        <v>9.1170000000000009</v>
      </c>
      <c r="D190" s="11" t="s">
        <v>5090</v>
      </c>
      <c r="E190" s="11" t="s">
        <v>5305</v>
      </c>
      <c r="F190" s="11" t="s">
        <v>5306</v>
      </c>
      <c r="G190" s="11" t="s">
        <v>5098</v>
      </c>
    </row>
    <row r="191" spans="1:7" x14ac:dyDescent="0.25">
      <c r="A191" s="1" t="s">
        <v>5307</v>
      </c>
      <c r="B191" s="1" t="s">
        <v>5308</v>
      </c>
      <c r="C191" s="1" t="s">
        <v>5094</v>
      </c>
      <c r="D191" s="1" t="s">
        <v>5094</v>
      </c>
      <c r="E191" s="1" t="s">
        <v>5094</v>
      </c>
      <c r="F191" s="1" t="s">
        <v>5094</v>
      </c>
      <c r="G191" s="1" t="s">
        <v>5092</v>
      </c>
    </row>
    <row r="192" spans="1:7" x14ac:dyDescent="0.25">
      <c r="A192" s="1" t="s">
        <v>2662</v>
      </c>
      <c r="B192" s="1" t="s">
        <v>2666</v>
      </c>
      <c r="C192" s="1" t="s">
        <v>5094</v>
      </c>
      <c r="D192" s="1" t="s">
        <v>5094</v>
      </c>
      <c r="E192" s="1" t="s">
        <v>5094</v>
      </c>
      <c r="F192" s="1" t="s">
        <v>5094</v>
      </c>
      <c r="G192" s="1" t="s">
        <v>5092</v>
      </c>
    </row>
    <row r="193" spans="1:57" x14ac:dyDescent="0.25">
      <c r="A193" s="1" t="s">
        <v>5309</v>
      </c>
      <c r="B193" s="1" t="s">
        <v>5310</v>
      </c>
      <c r="C193" s="11">
        <v>5.3940000000000001</v>
      </c>
      <c r="D193" s="11" t="s">
        <v>5090</v>
      </c>
      <c r="E193" s="11" t="s">
        <v>5311</v>
      </c>
      <c r="F193" s="11" t="s">
        <v>5312</v>
      </c>
      <c r="G193" s="11" t="s">
        <v>5098</v>
      </c>
    </row>
    <row r="194" spans="1:57" x14ac:dyDescent="0.25">
      <c r="A194" s="6" t="s">
        <v>1278</v>
      </c>
      <c r="B194" s="6" t="s">
        <v>1281</v>
      </c>
      <c r="C194" s="11">
        <v>5.3940000000000001</v>
      </c>
      <c r="D194" s="11" t="s">
        <v>5090</v>
      </c>
      <c r="E194" s="11" t="s">
        <v>5311</v>
      </c>
      <c r="F194" s="11" t="s">
        <v>5312</v>
      </c>
      <c r="G194" s="11" t="s">
        <v>5098</v>
      </c>
    </row>
    <row r="195" spans="1:57" x14ac:dyDescent="0.25">
      <c r="A195" s="1" t="s">
        <v>46</v>
      </c>
      <c r="B195" s="1" t="s">
        <v>49</v>
      </c>
      <c r="C195" s="1">
        <v>1.37</v>
      </c>
      <c r="D195" s="1" t="s">
        <v>5095</v>
      </c>
      <c r="E195" s="1"/>
      <c r="G195" s="1" t="s">
        <v>5092</v>
      </c>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row>
    <row r="196" spans="1:57" x14ac:dyDescent="0.25">
      <c r="A196" s="1" t="s">
        <v>5313</v>
      </c>
      <c r="B196" s="1" t="s">
        <v>5314</v>
      </c>
      <c r="C196" s="1">
        <v>1.37</v>
      </c>
      <c r="D196" s="1" t="s">
        <v>5095</v>
      </c>
      <c r="E196" s="1"/>
      <c r="G196" s="1" t="s">
        <v>5092</v>
      </c>
    </row>
    <row r="197" spans="1:57" x14ac:dyDescent="0.25">
      <c r="A197" s="1" t="s">
        <v>600</v>
      </c>
      <c r="B197" s="1" t="s">
        <v>603</v>
      </c>
      <c r="C197" s="1">
        <v>5.4960000000000004</v>
      </c>
      <c r="D197" s="11" t="s">
        <v>5090</v>
      </c>
      <c r="E197" s="11" t="s">
        <v>5316</v>
      </c>
      <c r="F197" s="11" t="s">
        <v>5317</v>
      </c>
      <c r="G197" s="11" t="s">
        <v>5098</v>
      </c>
    </row>
    <row r="198" spans="1:57" x14ac:dyDescent="0.25">
      <c r="A198" s="1" t="s">
        <v>600</v>
      </c>
      <c r="B198" s="1" t="s">
        <v>5318</v>
      </c>
      <c r="C198" s="11">
        <v>5.4960000000000004</v>
      </c>
      <c r="D198" s="11" t="s">
        <v>5090</v>
      </c>
      <c r="E198" s="11" t="s">
        <v>5316</v>
      </c>
      <c r="F198" s="11" t="s">
        <v>5317</v>
      </c>
      <c r="G198" s="11" t="s">
        <v>5098</v>
      </c>
    </row>
    <row r="199" spans="1:57" x14ac:dyDescent="0.25">
      <c r="A199" s="1" t="s">
        <v>5319</v>
      </c>
      <c r="B199" s="1" t="s">
        <v>5320</v>
      </c>
      <c r="C199" s="11">
        <v>4.0910000000000002</v>
      </c>
      <c r="D199" s="11" t="s">
        <v>5090</v>
      </c>
      <c r="E199" s="11" t="s">
        <v>5235</v>
      </c>
      <c r="F199" s="11" t="s">
        <v>5321</v>
      </c>
      <c r="G199" s="11" t="s">
        <v>5098</v>
      </c>
    </row>
    <row r="200" spans="1:57" x14ac:dyDescent="0.25">
      <c r="A200" s="1" t="s">
        <v>5322</v>
      </c>
      <c r="B200" s="1" t="s">
        <v>5323</v>
      </c>
      <c r="C200" s="1" t="s">
        <v>5094</v>
      </c>
      <c r="D200" s="1" t="s">
        <v>5094</v>
      </c>
      <c r="E200" s="1" t="s">
        <v>5094</v>
      </c>
      <c r="F200" s="1" t="s">
        <v>5094</v>
      </c>
      <c r="G200" s="1" t="s">
        <v>5092</v>
      </c>
    </row>
    <row r="201" spans="1:57" x14ac:dyDescent="0.25">
      <c r="A201" s="1" t="s">
        <v>52</v>
      </c>
      <c r="B201" s="1" t="s">
        <v>55</v>
      </c>
      <c r="C201" s="1">
        <v>2.93</v>
      </c>
      <c r="D201" s="1" t="s">
        <v>5090</v>
      </c>
      <c r="E201" s="1" t="s">
        <v>6131</v>
      </c>
      <c r="F201" s="3" t="s">
        <v>5705</v>
      </c>
      <c r="G201" s="1" t="s">
        <v>5092</v>
      </c>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row>
    <row r="202" spans="1:57" x14ac:dyDescent="0.25">
      <c r="A202" s="1" t="s">
        <v>4578</v>
      </c>
      <c r="B202" s="1" t="s">
        <v>4581</v>
      </c>
      <c r="C202" s="1">
        <v>2.93</v>
      </c>
      <c r="D202" s="1" t="s">
        <v>5090</v>
      </c>
      <c r="E202" s="1" t="s">
        <v>6131</v>
      </c>
      <c r="F202" s="3" t="s">
        <v>5705</v>
      </c>
      <c r="G202" s="1" t="s">
        <v>5092</v>
      </c>
    </row>
    <row r="203" spans="1:57" x14ac:dyDescent="0.25">
      <c r="A203" s="1" t="s">
        <v>5324</v>
      </c>
      <c r="B203" s="1" t="s">
        <v>487</v>
      </c>
      <c r="C203" s="1">
        <v>4.4550000000000001</v>
      </c>
      <c r="D203" s="1" t="s">
        <v>5093</v>
      </c>
      <c r="E203" s="1"/>
      <c r="F203" s="1"/>
      <c r="G203" s="1" t="s">
        <v>5092</v>
      </c>
    </row>
    <row r="204" spans="1:57" x14ac:dyDescent="0.25">
      <c r="A204" s="1" t="s">
        <v>5325</v>
      </c>
      <c r="B204" s="1" t="s">
        <v>5326</v>
      </c>
      <c r="C204" s="11">
        <v>6.4420000000000002</v>
      </c>
      <c r="D204" s="11" t="s">
        <v>5090</v>
      </c>
      <c r="E204" s="11" t="s">
        <v>5112</v>
      </c>
      <c r="F204" s="11" t="s">
        <v>5327</v>
      </c>
      <c r="G204" s="11" t="s">
        <v>5092</v>
      </c>
    </row>
    <row r="205" spans="1:57" x14ac:dyDescent="0.25">
      <c r="A205" s="1" t="s">
        <v>2330</v>
      </c>
      <c r="B205" s="1" t="s">
        <v>2333</v>
      </c>
      <c r="C205" s="1">
        <v>2.141</v>
      </c>
      <c r="D205" s="1" t="s">
        <v>5091</v>
      </c>
      <c r="E205" s="1"/>
      <c r="G205" s="1" t="s">
        <v>5092</v>
      </c>
    </row>
    <row r="206" spans="1:57" x14ac:dyDescent="0.25">
      <c r="A206" s="1" t="s">
        <v>4629</v>
      </c>
      <c r="B206" s="1" t="s">
        <v>4632</v>
      </c>
      <c r="C206" s="11">
        <v>5.22</v>
      </c>
      <c r="D206" s="11" t="s">
        <v>5090</v>
      </c>
      <c r="E206" s="11" t="s">
        <v>5140</v>
      </c>
      <c r="F206" s="11" t="s">
        <v>5328</v>
      </c>
      <c r="G206" s="11" t="s">
        <v>5092</v>
      </c>
    </row>
    <row r="207" spans="1:57" x14ac:dyDescent="0.25">
      <c r="A207" s="1" t="s">
        <v>5329</v>
      </c>
      <c r="B207" s="1" t="s">
        <v>5330</v>
      </c>
      <c r="C207" s="1" t="s">
        <v>5094</v>
      </c>
      <c r="D207" s="1" t="s">
        <v>5094</v>
      </c>
      <c r="E207" s="1" t="s">
        <v>5094</v>
      </c>
      <c r="F207" s="1"/>
      <c r="G207" s="1" t="s">
        <v>5092</v>
      </c>
    </row>
    <row r="208" spans="1:57" x14ac:dyDescent="0.25">
      <c r="A208" s="6" t="s">
        <v>3773</v>
      </c>
      <c r="B208" s="6" t="s">
        <v>3776</v>
      </c>
      <c r="C208" s="6" t="s">
        <v>5094</v>
      </c>
      <c r="D208" s="6" t="s">
        <v>5094</v>
      </c>
      <c r="E208" s="6" t="s">
        <v>5094</v>
      </c>
      <c r="G208" s="6" t="s">
        <v>5092</v>
      </c>
    </row>
    <row r="209" spans="1:77" x14ac:dyDescent="0.25">
      <c r="A209" s="1" t="s">
        <v>5331</v>
      </c>
      <c r="B209" s="1" t="s">
        <v>5332</v>
      </c>
      <c r="C209" s="11">
        <v>6.7539999999999996</v>
      </c>
      <c r="D209" s="11" t="s">
        <v>5090</v>
      </c>
      <c r="E209" s="11" t="s">
        <v>5333</v>
      </c>
      <c r="F209" s="11" t="s">
        <v>5334</v>
      </c>
      <c r="G209" s="11" t="s">
        <v>5098</v>
      </c>
    </row>
    <row r="210" spans="1:77" x14ac:dyDescent="0.25">
      <c r="A210" s="1" t="s">
        <v>5335</v>
      </c>
      <c r="B210" s="1" t="s">
        <v>5336</v>
      </c>
      <c r="C210" s="11">
        <v>9.2469999999999999</v>
      </c>
      <c r="D210" s="11" t="s">
        <v>5090</v>
      </c>
      <c r="E210" s="11" t="s">
        <v>5274</v>
      </c>
      <c r="F210" s="11" t="s">
        <v>5337</v>
      </c>
      <c r="G210" s="11" t="s">
        <v>5092</v>
      </c>
    </row>
    <row r="211" spans="1:77" x14ac:dyDescent="0.25">
      <c r="A211" s="1" t="s">
        <v>5338</v>
      </c>
      <c r="B211" s="1" t="s">
        <v>5339</v>
      </c>
      <c r="C211" s="11">
        <v>2.778</v>
      </c>
      <c r="D211" s="11" t="s">
        <v>5090</v>
      </c>
      <c r="E211" s="11" t="s">
        <v>5187</v>
      </c>
      <c r="F211" s="11" t="s">
        <v>5340</v>
      </c>
      <c r="G211" s="11" t="s">
        <v>5092</v>
      </c>
    </row>
    <row r="212" spans="1:77" x14ac:dyDescent="0.25">
      <c r="A212" s="6" t="s">
        <v>5062</v>
      </c>
      <c r="B212" s="6" t="s">
        <v>5064</v>
      </c>
      <c r="C212" s="6" t="s">
        <v>5094</v>
      </c>
      <c r="D212" s="6" t="s">
        <v>5094</v>
      </c>
      <c r="E212" s="6" t="s">
        <v>5094</v>
      </c>
      <c r="G212" s="6" t="s">
        <v>5092</v>
      </c>
    </row>
    <row r="213" spans="1:77" x14ac:dyDescent="0.25">
      <c r="A213" s="1" t="s">
        <v>5341</v>
      </c>
      <c r="B213" s="1" t="s">
        <v>5342</v>
      </c>
      <c r="C213" s="1" t="s">
        <v>5094</v>
      </c>
      <c r="D213" s="1" t="s">
        <v>5094</v>
      </c>
      <c r="E213" s="1" t="s">
        <v>5094</v>
      </c>
      <c r="F213" s="1" t="s">
        <v>5094</v>
      </c>
      <c r="G213" s="1" t="s">
        <v>5092</v>
      </c>
    </row>
    <row r="214" spans="1:77" x14ac:dyDescent="0.25">
      <c r="A214" s="1" t="s">
        <v>2380</v>
      </c>
      <c r="B214" s="1" t="s">
        <v>2383</v>
      </c>
      <c r="C214" s="11">
        <v>6.4249999999999998</v>
      </c>
      <c r="D214" s="11" t="s">
        <v>5090</v>
      </c>
      <c r="E214" s="11" t="s">
        <v>5343</v>
      </c>
      <c r="F214" s="11" t="s">
        <v>5344</v>
      </c>
      <c r="G214" s="11" t="s">
        <v>5092</v>
      </c>
    </row>
    <row r="215" spans="1:77" x14ac:dyDescent="0.25">
      <c r="A215" s="1" t="s">
        <v>2386</v>
      </c>
      <c r="B215" s="1" t="s">
        <v>2389</v>
      </c>
      <c r="C215" s="11">
        <v>6.63</v>
      </c>
      <c r="D215" s="11" t="s">
        <v>5090</v>
      </c>
      <c r="E215" s="11" t="s">
        <v>5343</v>
      </c>
      <c r="F215" s="11" t="s">
        <v>5345</v>
      </c>
      <c r="G215" s="11" t="s">
        <v>5092</v>
      </c>
    </row>
    <row r="216" spans="1:77" x14ac:dyDescent="0.25">
      <c r="A216" s="1" t="s">
        <v>5346</v>
      </c>
      <c r="B216" s="1" t="s">
        <v>5347</v>
      </c>
      <c r="C216" s="11">
        <v>6.4809999999999999</v>
      </c>
      <c r="D216" s="11" t="s">
        <v>5090</v>
      </c>
      <c r="E216" s="11" t="s">
        <v>5207</v>
      </c>
      <c r="F216" s="11" t="s">
        <v>5348</v>
      </c>
      <c r="G216" s="11" t="s">
        <v>5098</v>
      </c>
    </row>
    <row r="217" spans="1:77" x14ac:dyDescent="0.25">
      <c r="A217" s="13" t="s">
        <v>5349</v>
      </c>
      <c r="B217" s="13" t="s">
        <v>5350</v>
      </c>
      <c r="C217" s="11">
        <v>4.4950000000000001</v>
      </c>
      <c r="D217" s="11" t="s">
        <v>5090</v>
      </c>
      <c r="E217" s="14" t="s">
        <v>5173</v>
      </c>
      <c r="F217" s="11" t="s">
        <v>5351</v>
      </c>
      <c r="G217" s="11" t="s">
        <v>5092</v>
      </c>
    </row>
    <row r="218" spans="1:77" x14ac:dyDescent="0.25">
      <c r="A218" s="6" t="s">
        <v>3568</v>
      </c>
      <c r="B218" s="6" t="s">
        <v>3572</v>
      </c>
      <c r="C218" s="11">
        <v>4.4950000000000001</v>
      </c>
      <c r="D218" s="11" t="s">
        <v>5090</v>
      </c>
      <c r="E218" s="14" t="s">
        <v>5173</v>
      </c>
      <c r="F218" s="11" t="s">
        <v>5351</v>
      </c>
      <c r="G218" s="11" t="s">
        <v>5092</v>
      </c>
    </row>
    <row r="219" spans="1:77" x14ac:dyDescent="0.25">
      <c r="A219" s="6" t="s">
        <v>3440</v>
      </c>
      <c r="B219" s="6" t="s">
        <v>3443</v>
      </c>
      <c r="C219" s="6">
        <v>1.954</v>
      </c>
      <c r="D219" s="6" t="s">
        <v>5091</v>
      </c>
      <c r="E219" s="6" t="s">
        <v>5372</v>
      </c>
      <c r="F219" s="6" t="s">
        <v>6118</v>
      </c>
      <c r="G219" s="1" t="s">
        <v>5092</v>
      </c>
    </row>
    <row r="220" spans="1:77" x14ac:dyDescent="0.25">
      <c r="A220" s="1" t="s">
        <v>2966</v>
      </c>
      <c r="B220" s="1" t="s">
        <v>2969</v>
      </c>
      <c r="C220" s="1">
        <v>3.4489999999999998</v>
      </c>
      <c r="D220" s="1" t="s">
        <v>5093</v>
      </c>
      <c r="E220" s="1"/>
      <c r="F220" s="1"/>
      <c r="G220" s="1" t="s">
        <v>5092</v>
      </c>
    </row>
    <row r="221" spans="1:77" x14ac:dyDescent="0.25">
      <c r="A221" s="1" t="s">
        <v>5352</v>
      </c>
      <c r="B221" s="1" t="s">
        <v>5353</v>
      </c>
      <c r="C221" s="1" t="s">
        <v>5094</v>
      </c>
      <c r="D221" s="1" t="s">
        <v>5094</v>
      </c>
      <c r="E221" s="1" t="s">
        <v>5094</v>
      </c>
      <c r="F221" s="1" t="s">
        <v>5094</v>
      </c>
      <c r="G221" s="1" t="s">
        <v>5092</v>
      </c>
    </row>
    <row r="222" spans="1:77" x14ac:dyDescent="0.25">
      <c r="A222" s="1" t="s">
        <v>4208</v>
      </c>
      <c r="B222" s="1" t="s">
        <v>4210</v>
      </c>
      <c r="C222" s="1">
        <v>1.9430000000000001</v>
      </c>
      <c r="D222" s="1" t="s">
        <v>5091</v>
      </c>
      <c r="E222" s="1"/>
      <c r="F222" s="1"/>
      <c r="G222" s="1" t="s">
        <v>5092</v>
      </c>
    </row>
    <row r="223" spans="1:77" x14ac:dyDescent="0.25">
      <c r="A223" s="1" t="s">
        <v>5354</v>
      </c>
      <c r="B223" s="1" t="s">
        <v>1177</v>
      </c>
      <c r="C223" s="1">
        <v>4.71</v>
      </c>
      <c r="D223" s="1" t="s">
        <v>5090</v>
      </c>
      <c r="E223" s="1" t="s">
        <v>5483</v>
      </c>
      <c r="F223" s="1" t="s">
        <v>6180</v>
      </c>
      <c r="G223" s="1" t="s">
        <v>5092</v>
      </c>
    </row>
    <row r="224" spans="1:77" x14ac:dyDescent="0.25">
      <c r="A224" s="33" t="s">
        <v>3157</v>
      </c>
      <c r="B224" s="33" t="s">
        <v>3160</v>
      </c>
      <c r="C224" s="33">
        <v>0.29899999999999999</v>
      </c>
      <c r="D224" s="33" t="s">
        <v>6298</v>
      </c>
      <c r="E224" s="33" t="s">
        <v>6299</v>
      </c>
      <c r="F224" s="33" t="s">
        <v>6300</v>
      </c>
      <c r="G224" s="33" t="s">
        <v>5092</v>
      </c>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c r="BY224" s="33"/>
    </row>
    <row r="225" spans="1:77" x14ac:dyDescent="0.25">
      <c r="A225" s="1" t="s">
        <v>5355</v>
      </c>
      <c r="B225" s="1" t="s">
        <v>5356</v>
      </c>
      <c r="C225" s="11">
        <v>2.665</v>
      </c>
      <c r="D225" s="11" t="s">
        <v>5090</v>
      </c>
      <c r="E225" s="11" t="s">
        <v>5140</v>
      </c>
      <c r="F225" s="11" t="s">
        <v>5357</v>
      </c>
      <c r="G225" s="11" t="s">
        <v>5092</v>
      </c>
    </row>
    <row r="226" spans="1:77" x14ac:dyDescent="0.25">
      <c r="A226" s="6" t="s">
        <v>2120</v>
      </c>
      <c r="B226" s="6" t="s">
        <v>2124</v>
      </c>
      <c r="C226" s="1">
        <v>3.544</v>
      </c>
      <c r="D226" s="1" t="s">
        <v>5093</v>
      </c>
      <c r="G226" s="1" t="s">
        <v>5092</v>
      </c>
    </row>
    <row r="227" spans="1:77" x14ac:dyDescent="0.25">
      <c r="A227" s="32" t="s">
        <v>2900</v>
      </c>
      <c r="B227" s="32" t="s">
        <v>2903</v>
      </c>
      <c r="C227" s="1">
        <v>3.544</v>
      </c>
      <c r="D227" s="1" t="s">
        <v>5093</v>
      </c>
      <c r="G227" s="1" t="s">
        <v>5092</v>
      </c>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row>
    <row r="228" spans="1:77" x14ac:dyDescent="0.25">
      <c r="A228" s="1" t="s">
        <v>4612</v>
      </c>
      <c r="B228" s="1" t="s">
        <v>4615</v>
      </c>
      <c r="C228" s="11">
        <v>2.8210000000000002</v>
      </c>
      <c r="D228" s="11" t="s">
        <v>5090</v>
      </c>
      <c r="E228" s="11" t="s">
        <v>5144</v>
      </c>
      <c r="F228" s="11" t="s">
        <v>5358</v>
      </c>
      <c r="G228" s="11" t="s">
        <v>5092</v>
      </c>
    </row>
    <row r="229" spans="1:77" x14ac:dyDescent="0.25">
      <c r="A229" s="1" t="s">
        <v>5359</v>
      </c>
      <c r="B229" s="1" t="s">
        <v>4297</v>
      </c>
      <c r="C229" s="1">
        <v>2.8690000000000002</v>
      </c>
      <c r="D229" s="1" t="s">
        <v>5093</v>
      </c>
      <c r="E229" s="1"/>
      <c r="F229" s="1"/>
      <c r="G229" s="1" t="s">
        <v>5092</v>
      </c>
    </row>
    <row r="230" spans="1:77" x14ac:dyDescent="0.25">
      <c r="A230" s="6" t="s">
        <v>4842</v>
      </c>
      <c r="B230" s="6" t="s">
        <v>4844</v>
      </c>
      <c r="C230" s="1">
        <v>3</v>
      </c>
      <c r="D230" s="1" t="s">
        <v>5093</v>
      </c>
      <c r="G230" s="1" t="s">
        <v>5092</v>
      </c>
    </row>
    <row r="231" spans="1:77" x14ac:dyDescent="0.25">
      <c r="A231" s="1" t="s">
        <v>5360</v>
      </c>
      <c r="B231" s="1" t="s">
        <v>5361</v>
      </c>
      <c r="C231" s="1">
        <v>3</v>
      </c>
      <c r="D231" s="1" t="s">
        <v>5093</v>
      </c>
      <c r="E231" s="1"/>
      <c r="F231" s="1"/>
      <c r="G231" s="1" t="s">
        <v>5092</v>
      </c>
    </row>
    <row r="232" spans="1:77" x14ac:dyDescent="0.25">
      <c r="A232" s="6" t="s">
        <v>3894</v>
      </c>
      <c r="B232" s="6" t="s">
        <v>3897</v>
      </c>
      <c r="C232" s="1">
        <v>2.7570000000000001</v>
      </c>
      <c r="D232" s="1" t="s">
        <v>5093</v>
      </c>
      <c r="G232" s="1" t="s">
        <v>5092</v>
      </c>
    </row>
    <row r="233" spans="1:77" x14ac:dyDescent="0.25">
      <c r="A233" s="1" t="s">
        <v>583</v>
      </c>
      <c r="B233" s="1" t="s">
        <v>586</v>
      </c>
      <c r="C233" s="1">
        <v>5.0430000000000001</v>
      </c>
      <c r="D233" s="1" t="s">
        <v>5090</v>
      </c>
      <c r="E233" s="1" t="s">
        <v>6140</v>
      </c>
      <c r="F233" s="1" t="s">
        <v>6181</v>
      </c>
      <c r="G233" s="1" t="s">
        <v>5092</v>
      </c>
    </row>
    <row r="234" spans="1:77" x14ac:dyDescent="0.25">
      <c r="A234" s="1" t="s">
        <v>3850</v>
      </c>
      <c r="B234" s="1" t="s">
        <v>3853</v>
      </c>
      <c r="C234" s="1">
        <v>5.4130000000000003</v>
      </c>
      <c r="D234" s="1" t="s">
        <v>5090</v>
      </c>
      <c r="E234" s="1" t="s">
        <v>6182</v>
      </c>
      <c r="F234" s="1" t="s">
        <v>6183</v>
      </c>
      <c r="G234" s="1" t="s">
        <v>5092</v>
      </c>
    </row>
    <row r="235" spans="1:77" x14ac:dyDescent="0.25">
      <c r="A235" s="1" t="s">
        <v>5362</v>
      </c>
      <c r="B235" s="1" t="s">
        <v>5363</v>
      </c>
      <c r="C235" s="11">
        <v>7.2729999999999997</v>
      </c>
      <c r="D235" s="11" t="s">
        <v>5090</v>
      </c>
      <c r="E235" s="11" t="s">
        <v>5197</v>
      </c>
      <c r="F235" s="11" t="s">
        <v>5364</v>
      </c>
      <c r="G235" s="11" t="s">
        <v>5098</v>
      </c>
    </row>
    <row r="236" spans="1:77" x14ac:dyDescent="0.25">
      <c r="A236" s="1" t="s">
        <v>552</v>
      </c>
      <c r="B236" s="1" t="s">
        <v>555</v>
      </c>
      <c r="C236" s="1">
        <v>13.397</v>
      </c>
      <c r="D236" s="1" t="s">
        <v>5090</v>
      </c>
      <c r="E236" s="1" t="s">
        <v>5466</v>
      </c>
      <c r="F236" s="1" t="s">
        <v>6184</v>
      </c>
      <c r="G236" s="1" t="s">
        <v>5098</v>
      </c>
    </row>
    <row r="237" spans="1:77" x14ac:dyDescent="0.25">
      <c r="A237" s="1" t="s">
        <v>1689</v>
      </c>
      <c r="B237" s="1" t="s">
        <v>1691</v>
      </c>
      <c r="C237" s="1">
        <v>6.0229999999999997</v>
      </c>
      <c r="D237" s="1" t="s">
        <v>5090</v>
      </c>
      <c r="E237" s="1" t="s">
        <v>5466</v>
      </c>
      <c r="F237" s="1" t="s">
        <v>6185</v>
      </c>
      <c r="G237" s="1" t="s">
        <v>5092</v>
      </c>
    </row>
    <row r="238" spans="1:77" x14ac:dyDescent="0.25">
      <c r="A238" s="1" t="s">
        <v>4104</v>
      </c>
      <c r="B238" s="1" t="s">
        <v>4107</v>
      </c>
      <c r="C238" s="1">
        <v>1.014</v>
      </c>
      <c r="D238" s="1" t="s">
        <v>5095</v>
      </c>
      <c r="E238" s="1"/>
      <c r="F238" s="1"/>
      <c r="G238" s="1" t="s">
        <v>5092</v>
      </c>
    </row>
    <row r="239" spans="1:77" x14ac:dyDescent="0.25">
      <c r="A239" s="6" t="s">
        <v>1363</v>
      </c>
      <c r="B239" s="6" t="s">
        <v>1366</v>
      </c>
      <c r="C239" s="1">
        <v>2.3410000000000002</v>
      </c>
      <c r="D239" s="1" t="s">
        <v>5091</v>
      </c>
      <c r="E239" s="1"/>
      <c r="F239" s="1"/>
      <c r="G239" s="1" t="s">
        <v>5092</v>
      </c>
    </row>
    <row r="240" spans="1:77" x14ac:dyDescent="0.25">
      <c r="A240" s="1" t="s">
        <v>5365</v>
      </c>
      <c r="B240" s="1" t="s">
        <v>5366</v>
      </c>
      <c r="C240" s="1">
        <v>2.3410000000000002</v>
      </c>
      <c r="D240" s="1" t="s">
        <v>5091</v>
      </c>
      <c r="E240" s="1"/>
      <c r="F240" s="1"/>
      <c r="G240" s="1" t="s">
        <v>5092</v>
      </c>
    </row>
    <row r="241" spans="1:77" x14ac:dyDescent="0.25">
      <c r="A241" s="1" t="s">
        <v>4407</v>
      </c>
      <c r="B241" s="1" t="s">
        <v>4410</v>
      </c>
      <c r="C241" s="1">
        <v>2.0419999999999998</v>
      </c>
      <c r="D241" s="1" t="s">
        <v>5093</v>
      </c>
      <c r="E241" s="6" t="s">
        <v>6186</v>
      </c>
      <c r="F241" s="1" t="s">
        <v>6187</v>
      </c>
      <c r="G241" s="1" t="s">
        <v>5092</v>
      </c>
    </row>
    <row r="242" spans="1:77" x14ac:dyDescent="0.25">
      <c r="A242" s="1" t="s">
        <v>5367</v>
      </c>
      <c r="B242" s="1" t="s">
        <v>5368</v>
      </c>
      <c r="C242" s="1">
        <v>2.0419999999999998</v>
      </c>
      <c r="D242" s="1" t="s">
        <v>5093</v>
      </c>
      <c r="E242" s="6" t="s">
        <v>6186</v>
      </c>
      <c r="F242" s="1" t="s">
        <v>6187</v>
      </c>
      <c r="G242" s="1" t="s">
        <v>5092</v>
      </c>
    </row>
    <row r="243" spans="1:77" x14ac:dyDescent="0.25">
      <c r="A243" s="33" t="s">
        <v>1055</v>
      </c>
      <c r="B243" s="33" t="s">
        <v>1058</v>
      </c>
      <c r="C243" s="33">
        <v>3.6429999999999998</v>
      </c>
      <c r="D243" s="33" t="s">
        <v>5090</v>
      </c>
      <c r="E243" s="33" t="s">
        <v>5620</v>
      </c>
      <c r="F243" s="33" t="s">
        <v>6303</v>
      </c>
      <c r="G243" s="33" t="s">
        <v>5092</v>
      </c>
      <c r="H243" s="33"/>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c r="BI243" s="32"/>
      <c r="BJ243" s="32"/>
      <c r="BK243" s="32"/>
      <c r="BL243" s="32"/>
      <c r="BM243" s="32"/>
      <c r="BN243" s="32"/>
      <c r="BO243" s="32"/>
      <c r="BP243" s="32"/>
      <c r="BQ243" s="32"/>
      <c r="BR243" s="32"/>
      <c r="BS243" s="32"/>
      <c r="BT243" s="32"/>
      <c r="BU243" s="32"/>
      <c r="BV243" s="32"/>
      <c r="BW243" s="32"/>
      <c r="BX243" s="32"/>
      <c r="BY243" s="32"/>
    </row>
    <row r="244" spans="1:77" x14ac:dyDescent="0.25">
      <c r="A244" s="1" t="s">
        <v>5369</v>
      </c>
      <c r="B244" s="1" t="s">
        <v>4158</v>
      </c>
      <c r="C244" s="1" t="s">
        <v>5094</v>
      </c>
      <c r="D244" s="1" t="s">
        <v>5094</v>
      </c>
      <c r="E244" s="1" t="s">
        <v>5094</v>
      </c>
      <c r="F244" s="1" t="s">
        <v>5094</v>
      </c>
      <c r="G244" s="1" t="s">
        <v>5092</v>
      </c>
    </row>
    <row r="245" spans="1:77" x14ac:dyDescent="0.25">
      <c r="A245" s="1" t="s">
        <v>3728</v>
      </c>
      <c r="B245" s="1" t="s">
        <v>3731</v>
      </c>
      <c r="C245" s="11">
        <v>7.6159999999999997</v>
      </c>
      <c r="D245" s="11" t="s">
        <v>5090</v>
      </c>
      <c r="E245" s="11" t="s">
        <v>5370</v>
      </c>
      <c r="F245" s="11" t="s">
        <v>5371</v>
      </c>
      <c r="G245" s="11" t="s">
        <v>5098</v>
      </c>
    </row>
    <row r="246" spans="1:77" x14ac:dyDescent="0.25">
      <c r="A246" s="1" t="s">
        <v>1782</v>
      </c>
      <c r="B246" s="1" t="s">
        <v>1785</v>
      </c>
      <c r="C246" s="11">
        <v>10.292999999999999</v>
      </c>
      <c r="D246" s="11" t="s">
        <v>5090</v>
      </c>
      <c r="E246" s="11" t="s">
        <v>5372</v>
      </c>
      <c r="F246" s="11" t="s">
        <v>5373</v>
      </c>
      <c r="G246" s="11" t="s">
        <v>5098</v>
      </c>
    </row>
    <row r="247" spans="1:77" x14ac:dyDescent="0.25">
      <c r="A247" s="1" t="s">
        <v>3334</v>
      </c>
      <c r="B247" s="1" t="s">
        <v>3337</v>
      </c>
      <c r="C247" s="11">
        <v>3.6080000000000001</v>
      </c>
      <c r="D247" s="11" t="s">
        <v>5090</v>
      </c>
      <c r="E247" s="11" t="s">
        <v>5374</v>
      </c>
      <c r="F247" s="11" t="s">
        <v>5375</v>
      </c>
      <c r="G247" s="11" t="s">
        <v>5092</v>
      </c>
    </row>
    <row r="248" spans="1:77" x14ac:dyDescent="0.25">
      <c r="A248" s="1" t="s">
        <v>1162</v>
      </c>
      <c r="B248" s="1" t="s">
        <v>1165</v>
      </c>
      <c r="C248" s="11">
        <v>7.4219999999999997</v>
      </c>
      <c r="D248" s="11" t="s">
        <v>5090</v>
      </c>
      <c r="E248" s="11" t="s">
        <v>5305</v>
      </c>
      <c r="F248" s="11" t="s">
        <v>5376</v>
      </c>
      <c r="G248" s="11" t="s">
        <v>5098</v>
      </c>
    </row>
    <row r="249" spans="1:77" x14ac:dyDescent="0.25">
      <c r="A249" s="1" t="s">
        <v>5377</v>
      </c>
      <c r="B249" s="1" t="s">
        <v>3120</v>
      </c>
      <c r="C249" s="1" t="s">
        <v>5094</v>
      </c>
      <c r="D249" s="1" t="s">
        <v>5094</v>
      </c>
      <c r="E249" s="1" t="s">
        <v>5094</v>
      </c>
      <c r="F249" s="1" t="s">
        <v>5094</v>
      </c>
      <c r="G249" s="1" t="s">
        <v>5092</v>
      </c>
    </row>
    <row r="250" spans="1:77" x14ac:dyDescent="0.25">
      <c r="A250" s="1" t="s">
        <v>5378</v>
      </c>
      <c r="B250" s="1" t="s">
        <v>5379</v>
      </c>
      <c r="C250" s="1">
        <v>1.268</v>
      </c>
      <c r="D250" s="1" t="s">
        <v>5095</v>
      </c>
      <c r="E250" s="1"/>
      <c r="F250" s="1"/>
      <c r="G250" s="1" t="s">
        <v>5092</v>
      </c>
    </row>
    <row r="251" spans="1:77" x14ac:dyDescent="0.25">
      <c r="A251" s="1" t="s">
        <v>5380</v>
      </c>
      <c r="B251" s="1" t="s">
        <v>5381</v>
      </c>
      <c r="C251" s="1">
        <v>3.9609999999999999</v>
      </c>
      <c r="D251" s="1" t="s">
        <v>5093</v>
      </c>
      <c r="E251" s="1"/>
      <c r="F251" s="1"/>
      <c r="G251" s="1" t="s">
        <v>5092</v>
      </c>
    </row>
    <row r="252" spans="1:77" x14ac:dyDescent="0.25">
      <c r="A252" s="1" t="s">
        <v>5382</v>
      </c>
      <c r="B252" s="1" t="s">
        <v>5383</v>
      </c>
      <c r="C252" s="1">
        <v>3</v>
      </c>
      <c r="D252" s="1" t="s">
        <v>5091</v>
      </c>
      <c r="E252" s="1"/>
      <c r="F252" s="1"/>
      <c r="G252" s="1" t="s">
        <v>5092</v>
      </c>
    </row>
    <row r="253" spans="1:77" x14ac:dyDescent="0.25">
      <c r="A253" s="1" t="s">
        <v>5384</v>
      </c>
      <c r="B253" s="1" t="s">
        <v>5385</v>
      </c>
      <c r="C253" s="1">
        <v>1.0589999999999999</v>
      </c>
      <c r="D253" s="1" t="s">
        <v>5095</v>
      </c>
      <c r="E253" s="1"/>
      <c r="F253" s="1"/>
      <c r="G253" s="1" t="s">
        <v>5092</v>
      </c>
    </row>
    <row r="254" spans="1:77" x14ac:dyDescent="0.25">
      <c r="A254" s="1" t="s">
        <v>5386</v>
      </c>
      <c r="B254" s="1" t="s">
        <v>5387</v>
      </c>
      <c r="C254" s="1">
        <v>3.323</v>
      </c>
      <c r="D254" s="1" t="s">
        <v>5093</v>
      </c>
      <c r="E254" s="1"/>
      <c r="F254" s="1"/>
      <c r="G254" s="1" t="s">
        <v>5092</v>
      </c>
    </row>
    <row r="255" spans="1:77" x14ac:dyDescent="0.25">
      <c r="A255" s="1" t="s">
        <v>5388</v>
      </c>
      <c r="B255" s="1" t="s">
        <v>5389</v>
      </c>
      <c r="C255" s="1">
        <v>6.6289999999999996</v>
      </c>
      <c r="D255" s="1" t="s">
        <v>5090</v>
      </c>
      <c r="E255" s="1" t="s">
        <v>5187</v>
      </c>
      <c r="F255" s="1" t="s">
        <v>6188</v>
      </c>
      <c r="G255" s="1" t="s">
        <v>5098</v>
      </c>
    </row>
    <row r="256" spans="1:77" x14ac:dyDescent="0.25">
      <c r="A256" s="1" t="s">
        <v>5390</v>
      </c>
      <c r="B256" s="1" t="s">
        <v>5391</v>
      </c>
      <c r="C256" s="1">
        <v>2.6760000000000002</v>
      </c>
      <c r="D256" s="1" t="s">
        <v>5093</v>
      </c>
      <c r="E256" s="1"/>
      <c r="F256" s="1"/>
      <c r="G256" s="1" t="s">
        <v>5092</v>
      </c>
    </row>
    <row r="257" spans="1:7" x14ac:dyDescent="0.25">
      <c r="A257" s="1" t="s">
        <v>5392</v>
      </c>
      <c r="B257" s="1" t="s">
        <v>5393</v>
      </c>
      <c r="C257" s="1">
        <v>4.968</v>
      </c>
      <c r="D257" s="1" t="s">
        <v>5090</v>
      </c>
      <c r="E257" s="1" t="s">
        <v>6217</v>
      </c>
      <c r="F257" s="1" t="s">
        <v>6218</v>
      </c>
      <c r="G257" s="1" t="s">
        <v>5098</v>
      </c>
    </row>
    <row r="258" spans="1:7" x14ac:dyDescent="0.25">
      <c r="A258" s="1" t="s">
        <v>5394</v>
      </c>
      <c r="B258" s="1" t="s">
        <v>5395</v>
      </c>
      <c r="C258" s="1">
        <v>0.56799999999999995</v>
      </c>
      <c r="D258" s="1" t="s">
        <v>5095</v>
      </c>
      <c r="E258" s="1"/>
      <c r="F258" s="1"/>
      <c r="G258" s="1" t="s">
        <v>5092</v>
      </c>
    </row>
    <row r="259" spans="1:7" x14ac:dyDescent="0.25">
      <c r="A259" s="1" t="s">
        <v>5396</v>
      </c>
      <c r="B259" s="1" t="s">
        <v>5397</v>
      </c>
      <c r="C259" s="1">
        <v>30.067</v>
      </c>
      <c r="D259" s="1" t="s">
        <v>5090</v>
      </c>
      <c r="E259" s="1" t="s">
        <v>6219</v>
      </c>
      <c r="F259" s="1" t="s">
        <v>6220</v>
      </c>
      <c r="G259" s="1" t="s">
        <v>5098</v>
      </c>
    </row>
    <row r="260" spans="1:7" x14ac:dyDescent="0.25">
      <c r="A260" s="1" t="s">
        <v>5398</v>
      </c>
      <c r="B260" s="1" t="s">
        <v>5399</v>
      </c>
      <c r="C260" s="1">
        <v>3.024</v>
      </c>
      <c r="D260" s="1" t="s">
        <v>5093</v>
      </c>
      <c r="E260" s="1"/>
      <c r="F260" s="1"/>
      <c r="G260" s="1" t="s">
        <v>5092</v>
      </c>
    </row>
    <row r="261" spans="1:7" x14ac:dyDescent="0.25">
      <c r="A261" s="1" t="s">
        <v>5400</v>
      </c>
      <c r="B261" s="1" t="s">
        <v>5401</v>
      </c>
      <c r="C261" s="1">
        <v>4.4569999999999999</v>
      </c>
      <c r="D261" s="1" t="s">
        <v>5090</v>
      </c>
      <c r="E261" s="1" t="s">
        <v>6221</v>
      </c>
      <c r="F261" s="1" t="s">
        <v>6222</v>
      </c>
      <c r="G261" s="1" t="s">
        <v>5098</v>
      </c>
    </row>
    <row r="262" spans="1:7" x14ac:dyDescent="0.25">
      <c r="A262" s="1" t="s">
        <v>5402</v>
      </c>
      <c r="B262" s="1" t="s">
        <v>5403</v>
      </c>
      <c r="C262" s="1">
        <v>6.3769999999999998</v>
      </c>
      <c r="D262" s="1" t="s">
        <v>5090</v>
      </c>
      <c r="E262" s="1" t="s">
        <v>6217</v>
      </c>
      <c r="F262" s="1" t="s">
        <v>6223</v>
      </c>
      <c r="G262" s="1" t="s">
        <v>5098</v>
      </c>
    </row>
    <row r="263" spans="1:7" x14ac:dyDescent="0.25">
      <c r="A263" s="1" t="s">
        <v>5404</v>
      </c>
      <c r="B263" s="1" t="s">
        <v>5405</v>
      </c>
      <c r="C263" s="1">
        <v>3.91</v>
      </c>
      <c r="D263" s="1" t="s">
        <v>5090</v>
      </c>
      <c r="E263" s="1" t="s">
        <v>6224</v>
      </c>
      <c r="F263" s="1" t="s">
        <v>6225</v>
      </c>
      <c r="G263" s="1" t="s">
        <v>5098</v>
      </c>
    </row>
    <row r="264" spans="1:7" x14ac:dyDescent="0.25">
      <c r="A264" s="1" t="s">
        <v>5406</v>
      </c>
      <c r="B264" s="1" t="s">
        <v>5407</v>
      </c>
      <c r="C264" s="1">
        <v>1.6339999999999999</v>
      </c>
      <c r="D264" s="1" t="s">
        <v>5091</v>
      </c>
      <c r="E264" s="1"/>
      <c r="F264" s="1"/>
      <c r="G264" s="1" t="s">
        <v>5092</v>
      </c>
    </row>
    <row r="265" spans="1:7" x14ac:dyDescent="0.25">
      <c r="A265" s="1" t="s">
        <v>5408</v>
      </c>
      <c r="B265" s="1" t="s">
        <v>5409</v>
      </c>
      <c r="C265" s="1">
        <v>1.204</v>
      </c>
      <c r="D265" s="1" t="s">
        <v>5091</v>
      </c>
      <c r="E265" s="1"/>
      <c r="F265" s="1"/>
      <c r="G265" s="1" t="s">
        <v>5092</v>
      </c>
    </row>
    <row r="266" spans="1:7" x14ac:dyDescent="0.25">
      <c r="A266" s="1" t="s">
        <v>5410</v>
      </c>
      <c r="B266" s="1" t="s">
        <v>5411</v>
      </c>
      <c r="C266" s="1">
        <v>2.6579999999999999</v>
      </c>
      <c r="D266" s="1" t="s">
        <v>5091</v>
      </c>
      <c r="E266" s="1"/>
      <c r="F266" s="1"/>
      <c r="G266" s="1" t="s">
        <v>5092</v>
      </c>
    </row>
    <row r="267" spans="1:7" x14ac:dyDescent="0.25">
      <c r="A267" s="1" t="s">
        <v>5412</v>
      </c>
      <c r="B267" s="1" t="s">
        <v>5413</v>
      </c>
      <c r="C267" s="1">
        <v>2.1320000000000001</v>
      </c>
      <c r="D267" s="1" t="s">
        <v>5091</v>
      </c>
      <c r="E267" s="1" t="s">
        <v>6226</v>
      </c>
      <c r="F267" s="1" t="s">
        <v>6227</v>
      </c>
      <c r="G267" s="1" t="s">
        <v>5092</v>
      </c>
    </row>
    <row r="268" spans="1:7" x14ac:dyDescent="0.25">
      <c r="A268" s="1" t="s">
        <v>5414</v>
      </c>
      <c r="B268" s="1" t="s">
        <v>5415</v>
      </c>
      <c r="C268" s="1">
        <v>4.0389999999999997</v>
      </c>
      <c r="D268" s="1" t="s">
        <v>5090</v>
      </c>
      <c r="E268" s="1" t="s">
        <v>5433</v>
      </c>
      <c r="F268" s="1" t="s">
        <v>6228</v>
      </c>
      <c r="G268" s="1" t="s">
        <v>5092</v>
      </c>
    </row>
    <row r="269" spans="1:7" x14ac:dyDescent="0.25">
      <c r="A269" s="1" t="s">
        <v>5416</v>
      </c>
      <c r="B269" s="1" t="s">
        <v>5417</v>
      </c>
      <c r="C269" s="1">
        <v>3.8149999999999999</v>
      </c>
      <c r="D269" s="1" t="s">
        <v>5090</v>
      </c>
      <c r="E269" s="1" t="s">
        <v>6229</v>
      </c>
      <c r="F269" s="1" t="s">
        <v>6230</v>
      </c>
      <c r="G269" s="1" t="s">
        <v>5092</v>
      </c>
    </row>
    <row r="270" spans="1:7" x14ac:dyDescent="0.25">
      <c r="A270" s="1" t="s">
        <v>5418</v>
      </c>
      <c r="B270" s="1" t="s">
        <v>5419</v>
      </c>
      <c r="C270" s="1">
        <v>3.5529999999999999</v>
      </c>
      <c r="D270" s="1" t="s">
        <v>5093</v>
      </c>
      <c r="E270" s="1"/>
      <c r="F270" s="1"/>
      <c r="G270" s="1" t="s">
        <v>5092</v>
      </c>
    </row>
    <row r="271" spans="1:7" x14ac:dyDescent="0.25">
      <c r="A271" s="1" t="s">
        <v>5420</v>
      </c>
      <c r="B271" s="1" t="s">
        <v>5421</v>
      </c>
      <c r="C271" s="1">
        <v>0.55500000000000005</v>
      </c>
      <c r="D271" s="1" t="s">
        <v>5095</v>
      </c>
      <c r="E271" s="1"/>
      <c r="F271" s="1"/>
      <c r="G271" s="1" t="s">
        <v>5092</v>
      </c>
    </row>
    <row r="272" spans="1:7" x14ac:dyDescent="0.25">
      <c r="A272" s="1" t="s">
        <v>5422</v>
      </c>
      <c r="B272" s="1" t="s">
        <v>5423</v>
      </c>
      <c r="C272" s="1">
        <v>0.97599999999999998</v>
      </c>
      <c r="D272" s="1" t="s">
        <v>5095</v>
      </c>
      <c r="E272" s="1"/>
      <c r="F272" s="1"/>
      <c r="G272" s="1" t="s">
        <v>5092</v>
      </c>
    </row>
    <row r="273" spans="1:7" x14ac:dyDescent="0.25">
      <c r="A273" s="1" t="s">
        <v>5424</v>
      </c>
      <c r="B273" s="1" t="s">
        <v>5425</v>
      </c>
      <c r="C273" s="1">
        <v>2.1640000000000001</v>
      </c>
      <c r="D273" s="1" t="s">
        <v>5091</v>
      </c>
      <c r="E273" s="1"/>
      <c r="F273" s="1"/>
      <c r="G273" s="1" t="s">
        <v>5092</v>
      </c>
    </row>
    <row r="274" spans="1:7" x14ac:dyDescent="0.25">
      <c r="A274" s="1" t="s">
        <v>5426</v>
      </c>
      <c r="B274" s="1" t="s">
        <v>5427</v>
      </c>
      <c r="C274" s="1">
        <v>1.625</v>
      </c>
      <c r="D274" s="1" t="s">
        <v>5091</v>
      </c>
      <c r="E274" s="1"/>
      <c r="F274" s="1"/>
      <c r="G274" s="1" t="s">
        <v>5092</v>
      </c>
    </row>
    <row r="275" spans="1:7" x14ac:dyDescent="0.25">
      <c r="A275" s="1" t="s">
        <v>5428</v>
      </c>
      <c r="B275" s="1" t="s">
        <v>5429</v>
      </c>
      <c r="C275" s="1">
        <v>3.1749999999999998</v>
      </c>
      <c r="D275" s="1" t="s">
        <v>5093</v>
      </c>
      <c r="E275" s="1"/>
      <c r="F275" s="1"/>
      <c r="G275" s="1" t="s">
        <v>5092</v>
      </c>
    </row>
    <row r="276" spans="1:7" x14ac:dyDescent="0.25">
      <c r="A276" s="1" t="s">
        <v>1070</v>
      </c>
      <c r="B276" s="1" t="s">
        <v>1073</v>
      </c>
      <c r="C276" s="1">
        <v>1.7070000000000001</v>
      </c>
      <c r="D276" s="1" t="s">
        <v>5091</v>
      </c>
      <c r="E276" s="1"/>
      <c r="F276" s="1"/>
      <c r="G276" s="1" t="s">
        <v>5092</v>
      </c>
    </row>
    <row r="277" spans="1:7" x14ac:dyDescent="0.25">
      <c r="A277" s="1" t="s">
        <v>1070</v>
      </c>
      <c r="B277" s="1" t="s">
        <v>1074</v>
      </c>
      <c r="C277" s="1">
        <v>1.7070000000000001</v>
      </c>
      <c r="D277" s="1" t="s">
        <v>5091</v>
      </c>
      <c r="E277" s="1"/>
      <c r="F277" s="1"/>
      <c r="G277" s="1" t="s">
        <v>5092</v>
      </c>
    </row>
    <row r="278" spans="1:7" x14ac:dyDescent="0.25">
      <c r="A278" s="1" t="s">
        <v>5430</v>
      </c>
      <c r="B278" s="1" t="s">
        <v>5431</v>
      </c>
      <c r="C278" s="1" t="s">
        <v>5094</v>
      </c>
      <c r="D278" s="1" t="s">
        <v>5094</v>
      </c>
      <c r="E278" s="1" t="s">
        <v>5094</v>
      </c>
      <c r="F278" s="1" t="s">
        <v>5094</v>
      </c>
      <c r="G278" s="1" t="s">
        <v>5092</v>
      </c>
    </row>
    <row r="279" spans="1:7" x14ac:dyDescent="0.25">
      <c r="A279" s="1" t="s">
        <v>5432</v>
      </c>
      <c r="B279" s="1" t="s">
        <v>61</v>
      </c>
      <c r="C279" s="1">
        <v>2.3050000000000002</v>
      </c>
      <c r="D279" s="1" t="s">
        <v>5093</v>
      </c>
      <c r="E279" s="1"/>
      <c r="F279" s="1"/>
      <c r="G279" s="1" t="s">
        <v>5092</v>
      </c>
    </row>
    <row r="280" spans="1:7" x14ac:dyDescent="0.25">
      <c r="A280" s="1" t="s">
        <v>4525</v>
      </c>
      <c r="B280" s="1" t="s">
        <v>4528</v>
      </c>
      <c r="C280" s="1">
        <v>7.2969999999999997</v>
      </c>
      <c r="D280" s="1" t="s">
        <v>5090</v>
      </c>
      <c r="E280" s="1" t="s">
        <v>6016</v>
      </c>
      <c r="F280" s="1" t="s">
        <v>6231</v>
      </c>
      <c r="G280" s="1" t="s">
        <v>5098</v>
      </c>
    </row>
    <row r="281" spans="1:7" x14ac:dyDescent="0.25">
      <c r="A281" s="1" t="s">
        <v>4815</v>
      </c>
      <c r="B281" s="1" t="s">
        <v>4818</v>
      </c>
      <c r="C281" s="1">
        <v>4.3579999999999997</v>
      </c>
      <c r="D281" s="1" t="s">
        <v>5090</v>
      </c>
      <c r="E281" s="1" t="s">
        <v>6016</v>
      </c>
      <c r="F281" s="1" t="s">
        <v>6232</v>
      </c>
      <c r="G281" s="1" t="s">
        <v>5092</v>
      </c>
    </row>
    <row r="282" spans="1:7" x14ac:dyDescent="0.25">
      <c r="A282" s="1" t="s">
        <v>996</v>
      </c>
      <c r="B282" s="1" t="s">
        <v>999</v>
      </c>
      <c r="C282" s="11">
        <v>4.7320000000000002</v>
      </c>
      <c r="D282" s="11" t="s">
        <v>5090</v>
      </c>
      <c r="E282" s="11" t="s">
        <v>5433</v>
      </c>
      <c r="F282" s="11" t="s">
        <v>5434</v>
      </c>
      <c r="G282" s="11" t="s">
        <v>5098</v>
      </c>
    </row>
    <row r="283" spans="1:7" x14ac:dyDescent="0.25">
      <c r="A283" s="1" t="s">
        <v>64</v>
      </c>
      <c r="B283" s="1" t="s">
        <v>67</v>
      </c>
      <c r="C283" s="1">
        <v>2.044</v>
      </c>
      <c r="D283" s="1" t="s">
        <v>5093</v>
      </c>
      <c r="E283" s="1"/>
      <c r="F283" s="1"/>
      <c r="G283" s="1" t="s">
        <v>5092</v>
      </c>
    </row>
    <row r="284" spans="1:7" x14ac:dyDescent="0.25">
      <c r="A284" s="1" t="s">
        <v>5435</v>
      </c>
      <c r="B284" s="1" t="s">
        <v>3654</v>
      </c>
      <c r="C284" s="1">
        <v>4.9180000000000001</v>
      </c>
      <c r="D284" s="1" t="s">
        <v>5090</v>
      </c>
      <c r="E284" s="1" t="s">
        <v>5210</v>
      </c>
      <c r="F284" s="1" t="s">
        <v>6233</v>
      </c>
      <c r="G284" s="1" t="s">
        <v>5092</v>
      </c>
    </row>
    <row r="285" spans="1:7" x14ac:dyDescent="0.25">
      <c r="A285" s="1" t="s">
        <v>5436</v>
      </c>
      <c r="B285" s="1" t="s">
        <v>2695</v>
      </c>
      <c r="C285" s="1">
        <v>4.9790000000000001</v>
      </c>
      <c r="D285" s="1" t="s">
        <v>5090</v>
      </c>
      <c r="E285" s="6" t="s">
        <v>5132</v>
      </c>
      <c r="F285" s="1" t="s">
        <v>6234</v>
      </c>
      <c r="G285" s="1" t="s">
        <v>5092</v>
      </c>
    </row>
    <row r="286" spans="1:7" x14ac:dyDescent="0.25">
      <c r="A286" s="1" t="s">
        <v>5437</v>
      </c>
      <c r="B286" s="1" t="s">
        <v>5438</v>
      </c>
      <c r="C286" s="1" t="s">
        <v>5094</v>
      </c>
      <c r="D286" s="1" t="s">
        <v>5094</v>
      </c>
      <c r="E286" s="1" t="s">
        <v>5094</v>
      </c>
      <c r="F286" s="1" t="s">
        <v>5094</v>
      </c>
      <c r="G286" s="1" t="s">
        <v>5092</v>
      </c>
    </row>
    <row r="287" spans="1:7" x14ac:dyDescent="0.25">
      <c r="A287" s="1" t="s">
        <v>5439</v>
      </c>
      <c r="B287" s="1" t="s">
        <v>365</v>
      </c>
      <c r="C287" s="6">
        <v>4.4169999999999998</v>
      </c>
      <c r="D287" s="6" t="s">
        <v>5093</v>
      </c>
      <c r="E287" s="1" t="s">
        <v>5289</v>
      </c>
      <c r="F287" s="1" t="s">
        <v>6119</v>
      </c>
      <c r="G287" s="1" t="s">
        <v>5092</v>
      </c>
    </row>
    <row r="288" spans="1:7" x14ac:dyDescent="0.25">
      <c r="A288" s="6" t="s">
        <v>503</v>
      </c>
      <c r="B288" s="6" t="s">
        <v>366</v>
      </c>
      <c r="C288" s="1">
        <v>4.4169999999999998</v>
      </c>
      <c r="D288" s="1" t="s">
        <v>5093</v>
      </c>
      <c r="G288" s="1" t="s">
        <v>5092</v>
      </c>
    </row>
    <row r="289" spans="1:7" x14ac:dyDescent="0.25">
      <c r="A289" s="1" t="s">
        <v>406</v>
      </c>
      <c r="B289" s="1" t="s">
        <v>409</v>
      </c>
      <c r="C289" s="1">
        <v>5.2309999999999999</v>
      </c>
      <c r="D289" s="1" t="s">
        <v>5090</v>
      </c>
      <c r="E289" s="6" t="s">
        <v>5289</v>
      </c>
      <c r="F289" s="6" t="s">
        <v>6189</v>
      </c>
      <c r="G289" s="6" t="s">
        <v>5092</v>
      </c>
    </row>
    <row r="290" spans="1:7" x14ac:dyDescent="0.25">
      <c r="A290" s="6" t="s">
        <v>4867</v>
      </c>
      <c r="B290" s="6" t="s">
        <v>4869</v>
      </c>
      <c r="C290" s="1">
        <v>5.2309999999999999</v>
      </c>
      <c r="D290" s="1" t="s">
        <v>5090</v>
      </c>
      <c r="E290" s="6" t="s">
        <v>5289</v>
      </c>
      <c r="F290" s="6" t="s">
        <v>6189</v>
      </c>
      <c r="G290" s="6" t="s">
        <v>5092</v>
      </c>
    </row>
    <row r="291" spans="1:7" x14ac:dyDescent="0.25">
      <c r="A291" s="1" t="s">
        <v>5440</v>
      </c>
      <c r="B291" s="1" t="s">
        <v>5441</v>
      </c>
      <c r="C291" s="1" t="s">
        <v>5094</v>
      </c>
      <c r="D291" s="1" t="s">
        <v>5094</v>
      </c>
      <c r="E291" s="1" t="s">
        <v>5094</v>
      </c>
      <c r="F291" s="1" t="s">
        <v>5094</v>
      </c>
      <c r="G291" s="1" t="s">
        <v>5092</v>
      </c>
    </row>
    <row r="292" spans="1:7" x14ac:dyDescent="0.25">
      <c r="A292" s="6" t="s">
        <v>3710</v>
      </c>
      <c r="B292" s="6" t="s">
        <v>3713</v>
      </c>
      <c r="C292" s="1">
        <v>1.546</v>
      </c>
      <c r="D292" s="1" t="s">
        <v>5093</v>
      </c>
      <c r="G292" s="1" t="s">
        <v>5092</v>
      </c>
    </row>
    <row r="293" spans="1:7" x14ac:dyDescent="0.25">
      <c r="A293" s="1" t="s">
        <v>5442</v>
      </c>
      <c r="B293" s="1" t="s">
        <v>5443</v>
      </c>
      <c r="C293" s="1" t="s">
        <v>5094</v>
      </c>
      <c r="D293" s="1" t="s">
        <v>5094</v>
      </c>
      <c r="E293" s="1" t="s">
        <v>5094</v>
      </c>
      <c r="F293" s="1" t="s">
        <v>5094</v>
      </c>
      <c r="G293" s="1" t="s">
        <v>5092</v>
      </c>
    </row>
    <row r="294" spans="1:7" x14ac:dyDescent="0.25">
      <c r="A294" s="6" t="s">
        <v>514</v>
      </c>
      <c r="B294" s="6" t="s">
        <v>517</v>
      </c>
      <c r="C294" s="11">
        <v>23.425000000000001</v>
      </c>
      <c r="D294" s="11" t="s">
        <v>5090</v>
      </c>
      <c r="E294" s="11" t="s">
        <v>5446</v>
      </c>
      <c r="F294" s="11" t="s">
        <v>5447</v>
      </c>
      <c r="G294" s="11" t="s">
        <v>5098</v>
      </c>
    </row>
    <row r="295" spans="1:7" x14ac:dyDescent="0.25">
      <c r="A295" s="1" t="s">
        <v>5444</v>
      </c>
      <c r="B295" s="1" t="s">
        <v>5445</v>
      </c>
      <c r="C295" s="11">
        <v>23.425000000000001</v>
      </c>
      <c r="D295" s="11" t="s">
        <v>5090</v>
      </c>
      <c r="E295" s="11" t="s">
        <v>5446</v>
      </c>
      <c r="F295" s="11" t="s">
        <v>5447</v>
      </c>
      <c r="G295" s="11" t="s">
        <v>5098</v>
      </c>
    </row>
    <row r="296" spans="1:7" x14ac:dyDescent="0.25">
      <c r="A296" s="1" t="s">
        <v>5448</v>
      </c>
      <c r="B296" s="1" t="s">
        <v>5449</v>
      </c>
      <c r="C296" s="1">
        <v>0.41799999999999998</v>
      </c>
      <c r="D296" s="1" t="s">
        <v>5095</v>
      </c>
      <c r="E296" s="1"/>
      <c r="F296" s="1"/>
      <c r="G296" s="1" t="s">
        <v>5092</v>
      </c>
    </row>
    <row r="297" spans="1:7" x14ac:dyDescent="0.25">
      <c r="A297" s="1" t="s">
        <v>5450</v>
      </c>
      <c r="B297" s="1" t="s">
        <v>5451</v>
      </c>
      <c r="C297" s="11">
        <v>8.3360000000000003</v>
      </c>
      <c r="D297" s="11" t="s">
        <v>5090</v>
      </c>
      <c r="E297" s="11" t="s">
        <v>5289</v>
      </c>
      <c r="F297" s="11" t="s">
        <v>5452</v>
      </c>
      <c r="G297" s="11" t="s">
        <v>5098</v>
      </c>
    </row>
    <row r="298" spans="1:7" x14ac:dyDescent="0.25">
      <c r="A298" s="1" t="s">
        <v>5453</v>
      </c>
      <c r="B298" s="1" t="s">
        <v>5454</v>
      </c>
      <c r="C298" s="1" t="s">
        <v>5094</v>
      </c>
      <c r="D298" s="1" t="s">
        <v>5094</v>
      </c>
      <c r="E298" s="1" t="s">
        <v>5094</v>
      </c>
      <c r="F298" s="1" t="s">
        <v>5094</v>
      </c>
      <c r="G298" s="1" t="s">
        <v>5092</v>
      </c>
    </row>
    <row r="299" spans="1:7" x14ac:dyDescent="0.25">
      <c r="A299" s="13" t="s">
        <v>5455</v>
      </c>
      <c r="B299" s="13" t="s">
        <v>5456</v>
      </c>
      <c r="C299" s="11">
        <v>7.1909999999999998</v>
      </c>
      <c r="D299" s="11" t="s">
        <v>5090</v>
      </c>
      <c r="E299" s="14" t="s">
        <v>5264</v>
      </c>
      <c r="F299" s="11" t="s">
        <v>5457</v>
      </c>
      <c r="G299" s="11" t="s">
        <v>5092</v>
      </c>
    </row>
    <row r="300" spans="1:7" x14ac:dyDescent="0.25">
      <c r="A300" s="1" t="s">
        <v>5458</v>
      </c>
      <c r="B300" s="1" t="s">
        <v>5459</v>
      </c>
      <c r="C300" s="11">
        <v>2.4089999999999998</v>
      </c>
      <c r="D300" s="11" t="s">
        <v>5090</v>
      </c>
      <c r="E300" s="11" t="s">
        <v>5460</v>
      </c>
      <c r="F300" s="11" t="s">
        <v>5461</v>
      </c>
      <c r="G300" s="11" t="s">
        <v>5098</v>
      </c>
    </row>
    <row r="301" spans="1:7" x14ac:dyDescent="0.25">
      <c r="A301" s="1" t="s">
        <v>369</v>
      </c>
      <c r="B301" s="1" t="s">
        <v>371</v>
      </c>
      <c r="C301" s="1">
        <v>3.0859999999999999</v>
      </c>
      <c r="D301" s="1" t="s">
        <v>5090</v>
      </c>
      <c r="E301" s="1" t="s">
        <v>6235</v>
      </c>
      <c r="F301" s="1" t="s">
        <v>6236</v>
      </c>
      <c r="G301" s="1" t="s">
        <v>5092</v>
      </c>
    </row>
    <row r="302" spans="1:7" x14ac:dyDescent="0.25">
      <c r="A302" s="1" t="s">
        <v>5462</v>
      </c>
      <c r="B302" s="1" t="s">
        <v>5463</v>
      </c>
      <c r="C302" s="1">
        <v>2.5369999999999999</v>
      </c>
      <c r="D302" s="1" t="s">
        <v>5093</v>
      </c>
      <c r="E302" s="1"/>
      <c r="F302" s="1"/>
      <c r="G302" s="1" t="s">
        <v>5092</v>
      </c>
    </row>
    <row r="303" spans="1:7" x14ac:dyDescent="0.25">
      <c r="A303" s="1" t="s">
        <v>2747</v>
      </c>
      <c r="B303" s="1" t="s">
        <v>2750</v>
      </c>
      <c r="C303" s="1">
        <v>2.9540000000000002</v>
      </c>
      <c r="D303" s="1" t="s">
        <v>5093</v>
      </c>
      <c r="E303" s="1"/>
      <c r="F303" s="1"/>
      <c r="G303" s="1" t="s">
        <v>5092</v>
      </c>
    </row>
    <row r="304" spans="1:7" x14ac:dyDescent="0.25">
      <c r="A304" s="6" t="s">
        <v>2108</v>
      </c>
      <c r="B304" s="6" t="s">
        <v>2111</v>
      </c>
      <c r="C304" s="1">
        <v>2.6789999999999998</v>
      </c>
      <c r="D304" s="1" t="s">
        <v>5093</v>
      </c>
      <c r="G304" s="1" t="s">
        <v>5092</v>
      </c>
    </row>
    <row r="305" spans="1:7" x14ac:dyDescent="0.25">
      <c r="A305" s="1" t="s">
        <v>5464</v>
      </c>
      <c r="B305" s="1" t="s">
        <v>5465</v>
      </c>
      <c r="C305" s="11">
        <v>4.3330000000000002</v>
      </c>
      <c r="D305" s="11" t="s">
        <v>5090</v>
      </c>
      <c r="E305" s="11" t="s">
        <v>5466</v>
      </c>
      <c r="F305" s="11" t="s">
        <v>5467</v>
      </c>
      <c r="G305" s="11" t="s">
        <v>5092</v>
      </c>
    </row>
    <row r="306" spans="1:7" x14ac:dyDescent="0.25">
      <c r="A306" s="1" t="s">
        <v>3022</v>
      </c>
      <c r="B306" s="1" t="s">
        <v>3025</v>
      </c>
      <c r="C306" s="1">
        <v>0.61699999999999999</v>
      </c>
      <c r="D306" s="1" t="s">
        <v>5095</v>
      </c>
      <c r="E306" s="1"/>
      <c r="G306" s="1" t="s">
        <v>5092</v>
      </c>
    </row>
    <row r="307" spans="1:7" x14ac:dyDescent="0.25">
      <c r="A307" s="1" t="s">
        <v>383</v>
      </c>
      <c r="B307" s="1" t="s">
        <v>385</v>
      </c>
      <c r="C307" s="11">
        <v>10.683</v>
      </c>
      <c r="D307" s="11" t="s">
        <v>5090</v>
      </c>
      <c r="E307" s="11" t="s">
        <v>5446</v>
      </c>
      <c r="F307" s="11" t="s">
        <v>5315</v>
      </c>
      <c r="G307" s="11" t="s">
        <v>5098</v>
      </c>
    </row>
    <row r="308" spans="1:7" x14ac:dyDescent="0.25">
      <c r="A308" s="1" t="s">
        <v>3350</v>
      </c>
      <c r="B308" s="1" t="s">
        <v>3353</v>
      </c>
      <c r="C308" s="1">
        <v>3.6360000000000001</v>
      </c>
      <c r="D308" s="1" t="s">
        <v>5093</v>
      </c>
      <c r="E308" s="1"/>
      <c r="F308" s="1"/>
      <c r="G308" s="1" t="s">
        <v>5092</v>
      </c>
    </row>
    <row r="309" spans="1:7" x14ac:dyDescent="0.25">
      <c r="A309" s="1" t="s">
        <v>2753</v>
      </c>
      <c r="B309" s="1" t="s">
        <v>2756</v>
      </c>
      <c r="C309" s="11">
        <v>3.282</v>
      </c>
      <c r="D309" s="11" t="s">
        <v>5090</v>
      </c>
      <c r="E309" s="11" t="s">
        <v>5140</v>
      </c>
      <c r="F309" s="11" t="s">
        <v>5468</v>
      </c>
      <c r="G309" s="11" t="s">
        <v>5092</v>
      </c>
    </row>
    <row r="310" spans="1:7" x14ac:dyDescent="0.25">
      <c r="A310" s="1" t="s">
        <v>5469</v>
      </c>
      <c r="B310" s="1" t="s">
        <v>3390</v>
      </c>
      <c r="C310" s="1">
        <v>2.004</v>
      </c>
      <c r="D310" s="1" t="s">
        <v>5091</v>
      </c>
      <c r="E310" s="1"/>
      <c r="F310" s="1"/>
      <c r="G310" s="1" t="s">
        <v>5092</v>
      </c>
    </row>
    <row r="311" spans="1:7" x14ac:dyDescent="0.25">
      <c r="A311" s="1" t="s">
        <v>71</v>
      </c>
      <c r="B311" s="1" t="s">
        <v>74</v>
      </c>
      <c r="C311" s="11">
        <v>4.6210000000000004</v>
      </c>
      <c r="D311" s="11" t="s">
        <v>5090</v>
      </c>
      <c r="E311" s="11" t="s">
        <v>5470</v>
      </c>
      <c r="F311" s="11" t="s">
        <v>5471</v>
      </c>
      <c r="G311" s="11" t="s">
        <v>5092</v>
      </c>
    </row>
    <row r="312" spans="1:7" x14ac:dyDescent="0.25">
      <c r="A312" s="6" t="s">
        <v>825</v>
      </c>
      <c r="B312" s="6" t="s">
        <v>828</v>
      </c>
      <c r="C312" s="1">
        <v>4.423</v>
      </c>
      <c r="D312" s="1" t="s">
        <v>5090</v>
      </c>
      <c r="E312" s="6" t="s">
        <v>5898</v>
      </c>
      <c r="F312" s="6" t="s">
        <v>6190</v>
      </c>
      <c r="G312" s="6" t="s">
        <v>5092</v>
      </c>
    </row>
    <row r="313" spans="1:7" x14ac:dyDescent="0.25">
      <c r="A313" s="1" t="s">
        <v>5472</v>
      </c>
      <c r="B313" s="1" t="s">
        <v>5473</v>
      </c>
      <c r="C313" s="1">
        <v>4.423</v>
      </c>
      <c r="D313" s="1" t="s">
        <v>5090</v>
      </c>
      <c r="E313" s="1" t="s">
        <v>5898</v>
      </c>
      <c r="F313" s="6" t="s">
        <v>6190</v>
      </c>
      <c r="G313" s="6" t="s">
        <v>5092</v>
      </c>
    </row>
    <row r="314" spans="1:7" x14ac:dyDescent="0.25">
      <c r="A314" s="6" t="s">
        <v>5041</v>
      </c>
      <c r="B314" s="6" t="s">
        <v>5043</v>
      </c>
      <c r="C314" s="1">
        <v>1.897</v>
      </c>
      <c r="D314" s="1" t="s">
        <v>5091</v>
      </c>
      <c r="G314" s="1" t="s">
        <v>5092</v>
      </c>
    </row>
    <row r="315" spans="1:7" x14ac:dyDescent="0.25">
      <c r="A315" s="1" t="s">
        <v>5474</v>
      </c>
      <c r="B315" s="1" t="s">
        <v>5475</v>
      </c>
      <c r="C315" s="1">
        <v>1.897</v>
      </c>
      <c r="D315" s="1" t="s">
        <v>5091</v>
      </c>
      <c r="E315" s="1"/>
      <c r="F315" s="1"/>
      <c r="G315" s="1" t="s">
        <v>5092</v>
      </c>
    </row>
    <row r="316" spans="1:7" x14ac:dyDescent="0.25">
      <c r="A316" s="1" t="s">
        <v>4011</v>
      </c>
      <c r="B316" s="1" t="s">
        <v>4014</v>
      </c>
      <c r="C316" s="1">
        <v>1.494</v>
      </c>
      <c r="D316" s="1" t="s">
        <v>5091</v>
      </c>
      <c r="E316" s="1"/>
      <c r="F316" s="1"/>
      <c r="G316" s="1" t="s">
        <v>5092</v>
      </c>
    </row>
    <row r="317" spans="1:7" x14ac:dyDescent="0.25">
      <c r="A317" s="6" t="s">
        <v>4032</v>
      </c>
      <c r="B317" s="6" t="s">
        <v>4015</v>
      </c>
      <c r="C317" s="1">
        <v>1.494</v>
      </c>
      <c r="D317" s="1" t="s">
        <v>5091</v>
      </c>
      <c r="G317" s="1" t="s">
        <v>5092</v>
      </c>
    </row>
    <row r="318" spans="1:7" x14ac:dyDescent="0.25">
      <c r="A318" s="1" t="s">
        <v>4025</v>
      </c>
      <c r="B318" s="1" t="s">
        <v>4027</v>
      </c>
      <c r="C318" s="1" t="s">
        <v>5094</v>
      </c>
      <c r="D318" s="1" t="s">
        <v>5094</v>
      </c>
      <c r="E318" s="1" t="s">
        <v>5094</v>
      </c>
      <c r="F318" s="1" t="s">
        <v>5094</v>
      </c>
      <c r="G318" s="1" t="s">
        <v>5092</v>
      </c>
    </row>
    <row r="319" spans="1:7" x14ac:dyDescent="0.25">
      <c r="A319" s="6" t="s">
        <v>2172</v>
      </c>
      <c r="B319" s="6" t="s">
        <v>2175</v>
      </c>
      <c r="C319" s="6" t="s">
        <v>5094</v>
      </c>
      <c r="D319" s="6" t="s">
        <v>5094</v>
      </c>
      <c r="E319" s="6" t="s">
        <v>5094</v>
      </c>
      <c r="G319" s="6" t="s">
        <v>5092</v>
      </c>
    </row>
    <row r="320" spans="1:7" x14ac:dyDescent="0.25">
      <c r="A320" s="1" t="s">
        <v>2468</v>
      </c>
      <c r="B320" s="1" t="s">
        <v>2471</v>
      </c>
      <c r="C320" s="11">
        <v>12.242000000000001</v>
      </c>
      <c r="D320" s="11" t="s">
        <v>5090</v>
      </c>
      <c r="E320" s="11" t="s">
        <v>5476</v>
      </c>
      <c r="F320" s="11" t="s">
        <v>5477</v>
      </c>
      <c r="G320" s="11" t="s">
        <v>5098</v>
      </c>
    </row>
    <row r="321" spans="1:57" x14ac:dyDescent="0.25">
      <c r="A321" s="1" t="s">
        <v>81</v>
      </c>
      <c r="B321" s="1" t="s">
        <v>84</v>
      </c>
      <c r="C321" s="1" t="s">
        <v>5094</v>
      </c>
      <c r="D321" s="1" t="s">
        <v>5094</v>
      </c>
      <c r="E321" s="1" t="s">
        <v>5094</v>
      </c>
      <c r="F321" s="1"/>
      <c r="G321" s="1" t="s">
        <v>5092</v>
      </c>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row>
    <row r="322" spans="1:57" x14ac:dyDescent="0.25">
      <c r="A322" s="6" t="s">
        <v>3227</v>
      </c>
      <c r="B322" s="6" t="s">
        <v>3229</v>
      </c>
      <c r="C322" s="11">
        <v>17.581</v>
      </c>
      <c r="D322" s="11" t="s">
        <v>5090</v>
      </c>
      <c r="E322" s="11" t="s">
        <v>5222</v>
      </c>
      <c r="F322" s="11" t="s">
        <v>5480</v>
      </c>
      <c r="G322" s="11" t="s">
        <v>5098</v>
      </c>
    </row>
    <row r="323" spans="1:57" x14ac:dyDescent="0.25">
      <c r="A323" s="1" t="s">
        <v>5478</v>
      </c>
      <c r="B323" s="1" t="s">
        <v>5479</v>
      </c>
      <c r="C323" s="11">
        <v>17.581</v>
      </c>
      <c r="D323" s="11" t="s">
        <v>5090</v>
      </c>
      <c r="E323" s="11" t="s">
        <v>5222</v>
      </c>
      <c r="F323" s="11" t="s">
        <v>5480</v>
      </c>
      <c r="G323" s="11" t="s">
        <v>5098</v>
      </c>
    </row>
    <row r="324" spans="1:57" x14ac:dyDescent="0.25">
      <c r="A324" s="1" t="s">
        <v>3247</v>
      </c>
      <c r="B324" s="1" t="s">
        <v>3251</v>
      </c>
      <c r="C324" s="1" t="s">
        <v>5094</v>
      </c>
      <c r="D324" s="1" t="s">
        <v>5094</v>
      </c>
      <c r="E324" s="1" t="s">
        <v>5094</v>
      </c>
      <c r="F324" s="1" t="s">
        <v>5094</v>
      </c>
      <c r="G324" s="1" t="s">
        <v>5092</v>
      </c>
    </row>
    <row r="325" spans="1:57" x14ac:dyDescent="0.25">
      <c r="A325" s="1" t="s">
        <v>5481</v>
      </c>
      <c r="B325" s="3" t="s">
        <v>5482</v>
      </c>
      <c r="C325" s="11">
        <v>7.1269999999999998</v>
      </c>
      <c r="D325" s="11" t="s">
        <v>5090</v>
      </c>
      <c r="E325" s="11" t="s">
        <v>5483</v>
      </c>
      <c r="F325" s="11" t="s">
        <v>5484</v>
      </c>
      <c r="G325" s="11" t="s">
        <v>5098</v>
      </c>
    </row>
    <row r="326" spans="1:57" x14ac:dyDescent="0.25">
      <c r="A326" s="1" t="s">
        <v>5485</v>
      </c>
      <c r="B326" s="1" t="s">
        <v>5486</v>
      </c>
      <c r="C326" s="11">
        <v>5.5839999999999996</v>
      </c>
      <c r="D326" s="11" t="s">
        <v>5090</v>
      </c>
      <c r="E326" s="11" t="s">
        <v>5487</v>
      </c>
      <c r="F326" s="11" t="s">
        <v>5488</v>
      </c>
      <c r="G326" s="11" t="s">
        <v>5092</v>
      </c>
    </row>
    <row r="327" spans="1:57" x14ac:dyDescent="0.25">
      <c r="A327" s="6" t="s">
        <v>1619</v>
      </c>
      <c r="B327" s="6" t="s">
        <v>1622</v>
      </c>
      <c r="C327" s="1">
        <v>3.9740000000000002</v>
      </c>
      <c r="D327" s="1" t="s">
        <v>5090</v>
      </c>
      <c r="E327" s="6" t="s">
        <v>6191</v>
      </c>
      <c r="F327" s="6" t="s">
        <v>6192</v>
      </c>
      <c r="G327" s="6" t="s">
        <v>5092</v>
      </c>
    </row>
    <row r="328" spans="1:57" x14ac:dyDescent="0.25">
      <c r="A328" s="1" t="s">
        <v>5489</v>
      </c>
      <c r="B328" s="1" t="s">
        <v>1203</v>
      </c>
      <c r="C328" s="1">
        <v>3.1560000000000001</v>
      </c>
      <c r="D328" s="1" t="s">
        <v>5093</v>
      </c>
      <c r="E328" s="1"/>
      <c r="F328" s="1"/>
      <c r="G328" s="1" t="s">
        <v>5092</v>
      </c>
    </row>
    <row r="329" spans="1:57" x14ac:dyDescent="0.25">
      <c r="A329" s="1" t="s">
        <v>5490</v>
      </c>
      <c r="B329" s="1" t="s">
        <v>4198</v>
      </c>
      <c r="C329" s="1">
        <v>0.68400000000000005</v>
      </c>
      <c r="D329" s="1" t="s">
        <v>5095</v>
      </c>
      <c r="E329" s="1"/>
      <c r="F329" s="1"/>
      <c r="G329" s="1" t="s">
        <v>5092</v>
      </c>
    </row>
    <row r="330" spans="1:57" x14ac:dyDescent="0.25">
      <c r="A330" s="1" t="s">
        <v>5491</v>
      </c>
      <c r="B330" s="1" t="s">
        <v>928</v>
      </c>
      <c r="C330" s="1">
        <v>1.9370000000000001</v>
      </c>
      <c r="D330" s="1" t="s">
        <v>5091</v>
      </c>
      <c r="E330" s="1"/>
      <c r="F330" s="1"/>
      <c r="G330" s="1" t="s">
        <v>5092</v>
      </c>
    </row>
    <row r="331" spans="1:57" x14ac:dyDescent="0.25">
      <c r="A331" s="1" t="s">
        <v>5492</v>
      </c>
      <c r="B331" s="1" t="s">
        <v>3702</v>
      </c>
      <c r="C331" s="1">
        <v>1.782</v>
      </c>
      <c r="D331" s="1" t="s">
        <v>5095</v>
      </c>
      <c r="E331" s="1"/>
      <c r="F331" s="1"/>
      <c r="G331" s="1" t="s">
        <v>5092</v>
      </c>
    </row>
    <row r="332" spans="1:57" x14ac:dyDescent="0.25">
      <c r="A332" s="1" t="s">
        <v>5493</v>
      </c>
      <c r="B332" s="1" t="s">
        <v>5494</v>
      </c>
      <c r="C332" s="11">
        <v>4.8029999999999999</v>
      </c>
      <c r="D332" s="11" t="s">
        <v>5090</v>
      </c>
      <c r="E332" s="11" t="s">
        <v>5495</v>
      </c>
      <c r="F332" s="11" t="s">
        <v>5496</v>
      </c>
      <c r="G332" s="11" t="s">
        <v>5098</v>
      </c>
    </row>
    <row r="333" spans="1:57" x14ac:dyDescent="0.25">
      <c r="A333" s="1" t="s">
        <v>5497</v>
      </c>
      <c r="B333" s="1" t="s">
        <v>5498</v>
      </c>
      <c r="C333" s="1">
        <v>0.59</v>
      </c>
      <c r="D333" s="1" t="s">
        <v>5095</v>
      </c>
      <c r="E333" s="1"/>
      <c r="F333" s="1"/>
      <c r="G333" s="1" t="s">
        <v>5092</v>
      </c>
    </row>
    <row r="334" spans="1:57" x14ac:dyDescent="0.25">
      <c r="A334" s="6" t="s">
        <v>3307</v>
      </c>
      <c r="B334" s="6" t="s">
        <v>3310</v>
      </c>
      <c r="C334" s="1">
        <v>1.8129999999999999</v>
      </c>
      <c r="D334" s="1" t="s">
        <v>5091</v>
      </c>
      <c r="G334" s="1" t="s">
        <v>5092</v>
      </c>
    </row>
    <row r="335" spans="1:57" x14ac:dyDescent="0.25">
      <c r="A335" s="1" t="s">
        <v>5499</v>
      </c>
      <c r="B335" s="1" t="s">
        <v>5500</v>
      </c>
      <c r="C335" s="1">
        <v>1.8129999999999999</v>
      </c>
      <c r="D335" s="1" t="s">
        <v>5091</v>
      </c>
      <c r="E335" s="1"/>
      <c r="F335" s="1"/>
      <c r="G335" s="1" t="s">
        <v>5092</v>
      </c>
    </row>
    <row r="336" spans="1:57" x14ac:dyDescent="0.25">
      <c r="A336" s="1" t="s">
        <v>5501</v>
      </c>
      <c r="B336" s="1" t="s">
        <v>5502</v>
      </c>
      <c r="C336" s="11">
        <v>3.2890000000000001</v>
      </c>
      <c r="D336" s="11" t="s">
        <v>5090</v>
      </c>
      <c r="E336" s="11" t="s">
        <v>5503</v>
      </c>
      <c r="F336" s="11" t="s">
        <v>5504</v>
      </c>
      <c r="G336" s="11" t="s">
        <v>5092</v>
      </c>
    </row>
    <row r="337" spans="1:7" x14ac:dyDescent="0.25">
      <c r="A337" s="1" t="s">
        <v>5505</v>
      </c>
      <c r="B337" s="1" t="s">
        <v>5506</v>
      </c>
      <c r="C337" s="11">
        <v>3.9769999999999999</v>
      </c>
      <c r="D337" s="11" t="s">
        <v>5090</v>
      </c>
      <c r="E337" s="11" t="s">
        <v>5507</v>
      </c>
      <c r="F337" s="11" t="s">
        <v>5508</v>
      </c>
      <c r="G337" s="11" t="s">
        <v>5098</v>
      </c>
    </row>
    <row r="338" spans="1:7" x14ac:dyDescent="0.25">
      <c r="A338" s="6" t="s">
        <v>4729</v>
      </c>
      <c r="B338" s="6" t="s">
        <v>4732</v>
      </c>
      <c r="C338" s="1">
        <v>3.6669999999999998</v>
      </c>
      <c r="D338" s="1" t="s">
        <v>5090</v>
      </c>
      <c r="E338" s="6" t="s">
        <v>5689</v>
      </c>
      <c r="F338" s="6" t="s">
        <v>6193</v>
      </c>
      <c r="G338" s="6" t="s">
        <v>5098</v>
      </c>
    </row>
    <row r="339" spans="1:7" x14ac:dyDescent="0.25">
      <c r="A339" s="1" t="s">
        <v>273</v>
      </c>
      <c r="B339" s="1" t="s">
        <v>275</v>
      </c>
      <c r="C339" s="11">
        <v>6.02</v>
      </c>
      <c r="D339" s="11" t="s">
        <v>5090</v>
      </c>
      <c r="E339" s="11" t="s">
        <v>5509</v>
      </c>
      <c r="F339" s="11" t="s">
        <v>5510</v>
      </c>
      <c r="G339" s="11" t="s">
        <v>5092</v>
      </c>
    </row>
    <row r="340" spans="1:7" x14ac:dyDescent="0.25">
      <c r="A340" s="1" t="s">
        <v>5511</v>
      </c>
      <c r="B340" s="1" t="s">
        <v>914</v>
      </c>
      <c r="C340" s="1">
        <v>3.5819999999999999</v>
      </c>
      <c r="D340" s="1" t="s">
        <v>5093</v>
      </c>
      <c r="E340" s="1"/>
      <c r="F340" s="1"/>
      <c r="G340" s="1" t="s">
        <v>5092</v>
      </c>
    </row>
    <row r="341" spans="1:7" x14ac:dyDescent="0.25">
      <c r="A341" s="1" t="s">
        <v>5512</v>
      </c>
      <c r="B341" s="1" t="s">
        <v>5513</v>
      </c>
      <c r="C341" s="1" t="s">
        <v>5094</v>
      </c>
      <c r="D341" s="1" t="s">
        <v>5094</v>
      </c>
      <c r="E341" s="1" t="s">
        <v>5094</v>
      </c>
      <c r="F341" s="1" t="s">
        <v>5094</v>
      </c>
      <c r="G341" s="1" t="s">
        <v>5092</v>
      </c>
    </row>
    <row r="342" spans="1:7" x14ac:dyDescent="0.25">
      <c r="A342" s="1" t="s">
        <v>1016</v>
      </c>
      <c r="B342" s="1" t="s">
        <v>1019</v>
      </c>
      <c r="C342" s="11">
        <v>5.5110000000000001</v>
      </c>
      <c r="D342" s="11" t="s">
        <v>5090</v>
      </c>
      <c r="E342" s="11" t="s">
        <v>5204</v>
      </c>
      <c r="F342" s="11" t="s">
        <v>5514</v>
      </c>
      <c r="G342" s="11" t="s">
        <v>5092</v>
      </c>
    </row>
    <row r="343" spans="1:7" x14ac:dyDescent="0.25">
      <c r="A343" s="1" t="s">
        <v>5515</v>
      </c>
      <c r="B343" s="1" t="s">
        <v>5516</v>
      </c>
      <c r="C343" s="1" t="s">
        <v>5094</v>
      </c>
      <c r="D343" s="1" t="s">
        <v>5094</v>
      </c>
      <c r="E343" s="1" t="s">
        <v>5094</v>
      </c>
      <c r="F343" s="1" t="s">
        <v>5094</v>
      </c>
      <c r="G343" s="1" t="s">
        <v>5092</v>
      </c>
    </row>
    <row r="344" spans="1:7" x14ac:dyDescent="0.25">
      <c r="A344" s="1" t="s">
        <v>5517</v>
      </c>
      <c r="B344" s="1" t="s">
        <v>5518</v>
      </c>
      <c r="C344" s="11">
        <v>4.0190000000000001</v>
      </c>
      <c r="D344" s="11" t="s">
        <v>5090</v>
      </c>
      <c r="E344" s="11" t="s">
        <v>5519</v>
      </c>
      <c r="F344" s="11" t="s">
        <v>5520</v>
      </c>
      <c r="G344" s="11" t="s">
        <v>5092</v>
      </c>
    </row>
    <row r="345" spans="1:7" x14ac:dyDescent="0.25">
      <c r="A345" s="1" t="s">
        <v>5521</v>
      </c>
      <c r="B345" s="1" t="s">
        <v>4448</v>
      </c>
      <c r="C345" s="1">
        <v>3.9020000000000001</v>
      </c>
      <c r="D345" s="1" t="s">
        <v>5093</v>
      </c>
      <c r="E345" s="1"/>
      <c r="F345" s="1"/>
      <c r="G345" s="1" t="s">
        <v>5092</v>
      </c>
    </row>
    <row r="346" spans="1:7" x14ac:dyDescent="0.25">
      <c r="A346" s="1" t="s">
        <v>5522</v>
      </c>
      <c r="B346" s="1" t="s">
        <v>5523</v>
      </c>
      <c r="C346" s="11">
        <v>3.1520000000000001</v>
      </c>
      <c r="D346" s="11" t="s">
        <v>5090</v>
      </c>
      <c r="E346" s="11" t="s">
        <v>5524</v>
      </c>
      <c r="F346" s="11" t="s">
        <v>5525</v>
      </c>
      <c r="G346" s="11" t="s">
        <v>5098</v>
      </c>
    </row>
    <row r="347" spans="1:7" x14ac:dyDescent="0.25">
      <c r="A347" s="1" t="s">
        <v>5526</v>
      </c>
      <c r="B347" s="1" t="s">
        <v>1707</v>
      </c>
      <c r="C347" s="1">
        <v>4.4160000000000004</v>
      </c>
      <c r="D347" s="1" t="s">
        <v>5093</v>
      </c>
      <c r="E347" s="1"/>
      <c r="F347" s="1"/>
      <c r="G347" s="1" t="s">
        <v>5092</v>
      </c>
    </row>
    <row r="348" spans="1:7" x14ac:dyDescent="0.25">
      <c r="A348" s="1" t="s">
        <v>5527</v>
      </c>
      <c r="B348" s="1" t="s">
        <v>5528</v>
      </c>
      <c r="C348" s="11">
        <v>3.831</v>
      </c>
      <c r="D348" s="11" t="s">
        <v>5090</v>
      </c>
      <c r="E348" s="11" t="s">
        <v>5529</v>
      </c>
      <c r="F348" s="11" t="s">
        <v>5530</v>
      </c>
      <c r="G348" s="11" t="s">
        <v>5092</v>
      </c>
    </row>
    <row r="349" spans="1:7" x14ac:dyDescent="0.25">
      <c r="A349" s="1" t="s">
        <v>619</v>
      </c>
      <c r="B349" s="1" t="s">
        <v>622</v>
      </c>
      <c r="C349" s="11">
        <v>3.3940000000000001</v>
      </c>
      <c r="D349" s="11" t="s">
        <v>5090</v>
      </c>
      <c r="E349" s="11" t="s">
        <v>5531</v>
      </c>
      <c r="F349" s="11" t="s">
        <v>5532</v>
      </c>
      <c r="G349" s="11" t="s">
        <v>5092</v>
      </c>
    </row>
    <row r="350" spans="1:7" x14ac:dyDescent="0.25">
      <c r="A350" s="1" t="s">
        <v>5533</v>
      </c>
      <c r="B350" s="1" t="s">
        <v>5534</v>
      </c>
      <c r="C350" s="1" t="s">
        <v>5094</v>
      </c>
      <c r="D350" s="1" t="s">
        <v>5094</v>
      </c>
      <c r="E350" s="1" t="s">
        <v>5094</v>
      </c>
      <c r="F350" s="1" t="s">
        <v>5094</v>
      </c>
      <c r="G350" s="1" t="s">
        <v>5092</v>
      </c>
    </row>
    <row r="351" spans="1:7" x14ac:dyDescent="0.25">
      <c r="A351" s="1" t="s">
        <v>5535</v>
      </c>
      <c r="B351" s="1" t="s">
        <v>3554</v>
      </c>
      <c r="C351" s="1">
        <v>2.3690000000000002</v>
      </c>
      <c r="D351" s="1" t="s">
        <v>5091</v>
      </c>
      <c r="E351" s="1"/>
      <c r="F351" s="1"/>
      <c r="G351" s="1" t="s">
        <v>5092</v>
      </c>
    </row>
    <row r="352" spans="1:7" x14ac:dyDescent="0.25">
      <c r="A352" s="1" t="s">
        <v>5536</v>
      </c>
      <c r="B352" s="1" t="s">
        <v>5537</v>
      </c>
      <c r="C352" s="1" t="s">
        <v>5094</v>
      </c>
      <c r="D352" s="1" t="s">
        <v>5094</v>
      </c>
      <c r="E352" s="1" t="s">
        <v>5094</v>
      </c>
      <c r="F352" s="1" t="s">
        <v>5094</v>
      </c>
      <c r="G352" s="1" t="s">
        <v>5092</v>
      </c>
    </row>
    <row r="353" spans="1:57" x14ac:dyDescent="0.25">
      <c r="A353" s="1" t="s">
        <v>5538</v>
      </c>
      <c r="B353" s="1" t="s">
        <v>579</v>
      </c>
      <c r="C353" s="1">
        <v>1.581</v>
      </c>
      <c r="D353" s="1" t="s">
        <v>5091</v>
      </c>
      <c r="E353" s="1"/>
      <c r="F353" s="1"/>
      <c r="G353" s="1" t="s">
        <v>5092</v>
      </c>
    </row>
    <row r="354" spans="1:57" x14ac:dyDescent="0.25">
      <c r="A354" s="1" t="s">
        <v>5539</v>
      </c>
      <c r="B354" s="1" t="s">
        <v>5540</v>
      </c>
      <c r="C354" s="1">
        <v>1.518</v>
      </c>
      <c r="D354" s="1" t="s">
        <v>5091</v>
      </c>
      <c r="E354" s="1"/>
      <c r="F354" s="1"/>
      <c r="G354" s="1" t="s">
        <v>5092</v>
      </c>
    </row>
    <row r="355" spans="1:57" x14ac:dyDescent="0.25">
      <c r="A355" s="13" t="s">
        <v>5541</v>
      </c>
      <c r="B355" s="13" t="s">
        <v>5542</v>
      </c>
      <c r="C355" s="11">
        <v>5.0449999999999999</v>
      </c>
      <c r="D355" s="11" t="s">
        <v>5090</v>
      </c>
      <c r="E355" s="14" t="s">
        <v>5543</v>
      </c>
      <c r="F355" s="11" t="s">
        <v>5544</v>
      </c>
      <c r="G355" s="11" t="s">
        <v>5092</v>
      </c>
    </row>
    <row r="356" spans="1:57" x14ac:dyDescent="0.25">
      <c r="A356" s="1" t="s">
        <v>5545</v>
      </c>
      <c r="B356" s="1" t="s">
        <v>1842</v>
      </c>
      <c r="C356" s="1">
        <v>1.0780000000000001</v>
      </c>
      <c r="D356" s="1" t="s">
        <v>5095</v>
      </c>
      <c r="E356" s="1"/>
      <c r="F356" s="1"/>
      <c r="G356" s="1" t="s">
        <v>5092</v>
      </c>
    </row>
    <row r="357" spans="1:57" x14ac:dyDescent="0.25">
      <c r="A357" s="1" t="s">
        <v>1908</v>
      </c>
      <c r="B357" s="1" t="s">
        <v>1911</v>
      </c>
      <c r="C357" s="1">
        <v>2.4980000000000002</v>
      </c>
      <c r="D357" s="1" t="s">
        <v>5091</v>
      </c>
      <c r="E357" s="1"/>
      <c r="F357" s="1"/>
      <c r="G357" s="1" t="s">
        <v>5092</v>
      </c>
    </row>
    <row r="358" spans="1:57" x14ac:dyDescent="0.25">
      <c r="A358" s="1" t="s">
        <v>3372</v>
      </c>
      <c r="B358" s="1" t="s">
        <v>3375</v>
      </c>
      <c r="C358" s="11">
        <v>9.9369999999999994</v>
      </c>
      <c r="D358" s="11" t="s">
        <v>5090</v>
      </c>
      <c r="E358" s="11" t="s">
        <v>5132</v>
      </c>
      <c r="F358" s="11" t="s">
        <v>5546</v>
      </c>
      <c r="G358" s="11" t="s">
        <v>5098</v>
      </c>
    </row>
    <row r="359" spans="1:57" x14ac:dyDescent="0.25">
      <c r="A359" s="6" t="s">
        <v>3983</v>
      </c>
      <c r="B359" s="6" t="s">
        <v>3376</v>
      </c>
      <c r="C359" s="11">
        <v>9.9369999999999994</v>
      </c>
      <c r="D359" s="11" t="s">
        <v>5090</v>
      </c>
      <c r="E359" s="11" t="s">
        <v>5132</v>
      </c>
      <c r="F359" s="11" t="s">
        <v>5546</v>
      </c>
      <c r="G359" s="11" t="s">
        <v>5098</v>
      </c>
    </row>
    <row r="360" spans="1:57" x14ac:dyDescent="0.25">
      <c r="A360" s="1" t="s">
        <v>286</v>
      </c>
      <c r="B360" s="2" t="s">
        <v>289</v>
      </c>
      <c r="C360" s="1">
        <v>5.8460000000000001</v>
      </c>
      <c r="D360" s="1" t="s">
        <v>5090</v>
      </c>
      <c r="E360" s="6" t="s">
        <v>5278</v>
      </c>
      <c r="F360" s="1" t="s">
        <v>6194</v>
      </c>
      <c r="G360" s="1" t="s">
        <v>5092</v>
      </c>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row>
    <row r="361" spans="1:57" x14ac:dyDescent="0.25">
      <c r="A361" s="1" t="s">
        <v>4519</v>
      </c>
      <c r="B361" s="1" t="s">
        <v>4522</v>
      </c>
      <c r="C361" s="1">
        <v>5.8460000000000001</v>
      </c>
      <c r="D361" s="1" t="s">
        <v>5090</v>
      </c>
      <c r="E361" s="6" t="s">
        <v>5278</v>
      </c>
      <c r="F361" s="1" t="s">
        <v>6194</v>
      </c>
      <c r="G361" s="1" t="s">
        <v>5092</v>
      </c>
    </row>
    <row r="362" spans="1:57" x14ac:dyDescent="0.25">
      <c r="A362" s="1" t="s">
        <v>5547</v>
      </c>
      <c r="B362" s="1" t="s">
        <v>5103</v>
      </c>
      <c r="C362" s="1" t="s">
        <v>5094</v>
      </c>
      <c r="D362" s="1" t="s">
        <v>5094</v>
      </c>
      <c r="E362" s="1" t="s">
        <v>5094</v>
      </c>
      <c r="F362" s="1" t="s">
        <v>5094</v>
      </c>
      <c r="G362" s="1" t="s">
        <v>5092</v>
      </c>
    </row>
    <row r="363" spans="1:57" x14ac:dyDescent="0.25">
      <c r="A363" s="1" t="s">
        <v>3366</v>
      </c>
      <c r="B363" s="1" t="s">
        <v>3369</v>
      </c>
      <c r="C363" s="1">
        <v>2.2490000000000001</v>
      </c>
      <c r="D363" s="1" t="s">
        <v>5093</v>
      </c>
      <c r="E363" s="1"/>
      <c r="F363" s="1"/>
      <c r="G363" s="1" t="s">
        <v>5092</v>
      </c>
    </row>
    <row r="364" spans="1:57" x14ac:dyDescent="0.25">
      <c r="A364" s="6" t="s">
        <v>5081</v>
      </c>
      <c r="B364" s="6" t="s">
        <v>5083</v>
      </c>
      <c r="C364" s="11">
        <v>17.015999999999998</v>
      </c>
      <c r="D364" s="11" t="s">
        <v>5090</v>
      </c>
      <c r="E364" s="11" t="s">
        <v>5550</v>
      </c>
      <c r="F364" s="11" t="s">
        <v>5551</v>
      </c>
      <c r="G364" s="11" t="s">
        <v>5098</v>
      </c>
    </row>
    <row r="365" spans="1:57" x14ac:dyDescent="0.25">
      <c r="A365" s="1" t="s">
        <v>5548</v>
      </c>
      <c r="B365" s="1" t="s">
        <v>5549</v>
      </c>
      <c r="C365" s="11">
        <v>17.015999999999998</v>
      </c>
      <c r="D365" s="11" t="s">
        <v>5090</v>
      </c>
      <c r="E365" s="11" t="s">
        <v>5550</v>
      </c>
      <c r="F365" s="11" t="s">
        <v>5551</v>
      </c>
      <c r="G365" s="11" t="s">
        <v>5098</v>
      </c>
    </row>
    <row r="366" spans="1:57" x14ac:dyDescent="0.25">
      <c r="A366" s="6" t="s">
        <v>3888</v>
      </c>
      <c r="B366" s="6" t="s">
        <v>3891</v>
      </c>
      <c r="C366" s="11">
        <v>9.09</v>
      </c>
      <c r="D366" s="11" t="s">
        <v>5090</v>
      </c>
      <c r="E366" s="11" t="s">
        <v>5126</v>
      </c>
      <c r="F366" s="11" t="s">
        <v>5552</v>
      </c>
      <c r="G366" s="11" t="s">
        <v>5098</v>
      </c>
    </row>
    <row r="367" spans="1:57" x14ac:dyDescent="0.25">
      <c r="A367" s="6" t="s">
        <v>4967</v>
      </c>
      <c r="B367" s="6" t="s">
        <v>4969</v>
      </c>
      <c r="C367" s="11">
        <v>9.09</v>
      </c>
      <c r="D367" s="11" t="s">
        <v>5090</v>
      </c>
      <c r="E367" s="11" t="s">
        <v>5126</v>
      </c>
      <c r="F367" s="11" t="s">
        <v>5552</v>
      </c>
      <c r="G367" s="11" t="s">
        <v>5098</v>
      </c>
    </row>
    <row r="368" spans="1:57" x14ac:dyDescent="0.25">
      <c r="A368" s="1" t="s">
        <v>848</v>
      </c>
      <c r="B368" s="1" t="s">
        <v>851</v>
      </c>
      <c r="C368" s="1">
        <v>2.7679999999999998</v>
      </c>
      <c r="D368" s="1" t="s">
        <v>5093</v>
      </c>
      <c r="E368" s="1"/>
      <c r="F368" s="1"/>
      <c r="G368" s="1" t="s">
        <v>5092</v>
      </c>
    </row>
    <row r="369" spans="1:77" x14ac:dyDescent="0.25">
      <c r="A369" s="33" t="s">
        <v>848</v>
      </c>
      <c r="B369" s="33" t="s">
        <v>852</v>
      </c>
      <c r="C369" s="1">
        <v>2.7679999999999998</v>
      </c>
      <c r="D369" s="1" t="s">
        <v>5093</v>
      </c>
      <c r="E369" s="1"/>
      <c r="F369" s="1"/>
      <c r="G369" s="1" t="s">
        <v>5092</v>
      </c>
      <c r="H369" s="33"/>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2"/>
      <c r="BQ369" s="32"/>
      <c r="BR369" s="32"/>
      <c r="BS369" s="32"/>
      <c r="BT369" s="32"/>
      <c r="BU369" s="32"/>
      <c r="BV369" s="32"/>
      <c r="BW369" s="32"/>
      <c r="BX369" s="32"/>
      <c r="BY369" s="32"/>
    </row>
    <row r="370" spans="1:77" x14ac:dyDescent="0.25">
      <c r="A370" s="1" t="s">
        <v>3722</v>
      </c>
      <c r="B370" s="1" t="s">
        <v>3725</v>
      </c>
      <c r="C370" s="1">
        <v>2.8239999999999998</v>
      </c>
      <c r="D370" s="1" t="s">
        <v>5090</v>
      </c>
      <c r="E370" s="11" t="s">
        <v>5555</v>
      </c>
      <c r="F370" s="11" t="s">
        <v>5556</v>
      </c>
      <c r="G370" s="11" t="s">
        <v>5092</v>
      </c>
    </row>
    <row r="371" spans="1:77" x14ac:dyDescent="0.25">
      <c r="A371" s="1" t="s">
        <v>5553</v>
      </c>
      <c r="B371" s="1" t="s">
        <v>5554</v>
      </c>
      <c r="C371" s="11">
        <v>2.8239999999999998</v>
      </c>
      <c r="D371" s="11" t="s">
        <v>5090</v>
      </c>
      <c r="E371" s="11" t="s">
        <v>5555</v>
      </c>
      <c r="F371" s="11" t="s">
        <v>5556</v>
      </c>
      <c r="G371" s="11" t="s">
        <v>5092</v>
      </c>
    </row>
    <row r="372" spans="1:77" x14ac:dyDescent="0.25">
      <c r="A372" s="1" t="s">
        <v>5557</v>
      </c>
      <c r="B372" s="1" t="s">
        <v>5558</v>
      </c>
      <c r="C372" s="1">
        <v>5.42</v>
      </c>
      <c r="D372" s="1" t="s">
        <v>5090</v>
      </c>
      <c r="E372" s="1" t="s">
        <v>5289</v>
      </c>
      <c r="F372" s="1" t="s">
        <v>6237</v>
      </c>
      <c r="G372" s="1" t="s">
        <v>5092</v>
      </c>
    </row>
    <row r="373" spans="1:77" x14ac:dyDescent="0.25">
      <c r="A373" s="1" t="s">
        <v>5559</v>
      </c>
      <c r="B373" s="1" t="s">
        <v>5560</v>
      </c>
      <c r="C373" s="1">
        <v>1.73</v>
      </c>
      <c r="D373" s="1" t="s">
        <v>5090</v>
      </c>
      <c r="E373" s="1" t="s">
        <v>5460</v>
      </c>
      <c r="F373" s="1" t="s">
        <v>6238</v>
      </c>
      <c r="G373" s="1" t="s">
        <v>5092</v>
      </c>
    </row>
    <row r="374" spans="1:77" x14ac:dyDescent="0.25">
      <c r="A374" s="1" t="s">
        <v>5561</v>
      </c>
      <c r="B374" s="1" t="s">
        <v>5562</v>
      </c>
      <c r="C374" s="1">
        <v>2.1850000000000001</v>
      </c>
      <c r="D374" s="1" t="s">
        <v>5091</v>
      </c>
      <c r="E374" s="1"/>
      <c r="F374" s="1"/>
      <c r="G374" s="1" t="s">
        <v>5092</v>
      </c>
    </row>
    <row r="375" spans="1:77" x14ac:dyDescent="0.25">
      <c r="A375" s="1" t="s">
        <v>5563</v>
      </c>
      <c r="B375" s="1" t="s">
        <v>5564</v>
      </c>
      <c r="C375" s="1">
        <v>1.92</v>
      </c>
      <c r="D375" s="1" t="s">
        <v>5091</v>
      </c>
      <c r="E375" s="1"/>
      <c r="F375" s="1"/>
      <c r="G375" s="1" t="s">
        <v>5092</v>
      </c>
    </row>
    <row r="376" spans="1:77" x14ac:dyDescent="0.25">
      <c r="A376" s="1" t="s">
        <v>5565</v>
      </c>
      <c r="B376" s="1" t="s">
        <v>5566</v>
      </c>
      <c r="C376" s="1">
        <v>4.1040000000000001</v>
      </c>
      <c r="D376" s="1" t="s">
        <v>5093</v>
      </c>
      <c r="E376" s="1"/>
      <c r="F376" s="1"/>
      <c r="G376" s="1" t="s">
        <v>5092</v>
      </c>
    </row>
    <row r="377" spans="1:77" x14ac:dyDescent="0.25">
      <c r="A377" s="1" t="s">
        <v>5567</v>
      </c>
      <c r="B377" s="1" t="s">
        <v>5568</v>
      </c>
      <c r="C377" s="1">
        <v>1.921</v>
      </c>
      <c r="D377" s="1" t="s">
        <v>5091</v>
      </c>
      <c r="E377" s="1"/>
      <c r="F377" s="1"/>
      <c r="G377" s="1" t="s">
        <v>5092</v>
      </c>
    </row>
    <row r="378" spans="1:77" x14ac:dyDescent="0.25">
      <c r="A378" s="1" t="s">
        <v>5569</v>
      </c>
      <c r="B378" s="1" t="s">
        <v>5570</v>
      </c>
      <c r="C378" s="11">
        <v>4.7430000000000003</v>
      </c>
      <c r="D378" s="11" t="s">
        <v>5090</v>
      </c>
      <c r="E378" s="11" t="s">
        <v>5446</v>
      </c>
      <c r="F378" s="11" t="s">
        <v>5571</v>
      </c>
      <c r="G378" s="11" t="s">
        <v>5092</v>
      </c>
    </row>
    <row r="379" spans="1:77" x14ac:dyDescent="0.25">
      <c r="A379" s="1" t="s">
        <v>5572</v>
      </c>
      <c r="B379" s="1" t="s">
        <v>5573</v>
      </c>
      <c r="C379" s="1" t="s">
        <v>5094</v>
      </c>
      <c r="D379" s="1" t="s">
        <v>5094</v>
      </c>
      <c r="E379" s="1" t="s">
        <v>5094</v>
      </c>
      <c r="F379" s="1" t="s">
        <v>5094</v>
      </c>
      <c r="G379" s="1" t="s">
        <v>5092</v>
      </c>
    </row>
    <row r="380" spans="1:77" x14ac:dyDescent="0.25">
      <c r="A380" s="1" t="s">
        <v>5574</v>
      </c>
      <c r="B380" s="1" t="s">
        <v>5575</v>
      </c>
      <c r="C380" s="1">
        <v>1.3149999999999999</v>
      </c>
      <c r="D380" s="1" t="s">
        <v>5095</v>
      </c>
      <c r="E380" s="1"/>
      <c r="F380" s="1"/>
      <c r="G380" s="1" t="s">
        <v>5092</v>
      </c>
    </row>
    <row r="381" spans="1:77" x14ac:dyDescent="0.25">
      <c r="A381" s="6" t="s">
        <v>949</v>
      </c>
      <c r="B381" s="6" t="s">
        <v>952</v>
      </c>
      <c r="C381" s="6">
        <v>1.3149999999999999</v>
      </c>
      <c r="D381" s="6" t="s">
        <v>5095</v>
      </c>
      <c r="E381" s="6" t="s">
        <v>5126</v>
      </c>
      <c r="F381" s="6" t="s">
        <v>6120</v>
      </c>
      <c r="G381" s="1" t="s">
        <v>5092</v>
      </c>
    </row>
    <row r="382" spans="1:77" x14ac:dyDescent="0.25">
      <c r="A382" s="1" t="s">
        <v>1062</v>
      </c>
      <c r="B382" s="1" t="s">
        <v>1064</v>
      </c>
      <c r="C382" s="11">
        <v>14.079000000000001</v>
      </c>
      <c r="D382" s="11" t="s">
        <v>5090</v>
      </c>
      <c r="E382" s="11" t="s">
        <v>5550</v>
      </c>
      <c r="F382" s="11" t="s">
        <v>5576</v>
      </c>
      <c r="G382" s="11" t="s">
        <v>5098</v>
      </c>
    </row>
    <row r="383" spans="1:77" x14ac:dyDescent="0.25">
      <c r="A383" s="6" t="s">
        <v>1884</v>
      </c>
      <c r="B383" s="6" t="s">
        <v>1065</v>
      </c>
      <c r="C383" s="11">
        <v>14.079000000000001</v>
      </c>
      <c r="D383" s="11" t="s">
        <v>5090</v>
      </c>
      <c r="E383" s="11" t="s">
        <v>5550</v>
      </c>
      <c r="F383" s="11" t="s">
        <v>5576</v>
      </c>
      <c r="G383" s="11" t="s">
        <v>5098</v>
      </c>
    </row>
    <row r="384" spans="1:77" x14ac:dyDescent="0.25">
      <c r="A384" s="6" t="s">
        <v>811</v>
      </c>
      <c r="B384" s="6" t="s">
        <v>814</v>
      </c>
      <c r="C384" s="6" t="s">
        <v>5094</v>
      </c>
      <c r="D384" s="6" t="s">
        <v>5094</v>
      </c>
      <c r="E384" s="6" t="s">
        <v>5094</v>
      </c>
      <c r="G384" s="6" t="s">
        <v>5092</v>
      </c>
    </row>
    <row r="385" spans="1:57" x14ac:dyDescent="0.25">
      <c r="A385" s="1" t="s">
        <v>3661</v>
      </c>
      <c r="B385" s="1" t="s">
        <v>3664</v>
      </c>
      <c r="C385" s="1">
        <v>3.2669999999999999</v>
      </c>
      <c r="D385" s="1" t="s">
        <v>5090</v>
      </c>
      <c r="E385" s="1" t="s">
        <v>5740</v>
      </c>
      <c r="F385" s="1" t="s">
        <v>6239</v>
      </c>
      <c r="G385" s="1" t="s">
        <v>5092</v>
      </c>
    </row>
    <row r="386" spans="1:57" x14ac:dyDescent="0.25">
      <c r="A386" s="1" t="s">
        <v>1096</v>
      </c>
      <c r="B386" s="1" t="s">
        <v>1099</v>
      </c>
      <c r="C386" s="1">
        <v>2.9319999999999999</v>
      </c>
      <c r="D386" s="1" t="s">
        <v>5093</v>
      </c>
      <c r="E386" s="1"/>
      <c r="F386" s="1"/>
      <c r="G386" s="1" t="s">
        <v>5092</v>
      </c>
    </row>
    <row r="387" spans="1:57" x14ac:dyDescent="0.25">
      <c r="A387" s="1" t="s">
        <v>5577</v>
      </c>
      <c r="B387" s="1" t="s">
        <v>746</v>
      </c>
      <c r="C387" s="1">
        <v>2.1030000000000002</v>
      </c>
      <c r="D387" s="1" t="s">
        <v>5093</v>
      </c>
      <c r="E387" s="1"/>
      <c r="F387" s="1"/>
      <c r="G387" s="1" t="s">
        <v>5092</v>
      </c>
    </row>
    <row r="388" spans="1:57" x14ac:dyDescent="0.25">
      <c r="A388" s="1" t="s">
        <v>4224</v>
      </c>
      <c r="B388" s="1" t="s">
        <v>4228</v>
      </c>
      <c r="C388" s="1" t="s">
        <v>5094</v>
      </c>
      <c r="D388" s="1" t="s">
        <v>5094</v>
      </c>
      <c r="E388" s="1" t="s">
        <v>5094</v>
      </c>
      <c r="F388" s="1" t="s">
        <v>5094</v>
      </c>
      <c r="G388" s="1" t="s">
        <v>5092</v>
      </c>
    </row>
    <row r="389" spans="1:57" x14ac:dyDescent="0.25">
      <c r="A389" s="6" t="s">
        <v>931</v>
      </c>
      <c r="B389" s="6" t="s">
        <v>935</v>
      </c>
      <c r="C389" s="6" t="s">
        <v>5094</v>
      </c>
      <c r="D389" s="6" t="s">
        <v>5094</v>
      </c>
      <c r="E389" s="6" t="s">
        <v>5094</v>
      </c>
      <c r="G389" s="6" t="s">
        <v>5092</v>
      </c>
    </row>
    <row r="390" spans="1:57" x14ac:dyDescent="0.25">
      <c r="A390" s="6" t="s">
        <v>3472</v>
      </c>
      <c r="B390" s="6" t="s">
        <v>3475</v>
      </c>
      <c r="C390" s="1">
        <v>3.93</v>
      </c>
      <c r="D390" s="1" t="s">
        <v>5093</v>
      </c>
      <c r="G390" s="1" t="s">
        <v>5092</v>
      </c>
    </row>
    <row r="391" spans="1:57" x14ac:dyDescent="0.25">
      <c r="A391" s="1" t="s">
        <v>5578</v>
      </c>
      <c r="B391" s="1" t="s">
        <v>5579</v>
      </c>
      <c r="C391" s="1">
        <v>3.93</v>
      </c>
      <c r="D391" s="1" t="s">
        <v>5093</v>
      </c>
      <c r="E391" s="1"/>
      <c r="F391" s="1"/>
      <c r="G391" s="1" t="s">
        <v>5092</v>
      </c>
    </row>
    <row r="392" spans="1:57" x14ac:dyDescent="0.25">
      <c r="A392" s="6" t="s">
        <v>4640</v>
      </c>
      <c r="B392" s="6" t="s">
        <v>4643</v>
      </c>
      <c r="C392" s="6">
        <v>1.84</v>
      </c>
      <c r="D392" s="6" t="s">
        <v>5091</v>
      </c>
      <c r="E392" s="6" t="s">
        <v>6121</v>
      </c>
      <c r="F392" s="6" t="s">
        <v>6122</v>
      </c>
      <c r="G392" s="1" t="s">
        <v>5092</v>
      </c>
    </row>
    <row r="393" spans="1:57" x14ac:dyDescent="0.25">
      <c r="A393" s="1" t="s">
        <v>87</v>
      </c>
      <c r="B393" s="2" t="s">
        <v>90</v>
      </c>
      <c r="C393" s="1">
        <v>1.84</v>
      </c>
      <c r="D393" s="1" t="s">
        <v>5091</v>
      </c>
      <c r="E393" s="1"/>
      <c r="F393" s="1"/>
      <c r="G393" s="1" t="s">
        <v>5092</v>
      </c>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row>
    <row r="394" spans="1:57" x14ac:dyDescent="0.25">
      <c r="A394" s="1" t="s">
        <v>4640</v>
      </c>
      <c r="B394" s="1" t="s">
        <v>4643</v>
      </c>
      <c r="C394" s="1">
        <v>1.84</v>
      </c>
      <c r="D394" s="1" t="s">
        <v>5091</v>
      </c>
      <c r="E394" s="1"/>
      <c r="F394" s="1"/>
      <c r="G394" s="1" t="s">
        <v>5092</v>
      </c>
    </row>
    <row r="395" spans="1:57" x14ac:dyDescent="0.25">
      <c r="A395" s="1" t="s">
        <v>2796</v>
      </c>
      <c r="B395" s="1" t="s">
        <v>2799</v>
      </c>
      <c r="C395" s="11">
        <v>5.359</v>
      </c>
      <c r="D395" s="11" t="s">
        <v>5090</v>
      </c>
      <c r="E395" s="11" t="s">
        <v>5132</v>
      </c>
      <c r="F395" s="11" t="s">
        <v>5581</v>
      </c>
      <c r="G395" s="11" t="s">
        <v>5092</v>
      </c>
    </row>
    <row r="396" spans="1:57" x14ac:dyDescent="0.25">
      <c r="A396" s="1" t="s">
        <v>558</v>
      </c>
      <c r="B396" s="1" t="s">
        <v>561</v>
      </c>
      <c r="C396" s="11">
        <v>6.8230000000000004</v>
      </c>
      <c r="D396" s="11" t="s">
        <v>5090</v>
      </c>
      <c r="E396" s="11" t="s">
        <v>5582</v>
      </c>
      <c r="F396" s="11" t="s">
        <v>5583</v>
      </c>
      <c r="G396" s="11" t="s">
        <v>5098</v>
      </c>
    </row>
    <row r="397" spans="1:57" x14ac:dyDescent="0.25">
      <c r="A397" s="1" t="s">
        <v>5584</v>
      </c>
      <c r="B397" s="1" t="s">
        <v>5585</v>
      </c>
      <c r="C397" s="11">
        <v>3.4390000000000001</v>
      </c>
      <c r="D397" s="11" t="s">
        <v>5090</v>
      </c>
      <c r="E397" s="11" t="s">
        <v>5586</v>
      </c>
      <c r="F397" s="11" t="s">
        <v>5587</v>
      </c>
      <c r="G397" s="11" t="s">
        <v>5092</v>
      </c>
    </row>
    <row r="398" spans="1:57" x14ac:dyDescent="0.25">
      <c r="A398" s="1" t="s">
        <v>5588</v>
      </c>
      <c r="B398" s="1" t="s">
        <v>5589</v>
      </c>
      <c r="C398" s="1" t="s">
        <v>5094</v>
      </c>
      <c r="D398" s="1" t="s">
        <v>5094</v>
      </c>
      <c r="E398" s="1" t="s">
        <v>5094</v>
      </c>
      <c r="F398" s="1" t="s">
        <v>5094</v>
      </c>
      <c r="G398" s="1" t="s">
        <v>5092</v>
      </c>
    </row>
    <row r="399" spans="1:57" x14ac:dyDescent="0.25">
      <c r="A399" s="1" t="s">
        <v>5590</v>
      </c>
      <c r="B399" s="1" t="s">
        <v>5591</v>
      </c>
      <c r="C399" s="1" t="s">
        <v>5094</v>
      </c>
      <c r="D399" s="1" t="s">
        <v>5094</v>
      </c>
      <c r="E399" s="1" t="s">
        <v>5094</v>
      </c>
      <c r="F399" s="1" t="s">
        <v>5094</v>
      </c>
      <c r="G399" s="1" t="s">
        <v>5092</v>
      </c>
    </row>
    <row r="400" spans="1:57" x14ac:dyDescent="0.25">
      <c r="A400" s="6" t="s">
        <v>2219</v>
      </c>
      <c r="B400" s="6" t="s">
        <v>2196</v>
      </c>
      <c r="C400" s="1">
        <v>2.7730000000000001</v>
      </c>
      <c r="D400" s="1" t="s">
        <v>5093</v>
      </c>
      <c r="G400" s="1" t="s">
        <v>5092</v>
      </c>
    </row>
    <row r="401" spans="1:7" x14ac:dyDescent="0.25">
      <c r="A401" s="1" t="s">
        <v>2192</v>
      </c>
      <c r="B401" s="1" t="s">
        <v>2195</v>
      </c>
      <c r="C401" s="1">
        <v>2.7730000000000001</v>
      </c>
      <c r="D401" s="1" t="s">
        <v>5093</v>
      </c>
      <c r="E401" s="1"/>
      <c r="F401" s="1"/>
      <c r="G401" s="1" t="s">
        <v>5092</v>
      </c>
    </row>
    <row r="402" spans="1:7" x14ac:dyDescent="0.25">
      <c r="A402" s="1" t="s">
        <v>5592</v>
      </c>
      <c r="B402" s="1" t="s">
        <v>5593</v>
      </c>
      <c r="C402" s="11">
        <v>4.3470000000000004</v>
      </c>
      <c r="D402" s="11" t="s">
        <v>5090</v>
      </c>
      <c r="E402" s="11" t="s">
        <v>5122</v>
      </c>
      <c r="F402" s="11" t="s">
        <v>5594</v>
      </c>
      <c r="G402" s="11" t="s">
        <v>5092</v>
      </c>
    </row>
    <row r="403" spans="1:7" x14ac:dyDescent="0.25">
      <c r="A403" s="6" t="s">
        <v>4076</v>
      </c>
      <c r="B403" s="6" t="s">
        <v>2744</v>
      </c>
      <c r="C403" s="6">
        <v>2.1989999999999998</v>
      </c>
      <c r="D403" s="6" t="s">
        <v>5093</v>
      </c>
      <c r="E403" s="6" t="s">
        <v>6078</v>
      </c>
      <c r="F403" s="6" t="s">
        <v>6123</v>
      </c>
      <c r="G403" s="1" t="s">
        <v>5092</v>
      </c>
    </row>
    <row r="404" spans="1:7" x14ac:dyDescent="0.25">
      <c r="A404" s="1" t="s">
        <v>2740</v>
      </c>
      <c r="B404" s="1" t="s">
        <v>2743</v>
      </c>
      <c r="C404" s="1">
        <v>2.1989999999999998</v>
      </c>
      <c r="D404" s="1" t="s">
        <v>5093</v>
      </c>
      <c r="E404" s="1"/>
      <c r="F404" s="1"/>
      <c r="G404" s="1" t="s">
        <v>5092</v>
      </c>
    </row>
    <row r="405" spans="1:7" x14ac:dyDescent="0.25">
      <c r="A405" s="1" t="s">
        <v>5595</v>
      </c>
      <c r="B405" s="1" t="s">
        <v>5596</v>
      </c>
      <c r="C405" s="1" t="s">
        <v>5094</v>
      </c>
      <c r="D405" s="1" t="s">
        <v>5094</v>
      </c>
      <c r="E405" s="1" t="s">
        <v>5094</v>
      </c>
      <c r="F405" s="1" t="s">
        <v>5094</v>
      </c>
      <c r="G405" s="1" t="s">
        <v>5092</v>
      </c>
    </row>
    <row r="406" spans="1:7" x14ac:dyDescent="0.25">
      <c r="A406" s="1" t="s">
        <v>5597</v>
      </c>
      <c r="B406" s="1" t="s">
        <v>5598</v>
      </c>
      <c r="C406" s="11">
        <v>2.657</v>
      </c>
      <c r="D406" s="11" t="s">
        <v>5090</v>
      </c>
      <c r="E406" s="11" t="s">
        <v>5599</v>
      </c>
      <c r="F406" s="11" t="s">
        <v>5600</v>
      </c>
      <c r="G406" s="11" t="s">
        <v>5092</v>
      </c>
    </row>
    <row r="407" spans="1:7" x14ac:dyDescent="0.25">
      <c r="A407" s="6" t="s">
        <v>4826</v>
      </c>
      <c r="B407" s="6" t="s">
        <v>4828</v>
      </c>
      <c r="C407" s="11">
        <v>15.007999999999999</v>
      </c>
      <c r="D407" s="11" t="s">
        <v>5090</v>
      </c>
      <c r="E407" s="11" t="s">
        <v>5343</v>
      </c>
      <c r="F407" s="11" t="s">
        <v>5603</v>
      </c>
      <c r="G407" s="11" t="s">
        <v>5098</v>
      </c>
    </row>
    <row r="408" spans="1:7" x14ac:dyDescent="0.25">
      <c r="A408" s="1" t="s">
        <v>5601</v>
      </c>
      <c r="B408" s="1" t="s">
        <v>5602</v>
      </c>
      <c r="C408" s="11">
        <v>15.007999999999999</v>
      </c>
      <c r="D408" s="11" t="s">
        <v>5090</v>
      </c>
      <c r="E408" s="11" t="s">
        <v>5343</v>
      </c>
      <c r="F408" s="11" t="s">
        <v>5603</v>
      </c>
      <c r="G408" s="11" t="s">
        <v>5098</v>
      </c>
    </row>
    <row r="409" spans="1:7" x14ac:dyDescent="0.25">
      <c r="A409" s="1" t="s">
        <v>1577</v>
      </c>
      <c r="B409" s="1" t="s">
        <v>1579</v>
      </c>
      <c r="C409" s="1">
        <v>1.7849999999999999</v>
      </c>
      <c r="D409" s="1" t="s">
        <v>5093</v>
      </c>
      <c r="E409" s="1"/>
      <c r="F409" s="1"/>
      <c r="G409" s="1" t="s">
        <v>5092</v>
      </c>
    </row>
    <row r="410" spans="1:7" x14ac:dyDescent="0.25">
      <c r="A410" s="1" t="s">
        <v>5604</v>
      </c>
      <c r="B410" s="1" t="s">
        <v>5605</v>
      </c>
      <c r="C410" s="11">
        <v>2.4540000000000002</v>
      </c>
      <c r="D410" s="11" t="s">
        <v>5090</v>
      </c>
      <c r="E410" s="11" t="s">
        <v>5606</v>
      </c>
      <c r="F410" s="11" t="s">
        <v>5607</v>
      </c>
      <c r="G410" s="11" t="s">
        <v>5092</v>
      </c>
    </row>
    <row r="411" spans="1:7" x14ac:dyDescent="0.25">
      <c r="A411" s="6" t="s">
        <v>1272</v>
      </c>
      <c r="B411" s="6" t="s">
        <v>1275</v>
      </c>
      <c r="C411" s="11">
        <v>4.2530000000000001</v>
      </c>
      <c r="D411" s="11" t="s">
        <v>5090</v>
      </c>
      <c r="E411" s="11" t="s">
        <v>5215</v>
      </c>
      <c r="F411" s="11" t="s">
        <v>5608</v>
      </c>
      <c r="G411" s="11" t="s">
        <v>5092</v>
      </c>
    </row>
    <row r="412" spans="1:7" x14ac:dyDescent="0.25">
      <c r="A412" s="1" t="s">
        <v>1333</v>
      </c>
      <c r="B412" s="1" t="s">
        <v>1336</v>
      </c>
      <c r="C412" s="11">
        <v>4.2530000000000001</v>
      </c>
      <c r="D412" s="11" t="s">
        <v>5090</v>
      </c>
      <c r="E412" s="11" t="s">
        <v>5215</v>
      </c>
      <c r="F412" s="11" t="s">
        <v>5608</v>
      </c>
      <c r="G412" s="11" t="s">
        <v>5092</v>
      </c>
    </row>
    <row r="413" spans="1:7" x14ac:dyDescent="0.25">
      <c r="A413" s="1" t="s">
        <v>5609</v>
      </c>
      <c r="B413" s="1" t="s">
        <v>5610</v>
      </c>
      <c r="C413" s="11">
        <v>5.548</v>
      </c>
      <c r="D413" s="11" t="s">
        <v>5090</v>
      </c>
      <c r="E413" s="11" t="s">
        <v>5611</v>
      </c>
      <c r="F413" s="11" t="s">
        <v>5612</v>
      </c>
      <c r="G413" s="11" t="s">
        <v>5098</v>
      </c>
    </row>
    <row r="414" spans="1:7" x14ac:dyDescent="0.25">
      <c r="A414" s="1" t="s">
        <v>1814</v>
      </c>
      <c r="B414" s="1" t="s">
        <v>1817</v>
      </c>
      <c r="C414" s="11">
        <v>7.36</v>
      </c>
      <c r="D414" s="11" t="s">
        <v>5090</v>
      </c>
      <c r="E414" s="11" t="s">
        <v>5173</v>
      </c>
      <c r="F414" s="11" t="s">
        <v>5613</v>
      </c>
      <c r="G414" s="11" t="s">
        <v>5092</v>
      </c>
    </row>
    <row r="415" spans="1:7" x14ac:dyDescent="0.25">
      <c r="A415" s="1" t="s">
        <v>723</v>
      </c>
      <c r="B415" s="1" t="s">
        <v>726</v>
      </c>
      <c r="C415" s="1">
        <v>4.0339999999999998</v>
      </c>
      <c r="D415" s="1" t="s">
        <v>5093</v>
      </c>
      <c r="E415" s="1"/>
      <c r="F415" s="1"/>
      <c r="G415" s="1" t="s">
        <v>5092</v>
      </c>
    </row>
    <row r="416" spans="1:7" x14ac:dyDescent="0.25">
      <c r="A416" s="1" t="s">
        <v>5614</v>
      </c>
      <c r="B416" s="1" t="s">
        <v>5615</v>
      </c>
      <c r="C416" s="1">
        <v>2.036</v>
      </c>
      <c r="D416" s="1" t="s">
        <v>5091</v>
      </c>
      <c r="E416" s="1"/>
      <c r="F416" s="1"/>
      <c r="G416" s="1" t="s">
        <v>5092</v>
      </c>
    </row>
    <row r="417" spans="1:7" x14ac:dyDescent="0.25">
      <c r="A417" s="6" t="s">
        <v>1657</v>
      </c>
      <c r="B417" s="6" t="s">
        <v>1660</v>
      </c>
      <c r="C417" s="1">
        <v>1.508</v>
      </c>
      <c r="D417" s="1" t="s">
        <v>5095</v>
      </c>
      <c r="E417" s="1"/>
      <c r="F417" s="1"/>
      <c r="G417" s="1" t="s">
        <v>5092</v>
      </c>
    </row>
    <row r="418" spans="1:7" x14ac:dyDescent="0.25">
      <c r="A418" s="1" t="s">
        <v>5616</v>
      </c>
      <c r="B418" s="1" t="s">
        <v>5617</v>
      </c>
      <c r="C418" s="1">
        <v>1.508</v>
      </c>
      <c r="D418" s="1" t="s">
        <v>5095</v>
      </c>
      <c r="E418" s="1"/>
      <c r="F418" s="1"/>
      <c r="G418" s="1" t="s">
        <v>5092</v>
      </c>
    </row>
    <row r="419" spans="1:7" x14ac:dyDescent="0.25">
      <c r="A419" s="1" t="s">
        <v>2063</v>
      </c>
      <c r="B419" s="1" t="s">
        <v>2066</v>
      </c>
      <c r="C419" s="1">
        <v>1.5409999999999999</v>
      </c>
      <c r="D419" s="1" t="s">
        <v>5091</v>
      </c>
      <c r="E419" s="1"/>
      <c r="F419" s="1"/>
      <c r="G419" s="1" t="s">
        <v>5092</v>
      </c>
    </row>
    <row r="420" spans="1:7" x14ac:dyDescent="0.25">
      <c r="A420" s="13" t="s">
        <v>5618</v>
      </c>
      <c r="B420" s="13" t="s">
        <v>5619</v>
      </c>
      <c r="C420" s="11">
        <v>8.36</v>
      </c>
      <c r="D420" s="11" t="s">
        <v>5090</v>
      </c>
      <c r="E420" s="14" t="s">
        <v>5620</v>
      </c>
      <c r="F420" s="11" t="s">
        <v>5621</v>
      </c>
      <c r="G420" s="11" t="s">
        <v>5098</v>
      </c>
    </row>
    <row r="421" spans="1:7" x14ac:dyDescent="0.25">
      <c r="A421" s="1" t="s">
        <v>5622</v>
      </c>
      <c r="B421" s="1" t="s">
        <v>5623</v>
      </c>
      <c r="C421" s="11">
        <v>2.94</v>
      </c>
      <c r="D421" s="11" t="s">
        <v>5093</v>
      </c>
      <c r="E421" s="11" t="s">
        <v>5106</v>
      </c>
      <c r="F421" s="1" t="s">
        <v>5624</v>
      </c>
      <c r="G421" s="1" t="s">
        <v>5092</v>
      </c>
    </row>
    <row r="422" spans="1:7" x14ac:dyDescent="0.25">
      <c r="A422" s="6" t="s">
        <v>3004</v>
      </c>
      <c r="B422" s="6" t="s">
        <v>3007</v>
      </c>
      <c r="C422" s="1">
        <v>2.1920000000000002</v>
      </c>
      <c r="D422" s="1" t="s">
        <v>5093</v>
      </c>
      <c r="G422" s="1" t="s">
        <v>5092</v>
      </c>
    </row>
    <row r="423" spans="1:7" x14ac:dyDescent="0.25">
      <c r="A423" s="1" t="s">
        <v>5625</v>
      </c>
      <c r="B423" s="1" t="s">
        <v>5626</v>
      </c>
      <c r="C423" s="1" t="s">
        <v>5094</v>
      </c>
      <c r="D423" s="1" t="s">
        <v>5094</v>
      </c>
      <c r="E423" s="1" t="s">
        <v>5094</v>
      </c>
      <c r="F423" s="1" t="s">
        <v>5094</v>
      </c>
      <c r="G423" s="1" t="s">
        <v>5092</v>
      </c>
    </row>
    <row r="424" spans="1:7" x14ac:dyDescent="0.25">
      <c r="A424" s="1" t="s">
        <v>95</v>
      </c>
      <c r="B424" s="1" t="s">
        <v>99</v>
      </c>
      <c r="C424" s="1">
        <v>3.6869999999999998</v>
      </c>
      <c r="D424" s="1" t="s">
        <v>5093</v>
      </c>
      <c r="E424" s="1"/>
      <c r="F424" s="1"/>
      <c r="G424" s="1" t="s">
        <v>5092</v>
      </c>
    </row>
    <row r="425" spans="1:7" x14ac:dyDescent="0.25">
      <c r="A425" s="1" t="s">
        <v>5627</v>
      </c>
      <c r="B425" s="1" t="s">
        <v>5628</v>
      </c>
      <c r="C425" s="1" t="s">
        <v>5094</v>
      </c>
      <c r="D425" s="1" t="s">
        <v>5094</v>
      </c>
      <c r="E425" s="1" t="s">
        <v>5094</v>
      </c>
      <c r="F425" s="1" t="s">
        <v>5094</v>
      </c>
      <c r="G425" s="1" t="s">
        <v>5092</v>
      </c>
    </row>
    <row r="426" spans="1:7" x14ac:dyDescent="0.25">
      <c r="A426" s="1" t="s">
        <v>1761</v>
      </c>
      <c r="B426" s="1" t="s">
        <v>1764</v>
      </c>
      <c r="C426" s="1">
        <v>5.1509999999999998</v>
      </c>
      <c r="D426" s="1" t="s">
        <v>5090</v>
      </c>
      <c r="E426" s="1" t="s">
        <v>5509</v>
      </c>
      <c r="F426" s="1" t="s">
        <v>6240</v>
      </c>
      <c r="G426" s="1" t="s">
        <v>5092</v>
      </c>
    </row>
    <row r="427" spans="1:7" x14ac:dyDescent="0.25">
      <c r="A427" s="1" t="s">
        <v>5629</v>
      </c>
      <c r="B427" s="1" t="s">
        <v>2608</v>
      </c>
      <c r="C427" s="1">
        <v>2.617</v>
      </c>
      <c r="D427" s="1" t="s">
        <v>5093</v>
      </c>
      <c r="E427" s="1" t="s">
        <v>5620</v>
      </c>
      <c r="F427" s="1" t="s">
        <v>6241</v>
      </c>
      <c r="G427" s="1" t="s">
        <v>5092</v>
      </c>
    </row>
    <row r="428" spans="1:7" x14ac:dyDescent="0.25">
      <c r="A428" s="1" t="s">
        <v>5630</v>
      </c>
      <c r="B428" s="1" t="s">
        <v>5631</v>
      </c>
      <c r="C428" s="11">
        <v>5.5540000000000003</v>
      </c>
      <c r="D428" s="11" t="s">
        <v>5090</v>
      </c>
      <c r="E428" s="11" t="s">
        <v>5632</v>
      </c>
      <c r="F428" s="11" t="s">
        <v>5633</v>
      </c>
      <c r="G428" s="11" t="s">
        <v>5098</v>
      </c>
    </row>
    <row r="429" spans="1:7" x14ac:dyDescent="0.25">
      <c r="A429" s="1" t="s">
        <v>5634</v>
      </c>
      <c r="B429" s="1" t="s">
        <v>4609</v>
      </c>
      <c r="C429" s="1">
        <v>2.423</v>
      </c>
      <c r="D429" s="1" t="s">
        <v>5091</v>
      </c>
      <c r="E429" s="1"/>
      <c r="F429" s="1"/>
      <c r="G429" s="1" t="s">
        <v>5092</v>
      </c>
    </row>
    <row r="430" spans="1:7" x14ac:dyDescent="0.25">
      <c r="A430" s="1" t="s">
        <v>5635</v>
      </c>
      <c r="B430" s="1" t="s">
        <v>5636</v>
      </c>
      <c r="C430" s="11">
        <v>3.859</v>
      </c>
      <c r="D430" s="11" t="s">
        <v>5090</v>
      </c>
      <c r="E430" s="11" t="s">
        <v>5582</v>
      </c>
      <c r="F430" s="11" t="s">
        <v>5637</v>
      </c>
      <c r="G430" s="11" t="s">
        <v>5092</v>
      </c>
    </row>
    <row r="431" spans="1:7" x14ac:dyDescent="0.25">
      <c r="A431" s="13" t="s">
        <v>5638</v>
      </c>
      <c r="B431" s="13" t="s">
        <v>5639</v>
      </c>
      <c r="C431" s="11">
        <v>3.5019999999999998</v>
      </c>
      <c r="D431" s="11" t="s">
        <v>5090</v>
      </c>
      <c r="E431" s="14" t="s">
        <v>5215</v>
      </c>
      <c r="F431" s="11" t="s">
        <v>5640</v>
      </c>
      <c r="G431" s="11" t="s">
        <v>5092</v>
      </c>
    </row>
    <row r="432" spans="1:7" x14ac:dyDescent="0.25">
      <c r="A432" s="1" t="s">
        <v>2873</v>
      </c>
      <c r="B432" s="1" t="s">
        <v>2875</v>
      </c>
      <c r="C432" s="1">
        <v>3.3879999999999999</v>
      </c>
      <c r="D432" s="1" t="s">
        <v>5090</v>
      </c>
      <c r="E432" s="1" t="s">
        <v>6145</v>
      </c>
      <c r="F432" s="3" t="s">
        <v>6242</v>
      </c>
      <c r="G432" s="1" t="s">
        <v>5092</v>
      </c>
    </row>
    <row r="433" spans="1:22" x14ac:dyDescent="0.25">
      <c r="A433" s="1" t="s">
        <v>377</v>
      </c>
      <c r="B433" s="1" t="s">
        <v>380</v>
      </c>
      <c r="C433" s="11">
        <v>9.8810000000000002</v>
      </c>
      <c r="D433" s="11" t="s">
        <v>5090</v>
      </c>
      <c r="E433" s="11" t="s">
        <v>5446</v>
      </c>
      <c r="F433" s="11" t="s">
        <v>5641</v>
      </c>
      <c r="G433" s="11" t="s">
        <v>5098</v>
      </c>
    </row>
    <row r="434" spans="1:22" x14ac:dyDescent="0.25">
      <c r="A434" s="1" t="s">
        <v>1193</v>
      </c>
      <c r="B434" s="1" t="s">
        <v>1196</v>
      </c>
      <c r="C434" s="11">
        <v>4.1159999999999997</v>
      </c>
      <c r="D434" s="11" t="s">
        <v>5090</v>
      </c>
      <c r="E434" s="11" t="s">
        <v>5311</v>
      </c>
      <c r="F434" s="11" t="s">
        <v>5642</v>
      </c>
      <c r="G434" s="11" t="s">
        <v>5092</v>
      </c>
    </row>
    <row r="435" spans="1:22" x14ac:dyDescent="0.25">
      <c r="A435" s="1" t="s">
        <v>5643</v>
      </c>
      <c r="B435" s="1" t="s">
        <v>5644</v>
      </c>
      <c r="C435" s="11">
        <v>11.46</v>
      </c>
      <c r="D435" s="11" t="s">
        <v>5090</v>
      </c>
      <c r="E435" s="11" t="s">
        <v>5645</v>
      </c>
      <c r="F435" s="11" t="s">
        <v>5646</v>
      </c>
      <c r="G435" s="11" t="s">
        <v>5098</v>
      </c>
    </row>
    <row r="436" spans="1:22" x14ac:dyDescent="0.25">
      <c r="A436" s="6" t="s">
        <v>4914</v>
      </c>
      <c r="B436" s="6" t="s">
        <v>4916</v>
      </c>
      <c r="C436" s="1">
        <v>20.870999999999999</v>
      </c>
      <c r="D436" s="1" t="s">
        <v>5090</v>
      </c>
      <c r="E436" s="6" t="s">
        <v>5264</v>
      </c>
      <c r="F436" s="6" t="s">
        <v>6195</v>
      </c>
      <c r="G436" s="6" t="s">
        <v>5098</v>
      </c>
    </row>
    <row r="437" spans="1:22" x14ac:dyDescent="0.25">
      <c r="A437" s="1" t="s">
        <v>5647</v>
      </c>
      <c r="B437" s="1" t="s">
        <v>5648</v>
      </c>
      <c r="C437" s="1">
        <v>20.870999999999999</v>
      </c>
      <c r="D437" s="1" t="s">
        <v>5090</v>
      </c>
      <c r="E437" s="6" t="s">
        <v>5264</v>
      </c>
      <c r="F437" s="6" t="s">
        <v>6195</v>
      </c>
      <c r="G437" s="6" t="s">
        <v>5098</v>
      </c>
    </row>
    <row r="438" spans="1:22" x14ac:dyDescent="0.25">
      <c r="A438" s="1" t="s">
        <v>5649</v>
      </c>
      <c r="B438" s="1" t="s">
        <v>5650</v>
      </c>
      <c r="C438" s="1">
        <v>6.6689999999999996</v>
      </c>
      <c r="D438" s="1" t="s">
        <v>5090</v>
      </c>
      <c r="E438" s="1" t="s">
        <v>6145</v>
      </c>
      <c r="F438" s="1" t="s">
        <v>5477</v>
      </c>
      <c r="G438" s="1" t="s">
        <v>5098</v>
      </c>
    </row>
    <row r="439" spans="1:22" x14ac:dyDescent="0.25">
      <c r="A439" s="1" t="s">
        <v>5651</v>
      </c>
      <c r="B439" s="1" t="s">
        <v>2482</v>
      </c>
      <c r="C439" s="1">
        <v>3.2949999999999999</v>
      </c>
      <c r="D439" s="1" t="s">
        <v>5090</v>
      </c>
      <c r="E439" s="1" t="s">
        <v>6243</v>
      </c>
      <c r="F439" s="1" t="s">
        <v>6244</v>
      </c>
      <c r="G439" s="1" t="s">
        <v>5098</v>
      </c>
    </row>
    <row r="440" spans="1:22" x14ac:dyDescent="0.25">
      <c r="A440" s="1" t="s">
        <v>5652</v>
      </c>
      <c r="B440" s="1" t="s">
        <v>5653</v>
      </c>
      <c r="C440" s="1" t="s">
        <v>5094</v>
      </c>
      <c r="D440" s="1" t="s">
        <v>5094</v>
      </c>
      <c r="E440" s="1" t="s">
        <v>5094</v>
      </c>
      <c r="F440" s="1" t="s">
        <v>5094</v>
      </c>
      <c r="G440" s="1" t="s">
        <v>5092</v>
      </c>
    </row>
    <row r="441" spans="1:22" x14ac:dyDescent="0.25">
      <c r="A441" s="6" t="s">
        <v>3986</v>
      </c>
      <c r="B441" s="6" t="s">
        <v>3990</v>
      </c>
      <c r="C441" s="6" t="s">
        <v>5094</v>
      </c>
      <c r="D441" s="6" t="s">
        <v>5094</v>
      </c>
      <c r="E441" s="6" t="s">
        <v>5094</v>
      </c>
      <c r="G441" s="6" t="s">
        <v>5092</v>
      </c>
    </row>
    <row r="442" spans="1:22" x14ac:dyDescent="0.25">
      <c r="A442" s="1" t="s">
        <v>644</v>
      </c>
      <c r="B442" s="1" t="s">
        <v>647</v>
      </c>
      <c r="C442" s="1">
        <v>3.4119999999999999</v>
      </c>
      <c r="D442" s="1" t="s">
        <v>5090</v>
      </c>
      <c r="E442" s="1" t="s">
        <v>6245</v>
      </c>
      <c r="F442" s="1" t="s">
        <v>6246</v>
      </c>
      <c r="G442" s="1" t="s">
        <v>5098</v>
      </c>
    </row>
    <row r="443" spans="1:22" x14ac:dyDescent="0.25">
      <c r="A443" s="6" t="s">
        <v>4351</v>
      </c>
      <c r="B443" s="6" t="s">
        <v>1943</v>
      </c>
      <c r="C443" s="6">
        <v>13.257999999999999</v>
      </c>
      <c r="D443" s="6" t="s">
        <v>5090</v>
      </c>
      <c r="E443" s="6" t="s">
        <v>5112</v>
      </c>
      <c r="F443" s="6" t="s">
        <v>6124</v>
      </c>
      <c r="G443" s="6" t="s">
        <v>5098</v>
      </c>
      <c r="V443" s="9"/>
    </row>
    <row r="444" spans="1:22" x14ac:dyDescent="0.25">
      <c r="A444" s="1" t="s">
        <v>1939</v>
      </c>
      <c r="B444" s="1" t="s">
        <v>1942</v>
      </c>
      <c r="C444" s="1">
        <v>13.257999999999999</v>
      </c>
      <c r="D444" s="1" t="s">
        <v>5090</v>
      </c>
      <c r="E444" s="1" t="s">
        <v>5112</v>
      </c>
      <c r="F444" s="1" t="s">
        <v>6247</v>
      </c>
      <c r="G444" s="1" t="s">
        <v>5098</v>
      </c>
    </row>
    <row r="445" spans="1:22" x14ac:dyDescent="0.25">
      <c r="A445" s="6" t="s">
        <v>4354</v>
      </c>
      <c r="B445" s="6" t="s">
        <v>2849</v>
      </c>
      <c r="C445" s="6">
        <v>6.9660000000000002</v>
      </c>
      <c r="D445" s="6" t="s">
        <v>5090</v>
      </c>
      <c r="E445" s="6" t="s">
        <v>5112</v>
      </c>
      <c r="F445" s="6" t="s">
        <v>6125</v>
      </c>
      <c r="G445" s="6" t="s">
        <v>5098</v>
      </c>
    </row>
    <row r="446" spans="1:22" x14ac:dyDescent="0.25">
      <c r="A446" s="1" t="s">
        <v>2845</v>
      </c>
      <c r="B446" s="1" t="s">
        <v>2848</v>
      </c>
      <c r="C446" s="11">
        <v>6.9660000000000002</v>
      </c>
      <c r="D446" s="11" t="s">
        <v>5090</v>
      </c>
      <c r="E446" s="11" t="s">
        <v>5112</v>
      </c>
      <c r="F446" s="11" t="s">
        <v>5654</v>
      </c>
      <c r="G446" s="11" t="s">
        <v>5098</v>
      </c>
    </row>
    <row r="447" spans="1:22" x14ac:dyDescent="0.25">
      <c r="A447" s="1" t="s">
        <v>2504</v>
      </c>
      <c r="B447" s="1" t="s">
        <v>2507</v>
      </c>
      <c r="C447" s="1">
        <v>2.4790000000000001</v>
      </c>
      <c r="D447" s="1" t="s">
        <v>5090</v>
      </c>
      <c r="E447" s="1" t="s">
        <v>6248</v>
      </c>
      <c r="F447" s="1" t="s">
        <v>6249</v>
      </c>
      <c r="G447" s="1" t="s">
        <v>5092</v>
      </c>
    </row>
    <row r="448" spans="1:22" x14ac:dyDescent="0.25">
      <c r="A448" s="6" t="s">
        <v>4403</v>
      </c>
      <c r="B448" s="6" t="s">
        <v>1081</v>
      </c>
      <c r="C448" s="11">
        <v>5.2169999999999996</v>
      </c>
      <c r="D448" s="11" t="s">
        <v>5090</v>
      </c>
      <c r="E448" s="11" t="s">
        <v>5215</v>
      </c>
      <c r="F448" s="11" t="s">
        <v>5655</v>
      </c>
      <c r="G448" s="11" t="s">
        <v>5098</v>
      </c>
    </row>
    <row r="449" spans="1:77" x14ac:dyDescent="0.25">
      <c r="A449" s="1" t="s">
        <v>1077</v>
      </c>
      <c r="B449" s="1" t="s">
        <v>1080</v>
      </c>
      <c r="C449" s="11">
        <v>5.2169999999999996</v>
      </c>
      <c r="D449" s="11" t="s">
        <v>5090</v>
      </c>
      <c r="E449" s="11" t="s">
        <v>5215</v>
      </c>
      <c r="F449" s="11" t="s">
        <v>5655</v>
      </c>
      <c r="G449" s="11" t="s">
        <v>5098</v>
      </c>
    </row>
    <row r="450" spans="1:77" x14ac:dyDescent="0.25">
      <c r="A450" s="1" t="s">
        <v>4065</v>
      </c>
      <c r="B450" s="1" t="s">
        <v>4068</v>
      </c>
      <c r="C450" s="11">
        <v>3.3380000000000001</v>
      </c>
      <c r="D450" s="11" t="s">
        <v>5090</v>
      </c>
      <c r="E450" s="11" t="s">
        <v>5656</v>
      </c>
      <c r="F450" s="11" t="s">
        <v>5657</v>
      </c>
      <c r="G450" s="11" t="s">
        <v>5092</v>
      </c>
    </row>
    <row r="451" spans="1:77" x14ac:dyDescent="0.25">
      <c r="A451" s="1" t="s">
        <v>4429</v>
      </c>
      <c r="B451" s="1" t="s">
        <v>4432</v>
      </c>
      <c r="C451" s="1">
        <v>2.7879999999999998</v>
      </c>
      <c r="D451" s="1" t="s">
        <v>5093</v>
      </c>
      <c r="E451" s="1"/>
      <c r="F451" s="1"/>
      <c r="G451" s="1" t="s">
        <v>5092</v>
      </c>
    </row>
    <row r="452" spans="1:77" x14ac:dyDescent="0.25">
      <c r="A452" s="1" t="s">
        <v>5658</v>
      </c>
      <c r="B452" s="1" t="s">
        <v>5659</v>
      </c>
      <c r="C452" s="1">
        <v>2.0139999999999998</v>
      </c>
      <c r="D452" s="1" t="s">
        <v>5091</v>
      </c>
      <c r="E452" s="1"/>
      <c r="F452" s="1"/>
      <c r="G452" s="1" t="s">
        <v>5092</v>
      </c>
    </row>
    <row r="453" spans="1:77" x14ac:dyDescent="0.25">
      <c r="A453" s="32" t="s">
        <v>4385</v>
      </c>
      <c r="B453" s="32" t="s">
        <v>2989</v>
      </c>
      <c r="C453" s="1">
        <v>2.0139999999999998</v>
      </c>
      <c r="D453" s="1" t="s">
        <v>5091</v>
      </c>
      <c r="E453" s="1"/>
      <c r="F453" s="1"/>
      <c r="G453" s="1" t="s">
        <v>5092</v>
      </c>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2"/>
      <c r="BQ453" s="32"/>
      <c r="BR453" s="32"/>
      <c r="BS453" s="32"/>
      <c r="BT453" s="32"/>
      <c r="BU453" s="32"/>
      <c r="BV453" s="32"/>
      <c r="BW453" s="32"/>
      <c r="BX453" s="32"/>
      <c r="BY453" s="32"/>
    </row>
    <row r="454" spans="1:77" x14ac:dyDescent="0.25">
      <c r="A454" s="1" t="s">
        <v>328</v>
      </c>
      <c r="B454" s="1" t="s">
        <v>331</v>
      </c>
      <c r="C454" s="1">
        <v>4.01</v>
      </c>
      <c r="D454" s="1" t="s">
        <v>5093</v>
      </c>
      <c r="E454" s="1"/>
      <c r="F454" s="1"/>
      <c r="G454" s="1" t="s">
        <v>5092</v>
      </c>
    </row>
    <row r="455" spans="1:77" x14ac:dyDescent="0.25">
      <c r="A455" s="1" t="s">
        <v>5660</v>
      </c>
      <c r="B455" s="1" t="s">
        <v>5661</v>
      </c>
      <c r="C455" s="1" t="s">
        <v>5094</v>
      </c>
      <c r="D455" s="1" t="s">
        <v>5094</v>
      </c>
      <c r="E455" s="1" t="s">
        <v>5094</v>
      </c>
      <c r="F455" s="1" t="s">
        <v>5094</v>
      </c>
      <c r="G455" s="1" t="s">
        <v>5092</v>
      </c>
    </row>
    <row r="456" spans="1:77" x14ac:dyDescent="0.25">
      <c r="A456" s="1" t="s">
        <v>5662</v>
      </c>
      <c r="B456" s="1" t="s">
        <v>5663</v>
      </c>
      <c r="C456" s="11">
        <v>4.5830000000000002</v>
      </c>
      <c r="D456" s="11" t="s">
        <v>5090</v>
      </c>
      <c r="E456" s="11" t="s">
        <v>5187</v>
      </c>
      <c r="F456" s="11" t="s">
        <v>5664</v>
      </c>
      <c r="G456" s="11" t="s">
        <v>5098</v>
      </c>
    </row>
    <row r="457" spans="1:77" x14ac:dyDescent="0.25">
      <c r="A457" s="1" t="s">
        <v>1767</v>
      </c>
      <c r="B457" s="1" t="s">
        <v>1768</v>
      </c>
      <c r="C457" s="1">
        <v>4.4009999999999998</v>
      </c>
      <c r="D457" s="1" t="s">
        <v>5093</v>
      </c>
      <c r="E457" s="1"/>
      <c r="F457" s="1"/>
      <c r="G457" s="1" t="s">
        <v>5092</v>
      </c>
    </row>
    <row r="458" spans="1:77" x14ac:dyDescent="0.25">
      <c r="A458" s="1" t="s">
        <v>955</v>
      </c>
      <c r="B458" s="1" t="s">
        <v>958</v>
      </c>
      <c r="C458" s="11">
        <v>4.3019999999999996</v>
      </c>
      <c r="D458" s="11" t="s">
        <v>5090</v>
      </c>
      <c r="E458" s="11" t="s">
        <v>5487</v>
      </c>
      <c r="F458" s="11" t="s">
        <v>5665</v>
      </c>
      <c r="G458" s="11" t="s">
        <v>5092</v>
      </c>
    </row>
    <row r="459" spans="1:77" x14ac:dyDescent="0.25">
      <c r="A459" s="1" t="s">
        <v>102</v>
      </c>
      <c r="B459" s="1" t="s">
        <v>105</v>
      </c>
      <c r="C459" s="1">
        <v>6.0449999999999999</v>
      </c>
      <c r="D459" s="1" t="s">
        <v>5090</v>
      </c>
      <c r="E459" s="1" t="s">
        <v>5509</v>
      </c>
      <c r="F459" s="1" t="s">
        <v>6250</v>
      </c>
      <c r="G459" s="1" t="s">
        <v>5092</v>
      </c>
    </row>
    <row r="460" spans="1:77" x14ac:dyDescent="0.25">
      <c r="A460" s="1" t="s">
        <v>5666</v>
      </c>
      <c r="B460" s="1" t="s">
        <v>5667</v>
      </c>
      <c r="C460" s="1" t="s">
        <v>5094</v>
      </c>
      <c r="D460" s="1" t="s">
        <v>5094</v>
      </c>
      <c r="E460" s="1" t="s">
        <v>5094</v>
      </c>
      <c r="F460" s="1" t="s">
        <v>5094</v>
      </c>
      <c r="G460" s="1" t="s">
        <v>5092</v>
      </c>
    </row>
    <row r="461" spans="1:77" x14ac:dyDescent="0.25">
      <c r="A461" s="1" t="s">
        <v>3454</v>
      </c>
      <c r="B461" s="1" t="s">
        <v>3457</v>
      </c>
      <c r="C461" s="11">
        <v>5.7889999999999997</v>
      </c>
      <c r="D461" s="11" t="s">
        <v>5090</v>
      </c>
      <c r="E461" s="11" t="s">
        <v>5466</v>
      </c>
      <c r="F461" s="11" t="s">
        <v>5668</v>
      </c>
      <c r="G461" s="11" t="s">
        <v>5092</v>
      </c>
    </row>
    <row r="462" spans="1:77" x14ac:dyDescent="0.25">
      <c r="A462" s="1" t="s">
        <v>5669</v>
      </c>
      <c r="B462" s="1" t="s">
        <v>5670</v>
      </c>
      <c r="C462" s="11">
        <v>4.2450000000000001</v>
      </c>
      <c r="D462" s="11" t="s">
        <v>5090</v>
      </c>
      <c r="E462" s="11" t="s">
        <v>5671</v>
      </c>
      <c r="F462" s="12" t="s">
        <v>5672</v>
      </c>
      <c r="G462" s="11" t="s">
        <v>5092</v>
      </c>
    </row>
    <row r="463" spans="1:77" x14ac:dyDescent="0.25">
      <c r="A463" s="1" t="s">
        <v>5673</v>
      </c>
      <c r="B463" s="1" t="s">
        <v>597</v>
      </c>
      <c r="C463" s="1">
        <v>2.629</v>
      </c>
      <c r="D463" s="1" t="s">
        <v>5091</v>
      </c>
      <c r="E463" s="1"/>
      <c r="F463" s="1"/>
      <c r="G463" s="1" t="s">
        <v>5092</v>
      </c>
    </row>
    <row r="464" spans="1:77" x14ac:dyDescent="0.25">
      <c r="A464" s="1" t="s">
        <v>1997</v>
      </c>
      <c r="B464" s="1" t="s">
        <v>2000</v>
      </c>
      <c r="C464" s="1">
        <v>4.2270000000000003</v>
      </c>
      <c r="D464" s="1" t="s">
        <v>5093</v>
      </c>
      <c r="E464" s="1"/>
      <c r="F464" s="1"/>
      <c r="G464" s="1" t="s">
        <v>5092</v>
      </c>
    </row>
    <row r="465" spans="1:22" x14ac:dyDescent="0.25">
      <c r="A465" s="6" t="s">
        <v>2722</v>
      </c>
      <c r="B465" s="6" t="s">
        <v>2725</v>
      </c>
      <c r="C465" s="1">
        <v>3.58</v>
      </c>
      <c r="D465" s="1" t="s">
        <v>5090</v>
      </c>
      <c r="E465" s="6" t="s">
        <v>5208</v>
      </c>
      <c r="F465" s="6" t="s">
        <v>6196</v>
      </c>
      <c r="G465" s="6" t="s">
        <v>5092</v>
      </c>
    </row>
    <row r="466" spans="1:22" x14ac:dyDescent="0.25">
      <c r="A466" s="1" t="s">
        <v>5674</v>
      </c>
      <c r="B466" s="1" t="s">
        <v>2725</v>
      </c>
      <c r="C466" s="1">
        <v>3.58</v>
      </c>
      <c r="D466" s="1" t="s">
        <v>5090</v>
      </c>
      <c r="E466" s="6" t="s">
        <v>5208</v>
      </c>
      <c r="F466" s="6" t="s">
        <v>6196</v>
      </c>
      <c r="G466" s="6" t="s">
        <v>5092</v>
      </c>
    </row>
    <row r="467" spans="1:22" x14ac:dyDescent="0.25">
      <c r="A467" s="6" t="s">
        <v>3504</v>
      </c>
      <c r="B467" s="6" t="s">
        <v>3505</v>
      </c>
      <c r="C467" s="11">
        <v>26.303000000000001</v>
      </c>
      <c r="D467" s="11" t="s">
        <v>5090</v>
      </c>
      <c r="E467" s="11" t="s">
        <v>5173</v>
      </c>
      <c r="F467" s="11" t="s">
        <v>5675</v>
      </c>
      <c r="G467" s="11" t="s">
        <v>5098</v>
      </c>
    </row>
    <row r="468" spans="1:22" x14ac:dyDescent="0.25">
      <c r="A468" s="1" t="s">
        <v>3504</v>
      </c>
      <c r="B468" s="1" t="s">
        <v>3505</v>
      </c>
      <c r="C468" s="11">
        <v>26.303000000000001</v>
      </c>
      <c r="D468" s="11" t="s">
        <v>5090</v>
      </c>
      <c r="E468" s="11" t="s">
        <v>5173</v>
      </c>
      <c r="F468" s="11" t="s">
        <v>5675</v>
      </c>
      <c r="G468" s="11" t="s">
        <v>5098</v>
      </c>
    </row>
    <row r="469" spans="1:22" x14ac:dyDescent="0.25">
      <c r="A469" s="1" t="s">
        <v>5676</v>
      </c>
      <c r="B469" s="1" t="s">
        <v>5677</v>
      </c>
      <c r="C469" s="1" t="s">
        <v>5094</v>
      </c>
      <c r="D469" s="1" t="s">
        <v>5094</v>
      </c>
      <c r="E469" s="1" t="s">
        <v>5094</v>
      </c>
      <c r="F469" s="1" t="s">
        <v>5094</v>
      </c>
      <c r="G469" s="1" t="s">
        <v>5092</v>
      </c>
    </row>
    <row r="470" spans="1:22" x14ac:dyDescent="0.25">
      <c r="A470" s="6" t="s">
        <v>2178</v>
      </c>
      <c r="B470" s="6" t="s">
        <v>2181</v>
      </c>
      <c r="C470" s="1">
        <v>3.101</v>
      </c>
      <c r="D470" s="1" t="s">
        <v>5093</v>
      </c>
      <c r="G470" s="1" t="s">
        <v>5092</v>
      </c>
    </row>
    <row r="471" spans="1:22" x14ac:dyDescent="0.25">
      <c r="A471" s="1" t="s">
        <v>5678</v>
      </c>
      <c r="B471" s="1" t="s">
        <v>4665</v>
      </c>
      <c r="C471" s="1">
        <v>1.9059999999999999</v>
      </c>
      <c r="D471" s="1" t="s">
        <v>5091</v>
      </c>
      <c r="E471" s="1"/>
      <c r="F471" s="1"/>
      <c r="G471" s="1" t="s">
        <v>5092</v>
      </c>
    </row>
    <row r="472" spans="1:22" x14ac:dyDescent="0.25">
      <c r="A472" s="1" t="s">
        <v>2374</v>
      </c>
      <c r="B472" s="1" t="s">
        <v>2377</v>
      </c>
      <c r="C472" s="1">
        <v>2.8719999999999999</v>
      </c>
      <c r="D472" s="1" t="s">
        <v>5093</v>
      </c>
      <c r="E472" s="1"/>
      <c r="F472" s="1"/>
      <c r="G472" s="1" t="s">
        <v>5092</v>
      </c>
    </row>
    <row r="473" spans="1:22" x14ac:dyDescent="0.25">
      <c r="A473" s="1" t="s">
        <v>729</v>
      </c>
      <c r="B473" s="1" t="s">
        <v>731</v>
      </c>
      <c r="C473" s="11">
        <v>6.6369999999999996</v>
      </c>
      <c r="D473" s="11" t="s">
        <v>5090</v>
      </c>
      <c r="E473" s="11" t="s">
        <v>5122</v>
      </c>
      <c r="F473" s="11" t="s">
        <v>5679</v>
      </c>
      <c r="G473" s="11" t="s">
        <v>5092</v>
      </c>
    </row>
    <row r="474" spans="1:22" x14ac:dyDescent="0.25">
      <c r="A474" s="6" t="s">
        <v>1880</v>
      </c>
      <c r="B474" s="6" t="s">
        <v>732</v>
      </c>
      <c r="C474" s="6">
        <v>6.6369999999999996</v>
      </c>
      <c r="D474" s="6" t="s">
        <v>5090</v>
      </c>
      <c r="E474" s="6" t="s">
        <v>5122</v>
      </c>
      <c r="F474" s="7" t="s">
        <v>6126</v>
      </c>
      <c r="G474" s="6" t="s">
        <v>5092</v>
      </c>
      <c r="V474" s="9"/>
    </row>
    <row r="475" spans="1:22" x14ac:dyDescent="0.25">
      <c r="A475" s="1" t="s">
        <v>5680</v>
      </c>
      <c r="B475" s="1" t="s">
        <v>5681</v>
      </c>
      <c r="C475" s="1">
        <v>1.3480000000000001</v>
      </c>
      <c r="D475" s="1" t="s">
        <v>5091</v>
      </c>
      <c r="E475" s="1"/>
      <c r="F475" s="1"/>
      <c r="G475" s="1" t="s">
        <v>5092</v>
      </c>
    </row>
    <row r="476" spans="1:22" x14ac:dyDescent="0.25">
      <c r="A476" s="1" t="s">
        <v>5682</v>
      </c>
      <c r="B476" s="1" t="s">
        <v>5683</v>
      </c>
      <c r="C476" s="1" t="s">
        <v>5094</v>
      </c>
      <c r="D476" s="1" t="s">
        <v>5094</v>
      </c>
      <c r="E476" s="1" t="s">
        <v>5094</v>
      </c>
      <c r="F476" s="1" t="s">
        <v>5094</v>
      </c>
      <c r="G476" s="1" t="s">
        <v>5092</v>
      </c>
    </row>
    <row r="477" spans="1:22" x14ac:dyDescent="0.25">
      <c r="A477" s="6" t="s">
        <v>972</v>
      </c>
      <c r="B477" s="6" t="s">
        <v>975</v>
      </c>
      <c r="C477" s="6">
        <v>1.74</v>
      </c>
      <c r="D477" s="6" t="s">
        <v>5093</v>
      </c>
      <c r="E477" s="6" t="s">
        <v>6127</v>
      </c>
      <c r="F477" s="6" t="s">
        <v>6128</v>
      </c>
      <c r="G477" s="1" t="s">
        <v>5092</v>
      </c>
    </row>
    <row r="478" spans="1:22" x14ac:dyDescent="0.25">
      <c r="A478" s="1" t="s">
        <v>5684</v>
      </c>
      <c r="B478" s="1" t="s">
        <v>5685</v>
      </c>
      <c r="C478" s="11">
        <v>10.79</v>
      </c>
      <c r="D478" s="11" t="s">
        <v>5090</v>
      </c>
      <c r="E478" s="11" t="s">
        <v>5305</v>
      </c>
      <c r="F478" s="11" t="s">
        <v>5686</v>
      </c>
      <c r="G478" s="11" t="s">
        <v>5098</v>
      </c>
    </row>
    <row r="479" spans="1:22" x14ac:dyDescent="0.25">
      <c r="A479" s="6" t="s">
        <v>4248</v>
      </c>
      <c r="B479" s="6" t="s">
        <v>4251</v>
      </c>
      <c r="C479" s="6" t="s">
        <v>5094</v>
      </c>
      <c r="D479" s="6" t="s">
        <v>5094</v>
      </c>
      <c r="E479" s="6" t="s">
        <v>5094</v>
      </c>
      <c r="G479" s="6" t="s">
        <v>5092</v>
      </c>
    </row>
    <row r="480" spans="1:22" x14ac:dyDescent="0.25">
      <c r="A480" s="1" t="s">
        <v>5687</v>
      </c>
      <c r="B480" s="1" t="s">
        <v>5688</v>
      </c>
      <c r="C480" s="11">
        <v>3.47</v>
      </c>
      <c r="D480" s="11" t="s">
        <v>5090</v>
      </c>
      <c r="E480" s="11" t="s">
        <v>5689</v>
      </c>
      <c r="F480" s="11" t="s">
        <v>5690</v>
      </c>
      <c r="G480" s="11" t="s">
        <v>5092</v>
      </c>
    </row>
    <row r="481" spans="1:7" x14ac:dyDescent="0.25">
      <c r="A481" s="1" t="s">
        <v>5691</v>
      </c>
      <c r="B481" s="1" t="s">
        <v>3415</v>
      </c>
      <c r="C481" s="1">
        <v>1.698</v>
      </c>
      <c r="D481" s="1" t="s">
        <v>5093</v>
      </c>
      <c r="E481" s="1"/>
      <c r="F481" s="1"/>
      <c r="G481" s="1" t="s">
        <v>5092</v>
      </c>
    </row>
    <row r="482" spans="1:7" x14ac:dyDescent="0.25">
      <c r="A482" s="1" t="s">
        <v>5692</v>
      </c>
      <c r="B482" s="1" t="s">
        <v>5034</v>
      </c>
      <c r="C482" s="1">
        <v>1.581</v>
      </c>
      <c r="D482" s="1" t="s">
        <v>5091</v>
      </c>
      <c r="E482" s="1"/>
      <c r="F482" s="1"/>
      <c r="G482" s="1" t="s">
        <v>5092</v>
      </c>
    </row>
    <row r="483" spans="1:7" x14ac:dyDescent="0.25">
      <c r="A483" s="1" t="s">
        <v>5693</v>
      </c>
      <c r="B483" s="1" t="s">
        <v>3487</v>
      </c>
      <c r="C483" s="1">
        <v>3.359</v>
      </c>
      <c r="D483" s="1" t="s">
        <v>5093</v>
      </c>
      <c r="E483" s="1"/>
      <c r="F483" s="1"/>
      <c r="G483" s="1" t="s">
        <v>5092</v>
      </c>
    </row>
    <row r="484" spans="1:7" x14ac:dyDescent="0.25">
      <c r="A484" s="6" t="s">
        <v>1373</v>
      </c>
      <c r="B484" s="6" t="s">
        <v>1378</v>
      </c>
      <c r="C484" s="6">
        <v>2.0219999999999998</v>
      </c>
      <c r="D484" s="6" t="s">
        <v>5091</v>
      </c>
      <c r="E484" s="6" t="s">
        <v>5311</v>
      </c>
      <c r="F484" s="6" t="s">
        <v>6129</v>
      </c>
      <c r="G484" s="1" t="s">
        <v>5092</v>
      </c>
    </row>
    <row r="485" spans="1:7" x14ac:dyDescent="0.25">
      <c r="A485" s="1" t="s">
        <v>5694</v>
      </c>
      <c r="B485" s="1" t="s">
        <v>5695</v>
      </c>
      <c r="C485" s="1">
        <v>2.0219999999999998</v>
      </c>
      <c r="D485" s="1" t="s">
        <v>5091</v>
      </c>
      <c r="E485" s="1"/>
      <c r="F485" s="1"/>
      <c r="G485" s="1" t="s">
        <v>5092</v>
      </c>
    </row>
    <row r="486" spans="1:7" x14ac:dyDescent="0.25">
      <c r="A486" s="1" t="s">
        <v>5696</v>
      </c>
      <c r="B486" s="1" t="s">
        <v>3031</v>
      </c>
      <c r="C486" s="1">
        <v>3.34</v>
      </c>
      <c r="D486" s="1" t="s">
        <v>5090</v>
      </c>
      <c r="E486" s="1" t="s">
        <v>5495</v>
      </c>
      <c r="F486" s="3" t="s">
        <v>6251</v>
      </c>
      <c r="G486" s="1" t="s">
        <v>5092</v>
      </c>
    </row>
    <row r="487" spans="1:7" x14ac:dyDescent="0.25">
      <c r="A487" s="1" t="s">
        <v>3083</v>
      </c>
      <c r="B487" s="1" t="s">
        <v>3086</v>
      </c>
      <c r="C487" s="1">
        <v>3.4060000000000001</v>
      </c>
      <c r="D487" s="1" t="s">
        <v>5090</v>
      </c>
      <c r="E487" s="1" t="s">
        <v>6131</v>
      </c>
      <c r="F487" s="1" t="s">
        <v>6252</v>
      </c>
      <c r="G487" s="1" t="s">
        <v>5092</v>
      </c>
    </row>
    <row r="488" spans="1:7" x14ac:dyDescent="0.25">
      <c r="A488" s="6" t="s">
        <v>5016</v>
      </c>
      <c r="B488" s="6" t="s">
        <v>5018</v>
      </c>
      <c r="C488" s="6" t="s">
        <v>5094</v>
      </c>
      <c r="D488" s="6" t="s">
        <v>5094</v>
      </c>
      <c r="E488" s="6" t="s">
        <v>5094</v>
      </c>
      <c r="G488" s="6" t="s">
        <v>5092</v>
      </c>
    </row>
    <row r="489" spans="1:7" x14ac:dyDescent="0.25">
      <c r="A489" s="1" t="s">
        <v>5697</v>
      </c>
      <c r="B489" s="1" t="s">
        <v>5698</v>
      </c>
      <c r="C489" s="11">
        <v>14.911</v>
      </c>
      <c r="D489" s="11" t="s">
        <v>5090</v>
      </c>
      <c r="E489" s="11" t="s">
        <v>5122</v>
      </c>
      <c r="F489" s="11" t="s">
        <v>5699</v>
      </c>
      <c r="G489" s="11" t="s">
        <v>5098</v>
      </c>
    </row>
    <row r="490" spans="1:7" x14ac:dyDescent="0.25">
      <c r="A490" s="6" t="s">
        <v>4404</v>
      </c>
      <c r="B490" s="6" t="s">
        <v>1269</v>
      </c>
      <c r="C490" s="1">
        <v>3.3540000000000001</v>
      </c>
      <c r="D490" s="1" t="s">
        <v>5090</v>
      </c>
      <c r="E490" s="1" t="s">
        <v>5148</v>
      </c>
      <c r="F490" s="6" t="s">
        <v>6197</v>
      </c>
      <c r="G490" s="6" t="s">
        <v>5092</v>
      </c>
    </row>
    <row r="491" spans="1:7" x14ac:dyDescent="0.25">
      <c r="A491" s="1" t="s">
        <v>108</v>
      </c>
      <c r="B491" s="1" t="s">
        <v>111</v>
      </c>
      <c r="C491" s="1">
        <v>3.3540000000000001</v>
      </c>
      <c r="D491" s="1" t="s">
        <v>5090</v>
      </c>
      <c r="E491" s="1" t="s">
        <v>5148</v>
      </c>
      <c r="F491" s="6" t="s">
        <v>6197</v>
      </c>
      <c r="G491" s="6" t="s">
        <v>5092</v>
      </c>
    </row>
    <row r="492" spans="1:7" x14ac:dyDescent="0.25">
      <c r="A492" s="1" t="s">
        <v>4404</v>
      </c>
      <c r="B492" s="1" t="s">
        <v>1269</v>
      </c>
      <c r="C492" s="11">
        <v>3.3540000000000001</v>
      </c>
      <c r="D492" s="11" t="s">
        <v>5090</v>
      </c>
      <c r="E492" s="11" t="s">
        <v>5483</v>
      </c>
      <c r="F492" s="11" t="s">
        <v>5700</v>
      </c>
      <c r="G492" s="11" t="s">
        <v>5092</v>
      </c>
    </row>
    <row r="493" spans="1:7" x14ac:dyDescent="0.25">
      <c r="A493" s="1" t="s">
        <v>5701</v>
      </c>
      <c r="B493" s="1" t="s">
        <v>5702</v>
      </c>
      <c r="C493" s="11">
        <v>3.992</v>
      </c>
      <c r="D493" s="11" t="s">
        <v>5090</v>
      </c>
      <c r="E493" s="11" t="s">
        <v>5703</v>
      </c>
      <c r="F493" s="11" t="s">
        <v>5704</v>
      </c>
      <c r="G493" s="11" t="s">
        <v>5098</v>
      </c>
    </row>
    <row r="494" spans="1:7" x14ac:dyDescent="0.25">
      <c r="A494" s="1" t="s">
        <v>632</v>
      </c>
      <c r="B494" s="1" t="s">
        <v>635</v>
      </c>
      <c r="C494" s="11">
        <v>4.0919999999999996</v>
      </c>
      <c r="D494" s="11" t="s">
        <v>5090</v>
      </c>
      <c r="E494" s="11" t="s">
        <v>5582</v>
      </c>
      <c r="F494" s="12" t="s">
        <v>5705</v>
      </c>
      <c r="G494" s="11" t="s">
        <v>5092</v>
      </c>
    </row>
    <row r="495" spans="1:7" x14ac:dyDescent="0.25">
      <c r="A495" s="6" t="s">
        <v>4355</v>
      </c>
      <c r="B495" s="6" t="s">
        <v>1048</v>
      </c>
      <c r="C495" s="11">
        <v>5.1859999999999999</v>
      </c>
      <c r="D495" s="11" t="s">
        <v>5090</v>
      </c>
      <c r="E495" s="11" t="s">
        <v>5311</v>
      </c>
      <c r="F495" s="11" t="s">
        <v>5706</v>
      </c>
      <c r="G495" s="11" t="s">
        <v>5092</v>
      </c>
    </row>
    <row r="496" spans="1:7" x14ac:dyDescent="0.25">
      <c r="A496" s="1" t="s">
        <v>1044</v>
      </c>
      <c r="B496" s="1" t="s">
        <v>1047</v>
      </c>
      <c r="C496" s="11">
        <v>5.1859999999999999</v>
      </c>
      <c r="D496" s="11" t="s">
        <v>5090</v>
      </c>
      <c r="E496" s="11" t="s">
        <v>5311</v>
      </c>
      <c r="F496" s="11" t="s">
        <v>5706</v>
      </c>
      <c r="G496" s="11" t="s">
        <v>5092</v>
      </c>
    </row>
    <row r="497" spans="1:7" x14ac:dyDescent="0.25">
      <c r="A497" s="1" t="s">
        <v>5707</v>
      </c>
      <c r="B497" s="1" t="s">
        <v>5708</v>
      </c>
      <c r="C497" s="11">
        <v>4.0919999999999996</v>
      </c>
      <c r="D497" s="11" t="s">
        <v>5090</v>
      </c>
      <c r="E497" s="11" t="s">
        <v>5487</v>
      </c>
      <c r="F497" s="11" t="s">
        <v>5709</v>
      </c>
      <c r="G497" s="11" t="s">
        <v>5092</v>
      </c>
    </row>
    <row r="498" spans="1:7" x14ac:dyDescent="0.25">
      <c r="A498" s="6" t="s">
        <v>2398</v>
      </c>
      <c r="B498" s="6" t="s">
        <v>2401</v>
      </c>
      <c r="C498" s="6" t="s">
        <v>5094</v>
      </c>
      <c r="D498" s="6" t="s">
        <v>5094</v>
      </c>
      <c r="E498" s="6" t="s">
        <v>5094</v>
      </c>
      <c r="G498" s="6" t="s">
        <v>5092</v>
      </c>
    </row>
    <row r="499" spans="1:7" x14ac:dyDescent="0.25">
      <c r="A499" s="1" t="s">
        <v>490</v>
      </c>
      <c r="B499" s="1" t="s">
        <v>493</v>
      </c>
      <c r="C499" s="1">
        <v>6.7539999999999996</v>
      </c>
      <c r="D499" s="1" t="s">
        <v>5090</v>
      </c>
      <c r="E499" s="1" t="s">
        <v>5333</v>
      </c>
      <c r="F499" s="1" t="s">
        <v>6253</v>
      </c>
      <c r="G499" s="1" t="s">
        <v>5098</v>
      </c>
    </row>
    <row r="500" spans="1:7" x14ac:dyDescent="0.25">
      <c r="A500" s="1" t="s">
        <v>1946</v>
      </c>
      <c r="B500" s="1" t="s">
        <v>1949</v>
      </c>
      <c r="C500" s="1">
        <v>3.4569999999999999</v>
      </c>
      <c r="D500" s="1" t="s">
        <v>5093</v>
      </c>
      <c r="E500" s="1"/>
      <c r="F500" s="1"/>
      <c r="G500" s="1" t="s">
        <v>5092</v>
      </c>
    </row>
    <row r="501" spans="1:7" x14ac:dyDescent="0.25">
      <c r="A501" s="1" t="s">
        <v>5710</v>
      </c>
      <c r="B501" s="1" t="s">
        <v>5711</v>
      </c>
      <c r="C501" s="11">
        <v>6.4480000000000004</v>
      </c>
      <c r="D501" s="11" t="s">
        <v>5090</v>
      </c>
      <c r="E501" s="11" t="s">
        <v>5255</v>
      </c>
      <c r="F501" s="11" t="s">
        <v>5712</v>
      </c>
      <c r="G501" s="11" t="s">
        <v>5098</v>
      </c>
    </row>
    <row r="502" spans="1:7" x14ac:dyDescent="0.25">
      <c r="A502" s="1" t="s">
        <v>4584</v>
      </c>
      <c r="B502" s="1" t="s">
        <v>4587</v>
      </c>
      <c r="C502" s="1">
        <v>1.4259999999999999</v>
      </c>
      <c r="D502" s="1" t="s">
        <v>5091</v>
      </c>
      <c r="E502" s="1"/>
      <c r="F502" s="1"/>
      <c r="G502" s="1" t="s">
        <v>5092</v>
      </c>
    </row>
    <row r="503" spans="1:7" x14ac:dyDescent="0.25">
      <c r="A503" s="1" t="s">
        <v>5713</v>
      </c>
      <c r="B503" s="1" t="s">
        <v>2271</v>
      </c>
      <c r="C503" s="1">
        <v>1.4930000000000001</v>
      </c>
      <c r="D503" s="1" t="s">
        <v>5095</v>
      </c>
      <c r="E503" s="1"/>
      <c r="F503" s="1"/>
      <c r="G503" s="1" t="s">
        <v>5092</v>
      </c>
    </row>
    <row r="504" spans="1:7" x14ac:dyDescent="0.25">
      <c r="A504" s="1" t="s">
        <v>5714</v>
      </c>
      <c r="B504" s="1" t="s">
        <v>2270</v>
      </c>
      <c r="C504" s="1">
        <v>1.4930000000000001</v>
      </c>
      <c r="D504" s="1" t="s">
        <v>5095</v>
      </c>
      <c r="E504" s="1"/>
      <c r="F504" s="1"/>
      <c r="G504" s="1" t="s">
        <v>5092</v>
      </c>
    </row>
    <row r="505" spans="1:7" x14ac:dyDescent="0.25">
      <c r="A505" s="1" t="s">
        <v>1801</v>
      </c>
      <c r="B505" s="1" t="s">
        <v>1804</v>
      </c>
      <c r="C505" s="1">
        <v>1.968</v>
      </c>
      <c r="D505" s="1" t="s">
        <v>5090</v>
      </c>
      <c r="E505" s="1" t="s">
        <v>6254</v>
      </c>
      <c r="F505" s="1" t="s">
        <v>6255</v>
      </c>
      <c r="G505" s="1" t="s">
        <v>5092</v>
      </c>
    </row>
    <row r="506" spans="1:7" x14ac:dyDescent="0.25">
      <c r="A506" s="1" t="s">
        <v>3418</v>
      </c>
      <c r="B506" s="1" t="s">
        <v>3421</v>
      </c>
      <c r="C506" s="11">
        <v>5.7510000000000003</v>
      </c>
      <c r="D506" s="11" t="s">
        <v>5090</v>
      </c>
      <c r="E506" s="11" t="s">
        <v>5132</v>
      </c>
      <c r="F506" s="11" t="s">
        <v>5715</v>
      </c>
      <c r="G506" s="11" t="s">
        <v>5092</v>
      </c>
    </row>
    <row r="507" spans="1:7" x14ac:dyDescent="0.25">
      <c r="A507" s="1" t="s">
        <v>1346</v>
      </c>
      <c r="B507" s="1" t="s">
        <v>1349</v>
      </c>
      <c r="C507" s="1">
        <v>1.7010000000000001</v>
      </c>
      <c r="D507" s="1" t="s">
        <v>5091</v>
      </c>
      <c r="E507" s="1"/>
      <c r="F507" s="1"/>
      <c r="G507" s="1" t="s">
        <v>5092</v>
      </c>
    </row>
    <row r="508" spans="1:7" x14ac:dyDescent="0.25">
      <c r="A508" s="1" t="s">
        <v>5716</v>
      </c>
      <c r="B508" s="1" t="s">
        <v>5717</v>
      </c>
      <c r="C508" s="1">
        <v>2.0939999999999999</v>
      </c>
      <c r="D508" s="1" t="s">
        <v>5091</v>
      </c>
      <c r="E508" s="1"/>
      <c r="F508" s="1"/>
      <c r="G508" s="1" t="s">
        <v>5092</v>
      </c>
    </row>
    <row r="509" spans="1:7" x14ac:dyDescent="0.25">
      <c r="A509" s="6" t="s">
        <v>1251</v>
      </c>
      <c r="B509" s="6" t="s">
        <v>1254</v>
      </c>
      <c r="C509" s="1">
        <v>2.0939999999999999</v>
      </c>
      <c r="D509" s="1" t="s">
        <v>5091</v>
      </c>
      <c r="E509" s="1"/>
      <c r="F509" s="1"/>
      <c r="G509" s="1" t="s">
        <v>5092</v>
      </c>
    </row>
    <row r="510" spans="1:7" x14ac:dyDescent="0.25">
      <c r="A510" s="1" t="s">
        <v>2998</v>
      </c>
      <c r="B510" s="1" t="s">
        <v>3001</v>
      </c>
      <c r="C510" s="11">
        <v>3.0609999999999999</v>
      </c>
      <c r="D510" s="11" t="s">
        <v>5090</v>
      </c>
      <c r="E510" s="11" t="s">
        <v>5144</v>
      </c>
      <c r="F510" s="11" t="s">
        <v>5718</v>
      </c>
      <c r="G510" s="11" t="s">
        <v>5092</v>
      </c>
    </row>
    <row r="511" spans="1:7" x14ac:dyDescent="0.25">
      <c r="A511" s="1" t="s">
        <v>3187</v>
      </c>
      <c r="B511" s="1" t="s">
        <v>3190</v>
      </c>
      <c r="C511" s="1">
        <v>5.2960000000000003</v>
      </c>
      <c r="D511" s="1" t="s">
        <v>5090</v>
      </c>
      <c r="E511" s="1" t="s">
        <v>6256</v>
      </c>
      <c r="F511" s="1" t="s">
        <v>6257</v>
      </c>
      <c r="G511" s="1" t="s">
        <v>5092</v>
      </c>
    </row>
    <row r="512" spans="1:7" ht="15" customHeight="1" x14ac:dyDescent="0.25">
      <c r="A512" s="6" t="s">
        <v>3869</v>
      </c>
      <c r="B512" s="6" t="s">
        <v>3872</v>
      </c>
      <c r="C512" s="1">
        <v>5.5949999999999998</v>
      </c>
      <c r="D512" s="1" t="s">
        <v>5090</v>
      </c>
      <c r="E512" s="6" t="s">
        <v>5274</v>
      </c>
      <c r="F512" s="6" t="s">
        <v>6198</v>
      </c>
      <c r="G512" s="6" t="s">
        <v>5092</v>
      </c>
    </row>
    <row r="513" spans="1:7" x14ac:dyDescent="0.25">
      <c r="A513" s="1" t="s">
        <v>5719</v>
      </c>
      <c r="B513" s="1" t="s">
        <v>5720</v>
      </c>
      <c r="C513" s="1">
        <v>5.5949999999999998</v>
      </c>
      <c r="D513" s="1" t="s">
        <v>5090</v>
      </c>
      <c r="E513" s="6" t="s">
        <v>5274</v>
      </c>
      <c r="F513" s="6" t="s">
        <v>6198</v>
      </c>
      <c r="G513" s="6" t="s">
        <v>5092</v>
      </c>
    </row>
    <row r="514" spans="1:7" x14ac:dyDescent="0.25">
      <c r="A514" s="1" t="s">
        <v>5721</v>
      </c>
      <c r="B514" s="1" t="s">
        <v>5722</v>
      </c>
      <c r="C514" s="11">
        <v>4.88</v>
      </c>
      <c r="D514" s="11" t="s">
        <v>5090</v>
      </c>
      <c r="E514" s="11" t="s">
        <v>5723</v>
      </c>
      <c r="F514" s="11" t="s">
        <v>5724</v>
      </c>
      <c r="G514" s="11" t="s">
        <v>5092</v>
      </c>
    </row>
    <row r="515" spans="1:7" x14ac:dyDescent="0.25">
      <c r="A515" s="1" t="s">
        <v>5725</v>
      </c>
      <c r="B515" s="1" t="s">
        <v>5726</v>
      </c>
      <c r="C515" s="11">
        <v>4.9379999999999997</v>
      </c>
      <c r="D515" s="11" t="s">
        <v>5090</v>
      </c>
      <c r="E515" s="11" t="s">
        <v>5727</v>
      </c>
      <c r="F515" s="11" t="s">
        <v>5728</v>
      </c>
      <c r="G515" s="11" t="s">
        <v>5092</v>
      </c>
    </row>
    <row r="516" spans="1:7" x14ac:dyDescent="0.25">
      <c r="A516" s="1" t="s">
        <v>5729</v>
      </c>
      <c r="B516" s="1" t="s">
        <v>5730</v>
      </c>
      <c r="C516" s="11">
        <v>4.609</v>
      </c>
      <c r="D516" s="11" t="s">
        <v>5090</v>
      </c>
      <c r="E516" s="11" t="s">
        <v>5210</v>
      </c>
      <c r="F516" s="11" t="s">
        <v>5731</v>
      </c>
      <c r="G516" s="11" t="s">
        <v>5092</v>
      </c>
    </row>
    <row r="517" spans="1:7" x14ac:dyDescent="0.25">
      <c r="A517" s="1" t="s">
        <v>118</v>
      </c>
      <c r="B517" s="1" t="s">
        <v>121</v>
      </c>
      <c r="C517" s="11">
        <v>3.524</v>
      </c>
      <c r="D517" s="11" t="s">
        <v>5090</v>
      </c>
      <c r="E517" s="11" t="s">
        <v>5732</v>
      </c>
      <c r="F517" s="11" t="s">
        <v>5733</v>
      </c>
      <c r="G517" s="11" t="s">
        <v>5092</v>
      </c>
    </row>
    <row r="518" spans="1:7" x14ac:dyDescent="0.25">
      <c r="A518" s="1" t="s">
        <v>5734</v>
      </c>
      <c r="B518" s="1" t="s">
        <v>5735</v>
      </c>
      <c r="C518" s="11">
        <v>3.524</v>
      </c>
      <c r="D518" s="11" t="s">
        <v>5090</v>
      </c>
      <c r="E518" s="11" t="s">
        <v>5732</v>
      </c>
      <c r="F518" s="11" t="s">
        <v>5733</v>
      </c>
      <c r="G518" s="11" t="s">
        <v>5092</v>
      </c>
    </row>
    <row r="519" spans="1:7" x14ac:dyDescent="0.25">
      <c r="A519" s="1" t="s">
        <v>125</v>
      </c>
      <c r="B519" s="1" t="s">
        <v>128</v>
      </c>
      <c r="C519" s="1">
        <v>7.1440000000000001</v>
      </c>
      <c r="D519" s="1" t="s">
        <v>5090</v>
      </c>
      <c r="E519" s="1" t="s">
        <v>5171</v>
      </c>
      <c r="F519" s="1" t="s">
        <v>6258</v>
      </c>
      <c r="G519" s="1" t="s">
        <v>5098</v>
      </c>
    </row>
    <row r="520" spans="1:7" x14ac:dyDescent="0.25">
      <c r="A520" s="1" t="s">
        <v>5736</v>
      </c>
      <c r="B520" s="1" t="s">
        <v>5737</v>
      </c>
      <c r="C520" s="1">
        <v>3.06</v>
      </c>
      <c r="D520" s="1" t="s">
        <v>5093</v>
      </c>
      <c r="E520" s="1"/>
      <c r="F520" s="1"/>
      <c r="G520" s="1" t="s">
        <v>5092</v>
      </c>
    </row>
    <row r="521" spans="1:7" x14ac:dyDescent="0.25">
      <c r="A521" s="1" t="s">
        <v>131</v>
      </c>
      <c r="B521" s="1" t="s">
        <v>134</v>
      </c>
      <c r="C521" s="1">
        <v>2.1520000000000001</v>
      </c>
      <c r="D521" s="1" t="s">
        <v>5093</v>
      </c>
      <c r="E521" s="1"/>
      <c r="F521" s="1"/>
      <c r="G521" s="1" t="s">
        <v>5092</v>
      </c>
    </row>
    <row r="522" spans="1:7" x14ac:dyDescent="0.25">
      <c r="A522" s="1" t="s">
        <v>4509</v>
      </c>
      <c r="B522" s="1" t="s">
        <v>4512</v>
      </c>
      <c r="C522" s="1">
        <v>3.49</v>
      </c>
      <c r="D522" s="1" t="s">
        <v>5090</v>
      </c>
      <c r="E522" s="1" t="s">
        <v>5740</v>
      </c>
      <c r="F522" s="1" t="s">
        <v>6259</v>
      </c>
      <c r="G522" s="1" t="s">
        <v>5092</v>
      </c>
    </row>
    <row r="523" spans="1:7" x14ac:dyDescent="0.25">
      <c r="A523" s="1" t="s">
        <v>1711</v>
      </c>
      <c r="B523" s="1" t="s">
        <v>1714</v>
      </c>
      <c r="C523" s="1">
        <v>4.4139999999999997</v>
      </c>
      <c r="D523" s="1" t="s">
        <v>5090</v>
      </c>
      <c r="E523" s="1" t="s">
        <v>5611</v>
      </c>
      <c r="F523" s="1" t="s">
        <v>6260</v>
      </c>
      <c r="G523" s="1" t="s">
        <v>5092</v>
      </c>
    </row>
    <row r="524" spans="1:7" x14ac:dyDescent="0.25">
      <c r="A524" s="1" t="s">
        <v>5738</v>
      </c>
      <c r="B524" s="1" t="s">
        <v>4658</v>
      </c>
      <c r="C524" s="1">
        <v>1.538</v>
      </c>
      <c r="D524" s="1" t="s">
        <v>5091</v>
      </c>
      <c r="E524" s="1"/>
      <c r="F524" s="1"/>
      <c r="G524" s="1" t="s">
        <v>5092</v>
      </c>
    </row>
    <row r="525" spans="1:7" x14ac:dyDescent="0.25">
      <c r="A525" s="1" t="s">
        <v>5739</v>
      </c>
      <c r="B525" s="1" t="s">
        <v>140</v>
      </c>
      <c r="C525" s="1">
        <v>2.645</v>
      </c>
      <c r="D525" s="1" t="s">
        <v>5091</v>
      </c>
      <c r="E525" s="1"/>
      <c r="F525" s="1"/>
      <c r="G525" s="1" t="s">
        <v>5092</v>
      </c>
    </row>
    <row r="526" spans="1:7" x14ac:dyDescent="0.25">
      <c r="A526" s="1" t="s">
        <v>4698</v>
      </c>
      <c r="B526" s="1" t="s">
        <v>4701</v>
      </c>
      <c r="C526" s="1">
        <v>4.2489999999999997</v>
      </c>
      <c r="D526" s="1" t="s">
        <v>5090</v>
      </c>
      <c r="E526" s="1" t="s">
        <v>5898</v>
      </c>
      <c r="F526" s="1" t="s">
        <v>6261</v>
      </c>
      <c r="G526" s="1" t="s">
        <v>5092</v>
      </c>
    </row>
    <row r="527" spans="1:7" x14ac:dyDescent="0.25">
      <c r="A527" s="1" t="s">
        <v>2643</v>
      </c>
      <c r="B527" s="1" t="s">
        <v>2646</v>
      </c>
      <c r="C527" s="11">
        <v>6.2530000000000001</v>
      </c>
      <c r="D527" s="11" t="s">
        <v>5090</v>
      </c>
      <c r="E527" s="11" t="s">
        <v>5740</v>
      </c>
      <c r="F527" s="11" t="s">
        <v>5741</v>
      </c>
      <c r="G527" s="11" t="s">
        <v>5098</v>
      </c>
    </row>
    <row r="528" spans="1:7" x14ac:dyDescent="0.25">
      <c r="A528" s="1" t="s">
        <v>625</v>
      </c>
      <c r="B528" s="1" t="s">
        <v>628</v>
      </c>
      <c r="C528" s="1">
        <v>1.0860000000000001</v>
      </c>
      <c r="D528" s="1" t="s">
        <v>5095</v>
      </c>
      <c r="E528" s="1"/>
      <c r="F528" s="1"/>
      <c r="G528" s="1" t="s">
        <v>5092</v>
      </c>
    </row>
    <row r="529" spans="1:7" x14ac:dyDescent="0.25">
      <c r="A529" s="1" t="s">
        <v>2811</v>
      </c>
      <c r="B529" s="1" t="s">
        <v>2814</v>
      </c>
      <c r="C529" s="11">
        <v>2.7519999999999998</v>
      </c>
      <c r="D529" s="11" t="s">
        <v>5090</v>
      </c>
      <c r="E529" s="11" t="s">
        <v>5742</v>
      </c>
      <c r="F529" s="11" t="s">
        <v>5743</v>
      </c>
      <c r="G529" s="11" t="s">
        <v>5092</v>
      </c>
    </row>
    <row r="530" spans="1:7" x14ac:dyDescent="0.25">
      <c r="A530" s="1" t="s">
        <v>5744</v>
      </c>
      <c r="B530" s="1" t="s">
        <v>5745</v>
      </c>
      <c r="C530" s="11">
        <v>3.6669999999999998</v>
      </c>
      <c r="D530" s="11" t="s">
        <v>5090</v>
      </c>
      <c r="E530" s="11" t="s">
        <v>5746</v>
      </c>
      <c r="F530" s="11" t="s">
        <v>5747</v>
      </c>
      <c r="G530" s="11" t="s">
        <v>5092</v>
      </c>
    </row>
    <row r="531" spans="1:7" x14ac:dyDescent="0.25">
      <c r="A531" s="1" t="s">
        <v>5748</v>
      </c>
      <c r="B531" s="1" t="s">
        <v>5749</v>
      </c>
      <c r="C531" s="11">
        <v>4.54</v>
      </c>
      <c r="D531" s="11" t="s">
        <v>5090</v>
      </c>
      <c r="E531" s="11" t="s">
        <v>5750</v>
      </c>
      <c r="F531" s="12" t="s">
        <v>5751</v>
      </c>
      <c r="G531" s="11" t="s">
        <v>5092</v>
      </c>
    </row>
    <row r="532" spans="1:7" x14ac:dyDescent="0.25">
      <c r="A532" s="1" t="s">
        <v>3143</v>
      </c>
      <c r="B532" s="1" t="s">
        <v>3146</v>
      </c>
      <c r="C532" s="1">
        <v>11.613</v>
      </c>
      <c r="D532" s="1" t="s">
        <v>5090</v>
      </c>
      <c r="E532" s="1" t="s">
        <v>5509</v>
      </c>
      <c r="F532" s="1" t="s">
        <v>6262</v>
      </c>
      <c r="G532" s="1" t="s">
        <v>5098</v>
      </c>
    </row>
    <row r="533" spans="1:7" x14ac:dyDescent="0.25">
      <c r="A533" s="1" t="s">
        <v>5752</v>
      </c>
      <c r="B533" s="1" t="s">
        <v>5753</v>
      </c>
      <c r="C533" s="1" t="s">
        <v>5094</v>
      </c>
      <c r="D533" s="1" t="s">
        <v>5094</v>
      </c>
      <c r="E533" s="1" t="s">
        <v>5094</v>
      </c>
      <c r="F533" s="1" t="s">
        <v>5094</v>
      </c>
      <c r="G533" s="1" t="s">
        <v>5092</v>
      </c>
    </row>
    <row r="534" spans="1:7" x14ac:dyDescent="0.25">
      <c r="A534" s="1" t="s">
        <v>5754</v>
      </c>
      <c r="B534" s="1" t="s">
        <v>5755</v>
      </c>
      <c r="C534" s="1">
        <v>1.67</v>
      </c>
      <c r="D534" s="1" t="s">
        <v>5093</v>
      </c>
      <c r="E534" s="1"/>
      <c r="F534" s="1"/>
      <c r="G534" s="1" t="s">
        <v>5092</v>
      </c>
    </row>
    <row r="535" spans="1:7" x14ac:dyDescent="0.25">
      <c r="A535" s="6" t="s">
        <v>779</v>
      </c>
      <c r="B535" s="6" t="s">
        <v>783</v>
      </c>
      <c r="C535" s="1">
        <v>1.67</v>
      </c>
      <c r="D535" s="1" t="s">
        <v>5093</v>
      </c>
      <c r="G535" s="1" t="s">
        <v>5092</v>
      </c>
    </row>
    <row r="536" spans="1:7" x14ac:dyDescent="0.25">
      <c r="A536" s="1" t="s">
        <v>1410</v>
      </c>
      <c r="B536" s="1" t="s">
        <v>1413</v>
      </c>
      <c r="C536" s="1">
        <v>3.47</v>
      </c>
      <c r="D536" s="1" t="s">
        <v>5093</v>
      </c>
      <c r="E536" s="1"/>
      <c r="F536" s="1"/>
      <c r="G536" s="1" t="s">
        <v>5092</v>
      </c>
    </row>
    <row r="537" spans="1:7" x14ac:dyDescent="0.25">
      <c r="A537" s="1" t="s">
        <v>4164</v>
      </c>
      <c r="B537" s="1" t="s">
        <v>4167</v>
      </c>
      <c r="C537" s="1">
        <v>2.8490000000000002</v>
      </c>
      <c r="D537" s="1" t="s">
        <v>5090</v>
      </c>
      <c r="E537" s="1" t="s">
        <v>5235</v>
      </c>
      <c r="F537" s="1" t="s">
        <v>6263</v>
      </c>
      <c r="G537" s="1" t="s">
        <v>5092</v>
      </c>
    </row>
    <row r="538" spans="1:7" x14ac:dyDescent="0.25">
      <c r="A538" s="6" t="s">
        <v>786</v>
      </c>
      <c r="B538" s="6" t="s">
        <v>789</v>
      </c>
      <c r="C538" s="1">
        <v>2.7330000000000001</v>
      </c>
      <c r="D538" s="1" t="s">
        <v>5090</v>
      </c>
      <c r="E538" s="6" t="s">
        <v>5841</v>
      </c>
      <c r="F538" s="6" t="s">
        <v>6199</v>
      </c>
      <c r="G538" s="6" t="s">
        <v>5092</v>
      </c>
    </row>
    <row r="539" spans="1:7" x14ac:dyDescent="0.25">
      <c r="A539" s="1" t="s">
        <v>5756</v>
      </c>
      <c r="B539" s="1" t="s">
        <v>5757</v>
      </c>
      <c r="C539" s="1">
        <v>2.7330000000000001</v>
      </c>
      <c r="D539" s="1" t="s">
        <v>5090</v>
      </c>
      <c r="E539" s="6" t="s">
        <v>5841</v>
      </c>
      <c r="F539" s="6" t="s">
        <v>6199</v>
      </c>
      <c r="G539" s="6" t="s">
        <v>5092</v>
      </c>
    </row>
    <row r="540" spans="1:7" x14ac:dyDescent="0.25">
      <c r="A540" s="6" t="s">
        <v>4356</v>
      </c>
      <c r="B540" s="6" t="s">
        <v>3878</v>
      </c>
      <c r="C540" s="11">
        <v>4.0949999999999998</v>
      </c>
      <c r="D540" s="11" t="s">
        <v>5090</v>
      </c>
      <c r="E540" s="11" t="s">
        <v>5210</v>
      </c>
      <c r="F540" s="11" t="s">
        <v>5760</v>
      </c>
      <c r="G540" s="11" t="s">
        <v>5092</v>
      </c>
    </row>
    <row r="541" spans="1:7" x14ac:dyDescent="0.25">
      <c r="A541" s="1" t="s">
        <v>5758</v>
      </c>
      <c r="B541" s="1" t="s">
        <v>5759</v>
      </c>
      <c r="C541" s="11">
        <v>4.0949999999999998</v>
      </c>
      <c r="D541" s="11" t="s">
        <v>5090</v>
      </c>
      <c r="E541" s="11" t="s">
        <v>5210</v>
      </c>
      <c r="F541" s="11" t="s">
        <v>5760</v>
      </c>
      <c r="G541" s="11" t="s">
        <v>5092</v>
      </c>
    </row>
    <row r="542" spans="1:7" x14ac:dyDescent="0.25">
      <c r="A542" s="1" t="s">
        <v>5761</v>
      </c>
      <c r="B542" s="1" t="s">
        <v>5762</v>
      </c>
      <c r="C542" s="11">
        <v>6.8979999999999997</v>
      </c>
      <c r="D542" s="11" t="s">
        <v>5090</v>
      </c>
      <c r="E542" s="11" t="s">
        <v>5255</v>
      </c>
      <c r="F542" s="11" t="s">
        <v>5763</v>
      </c>
      <c r="G542" s="11" t="s">
        <v>5098</v>
      </c>
    </row>
    <row r="543" spans="1:7" x14ac:dyDescent="0.25">
      <c r="A543" s="1" t="s">
        <v>341</v>
      </c>
      <c r="B543" s="1" t="s">
        <v>344</v>
      </c>
      <c r="C543" s="11">
        <v>16.834</v>
      </c>
      <c r="D543" s="11" t="s">
        <v>5090</v>
      </c>
      <c r="E543" s="11" t="s">
        <v>5446</v>
      </c>
      <c r="F543" s="11" t="s">
        <v>5764</v>
      </c>
      <c r="G543" s="11" t="s">
        <v>5098</v>
      </c>
    </row>
    <row r="544" spans="1:7" x14ac:dyDescent="0.25">
      <c r="A544" s="6" t="s">
        <v>749</v>
      </c>
      <c r="B544" s="6" t="s">
        <v>752</v>
      </c>
      <c r="C544" s="1">
        <v>4.1550000000000002</v>
      </c>
      <c r="D544" s="1" t="s">
        <v>5090</v>
      </c>
      <c r="E544" s="6" t="s">
        <v>6200</v>
      </c>
      <c r="F544" s="6" t="s">
        <v>6201</v>
      </c>
      <c r="G544" s="6" t="s">
        <v>5098</v>
      </c>
    </row>
    <row r="545" spans="1:7" x14ac:dyDescent="0.25">
      <c r="A545" s="1" t="s">
        <v>5765</v>
      </c>
      <c r="B545" s="1" t="s">
        <v>5766</v>
      </c>
      <c r="C545" s="1">
        <v>4.1550000000000002</v>
      </c>
      <c r="D545" s="1" t="s">
        <v>5090</v>
      </c>
      <c r="E545" s="6" t="s">
        <v>6200</v>
      </c>
      <c r="F545" s="6" t="s">
        <v>6201</v>
      </c>
      <c r="G545" s="6" t="s">
        <v>5098</v>
      </c>
    </row>
    <row r="546" spans="1:7" x14ac:dyDescent="0.25">
      <c r="A546" s="6" t="s">
        <v>817</v>
      </c>
      <c r="B546" s="6" t="s">
        <v>664</v>
      </c>
      <c r="C546" s="11">
        <v>5.3250000000000002</v>
      </c>
      <c r="D546" s="11" t="s">
        <v>5090</v>
      </c>
      <c r="E546" s="11" t="s">
        <v>5106</v>
      </c>
      <c r="F546" s="11" t="s">
        <v>5767</v>
      </c>
      <c r="G546" s="11" t="s">
        <v>5098</v>
      </c>
    </row>
    <row r="547" spans="1:7" x14ac:dyDescent="0.25">
      <c r="A547" s="1" t="s">
        <v>660</v>
      </c>
      <c r="B547" s="1" t="s">
        <v>663</v>
      </c>
      <c r="C547" s="11">
        <v>5.3250000000000002</v>
      </c>
      <c r="D547" s="11" t="s">
        <v>5090</v>
      </c>
      <c r="E547" s="11" t="s">
        <v>5106</v>
      </c>
      <c r="F547" s="11" t="s">
        <v>5767</v>
      </c>
      <c r="G547" s="11" t="s">
        <v>5098</v>
      </c>
    </row>
    <row r="548" spans="1:7" x14ac:dyDescent="0.25">
      <c r="A548" s="1" t="s">
        <v>5768</v>
      </c>
      <c r="B548" s="1" t="s">
        <v>5769</v>
      </c>
      <c r="C548" s="11">
        <v>8.6549999999999994</v>
      </c>
      <c r="D548" s="11" t="s">
        <v>5090</v>
      </c>
      <c r="E548" s="11" t="s">
        <v>5222</v>
      </c>
      <c r="F548" s="11" t="s">
        <v>5770</v>
      </c>
      <c r="G548" s="11" t="s">
        <v>5098</v>
      </c>
    </row>
    <row r="549" spans="1:7" x14ac:dyDescent="0.25">
      <c r="A549" s="1" t="s">
        <v>5771</v>
      </c>
      <c r="B549" s="1" t="s">
        <v>5772</v>
      </c>
      <c r="C549" s="11">
        <v>4.2869999999999999</v>
      </c>
      <c r="D549" s="11" t="s">
        <v>5090</v>
      </c>
      <c r="E549" s="11" t="s">
        <v>5255</v>
      </c>
      <c r="F549" s="11" t="s">
        <v>5773</v>
      </c>
      <c r="G549" s="11" t="s">
        <v>5092</v>
      </c>
    </row>
    <row r="550" spans="1:7" x14ac:dyDescent="0.25">
      <c r="A550" s="1" t="s">
        <v>347</v>
      </c>
      <c r="B550" s="1" t="s">
        <v>350</v>
      </c>
      <c r="C550" s="1">
        <v>2.379</v>
      </c>
      <c r="D550" s="1" t="s">
        <v>5090</v>
      </c>
      <c r="E550" s="1" t="s">
        <v>6245</v>
      </c>
      <c r="F550" s="1" t="s">
        <v>6264</v>
      </c>
      <c r="G550" s="1" t="s">
        <v>5092</v>
      </c>
    </row>
    <row r="551" spans="1:7" x14ac:dyDescent="0.25">
      <c r="A551" s="6" t="s">
        <v>6112</v>
      </c>
      <c r="B551" s="6" t="s">
        <v>4944</v>
      </c>
      <c r="C551" s="6">
        <v>4.88</v>
      </c>
      <c r="D551" s="6" t="s">
        <v>5090</v>
      </c>
      <c r="E551" s="6" t="s">
        <v>5187</v>
      </c>
      <c r="F551" s="6" t="s">
        <v>6136</v>
      </c>
      <c r="G551" s="6" t="s">
        <v>5098</v>
      </c>
    </row>
    <row r="552" spans="1:7" x14ac:dyDescent="0.25">
      <c r="A552" s="1" t="s">
        <v>5774</v>
      </c>
      <c r="B552" s="1" t="s">
        <v>5775</v>
      </c>
      <c r="C552" s="1">
        <v>4.899</v>
      </c>
      <c r="D552" s="1" t="s">
        <v>5090</v>
      </c>
      <c r="E552" s="6" t="s">
        <v>5239</v>
      </c>
      <c r="F552" s="6" t="s">
        <v>6202</v>
      </c>
      <c r="G552" s="6" t="s">
        <v>5092</v>
      </c>
    </row>
    <row r="553" spans="1:7" x14ac:dyDescent="0.25">
      <c r="A553" s="6" t="s">
        <v>943</v>
      </c>
      <c r="B553" s="6" t="s">
        <v>946</v>
      </c>
      <c r="C553" s="1">
        <v>4.899</v>
      </c>
      <c r="D553" s="1" t="s">
        <v>5090</v>
      </c>
      <c r="E553" s="6" t="s">
        <v>5239</v>
      </c>
      <c r="F553" s="6" t="s">
        <v>6202</v>
      </c>
      <c r="G553" s="6" t="s">
        <v>5092</v>
      </c>
    </row>
    <row r="554" spans="1:7" x14ac:dyDescent="0.25">
      <c r="A554" s="1" t="s">
        <v>5776</v>
      </c>
      <c r="B554" s="1" t="s">
        <v>5777</v>
      </c>
      <c r="C554" s="1">
        <v>2.62</v>
      </c>
      <c r="D554" s="1" t="s">
        <v>5093</v>
      </c>
      <c r="E554" s="1"/>
      <c r="F554" s="1"/>
      <c r="G554" s="1" t="s">
        <v>5092</v>
      </c>
    </row>
    <row r="555" spans="1:7" x14ac:dyDescent="0.25">
      <c r="A555" s="6" t="s">
        <v>1260</v>
      </c>
      <c r="B555" s="6" t="s">
        <v>1263</v>
      </c>
      <c r="C555" s="1">
        <v>1.8</v>
      </c>
      <c r="D555" s="1" t="s">
        <v>5093</v>
      </c>
      <c r="G555" s="1" t="s">
        <v>5092</v>
      </c>
    </row>
    <row r="556" spans="1:7" x14ac:dyDescent="0.25">
      <c r="A556" s="1" t="s">
        <v>5778</v>
      </c>
      <c r="B556" s="1" t="s">
        <v>5779</v>
      </c>
      <c r="C556" s="1">
        <v>1.8</v>
      </c>
      <c r="D556" s="1" t="s">
        <v>5093</v>
      </c>
      <c r="E556" s="1"/>
      <c r="F556" s="1"/>
      <c r="G556" s="1" t="s">
        <v>5092</v>
      </c>
    </row>
    <row r="557" spans="1:7" x14ac:dyDescent="0.25">
      <c r="A557" s="1" t="s">
        <v>5780</v>
      </c>
      <c r="B557" s="1" t="s">
        <v>5781</v>
      </c>
      <c r="C557" s="1">
        <v>5.1689999999999996</v>
      </c>
      <c r="D557" s="1" t="s">
        <v>5090</v>
      </c>
      <c r="E557" s="1" t="s">
        <v>6265</v>
      </c>
      <c r="F557" s="1" t="s">
        <v>6266</v>
      </c>
      <c r="G557" s="1" t="s">
        <v>5092</v>
      </c>
    </row>
    <row r="558" spans="1:7" x14ac:dyDescent="0.25">
      <c r="A558" s="1" t="s">
        <v>5782</v>
      </c>
      <c r="B558" s="1" t="s">
        <v>5783</v>
      </c>
      <c r="C558" s="1">
        <v>1.53</v>
      </c>
      <c r="D558" s="1" t="s">
        <v>5091</v>
      </c>
      <c r="E558" s="1"/>
      <c r="F558" s="1"/>
      <c r="G558" s="1" t="s">
        <v>5092</v>
      </c>
    </row>
    <row r="559" spans="1:7" x14ac:dyDescent="0.25">
      <c r="A559" s="6" t="s">
        <v>2127</v>
      </c>
      <c r="B559" s="6" t="s">
        <v>2130</v>
      </c>
      <c r="C559" s="1">
        <v>1.53</v>
      </c>
      <c r="D559" s="1" t="s">
        <v>5091</v>
      </c>
      <c r="G559" s="1" t="s">
        <v>5092</v>
      </c>
    </row>
    <row r="560" spans="1:7" x14ac:dyDescent="0.25">
      <c r="A560" s="1" t="s">
        <v>3182</v>
      </c>
      <c r="B560" s="1" t="s">
        <v>3183</v>
      </c>
      <c r="C560" s="1">
        <v>5.3810000000000002</v>
      </c>
      <c r="D560" s="1" t="s">
        <v>5090</v>
      </c>
      <c r="E560" s="1" t="s">
        <v>5222</v>
      </c>
      <c r="F560" s="1" t="s">
        <v>6267</v>
      </c>
      <c r="G560" s="1" t="s">
        <v>5092</v>
      </c>
    </row>
    <row r="561" spans="1:7" x14ac:dyDescent="0.25">
      <c r="A561" s="6" t="s">
        <v>4877</v>
      </c>
      <c r="B561" s="6" t="s">
        <v>4879</v>
      </c>
      <c r="C561" s="11">
        <v>4.2370000000000001</v>
      </c>
      <c r="D561" s="11" t="s">
        <v>5090</v>
      </c>
      <c r="E561" s="11" t="s">
        <v>5784</v>
      </c>
      <c r="F561" s="11" t="s">
        <v>5785</v>
      </c>
      <c r="G561" s="11" t="s">
        <v>5092</v>
      </c>
    </row>
    <row r="562" spans="1:7" x14ac:dyDescent="0.25">
      <c r="A562" s="1" t="s">
        <v>1106</v>
      </c>
      <c r="B562" s="1" t="s">
        <v>1109</v>
      </c>
      <c r="C562" s="11">
        <v>4.2370000000000001</v>
      </c>
      <c r="D562" s="11" t="s">
        <v>5090</v>
      </c>
      <c r="E562" s="11" t="s">
        <v>5784</v>
      </c>
      <c r="F562" s="11" t="s">
        <v>5785</v>
      </c>
      <c r="G562" s="11" t="s">
        <v>5092</v>
      </c>
    </row>
    <row r="563" spans="1:7" x14ac:dyDescent="0.25">
      <c r="A563" s="1" t="s">
        <v>5786</v>
      </c>
      <c r="B563" s="1" t="s">
        <v>5787</v>
      </c>
      <c r="C563" s="1">
        <v>1.756</v>
      </c>
      <c r="D563" s="1" t="s">
        <v>5091</v>
      </c>
      <c r="E563" s="1"/>
      <c r="F563" s="1"/>
      <c r="G563" s="1" t="s">
        <v>5092</v>
      </c>
    </row>
    <row r="564" spans="1:7" x14ac:dyDescent="0.25">
      <c r="A564" s="1" t="s">
        <v>4808</v>
      </c>
      <c r="B564" s="1" t="s">
        <v>4811</v>
      </c>
      <c r="C564" s="1">
        <v>4.3680000000000003</v>
      </c>
      <c r="D564" s="1" t="s">
        <v>5090</v>
      </c>
      <c r="E564" s="1" t="s">
        <v>6268</v>
      </c>
      <c r="F564" s="1" t="s">
        <v>6269</v>
      </c>
      <c r="G564" s="1" t="s">
        <v>5092</v>
      </c>
    </row>
    <row r="565" spans="1:7" x14ac:dyDescent="0.25">
      <c r="A565" s="6" t="s">
        <v>4555</v>
      </c>
      <c r="B565" s="6" t="s">
        <v>4558</v>
      </c>
      <c r="C565" s="6" t="s">
        <v>5094</v>
      </c>
      <c r="D565" s="6" t="s">
        <v>5094</v>
      </c>
      <c r="E565" s="6" t="s">
        <v>5094</v>
      </c>
      <c r="G565" s="6" t="s">
        <v>5092</v>
      </c>
    </row>
    <row r="566" spans="1:7" x14ac:dyDescent="0.25">
      <c r="A566" s="1" t="s">
        <v>5788</v>
      </c>
      <c r="B566" s="1" t="s">
        <v>5789</v>
      </c>
      <c r="C566" s="1">
        <v>2.29</v>
      </c>
      <c r="D566" s="1" t="s">
        <v>5093</v>
      </c>
      <c r="E566" s="1"/>
      <c r="F566" s="1"/>
      <c r="G566" s="1" t="s">
        <v>5092</v>
      </c>
    </row>
    <row r="567" spans="1:7" x14ac:dyDescent="0.25">
      <c r="A567" s="1" t="s">
        <v>5790</v>
      </c>
      <c r="B567" s="1" t="s">
        <v>5791</v>
      </c>
      <c r="C567" s="1" t="s">
        <v>5094</v>
      </c>
      <c r="D567" s="1" t="s">
        <v>5094</v>
      </c>
      <c r="E567" s="1" t="s">
        <v>5094</v>
      </c>
      <c r="F567" s="1" t="s">
        <v>5094</v>
      </c>
      <c r="G567" s="1" t="s">
        <v>5092</v>
      </c>
    </row>
    <row r="568" spans="1:7" x14ac:dyDescent="0.25">
      <c r="A568" s="1" t="s">
        <v>710</v>
      </c>
      <c r="B568" s="1" t="s">
        <v>713</v>
      </c>
      <c r="C568" s="1">
        <v>4.9020000000000001</v>
      </c>
      <c r="D568" s="1" t="s">
        <v>5090</v>
      </c>
      <c r="E568" s="1" t="s">
        <v>6200</v>
      </c>
      <c r="F568" s="1" t="s">
        <v>5794</v>
      </c>
      <c r="G568" s="1" t="s">
        <v>5092</v>
      </c>
    </row>
    <row r="569" spans="1:7" x14ac:dyDescent="0.25">
      <c r="A569" s="1" t="s">
        <v>5792</v>
      </c>
      <c r="B569" s="1" t="s">
        <v>5793</v>
      </c>
      <c r="C569" s="1">
        <v>3.0539999999999998</v>
      </c>
      <c r="D569" s="1" t="s">
        <v>5090</v>
      </c>
      <c r="E569" s="1" t="s">
        <v>6121</v>
      </c>
      <c r="F569" s="1" t="s">
        <v>6270</v>
      </c>
      <c r="G569" s="1" t="s">
        <v>5092</v>
      </c>
    </row>
    <row r="570" spans="1:7" x14ac:dyDescent="0.25">
      <c r="A570" s="1" t="s">
        <v>4401</v>
      </c>
      <c r="B570" s="1" t="s">
        <v>714</v>
      </c>
      <c r="C570" s="11">
        <v>4.9020000000000001</v>
      </c>
      <c r="D570" s="11" t="s">
        <v>5090</v>
      </c>
      <c r="E570" s="11" t="s">
        <v>5106</v>
      </c>
      <c r="F570" s="11" t="s">
        <v>5794</v>
      </c>
      <c r="G570" s="11" t="s">
        <v>5092</v>
      </c>
    </row>
    <row r="571" spans="1:7" x14ac:dyDescent="0.25">
      <c r="A571" s="1" t="s">
        <v>5795</v>
      </c>
      <c r="B571" s="1" t="s">
        <v>4545</v>
      </c>
      <c r="C571" s="1">
        <v>1.1839999999999999</v>
      </c>
      <c r="D571" s="1" t="s">
        <v>5093</v>
      </c>
      <c r="E571" s="1"/>
      <c r="F571" s="1"/>
      <c r="G571" s="1" t="s">
        <v>5092</v>
      </c>
    </row>
    <row r="572" spans="1:7" x14ac:dyDescent="0.25">
      <c r="A572" s="1" t="s">
        <v>5796</v>
      </c>
      <c r="B572" s="1" t="s">
        <v>5797</v>
      </c>
      <c r="C572" s="11">
        <v>8.4290000000000003</v>
      </c>
      <c r="D572" s="11" t="s">
        <v>5090</v>
      </c>
      <c r="E572" s="11" t="s">
        <v>5222</v>
      </c>
      <c r="F572" s="11" t="s">
        <v>5798</v>
      </c>
      <c r="G572" s="11" t="s">
        <v>5098</v>
      </c>
    </row>
    <row r="573" spans="1:7" x14ac:dyDescent="0.25">
      <c r="A573" s="1" t="s">
        <v>5799</v>
      </c>
      <c r="B573" s="1" t="s">
        <v>5800</v>
      </c>
      <c r="C573" s="11">
        <v>4.2539999999999996</v>
      </c>
      <c r="D573" s="11" t="s">
        <v>5090</v>
      </c>
      <c r="E573" s="11" t="s">
        <v>5487</v>
      </c>
      <c r="F573" s="11" t="s">
        <v>5801</v>
      </c>
      <c r="G573" s="11" t="s">
        <v>5092</v>
      </c>
    </row>
    <row r="574" spans="1:7" x14ac:dyDescent="0.25">
      <c r="A574" s="1" t="s">
        <v>2547</v>
      </c>
      <c r="B574" s="1" t="s">
        <v>2550</v>
      </c>
      <c r="C574" s="11">
        <v>53.253999999999998</v>
      </c>
      <c r="D574" s="11" t="s">
        <v>5090</v>
      </c>
      <c r="E574" s="11" t="s">
        <v>5140</v>
      </c>
      <c r="F574" s="11" t="s">
        <v>5802</v>
      </c>
      <c r="G574" s="11" t="s">
        <v>5098</v>
      </c>
    </row>
    <row r="575" spans="1:7" x14ac:dyDescent="0.25">
      <c r="A575" s="1" t="s">
        <v>5803</v>
      </c>
      <c r="B575" s="1" t="s">
        <v>5804</v>
      </c>
      <c r="C575" s="11">
        <v>19.312999999999999</v>
      </c>
      <c r="D575" s="11" t="s">
        <v>5090</v>
      </c>
      <c r="E575" s="11" t="s">
        <v>5466</v>
      </c>
      <c r="F575" s="11" t="s">
        <v>5805</v>
      </c>
      <c r="G575" s="11" t="s">
        <v>5098</v>
      </c>
    </row>
    <row r="576" spans="1:7" x14ac:dyDescent="0.25">
      <c r="A576" s="1" t="s">
        <v>5806</v>
      </c>
      <c r="B576" s="1" t="s">
        <v>5807</v>
      </c>
      <c r="C576" s="1" t="s">
        <v>5094</v>
      </c>
      <c r="D576" s="1" t="s">
        <v>5094</v>
      </c>
      <c r="E576" s="1" t="s">
        <v>5094</v>
      </c>
      <c r="F576" s="1" t="s">
        <v>5094</v>
      </c>
      <c r="G576" s="1" t="s">
        <v>5092</v>
      </c>
    </row>
    <row r="577" spans="1:7" x14ac:dyDescent="0.25">
      <c r="A577" s="1" t="s">
        <v>1230</v>
      </c>
      <c r="B577" s="1" t="s">
        <v>1233</v>
      </c>
      <c r="C577" s="11">
        <v>11.355</v>
      </c>
      <c r="D577" s="11" t="s">
        <v>5090</v>
      </c>
      <c r="E577" s="11" t="s">
        <v>5311</v>
      </c>
      <c r="F577" s="11" t="s">
        <v>5808</v>
      </c>
      <c r="G577" s="11" t="s">
        <v>5098</v>
      </c>
    </row>
    <row r="578" spans="1:7" x14ac:dyDescent="0.25">
      <c r="A578" s="1" t="s">
        <v>5809</v>
      </c>
      <c r="B578" s="1" t="s">
        <v>5810</v>
      </c>
      <c r="C578" s="11">
        <v>25.148</v>
      </c>
      <c r="D578" s="11" t="s">
        <v>5090</v>
      </c>
      <c r="E578" s="11" t="s">
        <v>5483</v>
      </c>
      <c r="F578" s="11" t="s">
        <v>5811</v>
      </c>
      <c r="G578" s="11" t="s">
        <v>5098</v>
      </c>
    </row>
    <row r="579" spans="1:7" x14ac:dyDescent="0.25">
      <c r="A579" s="1" t="s">
        <v>5812</v>
      </c>
      <c r="B579" s="1" t="s">
        <v>5813</v>
      </c>
      <c r="C579" s="11">
        <v>27.138000000000002</v>
      </c>
      <c r="D579" s="11" t="s">
        <v>5090</v>
      </c>
      <c r="E579" s="11" t="s">
        <v>5470</v>
      </c>
      <c r="F579" s="11" t="s">
        <v>5814</v>
      </c>
      <c r="G579" s="11" t="s">
        <v>5098</v>
      </c>
    </row>
    <row r="580" spans="1:7" x14ac:dyDescent="0.25">
      <c r="A580" s="1" t="s">
        <v>5815</v>
      </c>
      <c r="B580" s="1" t="s">
        <v>5816</v>
      </c>
      <c r="C580" s="11">
        <v>36.417999999999999</v>
      </c>
      <c r="D580" s="11" t="s">
        <v>5090</v>
      </c>
      <c r="E580" s="11" t="s">
        <v>5264</v>
      </c>
      <c r="F580" s="11" t="s">
        <v>5817</v>
      </c>
      <c r="G580" s="11" t="s">
        <v>5098</v>
      </c>
    </row>
    <row r="581" spans="1:7" x14ac:dyDescent="0.25">
      <c r="A581" s="6" t="s">
        <v>2557</v>
      </c>
      <c r="B581" s="6" t="s">
        <v>2560</v>
      </c>
      <c r="C581" s="6" t="s">
        <v>5094</v>
      </c>
      <c r="D581" s="6" t="s">
        <v>5094</v>
      </c>
      <c r="E581" s="6" t="s">
        <v>5094</v>
      </c>
      <c r="G581" s="6" t="s">
        <v>5092</v>
      </c>
    </row>
    <row r="582" spans="1:7" x14ac:dyDescent="0.25">
      <c r="A582" s="1" t="s">
        <v>5818</v>
      </c>
      <c r="B582" s="1" t="s">
        <v>5819</v>
      </c>
      <c r="C582" s="11">
        <v>21.466000000000001</v>
      </c>
      <c r="D582" s="11" t="s">
        <v>5090</v>
      </c>
      <c r="E582" s="11" t="s">
        <v>5150</v>
      </c>
      <c r="F582" s="11" t="s">
        <v>5820</v>
      </c>
      <c r="G582" s="11" t="s">
        <v>5098</v>
      </c>
    </row>
    <row r="583" spans="1:7" x14ac:dyDescent="0.25">
      <c r="A583" s="1" t="s">
        <v>5821</v>
      </c>
      <c r="B583" s="1" t="s">
        <v>4189</v>
      </c>
      <c r="C583" s="1">
        <v>0.48199999999999998</v>
      </c>
      <c r="D583" s="1" t="s">
        <v>5095</v>
      </c>
      <c r="E583" s="1"/>
      <c r="F583" s="1"/>
      <c r="G583" s="1" t="s">
        <v>5092</v>
      </c>
    </row>
    <row r="584" spans="1:7" x14ac:dyDescent="0.25">
      <c r="A584" s="1" t="s">
        <v>3923</v>
      </c>
      <c r="B584" s="1" t="s">
        <v>3926</v>
      </c>
      <c r="C584" s="11">
        <v>10.023</v>
      </c>
      <c r="D584" s="11" t="s">
        <v>5090</v>
      </c>
      <c r="E584" s="11" t="s">
        <v>5543</v>
      </c>
      <c r="F584" s="11" t="s">
        <v>5822</v>
      </c>
      <c r="G584" s="11" t="s">
        <v>5098</v>
      </c>
    </row>
    <row r="585" spans="1:7" x14ac:dyDescent="0.25">
      <c r="A585" s="1" t="s">
        <v>5823</v>
      </c>
      <c r="B585" s="1" t="s">
        <v>5824</v>
      </c>
      <c r="C585" s="1">
        <v>2.6440000000000001</v>
      </c>
      <c r="D585" s="1" t="s">
        <v>5093</v>
      </c>
      <c r="E585" s="1"/>
      <c r="F585" s="1"/>
      <c r="G585" s="1" t="s">
        <v>5092</v>
      </c>
    </row>
    <row r="586" spans="1:7" x14ac:dyDescent="0.25">
      <c r="A586" s="1" t="s">
        <v>5825</v>
      </c>
      <c r="B586" s="1" t="s">
        <v>5826</v>
      </c>
      <c r="C586" s="1">
        <v>2.319</v>
      </c>
      <c r="D586" s="1" t="s">
        <v>5091</v>
      </c>
      <c r="E586" s="1"/>
      <c r="F586" s="1"/>
      <c r="G586" s="1" t="s">
        <v>5092</v>
      </c>
    </row>
    <row r="587" spans="1:7" x14ac:dyDescent="0.25">
      <c r="A587" s="1" t="s">
        <v>5827</v>
      </c>
      <c r="B587" s="1" t="s">
        <v>5828</v>
      </c>
      <c r="C587" s="11">
        <v>4.5</v>
      </c>
      <c r="D587" s="11" t="s">
        <v>5090</v>
      </c>
      <c r="E587" s="11" t="s">
        <v>5122</v>
      </c>
      <c r="F587" s="11" t="s">
        <v>5829</v>
      </c>
      <c r="G587" s="11" t="s">
        <v>5092</v>
      </c>
    </row>
    <row r="588" spans="1:7" x14ac:dyDescent="0.25">
      <c r="A588" s="6" t="s">
        <v>4921</v>
      </c>
      <c r="B588" s="6" t="s">
        <v>4923</v>
      </c>
      <c r="C588" s="11">
        <v>4.5</v>
      </c>
      <c r="D588" s="11" t="s">
        <v>5090</v>
      </c>
      <c r="E588" s="11" t="s">
        <v>5122</v>
      </c>
      <c r="F588" s="11" t="s">
        <v>5829</v>
      </c>
      <c r="G588" s="11" t="s">
        <v>5092</v>
      </c>
    </row>
    <row r="589" spans="1:7" x14ac:dyDescent="0.25">
      <c r="A589" s="1" t="s">
        <v>5830</v>
      </c>
      <c r="B589" s="1" t="s">
        <v>5831</v>
      </c>
      <c r="C589" s="1">
        <v>3.7519999999999998</v>
      </c>
      <c r="D589" s="1" t="s">
        <v>5090</v>
      </c>
      <c r="E589" s="1" t="s">
        <v>5187</v>
      </c>
      <c r="F589" s="1" t="s">
        <v>6203</v>
      </c>
      <c r="G589" s="6" t="s">
        <v>5092</v>
      </c>
    </row>
    <row r="590" spans="1:7" x14ac:dyDescent="0.25">
      <c r="A590" s="6" t="s">
        <v>4317</v>
      </c>
      <c r="B590" s="6" t="s">
        <v>4320</v>
      </c>
      <c r="C590" s="1">
        <v>3.7519999999999998</v>
      </c>
      <c r="D590" s="1" t="s">
        <v>5090</v>
      </c>
      <c r="E590" s="1" t="s">
        <v>5187</v>
      </c>
      <c r="F590" s="1" t="s">
        <v>6203</v>
      </c>
      <c r="G590" s="6" t="s">
        <v>5092</v>
      </c>
    </row>
    <row r="591" spans="1:7" x14ac:dyDescent="0.25">
      <c r="A591" s="1" t="s">
        <v>5832</v>
      </c>
      <c r="B591" s="1" t="s">
        <v>5833</v>
      </c>
      <c r="C591" s="11">
        <v>2.8450000000000002</v>
      </c>
      <c r="D591" s="11" t="s">
        <v>5090</v>
      </c>
      <c r="E591" s="11" t="s">
        <v>5834</v>
      </c>
      <c r="F591" s="11" t="s">
        <v>5835</v>
      </c>
      <c r="G591" s="11" t="s">
        <v>5092</v>
      </c>
    </row>
    <row r="592" spans="1:7" x14ac:dyDescent="0.25">
      <c r="A592" s="1" t="s">
        <v>3123</v>
      </c>
      <c r="B592" s="1" t="s">
        <v>3126</v>
      </c>
      <c r="C592" s="1">
        <v>1.821</v>
      </c>
      <c r="D592" s="1" t="s">
        <v>5093</v>
      </c>
      <c r="E592" s="1"/>
      <c r="F592" s="1"/>
      <c r="G592" s="1" t="s">
        <v>5092</v>
      </c>
    </row>
    <row r="593" spans="1:7" x14ac:dyDescent="0.25">
      <c r="A593" s="1" t="s">
        <v>3688</v>
      </c>
      <c r="B593" s="1" t="s">
        <v>3691</v>
      </c>
      <c r="C593" s="1">
        <v>3.3149999999999999</v>
      </c>
      <c r="D593" s="1" t="s">
        <v>5090</v>
      </c>
      <c r="E593" s="1" t="s">
        <v>5495</v>
      </c>
      <c r="F593" s="3" t="s">
        <v>6271</v>
      </c>
      <c r="G593" s="1" t="s">
        <v>5092</v>
      </c>
    </row>
    <row r="594" spans="1:7" x14ac:dyDescent="0.25">
      <c r="A594" s="6" t="s">
        <v>3748</v>
      </c>
      <c r="B594" s="6" t="s">
        <v>3752</v>
      </c>
      <c r="C594" s="1">
        <v>3.7389999999999999</v>
      </c>
      <c r="D594" s="1" t="s">
        <v>5090</v>
      </c>
      <c r="E594" s="6" t="s">
        <v>6204</v>
      </c>
      <c r="F594" s="7" t="s">
        <v>6205</v>
      </c>
      <c r="G594" s="6" t="s">
        <v>5092</v>
      </c>
    </row>
    <row r="595" spans="1:7" x14ac:dyDescent="0.25">
      <c r="A595" s="1" t="s">
        <v>5836</v>
      </c>
      <c r="B595" s="1" t="s">
        <v>5837</v>
      </c>
      <c r="C595" s="1">
        <v>3.7389999999999999</v>
      </c>
      <c r="D595" s="1" t="s">
        <v>5090</v>
      </c>
      <c r="E595" s="6" t="s">
        <v>6204</v>
      </c>
      <c r="F595" s="7" t="s">
        <v>6205</v>
      </c>
      <c r="G595" s="6" t="s">
        <v>5092</v>
      </c>
    </row>
    <row r="596" spans="1:7" x14ac:dyDescent="0.25">
      <c r="A596" s="1" t="s">
        <v>1833</v>
      </c>
      <c r="B596" s="1" t="s">
        <v>1836</v>
      </c>
      <c r="C596" s="1">
        <v>3.5489999999999999</v>
      </c>
      <c r="D596" s="1" t="s">
        <v>5093</v>
      </c>
      <c r="E596" s="1"/>
      <c r="F596" s="1"/>
      <c r="G596" s="1" t="s">
        <v>5092</v>
      </c>
    </row>
    <row r="597" spans="1:7" x14ac:dyDescent="0.25">
      <c r="A597" s="6" t="s">
        <v>1384</v>
      </c>
      <c r="B597" s="6" t="s">
        <v>1326</v>
      </c>
      <c r="C597" s="1">
        <v>2.7989999999999999</v>
      </c>
      <c r="D597" s="1" t="s">
        <v>5090</v>
      </c>
      <c r="E597" s="6" t="s">
        <v>6206</v>
      </c>
      <c r="F597" s="6" t="s">
        <v>6207</v>
      </c>
      <c r="G597" s="6" t="s">
        <v>5098</v>
      </c>
    </row>
    <row r="598" spans="1:7" x14ac:dyDescent="0.25">
      <c r="A598" s="1" t="s">
        <v>1322</v>
      </c>
      <c r="B598" s="1" t="s">
        <v>1325</v>
      </c>
      <c r="C598" s="1">
        <v>2.7989999999999999</v>
      </c>
      <c r="D598" s="1" t="s">
        <v>5090</v>
      </c>
      <c r="E598" s="6" t="s">
        <v>6206</v>
      </c>
      <c r="F598" s="6" t="s">
        <v>6207</v>
      </c>
      <c r="G598" s="6" t="s">
        <v>5098</v>
      </c>
    </row>
    <row r="599" spans="1:7" x14ac:dyDescent="0.25">
      <c r="A599" s="6" t="s">
        <v>1305</v>
      </c>
      <c r="B599" s="6" t="s">
        <v>1308</v>
      </c>
      <c r="C599" s="6" t="s">
        <v>5094</v>
      </c>
      <c r="D599" s="6" t="s">
        <v>5094</v>
      </c>
      <c r="E599" s="6" t="s">
        <v>5094</v>
      </c>
      <c r="G599" s="6" t="s">
        <v>5092</v>
      </c>
    </row>
    <row r="600" spans="1:7" x14ac:dyDescent="0.25">
      <c r="A600" s="1" t="s">
        <v>150</v>
      </c>
      <c r="B600" s="1" t="s">
        <v>153</v>
      </c>
      <c r="C600" s="1">
        <v>1.1679999999999999</v>
      </c>
      <c r="D600" s="1" t="s">
        <v>5091</v>
      </c>
      <c r="E600" s="1"/>
      <c r="F600" s="1"/>
      <c r="G600" s="1" t="s">
        <v>5092</v>
      </c>
    </row>
    <row r="601" spans="1:7" x14ac:dyDescent="0.25">
      <c r="A601" s="1" t="s">
        <v>143</v>
      </c>
      <c r="B601" s="1" t="s">
        <v>145</v>
      </c>
      <c r="C601" s="1">
        <v>1.1679999999999999</v>
      </c>
      <c r="D601" s="1" t="s">
        <v>5091</v>
      </c>
      <c r="E601" s="1"/>
      <c r="F601" s="1"/>
      <c r="G601" s="1" t="s">
        <v>5092</v>
      </c>
    </row>
    <row r="602" spans="1:7" x14ac:dyDescent="0.25">
      <c r="A602" s="6" t="s">
        <v>2434</v>
      </c>
      <c r="B602" s="6" t="s">
        <v>2409</v>
      </c>
      <c r="C602" s="1">
        <v>1.7549999999999999</v>
      </c>
      <c r="D602" s="1" t="s">
        <v>5095</v>
      </c>
      <c r="E602" s="1"/>
      <c r="F602" s="1"/>
      <c r="G602" s="1" t="s">
        <v>5092</v>
      </c>
    </row>
    <row r="603" spans="1:7" x14ac:dyDescent="0.25">
      <c r="A603" s="1" t="s">
        <v>5838</v>
      </c>
      <c r="B603" s="1" t="s">
        <v>2408</v>
      </c>
      <c r="C603" s="1">
        <v>1.7549999999999999</v>
      </c>
      <c r="D603" s="1" t="s">
        <v>5095</v>
      </c>
      <c r="E603" s="1"/>
      <c r="F603" s="1"/>
      <c r="G603" s="1" t="s">
        <v>5092</v>
      </c>
    </row>
    <row r="604" spans="1:7" x14ac:dyDescent="0.25">
      <c r="A604" s="6" t="s">
        <v>1244</v>
      </c>
      <c r="B604" s="6" t="s">
        <v>1248</v>
      </c>
      <c r="C604" s="1">
        <v>2.028</v>
      </c>
      <c r="D604" s="1" t="s">
        <v>5093</v>
      </c>
      <c r="E604" s="1"/>
      <c r="F604" s="1"/>
      <c r="G604" s="1" t="s">
        <v>5092</v>
      </c>
    </row>
    <row r="605" spans="1:7" x14ac:dyDescent="0.25">
      <c r="A605" s="1" t="s">
        <v>4571</v>
      </c>
      <c r="B605" s="1" t="s">
        <v>4574</v>
      </c>
      <c r="C605" s="1">
        <v>2.028</v>
      </c>
      <c r="D605" s="1" t="s">
        <v>5093</v>
      </c>
      <c r="E605" s="1"/>
      <c r="F605" s="1"/>
      <c r="G605" s="1" t="s">
        <v>5092</v>
      </c>
    </row>
    <row r="606" spans="1:7" x14ac:dyDescent="0.25">
      <c r="A606" s="1" t="s">
        <v>5839</v>
      </c>
      <c r="B606" s="1" t="s">
        <v>5840</v>
      </c>
      <c r="C606" s="11">
        <v>4.2910000000000004</v>
      </c>
      <c r="D606" s="11" t="s">
        <v>5090</v>
      </c>
      <c r="E606" s="11" t="s">
        <v>5841</v>
      </c>
      <c r="F606" s="11" t="s">
        <v>5612</v>
      </c>
      <c r="G606" s="11" t="s">
        <v>5098</v>
      </c>
    </row>
    <row r="607" spans="1:7" x14ac:dyDescent="0.25">
      <c r="A607" s="1" t="s">
        <v>5842</v>
      </c>
      <c r="B607" s="1" t="s">
        <v>4135</v>
      </c>
      <c r="C607" s="1">
        <v>3.5110000000000001</v>
      </c>
      <c r="D607" s="1" t="s">
        <v>5093</v>
      </c>
      <c r="E607" s="1"/>
      <c r="F607" s="1"/>
      <c r="G607" s="1" t="s">
        <v>5092</v>
      </c>
    </row>
    <row r="608" spans="1:7" x14ac:dyDescent="0.25">
      <c r="A608" s="1" t="s">
        <v>5843</v>
      </c>
      <c r="B608" s="1" t="s">
        <v>5844</v>
      </c>
      <c r="C608" s="1" t="s">
        <v>5094</v>
      </c>
      <c r="D608" s="1" t="s">
        <v>5094</v>
      </c>
      <c r="E608" s="1" t="s">
        <v>5094</v>
      </c>
      <c r="F608" s="1"/>
      <c r="G608" s="1" t="s">
        <v>5092</v>
      </c>
    </row>
    <row r="609" spans="1:7" x14ac:dyDescent="0.25">
      <c r="A609" s="6" t="s">
        <v>3016</v>
      </c>
      <c r="B609" s="6" t="s">
        <v>3019</v>
      </c>
      <c r="C609" s="6" t="s">
        <v>5094</v>
      </c>
      <c r="D609" s="6" t="s">
        <v>5094</v>
      </c>
      <c r="E609" s="6" t="s">
        <v>5094</v>
      </c>
      <c r="G609" s="6" t="s">
        <v>5092</v>
      </c>
    </row>
    <row r="610" spans="1:7" x14ac:dyDescent="0.25">
      <c r="A610" s="1" t="s">
        <v>5845</v>
      </c>
      <c r="B610" s="1" t="s">
        <v>3179</v>
      </c>
      <c r="C610" s="1">
        <v>1.4490000000000001</v>
      </c>
      <c r="D610" s="1" t="s">
        <v>5091</v>
      </c>
      <c r="E610" s="1"/>
      <c r="F610" s="1"/>
      <c r="G610" s="1" t="s">
        <v>5092</v>
      </c>
    </row>
    <row r="611" spans="1:7" x14ac:dyDescent="0.25">
      <c r="A611" s="1" t="s">
        <v>3801</v>
      </c>
      <c r="B611" s="1" t="s">
        <v>3803</v>
      </c>
      <c r="C611" s="11">
        <v>6.6550000000000002</v>
      </c>
      <c r="D611" s="11" t="s">
        <v>5090</v>
      </c>
      <c r="E611" s="11" t="s">
        <v>5846</v>
      </c>
      <c r="F611" s="11" t="s">
        <v>5847</v>
      </c>
      <c r="G611" s="11" t="s">
        <v>5098</v>
      </c>
    </row>
    <row r="612" spans="1:7" x14ac:dyDescent="0.25">
      <c r="A612" s="1" t="s">
        <v>1789</v>
      </c>
      <c r="B612" s="1" t="s">
        <v>1792</v>
      </c>
      <c r="C612" s="1">
        <v>3.8130000000000002</v>
      </c>
      <c r="D612" s="1" t="s">
        <v>5093</v>
      </c>
      <c r="E612" s="1"/>
      <c r="F612" s="1"/>
      <c r="G612" s="1" t="s">
        <v>5092</v>
      </c>
    </row>
    <row r="613" spans="1:7" x14ac:dyDescent="0.25">
      <c r="A613" s="1" t="s">
        <v>3639</v>
      </c>
      <c r="B613" s="1" t="s">
        <v>3642</v>
      </c>
      <c r="C613" s="1">
        <v>7.3440000000000003</v>
      </c>
      <c r="D613" s="1" t="s">
        <v>5090</v>
      </c>
      <c r="E613" s="1" t="s">
        <v>5487</v>
      </c>
      <c r="F613" s="1" t="s">
        <v>6272</v>
      </c>
      <c r="G613" s="1" t="s">
        <v>5098</v>
      </c>
    </row>
    <row r="614" spans="1:7" x14ac:dyDescent="0.25">
      <c r="A614" s="1" t="s">
        <v>5848</v>
      </c>
      <c r="B614" s="1" t="s">
        <v>3835</v>
      </c>
      <c r="C614" s="1">
        <v>7.7759999999999998</v>
      </c>
      <c r="D614" s="1" t="s">
        <v>5090</v>
      </c>
      <c r="E614" s="1" t="s">
        <v>5543</v>
      </c>
      <c r="F614" s="1" t="s">
        <v>6273</v>
      </c>
      <c r="G614" s="1" t="s">
        <v>5098</v>
      </c>
    </row>
    <row r="615" spans="1:7" x14ac:dyDescent="0.25">
      <c r="A615" s="1" t="s">
        <v>5849</v>
      </c>
      <c r="B615" s="1" t="s">
        <v>5850</v>
      </c>
      <c r="C615" s="1">
        <v>4.5970000000000004</v>
      </c>
      <c r="D615" s="1" t="s">
        <v>5093</v>
      </c>
      <c r="E615" s="1"/>
      <c r="F615" s="1"/>
      <c r="G615" s="1" t="s">
        <v>5092</v>
      </c>
    </row>
    <row r="616" spans="1:7" x14ac:dyDescent="0.25">
      <c r="A616" s="1" t="s">
        <v>3857</v>
      </c>
      <c r="B616" s="1" t="s">
        <v>3860</v>
      </c>
      <c r="C616" s="1">
        <v>5.3650000000000002</v>
      </c>
      <c r="D616" s="1" t="s">
        <v>5090</v>
      </c>
      <c r="E616" s="1" t="s">
        <v>5264</v>
      </c>
      <c r="F616" s="1" t="s">
        <v>6274</v>
      </c>
      <c r="G616" s="1" t="s">
        <v>5092</v>
      </c>
    </row>
    <row r="617" spans="1:7" x14ac:dyDescent="0.25">
      <c r="A617" s="1" t="s">
        <v>1677</v>
      </c>
      <c r="B617" s="1" t="s">
        <v>1680</v>
      </c>
      <c r="C617" s="1">
        <v>3.851</v>
      </c>
      <c r="D617" s="1" t="s">
        <v>5093</v>
      </c>
      <c r="E617" s="1"/>
      <c r="F617" s="1"/>
      <c r="G617" s="1" t="s">
        <v>5092</v>
      </c>
    </row>
    <row r="618" spans="1:7" x14ac:dyDescent="0.25">
      <c r="A618" s="1" t="s">
        <v>3916</v>
      </c>
      <c r="B618" s="1" t="s">
        <v>3918</v>
      </c>
      <c r="C618" s="1">
        <v>3.774</v>
      </c>
      <c r="D618" s="1" t="s">
        <v>5093</v>
      </c>
      <c r="E618" s="1"/>
      <c r="F618" s="1"/>
      <c r="G618" s="1" t="s">
        <v>5092</v>
      </c>
    </row>
    <row r="619" spans="1:7" x14ac:dyDescent="0.25">
      <c r="A619" s="6" t="s">
        <v>3980</v>
      </c>
      <c r="B619" s="6" t="s">
        <v>3919</v>
      </c>
      <c r="C619" s="1">
        <v>3.774</v>
      </c>
      <c r="D619" s="1" t="s">
        <v>5093</v>
      </c>
      <c r="G619" s="6" t="s">
        <v>5092</v>
      </c>
    </row>
    <row r="620" spans="1:7" x14ac:dyDescent="0.25">
      <c r="A620" s="1" t="s">
        <v>5851</v>
      </c>
      <c r="B620" s="1" t="s">
        <v>5852</v>
      </c>
      <c r="C620" s="1" t="s">
        <v>5094</v>
      </c>
      <c r="D620" s="1" t="s">
        <v>5094</v>
      </c>
      <c r="E620" s="1" t="s">
        <v>5094</v>
      </c>
      <c r="F620" s="1"/>
      <c r="G620" s="1" t="s">
        <v>5092</v>
      </c>
    </row>
    <row r="621" spans="1:7" x14ac:dyDescent="0.25">
      <c r="A621" s="1" t="s">
        <v>1889</v>
      </c>
      <c r="B621" s="1" t="s">
        <v>1892</v>
      </c>
      <c r="C621" s="1">
        <v>3.1880000000000002</v>
      </c>
      <c r="D621" s="1" t="s">
        <v>5093</v>
      </c>
      <c r="E621" s="1"/>
      <c r="F621" s="1"/>
      <c r="G621" s="1" t="s">
        <v>5092</v>
      </c>
    </row>
    <row r="622" spans="1:7" x14ac:dyDescent="0.25">
      <c r="A622" s="1" t="s">
        <v>5853</v>
      </c>
      <c r="B622" s="1" t="s">
        <v>295</v>
      </c>
      <c r="C622" s="1">
        <v>6.2910000000000004</v>
      </c>
      <c r="D622" s="1" t="s">
        <v>5090</v>
      </c>
      <c r="E622" s="1" t="s">
        <v>5466</v>
      </c>
      <c r="F622" s="1" t="s">
        <v>6275</v>
      </c>
      <c r="G622" s="1" t="s">
        <v>5098</v>
      </c>
    </row>
    <row r="623" spans="1:7" x14ac:dyDescent="0.25">
      <c r="A623" s="1" t="s">
        <v>4704</v>
      </c>
      <c r="B623" s="1" t="s">
        <v>4707</v>
      </c>
      <c r="C623" s="11">
        <v>5.0759999999999996</v>
      </c>
      <c r="D623" s="11" t="s">
        <v>5090</v>
      </c>
      <c r="E623" s="11" t="s">
        <v>5278</v>
      </c>
      <c r="F623" s="11" t="s">
        <v>5854</v>
      </c>
      <c r="G623" s="11" t="s">
        <v>5092</v>
      </c>
    </row>
    <row r="624" spans="1:7" x14ac:dyDescent="0.25">
      <c r="A624" s="13" t="s">
        <v>3478</v>
      </c>
      <c r="B624" s="13" t="s">
        <v>3481</v>
      </c>
      <c r="C624" s="11">
        <v>5.2640000000000002</v>
      </c>
      <c r="D624" s="11" t="s">
        <v>5090</v>
      </c>
      <c r="E624" s="14" t="s">
        <v>5173</v>
      </c>
      <c r="F624" s="11" t="s">
        <v>5855</v>
      </c>
      <c r="G624" s="11" t="s">
        <v>5092</v>
      </c>
    </row>
    <row r="625" spans="1:7" x14ac:dyDescent="0.25">
      <c r="A625" s="1" t="s">
        <v>3705</v>
      </c>
      <c r="B625" s="1" t="s">
        <v>3707</v>
      </c>
      <c r="C625" s="1">
        <v>7.008</v>
      </c>
      <c r="D625" s="1" t="s">
        <v>5090</v>
      </c>
      <c r="E625" s="1" t="s">
        <v>6191</v>
      </c>
      <c r="F625" s="1" t="s">
        <v>6276</v>
      </c>
      <c r="G625" s="1" t="s">
        <v>5098</v>
      </c>
    </row>
    <row r="626" spans="1:7" x14ac:dyDescent="0.25">
      <c r="A626" s="1" t="s">
        <v>5856</v>
      </c>
      <c r="B626" s="1" t="s">
        <v>5857</v>
      </c>
      <c r="C626" s="11">
        <v>7.36</v>
      </c>
      <c r="D626" s="11" t="s">
        <v>5090</v>
      </c>
      <c r="E626" s="11" t="s">
        <v>5204</v>
      </c>
      <c r="F626" s="11" t="s">
        <v>5858</v>
      </c>
      <c r="G626" s="11" t="s">
        <v>5092</v>
      </c>
    </row>
    <row r="627" spans="1:7" x14ac:dyDescent="0.25">
      <c r="A627" s="1" t="s">
        <v>1352</v>
      </c>
      <c r="B627" s="1" t="s">
        <v>1355</v>
      </c>
      <c r="C627" s="11">
        <v>2.7930000000000001</v>
      </c>
      <c r="D627" s="11" t="s">
        <v>5090</v>
      </c>
      <c r="E627" s="11" t="s">
        <v>5859</v>
      </c>
      <c r="F627" s="11" t="s">
        <v>5860</v>
      </c>
      <c r="G627" s="11" t="s">
        <v>5092</v>
      </c>
    </row>
    <row r="628" spans="1:7" x14ac:dyDescent="0.25">
      <c r="A628" s="1" t="s">
        <v>5861</v>
      </c>
      <c r="B628" s="1" t="s">
        <v>5862</v>
      </c>
      <c r="C628" s="1">
        <v>41.576999999999998</v>
      </c>
      <c r="D628" s="1" t="s">
        <v>5090</v>
      </c>
      <c r="E628" s="1" t="s">
        <v>5863</v>
      </c>
      <c r="F628" s="1" t="s">
        <v>6277</v>
      </c>
      <c r="G628" s="1" t="s">
        <v>5098</v>
      </c>
    </row>
    <row r="629" spans="1:7" x14ac:dyDescent="0.25">
      <c r="A629" s="6" t="s">
        <v>3742</v>
      </c>
      <c r="B629" s="6" t="s">
        <v>3745</v>
      </c>
      <c r="C629" s="1">
        <v>41.576999999999998</v>
      </c>
      <c r="D629" s="1" t="s">
        <v>5090</v>
      </c>
      <c r="E629" s="1" t="s">
        <v>5863</v>
      </c>
      <c r="F629" s="1" t="s">
        <v>6277</v>
      </c>
      <c r="G629" s="1" t="s">
        <v>5098</v>
      </c>
    </row>
    <row r="630" spans="1:7" x14ac:dyDescent="0.25">
      <c r="A630" s="1" t="s">
        <v>4735</v>
      </c>
      <c r="B630" s="1" t="s">
        <v>4738</v>
      </c>
      <c r="C630" s="11">
        <v>12.353</v>
      </c>
      <c r="D630" s="11" t="s">
        <v>5090</v>
      </c>
      <c r="E630" s="11" t="s">
        <v>5863</v>
      </c>
      <c r="F630" s="11" t="s">
        <v>5864</v>
      </c>
      <c r="G630" s="11" t="s">
        <v>5098</v>
      </c>
    </row>
    <row r="631" spans="1:7" x14ac:dyDescent="0.25">
      <c r="A631" s="1" t="s">
        <v>5865</v>
      </c>
      <c r="B631" s="1" t="s">
        <v>5866</v>
      </c>
      <c r="C631" s="11">
        <v>27.125</v>
      </c>
      <c r="D631" s="11" t="s">
        <v>5090</v>
      </c>
      <c r="E631" s="11" t="s">
        <v>5132</v>
      </c>
      <c r="F631" s="11" t="s">
        <v>5867</v>
      </c>
      <c r="G631" s="11" t="s">
        <v>5098</v>
      </c>
    </row>
    <row r="632" spans="1:7" x14ac:dyDescent="0.25">
      <c r="A632" s="1" t="s">
        <v>1807</v>
      </c>
      <c r="B632" s="1" t="s">
        <v>1810</v>
      </c>
      <c r="C632" s="11">
        <v>32.621000000000002</v>
      </c>
      <c r="D632" s="11" t="s">
        <v>5090</v>
      </c>
      <c r="E632" s="11" t="s">
        <v>5580</v>
      </c>
      <c r="F632" s="11" t="s">
        <v>5868</v>
      </c>
      <c r="G632" s="11" t="s">
        <v>5098</v>
      </c>
    </row>
    <row r="633" spans="1:7" x14ac:dyDescent="0.25">
      <c r="A633" s="1" t="s">
        <v>474</v>
      </c>
      <c r="B633" s="1" t="s">
        <v>477</v>
      </c>
      <c r="C633" s="11">
        <v>15.162000000000001</v>
      </c>
      <c r="D633" s="11" t="s">
        <v>5090</v>
      </c>
      <c r="E633" s="11" t="s">
        <v>5289</v>
      </c>
      <c r="F633" s="11" t="s">
        <v>5869</v>
      </c>
      <c r="G633" s="11" t="s">
        <v>5098</v>
      </c>
    </row>
    <row r="634" spans="1:7" x14ac:dyDescent="0.25">
      <c r="A634" s="1" t="s">
        <v>5870</v>
      </c>
      <c r="B634" s="1" t="s">
        <v>3132</v>
      </c>
      <c r="C634" s="1">
        <v>20.265000000000001</v>
      </c>
      <c r="D634" s="1" t="s">
        <v>5090</v>
      </c>
      <c r="E634" s="1" t="s">
        <v>5466</v>
      </c>
      <c r="F634" s="1" t="s">
        <v>6278</v>
      </c>
      <c r="G634" s="1" t="s">
        <v>5098</v>
      </c>
    </row>
    <row r="635" spans="1:7" x14ac:dyDescent="0.25">
      <c r="A635" s="1" t="s">
        <v>1923</v>
      </c>
      <c r="B635" s="1" t="s">
        <v>1926</v>
      </c>
      <c r="C635" s="1">
        <v>1.167</v>
      </c>
      <c r="D635" s="1" t="s">
        <v>5095</v>
      </c>
      <c r="E635" s="1"/>
      <c r="F635" s="1"/>
      <c r="G635" s="1" t="s">
        <v>5092</v>
      </c>
    </row>
    <row r="636" spans="1:7" x14ac:dyDescent="0.25">
      <c r="A636" s="6" t="s">
        <v>806</v>
      </c>
      <c r="B636" s="6" t="s">
        <v>809</v>
      </c>
      <c r="C636" s="1">
        <v>1.167</v>
      </c>
      <c r="D636" s="1" t="s">
        <v>5095</v>
      </c>
      <c r="E636" s="1"/>
      <c r="F636" s="1"/>
      <c r="G636" s="1" t="s">
        <v>5092</v>
      </c>
    </row>
    <row r="637" spans="1:7" x14ac:dyDescent="0.25">
      <c r="A637" s="6" t="s">
        <v>2686</v>
      </c>
      <c r="B637" s="6" t="s">
        <v>2689</v>
      </c>
      <c r="C637" s="11">
        <v>2.6880000000000002</v>
      </c>
      <c r="D637" s="11" t="s">
        <v>5090</v>
      </c>
      <c r="E637" s="11" t="s">
        <v>5746</v>
      </c>
      <c r="F637" s="11" t="s">
        <v>5871</v>
      </c>
      <c r="G637" s="11" t="s">
        <v>5092</v>
      </c>
    </row>
    <row r="638" spans="1:7" x14ac:dyDescent="0.25">
      <c r="A638" s="1" t="s">
        <v>3490</v>
      </c>
      <c r="B638" s="1" t="s">
        <v>3493</v>
      </c>
      <c r="C638" s="1">
        <v>4.9939999999999998</v>
      </c>
      <c r="D638" s="1" t="s">
        <v>5090</v>
      </c>
      <c r="E638" s="1" t="s">
        <v>5264</v>
      </c>
      <c r="F638" s="1" t="s">
        <v>6279</v>
      </c>
      <c r="G638" s="1" t="s">
        <v>6280</v>
      </c>
    </row>
    <row r="639" spans="1:7" x14ac:dyDescent="0.25">
      <c r="A639" s="1" t="s">
        <v>5872</v>
      </c>
      <c r="B639" s="1" t="s">
        <v>5873</v>
      </c>
      <c r="C639" s="1">
        <v>1.696</v>
      </c>
      <c r="D639" s="1" t="s">
        <v>5095</v>
      </c>
      <c r="E639" s="1"/>
      <c r="F639" s="1"/>
      <c r="G639" s="1" t="s">
        <v>5092</v>
      </c>
    </row>
    <row r="640" spans="1:7" x14ac:dyDescent="0.25">
      <c r="A640" s="1" t="s">
        <v>1776</v>
      </c>
      <c r="B640" s="1" t="s">
        <v>1778</v>
      </c>
      <c r="C640" s="1">
        <v>4.5999999999999996</v>
      </c>
      <c r="D640" s="1" t="s">
        <v>5090</v>
      </c>
      <c r="E640" s="1" t="s">
        <v>6068</v>
      </c>
      <c r="F640" s="3" t="s">
        <v>6281</v>
      </c>
      <c r="G640" s="1" t="s">
        <v>5092</v>
      </c>
    </row>
    <row r="641" spans="1:57" x14ac:dyDescent="0.25">
      <c r="A641" s="6" t="s">
        <v>2669</v>
      </c>
      <c r="B641" s="6" t="s">
        <v>1779</v>
      </c>
      <c r="C641" s="6">
        <v>4.6020000000000003</v>
      </c>
      <c r="D641" s="6" t="s">
        <v>5090</v>
      </c>
      <c r="E641" s="6" t="s">
        <v>6068</v>
      </c>
      <c r="F641" s="6" t="s">
        <v>6130</v>
      </c>
      <c r="G641" s="6" t="s">
        <v>5092</v>
      </c>
    </row>
    <row r="642" spans="1:57" x14ac:dyDescent="0.25">
      <c r="A642" s="1" t="s">
        <v>157</v>
      </c>
      <c r="B642" s="1" t="s">
        <v>160</v>
      </c>
      <c r="C642" s="1">
        <v>4.4539999999999997</v>
      </c>
      <c r="D642" s="1" t="s">
        <v>5090</v>
      </c>
      <c r="E642" s="1" t="s">
        <v>6204</v>
      </c>
      <c r="F642" s="1" t="s">
        <v>6282</v>
      </c>
      <c r="G642" s="1" t="s">
        <v>5092</v>
      </c>
    </row>
    <row r="643" spans="1:57" x14ac:dyDescent="0.25">
      <c r="A643" s="6" t="s">
        <v>334</v>
      </c>
      <c r="B643" s="6" t="s">
        <v>338</v>
      </c>
      <c r="C643" s="1">
        <v>3.6030000000000002</v>
      </c>
      <c r="D643" s="1" t="s">
        <v>5093</v>
      </c>
      <c r="E643" s="1"/>
      <c r="F643" s="1"/>
      <c r="G643" s="1" t="s">
        <v>5092</v>
      </c>
    </row>
    <row r="644" spans="1:57" x14ac:dyDescent="0.25">
      <c r="A644" s="1" t="s">
        <v>5874</v>
      </c>
      <c r="B644" s="1" t="s">
        <v>5875</v>
      </c>
      <c r="C644" s="1">
        <v>3.6030000000000002</v>
      </c>
      <c r="D644" s="1" t="s">
        <v>5093</v>
      </c>
      <c r="E644" s="1"/>
      <c r="F644" s="1"/>
      <c r="G644" s="1" t="s">
        <v>5092</v>
      </c>
    </row>
    <row r="645" spans="1:57" x14ac:dyDescent="0.25">
      <c r="A645" s="1" t="s">
        <v>5876</v>
      </c>
      <c r="B645" s="1" t="s">
        <v>5877</v>
      </c>
      <c r="C645" s="1">
        <v>0.70199999999999996</v>
      </c>
      <c r="D645" s="1" t="s">
        <v>5095</v>
      </c>
      <c r="E645" s="1"/>
      <c r="F645" s="1"/>
      <c r="G645" s="1" t="s">
        <v>5092</v>
      </c>
    </row>
    <row r="646" spans="1:57" x14ac:dyDescent="0.25">
      <c r="A646" s="1" t="s">
        <v>163</v>
      </c>
      <c r="B646" s="6" t="s">
        <v>165</v>
      </c>
      <c r="C646" s="1">
        <v>0.31</v>
      </c>
      <c r="D646" s="1" t="s">
        <v>5095</v>
      </c>
      <c r="E646" s="1"/>
      <c r="F646" s="1"/>
      <c r="G646" s="1" t="s">
        <v>5092</v>
      </c>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row>
    <row r="647" spans="1:57" x14ac:dyDescent="0.25">
      <c r="A647" s="1" t="s">
        <v>5878</v>
      </c>
      <c r="B647" s="1" t="s">
        <v>5879</v>
      </c>
      <c r="C647" s="1">
        <v>0.31</v>
      </c>
      <c r="D647" s="1" t="s">
        <v>5095</v>
      </c>
      <c r="E647" s="1"/>
      <c r="F647" s="1"/>
      <c r="G647" s="1" t="s">
        <v>5092</v>
      </c>
    </row>
    <row r="648" spans="1:57" x14ac:dyDescent="0.25">
      <c r="A648" s="1" t="s">
        <v>169</v>
      </c>
      <c r="B648" s="1" t="s">
        <v>172</v>
      </c>
      <c r="C648" s="1">
        <v>1.9379999999999999</v>
      </c>
      <c r="D648" s="1" t="s">
        <v>5091</v>
      </c>
      <c r="E648" s="1"/>
      <c r="F648" s="1"/>
      <c r="G648" s="1" t="s">
        <v>5092</v>
      </c>
    </row>
    <row r="649" spans="1:57" x14ac:dyDescent="0.25">
      <c r="A649" s="1" t="s">
        <v>5880</v>
      </c>
      <c r="B649" s="1" t="s">
        <v>5881</v>
      </c>
      <c r="C649" s="1">
        <v>1.9379999999999999</v>
      </c>
      <c r="D649" s="1" t="s">
        <v>5091</v>
      </c>
      <c r="E649" s="1"/>
      <c r="F649" s="1"/>
      <c r="G649" s="1" t="s">
        <v>5092</v>
      </c>
    </row>
    <row r="650" spans="1:57" x14ac:dyDescent="0.25">
      <c r="A650" s="6" t="s">
        <v>4895</v>
      </c>
      <c r="B650" s="6" t="s">
        <v>4898</v>
      </c>
      <c r="C650" s="11">
        <v>7.609</v>
      </c>
      <c r="D650" s="11" t="s">
        <v>5090</v>
      </c>
      <c r="E650" s="11" t="s">
        <v>5645</v>
      </c>
      <c r="F650" s="11" t="s">
        <v>5884</v>
      </c>
      <c r="G650" s="11" t="s">
        <v>5098</v>
      </c>
    </row>
    <row r="651" spans="1:57" x14ac:dyDescent="0.25">
      <c r="A651" s="1" t="s">
        <v>5882</v>
      </c>
      <c r="B651" s="1" t="s">
        <v>5883</v>
      </c>
      <c r="C651" s="11">
        <v>7.609</v>
      </c>
      <c r="D651" s="11" t="s">
        <v>5090</v>
      </c>
      <c r="E651" s="11" t="s">
        <v>5645</v>
      </c>
      <c r="F651" s="11" t="s">
        <v>5884</v>
      </c>
      <c r="G651" s="11" t="s">
        <v>5098</v>
      </c>
    </row>
    <row r="652" spans="1:57" x14ac:dyDescent="0.25">
      <c r="A652" s="6" t="s">
        <v>3617</v>
      </c>
      <c r="B652" s="6" t="s">
        <v>3620</v>
      </c>
      <c r="C652" s="1">
        <v>9.3840000000000003</v>
      </c>
      <c r="D652" s="1" t="s">
        <v>5090</v>
      </c>
      <c r="E652" s="1" t="s">
        <v>5543</v>
      </c>
      <c r="F652" s="6" t="s">
        <v>6208</v>
      </c>
      <c r="G652" s="6" t="s">
        <v>5098</v>
      </c>
    </row>
    <row r="653" spans="1:57" x14ac:dyDescent="0.25">
      <c r="A653" s="1" t="s">
        <v>3617</v>
      </c>
      <c r="B653" s="1" t="s">
        <v>3620</v>
      </c>
      <c r="C653" s="1">
        <v>9.3840000000000003</v>
      </c>
      <c r="D653" s="1" t="s">
        <v>5090</v>
      </c>
      <c r="E653" s="1" t="s">
        <v>5543</v>
      </c>
      <c r="F653" s="6" t="s">
        <v>6208</v>
      </c>
      <c r="G653" s="6" t="s">
        <v>5098</v>
      </c>
    </row>
    <row r="654" spans="1:57" x14ac:dyDescent="0.25">
      <c r="A654" s="6" t="s">
        <v>3975</v>
      </c>
      <c r="B654" s="6" t="s">
        <v>3977</v>
      </c>
      <c r="C654" s="1">
        <v>1.605</v>
      </c>
      <c r="D654" s="1" t="s">
        <v>5091</v>
      </c>
      <c r="E654" s="1"/>
      <c r="G654" s="1" t="s">
        <v>5092</v>
      </c>
    </row>
    <row r="655" spans="1:57" x14ac:dyDescent="0.25">
      <c r="A655" s="1" t="s">
        <v>5885</v>
      </c>
      <c r="B655" s="1" t="s">
        <v>5886</v>
      </c>
      <c r="C655" s="1">
        <v>1.605</v>
      </c>
      <c r="D655" s="1" t="s">
        <v>5091</v>
      </c>
      <c r="E655" s="1"/>
      <c r="F655" s="1"/>
      <c r="G655" s="1" t="s">
        <v>5092</v>
      </c>
    </row>
    <row r="656" spans="1:57" x14ac:dyDescent="0.25">
      <c r="A656" s="1" t="s">
        <v>5887</v>
      </c>
      <c r="B656" s="1" t="s">
        <v>5888</v>
      </c>
      <c r="C656" s="11">
        <v>4.2489999999999997</v>
      </c>
      <c r="D656" s="11" t="s">
        <v>5090</v>
      </c>
      <c r="E656" s="11" t="s">
        <v>5529</v>
      </c>
      <c r="F656" s="11" t="s">
        <v>5889</v>
      </c>
      <c r="G656" s="11" t="s">
        <v>5092</v>
      </c>
    </row>
    <row r="657" spans="1:7" x14ac:dyDescent="0.25">
      <c r="A657" s="1" t="s">
        <v>570</v>
      </c>
      <c r="B657" s="1" t="s">
        <v>573</v>
      </c>
      <c r="C657" s="11">
        <v>79.257999999999996</v>
      </c>
      <c r="D657" s="11" t="s">
        <v>5090</v>
      </c>
      <c r="E657" s="11" t="s">
        <v>5140</v>
      </c>
      <c r="F657" s="11" t="s">
        <v>5890</v>
      </c>
      <c r="G657" s="11" t="s">
        <v>5098</v>
      </c>
    </row>
    <row r="658" spans="1:7" x14ac:dyDescent="0.25">
      <c r="A658" s="1" t="s">
        <v>5891</v>
      </c>
      <c r="B658" s="1" t="s">
        <v>5892</v>
      </c>
      <c r="C658" s="11">
        <v>4.2910000000000004</v>
      </c>
      <c r="D658" s="11" t="s">
        <v>5090</v>
      </c>
      <c r="E658" s="11" t="s">
        <v>5148</v>
      </c>
      <c r="F658" s="11" t="s">
        <v>5893</v>
      </c>
      <c r="G658" s="11" t="s">
        <v>5092</v>
      </c>
    </row>
    <row r="659" spans="1:7" x14ac:dyDescent="0.25">
      <c r="A659" s="1" t="s">
        <v>2516</v>
      </c>
      <c r="B659" s="1" t="s">
        <v>2519</v>
      </c>
      <c r="C659" s="11">
        <v>11.561</v>
      </c>
      <c r="D659" s="11" t="s">
        <v>5090</v>
      </c>
      <c r="E659" s="11" t="s">
        <v>5894</v>
      </c>
      <c r="F659" s="11" t="s">
        <v>5895</v>
      </c>
      <c r="G659" s="11" t="s">
        <v>5098</v>
      </c>
    </row>
    <row r="660" spans="1:7" x14ac:dyDescent="0.25">
      <c r="A660" s="1" t="s">
        <v>4750</v>
      </c>
      <c r="B660" s="1" t="s">
        <v>4753</v>
      </c>
      <c r="C660" s="1">
        <v>0.83099999999999996</v>
      </c>
      <c r="D660" s="1" t="s">
        <v>5095</v>
      </c>
      <c r="E660" s="1"/>
      <c r="F660" s="1"/>
      <c r="G660" s="1" t="s">
        <v>5092</v>
      </c>
    </row>
    <row r="661" spans="1:7" x14ac:dyDescent="0.25">
      <c r="A661" s="1" t="s">
        <v>4668</v>
      </c>
      <c r="B661" s="1" t="s">
        <v>4671</v>
      </c>
      <c r="C661" s="1" t="s">
        <v>5094</v>
      </c>
      <c r="D661" s="1" t="s">
        <v>5094</v>
      </c>
      <c r="E661" s="1" t="s">
        <v>5094</v>
      </c>
      <c r="F661" s="1" t="s">
        <v>5094</v>
      </c>
      <c r="G661" s="1" t="s">
        <v>5092</v>
      </c>
    </row>
    <row r="662" spans="1:7" x14ac:dyDescent="0.25">
      <c r="A662" s="1" t="s">
        <v>2423</v>
      </c>
      <c r="B662" s="1" t="s">
        <v>2427</v>
      </c>
      <c r="C662" s="1" t="s">
        <v>5094</v>
      </c>
      <c r="D662" s="1" t="s">
        <v>5094</v>
      </c>
      <c r="E662" s="1" t="s">
        <v>5094</v>
      </c>
      <c r="F662" s="1" t="s">
        <v>5094</v>
      </c>
      <c r="G662" s="1" t="s">
        <v>5092</v>
      </c>
    </row>
    <row r="663" spans="1:7" x14ac:dyDescent="0.25">
      <c r="A663" s="1" t="s">
        <v>5896</v>
      </c>
      <c r="B663" s="1" t="s">
        <v>5897</v>
      </c>
      <c r="C663" s="1">
        <v>2.105</v>
      </c>
      <c r="D663" s="1" t="s">
        <v>5091</v>
      </c>
      <c r="E663" s="1"/>
      <c r="F663" s="1"/>
      <c r="G663" s="1" t="s">
        <v>5092</v>
      </c>
    </row>
    <row r="664" spans="1:7" x14ac:dyDescent="0.25">
      <c r="A664" s="1" t="s">
        <v>2734</v>
      </c>
      <c r="B664" s="1" t="s">
        <v>2737</v>
      </c>
      <c r="C664" s="11">
        <v>4.1959999999999997</v>
      </c>
      <c r="D664" s="11" t="s">
        <v>5090</v>
      </c>
      <c r="E664" s="11" t="s">
        <v>5898</v>
      </c>
      <c r="F664" s="11" t="s">
        <v>5899</v>
      </c>
      <c r="G664" s="11" t="s">
        <v>5092</v>
      </c>
    </row>
    <row r="665" spans="1:7" x14ac:dyDescent="0.25">
      <c r="A665" s="1" t="s">
        <v>5900</v>
      </c>
      <c r="B665" s="1" t="s">
        <v>5901</v>
      </c>
      <c r="C665" s="1">
        <v>3.734</v>
      </c>
      <c r="D665" s="1" t="s">
        <v>5093</v>
      </c>
      <c r="E665" s="1"/>
      <c r="F665" s="1"/>
      <c r="G665" s="1" t="s">
        <v>5092</v>
      </c>
    </row>
    <row r="666" spans="1:7" x14ac:dyDescent="0.25">
      <c r="A666" s="1" t="s">
        <v>5902</v>
      </c>
      <c r="B666" s="1" t="s">
        <v>5903</v>
      </c>
      <c r="C666" s="1">
        <v>2.742</v>
      </c>
      <c r="D666" s="1" t="s">
        <v>5093</v>
      </c>
      <c r="E666" s="1"/>
      <c r="F666" s="1"/>
      <c r="G666" s="1" t="s">
        <v>5092</v>
      </c>
    </row>
    <row r="667" spans="1:7" x14ac:dyDescent="0.25">
      <c r="A667" s="1" t="s">
        <v>5904</v>
      </c>
      <c r="B667" s="1" t="s">
        <v>5905</v>
      </c>
      <c r="C667" s="1">
        <v>1.0840000000000001</v>
      </c>
      <c r="D667" s="1" t="s">
        <v>5095</v>
      </c>
      <c r="E667" s="1"/>
      <c r="F667" s="1"/>
      <c r="G667" s="1" t="s">
        <v>5092</v>
      </c>
    </row>
    <row r="668" spans="1:7" x14ac:dyDescent="0.25">
      <c r="A668" s="1" t="s">
        <v>5906</v>
      </c>
      <c r="B668" s="1" t="s">
        <v>5907</v>
      </c>
      <c r="C668" s="1">
        <v>3.4830000000000001</v>
      </c>
      <c r="D668" s="1" t="s">
        <v>5093</v>
      </c>
      <c r="E668" s="1"/>
      <c r="F668" s="1"/>
      <c r="G668" s="1" t="s">
        <v>5092</v>
      </c>
    </row>
    <row r="669" spans="1:7" x14ac:dyDescent="0.25">
      <c r="A669" s="1" t="s">
        <v>5908</v>
      </c>
      <c r="B669" s="1" t="s">
        <v>5909</v>
      </c>
      <c r="C669" s="11">
        <v>6.8540000000000001</v>
      </c>
      <c r="D669" s="11" t="s">
        <v>5090</v>
      </c>
      <c r="E669" s="11" t="s">
        <v>5173</v>
      </c>
      <c r="F669" s="11" t="s">
        <v>5910</v>
      </c>
      <c r="G669" s="11" t="s">
        <v>5092</v>
      </c>
    </row>
    <row r="670" spans="1:7" x14ac:dyDescent="0.25">
      <c r="A670" s="1" t="s">
        <v>5911</v>
      </c>
      <c r="B670" s="1" t="s">
        <v>3824</v>
      </c>
      <c r="C670" s="11">
        <v>4.7220000000000004</v>
      </c>
      <c r="D670" s="11" t="s">
        <v>5090</v>
      </c>
      <c r="E670" s="11" t="s">
        <v>5173</v>
      </c>
      <c r="F670" s="11" t="s">
        <v>5912</v>
      </c>
      <c r="G670" s="11" t="s">
        <v>5092</v>
      </c>
    </row>
    <row r="671" spans="1:7" x14ac:dyDescent="0.25">
      <c r="A671" s="1" t="s">
        <v>3929</v>
      </c>
      <c r="B671" s="1" t="s">
        <v>3932</v>
      </c>
      <c r="C671" s="11">
        <v>5.5030000000000001</v>
      </c>
      <c r="D671" s="11" t="s">
        <v>5090</v>
      </c>
      <c r="E671" s="11" t="s">
        <v>5305</v>
      </c>
      <c r="F671" s="11" t="s">
        <v>5913</v>
      </c>
      <c r="G671" s="11" t="s">
        <v>5092</v>
      </c>
    </row>
    <row r="672" spans="1:7" x14ac:dyDescent="0.25">
      <c r="A672" s="13" t="s">
        <v>5914</v>
      </c>
      <c r="B672" s="13" t="s">
        <v>5915</v>
      </c>
      <c r="C672" s="11">
        <v>5.306</v>
      </c>
      <c r="D672" s="11" t="s">
        <v>5090</v>
      </c>
      <c r="E672" s="14" t="s">
        <v>5264</v>
      </c>
      <c r="F672" s="11" t="s">
        <v>5916</v>
      </c>
      <c r="G672" s="11" t="s">
        <v>5092</v>
      </c>
    </row>
    <row r="673" spans="1:7" x14ac:dyDescent="0.25">
      <c r="A673" s="1" t="s">
        <v>5173</v>
      </c>
      <c r="B673" s="1" t="s">
        <v>5917</v>
      </c>
      <c r="C673" s="1" t="s">
        <v>5094</v>
      </c>
      <c r="D673" s="1" t="s">
        <v>5094</v>
      </c>
      <c r="E673" s="1" t="s">
        <v>5094</v>
      </c>
      <c r="F673" s="1" t="s">
        <v>5094</v>
      </c>
      <c r="G673" s="1" t="s">
        <v>5092</v>
      </c>
    </row>
    <row r="674" spans="1:7" x14ac:dyDescent="0.25">
      <c r="A674" s="1" t="s">
        <v>5918</v>
      </c>
      <c r="B674" s="1" t="s">
        <v>3585</v>
      </c>
      <c r="C674" s="1" t="s">
        <v>5094</v>
      </c>
      <c r="D674" s="1" t="s">
        <v>5094</v>
      </c>
      <c r="E674" s="1" t="s">
        <v>5094</v>
      </c>
      <c r="F674" s="1" t="s">
        <v>5094</v>
      </c>
      <c r="G674" s="1" t="s">
        <v>5092</v>
      </c>
    </row>
    <row r="675" spans="1:7" x14ac:dyDescent="0.25">
      <c r="A675" s="1" t="s">
        <v>5919</v>
      </c>
      <c r="B675" s="1" t="s">
        <v>1209</v>
      </c>
      <c r="C675" s="1">
        <v>3.24</v>
      </c>
      <c r="D675" s="1" t="s">
        <v>5093</v>
      </c>
      <c r="E675" s="1"/>
      <c r="F675" s="1"/>
      <c r="G675" s="1" t="s">
        <v>5092</v>
      </c>
    </row>
    <row r="676" spans="1:7" x14ac:dyDescent="0.25">
      <c r="A676" s="6" t="s">
        <v>6113</v>
      </c>
      <c r="B676" s="6" t="s">
        <v>5074</v>
      </c>
      <c r="C676" s="6" t="s">
        <v>5094</v>
      </c>
      <c r="D676" s="6" t="s">
        <v>5094</v>
      </c>
      <c r="E676" s="6" t="s">
        <v>5094</v>
      </c>
      <c r="G676" s="6" t="s">
        <v>5092</v>
      </c>
    </row>
    <row r="677" spans="1:7" x14ac:dyDescent="0.25">
      <c r="A677" s="1" t="s">
        <v>5920</v>
      </c>
      <c r="B677" s="1" t="s">
        <v>5921</v>
      </c>
      <c r="C677" s="11">
        <v>4.6360000000000001</v>
      </c>
      <c r="D677" s="11" t="s">
        <v>5090</v>
      </c>
      <c r="E677" s="11" t="s">
        <v>5922</v>
      </c>
      <c r="F677" s="11" t="s">
        <v>5923</v>
      </c>
      <c r="G677" s="11" t="s">
        <v>5098</v>
      </c>
    </row>
    <row r="678" spans="1:7" x14ac:dyDescent="0.25">
      <c r="A678" s="1" t="s">
        <v>5924</v>
      </c>
      <c r="B678" s="1" t="s">
        <v>5925</v>
      </c>
      <c r="C678" s="1" t="s">
        <v>5094</v>
      </c>
      <c r="D678" s="1" t="s">
        <v>5094</v>
      </c>
      <c r="E678" s="1" t="s">
        <v>5094</v>
      </c>
      <c r="F678" s="1" t="s">
        <v>5094</v>
      </c>
      <c r="G678" s="1" t="s">
        <v>5092</v>
      </c>
    </row>
    <row r="679" spans="1:7" x14ac:dyDescent="0.25">
      <c r="A679" s="1" t="s">
        <v>5926</v>
      </c>
      <c r="B679" s="1" t="s">
        <v>2897</v>
      </c>
      <c r="C679" s="1">
        <v>3.6070000000000002</v>
      </c>
      <c r="D679" s="1" t="s">
        <v>5093</v>
      </c>
      <c r="E679" s="1"/>
      <c r="F679" s="1"/>
      <c r="G679" s="1" t="s">
        <v>5092</v>
      </c>
    </row>
    <row r="680" spans="1:7" x14ac:dyDescent="0.25">
      <c r="A680" s="1" t="s">
        <v>3360</v>
      </c>
      <c r="B680" s="1" t="s">
        <v>3363</v>
      </c>
      <c r="C680" s="1">
        <v>3.8559999999999999</v>
      </c>
      <c r="D680" s="1" t="s">
        <v>5093</v>
      </c>
      <c r="E680" s="1"/>
      <c r="F680" s="1"/>
      <c r="G680" s="1" t="s">
        <v>5092</v>
      </c>
    </row>
    <row r="681" spans="1:7" x14ac:dyDescent="0.25">
      <c r="A681" s="1" t="s">
        <v>3736</v>
      </c>
      <c r="B681" s="1" t="s">
        <v>3739</v>
      </c>
      <c r="C681" s="1">
        <v>2.444</v>
      </c>
      <c r="D681" s="1" t="s">
        <v>5093</v>
      </c>
      <c r="E681" s="1"/>
      <c r="F681" s="1"/>
      <c r="G681" s="1" t="s">
        <v>5092</v>
      </c>
    </row>
    <row r="682" spans="1:7" x14ac:dyDescent="0.25">
      <c r="A682" s="1" t="s">
        <v>5927</v>
      </c>
      <c r="B682" s="1" t="s">
        <v>308</v>
      </c>
      <c r="C682" s="1">
        <v>4.9359999999999999</v>
      </c>
      <c r="D682" s="1" t="s">
        <v>5093</v>
      </c>
      <c r="E682" s="1"/>
      <c r="F682" s="1"/>
      <c r="G682" s="1" t="s">
        <v>5092</v>
      </c>
    </row>
    <row r="683" spans="1:7" x14ac:dyDescent="0.25">
      <c r="A683" s="1" t="s">
        <v>5928</v>
      </c>
      <c r="B683" s="1" t="s">
        <v>5929</v>
      </c>
      <c r="C683" s="11">
        <v>2.782</v>
      </c>
      <c r="D683" s="11" t="s">
        <v>5090</v>
      </c>
      <c r="E683" s="11" t="s">
        <v>5140</v>
      </c>
      <c r="F683" s="11" t="s">
        <v>5930</v>
      </c>
      <c r="G683" s="11" t="s">
        <v>5092</v>
      </c>
    </row>
    <row r="684" spans="1:7" x14ac:dyDescent="0.25">
      <c r="A684" s="6" t="s">
        <v>4848</v>
      </c>
      <c r="B684" s="6" t="s">
        <v>4850</v>
      </c>
      <c r="C684" s="11">
        <v>2.782</v>
      </c>
      <c r="D684" s="11" t="s">
        <v>5090</v>
      </c>
      <c r="E684" s="11" t="s">
        <v>5140</v>
      </c>
      <c r="F684" s="11" t="s">
        <v>5930</v>
      </c>
      <c r="G684" s="11" t="s">
        <v>5092</v>
      </c>
    </row>
    <row r="685" spans="1:7" x14ac:dyDescent="0.25">
      <c r="A685" s="1" t="s">
        <v>5931</v>
      </c>
      <c r="B685" s="1" t="s">
        <v>5932</v>
      </c>
      <c r="C685" s="1">
        <v>2.556</v>
      </c>
      <c r="D685" s="1" t="s">
        <v>5091</v>
      </c>
      <c r="E685" s="1"/>
      <c r="F685" s="1"/>
      <c r="G685" s="1" t="s">
        <v>5092</v>
      </c>
    </row>
    <row r="686" spans="1:7" x14ac:dyDescent="0.25">
      <c r="A686" s="1" t="s">
        <v>5933</v>
      </c>
      <c r="B686" s="1" t="s">
        <v>182</v>
      </c>
      <c r="C686" s="1">
        <v>2.1869999999999998</v>
      </c>
      <c r="D686" s="1" t="s">
        <v>5091</v>
      </c>
      <c r="E686" s="1"/>
      <c r="F686" s="1"/>
      <c r="G686" s="1" t="s">
        <v>5092</v>
      </c>
    </row>
    <row r="687" spans="1:7" x14ac:dyDescent="0.25">
      <c r="A687" s="1" t="s">
        <v>5934</v>
      </c>
      <c r="B687" s="1" t="s">
        <v>5935</v>
      </c>
      <c r="C687" s="1">
        <v>2.1869999999999998</v>
      </c>
      <c r="D687" s="1" t="s">
        <v>5091</v>
      </c>
      <c r="E687" s="1"/>
      <c r="F687" s="1"/>
      <c r="G687" s="1" t="s">
        <v>5092</v>
      </c>
    </row>
    <row r="688" spans="1:7" x14ac:dyDescent="0.25">
      <c r="A688" s="1" t="s">
        <v>5936</v>
      </c>
      <c r="B688" s="1" t="s">
        <v>5937</v>
      </c>
      <c r="C688" s="11">
        <v>3.1629999999999998</v>
      </c>
      <c r="D688" s="11" t="s">
        <v>5090</v>
      </c>
      <c r="E688" s="11" t="s">
        <v>5938</v>
      </c>
      <c r="F688" s="11" t="s">
        <v>5939</v>
      </c>
      <c r="G688" s="11" t="s">
        <v>5098</v>
      </c>
    </row>
    <row r="689" spans="1:7" x14ac:dyDescent="0.25">
      <c r="A689" s="1" t="s">
        <v>4435</v>
      </c>
      <c r="B689" s="1" t="s">
        <v>4438</v>
      </c>
      <c r="C689" s="1">
        <v>2.5579999999999998</v>
      </c>
      <c r="D689" s="1" t="s">
        <v>5093</v>
      </c>
      <c r="E689" s="1"/>
      <c r="F689" s="1"/>
      <c r="G689" s="1" t="s">
        <v>5092</v>
      </c>
    </row>
    <row r="690" spans="1:7" x14ac:dyDescent="0.25">
      <c r="A690" s="1" t="s">
        <v>3863</v>
      </c>
      <c r="B690" s="1" t="s">
        <v>3866</v>
      </c>
      <c r="C690" s="1">
        <v>1.5920000000000001</v>
      </c>
      <c r="D690" s="1" t="s">
        <v>5091</v>
      </c>
      <c r="E690" s="1"/>
      <c r="F690" s="1"/>
      <c r="G690" s="1" t="s">
        <v>5092</v>
      </c>
    </row>
    <row r="691" spans="1:7" x14ac:dyDescent="0.25">
      <c r="A691" s="1" t="s">
        <v>5940</v>
      </c>
      <c r="B691" s="1" t="s">
        <v>4783</v>
      </c>
      <c r="C691" s="1">
        <v>1.7330000000000001</v>
      </c>
      <c r="D691" s="1" t="s">
        <v>5093</v>
      </c>
      <c r="E691" s="1"/>
      <c r="F691" s="1"/>
      <c r="G691" s="1" t="s">
        <v>5092</v>
      </c>
    </row>
    <row r="692" spans="1:7" x14ac:dyDescent="0.25">
      <c r="A692" s="1" t="s">
        <v>2940</v>
      </c>
      <c r="B692" s="1" t="s">
        <v>2943</v>
      </c>
      <c r="C692" s="11">
        <v>4.1369999999999996</v>
      </c>
      <c r="D692" s="11" t="s">
        <v>5090</v>
      </c>
      <c r="E692" s="11" t="s">
        <v>5742</v>
      </c>
      <c r="F692" s="11" t="s">
        <v>5941</v>
      </c>
      <c r="G692" s="11" t="s">
        <v>5098</v>
      </c>
    </row>
    <row r="693" spans="1:7" x14ac:dyDescent="0.25">
      <c r="A693" s="6" t="s">
        <v>4908</v>
      </c>
      <c r="B693" s="6" t="s">
        <v>4910</v>
      </c>
      <c r="C693" s="11">
        <v>4.1369999999999996</v>
      </c>
      <c r="D693" s="11" t="s">
        <v>5090</v>
      </c>
      <c r="E693" s="11" t="s">
        <v>5742</v>
      </c>
      <c r="F693" s="11" t="s">
        <v>5941</v>
      </c>
      <c r="G693" s="11" t="s">
        <v>5098</v>
      </c>
    </row>
    <row r="694" spans="1:7" x14ac:dyDescent="0.25">
      <c r="A694" s="1" t="s">
        <v>5942</v>
      </c>
      <c r="B694" s="1" t="s">
        <v>5943</v>
      </c>
      <c r="C694" s="1">
        <v>0.53300000000000003</v>
      </c>
      <c r="D694" s="1" t="s">
        <v>5095</v>
      </c>
      <c r="E694" s="1"/>
      <c r="F694" s="1"/>
      <c r="G694" s="1" t="s">
        <v>5092</v>
      </c>
    </row>
    <row r="695" spans="1:7" x14ac:dyDescent="0.25">
      <c r="A695" s="1" t="s">
        <v>1958</v>
      </c>
      <c r="B695" s="1" t="s">
        <v>1960</v>
      </c>
      <c r="C695" s="1">
        <v>2.6459999999999999</v>
      </c>
      <c r="D695" s="1" t="s">
        <v>5090</v>
      </c>
      <c r="E695" s="1" t="s">
        <v>5742</v>
      </c>
      <c r="F695" s="1" t="s">
        <v>6283</v>
      </c>
      <c r="G695" s="1" t="s">
        <v>5092</v>
      </c>
    </row>
    <row r="696" spans="1:7" x14ac:dyDescent="0.25">
      <c r="A696" s="1" t="s">
        <v>2199</v>
      </c>
      <c r="B696" s="1" t="s">
        <v>2202</v>
      </c>
      <c r="C696" s="1">
        <v>2.3050000000000002</v>
      </c>
      <c r="D696" s="1" t="s">
        <v>5093</v>
      </c>
      <c r="E696" s="1"/>
      <c r="F696" s="1"/>
      <c r="G696" s="1" t="s">
        <v>5092</v>
      </c>
    </row>
    <row r="697" spans="1:7" x14ac:dyDescent="0.25">
      <c r="A697" s="1" t="s">
        <v>4353</v>
      </c>
      <c r="B697" s="1" t="s">
        <v>2203</v>
      </c>
      <c r="C697" s="1">
        <v>2.3050000000000002</v>
      </c>
      <c r="D697" s="1" t="s">
        <v>5093</v>
      </c>
      <c r="E697" s="1"/>
      <c r="F697" s="1"/>
      <c r="G697" s="1" t="s">
        <v>5092</v>
      </c>
    </row>
    <row r="698" spans="1:7" x14ac:dyDescent="0.25">
      <c r="A698" s="1" t="s">
        <v>1934</v>
      </c>
      <c r="B698" s="1" t="s">
        <v>1936</v>
      </c>
      <c r="C698" s="1">
        <v>2.6269999999999998</v>
      </c>
      <c r="D698" s="1" t="s">
        <v>5090</v>
      </c>
      <c r="E698" s="1" t="s">
        <v>5742</v>
      </c>
      <c r="F698" s="1" t="s">
        <v>6284</v>
      </c>
      <c r="G698" s="1" t="s">
        <v>5092</v>
      </c>
    </row>
    <row r="699" spans="1:7" x14ac:dyDescent="0.25">
      <c r="A699" s="1" t="s">
        <v>5944</v>
      </c>
      <c r="B699" s="1" t="s">
        <v>5945</v>
      </c>
      <c r="C699" s="1">
        <v>2.3980000000000001</v>
      </c>
      <c r="D699" s="1" t="s">
        <v>5093</v>
      </c>
      <c r="E699" s="1"/>
      <c r="F699" s="1"/>
      <c r="G699" s="1" t="s">
        <v>5092</v>
      </c>
    </row>
    <row r="700" spans="1:7" x14ac:dyDescent="0.25">
      <c r="A700" s="1" t="s">
        <v>5946</v>
      </c>
      <c r="B700" s="1" t="s">
        <v>5947</v>
      </c>
      <c r="C700" s="11">
        <v>3.1230000000000002</v>
      </c>
      <c r="D700" s="11" t="s">
        <v>5090</v>
      </c>
      <c r="E700" s="11" t="s">
        <v>5746</v>
      </c>
      <c r="F700" s="11" t="s">
        <v>5948</v>
      </c>
      <c r="G700" s="11" t="s">
        <v>5092</v>
      </c>
    </row>
    <row r="701" spans="1:7" x14ac:dyDescent="0.25">
      <c r="A701" s="1" t="s">
        <v>4005</v>
      </c>
      <c r="B701" s="1" t="s">
        <v>4008</v>
      </c>
      <c r="C701" s="1">
        <v>1.476</v>
      </c>
      <c r="D701" s="1" t="s">
        <v>5091</v>
      </c>
      <c r="E701" s="1"/>
      <c r="F701" s="1"/>
      <c r="G701" s="1" t="s">
        <v>5092</v>
      </c>
    </row>
    <row r="702" spans="1:7" x14ac:dyDescent="0.25">
      <c r="A702" s="1" t="s">
        <v>5949</v>
      </c>
      <c r="B702" s="1" t="s">
        <v>5950</v>
      </c>
      <c r="C702" s="1">
        <v>1.377</v>
      </c>
      <c r="D702" s="1" t="s">
        <v>5091</v>
      </c>
      <c r="E702" s="1"/>
      <c r="F702" s="1"/>
      <c r="G702" s="1" t="s">
        <v>5092</v>
      </c>
    </row>
    <row r="703" spans="1:7" x14ac:dyDescent="0.25">
      <c r="A703" s="1" t="s">
        <v>2208</v>
      </c>
      <c r="B703" s="1" t="s">
        <v>2211</v>
      </c>
      <c r="C703" s="11">
        <v>5.5149999999999997</v>
      </c>
      <c r="D703" s="11" t="s">
        <v>5090</v>
      </c>
      <c r="E703" s="11" t="s">
        <v>5746</v>
      </c>
      <c r="F703" s="11" t="s">
        <v>5951</v>
      </c>
      <c r="G703" s="11" t="s">
        <v>5098</v>
      </c>
    </row>
    <row r="704" spans="1:7" x14ac:dyDescent="0.25">
      <c r="A704" s="1" t="s">
        <v>5952</v>
      </c>
      <c r="B704" s="1" t="s">
        <v>4538</v>
      </c>
      <c r="C704" s="1">
        <v>2.1179999999999999</v>
      </c>
      <c r="D704" s="1" t="s">
        <v>5093</v>
      </c>
      <c r="E704" s="1"/>
      <c r="F704" s="1"/>
      <c r="G704" s="1" t="s">
        <v>5092</v>
      </c>
    </row>
    <row r="705" spans="1:77" x14ac:dyDescent="0.25">
      <c r="A705" s="1" t="s">
        <v>564</v>
      </c>
      <c r="B705" s="1" t="s">
        <v>567</v>
      </c>
      <c r="C705" s="1">
        <v>0.70299999999999996</v>
      </c>
      <c r="D705" s="1" t="s">
        <v>5095</v>
      </c>
      <c r="E705" s="1"/>
      <c r="F705" s="1"/>
      <c r="G705" s="1" t="s">
        <v>5092</v>
      </c>
    </row>
    <row r="706" spans="1:77" x14ac:dyDescent="0.25">
      <c r="A706" s="1" t="s">
        <v>5953</v>
      </c>
      <c r="B706" s="1" t="s">
        <v>5954</v>
      </c>
      <c r="C706" s="1" t="s">
        <v>5094</v>
      </c>
      <c r="D706" s="1" t="s">
        <v>5094</v>
      </c>
      <c r="E706" s="1" t="s">
        <v>5094</v>
      </c>
      <c r="F706" s="1" t="s">
        <v>5094</v>
      </c>
      <c r="G706" s="1" t="s">
        <v>5092</v>
      </c>
    </row>
    <row r="707" spans="1:77" x14ac:dyDescent="0.25">
      <c r="A707" s="1" t="s">
        <v>5955</v>
      </c>
      <c r="B707" s="1" t="s">
        <v>5956</v>
      </c>
      <c r="C707" s="1" t="s">
        <v>5094</v>
      </c>
      <c r="D707" s="1" t="s">
        <v>5094</v>
      </c>
      <c r="E707" s="1" t="s">
        <v>5094</v>
      </c>
      <c r="F707" s="1" t="s">
        <v>5094</v>
      </c>
      <c r="G707" s="1" t="s">
        <v>5092</v>
      </c>
    </row>
    <row r="708" spans="1:77" x14ac:dyDescent="0.25">
      <c r="A708" s="1" t="s">
        <v>2041</v>
      </c>
      <c r="B708" s="1" t="s">
        <v>2044</v>
      </c>
      <c r="C708" s="1">
        <v>2.3140000000000001</v>
      </c>
      <c r="D708" s="1" t="s">
        <v>5093</v>
      </c>
      <c r="E708" s="1"/>
      <c r="F708" s="1"/>
      <c r="G708" s="1" t="s">
        <v>5092</v>
      </c>
    </row>
    <row r="709" spans="1:77" x14ac:dyDescent="0.25">
      <c r="A709" s="1" t="s">
        <v>4143</v>
      </c>
      <c r="B709" s="1" t="s">
        <v>4146</v>
      </c>
      <c r="C709" s="1">
        <v>3.8119999999999998</v>
      </c>
      <c r="D709" s="1" t="s">
        <v>5090</v>
      </c>
      <c r="E709" s="1" t="s">
        <v>5215</v>
      </c>
      <c r="F709" s="1" t="s">
        <v>6285</v>
      </c>
      <c r="G709" s="1" t="s">
        <v>5092</v>
      </c>
    </row>
    <row r="710" spans="1:77" x14ac:dyDescent="0.25">
      <c r="A710" s="1" t="s">
        <v>987</v>
      </c>
      <c r="B710" s="1" t="s">
        <v>990</v>
      </c>
      <c r="C710" s="11">
        <v>4.8970000000000002</v>
      </c>
      <c r="D710" s="11" t="s">
        <v>5090</v>
      </c>
      <c r="E710" s="11" t="s">
        <v>5529</v>
      </c>
      <c r="F710" s="11" t="s">
        <v>5957</v>
      </c>
      <c r="G710" s="11" t="s">
        <v>5098</v>
      </c>
    </row>
    <row r="711" spans="1:77" x14ac:dyDescent="0.25">
      <c r="A711" s="1" t="s">
        <v>311</v>
      </c>
      <c r="B711" s="1" t="s">
        <v>314</v>
      </c>
      <c r="C711" s="1">
        <v>18.963999999999999</v>
      </c>
      <c r="D711" s="1" t="s">
        <v>5090</v>
      </c>
      <c r="E711" s="1" t="s">
        <v>5208</v>
      </c>
      <c r="F711" s="1" t="s">
        <v>6286</v>
      </c>
      <c r="G711" s="1" t="s">
        <v>5098</v>
      </c>
    </row>
    <row r="712" spans="1:77" x14ac:dyDescent="0.25">
      <c r="A712" s="1" t="s">
        <v>4467</v>
      </c>
      <c r="B712" s="1" t="s">
        <v>4470</v>
      </c>
      <c r="C712" s="1">
        <v>1.919</v>
      </c>
      <c r="D712" s="1" t="s">
        <v>5093</v>
      </c>
      <c r="E712" s="1"/>
      <c r="F712" s="1"/>
      <c r="G712" s="1" t="s">
        <v>5092</v>
      </c>
    </row>
    <row r="713" spans="1:77" x14ac:dyDescent="0.25">
      <c r="A713" s="1" t="s">
        <v>185</v>
      </c>
      <c r="B713" s="6" t="s">
        <v>187</v>
      </c>
      <c r="C713" s="1">
        <v>1.129</v>
      </c>
      <c r="D713" s="1" t="s">
        <v>5091</v>
      </c>
      <c r="E713" s="1"/>
      <c r="F713" s="1"/>
      <c r="G713" s="1" t="s">
        <v>5092</v>
      </c>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row>
    <row r="714" spans="1:77" x14ac:dyDescent="0.25">
      <c r="A714" s="32" t="s">
        <v>4774</v>
      </c>
      <c r="B714" s="32" t="s">
        <v>4777</v>
      </c>
      <c r="C714" s="1">
        <v>1.129</v>
      </c>
      <c r="D714" s="1" t="s">
        <v>5091</v>
      </c>
      <c r="E714" s="1"/>
      <c r="F714" s="1"/>
      <c r="G714" s="1" t="s">
        <v>5092</v>
      </c>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c r="BA714" s="32"/>
      <c r="BB714" s="32"/>
      <c r="BC714" s="32"/>
      <c r="BD714" s="32"/>
      <c r="BE714" s="32"/>
      <c r="BF714" s="32"/>
      <c r="BG714" s="32"/>
      <c r="BH714" s="32"/>
      <c r="BI714" s="32"/>
      <c r="BJ714" s="32"/>
      <c r="BK714" s="32"/>
      <c r="BL714" s="32"/>
      <c r="BM714" s="33"/>
      <c r="BN714" s="33"/>
      <c r="BO714" s="33"/>
      <c r="BP714" s="33"/>
      <c r="BQ714" s="33"/>
      <c r="BR714" s="33"/>
      <c r="BS714" s="33"/>
      <c r="BT714" s="33"/>
      <c r="BU714" s="33"/>
      <c r="BV714" s="33"/>
      <c r="BW714" s="33"/>
      <c r="BX714" s="33"/>
      <c r="BY714" s="33"/>
    </row>
    <row r="715" spans="1:77" x14ac:dyDescent="0.25">
      <c r="A715" s="1" t="s">
        <v>5958</v>
      </c>
      <c r="B715" s="1" t="s">
        <v>5959</v>
      </c>
      <c r="C715" s="11">
        <v>3.4750000000000001</v>
      </c>
      <c r="D715" s="11" t="s">
        <v>5090</v>
      </c>
      <c r="E715" s="11" t="s">
        <v>5960</v>
      </c>
      <c r="F715" s="11" t="s">
        <v>5961</v>
      </c>
      <c r="G715" s="11" t="s">
        <v>5092</v>
      </c>
    </row>
    <row r="716" spans="1:77" x14ac:dyDescent="0.25">
      <c r="A716" s="1" t="s">
        <v>5962</v>
      </c>
      <c r="B716" s="1" t="s">
        <v>3955</v>
      </c>
      <c r="C716" s="1">
        <v>5.54</v>
      </c>
      <c r="D716" s="1" t="s">
        <v>5090</v>
      </c>
      <c r="E716" s="1" t="s">
        <v>5132</v>
      </c>
      <c r="F716" s="1" t="s">
        <v>6287</v>
      </c>
      <c r="G716" s="1" t="s">
        <v>5092</v>
      </c>
    </row>
    <row r="717" spans="1:77" x14ac:dyDescent="0.25">
      <c r="A717" s="1" t="s">
        <v>2165</v>
      </c>
      <c r="B717" s="1" t="s">
        <v>2168</v>
      </c>
      <c r="C717" s="1">
        <v>11.675000000000001</v>
      </c>
      <c r="D717" s="1" t="s">
        <v>5090</v>
      </c>
      <c r="E717" s="1" t="s">
        <v>5333</v>
      </c>
      <c r="F717" s="1" t="s">
        <v>6288</v>
      </c>
      <c r="G717" s="1" t="s">
        <v>5098</v>
      </c>
    </row>
    <row r="718" spans="1:77" x14ac:dyDescent="0.25">
      <c r="A718" s="1" t="s">
        <v>5963</v>
      </c>
      <c r="B718" s="1" t="s">
        <v>1183</v>
      </c>
      <c r="C718" s="1">
        <v>4.367</v>
      </c>
      <c r="D718" s="1" t="s">
        <v>5090</v>
      </c>
      <c r="E718" s="1" t="s">
        <v>5834</v>
      </c>
      <c r="F718" s="1" t="s">
        <v>6289</v>
      </c>
      <c r="G718" s="1" t="s">
        <v>5098</v>
      </c>
    </row>
    <row r="719" spans="1:77" x14ac:dyDescent="0.25">
      <c r="A719" s="1" t="s">
        <v>191</v>
      </c>
      <c r="B719" s="1" t="s">
        <v>194</v>
      </c>
      <c r="C719" s="11">
        <v>2.766</v>
      </c>
      <c r="D719" s="11" t="s">
        <v>5090</v>
      </c>
      <c r="E719" s="11" t="s">
        <v>5964</v>
      </c>
      <c r="F719" s="11" t="s">
        <v>5965</v>
      </c>
      <c r="G719" s="11" t="s">
        <v>5092</v>
      </c>
    </row>
    <row r="720" spans="1:77" x14ac:dyDescent="0.25">
      <c r="A720" s="1" t="s">
        <v>5966</v>
      </c>
      <c r="B720" s="1" t="s">
        <v>5967</v>
      </c>
      <c r="C720" s="11">
        <v>6.1580000000000004</v>
      </c>
      <c r="D720" s="11" t="s">
        <v>5090</v>
      </c>
      <c r="E720" s="11" t="s">
        <v>5968</v>
      </c>
      <c r="F720" s="12" t="s">
        <v>5969</v>
      </c>
      <c r="G720" s="11" t="s">
        <v>5098</v>
      </c>
    </row>
    <row r="721" spans="1:7" x14ac:dyDescent="0.25">
      <c r="A721" s="1" t="s">
        <v>5966</v>
      </c>
      <c r="B721" s="1" t="s">
        <v>5970</v>
      </c>
      <c r="C721" s="11">
        <v>6.1580000000000004</v>
      </c>
      <c r="D721" s="11" t="s">
        <v>5090</v>
      </c>
      <c r="E721" s="11" t="s">
        <v>5968</v>
      </c>
      <c r="F721" s="12" t="s">
        <v>5969</v>
      </c>
      <c r="G721" s="11" t="s">
        <v>5098</v>
      </c>
    </row>
    <row r="722" spans="1:7" x14ac:dyDescent="0.25">
      <c r="A722" s="6" t="s">
        <v>4980</v>
      </c>
      <c r="B722" s="6" t="s">
        <v>4982</v>
      </c>
      <c r="C722" s="6">
        <v>1.85</v>
      </c>
      <c r="D722" s="6" t="s">
        <v>5093</v>
      </c>
      <c r="E722" s="6" t="s">
        <v>6131</v>
      </c>
      <c r="F722" s="6" t="s">
        <v>6110</v>
      </c>
      <c r="G722" s="1" t="s">
        <v>5092</v>
      </c>
    </row>
    <row r="723" spans="1:7" x14ac:dyDescent="0.25">
      <c r="A723" s="1" t="s">
        <v>5971</v>
      </c>
      <c r="B723" s="1" t="s">
        <v>5972</v>
      </c>
      <c r="C723" s="1">
        <v>1.85</v>
      </c>
      <c r="D723" s="1" t="s">
        <v>5093</v>
      </c>
      <c r="E723" s="1"/>
      <c r="F723" s="1"/>
      <c r="G723" s="1" t="s">
        <v>5092</v>
      </c>
    </row>
    <row r="724" spans="1:7" x14ac:dyDescent="0.25">
      <c r="A724" s="1" t="s">
        <v>4191</v>
      </c>
      <c r="B724" s="1" t="s">
        <v>4193</v>
      </c>
      <c r="C724" s="1">
        <v>2.0569999999999999</v>
      </c>
      <c r="D724" s="1" t="s">
        <v>5093</v>
      </c>
      <c r="E724" s="1"/>
      <c r="F724" s="1"/>
      <c r="G724" s="1" t="s">
        <v>5092</v>
      </c>
    </row>
    <row r="725" spans="1:7" x14ac:dyDescent="0.25">
      <c r="A725" s="1" t="s">
        <v>1725</v>
      </c>
      <c r="B725" s="1" t="s">
        <v>1728</v>
      </c>
      <c r="C725" s="11">
        <v>9.5039999999999996</v>
      </c>
      <c r="D725" s="11" t="s">
        <v>5090</v>
      </c>
      <c r="E725" s="11" t="s">
        <v>5964</v>
      </c>
      <c r="F725" s="12" t="s">
        <v>5973</v>
      </c>
      <c r="G725" s="11" t="s">
        <v>5098</v>
      </c>
    </row>
    <row r="726" spans="1:7" x14ac:dyDescent="0.25">
      <c r="A726" s="1" t="s">
        <v>5974</v>
      </c>
      <c r="B726" s="1" t="s">
        <v>201</v>
      </c>
      <c r="C726" s="1">
        <v>1</v>
      </c>
      <c r="D726" s="1" t="s">
        <v>5095</v>
      </c>
      <c r="E726" s="1"/>
      <c r="F726" s="1"/>
      <c r="G726" s="1" t="s">
        <v>5092</v>
      </c>
    </row>
    <row r="727" spans="1:7" x14ac:dyDescent="0.25">
      <c r="A727" s="6" t="s">
        <v>755</v>
      </c>
      <c r="B727" s="6" t="s">
        <v>758</v>
      </c>
      <c r="C727" s="1">
        <v>2.4590000000000001</v>
      </c>
      <c r="D727" s="1" t="s">
        <v>5090</v>
      </c>
      <c r="E727" s="1" t="s">
        <v>6209</v>
      </c>
      <c r="F727" s="6" t="s">
        <v>6210</v>
      </c>
      <c r="G727" s="6" t="s">
        <v>5092</v>
      </c>
    </row>
    <row r="728" spans="1:7" x14ac:dyDescent="0.25">
      <c r="A728" s="1" t="s">
        <v>5975</v>
      </c>
      <c r="B728" s="1" t="s">
        <v>5976</v>
      </c>
      <c r="C728" s="1">
        <v>2.4590000000000001</v>
      </c>
      <c r="D728" s="1" t="s">
        <v>5090</v>
      </c>
      <c r="E728" s="1" t="s">
        <v>6209</v>
      </c>
      <c r="F728" s="6" t="s">
        <v>6210</v>
      </c>
      <c r="G728" s="6" t="s">
        <v>5092</v>
      </c>
    </row>
    <row r="729" spans="1:7" x14ac:dyDescent="0.25">
      <c r="A729" s="1" t="s">
        <v>2498</v>
      </c>
      <c r="B729" s="1" t="s">
        <v>2501</v>
      </c>
      <c r="C729" s="1">
        <v>2.4060000000000001</v>
      </c>
      <c r="D729" s="1" t="s">
        <v>5091</v>
      </c>
      <c r="E729" s="1"/>
      <c r="F729" s="1"/>
      <c r="G729" s="1" t="s">
        <v>5092</v>
      </c>
    </row>
    <row r="730" spans="1:7" x14ac:dyDescent="0.25">
      <c r="A730" s="1" t="s">
        <v>204</v>
      </c>
      <c r="B730" s="1" t="s">
        <v>206</v>
      </c>
      <c r="C730" s="1">
        <v>2.3919999999999999</v>
      </c>
      <c r="D730" s="1" t="s">
        <v>5090</v>
      </c>
      <c r="E730" s="1" t="s">
        <v>5671</v>
      </c>
      <c r="F730" s="1" t="s">
        <v>6211</v>
      </c>
      <c r="G730" s="6" t="s">
        <v>5092</v>
      </c>
    </row>
    <row r="731" spans="1:7" x14ac:dyDescent="0.25">
      <c r="A731" s="6" t="s">
        <v>773</v>
      </c>
      <c r="B731" s="6" t="s">
        <v>776</v>
      </c>
      <c r="C731" s="1">
        <v>2.3919999999999999</v>
      </c>
      <c r="D731" s="1" t="s">
        <v>5093</v>
      </c>
      <c r="E731" s="1" t="s">
        <v>5671</v>
      </c>
      <c r="F731" s="1" t="s">
        <v>6211</v>
      </c>
      <c r="G731" s="1" t="s">
        <v>5092</v>
      </c>
    </row>
    <row r="732" spans="1:7" x14ac:dyDescent="0.25">
      <c r="A732" s="1" t="s">
        <v>5977</v>
      </c>
      <c r="B732" s="1" t="s">
        <v>5978</v>
      </c>
      <c r="C732" s="1" t="s">
        <v>5094</v>
      </c>
      <c r="D732" s="1" t="s">
        <v>5094</v>
      </c>
      <c r="E732" s="1" t="s">
        <v>5094</v>
      </c>
      <c r="F732" s="1" t="s">
        <v>5094</v>
      </c>
      <c r="G732" s="1" t="s">
        <v>5092</v>
      </c>
    </row>
    <row r="733" spans="1:7" x14ac:dyDescent="0.25">
      <c r="A733" s="1" t="s">
        <v>5979</v>
      </c>
      <c r="B733" s="1" t="s">
        <v>5589</v>
      </c>
      <c r="C733" s="1" t="s">
        <v>5094</v>
      </c>
      <c r="D733" s="1" t="s">
        <v>5094</v>
      </c>
      <c r="E733" s="1" t="s">
        <v>5094</v>
      </c>
      <c r="F733" s="1" t="s">
        <v>5094</v>
      </c>
      <c r="G733" s="1" t="s">
        <v>5092</v>
      </c>
    </row>
    <row r="734" spans="1:7" x14ac:dyDescent="0.25">
      <c r="A734" s="1" t="s">
        <v>317</v>
      </c>
      <c r="B734" s="1" t="s">
        <v>321</v>
      </c>
      <c r="C734" s="11">
        <v>7.1260000000000003</v>
      </c>
      <c r="D734" s="11" t="s">
        <v>5090</v>
      </c>
      <c r="E734" s="11" t="s">
        <v>5894</v>
      </c>
      <c r="F734" s="11" t="s">
        <v>5980</v>
      </c>
      <c r="G734" s="11" t="s">
        <v>5092</v>
      </c>
    </row>
    <row r="735" spans="1:7" x14ac:dyDescent="0.25">
      <c r="A735" s="1" t="s">
        <v>5981</v>
      </c>
      <c r="B735" s="1" t="s">
        <v>5982</v>
      </c>
      <c r="C735" s="11">
        <v>2.105</v>
      </c>
      <c r="D735" s="11" t="s">
        <v>5090</v>
      </c>
      <c r="E735" s="11" t="s">
        <v>5983</v>
      </c>
      <c r="F735" s="11" t="s">
        <v>5984</v>
      </c>
      <c r="G735" s="11" t="s">
        <v>5092</v>
      </c>
    </row>
    <row r="736" spans="1:7" x14ac:dyDescent="0.25">
      <c r="A736" s="1" t="s">
        <v>5985</v>
      </c>
      <c r="B736" s="1" t="s">
        <v>3331</v>
      </c>
      <c r="C736" s="1">
        <v>2.548</v>
      </c>
      <c r="D736" s="1" t="s">
        <v>5093</v>
      </c>
      <c r="E736" s="1"/>
      <c r="F736" s="1"/>
      <c r="G736" s="1" t="s">
        <v>5092</v>
      </c>
    </row>
    <row r="737" spans="1:7" x14ac:dyDescent="0.25">
      <c r="A737" s="1" t="s">
        <v>212</v>
      </c>
      <c r="B737" s="1" t="s">
        <v>215</v>
      </c>
      <c r="C737" s="1">
        <v>2.5910000000000002</v>
      </c>
      <c r="D737" s="1" t="s">
        <v>5091</v>
      </c>
      <c r="E737" s="1"/>
      <c r="F737" s="1"/>
      <c r="G737" s="1" t="s">
        <v>5092</v>
      </c>
    </row>
    <row r="738" spans="1:7" x14ac:dyDescent="0.25">
      <c r="A738" s="1" t="s">
        <v>2035</v>
      </c>
      <c r="B738" s="1" t="s">
        <v>2038</v>
      </c>
      <c r="C738" s="1">
        <v>3.23</v>
      </c>
      <c r="D738" s="1" t="s">
        <v>5093</v>
      </c>
      <c r="E738" s="1"/>
      <c r="F738" s="1"/>
      <c r="G738" s="1" t="s">
        <v>5092</v>
      </c>
    </row>
    <row r="739" spans="1:7" x14ac:dyDescent="0.25">
      <c r="A739" s="1" t="s">
        <v>5986</v>
      </c>
      <c r="B739" s="1" t="s">
        <v>5987</v>
      </c>
      <c r="C739" s="1" t="s">
        <v>5094</v>
      </c>
      <c r="D739" s="1" t="s">
        <v>5094</v>
      </c>
      <c r="E739" s="1" t="s">
        <v>5094</v>
      </c>
      <c r="F739" s="1" t="s">
        <v>5094</v>
      </c>
      <c r="G739" s="1" t="s">
        <v>5092</v>
      </c>
    </row>
    <row r="740" spans="1:7" x14ac:dyDescent="0.25">
      <c r="A740" s="6" t="s">
        <v>496</v>
      </c>
      <c r="B740" s="6" t="s">
        <v>500</v>
      </c>
      <c r="C740" s="11">
        <v>5.8630000000000004</v>
      </c>
      <c r="D740" s="11" t="s">
        <v>5090</v>
      </c>
      <c r="E740" s="11" t="s">
        <v>5374</v>
      </c>
      <c r="F740" s="11" t="s">
        <v>5990</v>
      </c>
      <c r="G740" s="11" t="s">
        <v>5098</v>
      </c>
    </row>
    <row r="741" spans="1:7" x14ac:dyDescent="0.25">
      <c r="A741" s="1" t="s">
        <v>5988</v>
      </c>
      <c r="B741" s="1" t="s">
        <v>5989</v>
      </c>
      <c r="C741" s="11">
        <v>5.8630000000000004</v>
      </c>
      <c r="D741" s="11" t="s">
        <v>5090</v>
      </c>
      <c r="E741" s="11" t="s">
        <v>5374</v>
      </c>
      <c r="F741" s="11" t="s">
        <v>5990</v>
      </c>
      <c r="G741" s="11" t="s">
        <v>5098</v>
      </c>
    </row>
    <row r="742" spans="1:7" x14ac:dyDescent="0.25">
      <c r="A742" s="6" t="s">
        <v>1640</v>
      </c>
      <c r="B742" s="6" t="s">
        <v>1573</v>
      </c>
      <c r="C742" s="1" t="s">
        <v>5094</v>
      </c>
      <c r="D742" s="1" t="s">
        <v>5094</v>
      </c>
      <c r="E742" s="1" t="s">
        <v>5094</v>
      </c>
      <c r="F742" s="1" t="s">
        <v>5094</v>
      </c>
      <c r="G742" s="1" t="s">
        <v>5092</v>
      </c>
    </row>
    <row r="743" spans="1:7" x14ac:dyDescent="0.25">
      <c r="A743" s="1" t="s">
        <v>1569</v>
      </c>
      <c r="B743" s="1" t="s">
        <v>1572</v>
      </c>
      <c r="C743" s="1" t="s">
        <v>5094</v>
      </c>
      <c r="D743" s="1" t="s">
        <v>5094</v>
      </c>
      <c r="E743" s="1" t="s">
        <v>5094</v>
      </c>
      <c r="F743" s="1" t="s">
        <v>5094</v>
      </c>
      <c r="G743" s="1" t="s">
        <v>5092</v>
      </c>
    </row>
    <row r="744" spans="1:7" x14ac:dyDescent="0.25">
      <c r="A744" s="1" t="s">
        <v>5991</v>
      </c>
      <c r="B744" s="1" t="s">
        <v>5992</v>
      </c>
      <c r="C744" s="11">
        <v>4.9630000000000001</v>
      </c>
      <c r="D744" s="11" t="s">
        <v>5090</v>
      </c>
      <c r="E744" s="11" t="s">
        <v>5466</v>
      </c>
      <c r="F744" s="11" t="s">
        <v>5993</v>
      </c>
      <c r="G744" s="11" t="s">
        <v>5092</v>
      </c>
    </row>
    <row r="745" spans="1:7" x14ac:dyDescent="0.25">
      <c r="A745" s="1" t="s">
        <v>5994</v>
      </c>
      <c r="B745" s="1" t="s">
        <v>5995</v>
      </c>
      <c r="C745" s="1" t="s">
        <v>5094</v>
      </c>
      <c r="D745" s="1" t="s">
        <v>5094</v>
      </c>
      <c r="E745" s="1" t="s">
        <v>5094</v>
      </c>
      <c r="F745" s="1" t="s">
        <v>5094</v>
      </c>
      <c r="G745" s="1" t="s">
        <v>5092</v>
      </c>
    </row>
    <row r="746" spans="1:7" x14ac:dyDescent="0.25">
      <c r="A746" s="1" t="s">
        <v>5996</v>
      </c>
      <c r="B746" s="1" t="s">
        <v>5997</v>
      </c>
      <c r="C746" s="1" t="s">
        <v>5094</v>
      </c>
      <c r="D746" s="1" t="s">
        <v>5094</v>
      </c>
      <c r="E746" s="1" t="s">
        <v>5094</v>
      </c>
      <c r="F746" s="1" t="s">
        <v>5094</v>
      </c>
      <c r="G746" s="1" t="s">
        <v>5092</v>
      </c>
    </row>
    <row r="747" spans="1:7" x14ac:dyDescent="0.25">
      <c r="A747" s="6" t="s">
        <v>2362</v>
      </c>
      <c r="B747" s="6" t="s">
        <v>2364</v>
      </c>
      <c r="C747" s="1">
        <v>1.1839999999999999</v>
      </c>
      <c r="D747" s="1" t="s">
        <v>5091</v>
      </c>
      <c r="E747" s="1"/>
      <c r="F747" s="1"/>
      <c r="G747" s="1" t="s">
        <v>5092</v>
      </c>
    </row>
    <row r="748" spans="1:7" x14ac:dyDescent="0.25">
      <c r="A748" s="1" t="s">
        <v>5998</v>
      </c>
      <c r="B748" s="1" t="s">
        <v>5999</v>
      </c>
      <c r="C748" s="1">
        <v>1.1839999999999999</v>
      </c>
      <c r="D748" s="1" t="s">
        <v>5091</v>
      </c>
      <c r="E748" s="1"/>
      <c r="F748" s="1"/>
      <c r="G748" s="1" t="s">
        <v>5092</v>
      </c>
    </row>
    <row r="749" spans="1:7" x14ac:dyDescent="0.25">
      <c r="A749" s="1" t="s">
        <v>6000</v>
      </c>
      <c r="B749" s="1" t="s">
        <v>6001</v>
      </c>
      <c r="C749" s="1" t="s">
        <v>5094</v>
      </c>
      <c r="D749" s="1" t="s">
        <v>5094</v>
      </c>
      <c r="E749" s="1" t="s">
        <v>5094</v>
      </c>
      <c r="F749" s="1" t="s">
        <v>5094</v>
      </c>
      <c r="G749" s="1" t="s">
        <v>5092</v>
      </c>
    </row>
    <row r="750" spans="1:7" x14ac:dyDescent="0.25">
      <c r="A750" s="1" t="s">
        <v>218</v>
      </c>
      <c r="B750" s="1" t="s">
        <v>221</v>
      </c>
      <c r="C750" s="1">
        <v>0.60099999999999998</v>
      </c>
      <c r="D750" s="1" t="s">
        <v>5095</v>
      </c>
      <c r="E750" s="1"/>
      <c r="F750" s="1"/>
      <c r="G750" s="1" t="s">
        <v>5092</v>
      </c>
    </row>
    <row r="751" spans="1:7" x14ac:dyDescent="0.25">
      <c r="A751" s="1" t="s">
        <v>6002</v>
      </c>
      <c r="B751" s="1" t="s">
        <v>13</v>
      </c>
      <c r="C751" s="1">
        <v>2.2330000000000001</v>
      </c>
      <c r="D751" s="1" t="s">
        <v>5093</v>
      </c>
      <c r="E751" s="1"/>
      <c r="F751" s="1"/>
      <c r="G751" s="1" t="s">
        <v>5092</v>
      </c>
    </row>
    <row r="752" spans="1:7" x14ac:dyDescent="0.25">
      <c r="A752" s="6" t="s">
        <v>4488</v>
      </c>
      <c r="B752" s="6" t="s">
        <v>4491</v>
      </c>
      <c r="C752" s="1" t="s">
        <v>5094</v>
      </c>
      <c r="D752" s="1" t="s">
        <v>5094</v>
      </c>
      <c r="E752" s="1" t="s">
        <v>5094</v>
      </c>
      <c r="F752" s="1" t="s">
        <v>5094</v>
      </c>
      <c r="G752" s="1" t="s">
        <v>5092</v>
      </c>
    </row>
    <row r="753" spans="1:7" x14ac:dyDescent="0.25">
      <c r="A753" s="1" t="s">
        <v>4324</v>
      </c>
      <c r="B753" s="1" t="s">
        <v>4328</v>
      </c>
      <c r="C753" s="1" t="s">
        <v>5094</v>
      </c>
      <c r="D753" s="1" t="s">
        <v>5094</v>
      </c>
      <c r="E753" s="1" t="s">
        <v>5094</v>
      </c>
      <c r="F753" s="1" t="s">
        <v>5094</v>
      </c>
      <c r="G753" s="1" t="s">
        <v>5092</v>
      </c>
    </row>
    <row r="754" spans="1:7" x14ac:dyDescent="0.25">
      <c r="A754" s="1" t="s">
        <v>400</v>
      </c>
      <c r="B754" s="1" t="s">
        <v>403</v>
      </c>
      <c r="C754" s="11">
        <v>5.1660000000000004</v>
      </c>
      <c r="D754" s="11" t="s">
        <v>5090</v>
      </c>
      <c r="E754" s="11" t="s">
        <v>5446</v>
      </c>
      <c r="F754" s="11" t="s">
        <v>6003</v>
      </c>
      <c r="G754" s="11" t="s">
        <v>5092</v>
      </c>
    </row>
    <row r="755" spans="1:7" x14ac:dyDescent="0.25">
      <c r="A755" s="1" t="s">
        <v>6004</v>
      </c>
      <c r="B755" s="1" t="s">
        <v>527</v>
      </c>
      <c r="C755" s="11">
        <v>5.1660000000000004</v>
      </c>
      <c r="D755" s="11" t="s">
        <v>5090</v>
      </c>
      <c r="E755" s="11" t="s">
        <v>5446</v>
      </c>
      <c r="F755" s="11" t="s">
        <v>6003</v>
      </c>
      <c r="G755" s="11" t="s">
        <v>5092</v>
      </c>
    </row>
    <row r="756" spans="1:7" x14ac:dyDescent="0.25">
      <c r="A756" s="1" t="s">
        <v>4088</v>
      </c>
      <c r="B756" s="1" t="s">
        <v>4092</v>
      </c>
      <c r="C756" s="1" t="s">
        <v>5094</v>
      </c>
      <c r="D756" s="1" t="s">
        <v>5094</v>
      </c>
      <c r="E756" s="1" t="s">
        <v>5094</v>
      </c>
      <c r="F756" s="1" t="s">
        <v>5094</v>
      </c>
      <c r="G756" s="1" t="s">
        <v>5092</v>
      </c>
    </row>
    <row r="757" spans="1:7" x14ac:dyDescent="0.25">
      <c r="A757" s="1" t="s">
        <v>6005</v>
      </c>
      <c r="B757" s="1" t="s">
        <v>2763</v>
      </c>
      <c r="C757" s="1" t="s">
        <v>5094</v>
      </c>
      <c r="D757" s="1" t="s">
        <v>5094</v>
      </c>
      <c r="E757" s="1" t="s">
        <v>5094</v>
      </c>
      <c r="F757" s="1" t="s">
        <v>5094</v>
      </c>
      <c r="G757" s="1" t="s">
        <v>5092</v>
      </c>
    </row>
    <row r="758" spans="1:7" x14ac:dyDescent="0.25">
      <c r="A758" s="6" t="s">
        <v>3814</v>
      </c>
      <c r="B758" s="6" t="s">
        <v>3818</v>
      </c>
      <c r="C758" s="6" t="s">
        <v>5094</v>
      </c>
      <c r="D758" s="6" t="s">
        <v>5094</v>
      </c>
      <c r="E758" s="6" t="s">
        <v>5094</v>
      </c>
      <c r="G758" s="6" t="s">
        <v>5092</v>
      </c>
    </row>
    <row r="759" spans="1:7" x14ac:dyDescent="0.25">
      <c r="A759" s="1" t="s">
        <v>6006</v>
      </c>
      <c r="B759" s="1" t="s">
        <v>6007</v>
      </c>
      <c r="C759" s="1">
        <v>0.54700000000000004</v>
      </c>
      <c r="D759" s="1" t="s">
        <v>5095</v>
      </c>
      <c r="E759" s="1"/>
      <c r="F759" s="1"/>
      <c r="G759" s="1" t="s">
        <v>5092</v>
      </c>
    </row>
    <row r="760" spans="1:7" x14ac:dyDescent="0.25">
      <c r="A760" s="1" t="s">
        <v>6008</v>
      </c>
      <c r="B760" s="1" t="s">
        <v>6009</v>
      </c>
      <c r="C760" s="1">
        <v>0.60499999999999998</v>
      </c>
      <c r="D760" s="1" t="s">
        <v>5095</v>
      </c>
      <c r="E760" s="1"/>
      <c r="F760" s="1"/>
      <c r="G760" s="1" t="s">
        <v>5092</v>
      </c>
    </row>
    <row r="761" spans="1:7" x14ac:dyDescent="0.25">
      <c r="A761" s="6" t="s">
        <v>1284</v>
      </c>
      <c r="B761" s="6" t="s">
        <v>1288</v>
      </c>
      <c r="C761" s="6">
        <v>0.60499999999999998</v>
      </c>
      <c r="D761" s="6" t="s">
        <v>5095</v>
      </c>
      <c r="E761" s="6" t="s">
        <v>6132</v>
      </c>
      <c r="F761" s="6" t="s">
        <v>6133</v>
      </c>
      <c r="G761" s="1" t="s">
        <v>5092</v>
      </c>
    </row>
    <row r="762" spans="1:7" x14ac:dyDescent="0.25">
      <c r="A762" s="6" t="s">
        <v>675</v>
      </c>
      <c r="B762" s="6" t="s">
        <v>678</v>
      </c>
      <c r="C762" s="6">
        <v>0.63500000000000001</v>
      </c>
      <c r="D762" s="6" t="s">
        <v>5095</v>
      </c>
      <c r="E762" s="6" t="s">
        <v>6134</v>
      </c>
      <c r="F762" s="6" t="s">
        <v>6135</v>
      </c>
      <c r="G762" s="1" t="s">
        <v>5092</v>
      </c>
    </row>
    <row r="763" spans="1:7" x14ac:dyDescent="0.25">
      <c r="A763" s="1" t="s">
        <v>6010</v>
      </c>
      <c r="B763" s="1" t="s">
        <v>6011</v>
      </c>
      <c r="C763" s="1" t="s">
        <v>5094</v>
      </c>
      <c r="D763" s="1" t="s">
        <v>5094</v>
      </c>
      <c r="E763" s="1" t="s">
        <v>5094</v>
      </c>
      <c r="F763" s="1" t="s">
        <v>5094</v>
      </c>
      <c r="G763" s="1" t="s">
        <v>5092</v>
      </c>
    </row>
    <row r="764" spans="1:7" x14ac:dyDescent="0.25">
      <c r="A764" s="1" t="s">
        <v>1316</v>
      </c>
      <c r="B764" s="1" t="s">
        <v>1319</v>
      </c>
      <c r="C764" s="1">
        <v>0.98899999999999999</v>
      </c>
      <c r="D764" s="1" t="s">
        <v>5095</v>
      </c>
      <c r="E764" s="1"/>
      <c r="F764" s="1"/>
      <c r="G764" s="1" t="s">
        <v>5092</v>
      </c>
    </row>
    <row r="765" spans="1:7" x14ac:dyDescent="0.25">
      <c r="A765" s="1" t="s">
        <v>6012</v>
      </c>
      <c r="B765" s="1" t="s">
        <v>6013</v>
      </c>
      <c r="C765" s="1">
        <v>0.82699999999999996</v>
      </c>
      <c r="D765" s="1" t="s">
        <v>5095</v>
      </c>
      <c r="E765" s="1"/>
      <c r="F765" s="1"/>
      <c r="G765" s="1" t="s">
        <v>5092</v>
      </c>
    </row>
    <row r="766" spans="1:7" x14ac:dyDescent="0.25">
      <c r="A766" s="6" t="s">
        <v>531</v>
      </c>
      <c r="B766" s="6" t="s">
        <v>534</v>
      </c>
      <c r="C766" s="1">
        <v>0.82699999999999996</v>
      </c>
      <c r="D766" s="1" t="s">
        <v>5095</v>
      </c>
      <c r="G766" s="1" t="s">
        <v>5092</v>
      </c>
    </row>
    <row r="767" spans="1:7" x14ac:dyDescent="0.25">
      <c r="A767" s="1" t="s">
        <v>1581</v>
      </c>
      <c r="B767" s="1" t="s">
        <v>1583</v>
      </c>
      <c r="C767" s="1">
        <v>5.2450000000000001</v>
      </c>
      <c r="D767" s="1" t="s">
        <v>5090</v>
      </c>
      <c r="E767" s="1" t="s">
        <v>5183</v>
      </c>
      <c r="F767" s="1" t="s">
        <v>6290</v>
      </c>
      <c r="G767" s="1" t="s">
        <v>5092</v>
      </c>
    </row>
    <row r="768" spans="1:7" x14ac:dyDescent="0.25">
      <c r="A768" s="6" t="s">
        <v>1554</v>
      </c>
      <c r="B768" s="6" t="s">
        <v>1557</v>
      </c>
      <c r="C768" s="6" t="s">
        <v>5094</v>
      </c>
      <c r="D768" s="6" t="s">
        <v>5094</v>
      </c>
      <c r="E768" s="6" t="s">
        <v>5094</v>
      </c>
      <c r="G768" s="6" t="s">
        <v>5092</v>
      </c>
    </row>
    <row r="769" spans="1:7" x14ac:dyDescent="0.25">
      <c r="A769" s="1" t="s">
        <v>1431</v>
      </c>
      <c r="B769" s="1" t="s">
        <v>1434</v>
      </c>
      <c r="C769" s="1">
        <v>1.952</v>
      </c>
      <c r="D769" s="1" t="s">
        <v>5095</v>
      </c>
      <c r="E769" s="1"/>
      <c r="F769" s="1"/>
      <c r="G769" s="1" t="s">
        <v>5092</v>
      </c>
    </row>
    <row r="770" spans="1:7" x14ac:dyDescent="0.25">
      <c r="A770" s="1" t="s">
        <v>1671</v>
      </c>
      <c r="B770" s="1" t="s">
        <v>1674</v>
      </c>
      <c r="C770" s="1" t="s">
        <v>5094</v>
      </c>
      <c r="D770" s="1" t="s">
        <v>5094</v>
      </c>
      <c r="E770" s="1" t="s">
        <v>5094</v>
      </c>
      <c r="F770" s="1" t="s">
        <v>5094</v>
      </c>
      <c r="G770" s="1" t="s">
        <v>5092</v>
      </c>
    </row>
    <row r="771" spans="1:7" x14ac:dyDescent="0.25">
      <c r="A771" s="1" t="s">
        <v>430</v>
      </c>
      <c r="B771" s="1" t="s">
        <v>433</v>
      </c>
      <c r="C771" s="1">
        <v>3.6230000000000002</v>
      </c>
      <c r="D771" s="1" t="s">
        <v>5090</v>
      </c>
      <c r="E771" s="1" t="s">
        <v>5841</v>
      </c>
      <c r="F771" s="1" t="s">
        <v>6291</v>
      </c>
      <c r="G771" s="1" t="s">
        <v>5092</v>
      </c>
    </row>
    <row r="772" spans="1:7" x14ac:dyDescent="0.25">
      <c r="A772" s="1" t="s">
        <v>1609</v>
      </c>
      <c r="B772" s="1" t="s">
        <v>1611</v>
      </c>
      <c r="C772" s="1">
        <v>3.0209999999999999</v>
      </c>
      <c r="D772" s="1" t="s">
        <v>5091</v>
      </c>
      <c r="E772" s="1"/>
      <c r="F772" s="1"/>
      <c r="G772" s="1" t="s">
        <v>5092</v>
      </c>
    </row>
    <row r="773" spans="1:7" x14ac:dyDescent="0.25">
      <c r="A773" s="1" t="s">
        <v>6014</v>
      </c>
      <c r="B773" s="1" t="s">
        <v>6015</v>
      </c>
      <c r="C773" s="11">
        <v>4.6100000000000003</v>
      </c>
      <c r="D773" s="11" t="s">
        <v>5090</v>
      </c>
      <c r="E773" s="11" t="s">
        <v>6016</v>
      </c>
      <c r="F773" s="11" t="s">
        <v>6017</v>
      </c>
      <c r="G773" s="11" t="s">
        <v>5092</v>
      </c>
    </row>
    <row r="774" spans="1:7" x14ac:dyDescent="0.25">
      <c r="A774" s="1" t="s">
        <v>224</v>
      </c>
      <c r="B774" s="3" t="s">
        <v>227</v>
      </c>
      <c r="C774" s="11">
        <v>4.1219999999999999</v>
      </c>
      <c r="D774" s="11" t="s">
        <v>5090</v>
      </c>
      <c r="E774" s="11" t="s">
        <v>5964</v>
      </c>
      <c r="F774" s="12" t="s">
        <v>6018</v>
      </c>
      <c r="G774" s="11" t="s">
        <v>5092</v>
      </c>
    </row>
    <row r="775" spans="1:7" x14ac:dyDescent="0.25">
      <c r="A775" s="1" t="s">
        <v>544</v>
      </c>
      <c r="B775" s="1" t="s">
        <v>548</v>
      </c>
      <c r="C775" s="1" t="s">
        <v>5094</v>
      </c>
      <c r="D775" s="1" t="s">
        <v>5094</v>
      </c>
      <c r="E775" s="1" t="s">
        <v>5094</v>
      </c>
      <c r="F775" s="1" t="s">
        <v>5094</v>
      </c>
      <c r="G775" s="1" t="s">
        <v>5092</v>
      </c>
    </row>
    <row r="776" spans="1:7" x14ac:dyDescent="0.25">
      <c r="A776" s="1" t="s">
        <v>6019</v>
      </c>
      <c r="B776" s="1" t="s">
        <v>6020</v>
      </c>
      <c r="C776" s="1">
        <v>2.2799999999999998</v>
      </c>
      <c r="D776" s="1" t="s">
        <v>5093</v>
      </c>
      <c r="E776" s="1"/>
      <c r="F776" s="1"/>
      <c r="G776" s="1" t="s">
        <v>5092</v>
      </c>
    </row>
    <row r="777" spans="1:7" x14ac:dyDescent="0.25">
      <c r="A777" s="6" t="s">
        <v>1952</v>
      </c>
      <c r="B777" s="6" t="s">
        <v>1955</v>
      </c>
      <c r="C777" s="1">
        <v>6.1379999999999999</v>
      </c>
      <c r="D777" s="1" t="s">
        <v>5090</v>
      </c>
      <c r="E777" s="1" t="s">
        <v>6212</v>
      </c>
      <c r="F777" s="6" t="s">
        <v>6213</v>
      </c>
      <c r="G777" s="6" t="s">
        <v>5098</v>
      </c>
    </row>
    <row r="778" spans="1:7" x14ac:dyDescent="0.25">
      <c r="A778" s="1" t="s">
        <v>6021</v>
      </c>
      <c r="B778" s="1" t="s">
        <v>6022</v>
      </c>
      <c r="C778" s="1">
        <v>6.1379999999999999</v>
      </c>
      <c r="D778" s="1" t="s">
        <v>5090</v>
      </c>
      <c r="E778" s="1" t="s">
        <v>6212</v>
      </c>
      <c r="F778" s="6" t="s">
        <v>6213</v>
      </c>
      <c r="G778" s="6" t="s">
        <v>5098</v>
      </c>
    </row>
    <row r="779" spans="1:7" x14ac:dyDescent="0.25">
      <c r="A779" s="1" t="s">
        <v>6023</v>
      </c>
      <c r="B779" s="1" t="s">
        <v>6024</v>
      </c>
      <c r="C779" s="11">
        <v>3.35</v>
      </c>
      <c r="D779" s="11" t="s">
        <v>5090</v>
      </c>
      <c r="E779" s="11" t="s">
        <v>5222</v>
      </c>
      <c r="F779" s="11" t="s">
        <v>6025</v>
      </c>
      <c r="G779" s="11" t="s">
        <v>5092</v>
      </c>
    </row>
    <row r="780" spans="1:7" x14ac:dyDescent="0.25">
      <c r="A780" s="1" t="s">
        <v>3633</v>
      </c>
      <c r="B780" s="1" t="s">
        <v>3636</v>
      </c>
      <c r="C780" s="1">
        <v>2.4750000000000001</v>
      </c>
      <c r="D780" s="1" t="s">
        <v>5093</v>
      </c>
      <c r="E780" s="1"/>
      <c r="F780" s="1"/>
      <c r="G780" s="1" t="s">
        <v>5092</v>
      </c>
    </row>
    <row r="781" spans="1:7" x14ac:dyDescent="0.25">
      <c r="A781" s="1" t="s">
        <v>2029</v>
      </c>
      <c r="B781" s="1" t="s">
        <v>2032</v>
      </c>
      <c r="C781" s="1">
        <v>1.4890000000000001</v>
      </c>
      <c r="D781" s="1" t="s">
        <v>5091</v>
      </c>
      <c r="E781" s="1"/>
      <c r="F781" s="1"/>
      <c r="G781" s="1" t="s">
        <v>5092</v>
      </c>
    </row>
    <row r="782" spans="1:7" x14ac:dyDescent="0.25">
      <c r="A782" s="6" t="s">
        <v>4853</v>
      </c>
      <c r="B782" s="6" t="s">
        <v>4855</v>
      </c>
      <c r="C782" s="1">
        <v>1.1850000000000001</v>
      </c>
      <c r="D782" s="1" t="s">
        <v>5095</v>
      </c>
      <c r="G782" s="1" t="s">
        <v>5092</v>
      </c>
    </row>
    <row r="783" spans="1:7" x14ac:dyDescent="0.25">
      <c r="A783" s="1" t="s">
        <v>6026</v>
      </c>
      <c r="B783" s="1" t="s">
        <v>6027</v>
      </c>
      <c r="C783" s="1">
        <v>1.1850000000000001</v>
      </c>
      <c r="D783" s="1" t="s">
        <v>5095</v>
      </c>
      <c r="E783" s="1"/>
      <c r="F783" s="1"/>
      <c r="G783" s="1" t="s">
        <v>5092</v>
      </c>
    </row>
    <row r="784" spans="1:7" x14ac:dyDescent="0.25">
      <c r="A784" s="1" t="s">
        <v>6028</v>
      </c>
      <c r="B784" s="1" t="s">
        <v>6029</v>
      </c>
      <c r="C784" s="11">
        <v>2.7919999999999998</v>
      </c>
      <c r="D784" s="11" t="s">
        <v>5090</v>
      </c>
      <c r="E784" s="11" t="s">
        <v>5171</v>
      </c>
      <c r="F784" s="11" t="s">
        <v>6030</v>
      </c>
      <c r="G784" s="11" t="s">
        <v>5092</v>
      </c>
    </row>
    <row r="785" spans="1:7" x14ac:dyDescent="0.25">
      <c r="A785" s="1" t="s">
        <v>6031</v>
      </c>
      <c r="B785" s="1" t="s">
        <v>6032</v>
      </c>
      <c r="C785" s="11">
        <v>3.1190000000000002</v>
      </c>
      <c r="D785" s="11" t="s">
        <v>5090</v>
      </c>
      <c r="E785" s="11" t="s">
        <v>5235</v>
      </c>
      <c r="F785" s="12" t="s">
        <v>6033</v>
      </c>
      <c r="G785" s="11" t="s">
        <v>5092</v>
      </c>
    </row>
    <row r="786" spans="1:7" x14ac:dyDescent="0.25">
      <c r="A786" s="1" t="s">
        <v>6034</v>
      </c>
      <c r="B786" s="1" t="s">
        <v>234</v>
      </c>
      <c r="C786" s="1">
        <v>1.829</v>
      </c>
      <c r="D786" s="1" t="s">
        <v>5091</v>
      </c>
      <c r="E786" s="1"/>
      <c r="F786" s="1"/>
      <c r="G786" s="1" t="s">
        <v>5092</v>
      </c>
    </row>
    <row r="787" spans="1:7" x14ac:dyDescent="0.25">
      <c r="A787" s="1" t="s">
        <v>6035</v>
      </c>
      <c r="B787" s="1" t="s">
        <v>1848</v>
      </c>
      <c r="C787" s="1">
        <v>4.9630000000000001</v>
      </c>
      <c r="D787" s="1" t="s">
        <v>5090</v>
      </c>
      <c r="E787" s="1" t="s">
        <v>5487</v>
      </c>
      <c r="F787" s="1" t="s">
        <v>6292</v>
      </c>
      <c r="G787" s="1" t="s">
        <v>5092</v>
      </c>
    </row>
    <row r="788" spans="1:7" x14ac:dyDescent="0.25">
      <c r="A788" s="1" t="s">
        <v>6036</v>
      </c>
      <c r="B788" s="1" t="s">
        <v>4221</v>
      </c>
      <c r="C788" s="1">
        <v>3.9889999999999999</v>
      </c>
      <c r="D788" s="1" t="s">
        <v>5093</v>
      </c>
      <c r="E788" s="1"/>
      <c r="F788" s="1"/>
      <c r="G788" s="1" t="s">
        <v>5092</v>
      </c>
    </row>
    <row r="789" spans="1:7" x14ac:dyDescent="0.25">
      <c r="A789" s="1" t="s">
        <v>237</v>
      </c>
      <c r="B789" s="1" t="s">
        <v>238</v>
      </c>
      <c r="C789" s="11">
        <v>6.2389999999999999</v>
      </c>
      <c r="D789" s="11" t="s">
        <v>5090</v>
      </c>
      <c r="E789" s="11" t="s">
        <v>5470</v>
      </c>
      <c r="F789" s="11" t="s">
        <v>6037</v>
      </c>
      <c r="G789" s="11" t="s">
        <v>5137</v>
      </c>
    </row>
    <row r="790" spans="1:7" x14ac:dyDescent="0.25">
      <c r="A790" s="1" t="s">
        <v>6038</v>
      </c>
      <c r="B790" s="1" t="s">
        <v>3525</v>
      </c>
      <c r="C790" s="1">
        <v>3.8769999999999998</v>
      </c>
      <c r="D790" s="1" t="s">
        <v>5093</v>
      </c>
      <c r="E790" s="1"/>
      <c r="F790" s="1"/>
      <c r="G790" s="1" t="s">
        <v>5092</v>
      </c>
    </row>
    <row r="791" spans="1:7" x14ac:dyDescent="0.25">
      <c r="A791" s="1" t="s">
        <v>6039</v>
      </c>
      <c r="B791" s="1" t="s">
        <v>6040</v>
      </c>
      <c r="C791" s="11">
        <v>8.5370000000000008</v>
      </c>
      <c r="D791" s="11" t="s">
        <v>5090</v>
      </c>
      <c r="E791" s="11" t="s">
        <v>5372</v>
      </c>
      <c r="F791" s="11" t="s">
        <v>6041</v>
      </c>
      <c r="G791" s="11" t="s">
        <v>5137</v>
      </c>
    </row>
    <row r="792" spans="1:7" x14ac:dyDescent="0.25">
      <c r="A792" s="6" t="s">
        <v>831</v>
      </c>
      <c r="B792" s="6" t="s">
        <v>834</v>
      </c>
      <c r="C792" s="6" t="s">
        <v>5094</v>
      </c>
      <c r="D792" s="6" t="s">
        <v>5094</v>
      </c>
      <c r="E792" s="6" t="s">
        <v>5094</v>
      </c>
      <c r="G792" s="6" t="s">
        <v>5092</v>
      </c>
    </row>
    <row r="793" spans="1:7" x14ac:dyDescent="0.25">
      <c r="A793" s="6" t="s">
        <v>2674</v>
      </c>
      <c r="B793" s="6" t="s">
        <v>2677</v>
      </c>
      <c r="C793" s="6">
        <v>1.288</v>
      </c>
      <c r="D793" s="6" t="s">
        <v>5095</v>
      </c>
      <c r="E793" s="6" t="s">
        <v>5343</v>
      </c>
      <c r="F793" s="6" t="s">
        <v>6137</v>
      </c>
      <c r="G793" s="1" t="s">
        <v>5092</v>
      </c>
    </row>
    <row r="794" spans="1:7" x14ac:dyDescent="0.25">
      <c r="A794" s="6" t="s">
        <v>2367</v>
      </c>
      <c r="B794" s="6" t="s">
        <v>471</v>
      </c>
      <c r="C794" s="11">
        <v>4.952</v>
      </c>
      <c r="D794" s="11" t="s">
        <v>5090</v>
      </c>
      <c r="E794" s="11" t="s">
        <v>5582</v>
      </c>
      <c r="F794" s="11" t="s">
        <v>6042</v>
      </c>
      <c r="G794" s="11" t="s">
        <v>5137</v>
      </c>
    </row>
    <row r="795" spans="1:7" x14ac:dyDescent="0.25">
      <c r="A795" s="1" t="s">
        <v>467</v>
      </c>
      <c r="B795" s="1" t="s">
        <v>470</v>
      </c>
      <c r="C795" s="11">
        <v>4.952</v>
      </c>
      <c r="D795" s="11" t="s">
        <v>5090</v>
      </c>
      <c r="E795" s="11" t="s">
        <v>5582</v>
      </c>
      <c r="F795" s="11" t="s">
        <v>6042</v>
      </c>
      <c r="G795" s="11" t="s">
        <v>5137</v>
      </c>
    </row>
    <row r="796" spans="1:7" x14ac:dyDescent="0.25">
      <c r="A796" s="1" t="s">
        <v>1599</v>
      </c>
      <c r="B796" s="1" t="s">
        <v>1602</v>
      </c>
      <c r="C796" s="1">
        <v>2.7789999999999999</v>
      </c>
      <c r="D796" s="1" t="s">
        <v>5093</v>
      </c>
      <c r="E796" s="1"/>
      <c r="F796" s="1"/>
      <c r="G796" s="1" t="s">
        <v>5092</v>
      </c>
    </row>
    <row r="797" spans="1:7" x14ac:dyDescent="0.25">
      <c r="A797" s="1" t="s">
        <v>6043</v>
      </c>
      <c r="B797" s="1" t="s">
        <v>6044</v>
      </c>
      <c r="C797" s="1">
        <v>2.7789999999999999</v>
      </c>
      <c r="D797" s="1" t="s">
        <v>5093</v>
      </c>
      <c r="E797" s="1"/>
      <c r="F797" s="1"/>
      <c r="G797" s="1" t="s">
        <v>5092</v>
      </c>
    </row>
    <row r="798" spans="1:7" x14ac:dyDescent="0.25">
      <c r="A798" s="1" t="s">
        <v>6045</v>
      </c>
      <c r="B798" s="1" t="s">
        <v>4593</v>
      </c>
      <c r="C798" s="1">
        <v>1.5389999999999999</v>
      </c>
      <c r="D798" s="1" t="s">
        <v>5091</v>
      </c>
      <c r="E798" s="1"/>
      <c r="F798" s="1"/>
      <c r="G798" s="1" t="s">
        <v>5092</v>
      </c>
    </row>
    <row r="799" spans="1:7" x14ac:dyDescent="0.25">
      <c r="A799" s="1" t="s">
        <v>6046</v>
      </c>
      <c r="B799" s="1" t="s">
        <v>6047</v>
      </c>
      <c r="C799" s="1" t="s">
        <v>5094</v>
      </c>
      <c r="D799" s="1" t="s">
        <v>5094</v>
      </c>
      <c r="E799" s="1" t="s">
        <v>5094</v>
      </c>
      <c r="F799" s="1" t="s">
        <v>5094</v>
      </c>
      <c r="G799" s="1" t="s">
        <v>5092</v>
      </c>
    </row>
    <row r="800" spans="1:7" x14ac:dyDescent="0.25">
      <c r="A800" s="1" t="s">
        <v>6048</v>
      </c>
      <c r="B800" s="1" t="s">
        <v>6049</v>
      </c>
      <c r="C800" s="11">
        <v>3.6160000000000001</v>
      </c>
      <c r="D800" s="11" t="s">
        <v>5090</v>
      </c>
      <c r="E800" s="11" t="s">
        <v>5529</v>
      </c>
      <c r="F800" s="11" t="s">
        <v>6050</v>
      </c>
      <c r="G800" s="11" t="s">
        <v>5092</v>
      </c>
    </row>
    <row r="801" spans="1:73" x14ac:dyDescent="0.25">
      <c r="A801" s="1" t="s">
        <v>2585</v>
      </c>
      <c r="B801" s="1" t="s">
        <v>2588</v>
      </c>
      <c r="C801" s="11">
        <v>3.2730000000000001</v>
      </c>
      <c r="D801" s="11" t="s">
        <v>5090</v>
      </c>
      <c r="E801" s="11" t="s">
        <v>6051</v>
      </c>
      <c r="F801" s="11" t="s">
        <v>6052</v>
      </c>
      <c r="G801" s="11" t="s">
        <v>5137</v>
      </c>
    </row>
    <row r="802" spans="1:73" x14ac:dyDescent="0.25">
      <c r="A802" s="1" t="s">
        <v>1755</v>
      </c>
      <c r="B802" s="1" t="s">
        <v>1758</v>
      </c>
      <c r="C802" s="1">
        <v>3.423</v>
      </c>
      <c r="D802" s="1" t="s">
        <v>5093</v>
      </c>
      <c r="E802" s="1"/>
      <c r="F802" s="1"/>
      <c r="G802" s="1" t="s">
        <v>5092</v>
      </c>
    </row>
    <row r="803" spans="1:73" x14ac:dyDescent="0.25">
      <c r="A803" s="1" t="s">
        <v>6053</v>
      </c>
      <c r="B803" s="1" t="s">
        <v>3513</v>
      </c>
      <c r="C803" s="1">
        <v>1.2</v>
      </c>
      <c r="D803" s="1" t="s">
        <v>5095</v>
      </c>
      <c r="E803" s="1"/>
      <c r="F803" s="1"/>
      <c r="G803" s="1" t="s">
        <v>5092</v>
      </c>
    </row>
    <row r="804" spans="1:73" x14ac:dyDescent="0.25">
      <c r="A804" s="1" t="s">
        <v>6054</v>
      </c>
      <c r="B804" s="1" t="s">
        <v>4454</v>
      </c>
      <c r="C804" s="1">
        <v>4.6909999999999998</v>
      </c>
      <c r="D804" s="1" t="s">
        <v>5090</v>
      </c>
      <c r="E804" s="1" t="s">
        <v>6293</v>
      </c>
      <c r="F804" s="1" t="s">
        <v>6240</v>
      </c>
      <c r="G804" s="1" t="s">
        <v>5092</v>
      </c>
    </row>
    <row r="805" spans="1:73" x14ac:dyDescent="0.25">
      <c r="A805" s="1" t="s">
        <v>6055</v>
      </c>
      <c r="B805" s="1" t="s">
        <v>6056</v>
      </c>
      <c r="C805" s="1">
        <v>4.88</v>
      </c>
      <c r="D805" s="1" t="s">
        <v>5090</v>
      </c>
      <c r="E805" s="6" t="s">
        <v>6214</v>
      </c>
      <c r="F805" s="6" t="s">
        <v>6215</v>
      </c>
      <c r="G805" s="6" t="s">
        <v>5098</v>
      </c>
    </row>
    <row r="806" spans="1:73" x14ac:dyDescent="0.25">
      <c r="A806" s="6" t="s">
        <v>3672</v>
      </c>
      <c r="B806" s="6" t="s">
        <v>3675</v>
      </c>
      <c r="C806" s="1">
        <v>4.88</v>
      </c>
      <c r="D806" s="1" t="s">
        <v>5090</v>
      </c>
      <c r="E806" s="6" t="s">
        <v>6214</v>
      </c>
      <c r="F806" s="6" t="s">
        <v>6215</v>
      </c>
      <c r="G806" s="6" t="s">
        <v>5098</v>
      </c>
    </row>
    <row r="807" spans="1:73" x14ac:dyDescent="0.25">
      <c r="A807" s="1" t="s">
        <v>249</v>
      </c>
      <c r="B807" s="1" t="s">
        <v>252</v>
      </c>
      <c r="C807" s="1">
        <v>8.266</v>
      </c>
      <c r="D807" s="1" t="s">
        <v>5090</v>
      </c>
      <c r="E807" s="1" t="s">
        <v>5645</v>
      </c>
      <c r="F807" s="1" t="s">
        <v>6216</v>
      </c>
      <c r="G807" s="1" t="s">
        <v>5098</v>
      </c>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row>
    <row r="808" spans="1:73" x14ac:dyDescent="0.25">
      <c r="A808" s="1" t="s">
        <v>6057</v>
      </c>
      <c r="B808" s="1" t="s">
        <v>6058</v>
      </c>
      <c r="C808" s="1">
        <v>8.266</v>
      </c>
      <c r="D808" s="1" t="s">
        <v>5090</v>
      </c>
      <c r="E808" s="1" t="s">
        <v>5645</v>
      </c>
      <c r="F808" s="1" t="s">
        <v>6216</v>
      </c>
      <c r="G808" s="1" t="s">
        <v>5098</v>
      </c>
    </row>
    <row r="809" spans="1:73" x14ac:dyDescent="0.25">
      <c r="A809" s="1" t="s">
        <v>1737</v>
      </c>
      <c r="B809" s="1" t="s">
        <v>1739</v>
      </c>
      <c r="C809" s="1">
        <v>3.96</v>
      </c>
      <c r="D809" s="1" t="s">
        <v>5090</v>
      </c>
      <c r="E809" s="1" t="s">
        <v>5187</v>
      </c>
      <c r="F809" s="1" t="s">
        <v>6294</v>
      </c>
      <c r="G809" s="1" t="s">
        <v>5098</v>
      </c>
    </row>
    <row r="810" spans="1:73" x14ac:dyDescent="0.25">
      <c r="A810" s="1" t="s">
        <v>6059</v>
      </c>
      <c r="B810" s="1" t="s">
        <v>6060</v>
      </c>
      <c r="C810" s="11">
        <v>13.577999999999999</v>
      </c>
      <c r="D810" s="11" t="s">
        <v>5090</v>
      </c>
      <c r="E810" s="11" t="s">
        <v>6061</v>
      </c>
      <c r="F810" s="11" t="s">
        <v>6062</v>
      </c>
      <c r="G810" s="11" t="s">
        <v>5137</v>
      </c>
    </row>
    <row r="811" spans="1:73" x14ac:dyDescent="0.25">
      <c r="A811" s="6" t="s">
        <v>1224</v>
      </c>
      <c r="B811" s="6" t="s">
        <v>1227</v>
      </c>
      <c r="C811" s="6">
        <v>0.56499999999999995</v>
      </c>
      <c r="D811" s="6" t="s">
        <v>5095</v>
      </c>
      <c r="E811" s="6" t="s">
        <v>5834</v>
      </c>
      <c r="F811" s="6" t="s">
        <v>6138</v>
      </c>
      <c r="G811" s="1" t="s">
        <v>5092</v>
      </c>
      <c r="BF811" s="1"/>
      <c r="BG811" s="1"/>
      <c r="BH811" s="1"/>
      <c r="BI811" s="1"/>
      <c r="BJ811" s="1"/>
      <c r="BK811" s="1"/>
      <c r="BL811" s="1"/>
      <c r="BM811" s="1"/>
      <c r="BN811" s="1"/>
      <c r="BO811" s="1"/>
      <c r="BP811" s="1"/>
      <c r="BQ811" s="1"/>
      <c r="BR811" s="1"/>
      <c r="BS811" s="1"/>
      <c r="BT811" s="1"/>
      <c r="BU811" s="1"/>
    </row>
    <row r="812" spans="1:73" x14ac:dyDescent="0.25">
      <c r="A812" s="1" t="s">
        <v>6063</v>
      </c>
      <c r="B812" s="1" t="s">
        <v>6064</v>
      </c>
      <c r="C812" s="11">
        <v>5.6539999999999999</v>
      </c>
      <c r="D812" s="11" t="s">
        <v>5090</v>
      </c>
      <c r="E812" s="11" t="s">
        <v>5495</v>
      </c>
      <c r="F812" s="11" t="s">
        <v>6065</v>
      </c>
      <c r="G812" s="11" t="s">
        <v>5137</v>
      </c>
    </row>
    <row r="813" spans="1:73" x14ac:dyDescent="0.25">
      <c r="A813" s="6" t="s">
        <v>3216</v>
      </c>
      <c r="B813" s="6" t="s">
        <v>3219</v>
      </c>
      <c r="C813" s="1">
        <v>1.508</v>
      </c>
      <c r="D813" s="1" t="s">
        <v>5091</v>
      </c>
      <c r="E813" s="1"/>
      <c r="G813" s="1" t="s">
        <v>5092</v>
      </c>
    </row>
    <row r="814" spans="1:73" x14ac:dyDescent="0.25">
      <c r="A814" s="1" t="s">
        <v>6066</v>
      </c>
      <c r="B814" s="1" t="s">
        <v>6067</v>
      </c>
      <c r="C814" s="1">
        <v>1.508</v>
      </c>
      <c r="D814" s="1" t="s">
        <v>5091</v>
      </c>
      <c r="E814" s="1"/>
      <c r="F814" s="1"/>
      <c r="G814" s="1" t="s">
        <v>5092</v>
      </c>
    </row>
    <row r="815" spans="1:73" x14ac:dyDescent="0.25">
      <c r="A815" s="1" t="s">
        <v>3169</v>
      </c>
      <c r="B815" s="1" t="s">
        <v>3172</v>
      </c>
      <c r="C815" s="11">
        <v>3.3969999999999998</v>
      </c>
      <c r="D815" s="11" t="s">
        <v>5090</v>
      </c>
      <c r="E815" s="11" t="s">
        <v>6068</v>
      </c>
      <c r="F815" s="12" t="s">
        <v>6069</v>
      </c>
      <c r="G815" s="11" t="s">
        <v>5092</v>
      </c>
    </row>
    <row r="816" spans="1:73" x14ac:dyDescent="0.25">
      <c r="A816" s="1" t="s">
        <v>6070</v>
      </c>
      <c r="B816" s="1" t="s">
        <v>6071</v>
      </c>
      <c r="C816" s="1" t="s">
        <v>5094</v>
      </c>
      <c r="D816" s="1" t="s">
        <v>5094</v>
      </c>
      <c r="E816" s="1" t="s">
        <v>5094</v>
      </c>
      <c r="F816" s="1" t="s">
        <v>5094</v>
      </c>
      <c r="G816" s="1" t="s">
        <v>5092</v>
      </c>
    </row>
    <row r="817" spans="1:77" x14ac:dyDescent="0.25">
      <c r="A817" s="1" t="s">
        <v>2462</v>
      </c>
      <c r="B817" s="1" t="s">
        <v>2464</v>
      </c>
      <c r="C817" s="1">
        <v>5.4939999999999998</v>
      </c>
      <c r="D817" s="1" t="s">
        <v>5090</v>
      </c>
      <c r="E817" s="1" t="s">
        <v>6295</v>
      </c>
      <c r="F817" s="1" t="s">
        <v>6296</v>
      </c>
      <c r="G817" s="1" t="s">
        <v>5098</v>
      </c>
    </row>
    <row r="818" spans="1:77" x14ac:dyDescent="0.25">
      <c r="A818" s="1" t="s">
        <v>961</v>
      </c>
      <c r="B818" s="1" t="s">
        <v>964</v>
      </c>
      <c r="C818" s="1">
        <v>3.6070000000000002</v>
      </c>
      <c r="D818" s="1" t="s">
        <v>5090</v>
      </c>
      <c r="E818" s="1" t="s">
        <v>5208</v>
      </c>
      <c r="F818" s="1" t="s">
        <v>6297</v>
      </c>
      <c r="G818" s="1" t="s">
        <v>5092</v>
      </c>
    </row>
    <row r="819" spans="1:77" s="33" customFormat="1" x14ac:dyDescent="0.25">
      <c r="A819" s="1" t="s">
        <v>3779</v>
      </c>
      <c r="B819" s="1" t="s">
        <v>3781</v>
      </c>
      <c r="C819" s="1">
        <v>2.9359999999999999</v>
      </c>
      <c r="D819" s="1" t="s">
        <v>5093</v>
      </c>
      <c r="E819" s="1"/>
      <c r="F819" s="1"/>
      <c r="G819" s="1" t="s">
        <v>5092</v>
      </c>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c r="BW819" s="6"/>
      <c r="BX819" s="6"/>
      <c r="BY819" s="6"/>
    </row>
    <row r="820" spans="1:77" s="32" customFormat="1" x14ac:dyDescent="0.25">
      <c r="A820" s="1" t="s">
        <v>2946</v>
      </c>
      <c r="B820" s="1" t="s">
        <v>2949</v>
      </c>
      <c r="C820" s="1">
        <v>1.927</v>
      </c>
      <c r="D820" s="1" t="s">
        <v>5093</v>
      </c>
      <c r="E820" s="1"/>
      <c r="F820" s="1"/>
      <c r="G820" s="1" t="s">
        <v>5092</v>
      </c>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c r="BW820" s="6"/>
      <c r="BX820" s="6"/>
      <c r="BY820" s="6"/>
    </row>
    <row r="821" spans="1:77" s="32" customFormat="1" x14ac:dyDescent="0.25">
      <c r="A821" s="1" t="s">
        <v>6072</v>
      </c>
      <c r="B821" s="1" t="s">
        <v>6073</v>
      </c>
      <c r="C821" s="11">
        <v>5.6760000000000002</v>
      </c>
      <c r="D821" s="11" t="s">
        <v>5090</v>
      </c>
      <c r="E821" s="11" t="s">
        <v>5112</v>
      </c>
      <c r="F821" s="11" t="s">
        <v>5600</v>
      </c>
      <c r="G821" s="11" t="s">
        <v>5092</v>
      </c>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c r="BW821" s="6"/>
      <c r="BX821" s="6"/>
      <c r="BY821" s="6"/>
    </row>
    <row r="822" spans="1:77" s="32" customFormat="1" x14ac:dyDescent="0.25">
      <c r="A822" s="31" t="s">
        <v>6074</v>
      </c>
      <c r="B822" s="31" t="s">
        <v>6075</v>
      </c>
      <c r="C822" s="31" t="s">
        <v>5094</v>
      </c>
      <c r="D822" s="31" t="s">
        <v>5094</v>
      </c>
      <c r="E822" s="31" t="s">
        <v>5094</v>
      </c>
      <c r="F822" s="31" t="s">
        <v>5094</v>
      </c>
      <c r="G822" s="31" t="s">
        <v>5092</v>
      </c>
      <c r="H822" s="31"/>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c r="BW822" s="6"/>
      <c r="BX822" s="6"/>
      <c r="BY822" s="6"/>
    </row>
    <row r="823" spans="1:77" s="32" customFormat="1" x14ac:dyDescent="0.25">
      <c r="A823" s="31" t="s">
        <v>6076</v>
      </c>
      <c r="B823" s="31" t="s">
        <v>6077</v>
      </c>
      <c r="C823" s="37">
        <v>3.198</v>
      </c>
      <c r="D823" s="37" t="s">
        <v>5090</v>
      </c>
      <c r="E823" s="37" t="s">
        <v>6078</v>
      </c>
      <c r="F823" s="37" t="s">
        <v>6079</v>
      </c>
      <c r="G823" s="37" t="s">
        <v>5092</v>
      </c>
      <c r="H823" s="31"/>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c r="BW823" s="6"/>
      <c r="BX823" s="6"/>
      <c r="BY823" s="6"/>
    </row>
    <row r="824" spans="1:77" s="32" customFormat="1" x14ac:dyDescent="0.25">
      <c r="A824" s="31" t="s">
        <v>3232</v>
      </c>
      <c r="B824" s="31" t="s">
        <v>3235</v>
      </c>
      <c r="C824" s="31">
        <v>2.9809999999999999</v>
      </c>
      <c r="D824" s="31" t="s">
        <v>5093</v>
      </c>
      <c r="E824" s="31"/>
      <c r="F824" s="31"/>
      <c r="G824" s="31" t="s">
        <v>5092</v>
      </c>
      <c r="H824" s="31"/>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c r="BW824" s="6"/>
      <c r="BX824" s="6"/>
      <c r="BY824" s="6"/>
    </row>
    <row r="825" spans="1:77" s="33" customFormat="1" x14ac:dyDescent="0.25">
      <c r="A825" s="1" t="s">
        <v>6080</v>
      </c>
      <c r="B825" s="1" t="s">
        <v>6081</v>
      </c>
      <c r="C825" s="1">
        <v>2.9809999999999999</v>
      </c>
      <c r="D825" s="1" t="s">
        <v>5093</v>
      </c>
      <c r="E825" s="1"/>
      <c r="F825" s="1"/>
      <c r="G825" s="1" t="s">
        <v>5092</v>
      </c>
      <c r="H825" s="1"/>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c r="BW825" s="6"/>
      <c r="BX825" s="6"/>
      <c r="BY825" s="6"/>
    </row>
    <row r="833" spans="1:7" x14ac:dyDescent="0.25">
      <c r="A833" s="1"/>
      <c r="B833" s="1"/>
      <c r="C833" s="1"/>
      <c r="D833" s="1"/>
    </row>
    <row r="834" spans="1:7" x14ac:dyDescent="0.25">
      <c r="A834" s="1"/>
      <c r="B834" s="1"/>
      <c r="C834" s="1"/>
      <c r="D834" s="1"/>
      <c r="E834" s="1"/>
      <c r="F834" s="1"/>
      <c r="G834" s="1"/>
    </row>
    <row r="835" spans="1:7" x14ac:dyDescent="0.25">
      <c r="A835" s="1"/>
      <c r="B835" s="1"/>
      <c r="C835" s="1"/>
      <c r="D835" s="1"/>
      <c r="E835" s="1"/>
      <c r="F835" s="1"/>
      <c r="G835" s="1"/>
    </row>
    <row r="836" spans="1:7" x14ac:dyDescent="0.25">
      <c r="A836" s="1"/>
      <c r="B836" s="1"/>
      <c r="C836" s="1"/>
      <c r="D836" s="1"/>
      <c r="E836" s="1"/>
      <c r="F836" s="1"/>
      <c r="G836" s="1"/>
    </row>
    <row r="837" spans="1:7" x14ac:dyDescent="0.25">
      <c r="A837" s="1"/>
      <c r="B837" s="1"/>
      <c r="C837" s="1"/>
      <c r="D837" s="1"/>
      <c r="E837" s="1"/>
      <c r="F837" s="1"/>
      <c r="G837" s="1"/>
    </row>
    <row r="838" spans="1:7" x14ac:dyDescent="0.25">
      <c r="A838" s="1"/>
      <c r="B838" s="1"/>
      <c r="C838" s="1"/>
      <c r="D838" s="1"/>
      <c r="E838" s="1"/>
      <c r="F838" s="1"/>
      <c r="G838" s="1"/>
    </row>
    <row r="839" spans="1:7" x14ac:dyDescent="0.25">
      <c r="A839" s="1"/>
      <c r="B839" s="1"/>
      <c r="C839" s="1"/>
      <c r="D839" s="1"/>
      <c r="E839" s="1"/>
      <c r="F839" s="1"/>
      <c r="G839" s="1"/>
    </row>
    <row r="840" spans="1:7" x14ac:dyDescent="0.25">
      <c r="A840" s="1"/>
      <c r="B840" s="1"/>
      <c r="C840" s="1"/>
      <c r="D840" s="1"/>
      <c r="E840" s="1"/>
      <c r="F840" s="1"/>
      <c r="G840" s="1"/>
    </row>
    <row r="841" spans="1:7" x14ac:dyDescent="0.25">
      <c r="A841" s="1"/>
      <c r="B841" s="1"/>
      <c r="C841" s="1"/>
      <c r="D841" s="1"/>
      <c r="E841" s="1"/>
      <c r="F841" s="1"/>
      <c r="G841" s="1"/>
    </row>
    <row r="842" spans="1:7" x14ac:dyDescent="0.25">
      <c r="A842" s="1"/>
      <c r="B842" s="1"/>
      <c r="C842" s="1"/>
      <c r="D842" s="1"/>
      <c r="E842" s="1"/>
      <c r="F842" s="1"/>
      <c r="G842" s="1"/>
    </row>
    <row r="843" spans="1:7" x14ac:dyDescent="0.25">
      <c r="A843" s="1"/>
      <c r="B843" s="1"/>
      <c r="C843" s="1"/>
      <c r="D843" s="1"/>
      <c r="E843" s="1"/>
      <c r="F843" s="1"/>
      <c r="G843" s="1"/>
    </row>
    <row r="844" spans="1:7" x14ac:dyDescent="0.25">
      <c r="A844" s="1"/>
      <c r="B844" s="1"/>
      <c r="C844" s="1"/>
      <c r="D844" s="1"/>
      <c r="E844" s="1"/>
      <c r="F844" s="1"/>
      <c r="G844" s="1"/>
    </row>
    <row r="845" spans="1:7" x14ac:dyDescent="0.25">
      <c r="A845" s="1"/>
      <c r="B845" s="1"/>
      <c r="C845" s="1"/>
      <c r="D845" s="1"/>
      <c r="E845" s="1"/>
      <c r="F845" s="1"/>
      <c r="G845" s="1"/>
    </row>
    <row r="846" spans="1:7" x14ac:dyDescent="0.25">
      <c r="A846" s="1"/>
      <c r="B846" s="1"/>
      <c r="C846" s="1"/>
      <c r="D846" s="1"/>
      <c r="E846" s="1"/>
      <c r="F846" s="1"/>
      <c r="G846" s="1"/>
    </row>
    <row r="847" spans="1:7" x14ac:dyDescent="0.25">
      <c r="A847" s="1"/>
      <c r="B847" s="1"/>
      <c r="C847" s="1"/>
      <c r="D847" s="1"/>
      <c r="E847" s="1"/>
      <c r="F847" s="1"/>
      <c r="G847" s="1"/>
    </row>
    <row r="848" spans="1:7" x14ac:dyDescent="0.25">
      <c r="A848" s="1"/>
      <c r="B848" s="1"/>
      <c r="C848" s="1"/>
      <c r="D848" s="1"/>
      <c r="E848" s="1"/>
      <c r="F848" s="1"/>
      <c r="G848" s="1"/>
    </row>
    <row r="849" spans="1:7" x14ac:dyDescent="0.25">
      <c r="A849" s="1"/>
      <c r="B849" s="1"/>
      <c r="C849" s="1"/>
      <c r="D849" s="1"/>
      <c r="E849" s="1"/>
      <c r="F849" s="1"/>
      <c r="G849" s="1"/>
    </row>
    <row r="850" spans="1:7" x14ac:dyDescent="0.25">
      <c r="A850" s="1"/>
      <c r="B850" s="1"/>
      <c r="C850" s="1"/>
      <c r="D850" s="1"/>
      <c r="E850" s="1"/>
      <c r="F850" s="1"/>
      <c r="G850" s="1"/>
    </row>
    <row r="851" spans="1:7" x14ac:dyDescent="0.25">
      <c r="A851" s="1"/>
      <c r="B851" s="1"/>
      <c r="C851" s="1"/>
      <c r="D851" s="1"/>
      <c r="E851" s="1"/>
      <c r="F851" s="1"/>
      <c r="G851" s="1"/>
    </row>
    <row r="852" spans="1:7" x14ac:dyDescent="0.25">
      <c r="A852" s="1"/>
      <c r="B852" s="1"/>
      <c r="C852" s="1"/>
      <c r="D852" s="1"/>
      <c r="E852" s="1"/>
      <c r="F852" s="1"/>
      <c r="G852" s="1"/>
    </row>
    <row r="853" spans="1:7" x14ac:dyDescent="0.25">
      <c r="A853" s="1"/>
      <c r="B853" s="1"/>
      <c r="C853" s="1"/>
      <c r="D853" s="1"/>
      <c r="E853" s="1"/>
      <c r="F853" s="1"/>
      <c r="G853" s="1"/>
    </row>
    <row r="854" spans="1:7" x14ac:dyDescent="0.25">
      <c r="A854" s="1"/>
      <c r="B854" s="1"/>
      <c r="C854" s="1"/>
      <c r="D854" s="1"/>
      <c r="E854" s="1"/>
      <c r="F854" s="1"/>
      <c r="G854" s="1"/>
    </row>
    <row r="855" spans="1:7" x14ac:dyDescent="0.25">
      <c r="A855" s="1"/>
      <c r="B855" s="1"/>
      <c r="C855" s="1"/>
      <c r="D855" s="1"/>
      <c r="E855" s="1"/>
      <c r="F855" s="1"/>
      <c r="G855" s="1"/>
    </row>
    <row r="856" spans="1:7" x14ac:dyDescent="0.25">
      <c r="A856" s="1"/>
      <c r="B856" s="1"/>
      <c r="C856" s="1"/>
      <c r="D856" s="1"/>
      <c r="E856" s="1"/>
      <c r="F856" s="1"/>
      <c r="G856" s="1"/>
    </row>
    <row r="857" spans="1:7" x14ac:dyDescent="0.25">
      <c r="A857" s="1"/>
      <c r="B857" s="1"/>
      <c r="C857" s="1"/>
      <c r="D857" s="1"/>
      <c r="E857" s="1"/>
      <c r="F857" s="1"/>
      <c r="G857" s="1"/>
    </row>
    <row r="858" spans="1:7" x14ac:dyDescent="0.25">
      <c r="A858" s="1"/>
      <c r="B858" s="1"/>
      <c r="C858" s="1"/>
      <c r="D858" s="1"/>
      <c r="E858" s="1"/>
      <c r="F858" s="1"/>
      <c r="G858" s="1"/>
    </row>
    <row r="859" spans="1:7" x14ac:dyDescent="0.25">
      <c r="A859" s="1"/>
      <c r="B859" s="1"/>
      <c r="C859" s="1"/>
      <c r="D859" s="1"/>
      <c r="E859" s="1"/>
      <c r="F859" s="1"/>
      <c r="G859" s="1"/>
    </row>
    <row r="860" spans="1:7" x14ac:dyDescent="0.25">
      <c r="A860" s="1"/>
      <c r="B860" s="1"/>
      <c r="C860" s="1"/>
      <c r="D860" s="1"/>
      <c r="E860" s="1"/>
      <c r="F860" s="1"/>
      <c r="G860" s="1"/>
    </row>
    <row r="861" spans="1:7" x14ac:dyDescent="0.25">
      <c r="A861" s="1"/>
      <c r="B861" s="1"/>
      <c r="C861" s="1"/>
      <c r="D861" s="1"/>
      <c r="E861" s="1"/>
      <c r="F861" s="1"/>
      <c r="G861" s="1"/>
    </row>
    <row r="862" spans="1:7" x14ac:dyDescent="0.25">
      <c r="A862" s="1"/>
      <c r="B862" s="1"/>
      <c r="C862" s="1"/>
      <c r="D862" s="1"/>
      <c r="E862" s="1"/>
      <c r="F862" s="1"/>
      <c r="G862" s="1"/>
    </row>
    <row r="863" spans="1:7" x14ac:dyDescent="0.25">
      <c r="A863" s="1"/>
      <c r="B863" s="1"/>
      <c r="C863" s="1"/>
      <c r="D863" s="1"/>
      <c r="E863" s="1"/>
      <c r="F863" s="1"/>
      <c r="G863" s="1"/>
    </row>
    <row r="864" spans="1:7" x14ac:dyDescent="0.25">
      <c r="A864" s="1"/>
      <c r="B864" s="1"/>
      <c r="C864" s="1"/>
      <c r="D864" s="1"/>
      <c r="E864" s="1"/>
      <c r="F864" s="1"/>
      <c r="G864" s="1"/>
    </row>
    <row r="865" spans="1:7" x14ac:dyDescent="0.25">
      <c r="A865" s="1"/>
      <c r="B865" s="1"/>
      <c r="C865" s="1"/>
      <c r="D865" s="1"/>
      <c r="E865" s="1"/>
      <c r="F865" s="1"/>
      <c r="G865" s="1"/>
    </row>
    <row r="866" spans="1:7" x14ac:dyDescent="0.25">
      <c r="A866" s="1"/>
      <c r="B866" s="1"/>
      <c r="C866" s="1"/>
      <c r="D866" s="1"/>
      <c r="E866" s="1"/>
      <c r="F866" s="1"/>
      <c r="G866" s="1"/>
    </row>
    <row r="867" spans="1:7" x14ac:dyDescent="0.25">
      <c r="A867" s="1"/>
      <c r="B867" s="1"/>
      <c r="C867" s="1"/>
      <c r="D867" s="1"/>
      <c r="E867" s="1"/>
      <c r="F867" s="1"/>
      <c r="G867" s="1"/>
    </row>
    <row r="868" spans="1:7" x14ac:dyDescent="0.25">
      <c r="A868" s="1"/>
      <c r="B868" s="1"/>
      <c r="C868" s="1"/>
      <c r="D868" s="1"/>
      <c r="E868" s="1"/>
      <c r="F868" s="1"/>
      <c r="G868" s="1"/>
    </row>
    <row r="869" spans="1:7" x14ac:dyDescent="0.25">
      <c r="A869" s="1"/>
      <c r="B869" s="1"/>
      <c r="C869" s="1"/>
      <c r="D869" s="1"/>
      <c r="E869" s="1"/>
      <c r="F869" s="1"/>
      <c r="G869" s="1"/>
    </row>
    <row r="870" spans="1:7" x14ac:dyDescent="0.25">
      <c r="A870" s="1"/>
      <c r="B870" s="1"/>
      <c r="C870" s="1"/>
      <c r="D870" s="1"/>
      <c r="E870" s="1"/>
      <c r="F870" s="1"/>
      <c r="G870" s="1"/>
    </row>
    <row r="871" spans="1:7" x14ac:dyDescent="0.25">
      <c r="A871" s="1"/>
      <c r="B871" s="1"/>
      <c r="C871" s="1"/>
      <c r="D871" s="1"/>
      <c r="E871" s="1"/>
      <c r="F871" s="1"/>
      <c r="G871" s="1"/>
    </row>
    <row r="872" spans="1:7" x14ac:dyDescent="0.25">
      <c r="A872" s="1"/>
      <c r="B872" s="1"/>
      <c r="C872" s="1"/>
      <c r="D872" s="1"/>
      <c r="E872" s="1"/>
      <c r="F872" s="1"/>
      <c r="G872" s="1"/>
    </row>
    <row r="873" spans="1:7" x14ac:dyDescent="0.25">
      <c r="A873" s="1"/>
      <c r="B873" s="1"/>
      <c r="C873" s="1"/>
      <c r="D873" s="1"/>
      <c r="E873" s="1"/>
      <c r="F873" s="1"/>
      <c r="G873" s="1"/>
    </row>
    <row r="874" spans="1:7" x14ac:dyDescent="0.25">
      <c r="A874" s="1"/>
      <c r="B874" s="1"/>
      <c r="C874" s="1"/>
      <c r="D874" s="1"/>
      <c r="E874" s="1"/>
      <c r="F874" s="1"/>
      <c r="G874" s="1"/>
    </row>
    <row r="875" spans="1:7" x14ac:dyDescent="0.25">
      <c r="A875" s="1"/>
      <c r="B875" s="1"/>
      <c r="C875" s="1"/>
      <c r="D875" s="1"/>
      <c r="E875" s="1"/>
      <c r="F875" s="1"/>
      <c r="G875" s="1"/>
    </row>
    <row r="876" spans="1:7" x14ac:dyDescent="0.25">
      <c r="A876" s="1"/>
      <c r="B876" s="1"/>
      <c r="C876" s="1"/>
      <c r="D876" s="1"/>
      <c r="E876" s="1"/>
      <c r="F876" s="1"/>
      <c r="G876" s="1"/>
    </row>
    <row r="877" spans="1:7" x14ac:dyDescent="0.25">
      <c r="A877" s="1"/>
      <c r="B877" s="1"/>
      <c r="C877" s="1"/>
      <c r="D877" s="1"/>
      <c r="E877" s="1"/>
      <c r="F877" s="1"/>
      <c r="G877" s="1"/>
    </row>
    <row r="878" spans="1:7" x14ac:dyDescent="0.25">
      <c r="A878" s="1"/>
      <c r="B878" s="1"/>
      <c r="C878" s="1"/>
      <c r="D878" s="1"/>
      <c r="E878" s="1"/>
      <c r="F878" s="1"/>
      <c r="G878" s="1"/>
    </row>
    <row r="879" spans="1:7" x14ac:dyDescent="0.25">
      <c r="A879" s="1"/>
      <c r="B879" s="1"/>
      <c r="C879" s="1"/>
      <c r="D879" s="1"/>
      <c r="E879" s="1"/>
      <c r="F879" s="1"/>
      <c r="G879" s="1"/>
    </row>
    <row r="880" spans="1:7" x14ac:dyDescent="0.25">
      <c r="A880" s="1"/>
      <c r="B880" s="1"/>
      <c r="C880" s="1"/>
      <c r="D880" s="1"/>
      <c r="E880" s="1"/>
      <c r="F880" s="1"/>
      <c r="G880" s="1"/>
    </row>
    <row r="881" spans="1:7" x14ac:dyDescent="0.25">
      <c r="A881" s="1"/>
      <c r="B881" s="1"/>
      <c r="C881" s="1"/>
      <c r="D881" s="1"/>
      <c r="E881" s="1"/>
      <c r="F881" s="1"/>
      <c r="G881" s="1"/>
    </row>
    <row r="882" spans="1:7" x14ac:dyDescent="0.25">
      <c r="A882" s="1"/>
      <c r="B882" s="1"/>
      <c r="C882" s="1"/>
      <c r="D882" s="1"/>
      <c r="E882" s="1"/>
      <c r="F882" s="1"/>
      <c r="G882" s="1"/>
    </row>
    <row r="883" spans="1:7" x14ac:dyDescent="0.25">
      <c r="A883" s="1"/>
      <c r="B883" s="1"/>
      <c r="C883" s="1"/>
      <c r="D883" s="1"/>
      <c r="E883" s="1"/>
      <c r="F883" s="1"/>
      <c r="G883" s="1"/>
    </row>
    <row r="884" spans="1:7" x14ac:dyDescent="0.25">
      <c r="A884" s="1"/>
      <c r="B884" s="1"/>
      <c r="C884" s="1"/>
      <c r="D884" s="1"/>
      <c r="E884" s="1"/>
      <c r="F884" s="1"/>
      <c r="G884" s="1"/>
    </row>
    <row r="885" spans="1:7" x14ac:dyDescent="0.25">
      <c r="A885" s="1"/>
      <c r="B885" s="1"/>
      <c r="C885" s="1"/>
      <c r="D885" s="1"/>
      <c r="E885" s="1"/>
      <c r="F885" s="1"/>
      <c r="G885" s="1"/>
    </row>
    <row r="886" spans="1:7" x14ac:dyDescent="0.25">
      <c r="A886" s="1"/>
      <c r="B886" s="1"/>
      <c r="C886" s="1"/>
      <c r="D886" s="1"/>
      <c r="E886" s="1"/>
      <c r="F886" s="1"/>
      <c r="G886" s="1"/>
    </row>
    <row r="887" spans="1:7" x14ac:dyDescent="0.25">
      <c r="A887" s="1"/>
      <c r="B887" s="1"/>
      <c r="C887" s="1"/>
      <c r="D887" s="1"/>
      <c r="E887" s="1"/>
      <c r="F887" s="1"/>
      <c r="G887" s="1"/>
    </row>
    <row r="888" spans="1:7" x14ac:dyDescent="0.25">
      <c r="A888" s="1"/>
      <c r="B888" s="1"/>
      <c r="C888" s="1"/>
      <c r="D888" s="1"/>
      <c r="E888" s="1"/>
      <c r="F888" s="1"/>
      <c r="G888" s="1"/>
    </row>
    <row r="889" spans="1:7" x14ac:dyDescent="0.25">
      <c r="A889" s="1"/>
      <c r="B889" s="1"/>
      <c r="C889" s="1"/>
      <c r="D889" s="1"/>
      <c r="E889" s="1"/>
      <c r="F889" s="1"/>
      <c r="G889" s="1"/>
    </row>
    <row r="890" spans="1:7" x14ac:dyDescent="0.25">
      <c r="A890" s="1"/>
      <c r="B890" s="1"/>
      <c r="C890" s="1"/>
      <c r="D890" s="1"/>
      <c r="E890" s="1"/>
      <c r="F890" s="1"/>
      <c r="G890" s="1"/>
    </row>
    <row r="891" spans="1:7" x14ac:dyDescent="0.25">
      <c r="A891" s="1"/>
      <c r="B891" s="1"/>
      <c r="C891" s="1"/>
      <c r="D891" s="1"/>
      <c r="E891" s="1"/>
      <c r="F891" s="1"/>
      <c r="G891" s="1"/>
    </row>
    <row r="892" spans="1:7" x14ac:dyDescent="0.25">
      <c r="A892" s="1"/>
      <c r="B892" s="1"/>
      <c r="C892" s="1"/>
      <c r="D892" s="1"/>
      <c r="E892" s="1"/>
      <c r="F892" s="1"/>
      <c r="G892" s="1"/>
    </row>
    <row r="893" spans="1:7" x14ac:dyDescent="0.25">
      <c r="A893" s="1"/>
      <c r="B893" s="1"/>
      <c r="C893" s="1"/>
      <c r="D893" s="1"/>
      <c r="E893" s="1"/>
      <c r="F893" s="1"/>
      <c r="G893" s="1"/>
    </row>
    <row r="894" spans="1:7" x14ac:dyDescent="0.25">
      <c r="A894" s="1"/>
      <c r="B894" s="1"/>
      <c r="C894" s="1"/>
      <c r="D894" s="1"/>
      <c r="E894" s="1"/>
      <c r="F894" s="1"/>
      <c r="G894" s="1"/>
    </row>
    <row r="895" spans="1:7" x14ac:dyDescent="0.25">
      <c r="A895" s="1"/>
      <c r="B895" s="1"/>
      <c r="C895" s="1"/>
      <c r="D895" s="1"/>
      <c r="E895" s="1"/>
      <c r="F895" s="1"/>
      <c r="G895" s="1"/>
    </row>
    <row r="896" spans="1:7" x14ac:dyDescent="0.25">
      <c r="A896" s="1"/>
      <c r="B896" s="1"/>
      <c r="C896" s="1"/>
      <c r="D896" s="1"/>
      <c r="E896" s="1"/>
      <c r="F896" s="1"/>
      <c r="G896" s="1"/>
    </row>
    <row r="897" spans="1:7" x14ac:dyDescent="0.25">
      <c r="A897" s="1"/>
      <c r="B897" s="1"/>
      <c r="C897" s="1"/>
      <c r="D897" s="1"/>
      <c r="E897" s="1"/>
      <c r="F897" s="1"/>
      <c r="G897" s="1"/>
    </row>
    <row r="898" spans="1:7" x14ac:dyDescent="0.25">
      <c r="A898" s="1"/>
      <c r="B898" s="1"/>
      <c r="C898" s="1"/>
      <c r="D898" s="1"/>
      <c r="E898" s="1"/>
      <c r="F898" s="1"/>
      <c r="G898" s="1"/>
    </row>
    <row r="899" spans="1:7" x14ac:dyDescent="0.25">
      <c r="A899" s="1"/>
      <c r="B899" s="1"/>
      <c r="C899" s="1"/>
      <c r="D899" s="1"/>
      <c r="E899" s="1"/>
      <c r="F899" s="1"/>
      <c r="G899" s="1"/>
    </row>
    <row r="900" spans="1:7" x14ac:dyDescent="0.25">
      <c r="A900" s="1"/>
      <c r="B900" s="1"/>
      <c r="C900" s="1"/>
      <c r="D900" s="1"/>
      <c r="E900" s="1"/>
      <c r="F900" s="1"/>
      <c r="G900" s="1"/>
    </row>
    <row r="901" spans="1:7" x14ac:dyDescent="0.25">
      <c r="A901" s="1"/>
      <c r="B901" s="1"/>
      <c r="C901" s="1"/>
      <c r="D901" s="1"/>
      <c r="E901" s="1"/>
      <c r="F901" s="1"/>
      <c r="G901" s="1"/>
    </row>
    <row r="902" spans="1:7" x14ac:dyDescent="0.25">
      <c r="A902" s="1"/>
      <c r="B902" s="1"/>
      <c r="C902" s="1"/>
      <c r="D902" s="1"/>
      <c r="E902" s="1"/>
      <c r="F902" s="1"/>
      <c r="G902" s="1"/>
    </row>
    <row r="903" spans="1:7" x14ac:dyDescent="0.25">
      <c r="A903" s="1"/>
      <c r="B903" s="1"/>
      <c r="C903" s="1"/>
      <c r="D903" s="1"/>
      <c r="E903" s="1"/>
      <c r="F903" s="1"/>
      <c r="G903" s="1"/>
    </row>
    <row r="904" spans="1:7" x14ac:dyDescent="0.25">
      <c r="A904" s="1"/>
      <c r="B904" s="1"/>
      <c r="C904" s="1"/>
      <c r="D904" s="1"/>
      <c r="E904" s="1"/>
      <c r="F904" s="1"/>
      <c r="G904" s="1"/>
    </row>
    <row r="905" spans="1:7" x14ac:dyDescent="0.25">
      <c r="A905" s="1"/>
      <c r="B905" s="1"/>
      <c r="C905" s="1"/>
      <c r="D905" s="1"/>
      <c r="E905" s="1"/>
      <c r="F905" s="1"/>
      <c r="G905" s="1"/>
    </row>
    <row r="906" spans="1:7" x14ac:dyDescent="0.25">
      <c r="A906" s="1"/>
      <c r="B906" s="1"/>
      <c r="C906" s="1"/>
      <c r="D906" s="1"/>
      <c r="E906" s="1"/>
      <c r="F906" s="1"/>
      <c r="G906" s="1"/>
    </row>
    <row r="907" spans="1:7" x14ac:dyDescent="0.25">
      <c r="A907" s="1"/>
      <c r="B907" s="1"/>
      <c r="C907" s="1"/>
      <c r="D907" s="1"/>
      <c r="E907" s="1"/>
      <c r="F907" s="1"/>
      <c r="G907" s="1"/>
    </row>
    <row r="908" spans="1:7" x14ac:dyDescent="0.25">
      <c r="A908" s="1"/>
      <c r="B908" s="1"/>
      <c r="C908" s="1"/>
      <c r="D908" s="1"/>
      <c r="E908" s="1"/>
      <c r="F908" s="1"/>
      <c r="G908" s="1"/>
    </row>
    <row r="909" spans="1:7" x14ac:dyDescent="0.25">
      <c r="A909" s="1"/>
      <c r="B909" s="1"/>
      <c r="C909" s="1"/>
      <c r="D909" s="1"/>
      <c r="E909" s="1"/>
      <c r="F909" s="1"/>
      <c r="G909" s="1"/>
    </row>
    <row r="910" spans="1:7" x14ac:dyDescent="0.25">
      <c r="A910" s="1"/>
      <c r="B910" s="1"/>
      <c r="C910" s="1"/>
      <c r="D910" s="1"/>
      <c r="E910" s="1"/>
      <c r="F910" s="1"/>
      <c r="G910" s="1"/>
    </row>
    <row r="911" spans="1:7" x14ac:dyDescent="0.25">
      <c r="A911" s="1"/>
      <c r="B911" s="1"/>
      <c r="C911" s="1"/>
      <c r="D911" s="1"/>
      <c r="E911" s="1"/>
      <c r="F911" s="1"/>
      <c r="G911" s="1"/>
    </row>
    <row r="912" spans="1:7" x14ac:dyDescent="0.25">
      <c r="A912" s="1"/>
      <c r="B912" s="1"/>
      <c r="C912" s="1"/>
      <c r="D912" s="1"/>
      <c r="E912" s="1"/>
      <c r="F912" s="1"/>
      <c r="G912" s="1"/>
    </row>
    <row r="913" spans="1:7" x14ac:dyDescent="0.25">
      <c r="A913" s="1"/>
      <c r="B913" s="1"/>
      <c r="C913" s="1"/>
      <c r="D913" s="1"/>
      <c r="E913" s="1"/>
      <c r="F913" s="1"/>
      <c r="G913" s="1"/>
    </row>
    <row r="914" spans="1:7" x14ac:dyDescent="0.25">
      <c r="A914" s="1"/>
      <c r="B914" s="1"/>
      <c r="C914" s="1"/>
      <c r="D914" s="1"/>
      <c r="E914" s="1"/>
      <c r="F914" s="1"/>
      <c r="G914" s="1"/>
    </row>
    <row r="915" spans="1:7" x14ac:dyDescent="0.25">
      <c r="A915" s="1"/>
      <c r="B915" s="1"/>
      <c r="C915" s="1"/>
      <c r="D915" s="1"/>
      <c r="E915" s="1"/>
      <c r="F915" s="1"/>
      <c r="G915" s="1"/>
    </row>
  </sheetData>
  <autoFilter ref="A1:BY825"/>
  <sortState ref="A2:BY915">
    <sortCondition ref="A2:A915"/>
  </sortState>
  <pageMargins left="0.7" right="0.7" top="0.75" bottom="0.75" header="0.3" footer="0.3"/>
  <pageSetup paperSize="25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AY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3.7109375" customWidth="1"/>
    <col min="6" max="6" width="12.5703125"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6354</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333</v>
      </c>
      <c r="C5" s="25" t="s">
        <v>332</v>
      </c>
      <c r="D5" s="25" t="s">
        <v>334</v>
      </c>
      <c r="E5" s="25" t="s">
        <v>10</v>
      </c>
      <c r="F5" s="25">
        <f>VLOOKUP(N5,Revistas!$B$2:$H$63710,2,FALSE)</f>
        <v>3.6030000000000002</v>
      </c>
      <c r="G5" s="25" t="str">
        <f>VLOOKUP(N5,Revistas!$B$2:$H$63732,3,FALSE)</f>
        <v>Q2</v>
      </c>
      <c r="H5" s="25">
        <f>VLOOKUP(N5,Revistas!$B$2:$H$63732,4,FALSE)</f>
        <v>0</v>
      </c>
      <c r="I5" s="25">
        <f>VLOOKUP(N5,Revistas!$B$2:$H$63732,5,FALSE)</f>
        <v>0</v>
      </c>
      <c r="J5" s="25" t="str">
        <f>VLOOKUP(N5,Revistas!$B$2:$H$63732,6,FALSE)</f>
        <v>NO</v>
      </c>
      <c r="K5" s="25" t="s">
        <v>336</v>
      </c>
      <c r="L5" s="25" t="s">
        <v>337</v>
      </c>
      <c r="M5" s="25"/>
      <c r="N5" s="25" t="s">
        <v>338</v>
      </c>
      <c r="O5" s="25" t="s">
        <v>335</v>
      </c>
      <c r="P5" s="25">
        <v>2018</v>
      </c>
      <c r="Q5" s="25"/>
      <c r="R5" s="25"/>
      <c r="S5" s="25"/>
      <c r="T5" s="25"/>
    </row>
    <row r="6" spans="2:20" s="15" customFormat="1" x14ac:dyDescent="0.25">
      <c r="B6" s="25" t="s">
        <v>326</v>
      </c>
      <c r="C6" s="25" t="s">
        <v>327</v>
      </c>
      <c r="D6" s="25" t="s">
        <v>328</v>
      </c>
      <c r="E6" s="25" t="s">
        <v>10</v>
      </c>
      <c r="F6" s="25">
        <f>VLOOKUP(N6,Revistas!$B$2:$H$63710,2,FALSE)</f>
        <v>4.01</v>
      </c>
      <c r="G6" s="25" t="str">
        <f>VLOOKUP(N6,Revistas!$B$2:$H$63732,3,FALSE)</f>
        <v>Q2</v>
      </c>
      <c r="H6" s="25">
        <f>VLOOKUP(N6,Revistas!$B$2:$H$63732,4,FALSE)</f>
        <v>0</v>
      </c>
      <c r="I6" s="25">
        <f>VLOOKUP(N6,Revistas!$B$2:$H$63732,5,FALSE)</f>
        <v>0</v>
      </c>
      <c r="J6" s="25" t="str">
        <f>VLOOKUP(N6,Revistas!$B$2:$H$63732,6,FALSE)</f>
        <v>NO</v>
      </c>
      <c r="K6" s="25" t="s">
        <v>329</v>
      </c>
      <c r="L6" s="25" t="s">
        <v>330</v>
      </c>
      <c r="M6" s="25">
        <v>0</v>
      </c>
      <c r="N6" s="25" t="s">
        <v>331</v>
      </c>
      <c r="O6" s="34">
        <v>39326</v>
      </c>
      <c r="P6" s="25">
        <v>2018</v>
      </c>
      <c r="Q6" s="25">
        <v>293</v>
      </c>
      <c r="R6" s="25">
        <v>36</v>
      </c>
      <c r="S6" s="25">
        <v>13874</v>
      </c>
      <c r="T6" s="25">
        <v>13888</v>
      </c>
    </row>
    <row r="7" spans="2:20" s="15" customFormat="1" x14ac:dyDescent="0.25"/>
    <row r="8" spans="2:20" s="15" customFormat="1" x14ac:dyDescent="0.25"/>
    <row r="9" spans="2:20" s="15" customFormat="1" hidden="1" x14ac:dyDescent="0.25"/>
    <row r="10" spans="2:20" s="15" customFormat="1" hidden="1" x14ac:dyDescent="0.25"/>
    <row r="11" spans="2:20" s="15" customFormat="1" hidden="1" x14ac:dyDescent="0.25"/>
    <row r="12" spans="2:20" s="15" customFormat="1" hidden="1" x14ac:dyDescent="0.25"/>
    <row r="13" spans="2:20" s="15" customFormat="1" hidden="1" x14ac:dyDescent="0.25"/>
    <row r="14" spans="2:20" s="15" customFormat="1" hidden="1" x14ac:dyDescent="0.25"/>
    <row r="15" spans="2:20" s="15" customFormat="1" hidden="1" x14ac:dyDescent="0.25"/>
    <row r="16" spans="2:20" s="15" customFormat="1" hidden="1" x14ac:dyDescent="0.25"/>
    <row r="17" s="15" customFormat="1" hidden="1" x14ac:dyDescent="0.25"/>
    <row r="18" s="15" customFormat="1" hidden="1" x14ac:dyDescent="0.25"/>
    <row r="19" s="15" customFormat="1" hidden="1" x14ac:dyDescent="0.25"/>
    <row r="20" s="15" customFormat="1" hidden="1" x14ac:dyDescent="0.25"/>
    <row r="21" s="15" customFormat="1" hidden="1" x14ac:dyDescent="0.25"/>
    <row r="22" s="15" customFormat="1" hidden="1" x14ac:dyDescent="0.25"/>
    <row r="23" s="15" customFormat="1" hidden="1" x14ac:dyDescent="0.25"/>
    <row r="24" s="15" customFormat="1" hidden="1" x14ac:dyDescent="0.25"/>
    <row r="25" s="15" customFormat="1" hidden="1" x14ac:dyDescent="0.25"/>
    <row r="26" s="15" customFormat="1" hidden="1" x14ac:dyDescent="0.25"/>
    <row r="27" s="15" customFormat="1" hidden="1" x14ac:dyDescent="0.25"/>
    <row r="28" s="15" customFormat="1" hidden="1" x14ac:dyDescent="0.25"/>
    <row r="29" s="15" customFormat="1" hidden="1" x14ac:dyDescent="0.25"/>
    <row r="30" s="15" customFormat="1" hidden="1" x14ac:dyDescent="0.25"/>
    <row r="31" s="15" customFormat="1" hidden="1" x14ac:dyDescent="0.25"/>
    <row r="32"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0" s="15" customFormat="1" hidden="1" x14ac:dyDescent="0.25"/>
    <row r="1042" spans="2:20" s="15" customFormat="1" hidden="1" x14ac:dyDescent="0.25"/>
    <row r="1043" spans="2:20" s="15" customFormat="1" hidden="1" x14ac:dyDescent="0.25"/>
    <row r="1044" spans="2:20" s="15" customFormat="1" hidden="1" x14ac:dyDescent="0.25"/>
    <row r="1045" spans="2:20" hidden="1" x14ac:dyDescent="0.25"/>
    <row r="1046" spans="2:20" s="15" customFormat="1" hidden="1" x14ac:dyDescent="0.25">
      <c r="F1046" s="16"/>
      <c r="G1046" s="16"/>
      <c r="H1046" s="16"/>
      <c r="I1046" s="16"/>
      <c r="J1046" s="16"/>
      <c r="M1046" s="16"/>
      <c r="N1046" s="16"/>
      <c r="O1046" s="16"/>
      <c r="P1046" s="16"/>
      <c r="Q1046" s="16"/>
      <c r="R1046" s="16"/>
      <c r="S1046" s="16"/>
      <c r="T1046" s="16"/>
    </row>
    <row r="1047" spans="2:20"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row>
    <row r="1048" spans="2:20" s="17" customFormat="1" hidden="1" x14ac:dyDescent="0.25">
      <c r="B1048" s="17" t="s">
        <v>10</v>
      </c>
      <c r="C1048" s="17">
        <f>DCOUNTA(A4:T1041,C1047,B1047:B1048)</f>
        <v>2</v>
      </c>
      <c r="D1048" s="17" t="s">
        <v>10</v>
      </c>
      <c r="E1048" s="18">
        <f>DSUM(A4:T1042,F4,D1047:D1048)</f>
        <v>7.6129999999999995</v>
      </c>
      <c r="F1048" s="18" t="s">
        <v>10</v>
      </c>
      <c r="G1048" s="18" t="s">
        <v>5090</v>
      </c>
      <c r="H1048" s="18">
        <f>DCOUNTA(A4:T1042,G4,F1047:G1048)</f>
        <v>0</v>
      </c>
      <c r="I1048" s="18" t="s">
        <v>10</v>
      </c>
      <c r="J1048" s="18" t="s">
        <v>5098</v>
      </c>
      <c r="K1048" s="18">
        <f>DCOUNTA(A4:T1042,J4,I1047:J1048)</f>
        <v>0</v>
      </c>
      <c r="L1048" s="18"/>
      <c r="M1048" s="18"/>
      <c r="N1048" s="18"/>
      <c r="O1048" s="18"/>
      <c r="P1048" s="18"/>
      <c r="Q1048" s="18"/>
      <c r="R1048" s="18"/>
      <c r="S1048" s="18"/>
      <c r="T1048" s="18"/>
    </row>
    <row r="1049" spans="2:20" s="17" customFormat="1" hidden="1" x14ac:dyDescent="0.25">
      <c r="E1049" s="18"/>
      <c r="F1049" s="18"/>
      <c r="G1049" s="18"/>
      <c r="H1049" s="18"/>
      <c r="I1049" s="18"/>
      <c r="J1049" s="18"/>
      <c r="K1049" s="18"/>
      <c r="L1049" s="18"/>
      <c r="M1049" s="18"/>
      <c r="N1049" s="18"/>
      <c r="O1049" s="18"/>
      <c r="P1049" s="18"/>
      <c r="Q1049" s="18"/>
      <c r="R1049" s="18"/>
      <c r="S1049" s="18"/>
      <c r="T1049" s="18"/>
    </row>
    <row r="1050" spans="2:20"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row>
    <row r="1051" spans="2:20" s="17" customFormat="1" hidden="1" x14ac:dyDescent="0.25">
      <c r="B1051" s="17" t="s">
        <v>18</v>
      </c>
      <c r="C1051" s="17">
        <f>DCOUNTA(A4:T1042,E4,B1050:B1051)</f>
        <v>0</v>
      </c>
      <c r="D1051" s="17" t="s">
        <v>18</v>
      </c>
      <c r="E1051" s="18">
        <f>DSUM(A4:T1042,E1050,D1050:D1051)</f>
        <v>0</v>
      </c>
      <c r="F1051" s="18" t="s">
        <v>18</v>
      </c>
      <c r="G1051" s="18" t="s">
        <v>5090</v>
      </c>
      <c r="H1051" s="18">
        <f>DCOUNTA(A4:T1042,G4,F1050:G1051)</f>
        <v>0</v>
      </c>
      <c r="I1051" s="18" t="s">
        <v>18</v>
      </c>
      <c r="J1051" s="18" t="s">
        <v>5098</v>
      </c>
      <c r="K1051" s="18">
        <f>DCOUNTA(A4:T1042,J4,I1050:J1051)</f>
        <v>0</v>
      </c>
      <c r="L1051" s="18"/>
      <c r="M1051" s="18"/>
      <c r="N1051" s="18"/>
      <c r="O1051" s="18"/>
      <c r="P1051" s="18"/>
      <c r="Q1051" s="18"/>
      <c r="R1051" s="18"/>
      <c r="S1051" s="18"/>
      <c r="T1051" s="18"/>
    </row>
    <row r="1052" spans="2:20" s="17" customFormat="1" hidden="1" x14ac:dyDescent="0.25">
      <c r="E1052" s="18"/>
      <c r="F1052" s="18"/>
      <c r="G1052" s="18"/>
      <c r="H1052" s="18"/>
      <c r="I1052" s="18"/>
      <c r="J1052" s="18"/>
      <c r="K1052" s="18"/>
      <c r="L1052" s="18"/>
      <c r="M1052" s="18"/>
      <c r="N1052" s="18"/>
      <c r="O1052" s="18"/>
      <c r="P1052" s="18"/>
      <c r="Q1052" s="18"/>
      <c r="R1052" s="18"/>
      <c r="S1052" s="18"/>
      <c r="T1052" s="18"/>
    </row>
    <row r="1053" spans="2:20"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row>
    <row r="1054" spans="2:20"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row>
    <row r="1055" spans="2:20" s="17" customFormat="1" hidden="1" x14ac:dyDescent="0.25">
      <c r="E1055" s="18"/>
      <c r="F1055" s="18"/>
      <c r="G1055" s="18"/>
      <c r="H1055" s="18"/>
      <c r="I1055" s="18"/>
      <c r="J1055" s="18"/>
      <c r="K1055" s="18"/>
      <c r="L1055" s="18"/>
      <c r="M1055" s="18"/>
      <c r="N1055" s="18"/>
      <c r="O1055" s="18"/>
      <c r="P1055" s="18"/>
      <c r="Q1055" s="18"/>
      <c r="R1055" s="18"/>
      <c r="S1055" s="18"/>
      <c r="T1055" s="18"/>
    </row>
    <row r="1056" spans="2:20"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row>
    <row r="1057" spans="2:51"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row>
    <row r="1058" spans="2:51" s="17" customFormat="1" hidden="1" x14ac:dyDescent="0.25">
      <c r="E1058" s="18"/>
      <c r="F1058" s="18"/>
      <c r="G1058" s="18"/>
      <c r="H1058" s="18"/>
      <c r="I1058" s="18"/>
      <c r="J1058" s="18"/>
      <c r="K1058" s="18"/>
      <c r="L1058" s="18"/>
      <c r="M1058" s="18"/>
      <c r="N1058" s="18"/>
      <c r="O1058" s="18"/>
      <c r="P1058" s="18"/>
      <c r="Q1058" s="18"/>
      <c r="R1058" s="18"/>
      <c r="S1058" s="18"/>
      <c r="T1058" s="18"/>
    </row>
    <row r="1059" spans="2:51" s="17" customFormat="1" hidden="1" x14ac:dyDescent="0.25">
      <c r="E1059" s="18"/>
      <c r="F1059" s="18"/>
      <c r="G1059" s="18"/>
      <c r="H1059" s="18"/>
      <c r="I1059" s="18"/>
      <c r="J1059" s="18"/>
      <c r="K1059" s="18"/>
      <c r="L1059" s="18"/>
      <c r="M1059" s="18"/>
      <c r="N1059" s="18"/>
      <c r="O1059" s="18"/>
      <c r="P1059" s="18"/>
      <c r="Q1059" s="18"/>
      <c r="R1059" s="18"/>
      <c r="S1059" s="18"/>
      <c r="T1059" s="18"/>
    </row>
    <row r="1060" spans="2:51"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row>
    <row r="1061" spans="2:51" s="17" customFormat="1" hidden="1" x14ac:dyDescent="0.25">
      <c r="B1061" s="17" t="s">
        <v>72</v>
      </c>
      <c r="C1061" s="17">
        <f>DCOUNTA(A4:T1042,E4,B1060:B1061)</f>
        <v>0</v>
      </c>
      <c r="D1061" s="17" t="s">
        <v>72</v>
      </c>
      <c r="E1061" s="18">
        <f>DSUM(A4:T1042,F4,D1060:D1061)</f>
        <v>0</v>
      </c>
      <c r="F1061" s="18" t="s">
        <v>72</v>
      </c>
      <c r="G1061" s="18" t="s">
        <v>5090</v>
      </c>
      <c r="H1061" s="18">
        <f>DCOUNTA(A4:T1042,G4,F1060:G1061)</f>
        <v>0</v>
      </c>
      <c r="I1061" s="18" t="s">
        <v>72</v>
      </c>
      <c r="J1061" s="18" t="s">
        <v>5098</v>
      </c>
      <c r="K1061" s="18">
        <f>DCOUNTA(A4:T1042,J4,I1060:J1061)</f>
        <v>0</v>
      </c>
      <c r="L1061" s="18"/>
      <c r="M1061" s="18"/>
      <c r="N1061" s="18"/>
      <c r="O1061" s="18"/>
      <c r="P1061" s="18"/>
      <c r="Q1061" s="18"/>
      <c r="R1061" s="18"/>
      <c r="S1061" s="18"/>
      <c r="T1061" s="18"/>
    </row>
    <row r="1062" spans="2:51" s="17" customFormat="1" hidden="1" x14ac:dyDescent="0.25">
      <c r="E1062" s="18"/>
      <c r="F1062" s="18"/>
      <c r="G1062" s="18"/>
      <c r="H1062" s="18"/>
      <c r="I1062" s="18"/>
      <c r="J1062" s="18"/>
      <c r="K1062" s="18"/>
      <c r="L1062" s="18"/>
      <c r="M1062" s="18"/>
      <c r="N1062" s="18"/>
      <c r="O1062" s="18"/>
      <c r="P1062" s="18"/>
      <c r="Q1062" s="18"/>
      <c r="R1062" s="18"/>
      <c r="S1062" s="18"/>
      <c r="T1062" s="18"/>
    </row>
    <row r="1063" spans="2:51"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row>
    <row r="1064" spans="2:51" s="17" customFormat="1" hidden="1" x14ac:dyDescent="0.25">
      <c r="B1064" s="17" t="s">
        <v>96</v>
      </c>
      <c r="C1064" s="17">
        <f>DCOUNTA(B4:T1042,B1063,B1063:B1064)</f>
        <v>0</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row>
    <row r="1065" spans="2:51" s="17" customFormat="1" x14ac:dyDescent="0.25">
      <c r="E1065" s="18"/>
      <c r="F1065" s="18"/>
      <c r="G1065" s="18"/>
      <c r="H1065" s="18"/>
      <c r="I1065" s="18"/>
      <c r="J1065" s="18"/>
      <c r="K1065" s="18"/>
      <c r="L1065" s="18"/>
      <c r="M1065" s="18"/>
      <c r="N1065" s="18"/>
      <c r="O1065" s="18"/>
      <c r="P1065" s="18"/>
      <c r="Q1065" s="18"/>
      <c r="R1065" s="18"/>
      <c r="S1065" s="18"/>
      <c r="T1065" s="18"/>
    </row>
    <row r="1066" spans="2:51"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AX1066" s="17" t="s">
        <v>6098</v>
      </c>
      <c r="AY1066" s="17" t="s">
        <v>6099</v>
      </c>
    </row>
    <row r="1067" spans="2:51" s="17" customFormat="1" ht="15.75" x14ac:dyDescent="0.3">
      <c r="C1067" s="21">
        <f>C1048</f>
        <v>2</v>
      </c>
      <c r="D1067" s="22" t="s">
        <v>6100</v>
      </c>
      <c r="E1067" s="22">
        <f>E1048</f>
        <v>7.6129999999999995</v>
      </c>
      <c r="F1067" s="21">
        <f>H1048</f>
        <v>0</v>
      </c>
      <c r="G1067" s="21">
        <f>K1048</f>
        <v>0</v>
      </c>
      <c r="H1067" s="18"/>
      <c r="I1067" s="18"/>
      <c r="J1067" s="18"/>
      <c r="K1067" s="18"/>
      <c r="L1067" s="18"/>
      <c r="M1067" s="18"/>
      <c r="N1067" s="18"/>
      <c r="O1067" s="20"/>
      <c r="P1067" s="18"/>
      <c r="Q1067" s="18"/>
      <c r="R1067" s="18"/>
      <c r="S1067" s="18"/>
      <c r="T1067" s="18"/>
    </row>
    <row r="1068" spans="2:51" s="17" customFormat="1" ht="15.75" x14ac:dyDescent="0.3">
      <c r="C1068" s="21">
        <f>C1051</f>
        <v>0</v>
      </c>
      <c r="D1068" s="22" t="s">
        <v>6101</v>
      </c>
      <c r="E1068" s="22">
        <f>E1051</f>
        <v>0</v>
      </c>
      <c r="F1068" s="21">
        <f>H1051</f>
        <v>0</v>
      </c>
      <c r="G1068" s="21">
        <f>K1051</f>
        <v>0</v>
      </c>
      <c r="H1068" s="18"/>
      <c r="I1068" s="18"/>
      <c r="J1068" s="18"/>
      <c r="K1068" s="18"/>
      <c r="L1068" s="18"/>
      <c r="M1068" s="18"/>
      <c r="N1068" s="18"/>
      <c r="O1068" s="20"/>
      <c r="P1068" s="18"/>
      <c r="Q1068" s="18"/>
      <c r="R1068" s="18"/>
      <c r="S1068" s="18"/>
      <c r="T1068" s="18"/>
    </row>
    <row r="1069" spans="2:51"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row>
    <row r="1070" spans="2:51"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row>
    <row r="1071" spans="2:51" s="17" customFormat="1" ht="15.75" x14ac:dyDescent="0.3">
      <c r="C1071" s="21">
        <f>C1061</f>
        <v>0</v>
      </c>
      <c r="D1071" s="22" t="s">
        <v>72</v>
      </c>
      <c r="E1071" s="22">
        <f>E1061</f>
        <v>0</v>
      </c>
      <c r="F1071" s="21">
        <f>H1061</f>
        <v>0</v>
      </c>
      <c r="G1071" s="21">
        <f>K1061</f>
        <v>0</v>
      </c>
      <c r="H1071" s="18"/>
      <c r="I1071" s="18"/>
      <c r="J1071" s="18"/>
      <c r="K1071" s="18"/>
      <c r="L1071" s="18"/>
      <c r="M1071" s="18"/>
      <c r="N1071" s="18"/>
      <c r="O1071" s="20"/>
      <c r="P1071" s="18"/>
      <c r="Q1071" s="18"/>
      <c r="R1071" s="18"/>
      <c r="S1071" s="18"/>
      <c r="T1071" s="18"/>
    </row>
    <row r="1072" spans="2:51" s="17" customFormat="1" ht="15.75" x14ac:dyDescent="0.3">
      <c r="C1072" s="21">
        <f>C1064</f>
        <v>0</v>
      </c>
      <c r="D1072" s="22" t="s">
        <v>6104</v>
      </c>
      <c r="E1072" s="22">
        <f>E1064</f>
        <v>0</v>
      </c>
      <c r="F1072" s="21">
        <f>H1064</f>
        <v>0</v>
      </c>
      <c r="G1072" s="21">
        <f>K1064</f>
        <v>0</v>
      </c>
      <c r="H1072" s="18"/>
      <c r="I1072" s="18"/>
      <c r="J1072" s="18"/>
      <c r="K1072" s="18"/>
      <c r="L1072" s="18"/>
      <c r="M1072" s="18"/>
      <c r="N1072" s="18"/>
      <c r="O1072" s="20"/>
      <c r="P1072" s="18"/>
      <c r="Q1072" s="18"/>
      <c r="R1072" s="18"/>
      <c r="S1072" s="18"/>
      <c r="T1072" s="18"/>
    </row>
    <row r="1073" spans="3:20" s="17" customFormat="1" ht="15.75" x14ac:dyDescent="0.3">
      <c r="C1073" s="23"/>
      <c r="D1073" s="19" t="s">
        <v>6105</v>
      </c>
      <c r="E1073" s="19">
        <f>E1067</f>
        <v>7.6129999999999995</v>
      </c>
      <c r="F1073" s="23"/>
      <c r="G1073" s="18"/>
      <c r="H1073" s="18"/>
      <c r="I1073" s="18"/>
      <c r="J1073" s="18"/>
      <c r="K1073" s="18"/>
      <c r="L1073" s="18"/>
      <c r="M1073" s="18"/>
      <c r="N1073" s="18"/>
      <c r="O1073" s="20"/>
      <c r="P1073" s="18"/>
      <c r="Q1073" s="18"/>
      <c r="R1073" s="18"/>
      <c r="S1073" s="18"/>
      <c r="T1073" s="18"/>
    </row>
    <row r="1074" spans="3:20" s="17" customFormat="1" ht="15.75" x14ac:dyDescent="0.3">
      <c r="C1074" s="23"/>
      <c r="D1074" s="19" t="s">
        <v>6106</v>
      </c>
      <c r="E1074" s="19">
        <f>E1067+E1068+E1069+E1070+E1071+E1072</f>
        <v>7.6129999999999995</v>
      </c>
      <c r="F1074" s="18"/>
      <c r="G1074" s="18"/>
      <c r="H1074" s="18"/>
      <c r="I1074" s="18"/>
      <c r="J1074" s="18"/>
      <c r="K1074" s="18"/>
      <c r="L1074" s="18"/>
      <c r="M1074" s="18"/>
      <c r="N1074" s="18"/>
      <c r="O1074" s="18"/>
      <c r="P1074" s="18"/>
      <c r="Q1074" s="18"/>
      <c r="R1074" s="18"/>
      <c r="S1074" s="18"/>
      <c r="T1074" s="18"/>
    </row>
    <row r="1075" spans="3:20" s="15" customFormat="1" ht="12.75" customHeight="1" x14ac:dyDescent="0.25"/>
    <row r="1076" spans="3:20" s="15" customFormat="1" x14ac:dyDescent="0.25"/>
    <row r="1077" spans="3:20" s="15" customFormat="1" x14ac:dyDescent="0.25"/>
    <row r="1078" spans="3:20" s="15" customFormat="1" x14ac:dyDescent="0.25"/>
    <row r="1079" spans="3:20" s="15" customFormat="1" x14ac:dyDescent="0.25"/>
    <row r="1080" spans="3:20" s="15" customFormat="1" x14ac:dyDescent="0.25"/>
    <row r="1081" spans="3:20" s="15" customFormat="1" x14ac:dyDescent="0.25"/>
    <row r="1082" spans="3:20" s="15" customFormat="1" x14ac:dyDescent="0.25"/>
    <row r="1083" spans="3:20" s="15" customFormat="1" x14ac:dyDescent="0.25"/>
    <row r="1084" spans="3:20" s="15" customFormat="1" x14ac:dyDescent="0.25"/>
    <row r="1085" spans="3:20" s="15" customFormat="1" x14ac:dyDescent="0.25"/>
    <row r="1086" spans="3:20" s="15" customFormat="1" x14ac:dyDescent="0.25"/>
    <row r="1087" spans="3:20" s="15" customFormat="1" x14ac:dyDescent="0.25"/>
    <row r="1088" spans="3:20"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3">
    <sortCondition ref="B2:B3"/>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1:AY2340"/>
  <sheetViews>
    <sheetView workbookViewId="0">
      <selection sqref="A1:XFD1048576"/>
    </sheetView>
  </sheetViews>
  <sheetFormatPr baseColWidth="10" defaultRowHeight="15" x14ac:dyDescent="0.25"/>
  <cols>
    <col min="2" max="2" width="34.42578125" customWidth="1"/>
    <col min="3" max="3" width="45.85546875" customWidth="1"/>
    <col min="4" max="4" width="31.7109375" customWidth="1"/>
    <col min="5" max="5" width="16.5703125" customWidth="1"/>
    <col min="6" max="6" width="11.5703125" customWidth="1"/>
    <col min="7" max="7" width="9.7109375" customWidth="1"/>
    <col min="8" max="9" width="0" hidden="1" customWidth="1"/>
    <col min="10" max="10" width="7.85546875" customWidth="1"/>
    <col min="11" max="12" width="0" hidden="1" customWidth="1"/>
    <col min="13" max="13" width="8" customWidth="1"/>
    <col min="14" max="15" width="0" hidden="1" customWidth="1"/>
    <col min="16" max="16" width="8" customWidth="1"/>
    <col min="17" max="18" width="8.28515625" customWidth="1"/>
    <col min="19" max="19" width="8.7109375" customWidth="1"/>
    <col min="20" max="20" width="8.5703125" customWidth="1"/>
  </cols>
  <sheetData>
    <row r="1" spans="2:20" s="15" customFormat="1" x14ac:dyDescent="0.25"/>
    <row r="2" spans="2:20" s="15" customFormat="1" ht="28.5" x14ac:dyDescent="0.45">
      <c r="D2" s="40" t="s">
        <v>6355</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456</v>
      </c>
      <c r="C5" s="25" t="s">
        <v>457</v>
      </c>
      <c r="D5" s="25" t="s">
        <v>400</v>
      </c>
      <c r="E5" s="26" t="s">
        <v>18</v>
      </c>
      <c r="F5" s="26">
        <f>VLOOKUP(N5,Revistas!$B$2:$H$63710,2,FALSE)</f>
        <v>5.1660000000000004</v>
      </c>
      <c r="G5" s="26" t="str">
        <f>VLOOKUP(N5,Revistas!$B$2:$H$63732,3,FALSE)</f>
        <v>Q1</v>
      </c>
      <c r="H5" s="26" t="str">
        <f>VLOOKUP(N5,Revistas!$B$2:$H$63732,4,FALSE)</f>
        <v>CARDIAC &amp; CARDIOVASCULAR SYSTEM</v>
      </c>
      <c r="I5" s="26" t="str">
        <f>VLOOKUP(N5,Revistas!$B$2:$H$63732,5,FALSE)</f>
        <v>26/128</v>
      </c>
      <c r="J5" s="26" t="str">
        <f>VLOOKUP(N5,Revistas!$B$2:$H$63732,6,FALSE)</f>
        <v>NO</v>
      </c>
      <c r="K5" s="26" t="s">
        <v>458</v>
      </c>
      <c r="L5" s="26" t="s">
        <v>459</v>
      </c>
      <c r="M5" s="26">
        <v>0</v>
      </c>
      <c r="N5" s="26" t="s">
        <v>403</v>
      </c>
      <c r="O5" s="26" t="s">
        <v>460</v>
      </c>
      <c r="P5" s="26">
        <v>2018</v>
      </c>
      <c r="Q5" s="26">
        <v>71</v>
      </c>
      <c r="R5" s="26">
        <v>2</v>
      </c>
      <c r="S5" s="26">
        <v>123</v>
      </c>
      <c r="T5" s="26">
        <v>124</v>
      </c>
    </row>
    <row r="6" spans="2:20" s="15" customFormat="1" x14ac:dyDescent="0.25">
      <c r="B6" s="25" t="s">
        <v>375</v>
      </c>
      <c r="C6" s="25" t="s">
        <v>376</v>
      </c>
      <c r="D6" s="25" t="s">
        <v>377</v>
      </c>
      <c r="E6" s="26" t="s">
        <v>10</v>
      </c>
      <c r="F6" s="26">
        <f>VLOOKUP(N6,Revistas!$B$2:$H$63710,2,FALSE)</f>
        <v>9.8810000000000002</v>
      </c>
      <c r="G6" s="26" t="str">
        <f>VLOOKUP(N6,Revistas!$B$2:$H$63732,3,FALSE)</f>
        <v>Q1</v>
      </c>
      <c r="H6" s="26" t="str">
        <f>VLOOKUP(N6,Revistas!$B$2:$H$63732,4,FALSE)</f>
        <v>CARDIAC &amp; CARDIOVASCULAR SYSTEM</v>
      </c>
      <c r="I6" s="26" t="str">
        <f>VLOOKUP(N6,Revistas!$B$2:$H$63732,5,FALSE)</f>
        <v>9 de 128</v>
      </c>
      <c r="J6" s="26" t="str">
        <f>VLOOKUP(N6,Revistas!$B$2:$H$63732,6,FALSE)</f>
        <v>SI</v>
      </c>
      <c r="K6" s="26" t="s">
        <v>378</v>
      </c>
      <c r="L6" s="26" t="s">
        <v>379</v>
      </c>
      <c r="M6" s="26">
        <v>1</v>
      </c>
      <c r="N6" s="26" t="s">
        <v>380</v>
      </c>
      <c r="O6" s="27">
        <v>46874</v>
      </c>
      <c r="P6" s="26">
        <v>2018</v>
      </c>
      <c r="Q6" s="26">
        <v>11</v>
      </c>
      <c r="R6" s="26">
        <v>10</v>
      </c>
      <c r="S6" s="26">
        <v>981</v>
      </c>
      <c r="T6" s="26">
        <v>991</v>
      </c>
    </row>
    <row r="7" spans="2:20" s="15" customFormat="1" x14ac:dyDescent="0.25">
      <c r="B7" s="25" t="s">
        <v>410</v>
      </c>
      <c r="C7" s="25" t="s">
        <v>411</v>
      </c>
      <c r="D7" s="25" t="s">
        <v>377</v>
      </c>
      <c r="E7" s="26" t="s">
        <v>18</v>
      </c>
      <c r="F7" s="26">
        <f>VLOOKUP(N7,Revistas!$B$2:$H$63710,2,FALSE)</f>
        <v>9.8810000000000002</v>
      </c>
      <c r="G7" s="26" t="str">
        <f>VLOOKUP(N7,Revistas!$B$2:$H$63732,3,FALSE)</f>
        <v>Q1</v>
      </c>
      <c r="H7" s="26" t="str">
        <f>VLOOKUP(N7,Revistas!$B$2:$H$63732,4,FALSE)</f>
        <v>CARDIAC &amp; CARDIOVASCULAR SYSTEM</v>
      </c>
      <c r="I7" s="26" t="str">
        <f>VLOOKUP(N7,Revistas!$B$2:$H$63732,5,FALSE)</f>
        <v>9 de 128</v>
      </c>
      <c r="J7" s="26" t="str">
        <f>VLOOKUP(N7,Revistas!$B$2:$H$63732,6,FALSE)</f>
        <v>SI</v>
      </c>
      <c r="K7" s="26" t="s">
        <v>412</v>
      </c>
      <c r="L7" s="26" t="s">
        <v>413</v>
      </c>
      <c r="M7" s="26">
        <v>0</v>
      </c>
      <c r="N7" s="26" t="s">
        <v>380</v>
      </c>
      <c r="O7" s="26" t="s">
        <v>414</v>
      </c>
      <c r="P7" s="26">
        <v>2018</v>
      </c>
      <c r="Q7" s="26">
        <v>11</v>
      </c>
      <c r="R7" s="26">
        <v>7</v>
      </c>
      <c r="S7" s="26">
        <v>709</v>
      </c>
      <c r="T7" s="26">
        <v>711</v>
      </c>
    </row>
    <row r="8" spans="2:20" s="15" customFormat="1" x14ac:dyDescent="0.25">
      <c r="B8" s="25" t="s">
        <v>519</v>
      </c>
      <c r="C8" s="25" t="s">
        <v>518</v>
      </c>
      <c r="D8" s="25" t="s">
        <v>520</v>
      </c>
      <c r="E8" s="26" t="s">
        <v>10</v>
      </c>
      <c r="F8" s="26">
        <f>VLOOKUP(N8,Revistas!$B$2:$H$63710,2,FALSE)</f>
        <v>3.0219999999999998</v>
      </c>
      <c r="G8" s="26" t="str">
        <f>VLOOKUP(N8,Revistas!$B$2:$H$63732,3,FALSE)</f>
        <v>Q2</v>
      </c>
      <c r="H8" s="26">
        <f>VLOOKUP(N8,Revistas!$B$2:$H$63732,4,FALSE)</f>
        <v>0</v>
      </c>
      <c r="I8" s="26" t="str">
        <f>VLOOKUP(N8,Revistas!$B$2:$H$63732,5,FALSE)</f>
        <v>25/65</v>
      </c>
      <c r="J8" s="26" t="str">
        <f>VLOOKUP(N8,Revistas!$B$2:$H$63732,6,FALSE)</f>
        <v>NO</v>
      </c>
      <c r="K8" s="26" t="s">
        <v>521</v>
      </c>
      <c r="L8" s="26"/>
      <c r="M8" s="26" t="s">
        <v>89</v>
      </c>
      <c r="N8" s="26" t="s">
        <v>522</v>
      </c>
      <c r="O8" s="26" t="s">
        <v>515</v>
      </c>
      <c r="P8" s="26">
        <v>2018</v>
      </c>
      <c r="Q8" s="26"/>
      <c r="R8" s="26"/>
      <c r="S8" s="26">
        <v>3319718796313</v>
      </c>
      <c r="T8" s="26"/>
    </row>
    <row r="9" spans="2:20" s="15" customFormat="1" x14ac:dyDescent="0.25">
      <c r="B9" s="25" t="s">
        <v>452</v>
      </c>
      <c r="C9" s="25" t="s">
        <v>453</v>
      </c>
      <c r="D9" s="25" t="s">
        <v>341</v>
      </c>
      <c r="E9" s="26" t="s">
        <v>10</v>
      </c>
      <c r="F9" s="26">
        <f>VLOOKUP(N9,Revistas!$B$2:$H$63710,2,FALSE)</f>
        <v>16.834</v>
      </c>
      <c r="G9" s="26" t="str">
        <f>VLOOKUP(N9,Revistas!$B$2:$H$63732,3,FALSE)</f>
        <v>Q1</v>
      </c>
      <c r="H9" s="26" t="str">
        <f>VLOOKUP(N9,Revistas!$B$2:$H$63732,4,FALSE)</f>
        <v>CARDIAC &amp; CARDIOVASCULAR SYSTEM</v>
      </c>
      <c r="I9" s="26" t="str">
        <f>VLOOKUP(N9,Revistas!$B$2:$H$63732,5,FALSE)</f>
        <v>3 de 128</v>
      </c>
      <c r="J9" s="26" t="str">
        <f>VLOOKUP(N9,Revistas!$B$2:$H$63732,6,FALSE)</f>
        <v>SI</v>
      </c>
      <c r="K9" s="26" t="s">
        <v>454</v>
      </c>
      <c r="L9" s="26" t="s">
        <v>455</v>
      </c>
      <c r="M9" s="26">
        <v>2</v>
      </c>
      <c r="N9" s="26" t="s">
        <v>344</v>
      </c>
      <c r="O9" s="27">
        <v>38749</v>
      </c>
      <c r="P9" s="26">
        <v>2018</v>
      </c>
      <c r="Q9" s="26">
        <v>71</v>
      </c>
      <c r="R9" s="26">
        <v>5</v>
      </c>
      <c r="S9" s="26">
        <v>489</v>
      </c>
      <c r="T9" s="26">
        <v>496</v>
      </c>
    </row>
    <row r="10" spans="2:20" s="15" customFormat="1" x14ac:dyDescent="0.25">
      <c r="B10" s="25" t="s">
        <v>367</v>
      </c>
      <c r="C10" s="25" t="s">
        <v>368</v>
      </c>
      <c r="D10" s="25" t="s">
        <v>369</v>
      </c>
      <c r="E10" s="26" t="s">
        <v>72</v>
      </c>
      <c r="F10" s="26">
        <f>VLOOKUP(N10,Revistas!$B$2:$H$63710,2,FALSE)</f>
        <v>3.0859999999999999</v>
      </c>
      <c r="G10" s="26" t="str">
        <f>VLOOKUP(N10,Revistas!$B$2:$H$63732,3,FALSE)</f>
        <v>Q1</v>
      </c>
      <c r="H10" s="26" t="str">
        <f>VLOOKUP(N10,Revistas!$B$2:$H$63732,4,FALSE)</f>
        <v>MEDICINE, GENERAL &amp; INTERNAL - SCIE;</v>
      </c>
      <c r="I10" s="26" t="str">
        <f>VLOOKUP(N10,Revistas!$B$2:$H$63732,5,FALSE)</f>
        <v>32/155</v>
      </c>
      <c r="J10" s="26" t="str">
        <f>VLOOKUP(N10,Revistas!$B$2:$H$63732,6,FALSE)</f>
        <v>NO</v>
      </c>
      <c r="K10" s="26" t="s">
        <v>370</v>
      </c>
      <c r="L10" s="26"/>
      <c r="M10" s="26">
        <v>0</v>
      </c>
      <c r="N10" s="26" t="s">
        <v>371</v>
      </c>
      <c r="O10" s="26" t="s">
        <v>75</v>
      </c>
      <c r="P10" s="26">
        <v>2018</v>
      </c>
      <c r="Q10" s="26">
        <v>48</v>
      </c>
      <c r="R10" s="26"/>
      <c r="S10" s="26">
        <v>59</v>
      </c>
      <c r="T10" s="26">
        <v>60</v>
      </c>
    </row>
    <row r="11" spans="2:20" s="15" customFormat="1" x14ac:dyDescent="0.25">
      <c r="B11" s="25" t="s">
        <v>495</v>
      </c>
      <c r="C11" s="25" t="s">
        <v>494</v>
      </c>
      <c r="D11" s="25" t="s">
        <v>496</v>
      </c>
      <c r="E11" s="26" t="s">
        <v>10</v>
      </c>
      <c r="F11" s="26">
        <f>VLOOKUP(N11,Revistas!$B$2:$H$63710,2,FALSE)</f>
        <v>5.8630000000000004</v>
      </c>
      <c r="G11" s="26" t="str">
        <f>VLOOKUP(N11,Revistas!$B$2:$H$63732,3,FALSE)</f>
        <v>Q1</v>
      </c>
      <c r="H11" s="26" t="str">
        <f>VLOOKUP(N11,Revistas!$B$2:$H$63732,4,FALSE)</f>
        <v>EMERGENCY MEDICINE</v>
      </c>
      <c r="I11" s="26" t="str">
        <f>VLOOKUP(N11,Revistas!$B$2:$H$63732,5,FALSE)</f>
        <v>1 DE 26</v>
      </c>
      <c r="J11" s="26" t="str">
        <f>VLOOKUP(N11,Revistas!$B$2:$H$63732,6,FALSE)</f>
        <v>SI</v>
      </c>
      <c r="K11" s="26" t="s">
        <v>499</v>
      </c>
      <c r="L11" s="26"/>
      <c r="M11" s="26" t="s">
        <v>89</v>
      </c>
      <c r="N11" s="26" t="s">
        <v>500</v>
      </c>
      <c r="O11" s="26" t="s">
        <v>498</v>
      </c>
      <c r="P11" s="26">
        <v>2018</v>
      </c>
      <c r="Q11" s="26">
        <v>133</v>
      </c>
      <c r="R11" s="26"/>
      <c r="S11" s="26" t="s">
        <v>497</v>
      </c>
      <c r="T11" s="26"/>
    </row>
    <row r="12" spans="2:20" s="15" customFormat="1" x14ac:dyDescent="0.25">
      <c r="B12" s="25" t="s">
        <v>395</v>
      </c>
      <c r="C12" s="25" t="s">
        <v>396</v>
      </c>
      <c r="D12" s="25" t="s">
        <v>383</v>
      </c>
      <c r="E12" s="26" t="s">
        <v>72</v>
      </c>
      <c r="F12" s="26">
        <f>VLOOKUP(N12,Revistas!$B$2:$H$63710,2,FALSE)</f>
        <v>10.683</v>
      </c>
      <c r="G12" s="26" t="str">
        <f>VLOOKUP(N12,Revistas!$B$2:$H$63732,3,FALSE)</f>
        <v>Q1</v>
      </c>
      <c r="H12" s="26" t="str">
        <f>VLOOKUP(N12,Revistas!$B$2:$H$63732,4,FALSE)</f>
        <v>CARDIAC &amp; CARDIOVASCULAR SYSTEM</v>
      </c>
      <c r="I12" s="26" t="str">
        <f>VLOOKUP(N12,Revistas!$B$2:$H$63732,5,FALSE)</f>
        <v>6 de 128</v>
      </c>
      <c r="J12" s="26" t="str">
        <f>VLOOKUP(N12,Revistas!$B$2:$H$63732,6,FALSE)</f>
        <v>SI</v>
      </c>
      <c r="K12" s="26" t="s">
        <v>397</v>
      </c>
      <c r="L12" s="26"/>
      <c r="M12" s="26">
        <v>0</v>
      </c>
      <c r="N12" s="26" t="s">
        <v>385</v>
      </c>
      <c r="O12" s="26" t="s">
        <v>36</v>
      </c>
      <c r="P12" s="26">
        <v>2018</v>
      </c>
      <c r="Q12" s="26">
        <v>20</v>
      </c>
      <c r="R12" s="26"/>
      <c r="S12" s="26">
        <v>193</v>
      </c>
      <c r="T12" s="26">
        <v>193</v>
      </c>
    </row>
    <row r="13" spans="2:20" s="15" customFormat="1" x14ac:dyDescent="0.25">
      <c r="B13" s="25" t="s">
        <v>392</v>
      </c>
      <c r="C13" s="25" t="s">
        <v>393</v>
      </c>
      <c r="D13" s="25" t="s">
        <v>383</v>
      </c>
      <c r="E13" s="26" t="s">
        <v>72</v>
      </c>
      <c r="F13" s="26">
        <f>VLOOKUP(N13,Revistas!$B$2:$H$63710,2,FALSE)</f>
        <v>10.683</v>
      </c>
      <c r="G13" s="26" t="str">
        <f>VLOOKUP(N13,Revistas!$B$2:$H$63732,3,FALSE)</f>
        <v>Q1</v>
      </c>
      <c r="H13" s="26" t="str">
        <f>VLOOKUP(N13,Revistas!$B$2:$H$63732,4,FALSE)</f>
        <v>CARDIAC &amp; CARDIOVASCULAR SYSTEM</v>
      </c>
      <c r="I13" s="26" t="str">
        <f>VLOOKUP(N13,Revistas!$B$2:$H$63732,5,FALSE)</f>
        <v>6 de 128</v>
      </c>
      <c r="J13" s="26" t="str">
        <f>VLOOKUP(N13,Revistas!$B$2:$H$63732,6,FALSE)</f>
        <v>SI</v>
      </c>
      <c r="K13" s="26" t="s">
        <v>394</v>
      </c>
      <c r="L13" s="26"/>
      <c r="M13" s="26">
        <v>0</v>
      </c>
      <c r="N13" s="26" t="s">
        <v>385</v>
      </c>
      <c r="O13" s="26" t="s">
        <v>36</v>
      </c>
      <c r="P13" s="26">
        <v>2018</v>
      </c>
      <c r="Q13" s="26">
        <v>20</v>
      </c>
      <c r="R13" s="26"/>
      <c r="S13" s="26">
        <v>130</v>
      </c>
      <c r="T13" s="26">
        <v>130</v>
      </c>
    </row>
    <row r="14" spans="2:20" s="15" customFormat="1" x14ac:dyDescent="0.25">
      <c r="B14" s="25" t="s">
        <v>351</v>
      </c>
      <c r="C14" s="25" t="s">
        <v>352</v>
      </c>
      <c r="D14" s="25" t="s">
        <v>341</v>
      </c>
      <c r="E14" s="26" t="s">
        <v>10</v>
      </c>
      <c r="F14" s="26">
        <f>VLOOKUP(N14,Revistas!$B$2:$H$63710,2,FALSE)</f>
        <v>16.834</v>
      </c>
      <c r="G14" s="26" t="str">
        <f>VLOOKUP(N14,Revistas!$B$2:$H$63732,3,FALSE)</f>
        <v>Q1</v>
      </c>
      <c r="H14" s="26" t="str">
        <f>VLOOKUP(N14,Revistas!$B$2:$H$63732,4,FALSE)</f>
        <v>CARDIAC &amp; CARDIOVASCULAR SYSTEM</v>
      </c>
      <c r="I14" s="26" t="str">
        <f>VLOOKUP(N14,Revistas!$B$2:$H$63732,5,FALSE)</f>
        <v>3 de 128</v>
      </c>
      <c r="J14" s="26" t="str">
        <f>VLOOKUP(N14,Revistas!$B$2:$H$63732,6,FALSE)</f>
        <v>SI</v>
      </c>
      <c r="K14" s="26" t="s">
        <v>353</v>
      </c>
      <c r="L14" s="26" t="s">
        <v>354</v>
      </c>
      <c r="M14" s="26">
        <v>1</v>
      </c>
      <c r="N14" s="26" t="s">
        <v>344</v>
      </c>
      <c r="O14" s="27">
        <v>45901</v>
      </c>
      <c r="P14" s="26">
        <v>2018</v>
      </c>
      <c r="Q14" s="26">
        <v>72</v>
      </c>
      <c r="R14" s="26">
        <v>13</v>
      </c>
      <c r="S14" s="26">
        <v>1466</v>
      </c>
      <c r="T14" s="26">
        <v>1475</v>
      </c>
    </row>
    <row r="15" spans="2:20" s="15" customFormat="1" x14ac:dyDescent="0.25">
      <c r="B15" s="25" t="s">
        <v>426</v>
      </c>
      <c r="C15" s="25" t="s">
        <v>427</v>
      </c>
      <c r="D15" s="25" t="s">
        <v>400</v>
      </c>
      <c r="E15" s="26" t="s">
        <v>318</v>
      </c>
      <c r="F15" s="26">
        <f>VLOOKUP(N15,Revistas!$B$2:$H$63710,2,FALSE)</f>
        <v>5.1660000000000004</v>
      </c>
      <c r="G15" s="26" t="str">
        <f>VLOOKUP(N15,Revistas!$B$2:$H$63732,3,FALSE)</f>
        <v>Q1</v>
      </c>
      <c r="H15" s="26" t="str">
        <f>VLOOKUP(N15,Revistas!$B$2:$H$63732,4,FALSE)</f>
        <v>CARDIAC &amp; CARDIOVASCULAR SYSTEM</v>
      </c>
      <c r="I15" s="26" t="str">
        <f>VLOOKUP(N15,Revistas!$B$2:$H$63732,5,FALSE)</f>
        <v>26/128</v>
      </c>
      <c r="J15" s="26" t="str">
        <f>VLOOKUP(N15,Revistas!$B$2:$H$63732,6,FALSE)</f>
        <v>NO</v>
      </c>
      <c r="K15" s="26"/>
      <c r="L15" s="26"/>
      <c r="M15" s="26">
        <v>0</v>
      </c>
      <c r="N15" s="26" t="s">
        <v>403</v>
      </c>
      <c r="O15" s="26" t="s">
        <v>68</v>
      </c>
      <c r="P15" s="26">
        <v>2018</v>
      </c>
      <c r="Q15" s="26">
        <v>71</v>
      </c>
      <c r="R15" s="26">
        <v>4</v>
      </c>
      <c r="S15" s="26">
        <v>310</v>
      </c>
      <c r="T15" s="26">
        <v>310</v>
      </c>
    </row>
    <row r="16" spans="2:20" s="15" customFormat="1" x14ac:dyDescent="0.25">
      <c r="B16" s="25" t="s">
        <v>543</v>
      </c>
      <c r="C16" s="25" t="s">
        <v>4369</v>
      </c>
      <c r="D16" s="25" t="s">
        <v>544</v>
      </c>
      <c r="E16" s="26" t="s">
        <v>96</v>
      </c>
      <c r="F16" s="26" t="str">
        <f>VLOOKUP(N16,Revistas!$B$2:$H$63710,2,FALSE)</f>
        <v>NO TIENE</v>
      </c>
      <c r="G16" s="26" t="str">
        <f>VLOOKUP(N16,Revistas!$B$2:$H$63732,3,FALSE)</f>
        <v>NO TIENE</v>
      </c>
      <c r="H16" s="26" t="str">
        <f>VLOOKUP(N16,Revistas!$B$2:$H$63732,4,FALSE)</f>
        <v>NO TIENE</v>
      </c>
      <c r="I16" s="26" t="str">
        <f>VLOOKUP(N16,Revistas!$B$2:$H$63732,5,FALSE)</f>
        <v>NO TIENE</v>
      </c>
      <c r="J16" s="26" t="str">
        <f>VLOOKUP(N16,Revistas!$B$2:$H$63732,6,FALSE)</f>
        <v>NO</v>
      </c>
      <c r="K16" s="26" t="s">
        <v>547</v>
      </c>
      <c r="L16" s="26"/>
      <c r="M16" s="26" t="s">
        <v>89</v>
      </c>
      <c r="N16" s="26" t="s">
        <v>548</v>
      </c>
      <c r="O16" s="26" t="s">
        <v>546</v>
      </c>
      <c r="P16" s="26">
        <v>2018</v>
      </c>
      <c r="Q16" s="26">
        <v>44</v>
      </c>
      <c r="R16" s="26">
        <v>1</v>
      </c>
      <c r="S16" s="26" t="s">
        <v>545</v>
      </c>
      <c r="T16" s="26"/>
    </row>
    <row r="17" spans="2:20" s="15" customFormat="1" x14ac:dyDescent="0.25">
      <c r="B17" s="25" t="s">
        <v>478</v>
      </c>
      <c r="C17" s="25" t="s">
        <v>479</v>
      </c>
      <c r="D17" s="25" t="s">
        <v>400</v>
      </c>
      <c r="E17" s="26" t="s">
        <v>18</v>
      </c>
      <c r="F17" s="26">
        <f>VLOOKUP(N17,Revistas!$B$2:$H$63710,2,FALSE)</f>
        <v>5.1660000000000004</v>
      </c>
      <c r="G17" s="26" t="str">
        <f>VLOOKUP(N17,Revistas!$B$2:$H$63732,3,FALSE)</f>
        <v>Q1</v>
      </c>
      <c r="H17" s="26" t="str">
        <f>VLOOKUP(N17,Revistas!$B$2:$H$63732,4,FALSE)</f>
        <v>CARDIAC &amp; CARDIOVASCULAR SYSTEM</v>
      </c>
      <c r="I17" s="26" t="str">
        <f>VLOOKUP(N17,Revistas!$B$2:$H$63732,5,FALSE)</f>
        <v>26/128</v>
      </c>
      <c r="J17" s="26" t="str">
        <f>VLOOKUP(N17,Revistas!$B$2:$H$63732,6,FALSE)</f>
        <v>NO</v>
      </c>
      <c r="K17" s="26" t="s">
        <v>480</v>
      </c>
      <c r="L17" s="26" t="s">
        <v>481</v>
      </c>
      <c r="M17" s="26">
        <v>0</v>
      </c>
      <c r="N17" s="26" t="s">
        <v>403</v>
      </c>
      <c r="O17" s="26" t="s">
        <v>29</v>
      </c>
      <c r="P17" s="26">
        <v>2018</v>
      </c>
      <c r="Q17" s="26">
        <v>71</v>
      </c>
      <c r="R17" s="26">
        <v>1</v>
      </c>
      <c r="S17" s="26">
        <v>60</v>
      </c>
      <c r="T17" s="26">
        <v>60</v>
      </c>
    </row>
    <row r="18" spans="2:20" s="15" customFormat="1" x14ac:dyDescent="0.25">
      <c r="B18" s="25" t="s">
        <v>540</v>
      </c>
      <c r="C18" s="25" t="s">
        <v>539</v>
      </c>
      <c r="D18" s="25" t="s">
        <v>525</v>
      </c>
      <c r="E18" s="26" t="s">
        <v>10</v>
      </c>
      <c r="F18" s="26">
        <f>VLOOKUP(N18,Revistas!$B$2:$H$63710,2,FALSE)</f>
        <v>5.1660000000000004</v>
      </c>
      <c r="G18" s="26" t="str">
        <f>VLOOKUP(N18,Revistas!$B$2:$H$63732,3,FALSE)</f>
        <v>Q1</v>
      </c>
      <c r="H18" s="26" t="str">
        <f>VLOOKUP(N18,Revistas!$B$2:$H$63732,4,FALSE)</f>
        <v>CARDIAC &amp; CARDIOVASCULAR SYSTEM</v>
      </c>
      <c r="I18" s="26" t="str">
        <f>VLOOKUP(N18,Revistas!$B$2:$H$63732,5,FALSE)</f>
        <v>26/128</v>
      </c>
      <c r="J18" s="26" t="str">
        <f>VLOOKUP(N18,Revistas!$B$2:$H$63732,6,FALSE)</f>
        <v>NO</v>
      </c>
      <c r="K18" s="26" t="s">
        <v>542</v>
      </c>
      <c r="L18" s="26"/>
      <c r="M18" s="26" t="s">
        <v>89</v>
      </c>
      <c r="N18" s="26" t="s">
        <v>527</v>
      </c>
      <c r="O18" s="26" t="s">
        <v>541</v>
      </c>
      <c r="P18" s="26">
        <v>2018</v>
      </c>
      <c r="Q18" s="26"/>
      <c r="R18" s="26"/>
      <c r="S18" s="26"/>
      <c r="T18" s="26"/>
    </row>
    <row r="19" spans="2:20" s="15" customFormat="1" x14ac:dyDescent="0.25">
      <c r="B19" s="25" t="s">
        <v>472</v>
      </c>
      <c r="C19" s="25" t="s">
        <v>473</v>
      </c>
      <c r="D19" s="25" t="s">
        <v>474</v>
      </c>
      <c r="E19" s="26" t="s">
        <v>18</v>
      </c>
      <c r="F19" s="26">
        <f>VLOOKUP(N19,Revistas!$B$2:$H$63710,2,FALSE)</f>
        <v>15.162000000000001</v>
      </c>
      <c r="G19" s="26" t="str">
        <f>VLOOKUP(N19,Revistas!$B$2:$H$63732,3,FALSE)</f>
        <v>Q1</v>
      </c>
      <c r="H19" s="26" t="str">
        <f>VLOOKUP(N19,Revistas!$B$2:$H$63732,4,FALSE)</f>
        <v>CARDIAC &amp; CARDIOVASCULAR SYSTEMS - SCIE</v>
      </c>
      <c r="I19" s="26" t="str">
        <f>VLOOKUP(N19,Revistas!$B$2:$H$63732,5,FALSE)</f>
        <v>5/128</v>
      </c>
      <c r="J19" s="26" t="str">
        <f>VLOOKUP(N19,Revistas!$B$2:$H$63732,6,FALSE)</f>
        <v>SI</v>
      </c>
      <c r="K19" s="26" t="s">
        <v>475</v>
      </c>
      <c r="L19" s="26" t="s">
        <v>476</v>
      </c>
      <c r="M19" s="26">
        <v>3</v>
      </c>
      <c r="N19" s="26" t="s">
        <v>477</v>
      </c>
      <c r="O19" s="26" t="s">
        <v>460</v>
      </c>
      <c r="P19" s="26">
        <v>2018</v>
      </c>
      <c r="Q19" s="26">
        <v>15</v>
      </c>
      <c r="R19" s="26">
        <v>2</v>
      </c>
      <c r="S19" s="26">
        <v>120</v>
      </c>
      <c r="T19" s="26">
        <v>132</v>
      </c>
    </row>
    <row r="20" spans="2:20" s="15" customFormat="1" x14ac:dyDescent="0.25">
      <c r="B20" s="25" t="s">
        <v>513</v>
      </c>
      <c r="C20" s="25" t="s">
        <v>512</v>
      </c>
      <c r="D20" s="25" t="s">
        <v>514</v>
      </c>
      <c r="E20" s="26" t="s">
        <v>10</v>
      </c>
      <c r="F20" s="26">
        <f>VLOOKUP(N20,Revistas!$B$2:$H$63710,2,FALSE)</f>
        <v>23.425000000000001</v>
      </c>
      <c r="G20" s="26" t="str">
        <f>VLOOKUP(N20,Revistas!$B$2:$H$63732,3,FALSE)</f>
        <v>Q1</v>
      </c>
      <c r="H20" s="26" t="str">
        <f>VLOOKUP(N20,Revistas!$B$2:$H$63732,4,FALSE)</f>
        <v>CARDIAC &amp; CARDIOVASCULAR SYSTEM</v>
      </c>
      <c r="I20" s="26" t="str">
        <f>VLOOKUP(N20,Revistas!$B$2:$H$63732,5,FALSE)</f>
        <v>1 de 128</v>
      </c>
      <c r="J20" s="26" t="str">
        <f>VLOOKUP(N20,Revistas!$B$2:$H$63732,6,FALSE)</f>
        <v>SI</v>
      </c>
      <c r="K20" s="26" t="s">
        <v>516</v>
      </c>
      <c r="L20" s="26"/>
      <c r="M20" s="26" t="s">
        <v>89</v>
      </c>
      <c r="N20" s="26" t="s">
        <v>517</v>
      </c>
      <c r="O20" s="26" t="s">
        <v>515</v>
      </c>
      <c r="P20" s="26">
        <v>2018</v>
      </c>
      <c r="Q20" s="26"/>
      <c r="R20" s="26"/>
      <c r="S20" s="26"/>
      <c r="T20" s="26"/>
    </row>
    <row r="21" spans="2:20" s="15" customFormat="1" x14ac:dyDescent="0.25">
      <c r="B21" s="25" t="s">
        <v>482</v>
      </c>
      <c r="C21" s="25" t="s">
        <v>483</v>
      </c>
      <c r="D21" s="25" t="s">
        <v>484</v>
      </c>
      <c r="E21" s="26" t="s">
        <v>10</v>
      </c>
      <c r="F21" s="26">
        <f>VLOOKUP(N21,Revistas!$B$2:$H$63710,2,FALSE)</f>
        <v>4.4550000000000001</v>
      </c>
      <c r="G21" s="26" t="str">
        <f>VLOOKUP(N21,Revistas!$B$2:$H$63732,3,FALSE)</f>
        <v>Q2</v>
      </c>
      <c r="H21" s="26">
        <f>VLOOKUP(N21,Revistas!$B$2:$H$63732,4,FALSE)</f>
        <v>0</v>
      </c>
      <c r="I21" s="26">
        <f>VLOOKUP(N21,Revistas!$B$2:$H$63732,5,FALSE)</f>
        <v>0</v>
      </c>
      <c r="J21" s="26" t="str">
        <f>VLOOKUP(N21,Revistas!$B$2:$H$63732,6,FALSE)</f>
        <v>NO</v>
      </c>
      <c r="K21" s="26" t="s">
        <v>485</v>
      </c>
      <c r="L21" s="26" t="s">
        <v>486</v>
      </c>
      <c r="M21" s="26">
        <v>3</v>
      </c>
      <c r="N21" s="26" t="s">
        <v>487</v>
      </c>
      <c r="O21" s="26" t="s">
        <v>29</v>
      </c>
      <c r="P21" s="26">
        <v>2018</v>
      </c>
      <c r="Q21" s="26">
        <v>107</v>
      </c>
      <c r="R21" s="26">
        <v>1</v>
      </c>
      <c r="S21" s="26">
        <v>49</v>
      </c>
      <c r="T21" s="26">
        <v>59</v>
      </c>
    </row>
    <row r="22" spans="2:20" s="15" customFormat="1" x14ac:dyDescent="0.25">
      <c r="B22" s="25" t="s">
        <v>440</v>
      </c>
      <c r="C22" s="25" t="s">
        <v>441</v>
      </c>
      <c r="D22" s="25" t="s">
        <v>400</v>
      </c>
      <c r="E22" s="26" t="s">
        <v>417</v>
      </c>
      <c r="F22" s="26">
        <f>VLOOKUP(N22,Revistas!$B$2:$H$63710,2,FALSE)</f>
        <v>5.1660000000000004</v>
      </c>
      <c r="G22" s="26" t="str">
        <f>VLOOKUP(N22,Revistas!$B$2:$H$63732,3,FALSE)</f>
        <v>Q1</v>
      </c>
      <c r="H22" s="26" t="str">
        <f>VLOOKUP(N22,Revistas!$B$2:$H$63732,4,FALSE)</f>
        <v>CARDIAC &amp; CARDIOVASCULAR SYSTEM</v>
      </c>
      <c r="I22" s="26" t="str">
        <f>VLOOKUP(N22,Revistas!$B$2:$H$63732,5,FALSE)</f>
        <v>26/128</v>
      </c>
      <c r="J22" s="26" t="str">
        <f>VLOOKUP(N22,Revistas!$B$2:$H$63732,6,FALSE)</f>
        <v>NO</v>
      </c>
      <c r="K22" s="26" t="s">
        <v>442</v>
      </c>
      <c r="L22" s="26" t="s">
        <v>443</v>
      </c>
      <c r="M22" s="26">
        <v>0</v>
      </c>
      <c r="N22" s="26" t="s">
        <v>403</v>
      </c>
      <c r="O22" s="26" t="s">
        <v>22</v>
      </c>
      <c r="P22" s="26">
        <v>2018</v>
      </c>
      <c r="Q22" s="26">
        <v>71</v>
      </c>
      <c r="R22" s="26">
        <v>3</v>
      </c>
      <c r="S22" s="26">
        <v>208</v>
      </c>
      <c r="T22" s="26">
        <v>216</v>
      </c>
    </row>
    <row r="23" spans="2:20" s="15" customFormat="1" x14ac:dyDescent="0.25">
      <c r="B23" s="25" t="s">
        <v>437</v>
      </c>
      <c r="C23" s="25" t="s">
        <v>438</v>
      </c>
      <c r="D23" s="25" t="s">
        <v>341</v>
      </c>
      <c r="E23" s="26" t="s">
        <v>72</v>
      </c>
      <c r="F23" s="26">
        <f>VLOOKUP(N23,Revistas!$B$2:$H$63710,2,FALSE)</f>
        <v>16.834</v>
      </c>
      <c r="G23" s="26" t="str">
        <f>VLOOKUP(N23,Revistas!$B$2:$H$63732,3,FALSE)</f>
        <v>Q1</v>
      </c>
      <c r="H23" s="26" t="str">
        <f>VLOOKUP(N23,Revistas!$B$2:$H$63732,4,FALSE)</f>
        <v>CARDIAC &amp; CARDIOVASCULAR SYSTEM</v>
      </c>
      <c r="I23" s="26" t="str">
        <f>VLOOKUP(N23,Revistas!$B$2:$H$63732,5,FALSE)</f>
        <v>3 de 128</v>
      </c>
      <c r="J23" s="26" t="str">
        <f>VLOOKUP(N23,Revistas!$B$2:$H$63732,6,FALSE)</f>
        <v>SI</v>
      </c>
      <c r="K23" s="26" t="s">
        <v>439</v>
      </c>
      <c r="L23" s="26"/>
      <c r="M23" s="26">
        <v>0</v>
      </c>
      <c r="N23" s="26" t="s">
        <v>344</v>
      </c>
      <c r="O23" s="27">
        <v>40238</v>
      </c>
      <c r="P23" s="26">
        <v>2018</v>
      </c>
      <c r="Q23" s="26">
        <v>71</v>
      </c>
      <c r="R23" s="26">
        <v>11</v>
      </c>
      <c r="S23" s="26">
        <v>295</v>
      </c>
      <c r="T23" s="26">
        <v>295</v>
      </c>
    </row>
    <row r="24" spans="2:20" s="15" customFormat="1" x14ac:dyDescent="0.25">
      <c r="B24" s="25" t="s">
        <v>398</v>
      </c>
      <c r="C24" s="25" t="s">
        <v>399</v>
      </c>
      <c r="D24" s="25" t="s">
        <v>400</v>
      </c>
      <c r="E24" s="26" t="s">
        <v>10</v>
      </c>
      <c r="F24" s="26">
        <f>VLOOKUP(N24,Revistas!$B$2:$H$63710,2,FALSE)</f>
        <v>5.1660000000000004</v>
      </c>
      <c r="G24" s="26" t="str">
        <f>VLOOKUP(N24,Revistas!$B$2:$H$63732,3,FALSE)</f>
        <v>Q1</v>
      </c>
      <c r="H24" s="26" t="str">
        <f>VLOOKUP(N24,Revistas!$B$2:$H$63732,4,FALSE)</f>
        <v>CARDIAC &amp; CARDIOVASCULAR SYSTEM</v>
      </c>
      <c r="I24" s="26" t="str">
        <f>VLOOKUP(N24,Revistas!$B$2:$H$63732,5,FALSE)</f>
        <v>26/128</v>
      </c>
      <c r="J24" s="26" t="str">
        <f>VLOOKUP(N24,Revistas!$B$2:$H$63732,6,FALSE)</f>
        <v>NO</v>
      </c>
      <c r="K24" s="26" t="s">
        <v>401</v>
      </c>
      <c r="L24" s="26" t="s">
        <v>402</v>
      </c>
      <c r="M24" s="26">
        <v>0</v>
      </c>
      <c r="N24" s="26" t="s">
        <v>403</v>
      </c>
      <c r="O24" s="26" t="s">
        <v>36</v>
      </c>
      <c r="P24" s="26">
        <v>2018</v>
      </c>
      <c r="Q24" s="26">
        <v>71</v>
      </c>
      <c r="R24" s="26">
        <v>5</v>
      </c>
      <c r="S24" s="26">
        <v>335</v>
      </c>
      <c r="T24" s="26">
        <v>343</v>
      </c>
    </row>
    <row r="25" spans="2:20" s="15" customFormat="1" x14ac:dyDescent="0.25">
      <c r="B25" s="25" t="s">
        <v>488</v>
      </c>
      <c r="C25" s="25" t="s">
        <v>489</v>
      </c>
      <c r="D25" s="25" t="s">
        <v>490</v>
      </c>
      <c r="E25" s="26" t="s">
        <v>10</v>
      </c>
      <c r="F25" s="26">
        <f>VLOOKUP(N25,Revistas!$B$2:$H$63710,2,FALSE)</f>
        <v>6.7539999999999996</v>
      </c>
      <c r="G25" s="26" t="str">
        <f>VLOOKUP(N25,Revistas!$B$2:$H$63732,3,FALSE)</f>
        <v>Q1</v>
      </c>
      <c r="H25" s="26" t="str">
        <f>VLOOKUP(N25,Revistas!$B$2:$H$63732,4,FALSE)</f>
        <v>MEDICINE, GENERAL &amp; INTERNAL - SCIE</v>
      </c>
      <c r="I25" s="26" t="str">
        <f>VLOOKUP(N25,Revistas!$B$2:$H$63732,5,FALSE)</f>
        <v>13/155</v>
      </c>
      <c r="J25" s="26" t="str">
        <f>VLOOKUP(N25,Revistas!$B$2:$H$63732,6,FALSE)</f>
        <v>SI</v>
      </c>
      <c r="K25" s="26" t="s">
        <v>491</v>
      </c>
      <c r="L25" s="26" t="s">
        <v>492</v>
      </c>
      <c r="M25" s="26">
        <v>3</v>
      </c>
      <c r="N25" s="26" t="s">
        <v>493</v>
      </c>
      <c r="O25" s="26" t="s">
        <v>29</v>
      </c>
      <c r="P25" s="26">
        <v>2018</v>
      </c>
      <c r="Q25" s="26">
        <v>283</v>
      </c>
      <c r="R25" s="26">
        <v>1</v>
      </c>
      <c r="S25" s="26">
        <v>83</v>
      </c>
      <c r="T25" s="26">
        <v>92</v>
      </c>
    </row>
    <row r="26" spans="2:20" s="15" customFormat="1" x14ac:dyDescent="0.25">
      <c r="B26" s="25" t="s">
        <v>381</v>
      </c>
      <c r="C26" s="25" t="s">
        <v>382</v>
      </c>
      <c r="D26" s="25" t="s">
        <v>383</v>
      </c>
      <c r="E26" s="26" t="s">
        <v>72</v>
      </c>
      <c r="F26" s="26">
        <f>VLOOKUP(N26,Revistas!$B$2:$H$63710,2,FALSE)</f>
        <v>10.683</v>
      </c>
      <c r="G26" s="26" t="str">
        <f>VLOOKUP(N26,Revistas!$B$2:$H$63732,3,FALSE)</f>
        <v>Q1</v>
      </c>
      <c r="H26" s="26" t="str">
        <f>VLOOKUP(N26,Revistas!$B$2:$H$63732,4,FALSE)</f>
        <v>CARDIAC &amp; CARDIOVASCULAR SYSTEM</v>
      </c>
      <c r="I26" s="26" t="str">
        <f>VLOOKUP(N26,Revistas!$B$2:$H$63732,5,FALSE)</f>
        <v>6 de 128</v>
      </c>
      <c r="J26" s="26" t="str">
        <f>VLOOKUP(N26,Revistas!$B$2:$H$63732,6,FALSE)</f>
        <v>SI</v>
      </c>
      <c r="K26" s="26" t="s">
        <v>384</v>
      </c>
      <c r="L26" s="26"/>
      <c r="M26" s="26">
        <v>0</v>
      </c>
      <c r="N26" s="26" t="s">
        <v>385</v>
      </c>
      <c r="O26" s="26" t="s">
        <v>36</v>
      </c>
      <c r="P26" s="26">
        <v>2018</v>
      </c>
      <c r="Q26" s="26">
        <v>20</v>
      </c>
      <c r="R26" s="26"/>
      <c r="S26" s="26">
        <v>36</v>
      </c>
      <c r="T26" s="26">
        <v>36</v>
      </c>
    </row>
    <row r="27" spans="2:20" s="15" customFormat="1" x14ac:dyDescent="0.25">
      <c r="B27" s="25" t="s">
        <v>355</v>
      </c>
      <c r="C27" s="25" t="s">
        <v>356</v>
      </c>
      <c r="D27" s="25" t="s">
        <v>341</v>
      </c>
      <c r="E27" s="26" t="s">
        <v>10</v>
      </c>
      <c r="F27" s="26">
        <f>VLOOKUP(N27,Revistas!$B$2:$H$63710,2,FALSE)</f>
        <v>16.834</v>
      </c>
      <c r="G27" s="26" t="str">
        <f>VLOOKUP(N27,Revistas!$B$2:$H$63732,3,FALSE)</f>
        <v>Q1</v>
      </c>
      <c r="H27" s="26" t="str">
        <f>VLOOKUP(N27,Revistas!$B$2:$H$63732,4,FALSE)</f>
        <v>CARDIAC &amp; CARDIOVASCULAR SYSTEM</v>
      </c>
      <c r="I27" s="26" t="str">
        <f>VLOOKUP(N27,Revistas!$B$2:$H$63732,5,FALSE)</f>
        <v>3 de 128</v>
      </c>
      <c r="J27" s="26" t="str">
        <f>VLOOKUP(N27,Revistas!$B$2:$H$63732,6,FALSE)</f>
        <v>SI</v>
      </c>
      <c r="K27" s="26" t="s">
        <v>357</v>
      </c>
      <c r="L27" s="26" t="s">
        <v>358</v>
      </c>
      <c r="M27" s="26">
        <v>1</v>
      </c>
      <c r="N27" s="26" t="s">
        <v>344</v>
      </c>
      <c r="O27" s="26" t="s">
        <v>359</v>
      </c>
      <c r="P27" s="26">
        <v>2018</v>
      </c>
      <c r="Q27" s="26">
        <v>72</v>
      </c>
      <c r="R27" s="26">
        <v>7</v>
      </c>
      <c r="S27" s="26">
        <v>721</v>
      </c>
      <c r="T27" s="26">
        <v>733</v>
      </c>
    </row>
    <row r="28" spans="2:20" s="15" customFormat="1" x14ac:dyDescent="0.25">
      <c r="B28" s="25" t="s">
        <v>415</v>
      </c>
      <c r="C28" s="25" t="s">
        <v>416</v>
      </c>
      <c r="D28" s="25" t="s">
        <v>377</v>
      </c>
      <c r="E28" s="26" t="s">
        <v>417</v>
      </c>
      <c r="F28" s="26">
        <f>VLOOKUP(N28,Revistas!$B$2:$H$63710,2,FALSE)</f>
        <v>9.8810000000000002</v>
      </c>
      <c r="G28" s="26" t="str">
        <f>VLOOKUP(N28,Revistas!$B$2:$H$63732,3,FALSE)</f>
        <v>Q1</v>
      </c>
      <c r="H28" s="26" t="str">
        <f>VLOOKUP(N28,Revistas!$B$2:$H$63732,4,FALSE)</f>
        <v>CARDIAC &amp; CARDIOVASCULAR SYSTEM</v>
      </c>
      <c r="I28" s="26" t="str">
        <f>VLOOKUP(N28,Revistas!$B$2:$H$63732,5,FALSE)</f>
        <v>9 de 128</v>
      </c>
      <c r="J28" s="26" t="str">
        <f>VLOOKUP(N28,Revistas!$B$2:$H$63732,6,FALSE)</f>
        <v>SI</v>
      </c>
      <c r="K28" s="26" t="s">
        <v>418</v>
      </c>
      <c r="L28" s="26" t="s">
        <v>419</v>
      </c>
      <c r="M28" s="26">
        <v>0</v>
      </c>
      <c r="N28" s="26" t="s">
        <v>380</v>
      </c>
      <c r="O28" s="26" t="s">
        <v>414</v>
      </c>
      <c r="P28" s="26">
        <v>2018</v>
      </c>
      <c r="Q28" s="26">
        <v>11</v>
      </c>
      <c r="R28" s="26">
        <v>7</v>
      </c>
      <c r="S28" s="26" t="s">
        <v>420</v>
      </c>
      <c r="T28" s="26" t="s">
        <v>421</v>
      </c>
    </row>
    <row r="29" spans="2:20" s="15" customFormat="1" x14ac:dyDescent="0.25">
      <c r="B29" s="25" t="s">
        <v>530</v>
      </c>
      <c r="C29" s="25" t="s">
        <v>529</v>
      </c>
      <c r="D29" s="25" t="s">
        <v>531</v>
      </c>
      <c r="E29" s="26" t="s">
        <v>10</v>
      </c>
      <c r="F29" s="26">
        <f>VLOOKUP(N29,Revistas!$B$2:$H$63710,2,FALSE)</f>
        <v>0.82699999999999996</v>
      </c>
      <c r="G29" s="26" t="str">
        <f>VLOOKUP(N29,Revistas!$B$2:$H$63732,3,FALSE)</f>
        <v>Q4</v>
      </c>
      <c r="H29" s="26">
        <f>VLOOKUP(N29,Revistas!$B$2:$H$63732,4,FALSE)</f>
        <v>0</v>
      </c>
      <c r="I29" s="26">
        <f>VLOOKUP(N29,Revistas!$B$2:$H$63732,5,FALSE)</f>
        <v>0</v>
      </c>
      <c r="J29" s="26" t="str">
        <f>VLOOKUP(N29,Revistas!$B$2:$H$63732,6,FALSE)</f>
        <v>NO</v>
      </c>
      <c r="K29" s="26" t="s">
        <v>533</v>
      </c>
      <c r="L29" s="26"/>
      <c r="M29" s="26" t="s">
        <v>89</v>
      </c>
      <c r="N29" s="26" t="s">
        <v>534</v>
      </c>
      <c r="O29" s="26" t="s">
        <v>532</v>
      </c>
      <c r="P29" s="26">
        <v>2018</v>
      </c>
      <c r="Q29" s="26"/>
      <c r="R29" s="26"/>
      <c r="S29" s="26"/>
      <c r="T29" s="26"/>
    </row>
    <row r="30" spans="2:20" s="15" customFormat="1" x14ac:dyDescent="0.25">
      <c r="B30" s="25" t="s">
        <v>339</v>
      </c>
      <c r="C30" s="25" t="s">
        <v>340</v>
      </c>
      <c r="D30" s="25" t="s">
        <v>341</v>
      </c>
      <c r="E30" s="26" t="s">
        <v>10</v>
      </c>
      <c r="F30" s="26">
        <f>VLOOKUP(N30,Revistas!$B$2:$H$63710,2,FALSE)</f>
        <v>16.834</v>
      </c>
      <c r="G30" s="26" t="str">
        <f>VLOOKUP(N30,Revistas!$B$2:$H$63732,3,FALSE)</f>
        <v>Q1</v>
      </c>
      <c r="H30" s="26" t="str">
        <f>VLOOKUP(N30,Revistas!$B$2:$H$63732,4,FALSE)</f>
        <v>CARDIAC &amp; CARDIOVASCULAR SYSTEM</v>
      </c>
      <c r="I30" s="26" t="str">
        <f>VLOOKUP(N30,Revistas!$B$2:$H$63732,5,FALSE)</f>
        <v>3 de 128</v>
      </c>
      <c r="J30" s="26" t="str">
        <f>VLOOKUP(N30,Revistas!$B$2:$H$63732,6,FALSE)</f>
        <v>SI</v>
      </c>
      <c r="K30" s="26" t="s">
        <v>342</v>
      </c>
      <c r="L30" s="26" t="s">
        <v>343</v>
      </c>
      <c r="M30" s="26">
        <v>1</v>
      </c>
      <c r="N30" s="26" t="s">
        <v>344</v>
      </c>
      <c r="O30" s="27">
        <v>37530</v>
      </c>
      <c r="P30" s="26">
        <v>2018</v>
      </c>
      <c r="Q30" s="26">
        <v>72</v>
      </c>
      <c r="R30" s="26">
        <v>14</v>
      </c>
      <c r="S30" s="26">
        <v>1589</v>
      </c>
      <c r="T30" s="26">
        <v>1596</v>
      </c>
    </row>
    <row r="31" spans="2:20" s="15" customFormat="1" x14ac:dyDescent="0.25">
      <c r="B31" s="25" t="s">
        <v>444</v>
      </c>
      <c r="C31" s="25" t="s">
        <v>445</v>
      </c>
      <c r="D31" s="25" t="s">
        <v>377</v>
      </c>
      <c r="E31" s="26" t="s">
        <v>72</v>
      </c>
      <c r="F31" s="26">
        <f>VLOOKUP(N31,Revistas!$B$2:$H$63710,2,FALSE)</f>
        <v>9.8810000000000002</v>
      </c>
      <c r="G31" s="26" t="str">
        <f>VLOOKUP(N31,Revistas!$B$2:$H$63732,3,FALSE)</f>
        <v>Q1</v>
      </c>
      <c r="H31" s="26" t="str">
        <f>VLOOKUP(N31,Revistas!$B$2:$H$63732,4,FALSE)</f>
        <v>CARDIAC &amp; CARDIOVASCULAR SYSTEM</v>
      </c>
      <c r="I31" s="26" t="str">
        <f>VLOOKUP(N31,Revistas!$B$2:$H$63732,5,FALSE)</f>
        <v>9 de 128</v>
      </c>
      <c r="J31" s="26" t="str">
        <f>VLOOKUP(N31,Revistas!$B$2:$H$63732,6,FALSE)</f>
        <v>SI</v>
      </c>
      <c r="K31" s="26" t="s">
        <v>446</v>
      </c>
      <c r="L31" s="26"/>
      <c r="M31" s="26">
        <v>0</v>
      </c>
      <c r="N31" s="26" t="s">
        <v>380</v>
      </c>
      <c r="O31" s="27">
        <v>46054</v>
      </c>
      <c r="P31" s="26">
        <v>2018</v>
      </c>
      <c r="Q31" s="26">
        <v>11</v>
      </c>
      <c r="R31" s="26">
        <v>4</v>
      </c>
      <c r="S31" s="26" t="s">
        <v>447</v>
      </c>
      <c r="T31" s="26" t="s">
        <v>448</v>
      </c>
    </row>
    <row r="32" spans="2:20" s="15" customFormat="1" x14ac:dyDescent="0.25">
      <c r="B32" s="25" t="s">
        <v>449</v>
      </c>
      <c r="C32" s="25" t="s">
        <v>450</v>
      </c>
      <c r="D32" s="25" t="s">
        <v>377</v>
      </c>
      <c r="E32" s="26" t="s">
        <v>72</v>
      </c>
      <c r="F32" s="26">
        <f>VLOOKUP(N32,Revistas!$B$2:$H$63710,2,FALSE)</f>
        <v>9.8810000000000002</v>
      </c>
      <c r="G32" s="26" t="str">
        <f>VLOOKUP(N32,Revistas!$B$2:$H$63732,3,FALSE)</f>
        <v>Q1</v>
      </c>
      <c r="H32" s="26" t="str">
        <f>VLOOKUP(N32,Revistas!$B$2:$H$63732,4,FALSE)</f>
        <v>CARDIAC &amp; CARDIOVASCULAR SYSTEM</v>
      </c>
      <c r="I32" s="26" t="str">
        <f>VLOOKUP(N32,Revistas!$B$2:$H$63732,5,FALSE)</f>
        <v>9 de 128</v>
      </c>
      <c r="J32" s="26" t="str">
        <f>VLOOKUP(N32,Revistas!$B$2:$H$63732,6,FALSE)</f>
        <v>SI</v>
      </c>
      <c r="K32" s="26" t="s">
        <v>451</v>
      </c>
      <c r="L32" s="26"/>
      <c r="M32" s="26">
        <v>0</v>
      </c>
      <c r="N32" s="26" t="s">
        <v>380</v>
      </c>
      <c r="O32" s="27">
        <v>46054</v>
      </c>
      <c r="P32" s="26">
        <v>2018</v>
      </c>
      <c r="Q32" s="26">
        <v>11</v>
      </c>
      <c r="R32" s="26">
        <v>4</v>
      </c>
      <c r="S32" s="26" t="s">
        <v>448</v>
      </c>
      <c r="T32" s="26" t="s">
        <v>448</v>
      </c>
    </row>
    <row r="33" spans="2:20" s="15" customFormat="1" x14ac:dyDescent="0.25">
      <c r="B33" s="25" t="s">
        <v>502</v>
      </c>
      <c r="C33" s="25" t="s">
        <v>501</v>
      </c>
      <c r="D33" s="25" t="s">
        <v>503</v>
      </c>
      <c r="E33" s="26" t="s">
        <v>10</v>
      </c>
      <c r="F33" s="26">
        <f>VLOOKUP(N33,Revistas!$B$2:$H$63710,2,FALSE)</f>
        <v>4.4169999999999998</v>
      </c>
      <c r="G33" s="26" t="str">
        <f>VLOOKUP(N33,Revistas!$B$2:$H$63732,3,FALSE)</f>
        <v>Q2</v>
      </c>
      <c r="H33" s="26">
        <f>VLOOKUP(N33,Revistas!$B$2:$H$63732,4,FALSE)</f>
        <v>0</v>
      </c>
      <c r="I33" s="26">
        <f>VLOOKUP(N33,Revistas!$B$2:$H$63732,5,FALSE)</f>
        <v>0</v>
      </c>
      <c r="J33" s="26" t="str">
        <f>VLOOKUP(N33,Revistas!$B$2:$H$63732,6,FALSE)</f>
        <v>NO</v>
      </c>
      <c r="K33" s="26" t="s">
        <v>505</v>
      </c>
      <c r="L33" s="26"/>
      <c r="M33" s="26" t="s">
        <v>89</v>
      </c>
      <c r="N33" s="26" t="s">
        <v>366</v>
      </c>
      <c r="O33" s="26" t="s">
        <v>504</v>
      </c>
      <c r="P33" s="26">
        <v>2018</v>
      </c>
      <c r="Q33" s="26"/>
      <c r="R33" s="26"/>
      <c r="S33" s="26"/>
      <c r="T33" s="26"/>
    </row>
    <row r="34" spans="2:20" s="15" customFormat="1" x14ac:dyDescent="0.25">
      <c r="B34" s="25" t="s">
        <v>389</v>
      </c>
      <c r="C34" s="25" t="s">
        <v>390</v>
      </c>
      <c r="D34" s="25" t="s">
        <v>383</v>
      </c>
      <c r="E34" s="26" t="s">
        <v>72</v>
      </c>
      <c r="F34" s="26">
        <f>VLOOKUP(N34,Revistas!$B$2:$H$63710,2,FALSE)</f>
        <v>10.683</v>
      </c>
      <c r="G34" s="26" t="str">
        <f>VLOOKUP(N34,Revistas!$B$2:$H$63732,3,FALSE)</f>
        <v>Q1</v>
      </c>
      <c r="H34" s="26" t="str">
        <f>VLOOKUP(N34,Revistas!$B$2:$H$63732,4,FALSE)</f>
        <v>CARDIAC &amp; CARDIOVASCULAR SYSTEM</v>
      </c>
      <c r="I34" s="26" t="str">
        <f>VLOOKUP(N34,Revistas!$B$2:$H$63732,5,FALSE)</f>
        <v>6 de 128</v>
      </c>
      <c r="J34" s="26" t="str">
        <f>VLOOKUP(N34,Revistas!$B$2:$H$63732,6,FALSE)</f>
        <v>SI</v>
      </c>
      <c r="K34" s="26" t="s">
        <v>391</v>
      </c>
      <c r="L34" s="26"/>
      <c r="M34" s="26">
        <v>0</v>
      </c>
      <c r="N34" s="26" t="s">
        <v>385</v>
      </c>
      <c r="O34" s="26" t="s">
        <v>36</v>
      </c>
      <c r="P34" s="26">
        <v>2018</v>
      </c>
      <c r="Q34" s="26">
        <v>20</v>
      </c>
      <c r="R34" s="26"/>
      <c r="S34" s="26">
        <v>115</v>
      </c>
      <c r="T34" s="26">
        <v>115</v>
      </c>
    </row>
    <row r="35" spans="2:20" s="15" customFormat="1" x14ac:dyDescent="0.25">
      <c r="B35" s="25" t="s">
        <v>524</v>
      </c>
      <c r="C35" s="25" t="s">
        <v>523</v>
      </c>
      <c r="D35" s="25" t="s">
        <v>525</v>
      </c>
      <c r="E35" s="26" t="s">
        <v>10</v>
      </c>
      <c r="F35" s="26">
        <f>VLOOKUP(N35,Revistas!$B$2:$H$63710,2,FALSE)</f>
        <v>5.1660000000000004</v>
      </c>
      <c r="G35" s="26" t="str">
        <f>VLOOKUP(N35,Revistas!$B$2:$H$63732,3,FALSE)</f>
        <v>Q1</v>
      </c>
      <c r="H35" s="26" t="str">
        <f>VLOOKUP(N35,Revistas!$B$2:$H$63732,4,FALSE)</f>
        <v>CARDIAC &amp; CARDIOVASCULAR SYSTEM</v>
      </c>
      <c r="I35" s="26" t="str">
        <f>VLOOKUP(N35,Revistas!$B$2:$H$63732,5,FALSE)</f>
        <v>26/128</v>
      </c>
      <c r="J35" s="26" t="str">
        <f>VLOOKUP(N35,Revistas!$B$2:$H$63732,6,FALSE)</f>
        <v>NO</v>
      </c>
      <c r="K35" s="26" t="s">
        <v>526</v>
      </c>
      <c r="L35" s="26"/>
      <c r="M35" s="26" t="s">
        <v>89</v>
      </c>
      <c r="N35" s="26" t="s">
        <v>527</v>
      </c>
      <c r="O35" s="26" t="s">
        <v>251</v>
      </c>
      <c r="P35" s="26">
        <v>2018</v>
      </c>
      <c r="Q35" s="26"/>
      <c r="R35" s="26"/>
      <c r="S35" s="26"/>
      <c r="T35" s="26"/>
    </row>
    <row r="36" spans="2:20" s="15" customFormat="1" x14ac:dyDescent="0.25">
      <c r="B36" s="25" t="s">
        <v>461</v>
      </c>
      <c r="C36" s="25" t="s">
        <v>462</v>
      </c>
      <c r="D36" s="25" t="s">
        <v>400</v>
      </c>
      <c r="E36" s="26" t="s">
        <v>18</v>
      </c>
      <c r="F36" s="26">
        <f>VLOOKUP(N36,Revistas!$B$2:$H$63710,2,FALSE)</f>
        <v>5.1660000000000004</v>
      </c>
      <c r="G36" s="26" t="str">
        <f>VLOOKUP(N36,Revistas!$B$2:$H$63732,3,FALSE)</f>
        <v>Q1</v>
      </c>
      <c r="H36" s="26" t="str">
        <f>VLOOKUP(N36,Revistas!$B$2:$H$63732,4,FALSE)</f>
        <v>CARDIAC &amp; CARDIOVASCULAR SYSTEM</v>
      </c>
      <c r="I36" s="26" t="str">
        <f>VLOOKUP(N36,Revistas!$B$2:$H$63732,5,FALSE)</f>
        <v>26/128</v>
      </c>
      <c r="J36" s="26" t="str">
        <f>VLOOKUP(N36,Revistas!$B$2:$H$63732,6,FALSE)</f>
        <v>NO</v>
      </c>
      <c r="K36" s="26" t="s">
        <v>463</v>
      </c>
      <c r="L36" s="26" t="s">
        <v>464</v>
      </c>
      <c r="M36" s="26">
        <v>0</v>
      </c>
      <c r="N36" s="26" t="s">
        <v>403</v>
      </c>
      <c r="O36" s="26" t="s">
        <v>460</v>
      </c>
      <c r="P36" s="26">
        <v>2018</v>
      </c>
      <c r="Q36" s="26">
        <v>71</v>
      </c>
      <c r="R36" s="26">
        <v>2</v>
      </c>
      <c r="S36" s="26">
        <v>124</v>
      </c>
      <c r="T36" s="26">
        <v>125</v>
      </c>
    </row>
    <row r="37" spans="2:20" s="15" customFormat="1" x14ac:dyDescent="0.25">
      <c r="B37" s="25" t="s">
        <v>372</v>
      </c>
      <c r="C37" s="25" t="s">
        <v>373</v>
      </c>
      <c r="D37" s="25" t="s">
        <v>71</v>
      </c>
      <c r="E37" s="26" t="s">
        <v>72</v>
      </c>
      <c r="F37" s="26">
        <f>VLOOKUP(N37,Revistas!$B$2:$H$63710,2,FALSE)</f>
        <v>4.6210000000000004</v>
      </c>
      <c r="G37" s="26" t="str">
        <f>VLOOKUP(N37,Revistas!$B$2:$H$63732,3,FALSE)</f>
        <v>Q1</v>
      </c>
      <c r="H37" s="26" t="str">
        <f>VLOOKUP(N37,Revistas!$B$2:$H$63732,4,FALSE)</f>
        <v>CLINICAL NEUROLOGY</v>
      </c>
      <c r="I37" s="26" t="str">
        <f>VLOOKUP(N37,Revistas!$B$2:$H$63732,5,FALSE)</f>
        <v>34/197</v>
      </c>
      <c r="J37" s="26" t="str">
        <f>VLOOKUP(N37,Revistas!$B$2:$H$63732,6,FALSE)</f>
        <v>NO</v>
      </c>
      <c r="K37" s="26" t="s">
        <v>374</v>
      </c>
      <c r="L37" s="26"/>
      <c r="M37" s="26">
        <v>0</v>
      </c>
      <c r="N37" s="26" t="s">
        <v>74</v>
      </c>
      <c r="O37" s="26" t="s">
        <v>75</v>
      </c>
      <c r="P37" s="26">
        <v>2018</v>
      </c>
      <c r="Q37" s="26">
        <v>25</v>
      </c>
      <c r="R37" s="26"/>
      <c r="S37" s="26">
        <v>124</v>
      </c>
      <c r="T37" s="26">
        <v>124</v>
      </c>
    </row>
    <row r="38" spans="2:20" s="15" customFormat="1" x14ac:dyDescent="0.25">
      <c r="B38" s="25" t="s">
        <v>422</v>
      </c>
      <c r="C38" s="25" t="s">
        <v>423</v>
      </c>
      <c r="D38" s="25" t="s">
        <v>362</v>
      </c>
      <c r="E38" s="26" t="s">
        <v>10</v>
      </c>
      <c r="F38" s="26">
        <f>VLOOKUP(N38,Revistas!$B$2:$H$63710,2,FALSE)</f>
        <v>4.4169999999999998</v>
      </c>
      <c r="G38" s="26" t="str">
        <f>VLOOKUP(N38,Revistas!$B$2:$H$63732,3,FALSE)</f>
        <v>Q2</v>
      </c>
      <c r="H38" s="26" t="str">
        <f>VLOOKUP(N38,Revistas!$B$2:$H$63732,4,FALSE)</f>
        <v>CARDIAC &amp; CARDIOVASCULAR SYSTEMS - SCIE</v>
      </c>
      <c r="I38" s="26" t="str">
        <f>VLOOKUP(N38,Revistas!$B$2:$H$63732,5,FALSE)</f>
        <v>37/128</v>
      </c>
      <c r="J38" s="26" t="str">
        <f>VLOOKUP(N38,Revistas!$B$2:$H$63732,6,FALSE)</f>
        <v>NO</v>
      </c>
      <c r="K38" s="26" t="s">
        <v>424</v>
      </c>
      <c r="L38" s="26" t="s">
        <v>425</v>
      </c>
      <c r="M38" s="26">
        <v>7</v>
      </c>
      <c r="N38" s="26" t="s">
        <v>365</v>
      </c>
      <c r="O38" s="26" t="s">
        <v>68</v>
      </c>
      <c r="P38" s="26">
        <v>2018</v>
      </c>
      <c r="Q38" s="26">
        <v>13</v>
      </c>
      <c r="R38" s="26">
        <v>17</v>
      </c>
      <c r="S38" s="26">
        <v>2047</v>
      </c>
      <c r="T38" s="26">
        <v>2050</v>
      </c>
    </row>
    <row r="39" spans="2:20" s="15" customFormat="1" x14ac:dyDescent="0.25">
      <c r="B39" s="25" t="s">
        <v>536</v>
      </c>
      <c r="C39" s="25" t="s">
        <v>535</v>
      </c>
      <c r="D39" s="25" t="s">
        <v>525</v>
      </c>
      <c r="E39" s="26" t="s">
        <v>10</v>
      </c>
      <c r="F39" s="26">
        <f>VLOOKUP(N39,Revistas!$B$2:$H$63710,2,FALSE)</f>
        <v>5.1660000000000004</v>
      </c>
      <c r="G39" s="26" t="str">
        <f>VLOOKUP(N39,Revistas!$B$2:$H$63732,3,FALSE)</f>
        <v>Q1</v>
      </c>
      <c r="H39" s="26" t="str">
        <f>VLOOKUP(N39,Revistas!$B$2:$H$63732,4,FALSE)</f>
        <v>CARDIAC &amp; CARDIOVASCULAR SYSTEM</v>
      </c>
      <c r="I39" s="26" t="str">
        <f>VLOOKUP(N39,Revistas!$B$2:$H$63732,5,FALSE)</f>
        <v>26/128</v>
      </c>
      <c r="J39" s="26" t="str">
        <f>VLOOKUP(N39,Revistas!$B$2:$H$63732,6,FALSE)</f>
        <v>NO</v>
      </c>
      <c r="K39" s="26" t="s">
        <v>538</v>
      </c>
      <c r="L39" s="26"/>
      <c r="M39" s="26" t="s">
        <v>89</v>
      </c>
      <c r="N39" s="26" t="s">
        <v>527</v>
      </c>
      <c r="O39" s="26" t="s">
        <v>537</v>
      </c>
      <c r="P39" s="26">
        <v>2018</v>
      </c>
      <c r="Q39" s="26"/>
      <c r="R39" s="26"/>
      <c r="S39" s="26"/>
      <c r="T39" s="26"/>
    </row>
    <row r="40" spans="2:20" s="15" customFormat="1" x14ac:dyDescent="0.25">
      <c r="B40" s="25" t="s">
        <v>345</v>
      </c>
      <c r="C40" s="25" t="s">
        <v>346</v>
      </c>
      <c r="D40" s="25" t="s">
        <v>347</v>
      </c>
      <c r="E40" s="26" t="s">
        <v>10</v>
      </c>
      <c r="F40" s="26">
        <f>VLOOKUP(N40,Revistas!$B$2:$H$63710,2,FALSE)</f>
        <v>2.379</v>
      </c>
      <c r="G40" s="26" t="str">
        <f>VLOOKUP(N40,Revistas!$B$2:$H$63732,3,FALSE)</f>
        <v>Q1</v>
      </c>
      <c r="H40" s="26" t="str">
        <f>VLOOKUP(N40,Revistas!$B$2:$H$63732,4,FALSE)</f>
        <v>AGRICULTURE, MULTIDISCIPLINARY - SCIE;</v>
      </c>
      <c r="I40" s="26" t="str">
        <f>VLOOKUP(N40,Revistas!$B$2:$H$63732,5,FALSE)</f>
        <v>8 de57</v>
      </c>
      <c r="J40" s="26" t="str">
        <f>VLOOKUP(N40,Revistas!$B$2:$H$63732,6,FALSE)</f>
        <v>NO</v>
      </c>
      <c r="K40" s="26" t="s">
        <v>348</v>
      </c>
      <c r="L40" s="26" t="s">
        <v>349</v>
      </c>
      <c r="M40" s="26">
        <v>1</v>
      </c>
      <c r="N40" s="26" t="s">
        <v>350</v>
      </c>
      <c r="O40" s="26" t="s">
        <v>207</v>
      </c>
      <c r="P40" s="26">
        <v>2018</v>
      </c>
      <c r="Q40" s="26">
        <v>98</v>
      </c>
      <c r="R40" s="26">
        <v>13</v>
      </c>
      <c r="S40" s="26">
        <v>4866</v>
      </c>
      <c r="T40" s="26">
        <v>4875</v>
      </c>
    </row>
    <row r="41" spans="2:20" s="15" customFormat="1" x14ac:dyDescent="0.25">
      <c r="B41" s="25" t="s">
        <v>434</v>
      </c>
      <c r="C41" s="25" t="s">
        <v>435</v>
      </c>
      <c r="D41" s="25" t="s">
        <v>341</v>
      </c>
      <c r="E41" s="26" t="s">
        <v>72</v>
      </c>
      <c r="F41" s="26">
        <f>VLOOKUP(N41,Revistas!$B$2:$H$63710,2,FALSE)</f>
        <v>16.834</v>
      </c>
      <c r="G41" s="26" t="str">
        <f>VLOOKUP(N41,Revistas!$B$2:$H$63732,3,FALSE)</f>
        <v>Q1</v>
      </c>
      <c r="H41" s="26" t="str">
        <f>VLOOKUP(N41,Revistas!$B$2:$H$63732,4,FALSE)</f>
        <v>CARDIAC &amp; CARDIOVASCULAR SYSTEM</v>
      </c>
      <c r="I41" s="26" t="str">
        <f>VLOOKUP(N41,Revistas!$B$2:$H$63732,5,FALSE)</f>
        <v>3 de 128</v>
      </c>
      <c r="J41" s="26" t="str">
        <f>VLOOKUP(N41,Revistas!$B$2:$H$63732,6,FALSE)</f>
        <v>SI</v>
      </c>
      <c r="K41" s="26" t="s">
        <v>436</v>
      </c>
      <c r="L41" s="26"/>
      <c r="M41" s="26">
        <v>0</v>
      </c>
      <c r="N41" s="26" t="s">
        <v>344</v>
      </c>
      <c r="O41" s="27">
        <v>40238</v>
      </c>
      <c r="P41" s="26">
        <v>2018</v>
      </c>
      <c r="Q41" s="26">
        <v>71</v>
      </c>
      <c r="R41" s="26">
        <v>11</v>
      </c>
      <c r="S41" s="26">
        <v>84</v>
      </c>
      <c r="T41" s="26">
        <v>84</v>
      </c>
    </row>
    <row r="42" spans="2:20" s="15" customFormat="1" x14ac:dyDescent="0.25">
      <c r="B42" s="25" t="s">
        <v>404</v>
      </c>
      <c r="C42" s="25" t="s">
        <v>405</v>
      </c>
      <c r="D42" s="25" t="s">
        <v>406</v>
      </c>
      <c r="E42" s="26" t="s">
        <v>10</v>
      </c>
      <c r="F42" s="26">
        <f>VLOOKUP(N42,Revistas!$B$2:$H$63710,2,FALSE)</f>
        <v>5.2309999999999999</v>
      </c>
      <c r="G42" s="26" t="str">
        <f>VLOOKUP(N42,Revistas!$B$2:$H$63732,3,FALSE)</f>
        <v>Q1</v>
      </c>
      <c r="H42" s="26" t="str">
        <f>VLOOKUP(N42,Revistas!$B$2:$H$63732,4,FALSE)</f>
        <v>CARDIAC &amp; CARDIOVASCULAR SYSTEMS - SCIE</v>
      </c>
      <c r="I42" s="26" t="str">
        <f>VLOOKUP(N42,Revistas!$B$2:$H$63732,5,FALSE)</f>
        <v>25/128</v>
      </c>
      <c r="J42" s="26" t="str">
        <f>VLOOKUP(N42,Revistas!$B$2:$H$63732,6,FALSE)</f>
        <v>NO</v>
      </c>
      <c r="K42" s="26" t="s">
        <v>407</v>
      </c>
      <c r="L42" s="26" t="s">
        <v>408</v>
      </c>
      <c r="M42" s="26">
        <v>1</v>
      </c>
      <c r="N42" s="26" t="s">
        <v>409</v>
      </c>
      <c r="O42" s="26" t="s">
        <v>36</v>
      </c>
      <c r="P42" s="26">
        <v>2018</v>
      </c>
      <c r="Q42" s="26">
        <v>20</v>
      </c>
      <c r="R42" s="26">
        <v>5</v>
      </c>
      <c r="S42" s="26">
        <v>851</v>
      </c>
      <c r="T42" s="26">
        <v>858</v>
      </c>
    </row>
    <row r="43" spans="2:20" s="15" customFormat="1" x14ac:dyDescent="0.25">
      <c r="B43" s="25" t="s">
        <v>386</v>
      </c>
      <c r="C43" s="25" t="s">
        <v>387</v>
      </c>
      <c r="D43" s="25" t="s">
        <v>383</v>
      </c>
      <c r="E43" s="26" t="s">
        <v>72</v>
      </c>
      <c r="F43" s="26">
        <f>VLOOKUP(N43,Revistas!$B$2:$H$63710,2,FALSE)</f>
        <v>10.683</v>
      </c>
      <c r="G43" s="26" t="str">
        <f>VLOOKUP(N43,Revistas!$B$2:$H$63732,3,FALSE)</f>
        <v>Q1</v>
      </c>
      <c r="H43" s="26" t="str">
        <f>VLOOKUP(N43,Revistas!$B$2:$H$63732,4,FALSE)</f>
        <v>CARDIAC &amp; CARDIOVASCULAR SYSTEM</v>
      </c>
      <c r="I43" s="26" t="str">
        <f>VLOOKUP(N43,Revistas!$B$2:$H$63732,5,FALSE)</f>
        <v>6 de 128</v>
      </c>
      <c r="J43" s="26" t="str">
        <f>VLOOKUP(N43,Revistas!$B$2:$H$63732,6,FALSE)</f>
        <v>SI</v>
      </c>
      <c r="K43" s="26" t="s">
        <v>388</v>
      </c>
      <c r="L43" s="26"/>
      <c r="M43" s="26">
        <v>0</v>
      </c>
      <c r="N43" s="26" t="s">
        <v>385</v>
      </c>
      <c r="O43" s="26" t="s">
        <v>36</v>
      </c>
      <c r="P43" s="26">
        <v>2018</v>
      </c>
      <c r="Q43" s="26">
        <v>20</v>
      </c>
      <c r="R43" s="26"/>
      <c r="S43" s="26">
        <v>80</v>
      </c>
      <c r="T43" s="26">
        <v>80</v>
      </c>
    </row>
    <row r="44" spans="2:20" s="15" customFormat="1" x14ac:dyDescent="0.25">
      <c r="B44" s="25" t="s">
        <v>465</v>
      </c>
      <c r="C44" s="25" t="s">
        <v>466</v>
      </c>
      <c r="D44" s="25" t="s">
        <v>467</v>
      </c>
      <c r="E44" s="26" t="s">
        <v>10</v>
      </c>
      <c r="F44" s="26">
        <f>VLOOKUP(N44,Revistas!$B$2:$H$63710,2,FALSE)</f>
        <v>4.952</v>
      </c>
      <c r="G44" s="26" t="str">
        <f>VLOOKUP(N44,Revistas!$B$2:$H$63732,3,FALSE)</f>
        <v>Q1</v>
      </c>
      <c r="H44" s="26" t="str">
        <f>VLOOKUP(N44,Revistas!$B$2:$H$63732,4,FALSE)</f>
        <v>PERIPHERAL VASCULAR DISEASE</v>
      </c>
      <c r="I44" s="26" t="str">
        <f>VLOOKUP(N44,Revistas!$B$2:$H$63732,5,FALSE)</f>
        <v>6 de 65</v>
      </c>
      <c r="J44" s="26" t="str">
        <f>VLOOKUP(N44,Revistas!$B$2:$H$63732,6,FALSE)</f>
        <v>si</v>
      </c>
      <c r="K44" s="26" t="s">
        <v>468</v>
      </c>
      <c r="L44" s="26" t="s">
        <v>469</v>
      </c>
      <c r="M44" s="26">
        <v>0</v>
      </c>
      <c r="N44" s="26" t="s">
        <v>470</v>
      </c>
      <c r="O44" s="26" t="s">
        <v>460</v>
      </c>
      <c r="P44" s="26">
        <v>2018</v>
      </c>
      <c r="Q44" s="26">
        <v>118</v>
      </c>
      <c r="R44" s="26">
        <v>2</v>
      </c>
      <c r="S44" s="26">
        <v>427</v>
      </c>
      <c r="T44" s="26">
        <v>429</v>
      </c>
    </row>
    <row r="45" spans="2:20" s="15" customFormat="1" x14ac:dyDescent="0.25">
      <c r="B45" s="25" t="s">
        <v>428</v>
      </c>
      <c r="C45" s="25" t="s">
        <v>429</v>
      </c>
      <c r="D45" s="25" t="s">
        <v>430</v>
      </c>
      <c r="E45" s="26" t="s">
        <v>10</v>
      </c>
      <c r="F45" s="26">
        <f>VLOOKUP(N45,Revistas!$B$2:$H$63710,2,FALSE)</f>
        <v>3.6230000000000002</v>
      </c>
      <c r="G45" s="26" t="str">
        <f>VLOOKUP(N45,Revistas!$B$2:$H$63732,3,FALSE)</f>
        <v>Q1</v>
      </c>
      <c r="H45" s="26" t="str">
        <f>VLOOKUP(N45,Revistas!$B$2:$H$63732,4,FALSE)</f>
        <v>SPORT SCIENCES - SCIE</v>
      </c>
      <c r="I45" s="26" t="str">
        <f>VLOOKUP(N45,Revistas!$B$2:$H$63732,5,FALSE)</f>
        <v>9 de 81</v>
      </c>
      <c r="J45" s="26" t="str">
        <f>VLOOKUP(N45,Revistas!$B$2:$H$63732,6,FALSE)</f>
        <v>NO</v>
      </c>
      <c r="K45" s="26" t="s">
        <v>431</v>
      </c>
      <c r="L45" s="26" t="s">
        <v>432</v>
      </c>
      <c r="M45" s="26">
        <v>0</v>
      </c>
      <c r="N45" s="26" t="s">
        <v>433</v>
      </c>
      <c r="O45" s="26" t="s">
        <v>68</v>
      </c>
      <c r="P45" s="26">
        <v>2018</v>
      </c>
      <c r="Q45" s="26">
        <v>28</v>
      </c>
      <c r="R45" s="26">
        <v>4</v>
      </c>
      <c r="S45" s="26">
        <v>1404</v>
      </c>
      <c r="T45" s="26">
        <v>1411</v>
      </c>
    </row>
    <row r="46" spans="2:20" s="15" customFormat="1" x14ac:dyDescent="0.25">
      <c r="B46" s="25" t="s">
        <v>360</v>
      </c>
      <c r="C46" s="25" t="s">
        <v>361</v>
      </c>
      <c r="D46" s="25" t="s">
        <v>362</v>
      </c>
      <c r="E46" s="26" t="s">
        <v>10</v>
      </c>
      <c r="F46" s="26">
        <f>VLOOKUP(N46,Revistas!$B$2:$H$63710,2,FALSE)</f>
        <v>4.4169999999999998</v>
      </c>
      <c r="G46" s="26" t="str">
        <f>VLOOKUP(N46,Revistas!$B$2:$H$63732,3,FALSE)</f>
        <v>Q2</v>
      </c>
      <c r="H46" s="26" t="str">
        <f>VLOOKUP(N46,Revistas!$B$2:$H$63732,4,FALSE)</f>
        <v>CARDIAC &amp; CARDIOVASCULAR SYSTEMS - SCIE</v>
      </c>
      <c r="I46" s="26" t="str">
        <f>VLOOKUP(N46,Revistas!$B$2:$H$63732,5,FALSE)</f>
        <v>37/128</v>
      </c>
      <c r="J46" s="26" t="str">
        <f>VLOOKUP(N46,Revistas!$B$2:$H$63732,6,FALSE)</f>
        <v>NO</v>
      </c>
      <c r="K46" s="26" t="s">
        <v>363</v>
      </c>
      <c r="L46" s="26" t="s">
        <v>364</v>
      </c>
      <c r="M46" s="26">
        <v>1</v>
      </c>
      <c r="N46" s="26" t="s">
        <v>365</v>
      </c>
      <c r="O46" s="26" t="s">
        <v>75</v>
      </c>
      <c r="P46" s="26">
        <v>2018</v>
      </c>
      <c r="Q46" s="26">
        <v>14</v>
      </c>
      <c r="R46" s="26">
        <v>3</v>
      </c>
      <c r="S46" s="26">
        <v>343</v>
      </c>
      <c r="T46" s="26">
        <v>351</v>
      </c>
    </row>
    <row r="47" spans="2:20" s="15" customFormat="1" x14ac:dyDescent="0.25">
      <c r="B47" s="25" t="s">
        <v>507</v>
      </c>
      <c r="C47" s="25" t="s">
        <v>506</v>
      </c>
      <c r="D47" s="25" t="s">
        <v>4368</v>
      </c>
      <c r="E47" s="26" t="s">
        <v>10</v>
      </c>
      <c r="F47" s="26">
        <f>VLOOKUP(N47,Revistas!$B$2:$H$63710,2,FALSE)</f>
        <v>3.1709999999999998</v>
      </c>
      <c r="G47" s="26" t="str">
        <f>VLOOKUP(N47,Revistas!$B$2:$H$63732,3,FALSE)</f>
        <v>Q2</v>
      </c>
      <c r="H47" s="26">
        <f>VLOOKUP(N47,Revistas!$B$2:$H$63732,4,FALSE)</f>
        <v>0</v>
      </c>
      <c r="I47" s="26" t="str">
        <f>VLOOKUP(N47,Revistas!$B$2:$H$63732,5,FALSE)</f>
        <v>49/128</v>
      </c>
      <c r="J47" s="26" t="str">
        <f>VLOOKUP(N47,Revistas!$B$2:$H$63732,6,FALSE)</f>
        <v>NO</v>
      </c>
      <c r="K47" s="26" t="s">
        <v>510</v>
      </c>
      <c r="L47" s="26"/>
      <c r="M47" s="26" t="s">
        <v>89</v>
      </c>
      <c r="N47" s="26" t="s">
        <v>511</v>
      </c>
      <c r="O47" s="26" t="s">
        <v>509</v>
      </c>
      <c r="P47" s="26">
        <v>2018</v>
      </c>
      <c r="Q47" s="26">
        <v>122</v>
      </c>
      <c r="R47" s="26">
        <v>6</v>
      </c>
      <c r="S47" s="26" t="s">
        <v>508</v>
      </c>
      <c r="T47" s="26"/>
    </row>
    <row r="48" spans="2:20" s="15" customFormat="1" x14ac:dyDescent="0.25"/>
    <row r="49" s="15" customFormat="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0" s="15" customFormat="1" hidden="1" x14ac:dyDescent="0.25"/>
    <row r="1042" spans="2:20" s="15" customFormat="1" hidden="1" x14ac:dyDescent="0.25"/>
    <row r="1043" spans="2:20" s="15" customFormat="1" hidden="1" x14ac:dyDescent="0.25"/>
    <row r="1044" spans="2:20" s="15" customFormat="1" hidden="1" x14ac:dyDescent="0.25"/>
    <row r="1045" spans="2:20" hidden="1" x14ac:dyDescent="0.25"/>
    <row r="1046" spans="2:20" s="15" customFormat="1" hidden="1" x14ac:dyDescent="0.25">
      <c r="F1046" s="16"/>
      <c r="G1046" s="16"/>
      <c r="H1046" s="16"/>
      <c r="I1046" s="16"/>
      <c r="J1046" s="16"/>
      <c r="M1046" s="16"/>
      <c r="N1046" s="16"/>
      <c r="O1046" s="16"/>
      <c r="P1046" s="16"/>
      <c r="Q1046" s="16"/>
      <c r="R1046" s="16"/>
      <c r="S1046" s="16"/>
      <c r="T1046" s="16"/>
    </row>
    <row r="1047" spans="2:20"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row>
    <row r="1048" spans="2:20" s="17" customFormat="1" hidden="1" x14ac:dyDescent="0.25">
      <c r="B1048" s="17" t="s">
        <v>10</v>
      </c>
      <c r="C1048" s="17">
        <f>DCOUNTA(A4:T1041,C1047,B1047:B1048)</f>
        <v>23</v>
      </c>
      <c r="D1048" s="17" t="s">
        <v>10</v>
      </c>
      <c r="E1048" s="18">
        <f>DSUM(A4:T1042,F4,D1047:D1048)</f>
        <v>174.83399999999995</v>
      </c>
      <c r="F1048" s="18" t="s">
        <v>10</v>
      </c>
      <c r="G1048" s="18" t="s">
        <v>5090</v>
      </c>
      <c r="H1048" s="18">
        <f>DCOUNTA(A4:T1042,G4,F1047:G1048)</f>
        <v>16</v>
      </c>
      <c r="I1048" s="18" t="s">
        <v>10</v>
      </c>
      <c r="J1048" s="18" t="s">
        <v>5098</v>
      </c>
      <c r="K1048" s="18">
        <f>DCOUNTA(A4:T1042,J4,I1047:J1048)</f>
        <v>9</v>
      </c>
      <c r="L1048" s="18"/>
      <c r="M1048" s="18"/>
      <c r="N1048" s="18"/>
      <c r="O1048" s="18"/>
      <c r="P1048" s="18"/>
      <c r="Q1048" s="18"/>
      <c r="R1048" s="18"/>
      <c r="S1048" s="18"/>
      <c r="T1048" s="18"/>
    </row>
    <row r="1049" spans="2:20" s="17" customFormat="1" hidden="1" x14ac:dyDescent="0.25">
      <c r="E1049" s="18"/>
      <c r="F1049" s="18"/>
      <c r="G1049" s="18"/>
      <c r="H1049" s="18"/>
      <c r="I1049" s="18"/>
      <c r="J1049" s="18"/>
      <c r="K1049" s="18"/>
      <c r="L1049" s="18"/>
      <c r="M1049" s="18"/>
      <c r="N1049" s="18"/>
      <c r="O1049" s="18"/>
      <c r="P1049" s="18"/>
      <c r="Q1049" s="18"/>
      <c r="R1049" s="18"/>
      <c r="S1049" s="18"/>
      <c r="T1049" s="18"/>
    </row>
    <row r="1050" spans="2:20"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row>
    <row r="1051" spans="2:20" s="17" customFormat="1" hidden="1" x14ac:dyDescent="0.25">
      <c r="B1051" s="17" t="s">
        <v>18</v>
      </c>
      <c r="C1051" s="17">
        <f>DCOUNTA(A4:T1042,E4,B1050:B1051)</f>
        <v>5</v>
      </c>
      <c r="D1051" s="17" t="s">
        <v>18</v>
      </c>
      <c r="E1051" s="18">
        <f>DSUM(A4:T1042,E1050,D1050:D1051)</f>
        <v>40.540999999999997</v>
      </c>
      <c r="F1051" s="18" t="s">
        <v>18</v>
      </c>
      <c r="G1051" s="18" t="s">
        <v>5090</v>
      </c>
      <c r="H1051" s="18">
        <f>DCOUNTA(A4:T1042,G4,F1050:G1051)</f>
        <v>5</v>
      </c>
      <c r="I1051" s="18" t="s">
        <v>18</v>
      </c>
      <c r="J1051" s="18" t="s">
        <v>5098</v>
      </c>
      <c r="K1051" s="18">
        <f>DCOUNTA(A4:T1042,J4,I1050:J1051)</f>
        <v>2</v>
      </c>
      <c r="L1051" s="18"/>
      <c r="M1051" s="18"/>
      <c r="N1051" s="18"/>
      <c r="O1051" s="18"/>
      <c r="P1051" s="18"/>
      <c r="Q1051" s="18"/>
      <c r="R1051" s="18"/>
      <c r="S1051" s="18"/>
      <c r="T1051" s="18"/>
    </row>
    <row r="1052" spans="2:20" s="17" customFormat="1" hidden="1" x14ac:dyDescent="0.25">
      <c r="E1052" s="18"/>
      <c r="F1052" s="18"/>
      <c r="G1052" s="18"/>
      <c r="H1052" s="18"/>
      <c r="I1052" s="18"/>
      <c r="J1052" s="18"/>
      <c r="K1052" s="18"/>
      <c r="L1052" s="18"/>
      <c r="M1052" s="18"/>
      <c r="N1052" s="18"/>
      <c r="O1052" s="18"/>
      <c r="P1052" s="18"/>
      <c r="Q1052" s="18"/>
      <c r="R1052" s="18"/>
      <c r="S1052" s="18"/>
      <c r="T1052" s="18"/>
    </row>
    <row r="1053" spans="2:20"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row>
    <row r="1054" spans="2:20" s="17" customFormat="1" hidden="1" x14ac:dyDescent="0.25">
      <c r="B1054" s="17" t="s">
        <v>318</v>
      </c>
      <c r="C1054" s="17">
        <f>DCOUNTA(A4:T1042,E4,B1053:B1054)</f>
        <v>1</v>
      </c>
      <c r="D1054" s="17" t="s">
        <v>318</v>
      </c>
      <c r="E1054" s="18">
        <f>DSUM(A4:T1042,F4,D1053:D1054)</f>
        <v>5.1660000000000004</v>
      </c>
      <c r="F1054" s="18" t="s">
        <v>318</v>
      </c>
      <c r="G1054" s="18" t="s">
        <v>5090</v>
      </c>
      <c r="H1054" s="18">
        <f>DCOUNTA(A4:T1042,G4,F1053:G1054)</f>
        <v>1</v>
      </c>
      <c r="I1054" s="18" t="s">
        <v>318</v>
      </c>
      <c r="J1054" s="18" t="s">
        <v>5098</v>
      </c>
      <c r="K1054" s="18">
        <f>DCOUNTA(A4:T1042,J4,I1053:J1054)</f>
        <v>0</v>
      </c>
      <c r="L1054" s="18"/>
      <c r="M1054" s="18"/>
      <c r="N1054" s="18"/>
      <c r="O1054" s="18"/>
      <c r="P1054" s="18"/>
      <c r="Q1054" s="18"/>
      <c r="R1054" s="18"/>
      <c r="S1054" s="18"/>
      <c r="T1054" s="18"/>
    </row>
    <row r="1055" spans="2:20" s="17" customFormat="1" hidden="1" x14ac:dyDescent="0.25">
      <c r="E1055" s="18"/>
      <c r="F1055" s="18"/>
      <c r="G1055" s="18"/>
      <c r="H1055" s="18"/>
      <c r="I1055" s="18"/>
      <c r="J1055" s="18"/>
      <c r="K1055" s="18"/>
      <c r="L1055" s="18"/>
      <c r="M1055" s="18"/>
      <c r="N1055" s="18"/>
      <c r="O1055" s="18"/>
      <c r="P1055" s="18"/>
      <c r="Q1055" s="18"/>
      <c r="R1055" s="18"/>
      <c r="S1055" s="18"/>
      <c r="T1055" s="18"/>
    </row>
    <row r="1056" spans="2:20"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row>
    <row r="1057" spans="2:51" s="17" customFormat="1" hidden="1" x14ac:dyDescent="0.25">
      <c r="B1057" s="17" t="s">
        <v>417</v>
      </c>
      <c r="C1057" s="17">
        <f>DCOUNTA(C4:T1042,E4,B1056:B1057)</f>
        <v>2</v>
      </c>
      <c r="D1057" s="17" t="s">
        <v>417</v>
      </c>
      <c r="E1057" s="18">
        <f>DSUM(A4:T1042,F4,D1056:D1057)</f>
        <v>15.047000000000001</v>
      </c>
      <c r="F1057" s="18" t="s">
        <v>417</v>
      </c>
      <c r="G1057" s="18" t="s">
        <v>5090</v>
      </c>
      <c r="H1057" s="18">
        <f>DCOUNTA(A4:T1042,G4,F1056:G1057)</f>
        <v>2</v>
      </c>
      <c r="I1057" s="18" t="s">
        <v>417</v>
      </c>
      <c r="J1057" s="18" t="s">
        <v>5098</v>
      </c>
      <c r="K1057" s="18">
        <f>DCOUNTA(A4:T1042,J4,I1056:J1057)</f>
        <v>1</v>
      </c>
      <c r="L1057" s="18"/>
      <c r="M1057" s="18"/>
      <c r="N1057" s="18"/>
      <c r="O1057" s="18"/>
      <c r="P1057" s="18"/>
      <c r="Q1057" s="18"/>
      <c r="R1057" s="18"/>
      <c r="S1057" s="18"/>
      <c r="T1057" s="18"/>
    </row>
    <row r="1058" spans="2:51" s="17" customFormat="1" hidden="1" x14ac:dyDescent="0.25">
      <c r="E1058" s="18"/>
      <c r="F1058" s="18"/>
      <c r="G1058" s="18"/>
      <c r="H1058" s="18"/>
      <c r="I1058" s="18"/>
      <c r="J1058" s="18"/>
      <c r="K1058" s="18"/>
      <c r="L1058" s="18"/>
      <c r="M1058" s="18"/>
      <c r="N1058" s="18"/>
      <c r="O1058" s="18"/>
      <c r="P1058" s="18"/>
      <c r="Q1058" s="18"/>
      <c r="R1058" s="18"/>
      <c r="S1058" s="18"/>
      <c r="T1058" s="18"/>
    </row>
    <row r="1059" spans="2:51" s="17" customFormat="1" hidden="1" x14ac:dyDescent="0.25">
      <c r="E1059" s="18"/>
      <c r="F1059" s="18"/>
      <c r="G1059" s="18"/>
      <c r="H1059" s="18"/>
      <c r="I1059" s="18"/>
      <c r="J1059" s="18"/>
      <c r="K1059" s="18"/>
      <c r="L1059" s="18"/>
      <c r="M1059" s="18"/>
      <c r="N1059" s="18"/>
      <c r="O1059" s="18"/>
      <c r="P1059" s="18"/>
      <c r="Q1059" s="18"/>
      <c r="R1059" s="18"/>
      <c r="S1059" s="18"/>
      <c r="T1059" s="18"/>
    </row>
    <row r="1060" spans="2:51"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row>
    <row r="1061" spans="2:51" s="17" customFormat="1" hidden="1" x14ac:dyDescent="0.25">
      <c r="B1061" s="17" t="s">
        <v>72</v>
      </c>
      <c r="C1061" s="17">
        <f>DCOUNTA(A4:T1042,E4,B1060:B1061)</f>
        <v>11</v>
      </c>
      <c r="D1061" s="17" t="s">
        <v>72</v>
      </c>
      <c r="E1061" s="18">
        <f>DSUM(A4:T1042,F4,D1060:D1061)</f>
        <v>114.55199999999999</v>
      </c>
      <c r="F1061" s="18" t="s">
        <v>72</v>
      </c>
      <c r="G1061" s="18" t="s">
        <v>5090</v>
      </c>
      <c r="H1061" s="18">
        <f>DCOUNTA(A4:T1042,G4,F1060:G1061)</f>
        <v>11</v>
      </c>
      <c r="I1061" s="18" t="s">
        <v>72</v>
      </c>
      <c r="J1061" s="18" t="s">
        <v>5098</v>
      </c>
      <c r="K1061" s="18">
        <f>DCOUNTA(A4:T1042,J4,I1060:J1061)</f>
        <v>9</v>
      </c>
      <c r="L1061" s="18"/>
      <c r="M1061" s="18"/>
      <c r="N1061" s="18"/>
      <c r="O1061" s="18"/>
      <c r="P1061" s="18"/>
      <c r="Q1061" s="18"/>
      <c r="R1061" s="18"/>
      <c r="S1061" s="18"/>
      <c r="T1061" s="18"/>
    </row>
    <row r="1062" spans="2:51" s="17" customFormat="1" hidden="1" x14ac:dyDescent="0.25">
      <c r="E1062" s="18"/>
      <c r="F1062" s="18"/>
      <c r="G1062" s="18"/>
      <c r="H1062" s="18"/>
      <c r="I1062" s="18"/>
      <c r="J1062" s="18"/>
      <c r="K1062" s="18"/>
      <c r="L1062" s="18"/>
      <c r="M1062" s="18"/>
      <c r="N1062" s="18"/>
      <c r="O1062" s="18"/>
      <c r="P1062" s="18"/>
      <c r="Q1062" s="18"/>
      <c r="R1062" s="18"/>
      <c r="S1062" s="18"/>
      <c r="T1062" s="18"/>
    </row>
    <row r="1063" spans="2:51"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row>
    <row r="1064" spans="2:51" s="17" customFormat="1" hidden="1" x14ac:dyDescent="0.25">
      <c r="B1064" s="17" t="s">
        <v>96</v>
      </c>
      <c r="C1064" s="17">
        <f>DCOUNTA(B4:T1042,B1063,B1063:B1064)</f>
        <v>1</v>
      </c>
      <c r="D1064" s="17" t="s">
        <v>96</v>
      </c>
      <c r="E1064" s="18">
        <f>DSUM(A4:T1042,F4,D1063:D1064)</f>
        <v>0</v>
      </c>
      <c r="F1064" s="18" t="s">
        <v>96</v>
      </c>
      <c r="G1064" s="18" t="s">
        <v>5090</v>
      </c>
      <c r="H1064" s="18">
        <f>DCOUNTA(A4:T1042,G4,F1063:G1064)</f>
        <v>0</v>
      </c>
      <c r="I1064" s="18" t="s">
        <v>96</v>
      </c>
      <c r="J1064" s="18" t="s">
        <v>5098</v>
      </c>
      <c r="K1064" s="18">
        <f>DCOUNTA(A4:T1042,J4,I1063:J1064)</f>
        <v>0</v>
      </c>
      <c r="L1064" s="18"/>
      <c r="M1064" s="18"/>
      <c r="N1064" s="18"/>
      <c r="O1064" s="18"/>
      <c r="P1064" s="18"/>
      <c r="Q1064" s="18"/>
      <c r="R1064" s="18"/>
      <c r="S1064" s="18"/>
      <c r="T1064" s="18"/>
    </row>
    <row r="1065" spans="2:51" s="17" customFormat="1" x14ac:dyDescent="0.25">
      <c r="E1065" s="18"/>
      <c r="F1065" s="18"/>
      <c r="G1065" s="18"/>
      <c r="H1065" s="18"/>
      <c r="I1065" s="18"/>
      <c r="J1065" s="18"/>
      <c r="K1065" s="18"/>
      <c r="L1065" s="18"/>
      <c r="M1065" s="18"/>
      <c r="N1065" s="18"/>
      <c r="O1065" s="18"/>
      <c r="P1065" s="18"/>
      <c r="Q1065" s="18"/>
      <c r="R1065" s="18"/>
      <c r="S1065" s="18"/>
      <c r="T1065" s="18"/>
    </row>
    <row r="1066" spans="2:51"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AX1066" s="17" t="s">
        <v>6098</v>
      </c>
      <c r="AY1066" s="17" t="s">
        <v>6099</v>
      </c>
    </row>
    <row r="1067" spans="2:51" s="17" customFormat="1" ht="15.75" x14ac:dyDescent="0.3">
      <c r="C1067" s="21">
        <f>C1048</f>
        <v>23</v>
      </c>
      <c r="D1067" s="22" t="s">
        <v>6100</v>
      </c>
      <c r="E1067" s="22">
        <f>E1048</f>
        <v>174.83399999999995</v>
      </c>
      <c r="F1067" s="21">
        <f>H1048</f>
        <v>16</v>
      </c>
      <c r="G1067" s="21">
        <f>K1048</f>
        <v>9</v>
      </c>
      <c r="H1067" s="18"/>
      <c r="I1067" s="18"/>
      <c r="J1067" s="18"/>
      <c r="K1067" s="18"/>
      <c r="L1067" s="18"/>
      <c r="M1067" s="18"/>
      <c r="N1067" s="18"/>
      <c r="O1067" s="20"/>
      <c r="P1067" s="18"/>
      <c r="Q1067" s="18"/>
      <c r="R1067" s="18"/>
      <c r="S1067" s="18"/>
      <c r="T1067" s="18"/>
    </row>
    <row r="1068" spans="2:51" s="17" customFormat="1" ht="15.75" x14ac:dyDescent="0.3">
      <c r="C1068" s="21">
        <f>C1051</f>
        <v>5</v>
      </c>
      <c r="D1068" s="22" t="s">
        <v>6101</v>
      </c>
      <c r="E1068" s="22">
        <f>E1051</f>
        <v>40.540999999999997</v>
      </c>
      <c r="F1068" s="21">
        <f>H1051</f>
        <v>5</v>
      </c>
      <c r="G1068" s="21">
        <f>K1051</f>
        <v>2</v>
      </c>
      <c r="H1068" s="18"/>
      <c r="I1068" s="18"/>
      <c r="J1068" s="18"/>
      <c r="K1068" s="18"/>
      <c r="L1068" s="18"/>
      <c r="M1068" s="18"/>
      <c r="N1068" s="18"/>
      <c r="O1068" s="20"/>
      <c r="P1068" s="18"/>
      <c r="Q1068" s="18"/>
      <c r="R1068" s="18"/>
      <c r="S1068" s="18"/>
      <c r="T1068" s="18"/>
    </row>
    <row r="1069" spans="2:51" s="17" customFormat="1" ht="15.75" x14ac:dyDescent="0.3">
      <c r="C1069" s="21">
        <f>C1054</f>
        <v>1</v>
      </c>
      <c r="D1069" s="22" t="s">
        <v>6102</v>
      </c>
      <c r="E1069" s="22">
        <f>E1054</f>
        <v>5.1660000000000004</v>
      </c>
      <c r="F1069" s="21">
        <f>H1054</f>
        <v>1</v>
      </c>
      <c r="G1069" s="21">
        <f>K1054</f>
        <v>0</v>
      </c>
      <c r="H1069" s="18"/>
      <c r="I1069" s="18"/>
      <c r="J1069" s="18"/>
      <c r="K1069" s="18"/>
      <c r="L1069" s="18"/>
      <c r="M1069" s="18"/>
      <c r="N1069" s="18"/>
      <c r="O1069" s="20"/>
      <c r="P1069" s="18"/>
      <c r="Q1069" s="18"/>
      <c r="R1069" s="18"/>
      <c r="S1069" s="18"/>
      <c r="T1069" s="18"/>
    </row>
    <row r="1070" spans="2:51" s="17" customFormat="1" ht="15.75" x14ac:dyDescent="0.3">
      <c r="C1070" s="21">
        <f>C1057</f>
        <v>2</v>
      </c>
      <c r="D1070" s="22" t="s">
        <v>6103</v>
      </c>
      <c r="E1070" s="22">
        <f>E1057</f>
        <v>15.047000000000001</v>
      </c>
      <c r="F1070" s="21">
        <f>H1057</f>
        <v>2</v>
      </c>
      <c r="G1070" s="21">
        <f>K1057</f>
        <v>1</v>
      </c>
      <c r="H1070" s="18"/>
      <c r="I1070" s="18"/>
      <c r="J1070" s="18"/>
      <c r="K1070" s="18"/>
      <c r="L1070" s="18"/>
      <c r="M1070" s="18"/>
      <c r="N1070" s="18"/>
      <c r="O1070" s="20"/>
      <c r="P1070" s="18"/>
      <c r="Q1070" s="18"/>
      <c r="R1070" s="18"/>
      <c r="S1070" s="18"/>
      <c r="T1070" s="18"/>
    </row>
    <row r="1071" spans="2:51" s="17" customFormat="1" ht="15.75" x14ac:dyDescent="0.3">
      <c r="C1071" s="21">
        <f>C1061</f>
        <v>11</v>
      </c>
      <c r="D1071" s="22" t="s">
        <v>72</v>
      </c>
      <c r="E1071" s="22">
        <f>E1061</f>
        <v>114.55199999999999</v>
      </c>
      <c r="F1071" s="21">
        <f>H1061</f>
        <v>11</v>
      </c>
      <c r="G1071" s="21">
        <f>K1061</f>
        <v>9</v>
      </c>
      <c r="H1071" s="18"/>
      <c r="I1071" s="18"/>
      <c r="J1071" s="18"/>
      <c r="K1071" s="18"/>
      <c r="L1071" s="18"/>
      <c r="M1071" s="18"/>
      <c r="N1071" s="18"/>
      <c r="O1071" s="20"/>
      <c r="P1071" s="18"/>
      <c r="Q1071" s="18"/>
      <c r="R1071" s="18"/>
      <c r="S1071" s="18"/>
      <c r="T1071" s="18"/>
    </row>
    <row r="1072" spans="2:51" s="17" customFormat="1" ht="15.75" x14ac:dyDescent="0.3">
      <c r="C1072" s="21">
        <f>C1064</f>
        <v>1</v>
      </c>
      <c r="D1072" s="22" t="s">
        <v>6104</v>
      </c>
      <c r="E1072" s="22">
        <f>E1064</f>
        <v>0</v>
      </c>
      <c r="F1072" s="21">
        <f>H1064</f>
        <v>0</v>
      </c>
      <c r="G1072" s="21">
        <f>K1064</f>
        <v>0</v>
      </c>
      <c r="H1072" s="18"/>
      <c r="I1072" s="18"/>
      <c r="J1072" s="18"/>
      <c r="K1072" s="18"/>
      <c r="L1072" s="18"/>
      <c r="M1072" s="18"/>
      <c r="N1072" s="18"/>
      <c r="O1072" s="20"/>
      <c r="P1072" s="18"/>
      <c r="Q1072" s="18"/>
      <c r="R1072" s="18"/>
      <c r="S1072" s="18"/>
      <c r="T1072" s="18"/>
    </row>
    <row r="1073" spans="3:20" s="17" customFormat="1" ht="15.75" x14ac:dyDescent="0.3">
      <c r="C1073" s="23"/>
      <c r="D1073" s="19" t="s">
        <v>6105</v>
      </c>
      <c r="E1073" s="19">
        <f>E1067</f>
        <v>174.83399999999995</v>
      </c>
      <c r="F1073" s="23"/>
      <c r="G1073" s="18"/>
      <c r="H1073" s="18"/>
      <c r="I1073" s="18"/>
      <c r="J1073" s="18"/>
      <c r="K1073" s="18"/>
      <c r="L1073" s="18"/>
      <c r="M1073" s="18"/>
      <c r="N1073" s="18"/>
      <c r="O1073" s="20"/>
      <c r="P1073" s="18"/>
      <c r="Q1073" s="18"/>
      <c r="R1073" s="18"/>
      <c r="S1073" s="18"/>
      <c r="T1073" s="18"/>
    </row>
    <row r="1074" spans="3:20" s="17" customFormat="1" ht="15.75" x14ac:dyDescent="0.3">
      <c r="C1074" s="23"/>
      <c r="D1074" s="19" t="s">
        <v>6106</v>
      </c>
      <c r="E1074" s="19">
        <f>E1067+E1068+E1069+E1070+E1071+E1072</f>
        <v>350.13999999999993</v>
      </c>
      <c r="F1074" s="18"/>
      <c r="G1074" s="18"/>
      <c r="H1074" s="18"/>
      <c r="I1074" s="18"/>
      <c r="J1074" s="18"/>
      <c r="K1074" s="18"/>
      <c r="L1074" s="18"/>
      <c r="M1074" s="18"/>
      <c r="N1074" s="18"/>
      <c r="O1074" s="18"/>
      <c r="P1074" s="18"/>
      <c r="Q1074" s="18"/>
      <c r="R1074" s="18"/>
      <c r="S1074" s="18"/>
      <c r="T1074" s="18"/>
    </row>
    <row r="1075" spans="3:20" s="15" customFormat="1" ht="12.75" customHeight="1" x14ac:dyDescent="0.25"/>
    <row r="1076" spans="3:20" s="15" customFormat="1" x14ac:dyDescent="0.25"/>
    <row r="1077" spans="3:20" s="15" customFormat="1" x14ac:dyDescent="0.25"/>
    <row r="1078" spans="3:20" s="15" customFormat="1" x14ac:dyDescent="0.25"/>
    <row r="1079" spans="3:20" s="15" customFormat="1" x14ac:dyDescent="0.25"/>
    <row r="1080" spans="3:20" s="15" customFormat="1" x14ac:dyDescent="0.25"/>
    <row r="1081" spans="3:20" s="15" customFormat="1" x14ac:dyDescent="0.25"/>
    <row r="1082" spans="3:20" s="15" customFormat="1" x14ac:dyDescent="0.25"/>
    <row r="1083" spans="3:20" s="15" customFormat="1" x14ac:dyDescent="0.25"/>
    <row r="1084" spans="3:20" s="15" customFormat="1" x14ac:dyDescent="0.25"/>
    <row r="1085" spans="3:20" s="15" customFormat="1" x14ac:dyDescent="0.25"/>
    <row r="1086" spans="3:20" s="15" customFormat="1" x14ac:dyDescent="0.25"/>
    <row r="1087" spans="3:20" s="15" customFormat="1" x14ac:dyDescent="0.25"/>
    <row r="1088" spans="3:20"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44">
    <sortCondition ref="B2:B44"/>
    <sortCondition ref="C2:C44"/>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1:AY2340"/>
  <sheetViews>
    <sheetView workbookViewId="0">
      <selection sqref="A1:XFD1048576"/>
    </sheetView>
  </sheetViews>
  <sheetFormatPr baseColWidth="10" defaultRowHeight="15" x14ac:dyDescent="0.25"/>
  <cols>
    <col min="1" max="1" width="11.42578125" style="6"/>
    <col min="2" max="2" width="34.42578125" style="6" customWidth="1"/>
    <col min="3" max="3" width="45.85546875" style="6" customWidth="1"/>
    <col min="4" max="4" width="31.7109375" style="6" customWidth="1"/>
    <col min="5" max="5" width="16.5703125" style="6" customWidth="1"/>
    <col min="6" max="6" width="12" style="6" customWidth="1"/>
    <col min="7" max="7" width="9.7109375" style="6" customWidth="1"/>
    <col min="8" max="9" width="0" style="6" hidden="1" customWidth="1"/>
    <col min="10" max="10" width="7.85546875" style="6" customWidth="1"/>
    <col min="11" max="12" width="0" style="6" hidden="1" customWidth="1"/>
    <col min="13" max="13" width="8" style="6" customWidth="1"/>
    <col min="14" max="15" width="0" style="6" hidden="1" customWidth="1"/>
    <col min="16" max="16" width="8" style="6" customWidth="1"/>
    <col min="17" max="18" width="8.28515625" style="6" customWidth="1"/>
    <col min="19" max="19" width="8.7109375" style="6" customWidth="1"/>
    <col min="20" max="20" width="8.5703125" style="6" customWidth="1"/>
    <col min="21" max="16384" width="11.42578125" style="6"/>
  </cols>
  <sheetData>
    <row r="1" spans="2:20" s="15" customFormat="1" x14ac:dyDescent="0.25"/>
    <row r="2" spans="2:20" s="15" customFormat="1" ht="28.5" x14ac:dyDescent="0.45">
      <c r="D2" s="40" t="s">
        <v>6356</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581</v>
      </c>
      <c r="C5" s="25" t="s">
        <v>582</v>
      </c>
      <c r="D5" s="25" t="s">
        <v>583</v>
      </c>
      <c r="E5" s="26" t="s">
        <v>10</v>
      </c>
      <c r="F5" s="26">
        <f>VLOOKUP(N5,Revistas!$B$2:$H$63710,2,FALSE)</f>
        <v>5.0430000000000001</v>
      </c>
      <c r="G5" s="26" t="str">
        <f>VLOOKUP(N5,Revistas!$B$2:$H$63732,3,FALSE)</f>
        <v>Q1</v>
      </c>
      <c r="H5" s="26" t="str">
        <f>VLOOKUP(N5,Revistas!$B$2:$H$63732,4,FALSE)</f>
        <v>PSYCHIATRY - SCIE;</v>
      </c>
      <c r="I5" s="26" t="str">
        <f>VLOOKUP(N5,Revistas!$B$2:$H$63732,5,FALSE)</f>
        <v>19/142</v>
      </c>
      <c r="J5" s="26" t="str">
        <f>VLOOKUP(N5,Revistas!$B$2:$H$63732,6,FALSE)</f>
        <v>NO</v>
      </c>
      <c r="K5" s="26" t="s">
        <v>584</v>
      </c>
      <c r="L5" s="26" t="s">
        <v>585</v>
      </c>
      <c r="M5" s="26">
        <v>0</v>
      </c>
      <c r="N5" s="26" t="s">
        <v>586</v>
      </c>
      <c r="O5" s="26" t="s">
        <v>122</v>
      </c>
      <c r="P5" s="26">
        <v>2018</v>
      </c>
      <c r="Q5" s="26">
        <v>35</v>
      </c>
      <c r="R5" s="26">
        <v>9</v>
      </c>
      <c r="S5" s="26">
        <v>884</v>
      </c>
      <c r="T5" s="26">
        <v>897</v>
      </c>
    </row>
    <row r="6" spans="2:20" s="15" customFormat="1" x14ac:dyDescent="0.25">
      <c r="B6" s="25" t="s">
        <v>801</v>
      </c>
      <c r="C6" s="25" t="s">
        <v>800</v>
      </c>
      <c r="D6" s="25" t="s">
        <v>4401</v>
      </c>
      <c r="E6" s="26" t="s">
        <v>10</v>
      </c>
      <c r="F6" s="26">
        <f>VLOOKUP(N6,Revistas!$B$2:$H$63710,2,FALSE)</f>
        <v>4.9020000000000001</v>
      </c>
      <c r="G6" s="26" t="str">
        <f>VLOOKUP(N6,Revistas!$B$2:$H$63732,3,FALSE)</f>
        <v>Q1</v>
      </c>
      <c r="H6" s="26" t="str">
        <f>VLOOKUP(N6,Revistas!$B$2:$H$63732,4,FALSE)</f>
        <v>GERIATRICS &amp; GERONTOLOGY</v>
      </c>
      <c r="I6" s="26" t="str">
        <f>VLOOKUP(N6,Revistas!$B$2:$H$63732,5,FALSE)</f>
        <v>7 de 53</v>
      </c>
      <c r="J6" s="26" t="str">
        <f>VLOOKUP(N6,Revistas!$B$2:$H$63732,6,FALSE)</f>
        <v>NO</v>
      </c>
      <c r="K6" s="26" t="s">
        <v>803</v>
      </c>
      <c r="L6" s="26"/>
      <c r="M6" s="26" t="s">
        <v>89</v>
      </c>
      <c r="N6" s="26" t="s">
        <v>714</v>
      </c>
      <c r="O6" s="26" t="s">
        <v>802</v>
      </c>
      <c r="P6" s="26">
        <v>2018</v>
      </c>
      <c r="Q6" s="26"/>
      <c r="R6" s="26"/>
      <c r="S6" s="26"/>
      <c r="T6" s="26"/>
    </row>
    <row r="7" spans="2:20" s="15" customFormat="1" x14ac:dyDescent="0.25">
      <c r="B7" s="25" t="s">
        <v>673</v>
      </c>
      <c r="C7" s="25" t="s">
        <v>674</v>
      </c>
      <c r="D7" s="25" t="s">
        <v>675</v>
      </c>
      <c r="E7" s="26" t="s">
        <v>96</v>
      </c>
      <c r="F7" s="26">
        <f>VLOOKUP(N7,Revistas!$B$2:$H$63710,2,FALSE)</f>
        <v>0.63500000000000001</v>
      </c>
      <c r="G7" s="26" t="str">
        <f>VLOOKUP(N7,Revistas!$B$2:$H$63732,3,FALSE)</f>
        <v>Q4</v>
      </c>
      <c r="H7" s="26" t="str">
        <f>VLOOKUP(N7,Revistas!$B$2:$H$63732,4,FALSE)</f>
        <v>PUBLIC, ENVIRONMENTAL &amp; OCCUPATIONAL HEALTH - SSCI</v>
      </c>
      <c r="I7" s="26" t="str">
        <f>VLOOKUP(N7,Revistas!$B$2:$H$63732,5,FALSE)</f>
        <v>147/157</v>
      </c>
      <c r="J7" s="26" t="str">
        <f>VLOOKUP(N7,Revistas!$B$2:$H$63732,6,FALSE)</f>
        <v>NO</v>
      </c>
      <c r="K7" s="26" t="s">
        <v>676</v>
      </c>
      <c r="L7" s="26" t="s">
        <v>677</v>
      </c>
      <c r="M7" s="26">
        <v>0</v>
      </c>
      <c r="N7" s="26" t="s">
        <v>678</v>
      </c>
      <c r="O7" s="26" t="s">
        <v>679</v>
      </c>
      <c r="P7" s="26">
        <v>2018</v>
      </c>
      <c r="Q7" s="26">
        <v>92</v>
      </c>
      <c r="R7" s="26"/>
      <c r="S7" s="26"/>
      <c r="T7" s="26"/>
    </row>
    <row r="8" spans="2:20" s="15" customFormat="1" x14ac:dyDescent="0.25">
      <c r="B8" s="25" t="s">
        <v>797</v>
      </c>
      <c r="C8" s="25" t="s">
        <v>796</v>
      </c>
      <c r="D8" s="25" t="s">
        <v>761</v>
      </c>
      <c r="E8" s="26" t="s">
        <v>10</v>
      </c>
      <c r="F8" s="26">
        <f>VLOOKUP(N8,Revistas!$B$2:$H$63710,2,FALSE)</f>
        <v>4.0129999999999999</v>
      </c>
      <c r="G8" s="26" t="str">
        <f>VLOOKUP(N8,Revistas!$B$2:$H$63732,3,FALSE)</f>
        <v>Q1</v>
      </c>
      <c r="H8" s="26" t="str">
        <f>VLOOKUP(N8,Revistas!$B$2:$H$63732,4,FALSE)</f>
        <v>GERIATRICS &amp; GERONTOLOGY</v>
      </c>
      <c r="I8" s="26" t="str">
        <f>VLOOKUP(N8,Revistas!$B$2:$H$63732,5,FALSE)</f>
        <v>11 DE 53</v>
      </c>
      <c r="J8" s="26" t="str">
        <f>VLOOKUP(N8,Revistas!$B$2:$H$63732,6,FALSE)</f>
        <v>NO</v>
      </c>
      <c r="K8" s="26" t="s">
        <v>799</v>
      </c>
      <c r="L8" s="26"/>
      <c r="M8" s="26" t="s">
        <v>89</v>
      </c>
      <c r="N8" s="26" t="s">
        <v>764</v>
      </c>
      <c r="O8" s="26" t="s">
        <v>798</v>
      </c>
      <c r="P8" s="26">
        <v>2018</v>
      </c>
      <c r="Q8" s="26"/>
      <c r="R8" s="26"/>
      <c r="S8" s="26"/>
      <c r="T8" s="26"/>
    </row>
    <row r="9" spans="2:20" s="15" customFormat="1" x14ac:dyDescent="0.25">
      <c r="B9" s="25" t="s">
        <v>810</v>
      </c>
      <c r="C9" s="25" t="s">
        <v>4370</v>
      </c>
      <c r="D9" s="25" t="s">
        <v>811</v>
      </c>
      <c r="E9" s="26" t="s">
        <v>10</v>
      </c>
      <c r="F9" s="26" t="str">
        <f>VLOOKUP(N9,Revistas!$B$2:$H$63710,2,FALSE)</f>
        <v>NO TIENE</v>
      </c>
      <c r="G9" s="26" t="str">
        <f>VLOOKUP(N9,Revistas!$B$2:$H$63732,3,FALSE)</f>
        <v>NO TIENE</v>
      </c>
      <c r="H9" s="26" t="str">
        <f>VLOOKUP(N9,Revistas!$B$2:$H$63732,4,FALSE)</f>
        <v>NO TIENE</v>
      </c>
      <c r="I9" s="26">
        <f>VLOOKUP(N9,Revistas!$B$2:$H$63732,5,FALSE)</f>
        <v>0</v>
      </c>
      <c r="J9" s="26" t="str">
        <f>VLOOKUP(N9,Revistas!$B$2:$H$63732,6,FALSE)</f>
        <v>NO</v>
      </c>
      <c r="K9" s="26" t="s">
        <v>813</v>
      </c>
      <c r="L9" s="26"/>
      <c r="M9" s="26" t="s">
        <v>89</v>
      </c>
      <c r="N9" s="26" t="s">
        <v>814</v>
      </c>
      <c r="O9" s="26" t="s">
        <v>812</v>
      </c>
      <c r="P9" s="26">
        <v>2018</v>
      </c>
      <c r="Q9" s="26"/>
      <c r="R9" s="26"/>
      <c r="S9" s="26"/>
      <c r="T9" s="26"/>
    </row>
    <row r="10" spans="2:20" s="15" customFormat="1" x14ac:dyDescent="0.25">
      <c r="B10" s="25" t="s">
        <v>592</v>
      </c>
      <c r="C10" s="25" t="s">
        <v>593</v>
      </c>
      <c r="D10" s="25" t="s">
        <v>594</v>
      </c>
      <c r="E10" s="26" t="s">
        <v>417</v>
      </c>
      <c r="F10" s="26">
        <f>VLOOKUP(N10,Revistas!$B$2:$H$63710,2,FALSE)</f>
        <v>2.629</v>
      </c>
      <c r="G10" s="26" t="str">
        <f>VLOOKUP(N10,Revistas!$B$2:$H$63732,3,FALSE)</f>
        <v>Q3</v>
      </c>
      <c r="H10" s="26">
        <f>VLOOKUP(N10,Revistas!$B$2:$H$63732,4,FALSE)</f>
        <v>0</v>
      </c>
      <c r="I10" s="26">
        <f>VLOOKUP(N10,Revistas!$B$2:$H$63732,5,FALSE)</f>
        <v>0</v>
      </c>
      <c r="J10" s="26" t="str">
        <f>VLOOKUP(N10,Revistas!$B$2:$H$63732,6,FALSE)</f>
        <v>NO</v>
      </c>
      <c r="K10" s="26" t="s">
        <v>595</v>
      </c>
      <c r="L10" s="26" t="s">
        <v>596</v>
      </c>
      <c r="M10" s="26">
        <v>0</v>
      </c>
      <c r="N10" s="26" t="s">
        <v>597</v>
      </c>
      <c r="O10" s="26" t="s">
        <v>43</v>
      </c>
      <c r="P10" s="26">
        <v>2018</v>
      </c>
      <c r="Q10" s="26">
        <v>20</v>
      </c>
      <c r="R10" s="26">
        <v>8</v>
      </c>
      <c r="S10" s="26">
        <v>1173</v>
      </c>
      <c r="T10" s="26">
        <v>1175</v>
      </c>
    </row>
    <row r="11" spans="2:20" s="15" customFormat="1" x14ac:dyDescent="0.25">
      <c r="B11" s="25" t="s">
        <v>680</v>
      </c>
      <c r="C11" s="25" t="s">
        <v>681</v>
      </c>
      <c r="D11" s="25" t="s">
        <v>570</v>
      </c>
      <c r="E11" s="26" t="s">
        <v>10</v>
      </c>
      <c r="F11" s="26">
        <f>VLOOKUP(N11,Revistas!$B$2:$H$63710,2,FALSE)</f>
        <v>79.257999999999996</v>
      </c>
      <c r="G11" s="26" t="str">
        <f>VLOOKUP(N11,Revistas!$B$2:$H$63732,3,FALSE)</f>
        <v>Q1</v>
      </c>
      <c r="H11" s="26" t="str">
        <f>VLOOKUP(N11,Revistas!$B$2:$H$63732,4,FALSE)</f>
        <v>MEDICINA, GENERAL &amp; INTERNAL</v>
      </c>
      <c r="I11" s="26" t="str">
        <f>VLOOKUP(N11,Revistas!$B$2:$H$63732,5,FALSE)</f>
        <v>1/154</v>
      </c>
      <c r="J11" s="26" t="str">
        <f>VLOOKUP(N11,Revistas!$B$2:$H$63732,6,FALSE)</f>
        <v>SI</v>
      </c>
      <c r="K11" s="26" t="s">
        <v>682</v>
      </c>
      <c r="L11" s="26" t="s">
        <v>683</v>
      </c>
      <c r="M11" s="26">
        <v>22</v>
      </c>
      <c r="N11" s="26" t="s">
        <v>573</v>
      </c>
      <c r="O11" s="26" t="s">
        <v>684</v>
      </c>
      <c r="P11" s="26">
        <v>2018</v>
      </c>
      <c r="Q11" s="26">
        <v>378</v>
      </c>
      <c r="R11" s="26">
        <v>16</v>
      </c>
      <c r="S11" s="26">
        <v>1509</v>
      </c>
      <c r="T11" s="26">
        <v>1520</v>
      </c>
    </row>
    <row r="12" spans="2:20" s="15" customFormat="1" x14ac:dyDescent="0.25">
      <c r="B12" s="25" t="s">
        <v>568</v>
      </c>
      <c r="C12" s="25" t="s">
        <v>569</v>
      </c>
      <c r="D12" s="25" t="s">
        <v>570</v>
      </c>
      <c r="E12" s="26" t="s">
        <v>18</v>
      </c>
      <c r="F12" s="26">
        <f>VLOOKUP(N12,Revistas!$B$2:$H$63710,2,FALSE)</f>
        <v>79.257999999999996</v>
      </c>
      <c r="G12" s="26" t="str">
        <f>VLOOKUP(N12,Revistas!$B$2:$H$63732,3,FALSE)</f>
        <v>Q1</v>
      </c>
      <c r="H12" s="26" t="str">
        <f>VLOOKUP(N12,Revistas!$B$2:$H$63732,4,FALSE)</f>
        <v>MEDICINA, GENERAL &amp; INTERNAL</v>
      </c>
      <c r="I12" s="26" t="str">
        <f>VLOOKUP(N12,Revistas!$B$2:$H$63732,5,FALSE)</f>
        <v>1/154</v>
      </c>
      <c r="J12" s="26" t="str">
        <f>VLOOKUP(N12,Revistas!$B$2:$H$63732,6,FALSE)</f>
        <v>SI</v>
      </c>
      <c r="K12" s="26" t="s">
        <v>571</v>
      </c>
      <c r="L12" s="26" t="s">
        <v>572</v>
      </c>
      <c r="M12" s="26">
        <v>0</v>
      </c>
      <c r="N12" s="26" t="s">
        <v>573</v>
      </c>
      <c r="O12" s="27">
        <v>46631</v>
      </c>
      <c r="P12" s="26">
        <v>2018</v>
      </c>
      <c r="Q12" s="26">
        <v>379</v>
      </c>
      <c r="R12" s="26">
        <v>13</v>
      </c>
      <c r="S12" s="26">
        <v>1287</v>
      </c>
      <c r="T12" s="26">
        <v>1288</v>
      </c>
    </row>
    <row r="13" spans="2:20" s="15" customFormat="1" x14ac:dyDescent="0.25">
      <c r="B13" s="25" t="s">
        <v>568</v>
      </c>
      <c r="C13" s="25" t="s">
        <v>735</v>
      </c>
      <c r="D13" s="25" t="s">
        <v>632</v>
      </c>
      <c r="E13" s="26" t="s">
        <v>18</v>
      </c>
      <c r="F13" s="26">
        <f>VLOOKUP(N13,Revistas!$B$2:$H$63710,2,FALSE)</f>
        <v>4.0919999999999996</v>
      </c>
      <c r="G13" s="26" t="str">
        <f>VLOOKUP(N13,Revistas!$B$2:$H$63732,3,FALSE)</f>
        <v>Q1</v>
      </c>
      <c r="H13" s="26" t="str">
        <f>VLOOKUP(N13,Revistas!$B$2:$H$63732,4,FALSE)</f>
        <v>PERIPHERAL VASCULAR DISEASE</v>
      </c>
      <c r="I13" s="26" t="str">
        <f>VLOOKUP(N13,Revistas!$B$2:$H$63732,5,FALSE)</f>
        <v>11 de 65</v>
      </c>
      <c r="J13" s="26" t="str">
        <f>VLOOKUP(N13,Revistas!$B$2:$H$63732,6,FALSE)</f>
        <v>NO</v>
      </c>
      <c r="K13" s="26" t="s">
        <v>736</v>
      </c>
      <c r="L13" s="26" t="s">
        <v>737</v>
      </c>
      <c r="M13" s="26">
        <v>1</v>
      </c>
      <c r="N13" s="26" t="s">
        <v>635</v>
      </c>
      <c r="O13" s="26" t="s">
        <v>460</v>
      </c>
      <c r="P13" s="26">
        <v>2018</v>
      </c>
      <c r="Q13" s="26">
        <v>36</v>
      </c>
      <c r="R13" s="26">
        <v>2</v>
      </c>
      <c r="S13" s="26">
        <v>446</v>
      </c>
      <c r="T13" s="26">
        <v>447</v>
      </c>
    </row>
    <row r="14" spans="2:20" s="15" customFormat="1" x14ac:dyDescent="0.25">
      <c r="B14" s="25" t="s">
        <v>785</v>
      </c>
      <c r="C14" s="25" t="s">
        <v>784</v>
      </c>
      <c r="D14" s="25" t="s">
        <v>786</v>
      </c>
      <c r="E14" s="26" t="s">
        <v>10</v>
      </c>
      <c r="F14" s="26">
        <f>VLOOKUP(N14,Revistas!$B$2:$H$63710,2,FALSE)</f>
        <v>2.7330000000000001</v>
      </c>
      <c r="G14" s="26" t="str">
        <f>VLOOKUP(N14,Revistas!$B$2:$H$63732,3,FALSE)</f>
        <v>Q1</v>
      </c>
      <c r="H14" s="26" t="str">
        <f>VLOOKUP(N14,Revistas!$B$2:$H$63732,4,FALSE)</f>
        <v>SPORT SCIENCES - SCIE</v>
      </c>
      <c r="I14" s="26" t="str">
        <f>VLOOKUP(N14,Revistas!$B$2:$H$63732,5,FALSE)</f>
        <v>19/81</v>
      </c>
      <c r="J14" s="26" t="str">
        <f>VLOOKUP(N14,Revistas!$B$2:$H$63732,6,FALSE)</f>
        <v>NO</v>
      </c>
      <c r="K14" s="26" t="s">
        <v>788</v>
      </c>
      <c r="L14" s="26"/>
      <c r="M14" s="26" t="s">
        <v>89</v>
      </c>
      <c r="N14" s="26" t="s">
        <v>789</v>
      </c>
      <c r="O14" s="26" t="s">
        <v>787</v>
      </c>
      <c r="P14" s="26">
        <v>2018</v>
      </c>
      <c r="Q14" s="26"/>
      <c r="R14" s="26"/>
      <c r="S14" s="29">
        <v>43374</v>
      </c>
      <c r="T14" s="26"/>
    </row>
    <row r="15" spans="2:20" s="15" customFormat="1" x14ac:dyDescent="0.25">
      <c r="B15" s="25" t="s">
        <v>721</v>
      </c>
      <c r="C15" s="25" t="s">
        <v>722</v>
      </c>
      <c r="D15" s="25" t="s">
        <v>723</v>
      </c>
      <c r="E15" s="26" t="s">
        <v>10</v>
      </c>
      <c r="F15" s="26">
        <f>VLOOKUP(N15,Revistas!$B$2:$H$63710,2,FALSE)</f>
        <v>4.0339999999999998</v>
      </c>
      <c r="G15" s="26" t="str">
        <f>VLOOKUP(N15,Revistas!$B$2:$H$63732,3,FALSE)</f>
        <v>Q2</v>
      </c>
      <c r="H15" s="26">
        <f>VLOOKUP(N15,Revistas!$B$2:$H$63732,4,FALSE)</f>
        <v>0</v>
      </c>
      <c r="I15" s="26">
        <f>VLOOKUP(N15,Revistas!$B$2:$H$63732,5,FALSE)</f>
        <v>0</v>
      </c>
      <c r="J15" s="26" t="str">
        <f>VLOOKUP(N15,Revistas!$B$2:$H$63732,6,FALSE)</f>
        <v>NO</v>
      </c>
      <c r="K15" s="26" t="s">
        <v>724</v>
      </c>
      <c r="L15" s="26" t="s">
        <v>725</v>
      </c>
      <c r="M15" s="26">
        <v>0</v>
      </c>
      <c r="N15" s="26" t="s">
        <v>726</v>
      </c>
      <c r="O15" s="27">
        <v>42036</v>
      </c>
      <c r="P15" s="26">
        <v>2018</v>
      </c>
      <c r="Q15" s="26">
        <v>253</v>
      </c>
      <c r="R15" s="26"/>
      <c r="S15" s="26">
        <v>167</v>
      </c>
      <c r="T15" s="26">
        <v>173</v>
      </c>
    </row>
    <row r="16" spans="2:20" s="15" customFormat="1" x14ac:dyDescent="0.25">
      <c r="B16" s="25" t="s">
        <v>617</v>
      </c>
      <c r="C16" s="25" t="s">
        <v>618</v>
      </c>
      <c r="D16" s="25" t="s">
        <v>619</v>
      </c>
      <c r="E16" s="26" t="s">
        <v>10</v>
      </c>
      <c r="F16" s="26">
        <f>VLOOKUP(N16,Revistas!$B$2:$H$63710,2,FALSE)</f>
        <v>3.3940000000000001</v>
      </c>
      <c r="G16" s="26" t="str">
        <f>VLOOKUP(N16,Revistas!$B$2:$H$63732,3,FALSE)</f>
        <v>Q1</v>
      </c>
      <c r="H16" s="26" t="str">
        <f>VLOOKUP(N16,Revistas!$B$2:$H$63732,4,FALSE)</f>
        <v>PHYSIOLOGY - SCIE</v>
      </c>
      <c r="I16" s="26" t="str">
        <f>VLOOKUP(N16,Revistas!$B$2:$H$63732,5,FALSE)</f>
        <v>20/83</v>
      </c>
      <c r="J16" s="26" t="str">
        <f>VLOOKUP(N16,Revistas!$B$2:$H$63732,6,FALSE)</f>
        <v>NO</v>
      </c>
      <c r="K16" s="26" t="s">
        <v>620</v>
      </c>
      <c r="L16" s="26" t="s">
        <v>621</v>
      </c>
      <c r="M16" s="26">
        <v>1</v>
      </c>
      <c r="N16" s="26" t="s">
        <v>622</v>
      </c>
      <c r="O16" s="27">
        <v>41091</v>
      </c>
      <c r="P16" s="26">
        <v>2018</v>
      </c>
      <c r="Q16" s="26">
        <v>9</v>
      </c>
      <c r="R16" s="26"/>
      <c r="S16" s="26"/>
      <c r="T16" s="26">
        <v>898</v>
      </c>
    </row>
    <row r="17" spans="2:20" s="15" customFormat="1" x14ac:dyDescent="0.25">
      <c r="B17" s="25" t="s">
        <v>715</v>
      </c>
      <c r="C17" s="25" t="s">
        <v>716</v>
      </c>
      <c r="D17" s="25" t="s">
        <v>717</v>
      </c>
      <c r="E17" s="26" t="s">
        <v>10</v>
      </c>
      <c r="F17" s="26">
        <f>VLOOKUP(N17,Revistas!$B$2:$H$63710,2,FALSE)</f>
        <v>4.1269999999999998</v>
      </c>
      <c r="G17" s="26" t="str">
        <f>VLOOKUP(N17,Revistas!$B$2:$H$63732,3,FALSE)</f>
        <v>Q1</v>
      </c>
      <c r="H17" s="26" t="str">
        <f>VLOOKUP(N17,Revistas!$B$2:$H$63732,4,FALSE)</f>
        <v>PUBLIC, ENVIRONMENTAL &amp; OCCUPATIONAL HEALTH - SCIE;</v>
      </c>
      <c r="I17" s="26" t="str">
        <f>VLOOKUP(N17,Revistas!$B$2:$H$63732,5,FALSE)</f>
        <v>23/180</v>
      </c>
      <c r="J17" s="26" t="str">
        <f>VLOOKUP(N17,Revistas!$B$2:$H$63732,6,FALSE)</f>
        <v>NO</v>
      </c>
      <c r="K17" s="26" t="s">
        <v>718</v>
      </c>
      <c r="L17" s="26" t="s">
        <v>719</v>
      </c>
      <c r="M17" s="26">
        <v>0</v>
      </c>
      <c r="N17" s="26" t="s">
        <v>720</v>
      </c>
      <c r="O17" s="26" t="s">
        <v>22</v>
      </c>
      <c r="P17" s="26">
        <v>2018</v>
      </c>
      <c r="Q17" s="26">
        <v>54</v>
      </c>
      <c r="R17" s="26">
        <v>3</v>
      </c>
      <c r="S17" s="26">
        <v>419</v>
      </c>
      <c r="T17" s="26">
        <v>422</v>
      </c>
    </row>
    <row r="18" spans="2:20" s="15" customFormat="1" x14ac:dyDescent="0.25">
      <c r="B18" s="25" t="s">
        <v>727</v>
      </c>
      <c r="C18" s="25" t="s">
        <v>728</v>
      </c>
      <c r="D18" s="25" t="s">
        <v>729</v>
      </c>
      <c r="E18" s="26" t="s">
        <v>72</v>
      </c>
      <c r="F18" s="26">
        <f>VLOOKUP(N18,Revistas!$B$2:$H$63710,2,FALSE)</f>
        <v>6.6369999999999996</v>
      </c>
      <c r="G18" s="26" t="str">
        <f>VLOOKUP(N18,Revistas!$B$2:$H$63732,3,FALSE)</f>
        <v>Q1</v>
      </c>
      <c r="H18" s="26" t="str">
        <f>VLOOKUP(N18,Revistas!$B$2:$H$63732,4,FALSE)</f>
        <v>GASTROENTEROLOGY &amp; HEPATOLOGY - SCIE</v>
      </c>
      <c r="I18" s="26" t="str">
        <f>VLOOKUP(N18,Revistas!$B$2:$H$63732,5,FALSE)</f>
        <v>10 de 80</v>
      </c>
      <c r="J18" s="26" t="str">
        <f>VLOOKUP(N18,Revistas!$B$2:$H$63732,6,FALSE)</f>
        <v>NO</v>
      </c>
      <c r="K18" s="26" t="s">
        <v>730</v>
      </c>
      <c r="L18" s="26"/>
      <c r="M18" s="26">
        <v>0</v>
      </c>
      <c r="N18" s="26" t="s">
        <v>731</v>
      </c>
      <c r="O18" s="26" t="s">
        <v>460</v>
      </c>
      <c r="P18" s="26">
        <v>2018</v>
      </c>
      <c r="Q18" s="26">
        <v>12</v>
      </c>
      <c r="R18" s="26"/>
      <c r="S18" s="26" t="s">
        <v>733</v>
      </c>
      <c r="T18" s="26" t="s">
        <v>734</v>
      </c>
    </row>
    <row r="19" spans="2:20" s="15" customFormat="1" x14ac:dyDescent="0.25">
      <c r="B19" s="25" t="s">
        <v>700</v>
      </c>
      <c r="C19" s="25" t="s">
        <v>701</v>
      </c>
      <c r="D19" s="25" t="s">
        <v>660</v>
      </c>
      <c r="E19" s="26" t="s">
        <v>10</v>
      </c>
      <c r="F19" s="26">
        <f>VLOOKUP(N19,Revistas!$B$2:$H$63710,2,FALSE)</f>
        <v>5.3250000000000002</v>
      </c>
      <c r="G19" s="26" t="str">
        <f>VLOOKUP(N19,Revistas!$B$2:$H$63732,3,FALSE)</f>
        <v>Q1</v>
      </c>
      <c r="H19" s="26" t="str">
        <f>VLOOKUP(N19,Revistas!$B$2:$H$63732,4,FALSE)</f>
        <v>GERIATRICS &amp; GERONTOLOGY</v>
      </c>
      <c r="I19" s="26" t="str">
        <f>VLOOKUP(N19,Revistas!$B$2:$H$63732,5,FALSE)</f>
        <v>4 de 53</v>
      </c>
      <c r="J19" s="26" t="str">
        <f>VLOOKUP(N19,Revistas!$B$2:$H$63732,6,FALSE)</f>
        <v>SI</v>
      </c>
      <c r="K19" s="26" t="s">
        <v>702</v>
      </c>
      <c r="L19" s="26" t="s">
        <v>703</v>
      </c>
      <c r="M19" s="26">
        <v>4</v>
      </c>
      <c r="N19" s="26" t="s">
        <v>663</v>
      </c>
      <c r="O19" s="26" t="s">
        <v>68</v>
      </c>
      <c r="P19" s="26">
        <v>2018</v>
      </c>
      <c r="Q19" s="26">
        <v>19</v>
      </c>
      <c r="R19" s="26">
        <v>4</v>
      </c>
      <c r="S19" s="26">
        <v>282</v>
      </c>
      <c r="T19" s="26">
        <v>286</v>
      </c>
    </row>
    <row r="20" spans="2:20" s="15" customFormat="1" x14ac:dyDescent="0.25">
      <c r="B20" s="25" t="s">
        <v>630</v>
      </c>
      <c r="C20" s="25" t="s">
        <v>631</v>
      </c>
      <c r="D20" s="25" t="s">
        <v>632</v>
      </c>
      <c r="E20" s="26" t="s">
        <v>10</v>
      </c>
      <c r="F20" s="26">
        <f>VLOOKUP(N20,Revistas!$B$2:$H$63710,2,FALSE)</f>
        <v>4.0919999999999996</v>
      </c>
      <c r="G20" s="26" t="str">
        <f>VLOOKUP(N20,Revistas!$B$2:$H$63732,3,FALSE)</f>
        <v>Q1</v>
      </c>
      <c r="H20" s="26" t="str">
        <f>VLOOKUP(N20,Revistas!$B$2:$H$63732,4,FALSE)</f>
        <v>PERIPHERAL VASCULAR DISEASE</v>
      </c>
      <c r="I20" s="26" t="str">
        <f>VLOOKUP(N20,Revistas!$B$2:$H$63732,5,FALSE)</f>
        <v>11 de 65</v>
      </c>
      <c r="J20" s="26" t="str">
        <f>VLOOKUP(N20,Revistas!$B$2:$H$63732,6,FALSE)</f>
        <v>NO</v>
      </c>
      <c r="K20" s="26" t="s">
        <v>633</v>
      </c>
      <c r="L20" s="26" t="s">
        <v>634</v>
      </c>
      <c r="M20" s="26">
        <v>0</v>
      </c>
      <c r="N20" s="26" t="s">
        <v>635</v>
      </c>
      <c r="O20" s="26" t="s">
        <v>629</v>
      </c>
      <c r="P20" s="26">
        <v>2018</v>
      </c>
      <c r="Q20" s="26">
        <v>36</v>
      </c>
      <c r="R20" s="26">
        <v>7</v>
      </c>
      <c r="S20" s="26">
        <v>1563</v>
      </c>
      <c r="T20" s="26">
        <v>1570</v>
      </c>
    </row>
    <row r="21" spans="2:20" s="15" customFormat="1" x14ac:dyDescent="0.25">
      <c r="B21" s="25" t="s">
        <v>636</v>
      </c>
      <c r="C21" s="25" t="s">
        <v>637</v>
      </c>
      <c r="D21" s="25" t="s">
        <v>638</v>
      </c>
      <c r="E21" s="26" t="s">
        <v>18</v>
      </c>
      <c r="F21" s="26">
        <f>VLOOKUP(N21,Revistas!$B$2:$H$63710,2,FALSE)</f>
        <v>18.88</v>
      </c>
      <c r="G21" s="26" t="str">
        <f>VLOOKUP(N21,Revistas!$B$2:$H$63732,3,FALSE)</f>
        <v>Q1</v>
      </c>
      <c r="H21" s="26" t="str">
        <f>VLOOKUP(N21,Revistas!$B$2:$H$63732,4,FALSE)</f>
        <v>CARDIAC &amp; CARDIOVASCULAR SYSTEMS - SCIE;</v>
      </c>
      <c r="I21" s="26" t="str">
        <f>VLOOKUP(N21,Revistas!$B$2:$H$63732,5,FALSE)</f>
        <v>2 de 28</v>
      </c>
      <c r="J21" s="26" t="str">
        <f>VLOOKUP(N21,Revistas!$B$2:$H$63732,6,FALSE)</f>
        <v>SI</v>
      </c>
      <c r="K21" s="26" t="s">
        <v>639</v>
      </c>
      <c r="L21" s="26" t="s">
        <v>640</v>
      </c>
      <c r="M21" s="26">
        <v>2</v>
      </c>
      <c r="N21" s="26" t="s">
        <v>641</v>
      </c>
      <c r="O21" s="27">
        <v>41061</v>
      </c>
      <c r="P21" s="26">
        <v>2018</v>
      </c>
      <c r="Q21" s="26">
        <v>137</v>
      </c>
      <c r="R21" s="26">
        <v>24</v>
      </c>
      <c r="S21" s="26">
        <v>2651</v>
      </c>
      <c r="T21" s="26">
        <v>2653</v>
      </c>
    </row>
    <row r="22" spans="2:20" s="15" customFormat="1" x14ac:dyDescent="0.25">
      <c r="B22" s="25" t="s">
        <v>742</v>
      </c>
      <c r="C22" s="25" t="s">
        <v>743</v>
      </c>
      <c r="D22" s="25" t="s">
        <v>744</v>
      </c>
      <c r="E22" s="26" t="s">
        <v>72</v>
      </c>
      <c r="F22" s="26">
        <f>VLOOKUP(N22,Revistas!$B$2:$H$63710,2,FALSE)</f>
        <v>2.1030000000000002</v>
      </c>
      <c r="G22" s="26" t="str">
        <f>VLOOKUP(N22,Revistas!$B$2:$H$63732,3,FALSE)</f>
        <v>Q2</v>
      </c>
      <c r="H22" s="26">
        <f>VLOOKUP(N22,Revistas!$B$2:$H$63732,4,FALSE)</f>
        <v>0</v>
      </c>
      <c r="I22" s="26">
        <f>VLOOKUP(N22,Revistas!$B$2:$H$63732,5,FALSE)</f>
        <v>0</v>
      </c>
      <c r="J22" s="26" t="str">
        <f>VLOOKUP(N22,Revistas!$B$2:$H$63732,6,FALSE)</f>
        <v>NO</v>
      </c>
      <c r="K22" s="26" t="s">
        <v>745</v>
      </c>
      <c r="L22" s="26"/>
      <c r="M22" s="26">
        <v>0</v>
      </c>
      <c r="N22" s="26" t="s">
        <v>746</v>
      </c>
      <c r="O22" s="26"/>
      <c r="P22" s="26">
        <v>2018</v>
      </c>
      <c r="Q22" s="26">
        <v>90</v>
      </c>
      <c r="R22" s="26"/>
      <c r="S22" s="26">
        <v>616</v>
      </c>
      <c r="T22" s="26">
        <v>616</v>
      </c>
    </row>
    <row r="23" spans="2:20" s="15" customFormat="1" x14ac:dyDescent="0.25">
      <c r="B23" s="25" t="s">
        <v>623</v>
      </c>
      <c r="C23" s="25" t="s">
        <v>624</v>
      </c>
      <c r="D23" s="25" t="s">
        <v>625</v>
      </c>
      <c r="E23" s="26" t="s">
        <v>10</v>
      </c>
      <c r="F23" s="26">
        <f>VLOOKUP(N23,Revistas!$B$2:$H$63710,2,FALSE)</f>
        <v>1.0860000000000001</v>
      </c>
      <c r="G23" s="26" t="str">
        <f>VLOOKUP(N23,Revistas!$B$2:$H$63732,3,FALSE)</f>
        <v>Q4</v>
      </c>
      <c r="H23" s="26">
        <f>VLOOKUP(N23,Revistas!$B$2:$H$63732,4,FALSE)</f>
        <v>0</v>
      </c>
      <c r="I23" s="26">
        <f>VLOOKUP(N23,Revistas!$B$2:$H$63732,5,FALSE)</f>
        <v>0</v>
      </c>
      <c r="J23" s="26" t="str">
        <f>VLOOKUP(N23,Revistas!$B$2:$H$63732,6,FALSE)</f>
        <v>NO</v>
      </c>
      <c r="K23" s="26" t="s">
        <v>626</v>
      </c>
      <c r="L23" s="26" t="s">
        <v>627</v>
      </c>
      <c r="M23" s="26">
        <v>0</v>
      </c>
      <c r="N23" s="26" t="s">
        <v>628</v>
      </c>
      <c r="O23" s="26" t="s">
        <v>629</v>
      </c>
      <c r="P23" s="26">
        <v>2018</v>
      </c>
      <c r="Q23" s="26">
        <v>31</v>
      </c>
      <c r="R23" s="26">
        <v>7</v>
      </c>
      <c r="S23" s="26">
        <v>743</v>
      </c>
      <c r="T23" s="26">
        <v>750</v>
      </c>
    </row>
    <row r="24" spans="2:20" s="15" customFormat="1" x14ac:dyDescent="0.25">
      <c r="B24" s="25" t="s">
        <v>604</v>
      </c>
      <c r="C24" s="25" t="s">
        <v>605</v>
      </c>
      <c r="D24" s="25" t="s">
        <v>224</v>
      </c>
      <c r="E24" s="26" t="s">
        <v>10</v>
      </c>
      <c r="F24" s="26">
        <f>VLOOKUP(N24,Revistas!$B$2:$H$63710,2,FALSE)</f>
        <v>4.1219999999999999</v>
      </c>
      <c r="G24" s="26" t="str">
        <f>VLOOKUP(N24,Revistas!$B$2:$H$63732,3,FALSE)</f>
        <v>Q1</v>
      </c>
      <c r="H24" s="26" t="str">
        <f>VLOOKUP(N24,Revistas!$B$2:$H$63732,4,FALSE)</f>
        <v>MULTIDISCIPLINARY SCIENCES</v>
      </c>
      <c r="I24" s="26" t="str">
        <f>VLOOKUP(N24,Revistas!$B$2:$H$63732,5,FALSE)</f>
        <v>12 DE 64</v>
      </c>
      <c r="J24" s="26" t="str">
        <f>VLOOKUP(N24,Revistas!$B$2:$H$63732,6,FALSE)</f>
        <v>NO</v>
      </c>
      <c r="K24" s="26" t="s">
        <v>606</v>
      </c>
      <c r="L24" s="26" t="s">
        <v>607</v>
      </c>
      <c r="M24" s="26">
        <v>0</v>
      </c>
      <c r="N24" s="26" t="s">
        <v>227</v>
      </c>
      <c r="O24" s="27">
        <v>11505</v>
      </c>
      <c r="P24" s="26">
        <v>2018</v>
      </c>
      <c r="Q24" s="26">
        <v>8</v>
      </c>
      <c r="R24" s="26"/>
      <c r="S24" s="26"/>
      <c r="T24" s="26">
        <v>11512</v>
      </c>
    </row>
    <row r="25" spans="2:20" s="15" customFormat="1" x14ac:dyDescent="0.25">
      <c r="B25" s="25" t="s">
        <v>696</v>
      </c>
      <c r="C25" s="25" t="s">
        <v>697</v>
      </c>
      <c r="D25" s="25" t="s">
        <v>600</v>
      </c>
      <c r="E25" s="26" t="s">
        <v>10</v>
      </c>
      <c r="F25" s="26">
        <f>VLOOKUP(N25,Revistas!$B$2:$H$63710,2,FALSE)</f>
        <v>5.4960000000000004</v>
      </c>
      <c r="G25" s="26" t="str">
        <f>VLOOKUP(N25,Revistas!$B$2:$H$63732,3,FALSE)</f>
        <v>Q1</v>
      </c>
      <c r="H25" s="26" t="str">
        <f>VLOOKUP(N25,Revistas!$B$2:$H$63732,4,FALSE)</f>
        <v>NUTRITION &amp; DIETETICS</v>
      </c>
      <c r="I25" s="26" t="str">
        <f>VLOOKUP(N25,Revistas!$B$2:$H$63732,5,FALSE)</f>
        <v>8 de 81</v>
      </c>
      <c r="J25" s="26" t="str">
        <f>VLOOKUP(N25,Revistas!$B$2:$H$63732,6,FALSE)</f>
        <v>SI</v>
      </c>
      <c r="K25" s="26" t="s">
        <v>698</v>
      </c>
      <c r="L25" s="26" t="s">
        <v>699</v>
      </c>
      <c r="M25" s="26">
        <v>1</v>
      </c>
      <c r="N25" s="26" t="s">
        <v>603</v>
      </c>
      <c r="O25" s="26" t="s">
        <v>68</v>
      </c>
      <c r="P25" s="26">
        <v>2018</v>
      </c>
      <c r="Q25" s="26">
        <v>37</v>
      </c>
      <c r="R25" s="26">
        <v>2</v>
      </c>
      <c r="S25" s="26">
        <v>566</v>
      </c>
      <c r="T25" s="26">
        <v>572</v>
      </c>
    </row>
    <row r="26" spans="2:20" s="15" customFormat="1" x14ac:dyDescent="0.25">
      <c r="B26" s="25" t="s">
        <v>820</v>
      </c>
      <c r="C26" s="25" t="s">
        <v>4371</v>
      </c>
      <c r="D26" s="25" t="s">
        <v>811</v>
      </c>
      <c r="E26" s="26" t="s">
        <v>10</v>
      </c>
      <c r="F26" s="26" t="str">
        <f>VLOOKUP(N26,Revistas!$B$2:$H$63710,2,FALSE)</f>
        <v>NO TIENE</v>
      </c>
      <c r="G26" s="26" t="str">
        <f>VLOOKUP(N26,Revistas!$B$2:$H$63732,3,FALSE)</f>
        <v>NO TIENE</v>
      </c>
      <c r="H26" s="26" t="str">
        <f>VLOOKUP(N26,Revistas!$B$2:$H$63732,4,FALSE)</f>
        <v>NO TIENE</v>
      </c>
      <c r="I26" s="26">
        <f>VLOOKUP(N26,Revistas!$B$2:$H$63732,5,FALSE)</f>
        <v>0</v>
      </c>
      <c r="J26" s="26" t="str">
        <f>VLOOKUP(N26,Revistas!$B$2:$H$63732,6,FALSE)</f>
        <v>NO</v>
      </c>
      <c r="K26" s="26" t="s">
        <v>822</v>
      </c>
      <c r="L26" s="26"/>
      <c r="M26" s="26" t="s">
        <v>89</v>
      </c>
      <c r="N26" s="26" t="s">
        <v>814</v>
      </c>
      <c r="O26" s="26" t="s">
        <v>821</v>
      </c>
      <c r="P26" s="26">
        <v>2018</v>
      </c>
      <c r="Q26" s="26"/>
      <c r="R26" s="26"/>
      <c r="S26" s="26"/>
      <c r="T26" s="26"/>
    </row>
    <row r="27" spans="2:20" s="15" customFormat="1" x14ac:dyDescent="0.25">
      <c r="B27" s="25" t="s">
        <v>658</v>
      </c>
      <c r="C27" s="25" t="s">
        <v>659</v>
      </c>
      <c r="D27" s="25" t="s">
        <v>660</v>
      </c>
      <c r="E27" s="26" t="s">
        <v>10</v>
      </c>
      <c r="F27" s="26">
        <f>VLOOKUP(N27,Revistas!$B$2:$H$63710,2,FALSE)</f>
        <v>5.3250000000000002</v>
      </c>
      <c r="G27" s="26" t="str">
        <f>VLOOKUP(N27,Revistas!$B$2:$H$63732,3,FALSE)</f>
        <v>Q1</v>
      </c>
      <c r="H27" s="26" t="str">
        <f>VLOOKUP(N27,Revistas!$B$2:$H$63732,4,FALSE)</f>
        <v>GERIATRICS &amp; GERONTOLOGY</v>
      </c>
      <c r="I27" s="26" t="str">
        <f>VLOOKUP(N27,Revistas!$B$2:$H$63732,5,FALSE)</f>
        <v>4 de 53</v>
      </c>
      <c r="J27" s="26" t="str">
        <f>VLOOKUP(N27,Revistas!$B$2:$H$63732,6,FALSE)</f>
        <v>SI</v>
      </c>
      <c r="K27" s="26" t="s">
        <v>661</v>
      </c>
      <c r="L27" s="26" t="s">
        <v>662</v>
      </c>
      <c r="M27" s="26">
        <v>1</v>
      </c>
      <c r="N27" s="26" t="s">
        <v>663</v>
      </c>
      <c r="O27" s="26" t="s">
        <v>36</v>
      </c>
      <c r="P27" s="26">
        <v>2018</v>
      </c>
      <c r="Q27" s="26">
        <v>19</v>
      </c>
      <c r="R27" s="26">
        <v>5</v>
      </c>
      <c r="S27" s="26">
        <v>433</v>
      </c>
      <c r="T27" s="26">
        <v>438</v>
      </c>
    </row>
    <row r="28" spans="2:20" s="15" customFormat="1" x14ac:dyDescent="0.25">
      <c r="B28" s="25" t="s">
        <v>805</v>
      </c>
      <c r="C28" s="25" t="s">
        <v>804</v>
      </c>
      <c r="D28" s="25" t="s">
        <v>806</v>
      </c>
      <c r="E28" s="26" t="s">
        <v>10</v>
      </c>
      <c r="F28" s="26">
        <f>VLOOKUP(N28,Revistas!$B$2:$H$63710,2,FALSE)</f>
        <v>1.167</v>
      </c>
      <c r="G28" s="26" t="str">
        <f>VLOOKUP(N28,Revistas!$B$2:$H$63732,3,FALSE)</f>
        <v>Q4</v>
      </c>
      <c r="H28" s="26">
        <f>VLOOKUP(N28,Revistas!$B$2:$H$63732,4,FALSE)</f>
        <v>0</v>
      </c>
      <c r="I28" s="26">
        <f>VLOOKUP(N28,Revistas!$B$2:$H$63732,5,FALSE)</f>
        <v>0</v>
      </c>
      <c r="J28" s="26" t="str">
        <f>VLOOKUP(N28,Revistas!$B$2:$H$63732,6,FALSE)</f>
        <v>NO</v>
      </c>
      <c r="K28" s="26" t="s">
        <v>808</v>
      </c>
      <c r="L28" s="26"/>
      <c r="M28" s="26" t="s">
        <v>89</v>
      </c>
      <c r="N28" s="26" t="s">
        <v>809</v>
      </c>
      <c r="O28" s="26" t="s">
        <v>807</v>
      </c>
      <c r="P28" s="26">
        <v>2018</v>
      </c>
      <c r="Q28" s="26"/>
      <c r="R28" s="26"/>
      <c r="S28" s="26"/>
      <c r="T28" s="26"/>
    </row>
    <row r="29" spans="2:20" s="15" customFormat="1" x14ac:dyDescent="0.25">
      <c r="B29" s="25" t="s">
        <v>562</v>
      </c>
      <c r="C29" s="25" t="s">
        <v>563</v>
      </c>
      <c r="D29" s="25" t="s">
        <v>564</v>
      </c>
      <c r="E29" s="26" t="s">
        <v>10</v>
      </c>
      <c r="F29" s="26">
        <f>VLOOKUP(N29,Revistas!$B$2:$H$63710,2,FALSE)</f>
        <v>0.70299999999999996</v>
      </c>
      <c r="G29" s="26" t="str">
        <f>VLOOKUP(N29,Revistas!$B$2:$H$63732,3,FALSE)</f>
        <v>Q4</v>
      </c>
      <c r="H29" s="26">
        <f>VLOOKUP(N29,Revistas!$B$2:$H$63732,4,FALSE)</f>
        <v>0</v>
      </c>
      <c r="I29" s="26">
        <f>VLOOKUP(N29,Revistas!$B$2:$H$63732,5,FALSE)</f>
        <v>0</v>
      </c>
      <c r="J29" s="26" t="str">
        <f>VLOOKUP(N29,Revistas!$B$2:$H$63732,6,FALSE)</f>
        <v>NO</v>
      </c>
      <c r="K29" s="26" t="s">
        <v>565</v>
      </c>
      <c r="L29" s="26" t="s">
        <v>566</v>
      </c>
      <c r="M29" s="26">
        <v>0</v>
      </c>
      <c r="N29" s="26" t="s">
        <v>567</v>
      </c>
      <c r="O29" s="26" t="s">
        <v>207</v>
      </c>
      <c r="P29" s="26">
        <v>2018</v>
      </c>
      <c r="Q29" s="26">
        <v>125</v>
      </c>
      <c r="R29" s="26">
        <v>5</v>
      </c>
      <c r="S29" s="26">
        <v>908</v>
      </c>
      <c r="T29" s="26">
        <v>922</v>
      </c>
    </row>
    <row r="30" spans="2:20" s="15" customFormat="1" x14ac:dyDescent="0.25">
      <c r="B30" s="25" t="s">
        <v>772</v>
      </c>
      <c r="C30" s="25" t="s">
        <v>771</v>
      </c>
      <c r="D30" s="25" t="s">
        <v>773</v>
      </c>
      <c r="E30" s="26" t="s">
        <v>10</v>
      </c>
      <c r="F30" s="26">
        <f>VLOOKUP(N30,Revistas!$B$2:$H$63710,2,FALSE)</f>
        <v>2.3919999999999999</v>
      </c>
      <c r="G30" s="26" t="str">
        <f>VLOOKUP(N30,Revistas!$B$2:$H$63732,3,FALSE)</f>
        <v>Q2</v>
      </c>
      <c r="H30" s="26" t="str">
        <f>VLOOKUP(N30,Revistas!$B$2:$H$63732,4,FALSE)</f>
        <v>HEALTH CARE SCIENCES &amp; SERVICES - SCIE;</v>
      </c>
      <c r="I30" s="26" t="str">
        <f>VLOOKUP(N30,Revistas!$B$2:$H$63732,5,FALSE)</f>
        <v>34/94</v>
      </c>
      <c r="J30" s="26" t="str">
        <f>VLOOKUP(N30,Revistas!$B$2:$H$63732,6,FALSE)</f>
        <v>NO</v>
      </c>
      <c r="K30" s="26" t="s">
        <v>775</v>
      </c>
      <c r="L30" s="26"/>
      <c r="M30" s="26" t="s">
        <v>89</v>
      </c>
      <c r="N30" s="26" t="s">
        <v>776</v>
      </c>
      <c r="O30" s="26" t="s">
        <v>774</v>
      </c>
      <c r="P30" s="26">
        <v>2018</v>
      </c>
      <c r="Q30" s="26"/>
      <c r="R30" s="26"/>
      <c r="S30" s="26"/>
      <c r="T30" s="26"/>
    </row>
    <row r="31" spans="2:20" s="15" customFormat="1" x14ac:dyDescent="0.25">
      <c r="B31" s="25" t="s">
        <v>748</v>
      </c>
      <c r="C31" s="25" t="s">
        <v>747</v>
      </c>
      <c r="D31" s="25" t="s">
        <v>749</v>
      </c>
      <c r="E31" s="26" t="s">
        <v>10</v>
      </c>
      <c r="F31" s="26">
        <f>VLOOKUP(N31,Revistas!$B$2:$H$63710,2,FALSE)</f>
        <v>4.1550000000000002</v>
      </c>
      <c r="G31" s="26" t="str">
        <f>VLOOKUP(N31,Revistas!$B$2:$H$63732,3,FALSE)</f>
        <v>Q1</v>
      </c>
      <c r="H31" s="26" t="str">
        <f>VLOOKUP(N31,Revistas!$B$2:$H$63732,4,FALSE)</f>
        <v>GERIATRICS &amp; GERONTOLOGY - SCIE</v>
      </c>
      <c r="I31" s="26" t="str">
        <f>VLOOKUP(N31,Revistas!$B$2:$H$63732,5,FALSE)</f>
        <v>9/153</v>
      </c>
      <c r="J31" s="26" t="str">
        <f>VLOOKUP(N31,Revistas!$B$2:$H$63732,6,FALSE)</f>
        <v>SI</v>
      </c>
      <c r="K31" s="26" t="s">
        <v>751</v>
      </c>
      <c r="L31" s="26"/>
      <c r="M31" s="26" t="s">
        <v>89</v>
      </c>
      <c r="N31" s="26" t="s">
        <v>752</v>
      </c>
      <c r="O31" s="26" t="s">
        <v>750</v>
      </c>
      <c r="P31" s="26">
        <v>2018</v>
      </c>
      <c r="Q31" s="26"/>
      <c r="R31" s="26"/>
      <c r="S31" s="26"/>
      <c r="T31" s="26"/>
    </row>
    <row r="32" spans="2:20" s="15" customFormat="1" x14ac:dyDescent="0.25">
      <c r="B32" s="25" t="s">
        <v>550</v>
      </c>
      <c r="C32" s="25" t="s">
        <v>551</v>
      </c>
      <c r="D32" s="25" t="s">
        <v>552</v>
      </c>
      <c r="E32" s="26" t="s">
        <v>10</v>
      </c>
      <c r="F32" s="26">
        <f>VLOOKUP(N32,Revistas!$B$2:$H$63710,2,FALSE)</f>
        <v>13.397</v>
      </c>
      <c r="G32" s="26" t="str">
        <f>VLOOKUP(N32,Revistas!$B$2:$H$63732,3,FALSE)</f>
        <v>Q1</v>
      </c>
      <c r="H32" s="26" t="str">
        <f>VLOOKUP(N32,Revistas!$B$2:$H$63732,4,FALSE)</f>
        <v>ENDOCRINOLOGY &amp; METABOLISM - SCIE</v>
      </c>
      <c r="I32" s="26" t="str">
        <f>VLOOKUP(N32,Revistas!$B$2:$H$63732,5,FALSE)</f>
        <v>5 de 142</v>
      </c>
      <c r="J32" s="26" t="str">
        <f>VLOOKUP(N32,Revistas!$B$2:$H$63732,6,FALSE)</f>
        <v>SI</v>
      </c>
      <c r="K32" s="26" t="s">
        <v>553</v>
      </c>
      <c r="L32" s="26" t="s">
        <v>554</v>
      </c>
      <c r="M32" s="26">
        <v>0</v>
      </c>
      <c r="N32" s="26" t="s">
        <v>555</v>
      </c>
      <c r="O32" s="27">
        <v>37165</v>
      </c>
      <c r="P32" s="26">
        <v>2018</v>
      </c>
      <c r="Q32" s="26">
        <v>41</v>
      </c>
      <c r="R32" s="26">
        <v>10</v>
      </c>
      <c r="S32" s="26">
        <v>2195</v>
      </c>
      <c r="T32" s="26">
        <v>2201</v>
      </c>
    </row>
    <row r="33" spans="2:20" s="15" customFormat="1" x14ac:dyDescent="0.25">
      <c r="B33" s="25" t="s">
        <v>654</v>
      </c>
      <c r="C33" s="25" t="s">
        <v>655</v>
      </c>
      <c r="D33" s="25" t="s">
        <v>650</v>
      </c>
      <c r="E33" s="26" t="s">
        <v>10</v>
      </c>
      <c r="F33" s="26">
        <f>VLOOKUP(N33,Revistas!$B$2:$H$63710,2,FALSE)</f>
        <v>6.5490000000000004</v>
      </c>
      <c r="G33" s="26" t="str">
        <f>VLOOKUP(N33,Revistas!$B$2:$H$63732,3,FALSE)</f>
        <v>Q1</v>
      </c>
      <c r="H33" s="26" t="str">
        <f>VLOOKUP(N33,Revistas!$B$2:$H$63732,4,FALSE)</f>
        <v>NUTRITION &amp; DIETETICS - SCIE</v>
      </c>
      <c r="I33" s="26" t="str">
        <f>VLOOKUP(N33,Revistas!$B$2:$H$63732,5,FALSE)</f>
        <v>4 de 83</v>
      </c>
      <c r="J33" s="26" t="str">
        <f>VLOOKUP(N33,Revistas!$B$2:$H$63732,6,FALSE)</f>
        <v>SI</v>
      </c>
      <c r="K33" s="26" t="s">
        <v>656</v>
      </c>
      <c r="L33" s="26" t="s">
        <v>657</v>
      </c>
      <c r="M33" s="26">
        <v>0</v>
      </c>
      <c r="N33" s="26" t="s">
        <v>653</v>
      </c>
      <c r="O33" s="26" t="s">
        <v>36</v>
      </c>
      <c r="P33" s="26">
        <v>2018</v>
      </c>
      <c r="Q33" s="26">
        <v>107</v>
      </c>
      <c r="R33" s="26">
        <v>5</v>
      </c>
      <c r="S33" s="26">
        <v>772</v>
      </c>
      <c r="T33" s="26">
        <v>779</v>
      </c>
    </row>
    <row r="34" spans="2:20" s="15" customFormat="1" x14ac:dyDescent="0.25">
      <c r="B34" s="25" t="s">
        <v>766</v>
      </c>
      <c r="C34" s="25" t="s">
        <v>765</v>
      </c>
      <c r="D34" s="25" t="s">
        <v>4402</v>
      </c>
      <c r="E34" s="26" t="s">
        <v>10</v>
      </c>
      <c r="F34" s="26">
        <f>VLOOKUP(N34,Revistas!$B$2:$H$63710,2,FALSE)</f>
        <v>5.117</v>
      </c>
      <c r="G34" s="26" t="str">
        <f>VLOOKUP(N34,Revistas!$B$2:$H$63732,3,FALSE)</f>
        <v>Q1</v>
      </c>
      <c r="H34" s="26" t="str">
        <f>VLOOKUP(N34,Revistas!$B$2:$H$63732,4,FALSE)</f>
        <v>MEDICINA, GENERAL &amp; INTERNAL</v>
      </c>
      <c r="I34" s="26" t="str">
        <f>VLOOKUP(N34,Revistas!$B$2:$H$63732,5,FALSE)</f>
        <v>16/154</v>
      </c>
      <c r="J34" s="26" t="str">
        <f>VLOOKUP(N34,Revistas!$B$2:$H$63732,6,FALSE)</f>
        <v>NO</v>
      </c>
      <c r="K34" s="26" t="s">
        <v>769</v>
      </c>
      <c r="L34" s="26"/>
      <c r="M34" s="26" t="s">
        <v>89</v>
      </c>
      <c r="N34" s="26" t="s">
        <v>770</v>
      </c>
      <c r="O34" s="26" t="s">
        <v>768</v>
      </c>
      <c r="P34" s="26">
        <v>2018</v>
      </c>
      <c r="Q34" s="26">
        <v>131</v>
      </c>
      <c r="R34" s="26">
        <v>10</v>
      </c>
      <c r="S34" s="26" t="s">
        <v>767</v>
      </c>
      <c r="T34" s="26"/>
    </row>
    <row r="35" spans="2:20" s="15" customFormat="1" x14ac:dyDescent="0.25">
      <c r="B35" s="25" t="s">
        <v>704</v>
      </c>
      <c r="C35" s="25" t="s">
        <v>705</v>
      </c>
      <c r="D35" s="25" t="s">
        <v>400</v>
      </c>
      <c r="E35" s="26" t="s">
        <v>10</v>
      </c>
      <c r="F35" s="26">
        <f>VLOOKUP(N35,Revistas!$B$2:$H$63710,2,FALSE)</f>
        <v>5.1660000000000004</v>
      </c>
      <c r="G35" s="26" t="str">
        <f>VLOOKUP(N35,Revistas!$B$2:$H$63732,3,FALSE)</f>
        <v>Q1</v>
      </c>
      <c r="H35" s="26" t="str">
        <f>VLOOKUP(N35,Revistas!$B$2:$H$63732,4,FALSE)</f>
        <v>CARDIAC &amp; CARDIOVASCULAR SYSTEM</v>
      </c>
      <c r="I35" s="26" t="str">
        <f>VLOOKUP(N35,Revistas!$B$2:$H$63732,5,FALSE)</f>
        <v>26/128</v>
      </c>
      <c r="J35" s="26" t="str">
        <f>VLOOKUP(N35,Revistas!$B$2:$H$63732,6,FALSE)</f>
        <v>NO</v>
      </c>
      <c r="K35" s="26" t="s">
        <v>706</v>
      </c>
      <c r="L35" s="26" t="s">
        <v>707</v>
      </c>
      <c r="M35" s="26">
        <v>0</v>
      </c>
      <c r="N35" s="26" t="s">
        <v>403</v>
      </c>
      <c r="O35" s="26" t="s">
        <v>22</v>
      </c>
      <c r="P35" s="26">
        <v>2018</v>
      </c>
      <c r="Q35" s="26">
        <v>71</v>
      </c>
      <c r="R35" s="26">
        <v>3</v>
      </c>
      <c r="S35" s="26">
        <v>178</v>
      </c>
      <c r="T35" s="26">
        <v>184</v>
      </c>
    </row>
    <row r="36" spans="2:20" s="15" customFormat="1" x14ac:dyDescent="0.25">
      <c r="B36" s="25" t="s">
        <v>648</v>
      </c>
      <c r="C36" s="25" t="s">
        <v>649</v>
      </c>
      <c r="D36" s="25" t="s">
        <v>650</v>
      </c>
      <c r="E36" s="26" t="s">
        <v>10</v>
      </c>
      <c r="F36" s="26">
        <f>VLOOKUP(N36,Revistas!$B$2:$H$63710,2,FALSE)</f>
        <v>6.5490000000000004</v>
      </c>
      <c r="G36" s="26" t="str">
        <f>VLOOKUP(N36,Revistas!$B$2:$H$63732,3,FALSE)</f>
        <v>Q1</v>
      </c>
      <c r="H36" s="26" t="str">
        <f>VLOOKUP(N36,Revistas!$B$2:$H$63732,4,FALSE)</f>
        <v>NUTRITION &amp; DIETETICS - SCIE</v>
      </c>
      <c r="I36" s="26" t="str">
        <f>VLOOKUP(N36,Revistas!$B$2:$H$63732,5,FALSE)</f>
        <v>4 de 83</v>
      </c>
      <c r="J36" s="26" t="str">
        <f>VLOOKUP(N36,Revistas!$B$2:$H$63732,6,FALSE)</f>
        <v>SI</v>
      </c>
      <c r="K36" s="26" t="s">
        <v>651</v>
      </c>
      <c r="L36" s="26" t="s">
        <v>652</v>
      </c>
      <c r="M36" s="26">
        <v>1</v>
      </c>
      <c r="N36" s="26" t="s">
        <v>653</v>
      </c>
      <c r="O36" s="26" t="s">
        <v>36</v>
      </c>
      <c r="P36" s="26">
        <v>2018</v>
      </c>
      <c r="Q36" s="26">
        <v>107</v>
      </c>
      <c r="R36" s="26">
        <v>5</v>
      </c>
      <c r="S36" s="26">
        <v>763</v>
      </c>
      <c r="T36" s="26">
        <v>771</v>
      </c>
    </row>
    <row r="37" spans="2:20" s="15" customFormat="1" x14ac:dyDescent="0.25">
      <c r="B37" s="25" t="s">
        <v>824</v>
      </c>
      <c r="C37" s="25" t="s">
        <v>823</v>
      </c>
      <c r="D37" s="25" t="s">
        <v>825</v>
      </c>
      <c r="E37" s="26" t="s">
        <v>10</v>
      </c>
      <c r="F37" s="26">
        <f>VLOOKUP(N37,Revistas!$B$2:$H$63710,2,FALSE)</f>
        <v>4.423</v>
      </c>
      <c r="G37" s="26" t="str">
        <f>VLOOKUP(N37,Revistas!$B$2:$H$63732,3,FALSE)</f>
        <v>Q1</v>
      </c>
      <c r="H37" s="26" t="str">
        <f>VLOOKUP(N37,Revistas!$B$2:$H$63732,4,FALSE)</f>
        <v>NUTRITION &amp; DIETETICS - SCIE</v>
      </c>
      <c r="I37" s="26" t="str">
        <f>VLOOKUP(N37,Revistas!$B$2:$H$63732,5,FALSE)</f>
        <v>14/83</v>
      </c>
      <c r="J37" s="26" t="str">
        <f>VLOOKUP(N37,Revistas!$B$2:$H$63732,6,FALSE)</f>
        <v>NO</v>
      </c>
      <c r="K37" s="26" t="s">
        <v>827</v>
      </c>
      <c r="L37" s="26"/>
      <c r="M37" s="26" t="s">
        <v>89</v>
      </c>
      <c r="N37" s="26" t="s">
        <v>828</v>
      </c>
      <c r="O37" s="26" t="s">
        <v>826</v>
      </c>
      <c r="P37" s="26">
        <v>2018</v>
      </c>
      <c r="Q37" s="26"/>
      <c r="R37" s="26"/>
      <c r="S37" s="26"/>
      <c r="T37" s="26"/>
    </row>
    <row r="38" spans="2:20" s="15" customFormat="1" x14ac:dyDescent="0.25">
      <c r="B38" s="25" t="s">
        <v>587</v>
      </c>
      <c r="C38" s="25" t="s">
        <v>588</v>
      </c>
      <c r="D38" s="25" t="s">
        <v>224</v>
      </c>
      <c r="E38" s="26" t="s">
        <v>10</v>
      </c>
      <c r="F38" s="26">
        <f>VLOOKUP(N38,Revistas!$B$2:$H$63710,2,FALSE)</f>
        <v>4.1219999999999999</v>
      </c>
      <c r="G38" s="26" t="str">
        <f>VLOOKUP(N38,Revistas!$B$2:$H$63732,3,FALSE)</f>
        <v>Q1</v>
      </c>
      <c r="H38" s="26" t="str">
        <f>VLOOKUP(N38,Revistas!$B$2:$H$63732,4,FALSE)</f>
        <v>MULTIDISCIPLINARY SCIENCES</v>
      </c>
      <c r="I38" s="26" t="str">
        <f>VLOOKUP(N38,Revistas!$B$2:$H$63732,5,FALSE)</f>
        <v>12 DE 64</v>
      </c>
      <c r="J38" s="26" t="str">
        <f>VLOOKUP(N38,Revistas!$B$2:$H$63732,6,FALSE)</f>
        <v>NO</v>
      </c>
      <c r="K38" s="26" t="s">
        <v>589</v>
      </c>
      <c r="L38" s="26" t="s">
        <v>590</v>
      </c>
      <c r="M38" s="26">
        <v>0</v>
      </c>
      <c r="N38" s="26" t="s">
        <v>227</v>
      </c>
      <c r="O38" s="26" t="s">
        <v>591</v>
      </c>
      <c r="P38" s="26">
        <v>2018</v>
      </c>
      <c r="Q38" s="26">
        <v>8</v>
      </c>
      <c r="R38" s="26"/>
      <c r="S38" s="26"/>
      <c r="T38" s="26">
        <v>12615</v>
      </c>
    </row>
    <row r="39" spans="2:20" s="15" customFormat="1" x14ac:dyDescent="0.25">
      <c r="B39" s="25" t="s">
        <v>738</v>
      </c>
      <c r="C39" s="25" t="s">
        <v>739</v>
      </c>
      <c r="D39" s="25" t="s">
        <v>710</v>
      </c>
      <c r="E39" s="26" t="s">
        <v>10</v>
      </c>
      <c r="F39" s="26">
        <f>VLOOKUP(N39,Revistas!$B$2:$H$63710,2,FALSE)</f>
        <v>4.9020000000000001</v>
      </c>
      <c r="G39" s="26" t="str">
        <f>VLOOKUP(N39,Revistas!$B$2:$H$63732,3,FALSE)</f>
        <v>Q1</v>
      </c>
      <c r="H39" s="26" t="str">
        <f>VLOOKUP(N39,Revistas!$B$2:$H$63732,4,FALSE)</f>
        <v>GERIATRICS &amp; GERONTOLOGY - SCIE</v>
      </c>
      <c r="I39" s="26" t="str">
        <f>VLOOKUP(N39,Revistas!$B$2:$H$63732,5,FALSE)</f>
        <v>7 de 53</v>
      </c>
      <c r="J39" s="26" t="str">
        <f>VLOOKUP(N39,Revistas!$B$2:$H$63732,6,FALSE)</f>
        <v>NO</v>
      </c>
      <c r="K39" s="26" t="s">
        <v>740</v>
      </c>
      <c r="L39" s="26" t="s">
        <v>741</v>
      </c>
      <c r="M39" s="26">
        <v>0</v>
      </c>
      <c r="N39" s="26" t="s">
        <v>713</v>
      </c>
      <c r="O39" s="26" t="s">
        <v>460</v>
      </c>
      <c r="P39" s="26">
        <v>2018</v>
      </c>
      <c r="Q39" s="26">
        <v>73</v>
      </c>
      <c r="R39" s="26">
        <v>2</v>
      </c>
      <c r="S39" s="26">
        <v>240</v>
      </c>
      <c r="T39" s="26">
        <v>247</v>
      </c>
    </row>
    <row r="40" spans="2:20" s="15" customFormat="1" x14ac:dyDescent="0.25">
      <c r="B40" s="25" t="s">
        <v>665</v>
      </c>
      <c r="C40" s="25" t="s">
        <v>666</v>
      </c>
      <c r="D40" s="25" t="s">
        <v>632</v>
      </c>
      <c r="E40" s="26" t="s">
        <v>10</v>
      </c>
      <c r="F40" s="26">
        <f>VLOOKUP(N40,Revistas!$B$2:$H$63710,2,FALSE)</f>
        <v>4.0919999999999996</v>
      </c>
      <c r="G40" s="26" t="str">
        <f>VLOOKUP(N40,Revistas!$B$2:$H$63732,3,FALSE)</f>
        <v>Q1</v>
      </c>
      <c r="H40" s="26" t="str">
        <f>VLOOKUP(N40,Revistas!$B$2:$H$63732,4,FALSE)</f>
        <v>PERIPHERAL VASCULAR DISEASE</v>
      </c>
      <c r="I40" s="26" t="str">
        <f>VLOOKUP(N40,Revistas!$B$2:$H$63732,5,FALSE)</f>
        <v>11 de 65</v>
      </c>
      <c r="J40" s="26" t="str">
        <f>VLOOKUP(N40,Revistas!$B$2:$H$63732,6,FALSE)</f>
        <v>NO</v>
      </c>
      <c r="K40" s="26" t="s">
        <v>667</v>
      </c>
      <c r="L40" s="26" t="s">
        <v>668</v>
      </c>
      <c r="M40" s="26">
        <v>2</v>
      </c>
      <c r="N40" s="26" t="s">
        <v>635</v>
      </c>
      <c r="O40" s="26" t="s">
        <v>36</v>
      </c>
      <c r="P40" s="26">
        <v>2018</v>
      </c>
      <c r="Q40" s="26">
        <v>36</v>
      </c>
      <c r="R40" s="26">
        <v>5</v>
      </c>
      <c r="S40" s="26">
        <v>1051</v>
      </c>
      <c r="T40" s="26">
        <v>1058</v>
      </c>
    </row>
    <row r="41" spans="2:20" s="15" customFormat="1" x14ac:dyDescent="0.25">
      <c r="B41" s="25" t="s">
        <v>574</v>
      </c>
      <c r="C41" s="25" t="s">
        <v>575</v>
      </c>
      <c r="D41" s="25" t="s">
        <v>576</v>
      </c>
      <c r="E41" s="26" t="s">
        <v>10</v>
      </c>
      <c r="F41" s="26">
        <f>VLOOKUP(N41,Revistas!$B$2:$H$63710,2,FALSE)</f>
        <v>1.581</v>
      </c>
      <c r="G41" s="26" t="str">
        <f>VLOOKUP(N41,Revistas!$B$2:$H$63732,3,FALSE)</f>
        <v>Q3</v>
      </c>
      <c r="H41" s="26">
        <f>VLOOKUP(N41,Revistas!$B$2:$H$63732,4,FALSE)</f>
        <v>0</v>
      </c>
      <c r="I41" s="26">
        <f>VLOOKUP(N41,Revistas!$B$2:$H$63732,5,FALSE)</f>
        <v>0</v>
      </c>
      <c r="J41" s="26" t="str">
        <f>VLOOKUP(N41,Revistas!$B$2:$H$63732,6,FALSE)</f>
        <v>NO</v>
      </c>
      <c r="K41" s="26" t="s">
        <v>577</v>
      </c>
      <c r="L41" s="26" t="s">
        <v>578</v>
      </c>
      <c r="M41" s="26">
        <v>0</v>
      </c>
      <c r="N41" s="26" t="s">
        <v>579</v>
      </c>
      <c r="O41" s="26" t="s">
        <v>580</v>
      </c>
      <c r="P41" s="26">
        <v>2018</v>
      </c>
      <c r="Q41" s="26">
        <v>32</v>
      </c>
      <c r="R41" s="26">
        <v>5</v>
      </c>
      <c r="S41" s="26">
        <v>459</v>
      </c>
      <c r="T41" s="26">
        <v>465</v>
      </c>
    </row>
    <row r="42" spans="2:20" s="15" customFormat="1" x14ac:dyDescent="0.25">
      <c r="B42" s="25" t="s">
        <v>754</v>
      </c>
      <c r="C42" s="25" t="s">
        <v>753</v>
      </c>
      <c r="D42" s="25" t="s">
        <v>755</v>
      </c>
      <c r="E42" s="26" t="s">
        <v>10</v>
      </c>
      <c r="F42" s="26">
        <f>VLOOKUP(N42,Revistas!$B$2:$H$63710,2,FALSE)</f>
        <v>2.4590000000000001</v>
      </c>
      <c r="G42" s="26" t="str">
        <f>VLOOKUP(N42,Revistas!$B$2:$H$63732,3,FALSE)</f>
        <v>Q1</v>
      </c>
      <c r="H42" s="26" t="str">
        <f>VLOOKUP(N42,Revistas!$B$2:$H$63732,4,FALSE)</f>
        <v>PUBLIC, ENVIRONMENTAL &amp; OCCUPATIONAL HEALTH - SSCI;</v>
      </c>
      <c r="I42" s="26" t="str">
        <f>VLOOKUP(N42,Revistas!$B$2:$H$63732,5,FALSE)</f>
        <v>31/157</v>
      </c>
      <c r="J42" s="26" t="str">
        <f>VLOOKUP(N42,Revistas!$B$2:$H$63732,6,FALSE)</f>
        <v>NO</v>
      </c>
      <c r="K42" s="26" t="s">
        <v>757</v>
      </c>
      <c r="L42" s="26"/>
      <c r="M42" s="26" t="s">
        <v>89</v>
      </c>
      <c r="N42" s="26" t="s">
        <v>758</v>
      </c>
      <c r="O42" s="26" t="s">
        <v>756</v>
      </c>
      <c r="P42" s="26">
        <v>2018</v>
      </c>
      <c r="Q42" s="26"/>
      <c r="R42" s="26"/>
      <c r="S42" s="27">
        <v>42005</v>
      </c>
      <c r="T42" s="26"/>
    </row>
    <row r="43" spans="2:20" s="15" customFormat="1" x14ac:dyDescent="0.25">
      <c r="B43" s="25" t="s">
        <v>608</v>
      </c>
      <c r="C43" s="25" t="s">
        <v>609</v>
      </c>
      <c r="D43" s="25" t="s">
        <v>224</v>
      </c>
      <c r="E43" s="26" t="s">
        <v>10</v>
      </c>
      <c r="F43" s="26">
        <f>VLOOKUP(N43,Revistas!$B$2:$H$63710,2,FALSE)</f>
        <v>4.1219999999999999</v>
      </c>
      <c r="G43" s="26" t="str">
        <f>VLOOKUP(N43,Revistas!$B$2:$H$63732,3,FALSE)</f>
        <v>Q1</v>
      </c>
      <c r="H43" s="26" t="str">
        <f>VLOOKUP(N43,Revistas!$B$2:$H$63732,4,FALSE)</f>
        <v>MULTIDISCIPLINARY SCIENCES</v>
      </c>
      <c r="I43" s="26" t="str">
        <f>VLOOKUP(N43,Revistas!$B$2:$H$63732,5,FALSE)</f>
        <v>12 DE 64</v>
      </c>
      <c r="J43" s="26" t="str">
        <f>VLOOKUP(N43,Revistas!$B$2:$H$63732,6,FALSE)</f>
        <v>NO</v>
      </c>
      <c r="K43" s="26" t="s">
        <v>610</v>
      </c>
      <c r="L43" s="26" t="s">
        <v>611</v>
      </c>
      <c r="M43" s="26">
        <v>0</v>
      </c>
      <c r="N43" s="26" t="s">
        <v>227</v>
      </c>
      <c r="O43" s="27">
        <v>42917</v>
      </c>
      <c r="P43" s="26">
        <v>2018</v>
      </c>
      <c r="Q43" s="26">
        <v>8</v>
      </c>
      <c r="R43" s="26"/>
      <c r="S43" s="26"/>
      <c r="T43" s="26">
        <v>10760</v>
      </c>
    </row>
    <row r="44" spans="2:20" s="15" customFormat="1" x14ac:dyDescent="0.25">
      <c r="B44" s="25" t="s">
        <v>791</v>
      </c>
      <c r="C44" s="25" t="s">
        <v>790</v>
      </c>
      <c r="D44" s="25" t="s">
        <v>792</v>
      </c>
      <c r="E44" s="26" t="s">
        <v>10</v>
      </c>
      <c r="F44" s="26">
        <f>VLOOKUP(N44,Revistas!$B$2:$H$63710,2,FALSE)</f>
        <v>6.048</v>
      </c>
      <c r="G44" s="26" t="str">
        <f>VLOOKUP(N44,Revistas!$B$2:$H$63732,3,FALSE)</f>
        <v>Q1</v>
      </c>
      <c r="H44" s="26" t="str">
        <f>VLOOKUP(N44,Revistas!$B$2:$H$63732,4,FALSE)</f>
        <v>SUBSTANCE ABUSE - SCIE;</v>
      </c>
      <c r="I44" s="26" t="str">
        <f>VLOOKUP(N44,Revistas!$B$2:$H$63732,5,FALSE)</f>
        <v>1 DE 19</v>
      </c>
      <c r="J44" s="26" t="str">
        <f>VLOOKUP(N44,Revistas!$B$2:$H$63732,6,FALSE)</f>
        <v>SI</v>
      </c>
      <c r="K44" s="26" t="s">
        <v>794</v>
      </c>
      <c r="L44" s="26"/>
      <c r="M44" s="26" t="s">
        <v>89</v>
      </c>
      <c r="N44" s="26" t="s">
        <v>795</v>
      </c>
      <c r="O44" s="26" t="s">
        <v>793</v>
      </c>
      <c r="P44" s="26">
        <v>2018</v>
      </c>
      <c r="Q44" s="26"/>
      <c r="R44" s="26"/>
      <c r="S44" s="26"/>
      <c r="T44" s="26"/>
    </row>
    <row r="45" spans="2:20" s="15" customFormat="1" x14ac:dyDescent="0.25">
      <c r="B45" s="25" t="s">
        <v>778</v>
      </c>
      <c r="C45" s="25" t="s">
        <v>777</v>
      </c>
      <c r="D45" s="25" t="s">
        <v>779</v>
      </c>
      <c r="E45" s="26" t="s">
        <v>10</v>
      </c>
      <c r="F45" s="26">
        <f>VLOOKUP(N45,Revistas!$B$2:$H$63710,2,FALSE)</f>
        <v>1.67</v>
      </c>
      <c r="G45" s="26" t="str">
        <f>VLOOKUP(N45,Revistas!$B$2:$H$63732,3,FALSE)</f>
        <v>Q2</v>
      </c>
      <c r="H45" s="26">
        <f>VLOOKUP(N45,Revistas!$B$2:$H$63732,4,FALSE)</f>
        <v>0</v>
      </c>
      <c r="I45" s="26">
        <f>VLOOKUP(N45,Revistas!$B$2:$H$63732,5,FALSE)</f>
        <v>0</v>
      </c>
      <c r="J45" s="26" t="str">
        <f>VLOOKUP(N45,Revistas!$B$2:$H$63732,6,FALSE)</f>
        <v>NO</v>
      </c>
      <c r="K45" s="26" t="s">
        <v>782</v>
      </c>
      <c r="L45" s="26"/>
      <c r="M45" s="26" t="s">
        <v>89</v>
      </c>
      <c r="N45" s="26" t="s">
        <v>783</v>
      </c>
      <c r="O45" s="26" t="s">
        <v>781</v>
      </c>
      <c r="P45" s="26">
        <v>2018</v>
      </c>
      <c r="Q45" s="26">
        <v>40</v>
      </c>
      <c r="R45" s="26">
        <v>3</v>
      </c>
      <c r="S45" s="26" t="s">
        <v>780</v>
      </c>
      <c r="T45" s="26"/>
    </row>
    <row r="46" spans="2:20" s="15" customFormat="1" x14ac:dyDescent="0.25">
      <c r="B46" s="25" t="s">
        <v>556</v>
      </c>
      <c r="C46" s="25" t="s">
        <v>557</v>
      </c>
      <c r="D46" s="25" t="s">
        <v>558</v>
      </c>
      <c r="E46" s="26" t="s">
        <v>96</v>
      </c>
      <c r="F46" s="26">
        <f>VLOOKUP(N46,Revistas!$B$2:$H$63710,2,FALSE)</f>
        <v>6.8230000000000004</v>
      </c>
      <c r="G46" s="26" t="str">
        <f>VLOOKUP(N46,Revistas!$B$2:$H$63732,3,FALSE)</f>
        <v>Q1</v>
      </c>
      <c r="H46" s="26" t="str">
        <f>VLOOKUP(N46,Revistas!$B$2:$H$63732,4,FALSE)</f>
        <v>PERIPHERAL VASCULAR DISEASE</v>
      </c>
      <c r="I46" s="26" t="str">
        <f>VLOOKUP(N46,Revistas!$B$2:$H$63732,5,FALSE)</f>
        <v>3 de 65</v>
      </c>
      <c r="J46" s="26" t="str">
        <f>VLOOKUP(N46,Revistas!$B$2:$H$63732,6,FALSE)</f>
        <v>SI</v>
      </c>
      <c r="K46" s="26" t="s">
        <v>559</v>
      </c>
      <c r="L46" s="26" t="s">
        <v>560</v>
      </c>
      <c r="M46" s="26">
        <v>1</v>
      </c>
      <c r="N46" s="26" t="s">
        <v>561</v>
      </c>
      <c r="O46" s="26" t="s">
        <v>207</v>
      </c>
      <c r="P46" s="26">
        <v>2018</v>
      </c>
      <c r="Q46" s="26">
        <v>72</v>
      </c>
      <c r="R46" s="26">
        <v>4</v>
      </c>
      <c r="S46" s="26">
        <v>862</v>
      </c>
      <c r="T46" s="26">
        <v>869</v>
      </c>
    </row>
    <row r="47" spans="2:20" s="15" customFormat="1" x14ac:dyDescent="0.25">
      <c r="B47" s="25" t="s">
        <v>642</v>
      </c>
      <c r="C47" s="25" t="s">
        <v>643</v>
      </c>
      <c r="D47" s="25" t="s">
        <v>644</v>
      </c>
      <c r="E47" s="26" t="s">
        <v>10</v>
      </c>
      <c r="F47" s="26">
        <f>VLOOKUP(N47,Revistas!$B$2:$H$63710,2,FALSE)</f>
        <v>3.4119999999999999</v>
      </c>
      <c r="G47" s="26" t="str">
        <f>VLOOKUP(N47,Revistas!$B$2:$H$63732,3,FALSE)</f>
        <v>Q1</v>
      </c>
      <c r="H47" s="26" t="str">
        <f>VLOOKUP(N47,Revistas!$B$2:$H$63732,4,FALSE)</f>
        <v>AGRICULTURE, MULTIDISCIPLINARY - SCIE;</v>
      </c>
      <c r="I47" s="26" t="str">
        <f>VLOOKUP(N47,Revistas!$B$2:$H$63732,5,FALSE)</f>
        <v>2 de 57</v>
      </c>
      <c r="J47" s="26" t="str">
        <f>VLOOKUP(N47,Revistas!$B$2:$H$63732,6,FALSE)</f>
        <v>SI</v>
      </c>
      <c r="K47" s="26" t="s">
        <v>645</v>
      </c>
      <c r="L47" s="26" t="s">
        <v>646</v>
      </c>
      <c r="M47" s="26">
        <v>1</v>
      </c>
      <c r="N47" s="26" t="s">
        <v>647</v>
      </c>
      <c r="O47" s="27">
        <v>11079</v>
      </c>
      <c r="P47" s="26">
        <v>2018</v>
      </c>
      <c r="Q47" s="26">
        <v>66</v>
      </c>
      <c r="R47" s="26">
        <v>21</v>
      </c>
      <c r="S47" s="26">
        <v>5257</v>
      </c>
      <c r="T47" s="26">
        <v>5263</v>
      </c>
    </row>
    <row r="48" spans="2:20" s="15" customFormat="1" x14ac:dyDescent="0.25">
      <c r="B48" s="25" t="s">
        <v>816</v>
      </c>
      <c r="C48" s="25" t="s">
        <v>815</v>
      </c>
      <c r="D48" s="25" t="s">
        <v>817</v>
      </c>
      <c r="E48" s="26" t="s">
        <v>10</v>
      </c>
      <c r="F48" s="26">
        <f>VLOOKUP(N48,Revistas!$B$2:$H$63710,2,FALSE)</f>
        <v>5.3250000000000002</v>
      </c>
      <c r="G48" s="26" t="str">
        <f>VLOOKUP(N48,Revistas!$B$2:$H$63732,3,FALSE)</f>
        <v>Q1</v>
      </c>
      <c r="H48" s="26" t="str">
        <f>VLOOKUP(N48,Revistas!$B$2:$H$63732,4,FALSE)</f>
        <v>GERIATRICS &amp; GERONTOLOGY</v>
      </c>
      <c r="I48" s="26" t="str">
        <f>VLOOKUP(N48,Revistas!$B$2:$H$63732,5,FALSE)</f>
        <v>4 de 53</v>
      </c>
      <c r="J48" s="26" t="str">
        <f>VLOOKUP(N48,Revistas!$B$2:$H$63732,6,FALSE)</f>
        <v>SI</v>
      </c>
      <c r="K48" s="26" t="s">
        <v>819</v>
      </c>
      <c r="L48" s="26"/>
      <c r="M48" s="26" t="s">
        <v>89</v>
      </c>
      <c r="N48" s="26" t="s">
        <v>664</v>
      </c>
      <c r="O48" s="26" t="s">
        <v>818</v>
      </c>
      <c r="P48" s="26">
        <v>2018</v>
      </c>
      <c r="Q48" s="26"/>
      <c r="R48" s="26"/>
      <c r="S48" s="26"/>
      <c r="T48" s="26"/>
    </row>
    <row r="49" spans="2:20" s="15" customFormat="1" x14ac:dyDescent="0.25">
      <c r="B49" s="25" t="s">
        <v>760</v>
      </c>
      <c r="C49" s="25" t="s">
        <v>759</v>
      </c>
      <c r="D49" s="25" t="s">
        <v>761</v>
      </c>
      <c r="E49" s="26" t="s">
        <v>10</v>
      </c>
      <c r="F49" s="26">
        <f>VLOOKUP(N49,Revistas!$B$2:$H$63710,2,FALSE)</f>
        <v>4.0129999999999999</v>
      </c>
      <c r="G49" s="26" t="str">
        <f>VLOOKUP(N49,Revistas!$B$2:$H$63732,3,FALSE)</f>
        <v>Q1</v>
      </c>
      <c r="H49" s="26" t="str">
        <f>VLOOKUP(N49,Revistas!$B$2:$H$63732,4,FALSE)</f>
        <v>GERIATRICS &amp; GERONTOLOGY</v>
      </c>
      <c r="I49" s="26" t="str">
        <f>VLOOKUP(N49,Revistas!$B$2:$H$63732,5,FALSE)</f>
        <v>11 DE 53</v>
      </c>
      <c r="J49" s="26" t="str">
        <f>VLOOKUP(N49,Revistas!$B$2:$H$63732,6,FALSE)</f>
        <v>NO</v>
      </c>
      <c r="K49" s="26" t="s">
        <v>763</v>
      </c>
      <c r="L49" s="26"/>
      <c r="M49" s="26" t="s">
        <v>89</v>
      </c>
      <c r="N49" s="26" t="s">
        <v>764</v>
      </c>
      <c r="O49" s="26" t="s">
        <v>762</v>
      </c>
      <c r="P49" s="26">
        <v>2018</v>
      </c>
      <c r="Q49" s="26"/>
      <c r="R49" s="26"/>
      <c r="S49" s="26"/>
      <c r="T49" s="26"/>
    </row>
    <row r="50" spans="2:20" s="15" customFormat="1" x14ac:dyDescent="0.25">
      <c r="B50" s="25" t="s">
        <v>692</v>
      </c>
      <c r="C50" s="25" t="s">
        <v>693</v>
      </c>
      <c r="D50" s="25" t="s">
        <v>594</v>
      </c>
      <c r="E50" s="26" t="s">
        <v>417</v>
      </c>
      <c r="F50" s="26">
        <f>VLOOKUP(N50,Revistas!$B$2:$H$63710,2,FALSE)</f>
        <v>2.629</v>
      </c>
      <c r="G50" s="26" t="str">
        <f>VLOOKUP(N50,Revistas!$B$2:$H$63732,3,FALSE)</f>
        <v>Q3</v>
      </c>
      <c r="H50" s="26">
        <f>VLOOKUP(N50,Revistas!$B$2:$H$63732,4,FALSE)</f>
        <v>0</v>
      </c>
      <c r="I50" s="26">
        <f>VLOOKUP(N50,Revistas!$B$2:$H$63732,5,FALSE)</f>
        <v>0</v>
      </c>
      <c r="J50" s="26" t="str">
        <f>VLOOKUP(N50,Revistas!$B$2:$H$63732,6,FALSE)</f>
        <v>NO</v>
      </c>
      <c r="K50" s="26" t="s">
        <v>694</v>
      </c>
      <c r="L50" s="26" t="s">
        <v>695</v>
      </c>
      <c r="M50" s="26">
        <v>0</v>
      </c>
      <c r="N50" s="26" t="s">
        <v>597</v>
      </c>
      <c r="O50" s="26" t="s">
        <v>68</v>
      </c>
      <c r="P50" s="26">
        <v>2018</v>
      </c>
      <c r="Q50" s="26">
        <v>20</v>
      </c>
      <c r="R50" s="26">
        <v>4</v>
      </c>
      <c r="S50" s="26">
        <v>716</v>
      </c>
      <c r="T50" s="26">
        <v>717</v>
      </c>
    </row>
    <row r="51" spans="2:20" s="15" customFormat="1" x14ac:dyDescent="0.25">
      <c r="B51" s="25" t="s">
        <v>669</v>
      </c>
      <c r="C51" s="25" t="s">
        <v>670</v>
      </c>
      <c r="D51" s="25" t="s">
        <v>632</v>
      </c>
      <c r="E51" s="26" t="s">
        <v>10</v>
      </c>
      <c r="F51" s="26">
        <f>VLOOKUP(N51,Revistas!$B$2:$H$63710,2,FALSE)</f>
        <v>4.0919999999999996</v>
      </c>
      <c r="G51" s="26" t="str">
        <f>VLOOKUP(N51,Revistas!$B$2:$H$63732,3,FALSE)</f>
        <v>Q1</v>
      </c>
      <c r="H51" s="26" t="str">
        <f>VLOOKUP(N51,Revistas!$B$2:$H$63732,4,FALSE)</f>
        <v>PERIPHERAL VASCULAR DISEASE</v>
      </c>
      <c r="I51" s="26" t="str">
        <f>VLOOKUP(N51,Revistas!$B$2:$H$63732,5,FALSE)</f>
        <v>11 de 65</v>
      </c>
      <c r="J51" s="26" t="str">
        <f>VLOOKUP(N51,Revistas!$B$2:$H$63732,6,FALSE)</f>
        <v>NO</v>
      </c>
      <c r="K51" s="26" t="s">
        <v>671</v>
      </c>
      <c r="L51" s="26" t="s">
        <v>672</v>
      </c>
      <c r="M51" s="26">
        <v>3</v>
      </c>
      <c r="N51" s="26" t="s">
        <v>635</v>
      </c>
      <c r="O51" s="26" t="s">
        <v>36</v>
      </c>
      <c r="P51" s="26">
        <v>2018</v>
      </c>
      <c r="Q51" s="26">
        <v>36</v>
      </c>
      <c r="R51" s="26">
        <v>5</v>
      </c>
      <c r="S51" s="26">
        <v>1076</v>
      </c>
      <c r="T51" s="26">
        <v>1085</v>
      </c>
    </row>
    <row r="52" spans="2:20" s="15" customFormat="1" x14ac:dyDescent="0.25">
      <c r="B52" s="25" t="s">
        <v>612</v>
      </c>
      <c r="C52" s="25" t="s">
        <v>613</v>
      </c>
      <c r="D52" s="25" t="s">
        <v>191</v>
      </c>
      <c r="E52" s="26" t="s">
        <v>10</v>
      </c>
      <c r="F52" s="26">
        <f>VLOOKUP(N52,Revistas!$B$2:$H$63710,2,FALSE)</f>
        <v>2.766</v>
      </c>
      <c r="G52" s="26" t="str">
        <f>VLOOKUP(N52,Revistas!$B$2:$H$63732,3,FALSE)</f>
        <v>Q1</v>
      </c>
      <c r="H52" s="26" t="str">
        <f>VLOOKUP(N52,Revistas!$B$2:$H$63732,4,FALSE)</f>
        <v>MULTIDISCIPLINARY SCIENCES</v>
      </c>
      <c r="I52" s="26" t="str">
        <f>VLOOKUP(N52,Revistas!$B$2:$H$63732,5,FALSE)</f>
        <v>15/64</v>
      </c>
      <c r="J52" s="26" t="str">
        <f>VLOOKUP(N52,Revistas!$B$2:$H$63732,6,FALSE)</f>
        <v>NO</v>
      </c>
      <c r="K52" s="26" t="s">
        <v>614</v>
      </c>
      <c r="L52" s="26" t="s">
        <v>615</v>
      </c>
      <c r="M52" s="26">
        <v>0</v>
      </c>
      <c r="N52" s="26" t="s">
        <v>194</v>
      </c>
      <c r="O52" s="27">
        <v>41091</v>
      </c>
      <c r="P52" s="26">
        <v>2018</v>
      </c>
      <c r="Q52" s="26">
        <v>13</v>
      </c>
      <c r="R52" s="26">
        <v>7</v>
      </c>
      <c r="S52" s="26"/>
      <c r="T52" s="26" t="s">
        <v>616</v>
      </c>
    </row>
    <row r="53" spans="2:20" s="15" customFormat="1" x14ac:dyDescent="0.25">
      <c r="B53" s="25" t="s">
        <v>685</v>
      </c>
      <c r="C53" s="25" t="s">
        <v>686</v>
      </c>
      <c r="D53" s="25" t="s">
        <v>687</v>
      </c>
      <c r="E53" s="26" t="s">
        <v>10</v>
      </c>
      <c r="F53" s="26">
        <f>VLOOKUP(N53,Revistas!$B$2:$H$63710,2,FALSE)</f>
        <v>9.0879999999999992</v>
      </c>
      <c r="G53" s="26" t="str">
        <f>VLOOKUP(N53,Revistas!$B$2:$H$63732,3,FALSE)</f>
        <v>Q1</v>
      </c>
      <c r="H53" s="26" t="str">
        <f>VLOOKUP(N53,Revistas!$B$2:$H$63732,4,FALSE)</f>
        <v>MEDICINE, GENERAL &amp; INTERNAL - SCIE</v>
      </c>
      <c r="I53" s="26" t="str">
        <f>VLOOKUP(N53,Revistas!$B$2:$H$63732,5,FALSE)</f>
        <v>10/155</v>
      </c>
      <c r="J53" s="26" t="str">
        <f>VLOOKUP(N53,Revistas!$B$2:$H$63732,6,FALSE)</f>
        <v>SI</v>
      </c>
      <c r="K53" s="26" t="s">
        <v>688</v>
      </c>
      <c r="L53" s="26" t="s">
        <v>689</v>
      </c>
      <c r="M53" s="26">
        <v>0</v>
      </c>
      <c r="N53" s="26" t="s">
        <v>690</v>
      </c>
      <c r="O53" s="26" t="s">
        <v>691</v>
      </c>
      <c r="P53" s="26">
        <v>2018</v>
      </c>
      <c r="Q53" s="26">
        <v>16</v>
      </c>
      <c r="R53" s="26"/>
      <c r="S53" s="26"/>
      <c r="T53" s="26">
        <v>50</v>
      </c>
    </row>
    <row r="54" spans="2:20" s="15" customFormat="1" x14ac:dyDescent="0.25">
      <c r="B54" s="25" t="s">
        <v>708</v>
      </c>
      <c r="C54" s="25" t="s">
        <v>709</v>
      </c>
      <c r="D54" s="25" t="s">
        <v>710</v>
      </c>
      <c r="E54" s="26" t="s">
        <v>10</v>
      </c>
      <c r="F54" s="26">
        <f>VLOOKUP(N54,Revistas!$B$2:$H$63710,2,FALSE)</f>
        <v>4.9020000000000001</v>
      </c>
      <c r="G54" s="26" t="str">
        <f>VLOOKUP(N54,Revistas!$B$2:$H$63732,3,FALSE)</f>
        <v>Q1</v>
      </c>
      <c r="H54" s="26" t="str">
        <f>VLOOKUP(N54,Revistas!$B$2:$H$63732,4,FALSE)</f>
        <v>GERIATRICS &amp; GERONTOLOGY - SCIE</v>
      </c>
      <c r="I54" s="26" t="str">
        <f>VLOOKUP(N54,Revistas!$B$2:$H$63732,5,FALSE)</f>
        <v>7 de 53</v>
      </c>
      <c r="J54" s="26" t="str">
        <f>VLOOKUP(N54,Revistas!$B$2:$H$63732,6,FALSE)</f>
        <v>NO</v>
      </c>
      <c r="K54" s="26" t="s">
        <v>711</v>
      </c>
      <c r="L54" s="26" t="s">
        <v>712</v>
      </c>
      <c r="M54" s="26">
        <v>5</v>
      </c>
      <c r="N54" s="26" t="s">
        <v>713</v>
      </c>
      <c r="O54" s="26" t="s">
        <v>22</v>
      </c>
      <c r="P54" s="26">
        <v>2018</v>
      </c>
      <c r="Q54" s="26">
        <v>73</v>
      </c>
      <c r="R54" s="26">
        <v>3</v>
      </c>
      <c r="S54" s="26">
        <v>333</v>
      </c>
      <c r="T54" s="26">
        <v>339</v>
      </c>
    </row>
    <row r="55" spans="2:20" s="15" customFormat="1" x14ac:dyDescent="0.25">
      <c r="B55" s="25" t="s">
        <v>598</v>
      </c>
      <c r="C55" s="25" t="s">
        <v>599</v>
      </c>
      <c r="D55" s="25" t="s">
        <v>600</v>
      </c>
      <c r="E55" s="26" t="s">
        <v>10</v>
      </c>
      <c r="F55" s="26">
        <f>VLOOKUP(N55,Revistas!$B$2:$H$63710,2,FALSE)</f>
        <v>5.4960000000000004</v>
      </c>
      <c r="G55" s="26" t="str">
        <f>VLOOKUP(N55,Revistas!$B$2:$H$63732,3,FALSE)</f>
        <v>Q1</v>
      </c>
      <c r="H55" s="26" t="str">
        <f>VLOOKUP(N55,Revistas!$B$2:$H$63732,4,FALSE)</f>
        <v>NUTRITION &amp; DIETETICS</v>
      </c>
      <c r="I55" s="26" t="str">
        <f>VLOOKUP(N55,Revistas!$B$2:$H$63732,5,FALSE)</f>
        <v>8 de 81</v>
      </c>
      <c r="J55" s="26" t="str">
        <f>VLOOKUP(N55,Revistas!$B$2:$H$63732,6,FALSE)</f>
        <v>SI</v>
      </c>
      <c r="K55" s="26" t="s">
        <v>601</v>
      </c>
      <c r="L55" s="26" t="s">
        <v>602</v>
      </c>
      <c r="M55" s="26">
        <v>2</v>
      </c>
      <c r="N55" s="26" t="s">
        <v>603</v>
      </c>
      <c r="O55" s="26" t="s">
        <v>43</v>
      </c>
      <c r="P55" s="26">
        <v>2018</v>
      </c>
      <c r="Q55" s="26">
        <v>37</v>
      </c>
      <c r="R55" s="26">
        <v>4</v>
      </c>
      <c r="S55" s="26">
        <v>1271</v>
      </c>
      <c r="T55" s="26">
        <v>1278</v>
      </c>
    </row>
    <row r="56" spans="2:20" s="15" customFormat="1" x14ac:dyDescent="0.25"/>
    <row r="57" spans="2:20" s="15" customFormat="1" x14ac:dyDescent="0.25"/>
    <row r="58" spans="2:20" s="15" customFormat="1" hidden="1" x14ac:dyDescent="0.25"/>
    <row r="59" spans="2:20" s="15" customFormat="1" hidden="1" x14ac:dyDescent="0.25"/>
    <row r="60" spans="2:20" s="15" customFormat="1" hidden="1" x14ac:dyDescent="0.25"/>
    <row r="61" spans="2:20" s="15" customFormat="1" hidden="1" x14ac:dyDescent="0.25"/>
    <row r="62" spans="2:20" s="15" customFormat="1" hidden="1" x14ac:dyDescent="0.25"/>
    <row r="63" spans="2:20" s="15" customFormat="1" hidden="1" x14ac:dyDescent="0.25"/>
    <row r="64" spans="2:20"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0" s="15" customFormat="1" hidden="1" x14ac:dyDescent="0.25"/>
    <row r="1042" spans="2:20" s="15" customFormat="1" hidden="1" x14ac:dyDescent="0.25"/>
    <row r="1043" spans="2:20" s="15" customFormat="1" hidden="1" x14ac:dyDescent="0.25"/>
    <row r="1044" spans="2:20" s="15" customFormat="1" hidden="1" x14ac:dyDescent="0.25"/>
    <row r="1045" spans="2:20" hidden="1" x14ac:dyDescent="0.25"/>
    <row r="1046" spans="2:20" s="15" customFormat="1" hidden="1" x14ac:dyDescent="0.25">
      <c r="F1046" s="16"/>
      <c r="G1046" s="16"/>
      <c r="H1046" s="16"/>
      <c r="I1046" s="16"/>
      <c r="J1046" s="16"/>
      <c r="M1046" s="16"/>
      <c r="N1046" s="16"/>
      <c r="O1046" s="16"/>
      <c r="P1046" s="16"/>
      <c r="Q1046" s="16"/>
      <c r="R1046" s="16"/>
      <c r="S1046" s="16"/>
      <c r="T1046" s="16"/>
    </row>
    <row r="1047" spans="2:20"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row>
    <row r="1048" spans="2:20" s="17" customFormat="1" hidden="1" x14ac:dyDescent="0.25">
      <c r="B1048" s="17" t="s">
        <v>10</v>
      </c>
      <c r="C1048" s="17">
        <f>DCOUNTA(A4:T1041,C1047,B1047:B1048)</f>
        <v>42</v>
      </c>
      <c r="D1048" s="17" t="s">
        <v>10</v>
      </c>
      <c r="E1048" s="18">
        <f>DSUM(A4:T1042,F4,D1047:D1048)</f>
        <v>250.65799999999999</v>
      </c>
      <c r="F1048" s="18" t="s">
        <v>10</v>
      </c>
      <c r="G1048" s="18" t="s">
        <v>5090</v>
      </c>
      <c r="H1048" s="18">
        <f>DCOUNTA(A4:T1042,G4,F1047:G1048)</f>
        <v>33</v>
      </c>
      <c r="I1048" s="18" t="s">
        <v>10</v>
      </c>
      <c r="J1048" s="18" t="s">
        <v>5098</v>
      </c>
      <c r="K1048" s="18">
        <f>DCOUNTA(A4:T1042,J4,I1047:J1048)</f>
        <v>13</v>
      </c>
      <c r="L1048" s="18"/>
      <c r="M1048" s="18"/>
      <c r="N1048" s="18"/>
      <c r="O1048" s="18"/>
      <c r="P1048" s="18"/>
      <c r="Q1048" s="18"/>
      <c r="R1048" s="18"/>
      <c r="S1048" s="18"/>
      <c r="T1048" s="18"/>
    </row>
    <row r="1049" spans="2:20" s="17" customFormat="1" hidden="1" x14ac:dyDescent="0.25">
      <c r="E1049" s="18"/>
      <c r="F1049" s="18"/>
      <c r="G1049" s="18"/>
      <c r="H1049" s="18"/>
      <c r="I1049" s="18"/>
      <c r="J1049" s="18"/>
      <c r="K1049" s="18"/>
      <c r="L1049" s="18"/>
      <c r="M1049" s="18"/>
      <c r="N1049" s="18"/>
      <c r="O1049" s="18"/>
      <c r="P1049" s="18"/>
      <c r="Q1049" s="18"/>
      <c r="R1049" s="18"/>
      <c r="S1049" s="18"/>
      <c r="T1049" s="18"/>
    </row>
    <row r="1050" spans="2:20"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row>
    <row r="1051" spans="2:20" s="17" customFormat="1" hidden="1" x14ac:dyDescent="0.25">
      <c r="B1051" s="17" t="s">
        <v>18</v>
      </c>
      <c r="C1051" s="17">
        <f>DCOUNTA(A4:T1042,E4,B1050:B1051)</f>
        <v>3</v>
      </c>
      <c r="D1051" s="17" t="s">
        <v>18</v>
      </c>
      <c r="E1051" s="18">
        <f>DSUM(A4:T1042,E1050,D1050:D1051)</f>
        <v>102.22999999999999</v>
      </c>
      <c r="F1051" s="18" t="s">
        <v>18</v>
      </c>
      <c r="G1051" s="18" t="s">
        <v>5090</v>
      </c>
      <c r="H1051" s="18">
        <f>DCOUNTA(A4:T1042,G4,F1050:G1051)</f>
        <v>3</v>
      </c>
      <c r="I1051" s="18" t="s">
        <v>18</v>
      </c>
      <c r="J1051" s="18" t="s">
        <v>5098</v>
      </c>
      <c r="K1051" s="18">
        <f>DCOUNTA(A4:T1042,J4,I1050:J1051)</f>
        <v>2</v>
      </c>
      <c r="L1051" s="18"/>
      <c r="M1051" s="18"/>
      <c r="N1051" s="18"/>
      <c r="O1051" s="18"/>
      <c r="P1051" s="18"/>
      <c r="Q1051" s="18"/>
      <c r="R1051" s="18"/>
      <c r="S1051" s="18"/>
      <c r="T1051" s="18"/>
    </row>
    <row r="1052" spans="2:20" s="17" customFormat="1" hidden="1" x14ac:dyDescent="0.25">
      <c r="E1052" s="18"/>
      <c r="F1052" s="18"/>
      <c r="G1052" s="18"/>
      <c r="H1052" s="18"/>
      <c r="I1052" s="18"/>
      <c r="J1052" s="18"/>
      <c r="K1052" s="18"/>
      <c r="L1052" s="18"/>
      <c r="M1052" s="18"/>
      <c r="N1052" s="18"/>
      <c r="O1052" s="18"/>
      <c r="P1052" s="18"/>
      <c r="Q1052" s="18"/>
      <c r="R1052" s="18"/>
      <c r="S1052" s="18"/>
      <c r="T1052" s="18"/>
    </row>
    <row r="1053" spans="2:20"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row>
    <row r="1054" spans="2:20" s="17" customFormat="1" hidden="1" x14ac:dyDescent="0.25">
      <c r="B1054" s="17" t="s">
        <v>318</v>
      </c>
      <c r="C1054" s="17">
        <f>DCOUNTA(A4:T1042,E4,B1053:B1054)</f>
        <v>0</v>
      </c>
      <c r="D1054" s="17" t="s">
        <v>318</v>
      </c>
      <c r="E1054" s="18">
        <f>DSUM(A4:T1042,F4,D1053:D1054)</f>
        <v>0</v>
      </c>
      <c r="F1054" s="18" t="s">
        <v>318</v>
      </c>
      <c r="G1054" s="18" t="s">
        <v>5090</v>
      </c>
      <c r="H1054" s="18">
        <f>DCOUNTA(A4:T1042,G4,F1053:G1054)</f>
        <v>0</v>
      </c>
      <c r="I1054" s="18" t="s">
        <v>318</v>
      </c>
      <c r="J1054" s="18" t="s">
        <v>5098</v>
      </c>
      <c r="K1054" s="18">
        <f>DCOUNTA(A4:T1042,J4,I1053:J1054)</f>
        <v>0</v>
      </c>
      <c r="L1054" s="18"/>
      <c r="M1054" s="18"/>
      <c r="N1054" s="18"/>
      <c r="O1054" s="18"/>
      <c r="P1054" s="18"/>
      <c r="Q1054" s="18"/>
      <c r="R1054" s="18"/>
      <c r="S1054" s="18"/>
      <c r="T1054" s="18"/>
    </row>
    <row r="1055" spans="2:20" s="17" customFormat="1" hidden="1" x14ac:dyDescent="0.25">
      <c r="E1055" s="18"/>
      <c r="F1055" s="18"/>
      <c r="G1055" s="18"/>
      <c r="H1055" s="18"/>
      <c r="I1055" s="18"/>
      <c r="J1055" s="18"/>
      <c r="K1055" s="18"/>
      <c r="L1055" s="18"/>
      <c r="M1055" s="18"/>
      <c r="N1055" s="18"/>
      <c r="O1055" s="18"/>
      <c r="P1055" s="18"/>
      <c r="Q1055" s="18"/>
      <c r="R1055" s="18"/>
      <c r="S1055" s="18"/>
      <c r="T1055" s="18"/>
    </row>
    <row r="1056" spans="2:20"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row>
    <row r="1057" spans="2:51" s="17" customFormat="1" hidden="1" x14ac:dyDescent="0.25">
      <c r="B1057" s="17" t="s">
        <v>417</v>
      </c>
      <c r="C1057" s="17">
        <f>DCOUNTA(C4:T1042,E4,B1056:B1057)</f>
        <v>2</v>
      </c>
      <c r="D1057" s="17" t="s">
        <v>417</v>
      </c>
      <c r="E1057" s="18">
        <f>DSUM(A4:T1042,F4,D1056:D1057)</f>
        <v>5.258</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row>
    <row r="1058" spans="2:51" s="17" customFormat="1" hidden="1" x14ac:dyDescent="0.25">
      <c r="E1058" s="18"/>
      <c r="F1058" s="18"/>
      <c r="G1058" s="18"/>
      <c r="H1058" s="18"/>
      <c r="I1058" s="18"/>
      <c r="J1058" s="18"/>
      <c r="K1058" s="18"/>
      <c r="L1058" s="18"/>
      <c r="M1058" s="18"/>
      <c r="N1058" s="18"/>
      <c r="O1058" s="18"/>
      <c r="P1058" s="18"/>
      <c r="Q1058" s="18"/>
      <c r="R1058" s="18"/>
      <c r="S1058" s="18"/>
      <c r="T1058" s="18"/>
    </row>
    <row r="1059" spans="2:51" s="17" customFormat="1" hidden="1" x14ac:dyDescent="0.25">
      <c r="E1059" s="18"/>
      <c r="F1059" s="18"/>
      <c r="G1059" s="18"/>
      <c r="H1059" s="18"/>
      <c r="I1059" s="18"/>
      <c r="J1059" s="18"/>
      <c r="K1059" s="18"/>
      <c r="L1059" s="18"/>
      <c r="M1059" s="18"/>
      <c r="N1059" s="18"/>
      <c r="O1059" s="18"/>
      <c r="P1059" s="18"/>
      <c r="Q1059" s="18"/>
      <c r="R1059" s="18"/>
      <c r="S1059" s="18"/>
      <c r="T1059" s="18"/>
    </row>
    <row r="1060" spans="2:51"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row>
    <row r="1061" spans="2:51" s="17" customFormat="1" hidden="1" x14ac:dyDescent="0.25">
      <c r="B1061" s="17" t="s">
        <v>72</v>
      </c>
      <c r="C1061" s="17">
        <f>DCOUNTA(A4:T1042,E4,B1060:B1061)</f>
        <v>2</v>
      </c>
      <c r="D1061" s="17" t="s">
        <v>72</v>
      </c>
      <c r="E1061" s="18">
        <f>DSUM(A4:T1042,F4,D1060:D1061)</f>
        <v>8.74</v>
      </c>
      <c r="F1061" s="18" t="s">
        <v>72</v>
      </c>
      <c r="G1061" s="18" t="s">
        <v>5090</v>
      </c>
      <c r="H1061" s="18">
        <f>DCOUNTA(A4:T1042,G4,F1060:G1061)</f>
        <v>1</v>
      </c>
      <c r="I1061" s="18" t="s">
        <v>72</v>
      </c>
      <c r="J1061" s="18" t="s">
        <v>5098</v>
      </c>
      <c r="K1061" s="18">
        <f>DCOUNTA(A4:T1042,J4,I1060:J1061)</f>
        <v>0</v>
      </c>
      <c r="L1061" s="18"/>
      <c r="M1061" s="18"/>
      <c r="N1061" s="18"/>
      <c r="O1061" s="18"/>
      <c r="P1061" s="18"/>
      <c r="Q1061" s="18"/>
      <c r="R1061" s="18"/>
      <c r="S1061" s="18"/>
      <c r="T1061" s="18"/>
    </row>
    <row r="1062" spans="2:51" s="17" customFormat="1" hidden="1" x14ac:dyDescent="0.25">
      <c r="E1062" s="18"/>
      <c r="F1062" s="18"/>
      <c r="G1062" s="18"/>
      <c r="H1062" s="18"/>
      <c r="I1062" s="18"/>
      <c r="J1062" s="18"/>
      <c r="K1062" s="18"/>
      <c r="L1062" s="18"/>
      <c r="M1062" s="18"/>
      <c r="N1062" s="18"/>
      <c r="O1062" s="18"/>
      <c r="P1062" s="18"/>
      <c r="Q1062" s="18"/>
      <c r="R1062" s="18"/>
      <c r="S1062" s="18"/>
      <c r="T1062" s="18"/>
    </row>
    <row r="1063" spans="2:51"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row>
    <row r="1064" spans="2:51" s="17" customFormat="1" hidden="1" x14ac:dyDescent="0.25">
      <c r="B1064" s="17" t="s">
        <v>96</v>
      </c>
      <c r="C1064" s="17">
        <f>DCOUNTA(B4:T1042,B1063,B1063:B1064)</f>
        <v>2</v>
      </c>
      <c r="D1064" s="17" t="s">
        <v>96</v>
      </c>
      <c r="E1064" s="18">
        <f>DSUM(A4:T1042,F4,D1063:D1064)</f>
        <v>7.4580000000000002</v>
      </c>
      <c r="F1064" s="18" t="s">
        <v>96</v>
      </c>
      <c r="G1064" s="18" t="s">
        <v>5090</v>
      </c>
      <c r="H1064" s="18">
        <f>DCOUNTA(A4:T1042,G4,F1063:G1064)</f>
        <v>1</v>
      </c>
      <c r="I1064" s="18" t="s">
        <v>96</v>
      </c>
      <c r="J1064" s="18" t="s">
        <v>5098</v>
      </c>
      <c r="K1064" s="18">
        <f>DCOUNTA(A4:T1042,J4,I1063:J1064)</f>
        <v>1</v>
      </c>
      <c r="L1064" s="18"/>
      <c r="M1064" s="18"/>
      <c r="N1064" s="18"/>
      <c r="O1064" s="18"/>
      <c r="P1064" s="18"/>
      <c r="Q1064" s="18"/>
      <c r="R1064" s="18"/>
      <c r="S1064" s="18"/>
      <c r="T1064" s="18"/>
    </row>
    <row r="1065" spans="2:51" s="17" customFormat="1" x14ac:dyDescent="0.25">
      <c r="E1065" s="18"/>
      <c r="F1065" s="18"/>
      <c r="G1065" s="18"/>
      <c r="H1065" s="18"/>
      <c r="I1065" s="18"/>
      <c r="J1065" s="18"/>
      <c r="K1065" s="18"/>
      <c r="L1065" s="18"/>
      <c r="M1065" s="18"/>
      <c r="N1065" s="18"/>
      <c r="O1065" s="18"/>
      <c r="P1065" s="18"/>
      <c r="Q1065" s="18"/>
      <c r="R1065" s="18"/>
      <c r="S1065" s="18"/>
      <c r="T1065" s="18"/>
    </row>
    <row r="1066" spans="2:51"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AX1066" s="17" t="s">
        <v>6098</v>
      </c>
      <c r="AY1066" s="17" t="s">
        <v>6099</v>
      </c>
    </row>
    <row r="1067" spans="2:51" s="17" customFormat="1" ht="15.75" x14ac:dyDescent="0.3">
      <c r="C1067" s="21">
        <f>C1048</f>
        <v>42</v>
      </c>
      <c r="D1067" s="22" t="s">
        <v>6100</v>
      </c>
      <c r="E1067" s="22">
        <f>E1048</f>
        <v>250.65799999999999</v>
      </c>
      <c r="F1067" s="21">
        <f>H1048</f>
        <v>33</v>
      </c>
      <c r="G1067" s="21">
        <f>K1048</f>
        <v>13</v>
      </c>
      <c r="H1067" s="18"/>
      <c r="I1067" s="18"/>
      <c r="J1067" s="18"/>
      <c r="K1067" s="18"/>
      <c r="L1067" s="18"/>
      <c r="M1067" s="18"/>
      <c r="N1067" s="18"/>
      <c r="O1067" s="20"/>
      <c r="P1067" s="18"/>
      <c r="Q1067" s="18"/>
      <c r="R1067" s="18"/>
      <c r="S1067" s="18"/>
      <c r="T1067" s="18"/>
    </row>
    <row r="1068" spans="2:51" s="17" customFormat="1" ht="15.75" x14ac:dyDescent="0.3">
      <c r="C1068" s="21">
        <f>C1051</f>
        <v>3</v>
      </c>
      <c r="D1068" s="22" t="s">
        <v>6101</v>
      </c>
      <c r="E1068" s="22">
        <f>E1051</f>
        <v>102.22999999999999</v>
      </c>
      <c r="F1068" s="21">
        <f>H1051</f>
        <v>3</v>
      </c>
      <c r="G1068" s="21">
        <f>K1051</f>
        <v>2</v>
      </c>
      <c r="H1068" s="18"/>
      <c r="I1068" s="18"/>
      <c r="J1068" s="18"/>
      <c r="K1068" s="18"/>
      <c r="L1068" s="18"/>
      <c r="M1068" s="18"/>
      <c r="N1068" s="18"/>
      <c r="O1068" s="20"/>
      <c r="P1068" s="18"/>
      <c r="Q1068" s="18"/>
      <c r="R1068" s="18"/>
      <c r="S1068" s="18"/>
      <c r="T1068" s="18"/>
    </row>
    <row r="1069" spans="2:51" s="17" customFormat="1" ht="15.75" x14ac:dyDescent="0.3">
      <c r="C1069" s="21">
        <f>C1054</f>
        <v>0</v>
      </c>
      <c r="D1069" s="22" t="s">
        <v>6102</v>
      </c>
      <c r="E1069" s="22">
        <f>E1054</f>
        <v>0</v>
      </c>
      <c r="F1069" s="21">
        <f>H1054</f>
        <v>0</v>
      </c>
      <c r="G1069" s="21">
        <f>K1054</f>
        <v>0</v>
      </c>
      <c r="H1069" s="18"/>
      <c r="I1069" s="18"/>
      <c r="J1069" s="18"/>
      <c r="K1069" s="18"/>
      <c r="L1069" s="18"/>
      <c r="M1069" s="18"/>
      <c r="N1069" s="18"/>
      <c r="O1069" s="20"/>
      <c r="P1069" s="18"/>
      <c r="Q1069" s="18"/>
      <c r="R1069" s="18"/>
      <c r="S1069" s="18"/>
      <c r="T1069" s="18"/>
    </row>
    <row r="1070" spans="2:51" s="17" customFormat="1" ht="15.75" x14ac:dyDescent="0.3">
      <c r="C1070" s="21">
        <f>C1057</f>
        <v>2</v>
      </c>
      <c r="D1070" s="22" t="s">
        <v>6103</v>
      </c>
      <c r="E1070" s="22">
        <f>E1057</f>
        <v>5.258</v>
      </c>
      <c r="F1070" s="21">
        <f>H1057</f>
        <v>0</v>
      </c>
      <c r="G1070" s="21">
        <f>K1057</f>
        <v>0</v>
      </c>
      <c r="H1070" s="18"/>
      <c r="I1070" s="18"/>
      <c r="J1070" s="18"/>
      <c r="K1070" s="18"/>
      <c r="L1070" s="18"/>
      <c r="M1070" s="18"/>
      <c r="N1070" s="18"/>
      <c r="O1070" s="20"/>
      <c r="P1070" s="18"/>
      <c r="Q1070" s="18"/>
      <c r="R1070" s="18"/>
      <c r="S1070" s="18"/>
      <c r="T1070" s="18"/>
    </row>
    <row r="1071" spans="2:51" s="17" customFormat="1" ht="15.75" x14ac:dyDescent="0.3">
      <c r="C1071" s="21">
        <f>C1061</f>
        <v>2</v>
      </c>
      <c r="D1071" s="22" t="s">
        <v>72</v>
      </c>
      <c r="E1071" s="22">
        <f>E1061</f>
        <v>8.74</v>
      </c>
      <c r="F1071" s="21">
        <f>H1061</f>
        <v>1</v>
      </c>
      <c r="G1071" s="21">
        <f>K1061</f>
        <v>0</v>
      </c>
      <c r="H1071" s="18"/>
      <c r="I1071" s="18"/>
      <c r="J1071" s="18"/>
      <c r="K1071" s="18"/>
      <c r="L1071" s="18"/>
      <c r="M1071" s="18"/>
      <c r="N1071" s="18"/>
      <c r="O1071" s="20"/>
      <c r="P1071" s="18"/>
      <c r="Q1071" s="18"/>
      <c r="R1071" s="18"/>
      <c r="S1071" s="18"/>
      <c r="T1071" s="18"/>
    </row>
    <row r="1072" spans="2:51" s="17" customFormat="1" ht="15.75" x14ac:dyDescent="0.3">
      <c r="C1072" s="21">
        <f>C1064</f>
        <v>2</v>
      </c>
      <c r="D1072" s="22" t="s">
        <v>6104</v>
      </c>
      <c r="E1072" s="22">
        <f>E1064</f>
        <v>7.4580000000000002</v>
      </c>
      <c r="F1072" s="21">
        <f>H1064</f>
        <v>1</v>
      </c>
      <c r="G1072" s="21">
        <f>K1064</f>
        <v>1</v>
      </c>
      <c r="H1072" s="18"/>
      <c r="I1072" s="18"/>
      <c r="J1072" s="18"/>
      <c r="K1072" s="18"/>
      <c r="L1072" s="18"/>
      <c r="M1072" s="18"/>
      <c r="N1072" s="18"/>
      <c r="O1072" s="20"/>
      <c r="P1072" s="18"/>
      <c r="Q1072" s="18"/>
      <c r="R1072" s="18"/>
      <c r="S1072" s="18"/>
      <c r="T1072" s="18"/>
    </row>
    <row r="1073" spans="3:20" s="17" customFormat="1" ht="15.75" x14ac:dyDescent="0.3">
      <c r="C1073" s="23"/>
      <c r="D1073" s="19" t="s">
        <v>6105</v>
      </c>
      <c r="E1073" s="19">
        <f>E1067</f>
        <v>250.65799999999999</v>
      </c>
      <c r="F1073" s="23"/>
      <c r="G1073" s="18"/>
      <c r="H1073" s="18"/>
      <c r="I1073" s="18"/>
      <c r="J1073" s="18"/>
      <c r="K1073" s="18"/>
      <c r="L1073" s="18"/>
      <c r="M1073" s="18"/>
      <c r="N1073" s="18"/>
      <c r="O1073" s="20"/>
      <c r="P1073" s="18"/>
      <c r="Q1073" s="18"/>
      <c r="R1073" s="18"/>
      <c r="S1073" s="18"/>
      <c r="T1073" s="18"/>
    </row>
    <row r="1074" spans="3:20" s="17" customFormat="1" ht="15.75" x14ac:dyDescent="0.3">
      <c r="C1074" s="23"/>
      <c r="D1074" s="19" t="s">
        <v>6106</v>
      </c>
      <c r="E1074" s="19">
        <f>E1067+E1068+E1069+E1070+E1071+E1072</f>
        <v>374.34399999999999</v>
      </c>
      <c r="F1074" s="18"/>
      <c r="G1074" s="18"/>
      <c r="H1074" s="18"/>
      <c r="I1074" s="18"/>
      <c r="J1074" s="18"/>
      <c r="K1074" s="18"/>
      <c r="L1074" s="18"/>
      <c r="M1074" s="18"/>
      <c r="N1074" s="18"/>
      <c r="O1074" s="18"/>
      <c r="P1074" s="18"/>
      <c r="Q1074" s="18"/>
      <c r="R1074" s="18"/>
      <c r="S1074" s="18"/>
      <c r="T1074" s="18"/>
    </row>
    <row r="1075" spans="3:20" s="15" customFormat="1" ht="12.75" customHeight="1" x14ac:dyDescent="0.25"/>
    <row r="1076" spans="3:20" s="15" customFormat="1" x14ac:dyDescent="0.25"/>
    <row r="1077" spans="3:20" s="15" customFormat="1" x14ac:dyDescent="0.25"/>
    <row r="1078" spans="3:20" s="15" customFormat="1" x14ac:dyDescent="0.25"/>
    <row r="1079" spans="3:20" s="15" customFormat="1" x14ac:dyDescent="0.25"/>
    <row r="1080" spans="3:20" s="15" customFormat="1" x14ac:dyDescent="0.25"/>
    <row r="1081" spans="3:20" s="15" customFormat="1" x14ac:dyDescent="0.25"/>
    <row r="1082" spans="3:20" s="15" customFormat="1" x14ac:dyDescent="0.25"/>
    <row r="1083" spans="3:20" s="15" customFormat="1" x14ac:dyDescent="0.25"/>
    <row r="1084" spans="3:20" s="15" customFormat="1" x14ac:dyDescent="0.25"/>
    <row r="1085" spans="3:20" s="15" customFormat="1" x14ac:dyDescent="0.25"/>
    <row r="1086" spans="3:20" s="15" customFormat="1" x14ac:dyDescent="0.25"/>
    <row r="1087" spans="3:20" s="15" customFormat="1" x14ac:dyDescent="0.25"/>
    <row r="1088" spans="3:20"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52">
    <sortCondition ref="B2:B52"/>
    <sortCondition ref="C2:C5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1:AY2340"/>
  <sheetViews>
    <sheetView workbookViewId="0">
      <selection sqref="A1:XFD1048576"/>
    </sheetView>
  </sheetViews>
  <sheetFormatPr baseColWidth="10" defaultRowHeight="15" x14ac:dyDescent="0.25"/>
  <cols>
    <col min="1" max="1" width="11.42578125" style="6"/>
    <col min="2" max="2" width="34.42578125" style="6" customWidth="1"/>
    <col min="3" max="3" width="45.85546875" style="6" customWidth="1"/>
    <col min="4" max="4" width="31.7109375" style="6" customWidth="1"/>
    <col min="5" max="5" width="16.85546875" style="6" customWidth="1"/>
    <col min="6" max="6" width="12.28515625" style="6" customWidth="1"/>
    <col min="7" max="7" width="9.7109375" style="6" customWidth="1"/>
    <col min="8" max="9" width="0" style="6" hidden="1" customWidth="1"/>
    <col min="10" max="10" width="7.85546875" style="6" customWidth="1"/>
    <col min="11" max="12" width="0" style="6" hidden="1" customWidth="1"/>
    <col min="13" max="13" width="8" style="6" hidden="1" customWidth="1"/>
    <col min="14" max="15" width="0" style="6" hidden="1" customWidth="1"/>
    <col min="16" max="16" width="8" style="6" customWidth="1"/>
    <col min="17" max="18" width="8.28515625" style="6" customWidth="1"/>
    <col min="19" max="19" width="8.7109375" style="6" customWidth="1"/>
    <col min="20" max="20" width="8.5703125" style="6" customWidth="1"/>
    <col min="21" max="16384" width="11.42578125" style="6"/>
  </cols>
  <sheetData>
    <row r="1" spans="2:20" s="15" customFormat="1" x14ac:dyDescent="0.25"/>
    <row r="2" spans="2:20" s="15" customFormat="1" ht="28.5" x14ac:dyDescent="0.45">
      <c r="D2" s="40" t="s">
        <v>6357</v>
      </c>
    </row>
    <row r="3" spans="2:20" s="15" customFormat="1" x14ac:dyDescent="0.25"/>
    <row r="4" spans="2:20" s="4" customFormat="1" ht="25.5" x14ac:dyDescent="0.25">
      <c r="B4" s="5" t="s">
        <v>4338</v>
      </c>
      <c r="C4" s="5" t="s">
        <v>4339</v>
      </c>
      <c r="D4" s="5" t="s">
        <v>4340</v>
      </c>
      <c r="E4" s="5" t="s">
        <v>4341</v>
      </c>
      <c r="F4" s="5" t="s">
        <v>4342</v>
      </c>
      <c r="G4" s="5" t="s">
        <v>4343</v>
      </c>
      <c r="H4" s="5" t="s">
        <v>4344</v>
      </c>
      <c r="I4" s="5" t="s">
        <v>4345</v>
      </c>
      <c r="J4" s="5" t="s">
        <v>4346</v>
      </c>
      <c r="K4" s="5" t="s">
        <v>4347</v>
      </c>
      <c r="L4" s="5" t="s">
        <v>4348</v>
      </c>
      <c r="M4" s="5" t="s">
        <v>4349</v>
      </c>
      <c r="N4" s="5" t="s">
        <v>0</v>
      </c>
      <c r="O4" s="5" t="s">
        <v>1</v>
      </c>
      <c r="P4" s="5" t="s">
        <v>2</v>
      </c>
      <c r="Q4" s="5" t="s">
        <v>3</v>
      </c>
      <c r="R4" s="5" t="s">
        <v>4</v>
      </c>
      <c r="S4" s="5" t="s">
        <v>5</v>
      </c>
      <c r="T4" s="5" t="s">
        <v>6</v>
      </c>
    </row>
    <row r="5" spans="2:20" s="15" customFormat="1" x14ac:dyDescent="0.25">
      <c r="B5" s="25" t="s">
        <v>872</v>
      </c>
      <c r="C5" s="25" t="s">
        <v>873</v>
      </c>
      <c r="D5" s="25" t="s">
        <v>848</v>
      </c>
      <c r="E5" s="26" t="s">
        <v>18</v>
      </c>
      <c r="F5" s="26">
        <f>VLOOKUP(N5,Revistas!$B$2:$H$63710,2,FALSE)</f>
        <v>2.7679999999999998</v>
      </c>
      <c r="G5" s="26" t="str">
        <f>VLOOKUP(N5,Revistas!$B$2:$H$63732,3,FALSE)</f>
        <v>Q2</v>
      </c>
      <c r="H5" s="26">
        <f>VLOOKUP(N5,Revistas!$B$2:$H$63732,4,FALSE)</f>
        <v>0</v>
      </c>
      <c r="I5" s="26">
        <f>VLOOKUP(N5,Revistas!$B$2:$H$63732,5,FALSE)</f>
        <v>0</v>
      </c>
      <c r="J5" s="26" t="str">
        <f>VLOOKUP(N5,Revistas!$B$2:$H$63732,6,FALSE)</f>
        <v>NO</v>
      </c>
      <c r="K5" s="26" t="s">
        <v>874</v>
      </c>
      <c r="L5" s="26" t="s">
        <v>875</v>
      </c>
      <c r="M5" s="26">
        <v>0</v>
      </c>
      <c r="N5" s="26" t="s">
        <v>851</v>
      </c>
      <c r="O5" s="26" t="s">
        <v>36</v>
      </c>
      <c r="P5" s="26">
        <v>2018</v>
      </c>
      <c r="Q5" s="26">
        <v>24</v>
      </c>
      <c r="R5" s="26">
        <v>3</v>
      </c>
      <c r="S5" s="26" t="s">
        <v>876</v>
      </c>
      <c r="T5" s="26" t="s">
        <v>877</v>
      </c>
    </row>
    <row r="6" spans="2:20" s="15" customFormat="1" x14ac:dyDescent="0.25">
      <c r="B6" s="25" t="s">
        <v>893</v>
      </c>
      <c r="C6" s="25" t="s">
        <v>894</v>
      </c>
      <c r="D6" s="25" t="s">
        <v>467</v>
      </c>
      <c r="E6" s="26" t="s">
        <v>10</v>
      </c>
      <c r="F6" s="26">
        <f>VLOOKUP(N6,Revistas!$B$2:$H$63710,2,FALSE)</f>
        <v>4.952</v>
      </c>
      <c r="G6" s="26" t="str">
        <f>VLOOKUP(N6,Revistas!$B$2:$H$63732,3,FALSE)</f>
        <v>Q1</v>
      </c>
      <c r="H6" s="26" t="str">
        <f>VLOOKUP(N6,Revistas!$B$2:$H$63732,4,FALSE)</f>
        <v>PERIPHERAL VASCULAR DISEASE</v>
      </c>
      <c r="I6" s="26" t="str">
        <f>VLOOKUP(N6,Revistas!$B$2:$H$63732,5,FALSE)</f>
        <v>6 de 65</v>
      </c>
      <c r="J6" s="26" t="str">
        <f>VLOOKUP(N6,Revistas!$B$2:$H$63732,6,FALSE)</f>
        <v>si</v>
      </c>
      <c r="K6" s="26" t="s">
        <v>895</v>
      </c>
      <c r="L6" s="26" t="s">
        <v>896</v>
      </c>
      <c r="M6" s="26">
        <v>0</v>
      </c>
      <c r="N6" s="26" t="s">
        <v>470</v>
      </c>
      <c r="O6" s="26" t="s">
        <v>68</v>
      </c>
      <c r="P6" s="26">
        <v>2018</v>
      </c>
      <c r="Q6" s="26">
        <v>118</v>
      </c>
      <c r="R6" s="26">
        <v>4</v>
      </c>
      <c r="S6" s="26">
        <v>734</v>
      </c>
      <c r="T6" s="26">
        <v>744</v>
      </c>
    </row>
    <row r="7" spans="2:20" s="15" customFormat="1" x14ac:dyDescent="0.25">
      <c r="B7" s="25" t="s">
        <v>897</v>
      </c>
      <c r="C7" s="25" t="s">
        <v>898</v>
      </c>
      <c r="D7" s="25" t="s">
        <v>848</v>
      </c>
      <c r="E7" s="26" t="s">
        <v>72</v>
      </c>
      <c r="F7" s="26">
        <f>VLOOKUP(N7,Revistas!$B$2:$H$63710,2,FALSE)</f>
        <v>2.7679999999999998</v>
      </c>
      <c r="G7" s="26" t="str">
        <f>VLOOKUP(N7,Revistas!$B$2:$H$63732,3,FALSE)</f>
        <v>Q2</v>
      </c>
      <c r="H7" s="26">
        <f>VLOOKUP(N7,Revistas!$B$2:$H$63732,4,FALSE)</f>
        <v>0</v>
      </c>
      <c r="I7" s="26">
        <f>VLOOKUP(N7,Revistas!$B$2:$H$63732,5,FALSE)</f>
        <v>0</v>
      </c>
      <c r="J7" s="26" t="str">
        <f>VLOOKUP(N7,Revistas!$B$2:$H$63732,6,FALSE)</f>
        <v>NO</v>
      </c>
      <c r="K7" s="26" t="s">
        <v>899</v>
      </c>
      <c r="L7" s="26"/>
      <c r="M7" s="26">
        <v>0</v>
      </c>
      <c r="N7" s="26" t="s">
        <v>851</v>
      </c>
      <c r="O7" s="26" t="s">
        <v>460</v>
      </c>
      <c r="P7" s="26">
        <v>2018</v>
      </c>
      <c r="Q7" s="26">
        <v>24</v>
      </c>
      <c r="R7" s="26"/>
      <c r="S7" s="26">
        <v>15</v>
      </c>
      <c r="T7" s="26">
        <v>15</v>
      </c>
    </row>
    <row r="8" spans="2:20" s="15" customFormat="1" x14ac:dyDescent="0.25">
      <c r="B8" s="25" t="s">
        <v>878</v>
      </c>
      <c r="C8" s="25" t="s">
        <v>879</v>
      </c>
      <c r="D8" s="25" t="s">
        <v>848</v>
      </c>
      <c r="E8" s="26" t="s">
        <v>72</v>
      </c>
      <c r="F8" s="26">
        <f>VLOOKUP(N8,Revistas!$B$2:$H$63710,2,FALSE)</f>
        <v>2.7679999999999998</v>
      </c>
      <c r="G8" s="26" t="str">
        <f>VLOOKUP(N8,Revistas!$B$2:$H$63732,3,FALSE)</f>
        <v>Q2</v>
      </c>
      <c r="H8" s="26">
        <f>VLOOKUP(N8,Revistas!$B$2:$H$63732,4,FALSE)</f>
        <v>0</v>
      </c>
      <c r="I8" s="26">
        <f>VLOOKUP(N8,Revistas!$B$2:$H$63732,5,FALSE)</f>
        <v>0</v>
      </c>
      <c r="J8" s="26" t="str">
        <f>VLOOKUP(N8,Revistas!$B$2:$H$63732,6,FALSE)</f>
        <v>NO</v>
      </c>
      <c r="K8" s="26" t="s">
        <v>880</v>
      </c>
      <c r="L8" s="26"/>
      <c r="M8" s="26">
        <v>0</v>
      </c>
      <c r="N8" s="26" t="s">
        <v>851</v>
      </c>
      <c r="O8" s="26" t="s">
        <v>36</v>
      </c>
      <c r="P8" s="26">
        <v>2018</v>
      </c>
      <c r="Q8" s="26">
        <v>24</v>
      </c>
      <c r="R8" s="26"/>
      <c r="S8" s="26">
        <v>106</v>
      </c>
      <c r="T8" s="26">
        <v>106</v>
      </c>
    </row>
    <row r="9" spans="2:20" s="15" customFormat="1" x14ac:dyDescent="0.25">
      <c r="B9" s="25" t="s">
        <v>923</v>
      </c>
      <c r="C9" s="25" t="s">
        <v>924</v>
      </c>
      <c r="D9" s="25" t="s">
        <v>925</v>
      </c>
      <c r="E9" s="26" t="s">
        <v>96</v>
      </c>
      <c r="F9" s="26">
        <f>VLOOKUP(N9,Revistas!$B$2:$H$63710,2,FALSE)</f>
        <v>1.9370000000000001</v>
      </c>
      <c r="G9" s="26" t="str">
        <f>VLOOKUP(N9,Revistas!$B$2:$H$63732,3,FALSE)</f>
        <v>Q3</v>
      </c>
      <c r="H9" s="26">
        <f>VLOOKUP(N9,Revistas!$B$2:$H$63732,4,FALSE)</f>
        <v>0</v>
      </c>
      <c r="I9" s="26">
        <f>VLOOKUP(N9,Revistas!$B$2:$H$63732,5,FALSE)</f>
        <v>0</v>
      </c>
      <c r="J9" s="26" t="str">
        <f>VLOOKUP(N9,Revistas!$B$2:$H$63732,6,FALSE)</f>
        <v>NO</v>
      </c>
      <c r="K9" s="26" t="s">
        <v>926</v>
      </c>
      <c r="L9" s="26" t="s">
        <v>927</v>
      </c>
      <c r="M9" s="26">
        <v>2</v>
      </c>
      <c r="N9" s="26" t="s">
        <v>928</v>
      </c>
      <c r="O9" s="26"/>
      <c r="P9" s="26">
        <v>2018</v>
      </c>
      <c r="Q9" s="26">
        <v>11</v>
      </c>
      <c r="R9" s="26">
        <v>3</v>
      </c>
      <c r="S9" s="26">
        <v>253</v>
      </c>
      <c r="T9" s="26">
        <v>261</v>
      </c>
    </row>
    <row r="10" spans="2:20" s="15" customFormat="1" x14ac:dyDescent="0.25">
      <c r="B10" s="25" t="s">
        <v>930</v>
      </c>
      <c r="C10" s="25" t="s">
        <v>929</v>
      </c>
      <c r="D10" s="25" t="s">
        <v>931</v>
      </c>
      <c r="E10" s="26" t="s">
        <v>96</v>
      </c>
      <c r="F10" s="26" t="str">
        <f>VLOOKUP(N10,Revistas!$B$2:$H$63710,2,FALSE)</f>
        <v>NO TIENE</v>
      </c>
      <c r="G10" s="26" t="str">
        <f>VLOOKUP(N10,Revistas!$B$2:$H$63732,3,FALSE)</f>
        <v>NO TIENE</v>
      </c>
      <c r="H10" s="26" t="str">
        <f>VLOOKUP(N10,Revistas!$B$2:$H$63732,4,FALSE)</f>
        <v>NO TIENE</v>
      </c>
      <c r="I10" s="26">
        <f>VLOOKUP(N10,Revistas!$B$2:$H$63732,5,FALSE)</f>
        <v>0</v>
      </c>
      <c r="J10" s="26" t="str">
        <f>VLOOKUP(N10,Revistas!$B$2:$H$63732,6,FALSE)</f>
        <v>NO</v>
      </c>
      <c r="K10" s="26" t="s">
        <v>934</v>
      </c>
      <c r="L10" s="26"/>
      <c r="M10" s="26" t="s">
        <v>89</v>
      </c>
      <c r="N10" s="26" t="s">
        <v>935</v>
      </c>
      <c r="O10" s="26" t="s">
        <v>933</v>
      </c>
      <c r="P10" s="26">
        <v>2018</v>
      </c>
      <c r="Q10" s="26">
        <v>14</v>
      </c>
      <c r="R10" s="26">
        <v>3</v>
      </c>
      <c r="S10" s="26" t="s">
        <v>932</v>
      </c>
      <c r="T10" s="26"/>
    </row>
    <row r="11" spans="2:20" s="15" customFormat="1" x14ac:dyDescent="0.25">
      <c r="B11" s="25" t="s">
        <v>916</v>
      </c>
      <c r="C11" s="25" t="s">
        <v>917</v>
      </c>
      <c r="D11" s="25" t="s">
        <v>918</v>
      </c>
      <c r="E11" s="26" t="s">
        <v>96</v>
      </c>
      <c r="F11" s="26">
        <f>VLOOKUP(N11,Revistas!$B$2:$H$63710,2,FALSE)</f>
        <v>6.6</v>
      </c>
      <c r="G11" s="26" t="str">
        <f>VLOOKUP(N11,Revistas!$B$2:$H$63732,3,FALSE)</f>
        <v>Q1</v>
      </c>
      <c r="H11" s="26" t="str">
        <f>VLOOKUP(N11,Revistas!$B$2:$H$63732,4,FALSE)</f>
        <v>HEMATOLOGY - SCIE</v>
      </c>
      <c r="I11" s="26" t="str">
        <f>VLOOKUP(N11,Revistas!$B$2:$H$63732,5,FALSE)</f>
        <v>7 de 71</v>
      </c>
      <c r="J11" s="26" t="str">
        <f>VLOOKUP(N11,Revistas!$B$2:$H$63732,6,FALSE)</f>
        <v>SI</v>
      </c>
      <c r="K11" s="26" t="s">
        <v>919</v>
      </c>
      <c r="L11" s="26" t="s">
        <v>920</v>
      </c>
      <c r="M11" s="26">
        <v>1</v>
      </c>
      <c r="N11" s="26" t="s">
        <v>921</v>
      </c>
      <c r="O11" s="26" t="s">
        <v>29</v>
      </c>
      <c r="P11" s="26">
        <v>2018</v>
      </c>
      <c r="Q11" s="26">
        <v>32</v>
      </c>
      <c r="R11" s="26">
        <v>1</v>
      </c>
      <c r="S11" s="26">
        <v>52</v>
      </c>
      <c r="T11" s="26">
        <v>60</v>
      </c>
    </row>
    <row r="12" spans="2:20" s="15" customFormat="1" x14ac:dyDescent="0.25">
      <c r="B12" s="25" t="s">
        <v>903</v>
      </c>
      <c r="C12" s="25" t="s">
        <v>904</v>
      </c>
      <c r="D12" s="25" t="s">
        <v>848</v>
      </c>
      <c r="E12" s="26" t="s">
        <v>72</v>
      </c>
      <c r="F12" s="26">
        <f>VLOOKUP(N12,Revistas!$B$2:$H$63710,2,FALSE)</f>
        <v>2.7679999999999998</v>
      </c>
      <c r="G12" s="26" t="str">
        <f>VLOOKUP(N12,Revistas!$B$2:$H$63732,3,FALSE)</f>
        <v>Q2</v>
      </c>
      <c r="H12" s="26">
        <f>VLOOKUP(N12,Revistas!$B$2:$H$63732,4,FALSE)</f>
        <v>0</v>
      </c>
      <c r="I12" s="26">
        <f>VLOOKUP(N12,Revistas!$B$2:$H$63732,5,FALSE)</f>
        <v>0</v>
      </c>
      <c r="J12" s="26" t="str">
        <f>VLOOKUP(N12,Revistas!$B$2:$H$63732,6,FALSE)</f>
        <v>NO</v>
      </c>
      <c r="K12" s="26" t="s">
        <v>905</v>
      </c>
      <c r="L12" s="26"/>
      <c r="M12" s="26">
        <v>0</v>
      </c>
      <c r="N12" s="26" t="s">
        <v>851</v>
      </c>
      <c r="O12" s="26" t="s">
        <v>460</v>
      </c>
      <c r="P12" s="26">
        <v>2018</v>
      </c>
      <c r="Q12" s="26">
        <v>24</v>
      </c>
      <c r="R12" s="26"/>
      <c r="S12" s="26">
        <v>81</v>
      </c>
      <c r="T12" s="26">
        <v>82</v>
      </c>
    </row>
    <row r="13" spans="2:20" s="15" customFormat="1" x14ac:dyDescent="0.25">
      <c r="B13" s="25" t="s">
        <v>942</v>
      </c>
      <c r="C13" s="25" t="s">
        <v>941</v>
      </c>
      <c r="D13" s="25" t="s">
        <v>943</v>
      </c>
      <c r="E13" s="26" t="s">
        <v>10</v>
      </c>
      <c r="F13" s="26">
        <f>VLOOKUP(N13,Revistas!$B$2:$H$63710,2,FALSE)</f>
        <v>4.899</v>
      </c>
      <c r="G13" s="26" t="str">
        <f>VLOOKUP(N13,Revistas!$B$2:$H$63732,3,FALSE)</f>
        <v>Q1</v>
      </c>
      <c r="H13" s="26" t="str">
        <f>VLOOKUP(N13,Revistas!$B$2:$H$63732,4,FALSE)</f>
        <v>HEMATOLOGY - SCIE;</v>
      </c>
      <c r="I13" s="26" t="str">
        <f>VLOOKUP(N13,Revistas!$B$2:$H$63732,5,FALSE)</f>
        <v>14/71</v>
      </c>
      <c r="J13" s="26" t="str">
        <f>VLOOKUP(N13,Revistas!$B$2:$H$63732,6,FALSE)</f>
        <v>NO</v>
      </c>
      <c r="K13" s="26" t="s">
        <v>945</v>
      </c>
      <c r="L13" s="26"/>
      <c r="M13" s="26" t="s">
        <v>89</v>
      </c>
      <c r="N13" s="26" t="s">
        <v>946</v>
      </c>
      <c r="O13" s="26" t="s">
        <v>944</v>
      </c>
      <c r="P13" s="26">
        <v>2018</v>
      </c>
      <c r="Q13" s="26"/>
      <c r="R13" s="26"/>
      <c r="S13" s="26"/>
      <c r="T13" s="26"/>
    </row>
    <row r="14" spans="2:20" s="15" customFormat="1" x14ac:dyDescent="0.25">
      <c r="B14" s="25" t="s">
        <v>937</v>
      </c>
      <c r="C14" s="25" t="s">
        <v>936</v>
      </c>
      <c r="D14" s="25" t="s">
        <v>848</v>
      </c>
      <c r="E14" s="26" t="s">
        <v>96</v>
      </c>
      <c r="F14" s="26">
        <f>VLOOKUP(N14,Revistas!$B$2:$H$63710,2,FALSE)</f>
        <v>2.7679999999999998</v>
      </c>
      <c r="G14" s="26" t="str">
        <f>VLOOKUP(N14,Revistas!$B$2:$H$63732,3,FALSE)</f>
        <v>Q2</v>
      </c>
      <c r="H14" s="26">
        <f>VLOOKUP(N14,Revistas!$B$2:$H$63732,4,FALSE)</f>
        <v>0</v>
      </c>
      <c r="I14" s="26">
        <f>VLOOKUP(N14,Revistas!$B$2:$H$63732,5,FALSE)</f>
        <v>0</v>
      </c>
      <c r="J14" s="26" t="str">
        <f>VLOOKUP(N14,Revistas!$B$2:$H$63732,6,FALSE)</f>
        <v>NO</v>
      </c>
      <c r="K14" s="26" t="s">
        <v>940</v>
      </c>
      <c r="L14" s="26"/>
      <c r="M14" s="26" t="s">
        <v>89</v>
      </c>
      <c r="N14" s="26" t="s">
        <v>852</v>
      </c>
      <c r="O14" s="26" t="s">
        <v>939</v>
      </c>
      <c r="P14" s="26">
        <v>2018</v>
      </c>
      <c r="Q14" s="26">
        <v>24</v>
      </c>
      <c r="R14" s="26">
        <v>5</v>
      </c>
      <c r="S14" s="26" t="s">
        <v>938</v>
      </c>
      <c r="T14" s="26"/>
    </row>
    <row r="15" spans="2:20" s="15" customFormat="1" x14ac:dyDescent="0.25">
      <c r="B15" s="25" t="s">
        <v>900</v>
      </c>
      <c r="C15" s="25" t="s">
        <v>901</v>
      </c>
      <c r="D15" s="25" t="s">
        <v>848</v>
      </c>
      <c r="E15" s="26" t="s">
        <v>72</v>
      </c>
      <c r="F15" s="26">
        <f>VLOOKUP(N15,Revistas!$B$2:$H$63710,2,FALSE)</f>
        <v>2.7679999999999998</v>
      </c>
      <c r="G15" s="26" t="str">
        <f>VLOOKUP(N15,Revistas!$B$2:$H$63732,3,FALSE)</f>
        <v>Q2</v>
      </c>
      <c r="H15" s="26">
        <f>VLOOKUP(N15,Revistas!$B$2:$H$63732,4,FALSE)</f>
        <v>0</v>
      </c>
      <c r="I15" s="26">
        <f>VLOOKUP(N15,Revistas!$B$2:$H$63732,5,FALSE)</f>
        <v>0</v>
      </c>
      <c r="J15" s="26" t="str">
        <f>VLOOKUP(N15,Revistas!$B$2:$H$63732,6,FALSE)</f>
        <v>NO</v>
      </c>
      <c r="K15" s="26" t="s">
        <v>902</v>
      </c>
      <c r="L15" s="26"/>
      <c r="M15" s="26">
        <v>0</v>
      </c>
      <c r="N15" s="26" t="s">
        <v>851</v>
      </c>
      <c r="O15" s="26" t="s">
        <v>460</v>
      </c>
      <c r="P15" s="26">
        <v>2018</v>
      </c>
      <c r="Q15" s="26">
        <v>24</v>
      </c>
      <c r="R15" s="26"/>
      <c r="S15" s="26">
        <v>36</v>
      </c>
      <c r="T15" s="26">
        <v>37</v>
      </c>
    </row>
    <row r="16" spans="2:20" s="15" customFormat="1" x14ac:dyDescent="0.25">
      <c r="B16" s="25" t="s">
        <v>840</v>
      </c>
      <c r="C16" s="25" t="s">
        <v>841</v>
      </c>
      <c r="D16" s="25" t="s">
        <v>842</v>
      </c>
      <c r="E16" s="26" t="s">
        <v>318</v>
      </c>
      <c r="F16" s="26">
        <f>VLOOKUP(N16,Revistas!$B$2:$H$63710,2,FALSE)</f>
        <v>3.4950000000000001</v>
      </c>
      <c r="G16" s="26" t="str">
        <f>VLOOKUP(N16,Revistas!$B$2:$H$63732,3,FALSE)</f>
        <v>Q1</v>
      </c>
      <c r="H16" s="26" t="str">
        <f>VLOOKUP(N16,Revistas!$B$2:$H$63732,4,FALSE)</f>
        <v>PHYSICS, APPLIED - SCIE</v>
      </c>
      <c r="I16" s="26" t="str">
        <f>VLOOKUP(N16,Revistas!$B$2:$H$63732,5,FALSE)</f>
        <v>29/146</v>
      </c>
      <c r="J16" s="26" t="str">
        <f>VLOOKUP(N16,Revistas!$B$2:$H$63732,6,FALSE)</f>
        <v>NO</v>
      </c>
      <c r="K16" s="26" t="s">
        <v>843</v>
      </c>
      <c r="L16" s="26" t="s">
        <v>844</v>
      </c>
      <c r="M16" s="26">
        <v>0</v>
      </c>
      <c r="N16" s="26" t="s">
        <v>845</v>
      </c>
      <c r="O16" s="27">
        <v>42552</v>
      </c>
      <c r="P16" s="26">
        <v>2018</v>
      </c>
      <c r="Q16" s="26">
        <v>113</v>
      </c>
      <c r="R16" s="26">
        <v>3</v>
      </c>
      <c r="S16" s="26"/>
      <c r="T16" s="26">
        <v>39901</v>
      </c>
    </row>
    <row r="17" spans="2:20" s="15" customFormat="1" x14ac:dyDescent="0.25">
      <c r="B17" s="25" t="s">
        <v>890</v>
      </c>
      <c r="C17" s="25" t="s">
        <v>891</v>
      </c>
      <c r="D17" s="25" t="s">
        <v>857</v>
      </c>
      <c r="E17" s="26" t="s">
        <v>72</v>
      </c>
      <c r="F17" s="26">
        <f>VLOOKUP(N17,Revistas!$B$2:$H$63710,2,FALSE)</f>
        <v>5.1280000000000001</v>
      </c>
      <c r="G17" s="26" t="str">
        <f>VLOOKUP(N17,Revistas!$B$2:$H$63732,3,FALSE)</f>
        <v>Q1</v>
      </c>
      <c r="H17" s="26" t="str">
        <f>VLOOKUP(N17,Revistas!$B$2:$H$63732,4,FALSE)</f>
        <v>HEMATOLOGY</v>
      </c>
      <c r="I17" s="26" t="str">
        <f>VLOOKUP(N17,Revistas!$B$2:$H$63732,5,FALSE)</f>
        <v>12 de 71</v>
      </c>
      <c r="J17" s="26" t="str">
        <f>VLOOKUP(N17,Revistas!$B$2:$H$63732,6,FALSE)</f>
        <v>NO</v>
      </c>
      <c r="K17" s="26" t="s">
        <v>892</v>
      </c>
      <c r="L17" s="26"/>
      <c r="M17" s="26">
        <v>0</v>
      </c>
      <c r="N17" s="26" t="s">
        <v>860</v>
      </c>
      <c r="O17" s="26" t="s">
        <v>68</v>
      </c>
      <c r="P17" s="26">
        <v>2018</v>
      </c>
      <c r="Q17" s="26">
        <v>181</v>
      </c>
      <c r="R17" s="26"/>
      <c r="S17" s="26">
        <v>135</v>
      </c>
      <c r="T17" s="26">
        <v>135</v>
      </c>
    </row>
    <row r="18" spans="2:20" s="15" customFormat="1" x14ac:dyDescent="0.25">
      <c r="B18" s="25" t="s">
        <v>884</v>
      </c>
      <c r="C18" s="25" t="s">
        <v>885</v>
      </c>
      <c r="D18" s="25" t="s">
        <v>848</v>
      </c>
      <c r="E18" s="26" t="s">
        <v>72</v>
      </c>
      <c r="F18" s="26">
        <f>VLOOKUP(N18,Revistas!$B$2:$H$63710,2,FALSE)</f>
        <v>2.7679999999999998</v>
      </c>
      <c r="G18" s="26" t="str">
        <f>VLOOKUP(N18,Revistas!$B$2:$H$63732,3,FALSE)</f>
        <v>Q2</v>
      </c>
      <c r="H18" s="26">
        <f>VLOOKUP(N18,Revistas!$B$2:$H$63732,4,FALSE)</f>
        <v>0</v>
      </c>
      <c r="I18" s="26">
        <f>VLOOKUP(N18,Revistas!$B$2:$H$63732,5,FALSE)</f>
        <v>0</v>
      </c>
      <c r="J18" s="26" t="str">
        <f>VLOOKUP(N18,Revistas!$B$2:$H$63732,6,FALSE)</f>
        <v>NO</v>
      </c>
      <c r="K18" s="26" t="s">
        <v>886</v>
      </c>
      <c r="L18" s="26"/>
      <c r="M18" s="26">
        <v>0</v>
      </c>
      <c r="N18" s="26" t="s">
        <v>851</v>
      </c>
      <c r="O18" s="26" t="s">
        <v>36</v>
      </c>
      <c r="P18" s="26">
        <v>2018</v>
      </c>
      <c r="Q18" s="26">
        <v>24</v>
      </c>
      <c r="R18" s="26"/>
      <c r="S18" s="26">
        <v>181</v>
      </c>
      <c r="T18" s="26">
        <v>181</v>
      </c>
    </row>
    <row r="19" spans="2:20" s="15" customFormat="1" x14ac:dyDescent="0.25">
      <c r="B19" s="25" t="s">
        <v>887</v>
      </c>
      <c r="C19" s="25" t="s">
        <v>888</v>
      </c>
      <c r="D19" s="25" t="s">
        <v>857</v>
      </c>
      <c r="E19" s="26" t="s">
        <v>72</v>
      </c>
      <c r="F19" s="26">
        <f>VLOOKUP(N19,Revistas!$B$2:$H$63710,2,FALSE)</f>
        <v>5.1280000000000001</v>
      </c>
      <c r="G19" s="26" t="str">
        <f>VLOOKUP(N19,Revistas!$B$2:$H$63732,3,FALSE)</f>
        <v>Q1</v>
      </c>
      <c r="H19" s="26" t="str">
        <f>VLOOKUP(N19,Revistas!$B$2:$H$63732,4,FALSE)</f>
        <v>HEMATOLOGY</v>
      </c>
      <c r="I19" s="26" t="str">
        <f>VLOOKUP(N19,Revistas!$B$2:$H$63732,5,FALSE)</f>
        <v>12 de 71</v>
      </c>
      <c r="J19" s="26" t="str">
        <f>VLOOKUP(N19,Revistas!$B$2:$H$63732,6,FALSE)</f>
        <v>NO</v>
      </c>
      <c r="K19" s="26" t="s">
        <v>889</v>
      </c>
      <c r="L19" s="26"/>
      <c r="M19" s="26">
        <v>0</v>
      </c>
      <c r="N19" s="26" t="s">
        <v>860</v>
      </c>
      <c r="O19" s="26" t="s">
        <v>68</v>
      </c>
      <c r="P19" s="26">
        <v>2018</v>
      </c>
      <c r="Q19" s="26">
        <v>181</v>
      </c>
      <c r="R19" s="26"/>
      <c r="S19" s="26">
        <v>128</v>
      </c>
      <c r="T19" s="26">
        <v>128</v>
      </c>
    </row>
    <row r="20" spans="2:20" s="15" customFormat="1" x14ac:dyDescent="0.25">
      <c r="B20" s="25" t="s">
        <v>829</v>
      </c>
      <c r="C20" s="25" t="s">
        <v>830</v>
      </c>
      <c r="D20" s="25" t="s">
        <v>831</v>
      </c>
      <c r="E20" s="26" t="s">
        <v>96</v>
      </c>
      <c r="F20" s="26" t="str">
        <f>VLOOKUP(N20,Revistas!$B$2:$H$63710,2,FALSE)</f>
        <v>NO TIENE</v>
      </c>
      <c r="G20" s="26" t="str">
        <f>VLOOKUP(N20,Revistas!$B$2:$H$63732,3,FALSE)</f>
        <v>NO TIENE</v>
      </c>
      <c r="H20" s="26" t="str">
        <f>VLOOKUP(N20,Revistas!$B$2:$H$63732,4,FALSE)</f>
        <v>NO TIENE</v>
      </c>
      <c r="I20" s="26">
        <f>VLOOKUP(N20,Revistas!$B$2:$H$63732,5,FALSE)</f>
        <v>0</v>
      </c>
      <c r="J20" s="26" t="str">
        <f>VLOOKUP(N20,Revistas!$B$2:$H$63732,6,FALSE)</f>
        <v>NO</v>
      </c>
      <c r="K20" s="26" t="s">
        <v>832</v>
      </c>
      <c r="L20" s="26" t="s">
        <v>833</v>
      </c>
      <c r="M20" s="26">
        <v>0</v>
      </c>
      <c r="N20" s="26" t="s">
        <v>834</v>
      </c>
      <c r="O20" s="26" t="s">
        <v>122</v>
      </c>
      <c r="P20" s="26">
        <v>2018</v>
      </c>
      <c r="Q20" s="26">
        <v>9</v>
      </c>
      <c r="R20" s="26">
        <v>9</v>
      </c>
      <c r="S20" s="26">
        <v>295</v>
      </c>
      <c r="T20" s="26">
        <v>308</v>
      </c>
    </row>
    <row r="21" spans="2:20" s="15" customFormat="1" x14ac:dyDescent="0.25">
      <c r="B21" s="25" t="s">
        <v>835</v>
      </c>
      <c r="C21" s="25" t="s">
        <v>836</v>
      </c>
      <c r="D21" s="25" t="s">
        <v>570</v>
      </c>
      <c r="E21" s="26" t="s">
        <v>10</v>
      </c>
      <c r="F21" s="26">
        <f>VLOOKUP(N21,Revistas!$B$2:$H$63710,2,FALSE)</f>
        <v>79.257999999999996</v>
      </c>
      <c r="G21" s="26" t="str">
        <f>VLOOKUP(N21,Revistas!$B$2:$H$63732,3,FALSE)</f>
        <v>Q1</v>
      </c>
      <c r="H21" s="26" t="str">
        <f>VLOOKUP(N21,Revistas!$B$2:$H$63732,4,FALSE)</f>
        <v>MEDICINA, GENERAL &amp; INTERNAL</v>
      </c>
      <c r="I21" s="26" t="str">
        <f>VLOOKUP(N21,Revistas!$B$2:$H$63732,5,FALSE)</f>
        <v>1/154</v>
      </c>
      <c r="J21" s="26" t="str">
        <f>VLOOKUP(N21,Revistas!$B$2:$H$63732,6,FALSE)</f>
        <v>SI</v>
      </c>
      <c r="K21" s="26" t="s">
        <v>837</v>
      </c>
      <c r="L21" s="26" t="s">
        <v>838</v>
      </c>
      <c r="M21" s="26">
        <v>1</v>
      </c>
      <c r="N21" s="26" t="s">
        <v>573</v>
      </c>
      <c r="O21" s="26" t="s">
        <v>839</v>
      </c>
      <c r="P21" s="26">
        <v>2018</v>
      </c>
      <c r="Q21" s="26">
        <v>379</v>
      </c>
      <c r="R21" s="26">
        <v>9</v>
      </c>
      <c r="S21" s="26">
        <v>811</v>
      </c>
      <c r="T21" s="26">
        <v>822</v>
      </c>
    </row>
    <row r="22" spans="2:20" s="15" customFormat="1" x14ac:dyDescent="0.25">
      <c r="B22" s="25" t="s">
        <v>861</v>
      </c>
      <c r="C22" s="25" t="s">
        <v>862</v>
      </c>
      <c r="D22" s="25" t="s">
        <v>191</v>
      </c>
      <c r="E22" s="26" t="s">
        <v>10</v>
      </c>
      <c r="F22" s="26">
        <f>VLOOKUP(N22,Revistas!$B$2:$H$63710,2,FALSE)</f>
        <v>2.766</v>
      </c>
      <c r="G22" s="26" t="str">
        <f>VLOOKUP(N22,Revistas!$B$2:$H$63732,3,FALSE)</f>
        <v>Q1</v>
      </c>
      <c r="H22" s="26" t="str">
        <f>VLOOKUP(N22,Revistas!$B$2:$H$63732,4,FALSE)</f>
        <v>MULTIDISCIPLINARY SCIENCES</v>
      </c>
      <c r="I22" s="26" t="str">
        <f>VLOOKUP(N22,Revistas!$B$2:$H$63732,5,FALSE)</f>
        <v>15/64</v>
      </c>
      <c r="J22" s="26" t="str">
        <f>VLOOKUP(N22,Revistas!$B$2:$H$63732,6,FALSE)</f>
        <v>NO</v>
      </c>
      <c r="K22" s="26" t="s">
        <v>863</v>
      </c>
      <c r="L22" s="26" t="s">
        <v>864</v>
      </c>
      <c r="M22" s="26">
        <v>0</v>
      </c>
      <c r="N22" s="26" t="s">
        <v>194</v>
      </c>
      <c r="O22" s="27">
        <v>43983</v>
      </c>
      <c r="P22" s="26">
        <v>2018</v>
      </c>
      <c r="Q22" s="26">
        <v>13</v>
      </c>
      <c r="R22" s="26">
        <v>6</v>
      </c>
      <c r="S22" s="26"/>
      <c r="T22" s="26" t="s">
        <v>865</v>
      </c>
    </row>
    <row r="23" spans="2:20" s="15" customFormat="1" x14ac:dyDescent="0.25">
      <c r="B23" s="25" t="s">
        <v>906</v>
      </c>
      <c r="C23" s="25" t="s">
        <v>907</v>
      </c>
      <c r="D23" s="25" t="s">
        <v>848</v>
      </c>
      <c r="E23" s="26" t="s">
        <v>72</v>
      </c>
      <c r="F23" s="26">
        <f>VLOOKUP(N23,Revistas!$B$2:$H$63710,2,FALSE)</f>
        <v>2.7679999999999998</v>
      </c>
      <c r="G23" s="26" t="str">
        <f>VLOOKUP(N23,Revistas!$B$2:$H$63732,3,FALSE)</f>
        <v>Q2</v>
      </c>
      <c r="H23" s="26">
        <f>VLOOKUP(N23,Revistas!$B$2:$H$63732,4,FALSE)</f>
        <v>0</v>
      </c>
      <c r="I23" s="26">
        <f>VLOOKUP(N23,Revistas!$B$2:$H$63732,5,FALSE)</f>
        <v>0</v>
      </c>
      <c r="J23" s="26" t="str">
        <f>VLOOKUP(N23,Revistas!$B$2:$H$63732,6,FALSE)</f>
        <v>NO</v>
      </c>
      <c r="K23" s="26" t="s">
        <v>908</v>
      </c>
      <c r="L23" s="26"/>
      <c r="M23" s="26">
        <v>0</v>
      </c>
      <c r="N23" s="26" t="s">
        <v>851</v>
      </c>
      <c r="O23" s="26" t="s">
        <v>460</v>
      </c>
      <c r="P23" s="26">
        <v>2018</v>
      </c>
      <c r="Q23" s="26">
        <v>24</v>
      </c>
      <c r="R23" s="26"/>
      <c r="S23" s="26">
        <v>109</v>
      </c>
      <c r="T23" s="26">
        <v>109</v>
      </c>
    </row>
    <row r="24" spans="2:20" s="15" customFormat="1" x14ac:dyDescent="0.25">
      <c r="B24" s="25" t="s">
        <v>855</v>
      </c>
      <c r="C24" s="25" t="s">
        <v>856</v>
      </c>
      <c r="D24" s="25" t="s">
        <v>857</v>
      </c>
      <c r="E24" s="26" t="s">
        <v>18</v>
      </c>
      <c r="F24" s="26">
        <f>VLOOKUP(N24,Revistas!$B$2:$H$63710,2,FALSE)</f>
        <v>5.1280000000000001</v>
      </c>
      <c r="G24" s="26" t="str">
        <f>VLOOKUP(N24,Revistas!$B$2:$H$63732,3,FALSE)</f>
        <v>Q1</v>
      </c>
      <c r="H24" s="26" t="str">
        <f>VLOOKUP(N24,Revistas!$B$2:$H$63732,4,FALSE)</f>
        <v>HEMATOLOGY</v>
      </c>
      <c r="I24" s="26" t="str">
        <f>VLOOKUP(N24,Revistas!$B$2:$H$63732,5,FALSE)</f>
        <v>12 de 71</v>
      </c>
      <c r="J24" s="26" t="str">
        <f>VLOOKUP(N24,Revistas!$B$2:$H$63732,6,FALSE)</f>
        <v>NO</v>
      </c>
      <c r="K24" s="26" t="s">
        <v>858</v>
      </c>
      <c r="L24" s="26" t="s">
        <v>859</v>
      </c>
      <c r="M24" s="26">
        <v>0</v>
      </c>
      <c r="N24" s="26" t="s">
        <v>860</v>
      </c>
      <c r="O24" s="26" t="s">
        <v>629</v>
      </c>
      <c r="P24" s="26">
        <v>2018</v>
      </c>
      <c r="Q24" s="26">
        <v>182</v>
      </c>
      <c r="R24" s="26">
        <v>1</v>
      </c>
      <c r="S24" s="26">
        <v>130</v>
      </c>
      <c r="T24" s="26">
        <v>131</v>
      </c>
    </row>
    <row r="25" spans="2:20" s="15" customFormat="1" x14ac:dyDescent="0.25">
      <c r="B25" s="25" t="s">
        <v>846</v>
      </c>
      <c r="C25" s="25" t="s">
        <v>847</v>
      </c>
      <c r="D25" s="25" t="s">
        <v>848</v>
      </c>
      <c r="E25" s="26" t="s">
        <v>10</v>
      </c>
      <c r="F25" s="26">
        <f>VLOOKUP(N25,Revistas!$B$2:$H$63710,2,FALSE)</f>
        <v>2.7679999999999998</v>
      </c>
      <c r="G25" s="26" t="str">
        <f>VLOOKUP(N25,Revistas!$B$2:$H$63732,3,FALSE)</f>
        <v>Q2</v>
      </c>
      <c r="H25" s="26">
        <f>VLOOKUP(N25,Revistas!$B$2:$H$63732,4,FALSE)</f>
        <v>0</v>
      </c>
      <c r="I25" s="26">
        <f>VLOOKUP(N25,Revistas!$B$2:$H$63732,5,FALSE)</f>
        <v>0</v>
      </c>
      <c r="J25" s="26" t="str">
        <f>VLOOKUP(N25,Revistas!$B$2:$H$63732,6,FALSE)</f>
        <v>NO</v>
      </c>
      <c r="K25" s="26" t="s">
        <v>849</v>
      </c>
      <c r="L25" s="26" t="s">
        <v>850</v>
      </c>
      <c r="M25" s="26">
        <v>0</v>
      </c>
      <c r="N25" s="26" t="s">
        <v>851</v>
      </c>
      <c r="O25" s="26" t="s">
        <v>629</v>
      </c>
      <c r="P25" s="26">
        <v>2018</v>
      </c>
      <c r="Q25" s="26">
        <v>24</v>
      </c>
      <c r="R25" s="26">
        <v>4</v>
      </c>
      <c r="S25" s="26" t="s">
        <v>853</v>
      </c>
      <c r="T25" s="26" t="s">
        <v>854</v>
      </c>
    </row>
    <row r="26" spans="2:20" s="15" customFormat="1" x14ac:dyDescent="0.25">
      <c r="B26" s="25" t="s">
        <v>866</v>
      </c>
      <c r="C26" s="25" t="s">
        <v>867</v>
      </c>
      <c r="D26" s="25" t="s">
        <v>868</v>
      </c>
      <c r="E26" s="26" t="s">
        <v>96</v>
      </c>
      <c r="F26" s="26">
        <f>VLOOKUP(N26,Revistas!$B$2:$H$63710,2,FALSE)</f>
        <v>1.635</v>
      </c>
      <c r="G26" s="26" t="str">
        <f>VLOOKUP(N26,Revistas!$B$2:$H$63732,3,FALSE)</f>
        <v>Q4</v>
      </c>
      <c r="H26" s="26">
        <f>VLOOKUP(N26,Revistas!$B$2:$H$63732,4,FALSE)</f>
        <v>0</v>
      </c>
      <c r="I26" s="26">
        <f>VLOOKUP(N26,Revistas!$B$2:$H$63732,5,FALSE)</f>
        <v>0</v>
      </c>
      <c r="J26" s="26" t="str">
        <f>VLOOKUP(N26,Revistas!$B$2:$H$63732,6,FALSE)</f>
        <v>NO</v>
      </c>
      <c r="K26" s="26" t="s">
        <v>869</v>
      </c>
      <c r="L26" s="26" t="s">
        <v>870</v>
      </c>
      <c r="M26" s="26">
        <v>0</v>
      </c>
      <c r="N26" s="26" t="s">
        <v>871</v>
      </c>
      <c r="O26" s="26" t="s">
        <v>75</v>
      </c>
      <c r="P26" s="26">
        <v>2018</v>
      </c>
      <c r="Q26" s="26">
        <v>28</v>
      </c>
      <c r="R26" s="26">
        <v>3</v>
      </c>
      <c r="S26" s="26">
        <v>301</v>
      </c>
      <c r="T26" s="26">
        <v>314</v>
      </c>
    </row>
    <row r="27" spans="2:20" s="15" customFormat="1" x14ac:dyDescent="0.25">
      <c r="B27" s="25" t="s">
        <v>948</v>
      </c>
      <c r="C27" s="25" t="s">
        <v>947</v>
      </c>
      <c r="D27" s="25" t="s">
        <v>949</v>
      </c>
      <c r="E27" s="26" t="s">
        <v>10</v>
      </c>
      <c r="F27" s="26">
        <f>VLOOKUP(N27,Revistas!$B$2:$H$63710,2,FALSE)</f>
        <v>1.3149999999999999</v>
      </c>
      <c r="G27" s="26" t="str">
        <f>VLOOKUP(N27,Revistas!$B$2:$H$63732,3,FALSE)</f>
        <v>Q4</v>
      </c>
      <c r="H27" s="26" t="str">
        <f>VLOOKUP(N27,Revistas!$B$2:$H$63732,4,FALSE)</f>
        <v>HEMATOLOGY - SCIE</v>
      </c>
      <c r="I27" s="26" t="str">
        <f>VLOOKUP(N27,Revistas!$B$2:$H$63732,5,FALSE)</f>
        <v>60/71</v>
      </c>
      <c r="J27" s="26" t="str">
        <f>VLOOKUP(N27,Revistas!$B$2:$H$63732,6,FALSE)</f>
        <v>NO</v>
      </c>
      <c r="K27" s="26" t="s">
        <v>951</v>
      </c>
      <c r="L27" s="26"/>
      <c r="M27" s="26" t="s">
        <v>89</v>
      </c>
      <c r="N27" s="26" t="s">
        <v>952</v>
      </c>
      <c r="O27" s="26" t="s">
        <v>950</v>
      </c>
      <c r="P27" s="26">
        <v>2018</v>
      </c>
      <c r="Q27" s="26"/>
      <c r="R27" s="26"/>
      <c r="S27" s="29">
        <v>43374</v>
      </c>
      <c r="T27" s="26"/>
    </row>
    <row r="28" spans="2:20" s="15" customFormat="1" x14ac:dyDescent="0.25">
      <c r="B28" s="25" t="s">
        <v>881</v>
      </c>
      <c r="C28" s="25" t="s">
        <v>882</v>
      </c>
      <c r="D28" s="25" t="s">
        <v>848</v>
      </c>
      <c r="E28" s="26" t="s">
        <v>72</v>
      </c>
      <c r="F28" s="26">
        <f>VLOOKUP(N28,Revistas!$B$2:$H$63710,2,FALSE)</f>
        <v>2.7679999999999998</v>
      </c>
      <c r="G28" s="26" t="str">
        <f>VLOOKUP(N28,Revistas!$B$2:$H$63732,3,FALSE)</f>
        <v>Q2</v>
      </c>
      <c r="H28" s="26">
        <f>VLOOKUP(N28,Revistas!$B$2:$H$63732,4,FALSE)</f>
        <v>0</v>
      </c>
      <c r="I28" s="26">
        <f>VLOOKUP(N28,Revistas!$B$2:$H$63732,5,FALSE)</f>
        <v>0</v>
      </c>
      <c r="J28" s="26" t="str">
        <f>VLOOKUP(N28,Revistas!$B$2:$H$63732,6,FALSE)</f>
        <v>NO</v>
      </c>
      <c r="K28" s="26" t="s">
        <v>883</v>
      </c>
      <c r="L28" s="26"/>
      <c r="M28" s="26">
        <v>0</v>
      </c>
      <c r="N28" s="26" t="s">
        <v>851</v>
      </c>
      <c r="O28" s="26" t="s">
        <v>36</v>
      </c>
      <c r="P28" s="26">
        <v>2018</v>
      </c>
      <c r="Q28" s="26">
        <v>24</v>
      </c>
      <c r="R28" s="26"/>
      <c r="S28" s="26">
        <v>177</v>
      </c>
      <c r="T28" s="26">
        <v>178</v>
      </c>
    </row>
    <row r="29" spans="2:20" s="15" customFormat="1" x14ac:dyDescent="0.25">
      <c r="B29" s="25" t="s">
        <v>909</v>
      </c>
      <c r="C29" s="25" t="s">
        <v>910</v>
      </c>
      <c r="D29" s="25" t="s">
        <v>911</v>
      </c>
      <c r="E29" s="26" t="s">
        <v>10</v>
      </c>
      <c r="F29" s="26">
        <f>VLOOKUP(N29,Revistas!$B$2:$H$63710,2,FALSE)</f>
        <v>3.5819999999999999</v>
      </c>
      <c r="G29" s="26" t="str">
        <f>VLOOKUP(N29,Revistas!$B$2:$H$63732,3,FALSE)</f>
        <v>Q2</v>
      </c>
      <c r="H29" s="26">
        <f>VLOOKUP(N29,Revistas!$B$2:$H$63732,4,FALSE)</f>
        <v>0</v>
      </c>
      <c r="I29" s="26">
        <f>VLOOKUP(N29,Revistas!$B$2:$H$63732,5,FALSE)</f>
        <v>0</v>
      </c>
      <c r="J29" s="26" t="str">
        <f>VLOOKUP(N29,Revistas!$B$2:$H$63732,6,FALSE)</f>
        <v>NO</v>
      </c>
      <c r="K29" s="26" t="s">
        <v>912</v>
      </c>
      <c r="L29" s="26" t="s">
        <v>913</v>
      </c>
      <c r="M29" s="26">
        <v>0</v>
      </c>
      <c r="N29" s="26" t="s">
        <v>914</v>
      </c>
      <c r="O29" s="26" t="s">
        <v>915</v>
      </c>
      <c r="P29" s="26">
        <v>2018</v>
      </c>
      <c r="Q29" s="26">
        <v>9</v>
      </c>
      <c r="R29" s="26"/>
      <c r="S29" s="26"/>
      <c r="T29" s="26">
        <v>435</v>
      </c>
    </row>
    <row r="30" spans="2:20" s="15" customFormat="1" x14ac:dyDescent="0.25"/>
    <row r="31" spans="2:20" s="15" customFormat="1" x14ac:dyDescent="0.25"/>
    <row r="32" spans="2:20" s="15" customFormat="1" hidden="1" x14ac:dyDescent="0.25"/>
    <row r="33" s="15" customFormat="1" hidden="1" x14ac:dyDescent="0.25"/>
    <row r="34" s="15" customFormat="1" hidden="1" x14ac:dyDescent="0.25"/>
    <row r="35" s="15" customFormat="1" hidden="1" x14ac:dyDescent="0.25"/>
    <row r="36" s="15" customFormat="1" hidden="1" x14ac:dyDescent="0.25"/>
    <row r="37" s="15" customFormat="1" hidden="1" x14ac:dyDescent="0.25"/>
    <row r="38" s="15" customFormat="1" hidden="1" x14ac:dyDescent="0.25"/>
    <row r="39" s="15" customFormat="1" hidden="1" x14ac:dyDescent="0.25"/>
    <row r="40" s="15" customFormat="1" hidden="1" x14ac:dyDescent="0.25"/>
    <row r="41" s="15" customFormat="1" hidden="1" x14ac:dyDescent="0.25"/>
    <row r="42" s="15" customFormat="1" hidden="1" x14ac:dyDescent="0.25"/>
    <row r="43" s="15" customFormat="1" hidden="1" x14ac:dyDescent="0.25"/>
    <row r="44" s="15" customFormat="1" hidden="1" x14ac:dyDescent="0.25"/>
    <row r="45" s="15" customFormat="1" hidden="1" x14ac:dyDescent="0.25"/>
    <row r="46" s="15" customFormat="1" hidden="1" x14ac:dyDescent="0.25"/>
    <row r="47" s="15" customFormat="1" hidden="1" x14ac:dyDescent="0.25"/>
    <row r="48" s="15" customFormat="1" hidden="1" x14ac:dyDescent="0.25"/>
    <row r="49" s="15" customFormat="1" hidden="1" x14ac:dyDescent="0.25"/>
    <row r="50" s="15" customFormat="1" hidden="1" x14ac:dyDescent="0.25"/>
    <row r="51" s="15" customFormat="1" hidden="1" x14ac:dyDescent="0.25"/>
    <row r="52" s="15" customFormat="1" hidden="1" x14ac:dyDescent="0.25"/>
    <row r="53" s="15" customFormat="1" hidden="1" x14ac:dyDescent="0.25"/>
    <row r="54" s="15" customFormat="1" hidden="1" x14ac:dyDescent="0.25"/>
    <row r="55" s="15" customFormat="1" hidden="1" x14ac:dyDescent="0.25"/>
    <row r="56" s="15" customFormat="1" hidden="1" x14ac:dyDescent="0.25"/>
    <row r="57" s="15" customFormat="1" hidden="1" x14ac:dyDescent="0.25"/>
    <row r="58" s="15" customFormat="1" hidden="1" x14ac:dyDescent="0.25"/>
    <row r="59" s="15" customFormat="1" hidden="1" x14ac:dyDescent="0.25"/>
    <row r="60" s="15" customFormat="1" hidden="1" x14ac:dyDescent="0.25"/>
    <row r="61" s="15" customFormat="1" hidden="1" x14ac:dyDescent="0.25"/>
    <row r="62" s="15" customFormat="1" hidden="1" x14ac:dyDescent="0.25"/>
    <row r="63" s="15" customFormat="1" hidden="1" x14ac:dyDescent="0.25"/>
    <row r="64" s="15" customFormat="1" hidden="1" x14ac:dyDescent="0.25"/>
    <row r="65" s="15" customFormat="1" hidden="1" x14ac:dyDescent="0.25"/>
    <row r="66" s="15" customFormat="1" hidden="1" x14ac:dyDescent="0.25"/>
    <row r="67" s="15" customFormat="1" hidden="1" x14ac:dyDescent="0.25"/>
    <row r="68" s="15" customFormat="1" hidden="1" x14ac:dyDescent="0.25"/>
    <row r="69" s="15" customFormat="1" hidden="1" x14ac:dyDescent="0.25"/>
    <row r="70" s="15" customFormat="1" hidden="1" x14ac:dyDescent="0.25"/>
    <row r="71" s="15" customFormat="1" hidden="1" x14ac:dyDescent="0.25"/>
    <row r="72" s="15" customFormat="1" hidden="1" x14ac:dyDescent="0.25"/>
    <row r="73" s="15" customFormat="1" hidden="1" x14ac:dyDescent="0.25"/>
    <row r="74" s="15" customFormat="1" hidden="1" x14ac:dyDescent="0.25"/>
    <row r="75" s="15" customFormat="1" hidden="1" x14ac:dyDescent="0.25"/>
    <row r="76" s="15" customFormat="1" hidden="1" x14ac:dyDescent="0.25"/>
    <row r="77" s="15" customFormat="1" hidden="1" x14ac:dyDescent="0.25"/>
    <row r="78" s="15" customFormat="1" hidden="1" x14ac:dyDescent="0.25"/>
    <row r="79" s="15" customFormat="1" hidden="1" x14ac:dyDescent="0.25"/>
    <row r="80" s="15" customFormat="1" hidden="1" x14ac:dyDescent="0.25"/>
    <row r="81" s="15" customFormat="1" hidden="1" x14ac:dyDescent="0.25"/>
    <row r="82" s="15" customFormat="1" hidden="1" x14ac:dyDescent="0.25"/>
    <row r="83" s="15" customFormat="1" hidden="1" x14ac:dyDescent="0.25"/>
    <row r="84" s="15" customFormat="1" hidden="1" x14ac:dyDescent="0.25"/>
    <row r="85" s="15" customFormat="1" hidden="1" x14ac:dyDescent="0.25"/>
    <row r="86" s="15" customFormat="1" hidden="1" x14ac:dyDescent="0.25"/>
    <row r="87" s="15" customFormat="1" hidden="1" x14ac:dyDescent="0.25"/>
    <row r="88" s="15" customFormat="1" hidden="1" x14ac:dyDescent="0.25"/>
    <row r="89" s="15" customFormat="1" hidden="1" x14ac:dyDescent="0.25"/>
    <row r="90" s="15" customFormat="1" hidden="1" x14ac:dyDescent="0.25"/>
    <row r="91" s="15" customFormat="1" hidden="1" x14ac:dyDescent="0.25"/>
    <row r="92" s="15" customFormat="1" hidden="1" x14ac:dyDescent="0.25"/>
    <row r="93" s="15" customFormat="1" hidden="1" x14ac:dyDescent="0.25"/>
    <row r="94" s="15" customFormat="1" hidden="1" x14ac:dyDescent="0.25"/>
    <row r="95" s="15" customFormat="1" hidden="1" x14ac:dyDescent="0.25"/>
    <row r="96" s="15" customFormat="1" hidden="1" x14ac:dyDescent="0.25"/>
    <row r="97" s="15" customFormat="1" hidden="1" x14ac:dyDescent="0.25"/>
    <row r="98" s="15" customFormat="1" hidden="1" x14ac:dyDescent="0.25"/>
    <row r="99" s="15" customFormat="1" hidden="1" x14ac:dyDescent="0.25"/>
    <row r="100" s="15" customFormat="1" hidden="1" x14ac:dyDescent="0.25"/>
    <row r="101" s="15" customFormat="1" hidden="1" x14ac:dyDescent="0.25"/>
    <row r="102" s="15" customFormat="1" hidden="1" x14ac:dyDescent="0.25"/>
    <row r="103" s="15" customFormat="1" hidden="1" x14ac:dyDescent="0.25"/>
    <row r="104" s="15" customFormat="1" hidden="1" x14ac:dyDescent="0.25"/>
    <row r="105" s="15" customFormat="1" hidden="1" x14ac:dyDescent="0.25"/>
    <row r="106" s="15" customFormat="1" hidden="1" x14ac:dyDescent="0.25"/>
    <row r="107" s="15" customFormat="1" hidden="1" x14ac:dyDescent="0.25"/>
    <row r="108" s="15" customFormat="1" hidden="1" x14ac:dyDescent="0.25"/>
    <row r="109" s="15" customFormat="1" hidden="1" x14ac:dyDescent="0.25"/>
    <row r="110" s="15" customFormat="1" hidden="1" x14ac:dyDescent="0.25"/>
    <row r="111" s="15" customFormat="1" hidden="1" x14ac:dyDescent="0.25"/>
    <row r="112" s="15" customFormat="1" hidden="1" x14ac:dyDescent="0.25"/>
    <row r="113" s="15" customFormat="1" hidden="1" x14ac:dyDescent="0.25"/>
    <row r="114" s="15" customFormat="1" hidden="1" x14ac:dyDescent="0.25"/>
    <row r="115" s="15" customFormat="1" hidden="1" x14ac:dyDescent="0.25"/>
    <row r="116" s="15" customFormat="1" hidden="1" x14ac:dyDescent="0.25"/>
    <row r="117" s="15" customFormat="1" hidden="1" x14ac:dyDescent="0.25"/>
    <row r="118" s="15" customFormat="1" hidden="1" x14ac:dyDescent="0.25"/>
    <row r="119" s="15" customFormat="1" hidden="1" x14ac:dyDescent="0.25"/>
    <row r="120" s="15" customFormat="1" hidden="1" x14ac:dyDescent="0.25"/>
    <row r="121" s="15" customFormat="1" hidden="1" x14ac:dyDescent="0.25"/>
    <row r="122" s="15" customFormat="1" hidden="1" x14ac:dyDescent="0.25"/>
    <row r="123" s="15" customFormat="1" hidden="1" x14ac:dyDescent="0.25"/>
    <row r="124" s="15" customFormat="1" hidden="1" x14ac:dyDescent="0.25"/>
    <row r="125" s="15" customFormat="1" hidden="1" x14ac:dyDescent="0.25"/>
    <row r="126" s="15" customFormat="1" hidden="1" x14ac:dyDescent="0.25"/>
    <row r="127" s="15" customFormat="1" hidden="1" x14ac:dyDescent="0.25"/>
    <row r="128" s="15" customFormat="1" hidden="1" x14ac:dyDescent="0.25"/>
    <row r="129" s="15" customFormat="1" hidden="1" x14ac:dyDescent="0.25"/>
    <row r="130" s="15" customFormat="1" hidden="1" x14ac:dyDescent="0.25"/>
    <row r="131" s="15" customFormat="1" hidden="1" x14ac:dyDescent="0.25"/>
    <row r="132" s="15" customFormat="1" hidden="1" x14ac:dyDescent="0.25"/>
    <row r="133" s="15" customFormat="1" hidden="1" x14ac:dyDescent="0.25"/>
    <row r="134" s="15" customFormat="1" hidden="1" x14ac:dyDescent="0.25"/>
    <row r="135" s="15" customFormat="1" hidden="1" x14ac:dyDescent="0.25"/>
    <row r="136" s="15" customFormat="1" hidden="1" x14ac:dyDescent="0.25"/>
    <row r="137" s="15" customFormat="1" hidden="1" x14ac:dyDescent="0.25"/>
    <row r="138" s="15" customFormat="1" hidden="1" x14ac:dyDescent="0.25"/>
    <row r="139" s="15" customFormat="1" hidden="1" x14ac:dyDescent="0.25"/>
    <row r="140" s="15" customFormat="1" hidden="1" x14ac:dyDescent="0.25"/>
    <row r="141" s="15" customFormat="1" hidden="1" x14ac:dyDescent="0.25"/>
    <row r="142" s="15" customFormat="1" hidden="1" x14ac:dyDescent="0.25"/>
    <row r="143" s="15" customFormat="1" hidden="1" x14ac:dyDescent="0.25"/>
    <row r="144" s="15" customFormat="1" hidden="1" x14ac:dyDescent="0.25"/>
    <row r="145" s="15" customFormat="1" hidden="1" x14ac:dyDescent="0.25"/>
    <row r="146" s="15" customFormat="1" hidden="1" x14ac:dyDescent="0.25"/>
    <row r="147" s="15" customFormat="1" hidden="1" x14ac:dyDescent="0.25"/>
    <row r="148" s="15" customFormat="1" hidden="1" x14ac:dyDescent="0.25"/>
    <row r="149" s="15" customFormat="1" hidden="1" x14ac:dyDescent="0.25"/>
    <row r="150" s="15" customFormat="1" hidden="1" x14ac:dyDescent="0.25"/>
    <row r="151" s="15" customFormat="1" hidden="1" x14ac:dyDescent="0.25"/>
    <row r="152" s="15" customFormat="1" hidden="1" x14ac:dyDescent="0.25"/>
    <row r="153" s="15" customFormat="1" hidden="1" x14ac:dyDescent="0.25"/>
    <row r="154" s="15" customFormat="1" hidden="1" x14ac:dyDescent="0.25"/>
    <row r="155" s="15" customFormat="1" hidden="1" x14ac:dyDescent="0.25"/>
    <row r="156" s="15" customFormat="1" hidden="1" x14ac:dyDescent="0.25"/>
    <row r="157" s="15" customFormat="1" hidden="1" x14ac:dyDescent="0.25"/>
    <row r="158" s="15" customFormat="1" hidden="1" x14ac:dyDescent="0.25"/>
    <row r="159" s="15" customFormat="1" hidden="1" x14ac:dyDescent="0.25"/>
    <row r="160" s="15" customFormat="1" hidden="1" x14ac:dyDescent="0.25"/>
    <row r="161" s="15" customFormat="1" hidden="1" x14ac:dyDescent="0.25"/>
    <row r="162" s="15" customFormat="1" hidden="1" x14ac:dyDescent="0.25"/>
    <row r="163" s="15" customFormat="1" hidden="1" x14ac:dyDescent="0.25"/>
    <row r="164" s="15" customFormat="1" hidden="1" x14ac:dyDescent="0.25"/>
    <row r="165" s="15" customFormat="1" hidden="1" x14ac:dyDescent="0.25"/>
    <row r="166" s="15" customFormat="1" hidden="1" x14ac:dyDescent="0.25"/>
    <row r="167" s="15" customFormat="1" hidden="1" x14ac:dyDescent="0.25"/>
    <row r="168" s="15" customFormat="1" hidden="1" x14ac:dyDescent="0.25"/>
    <row r="169" s="15" customFormat="1" hidden="1" x14ac:dyDescent="0.25"/>
    <row r="170" s="15" customFormat="1" hidden="1" x14ac:dyDescent="0.25"/>
    <row r="171" s="15" customFormat="1" hidden="1" x14ac:dyDescent="0.25"/>
    <row r="172" s="15" customFormat="1" hidden="1" x14ac:dyDescent="0.25"/>
    <row r="173" s="15" customFormat="1" hidden="1" x14ac:dyDescent="0.25"/>
    <row r="174" s="15" customFormat="1" hidden="1" x14ac:dyDescent="0.25"/>
    <row r="175" s="15" customFormat="1" hidden="1" x14ac:dyDescent="0.25"/>
    <row r="176" s="15" customFormat="1" hidden="1" x14ac:dyDescent="0.25"/>
    <row r="177" s="15" customFormat="1" hidden="1" x14ac:dyDescent="0.25"/>
    <row r="178" s="15" customFormat="1" hidden="1" x14ac:dyDescent="0.25"/>
    <row r="179" s="15" customFormat="1" hidden="1" x14ac:dyDescent="0.25"/>
    <row r="180" s="15" customFormat="1" hidden="1" x14ac:dyDescent="0.25"/>
    <row r="181" s="15" customFormat="1" hidden="1" x14ac:dyDescent="0.25"/>
    <row r="182" s="15" customFormat="1" hidden="1" x14ac:dyDescent="0.25"/>
    <row r="183" s="15" customFormat="1" hidden="1" x14ac:dyDescent="0.25"/>
    <row r="184" s="15" customFormat="1" hidden="1" x14ac:dyDescent="0.25"/>
    <row r="185" s="15" customFormat="1" hidden="1" x14ac:dyDescent="0.25"/>
    <row r="186" s="15" customFormat="1" hidden="1" x14ac:dyDescent="0.25"/>
    <row r="187" s="15" customFormat="1" hidden="1" x14ac:dyDescent="0.25"/>
    <row r="188" s="15" customFormat="1" hidden="1" x14ac:dyDescent="0.25"/>
    <row r="189" s="15" customFormat="1" hidden="1" x14ac:dyDescent="0.25"/>
    <row r="190" s="15" customFormat="1" hidden="1" x14ac:dyDescent="0.25"/>
    <row r="191" s="15" customFormat="1" hidden="1" x14ac:dyDescent="0.25"/>
    <row r="192" s="15" customFormat="1" hidden="1" x14ac:dyDescent="0.25"/>
    <row r="193" s="15" customFormat="1" hidden="1" x14ac:dyDescent="0.25"/>
    <row r="194" s="15" customFormat="1" hidden="1" x14ac:dyDescent="0.25"/>
    <row r="195" s="15" customFormat="1" hidden="1" x14ac:dyDescent="0.25"/>
    <row r="196" s="15" customFormat="1" hidden="1" x14ac:dyDescent="0.25"/>
    <row r="197" s="15" customFormat="1" hidden="1" x14ac:dyDescent="0.25"/>
    <row r="198" s="15" customFormat="1" hidden="1" x14ac:dyDescent="0.25"/>
    <row r="199" s="15" customFormat="1" hidden="1" x14ac:dyDescent="0.25"/>
    <row r="200" s="15" customFormat="1" hidden="1" x14ac:dyDescent="0.25"/>
    <row r="201" s="15" customFormat="1" hidden="1" x14ac:dyDescent="0.25"/>
    <row r="202" s="15" customFormat="1" hidden="1" x14ac:dyDescent="0.25"/>
    <row r="203" s="15" customFormat="1" hidden="1" x14ac:dyDescent="0.25"/>
    <row r="204" s="15" customFormat="1" hidden="1" x14ac:dyDescent="0.25"/>
    <row r="205" s="15" customFormat="1" hidden="1" x14ac:dyDescent="0.25"/>
    <row r="206" s="15" customFormat="1" hidden="1" x14ac:dyDescent="0.25"/>
    <row r="207" s="15" customFormat="1" hidden="1" x14ac:dyDescent="0.25"/>
    <row r="208" s="15" customFormat="1" hidden="1" x14ac:dyDescent="0.25"/>
    <row r="209" s="15" customFormat="1" hidden="1" x14ac:dyDescent="0.25"/>
    <row r="210" s="15" customFormat="1" hidden="1" x14ac:dyDescent="0.25"/>
    <row r="211" s="15" customFormat="1" hidden="1" x14ac:dyDescent="0.25"/>
    <row r="212" s="15" customFormat="1" hidden="1" x14ac:dyDescent="0.25"/>
    <row r="213" s="15" customFormat="1" hidden="1" x14ac:dyDescent="0.25"/>
    <row r="214" s="15" customFormat="1" hidden="1" x14ac:dyDescent="0.25"/>
    <row r="215" s="15" customFormat="1" hidden="1" x14ac:dyDescent="0.25"/>
    <row r="216" s="15" customFormat="1" hidden="1" x14ac:dyDescent="0.25"/>
    <row r="217" s="15" customFormat="1" hidden="1" x14ac:dyDescent="0.25"/>
    <row r="218" s="15" customFormat="1" hidden="1" x14ac:dyDescent="0.25"/>
    <row r="219" s="15" customFormat="1" hidden="1" x14ac:dyDescent="0.25"/>
    <row r="220" s="15" customFormat="1" hidden="1" x14ac:dyDescent="0.25"/>
    <row r="221" s="15" customFormat="1" hidden="1" x14ac:dyDescent="0.25"/>
    <row r="222" s="15" customFormat="1" hidden="1" x14ac:dyDescent="0.25"/>
    <row r="223" s="15" customFormat="1" hidden="1" x14ac:dyDescent="0.25"/>
    <row r="224" s="15" customFormat="1" hidden="1" x14ac:dyDescent="0.25"/>
    <row r="225" s="15" customFormat="1" hidden="1" x14ac:dyDescent="0.25"/>
    <row r="226" s="15" customFormat="1" hidden="1" x14ac:dyDescent="0.25"/>
    <row r="227" s="15" customFormat="1" hidden="1" x14ac:dyDescent="0.25"/>
    <row r="228" s="15" customFormat="1" hidden="1" x14ac:dyDescent="0.25"/>
    <row r="229" s="15" customFormat="1" hidden="1" x14ac:dyDescent="0.25"/>
    <row r="230" s="15" customFormat="1" hidden="1" x14ac:dyDescent="0.25"/>
    <row r="231" s="15" customFormat="1" hidden="1" x14ac:dyDescent="0.25"/>
    <row r="232" s="15" customFormat="1" hidden="1" x14ac:dyDescent="0.25"/>
    <row r="233" s="15" customFormat="1" hidden="1" x14ac:dyDescent="0.25"/>
    <row r="234" s="15" customFormat="1" hidden="1" x14ac:dyDescent="0.25"/>
    <row r="235" s="15" customFormat="1" hidden="1" x14ac:dyDescent="0.25"/>
    <row r="236" s="15" customFormat="1" hidden="1" x14ac:dyDescent="0.25"/>
    <row r="237" s="15" customFormat="1" hidden="1" x14ac:dyDescent="0.25"/>
    <row r="238" s="15" customFormat="1" hidden="1" x14ac:dyDescent="0.25"/>
    <row r="239" s="15" customFormat="1" hidden="1" x14ac:dyDescent="0.25"/>
    <row r="240" s="15" customFormat="1" hidden="1" x14ac:dyDescent="0.25"/>
    <row r="241" s="15" customFormat="1" hidden="1" x14ac:dyDescent="0.25"/>
    <row r="242" s="15" customFormat="1" hidden="1" x14ac:dyDescent="0.25"/>
    <row r="243" s="15" customFormat="1" hidden="1" x14ac:dyDescent="0.25"/>
    <row r="244" s="15" customFormat="1" hidden="1" x14ac:dyDescent="0.25"/>
    <row r="245" s="15" customFormat="1" hidden="1" x14ac:dyDescent="0.25"/>
    <row r="246" s="15" customFormat="1" hidden="1" x14ac:dyDescent="0.25"/>
    <row r="247" s="15" customFormat="1" hidden="1" x14ac:dyDescent="0.25"/>
    <row r="248" s="15" customFormat="1" hidden="1" x14ac:dyDescent="0.25"/>
    <row r="249" s="15" customFormat="1" hidden="1" x14ac:dyDescent="0.25"/>
    <row r="250" s="15" customFormat="1" hidden="1" x14ac:dyDescent="0.25"/>
    <row r="251" s="15" customFormat="1" hidden="1" x14ac:dyDescent="0.25"/>
    <row r="252" s="15" customFormat="1" hidden="1" x14ac:dyDescent="0.25"/>
    <row r="253" s="15" customFormat="1" hidden="1" x14ac:dyDescent="0.25"/>
    <row r="254" s="15" customFormat="1" hidden="1" x14ac:dyDescent="0.25"/>
    <row r="255" s="15" customFormat="1" hidden="1" x14ac:dyDescent="0.25"/>
    <row r="256" s="15" customFormat="1" hidden="1" x14ac:dyDescent="0.25"/>
    <row r="257" s="15" customFormat="1" hidden="1" x14ac:dyDescent="0.25"/>
    <row r="258" s="15" customFormat="1" hidden="1" x14ac:dyDescent="0.25"/>
    <row r="259" s="15" customFormat="1" hidden="1" x14ac:dyDescent="0.25"/>
    <row r="260" s="15" customFormat="1" hidden="1" x14ac:dyDescent="0.25"/>
    <row r="261" s="15" customFormat="1" hidden="1" x14ac:dyDescent="0.25"/>
    <row r="262" s="15" customFormat="1" hidden="1" x14ac:dyDescent="0.25"/>
    <row r="263" s="15" customFormat="1" hidden="1" x14ac:dyDescent="0.25"/>
    <row r="264" s="15" customFormat="1" hidden="1" x14ac:dyDescent="0.25"/>
    <row r="265" s="15" customFormat="1" hidden="1" x14ac:dyDescent="0.25"/>
    <row r="266" s="15" customFormat="1" hidden="1" x14ac:dyDescent="0.25"/>
    <row r="267" s="15" customFormat="1" hidden="1" x14ac:dyDescent="0.25"/>
    <row r="268" s="15" customFormat="1" hidden="1" x14ac:dyDescent="0.25"/>
    <row r="269" s="15" customFormat="1" hidden="1" x14ac:dyDescent="0.25"/>
    <row r="270" s="15" customFormat="1" hidden="1" x14ac:dyDescent="0.25"/>
    <row r="271" s="15" customFormat="1" hidden="1" x14ac:dyDescent="0.25"/>
    <row r="272" s="15" customFormat="1" hidden="1" x14ac:dyDescent="0.25"/>
    <row r="273" s="15" customFormat="1" hidden="1" x14ac:dyDescent="0.25"/>
    <row r="274" s="15" customFormat="1" hidden="1" x14ac:dyDescent="0.25"/>
    <row r="275" s="15" customFormat="1" hidden="1" x14ac:dyDescent="0.25"/>
    <row r="276" s="15" customFormat="1" hidden="1" x14ac:dyDescent="0.25"/>
    <row r="277" s="15" customFormat="1" hidden="1" x14ac:dyDescent="0.25"/>
    <row r="278" s="15" customFormat="1" hidden="1" x14ac:dyDescent="0.25"/>
    <row r="279" s="15" customFormat="1" hidden="1" x14ac:dyDescent="0.25"/>
    <row r="280" s="15" customFormat="1" hidden="1" x14ac:dyDescent="0.25"/>
    <row r="281" s="15" customFormat="1" hidden="1" x14ac:dyDescent="0.25"/>
    <row r="282" s="15" customFormat="1" hidden="1" x14ac:dyDescent="0.25"/>
    <row r="283" s="15" customFormat="1" hidden="1" x14ac:dyDescent="0.25"/>
    <row r="284" s="15" customFormat="1" hidden="1" x14ac:dyDescent="0.25"/>
    <row r="285" s="15" customFormat="1" hidden="1" x14ac:dyDescent="0.25"/>
    <row r="286" s="15" customFormat="1" hidden="1" x14ac:dyDescent="0.25"/>
    <row r="287" s="15" customFormat="1" hidden="1" x14ac:dyDescent="0.25"/>
    <row r="288" s="15" customFormat="1" hidden="1" x14ac:dyDescent="0.25"/>
    <row r="289" s="15" customFormat="1" hidden="1" x14ac:dyDescent="0.25"/>
    <row r="290" s="15" customFormat="1" hidden="1" x14ac:dyDescent="0.25"/>
    <row r="291" s="15" customFormat="1" hidden="1" x14ac:dyDescent="0.25"/>
    <row r="292" s="15" customFormat="1" hidden="1" x14ac:dyDescent="0.25"/>
    <row r="293" s="15" customFormat="1" hidden="1" x14ac:dyDescent="0.25"/>
    <row r="294" s="15" customFormat="1" hidden="1" x14ac:dyDescent="0.25"/>
    <row r="295" s="15" customFormat="1" hidden="1" x14ac:dyDescent="0.25"/>
    <row r="296" s="15" customFormat="1" hidden="1" x14ac:dyDescent="0.25"/>
    <row r="297" s="15" customFormat="1" hidden="1" x14ac:dyDescent="0.25"/>
    <row r="298" s="15" customFormat="1" hidden="1" x14ac:dyDescent="0.25"/>
    <row r="299" s="15" customFormat="1" hidden="1" x14ac:dyDescent="0.25"/>
    <row r="300" s="15" customFormat="1" hidden="1" x14ac:dyDescent="0.25"/>
    <row r="301" s="15" customFormat="1" hidden="1" x14ac:dyDescent="0.25"/>
    <row r="302" s="15" customFormat="1" hidden="1" x14ac:dyDescent="0.25"/>
    <row r="303" s="15" customFormat="1" hidden="1" x14ac:dyDescent="0.25"/>
    <row r="304" s="15" customFormat="1" hidden="1" x14ac:dyDescent="0.25"/>
    <row r="305" s="15" customFormat="1" hidden="1" x14ac:dyDescent="0.25"/>
    <row r="306" s="15" customFormat="1" hidden="1" x14ac:dyDescent="0.25"/>
    <row r="307" s="15" customFormat="1" hidden="1" x14ac:dyDescent="0.25"/>
    <row r="308" s="15" customFormat="1" hidden="1" x14ac:dyDescent="0.25"/>
    <row r="309" s="15" customFormat="1" hidden="1" x14ac:dyDescent="0.25"/>
    <row r="310" s="15" customFormat="1" hidden="1" x14ac:dyDescent="0.25"/>
    <row r="311" s="15" customFormat="1" hidden="1" x14ac:dyDescent="0.25"/>
    <row r="312" s="15" customFormat="1" hidden="1" x14ac:dyDescent="0.25"/>
    <row r="313" s="15" customFormat="1" hidden="1" x14ac:dyDescent="0.25"/>
    <row r="314" s="15" customFormat="1" hidden="1" x14ac:dyDescent="0.25"/>
    <row r="315" s="15" customFormat="1" hidden="1" x14ac:dyDescent="0.25"/>
    <row r="316" s="15" customFormat="1" hidden="1" x14ac:dyDescent="0.25"/>
    <row r="317" s="15" customFormat="1" hidden="1" x14ac:dyDescent="0.25"/>
    <row r="318" s="15" customFormat="1" hidden="1" x14ac:dyDescent="0.25"/>
    <row r="319" s="15" customFormat="1" hidden="1" x14ac:dyDescent="0.25"/>
    <row r="320" s="15" customFormat="1" hidden="1" x14ac:dyDescent="0.25"/>
    <row r="321" s="15" customFormat="1" hidden="1" x14ac:dyDescent="0.25"/>
    <row r="322" s="15" customFormat="1" hidden="1" x14ac:dyDescent="0.25"/>
    <row r="323" s="15" customFormat="1" hidden="1" x14ac:dyDescent="0.25"/>
    <row r="324" s="15" customFormat="1" hidden="1" x14ac:dyDescent="0.25"/>
    <row r="325" s="15" customFormat="1" hidden="1" x14ac:dyDescent="0.25"/>
    <row r="326" s="15" customFormat="1" hidden="1" x14ac:dyDescent="0.25"/>
    <row r="327" s="15" customFormat="1" hidden="1" x14ac:dyDescent="0.25"/>
    <row r="328" s="15" customFormat="1" hidden="1" x14ac:dyDescent="0.25"/>
    <row r="329" s="15" customFormat="1" hidden="1" x14ac:dyDescent="0.25"/>
    <row r="330" s="15" customFormat="1" hidden="1" x14ac:dyDescent="0.25"/>
    <row r="331" s="15" customFormat="1" hidden="1" x14ac:dyDescent="0.25"/>
    <row r="332" s="15" customFormat="1" hidden="1" x14ac:dyDescent="0.25"/>
    <row r="333" s="15" customFormat="1" hidden="1" x14ac:dyDescent="0.25"/>
    <row r="334" s="15" customFormat="1" hidden="1" x14ac:dyDescent="0.25"/>
    <row r="335" s="15" customFormat="1" hidden="1" x14ac:dyDescent="0.25"/>
    <row r="336" s="15" customFormat="1" hidden="1" x14ac:dyDescent="0.25"/>
    <row r="337" s="15" customFormat="1" hidden="1" x14ac:dyDescent="0.25"/>
    <row r="338" s="15" customFormat="1" hidden="1" x14ac:dyDescent="0.25"/>
    <row r="339" s="15" customFormat="1" hidden="1" x14ac:dyDescent="0.25"/>
    <row r="340" s="15" customFormat="1" hidden="1" x14ac:dyDescent="0.25"/>
    <row r="341" s="15" customFormat="1" hidden="1" x14ac:dyDescent="0.25"/>
    <row r="342" s="15" customFormat="1" hidden="1" x14ac:dyDescent="0.25"/>
    <row r="343" s="15" customFormat="1" hidden="1" x14ac:dyDescent="0.25"/>
    <row r="344" s="15" customFormat="1" hidden="1" x14ac:dyDescent="0.25"/>
    <row r="345" s="15" customFormat="1" hidden="1" x14ac:dyDescent="0.25"/>
    <row r="346" s="15" customFormat="1" hidden="1" x14ac:dyDescent="0.25"/>
    <row r="347" s="15" customFormat="1" hidden="1" x14ac:dyDescent="0.25"/>
    <row r="348" s="15" customFormat="1" hidden="1" x14ac:dyDescent="0.25"/>
    <row r="349" s="15" customFormat="1" hidden="1" x14ac:dyDescent="0.25"/>
    <row r="350" s="15" customFormat="1" hidden="1" x14ac:dyDescent="0.25"/>
    <row r="351" s="15" customFormat="1" hidden="1" x14ac:dyDescent="0.25"/>
    <row r="352" s="15" customFormat="1" hidden="1" x14ac:dyDescent="0.25"/>
    <row r="353" s="15" customFormat="1" hidden="1" x14ac:dyDescent="0.25"/>
    <row r="354" s="15" customFormat="1" hidden="1" x14ac:dyDescent="0.25"/>
    <row r="355" s="15" customFormat="1" hidden="1" x14ac:dyDescent="0.25"/>
    <row r="356" s="15" customFormat="1" hidden="1" x14ac:dyDescent="0.25"/>
    <row r="357" s="15" customFormat="1" hidden="1" x14ac:dyDescent="0.25"/>
    <row r="358" s="15" customFormat="1" hidden="1" x14ac:dyDescent="0.25"/>
    <row r="359" s="15" customFormat="1" hidden="1" x14ac:dyDescent="0.25"/>
    <row r="360" s="15" customFormat="1" hidden="1" x14ac:dyDescent="0.25"/>
    <row r="361" s="15" customFormat="1" hidden="1" x14ac:dyDescent="0.25"/>
    <row r="362" s="15" customFormat="1" hidden="1" x14ac:dyDescent="0.25"/>
    <row r="363" s="15" customFormat="1" hidden="1" x14ac:dyDescent="0.25"/>
    <row r="364" s="15" customFormat="1" hidden="1" x14ac:dyDescent="0.25"/>
    <row r="365" s="15" customFormat="1" hidden="1" x14ac:dyDescent="0.25"/>
    <row r="366" s="15" customFormat="1" hidden="1" x14ac:dyDescent="0.25"/>
    <row r="367" s="15" customFormat="1" hidden="1" x14ac:dyDescent="0.25"/>
    <row r="368" s="15" customFormat="1" hidden="1" x14ac:dyDescent="0.25"/>
    <row r="369" s="15" customFormat="1" hidden="1" x14ac:dyDescent="0.25"/>
    <row r="370" s="15" customFormat="1" hidden="1" x14ac:dyDescent="0.25"/>
    <row r="371" s="15" customFormat="1" hidden="1" x14ac:dyDescent="0.25"/>
    <row r="372" s="15" customFormat="1" hidden="1" x14ac:dyDescent="0.25"/>
    <row r="373" s="15" customFormat="1" hidden="1" x14ac:dyDescent="0.25"/>
    <row r="374" s="15" customFormat="1" hidden="1" x14ac:dyDescent="0.25"/>
    <row r="375" s="15" customFormat="1" hidden="1" x14ac:dyDescent="0.25"/>
    <row r="376" s="15" customFormat="1" hidden="1" x14ac:dyDescent="0.25"/>
    <row r="377" s="15" customFormat="1" hidden="1" x14ac:dyDescent="0.25"/>
    <row r="378" s="15" customFormat="1" hidden="1" x14ac:dyDescent="0.25"/>
    <row r="379" s="15" customFormat="1" hidden="1" x14ac:dyDescent="0.25"/>
    <row r="380" s="15" customFormat="1" hidden="1" x14ac:dyDescent="0.25"/>
    <row r="381" s="15" customFormat="1" hidden="1" x14ac:dyDescent="0.25"/>
    <row r="382" s="15" customFormat="1" hidden="1" x14ac:dyDescent="0.25"/>
    <row r="383" s="15" customFormat="1" hidden="1" x14ac:dyDescent="0.25"/>
    <row r="384" s="15" customFormat="1" hidden="1" x14ac:dyDescent="0.25"/>
    <row r="385" s="15" customFormat="1" hidden="1" x14ac:dyDescent="0.25"/>
    <row r="386" s="15" customFormat="1" hidden="1" x14ac:dyDescent="0.25"/>
    <row r="387" s="15" customFormat="1" hidden="1" x14ac:dyDescent="0.25"/>
    <row r="388" s="15" customFormat="1" hidden="1" x14ac:dyDescent="0.25"/>
    <row r="389" s="15" customFormat="1" hidden="1" x14ac:dyDescent="0.25"/>
    <row r="390" s="15" customFormat="1" hidden="1" x14ac:dyDescent="0.25"/>
    <row r="391" s="15" customFormat="1" hidden="1" x14ac:dyDescent="0.25"/>
    <row r="392" s="15" customFormat="1" hidden="1" x14ac:dyDescent="0.25"/>
    <row r="393" s="15" customFormat="1" hidden="1" x14ac:dyDescent="0.25"/>
    <row r="394" s="15" customFormat="1" hidden="1" x14ac:dyDescent="0.25"/>
    <row r="395" s="15" customFormat="1" hidden="1" x14ac:dyDescent="0.25"/>
    <row r="396" s="15" customFormat="1" hidden="1" x14ac:dyDescent="0.25"/>
    <row r="397" s="15" customFormat="1" hidden="1" x14ac:dyDescent="0.25"/>
    <row r="398" s="15" customFormat="1" hidden="1" x14ac:dyDescent="0.25"/>
    <row r="399" s="15" customFormat="1" hidden="1" x14ac:dyDescent="0.25"/>
    <row r="400" s="15" customFormat="1" hidden="1" x14ac:dyDescent="0.25"/>
    <row r="401" s="15" customFormat="1" hidden="1" x14ac:dyDescent="0.25"/>
    <row r="402" s="15" customFormat="1" hidden="1" x14ac:dyDescent="0.25"/>
    <row r="403" s="15" customFormat="1" hidden="1" x14ac:dyDescent="0.25"/>
    <row r="404" s="15" customFormat="1" hidden="1" x14ac:dyDescent="0.25"/>
    <row r="405" s="15" customFormat="1" hidden="1" x14ac:dyDescent="0.25"/>
    <row r="406" s="15" customFormat="1" hidden="1" x14ac:dyDescent="0.25"/>
    <row r="407" s="15" customFormat="1" hidden="1" x14ac:dyDescent="0.25"/>
    <row r="408" s="15" customFormat="1" hidden="1" x14ac:dyDescent="0.25"/>
    <row r="409" s="15" customFormat="1" hidden="1" x14ac:dyDescent="0.25"/>
    <row r="410" s="15" customFormat="1" hidden="1" x14ac:dyDescent="0.25"/>
    <row r="411" s="15" customFormat="1" hidden="1" x14ac:dyDescent="0.25"/>
    <row r="412" s="15" customFormat="1" hidden="1" x14ac:dyDescent="0.25"/>
    <row r="413" s="15" customFormat="1" hidden="1" x14ac:dyDescent="0.25"/>
    <row r="414" s="15" customFormat="1" hidden="1" x14ac:dyDescent="0.25"/>
    <row r="415" s="15" customFormat="1" hidden="1" x14ac:dyDescent="0.25"/>
    <row r="416" s="15" customFormat="1" hidden="1" x14ac:dyDescent="0.25"/>
    <row r="417" s="15" customFormat="1" hidden="1" x14ac:dyDescent="0.25"/>
    <row r="418" s="15" customFormat="1" hidden="1" x14ac:dyDescent="0.25"/>
    <row r="419" s="15" customFormat="1" hidden="1" x14ac:dyDescent="0.25"/>
    <row r="420" s="15" customFormat="1" hidden="1" x14ac:dyDescent="0.25"/>
    <row r="421" s="15" customFormat="1" hidden="1" x14ac:dyDescent="0.25"/>
    <row r="422" s="15" customFormat="1" hidden="1" x14ac:dyDescent="0.25"/>
    <row r="423" s="15" customFormat="1" hidden="1" x14ac:dyDescent="0.25"/>
    <row r="424" s="15" customFormat="1" hidden="1" x14ac:dyDescent="0.25"/>
    <row r="425" s="15" customFormat="1" hidden="1" x14ac:dyDescent="0.25"/>
    <row r="426" s="15" customFormat="1" hidden="1" x14ac:dyDescent="0.25"/>
    <row r="427" s="15" customFormat="1" hidden="1" x14ac:dyDescent="0.25"/>
    <row r="428" s="15" customFormat="1" hidden="1" x14ac:dyDescent="0.25"/>
    <row r="429" s="15" customFormat="1" hidden="1" x14ac:dyDescent="0.25"/>
    <row r="430" s="15" customFormat="1" hidden="1" x14ac:dyDescent="0.25"/>
    <row r="431" s="15" customFormat="1" hidden="1" x14ac:dyDescent="0.25"/>
    <row r="432" s="15" customFormat="1" hidden="1" x14ac:dyDescent="0.25"/>
    <row r="433" s="15" customFormat="1" hidden="1" x14ac:dyDescent="0.25"/>
    <row r="434" s="15" customFormat="1" hidden="1" x14ac:dyDescent="0.25"/>
    <row r="435" s="15" customFormat="1" hidden="1" x14ac:dyDescent="0.25"/>
    <row r="436" s="15" customFormat="1" hidden="1" x14ac:dyDescent="0.25"/>
    <row r="437" s="15" customFormat="1" hidden="1" x14ac:dyDescent="0.25"/>
    <row r="438" s="15" customFormat="1" hidden="1" x14ac:dyDescent="0.25"/>
    <row r="439" s="15" customFormat="1" hidden="1" x14ac:dyDescent="0.25"/>
    <row r="440" s="15" customFormat="1" hidden="1" x14ac:dyDescent="0.25"/>
    <row r="441" s="15" customFormat="1" hidden="1" x14ac:dyDescent="0.25"/>
    <row r="442" s="15" customFormat="1" hidden="1" x14ac:dyDescent="0.25"/>
    <row r="443" s="15" customFormat="1" hidden="1" x14ac:dyDescent="0.25"/>
    <row r="444" s="15" customFormat="1" hidden="1" x14ac:dyDescent="0.25"/>
    <row r="445" s="15" customFormat="1" hidden="1" x14ac:dyDescent="0.25"/>
    <row r="446" s="15" customFormat="1" hidden="1" x14ac:dyDescent="0.25"/>
    <row r="447" s="15" customFormat="1" hidden="1" x14ac:dyDescent="0.25"/>
    <row r="448" s="15" customFormat="1" hidden="1" x14ac:dyDescent="0.25"/>
    <row r="449" s="15" customFormat="1" hidden="1" x14ac:dyDescent="0.25"/>
    <row r="450" s="15" customFormat="1" hidden="1" x14ac:dyDescent="0.25"/>
    <row r="451" s="15" customFormat="1" hidden="1" x14ac:dyDescent="0.25"/>
    <row r="452" s="15" customFormat="1" hidden="1" x14ac:dyDescent="0.25"/>
    <row r="453" s="15" customFormat="1" hidden="1" x14ac:dyDescent="0.25"/>
    <row r="454" s="15" customFormat="1" hidden="1" x14ac:dyDescent="0.25"/>
    <row r="455" s="15" customFormat="1" hidden="1" x14ac:dyDescent="0.25"/>
    <row r="456" s="15" customFormat="1" hidden="1" x14ac:dyDescent="0.25"/>
    <row r="457" s="15" customFormat="1" hidden="1" x14ac:dyDescent="0.25"/>
    <row r="458" s="15" customFormat="1" hidden="1" x14ac:dyDescent="0.25"/>
    <row r="459" s="15" customFormat="1" hidden="1" x14ac:dyDescent="0.25"/>
    <row r="460" s="15" customFormat="1" hidden="1" x14ac:dyDescent="0.25"/>
    <row r="461" s="15" customFormat="1" hidden="1" x14ac:dyDescent="0.25"/>
    <row r="462" s="15" customFormat="1" hidden="1" x14ac:dyDescent="0.25"/>
    <row r="463" s="15" customFormat="1" hidden="1" x14ac:dyDescent="0.25"/>
    <row r="464" s="15" customFormat="1" hidden="1" x14ac:dyDescent="0.25"/>
    <row r="465" s="15" customFormat="1" hidden="1" x14ac:dyDescent="0.25"/>
    <row r="466" s="15" customFormat="1" hidden="1" x14ac:dyDescent="0.25"/>
    <row r="467" s="15" customFormat="1" hidden="1" x14ac:dyDescent="0.25"/>
    <row r="468" s="15" customFormat="1" hidden="1" x14ac:dyDescent="0.25"/>
    <row r="469" s="15" customFormat="1" hidden="1" x14ac:dyDescent="0.25"/>
    <row r="470" s="15" customFormat="1" hidden="1" x14ac:dyDescent="0.25"/>
    <row r="471" s="15" customFormat="1" hidden="1" x14ac:dyDescent="0.25"/>
    <row r="472" s="15" customFormat="1" hidden="1" x14ac:dyDescent="0.25"/>
    <row r="473" s="15" customFormat="1" hidden="1" x14ac:dyDescent="0.25"/>
    <row r="474" s="15" customFormat="1" hidden="1" x14ac:dyDescent="0.25"/>
    <row r="475" s="15" customFormat="1" hidden="1" x14ac:dyDescent="0.25"/>
    <row r="476" s="15" customFormat="1" hidden="1" x14ac:dyDescent="0.25"/>
    <row r="477" s="15" customFormat="1" hidden="1" x14ac:dyDescent="0.25"/>
    <row r="478" s="15" customFormat="1" hidden="1" x14ac:dyDescent="0.25"/>
    <row r="479" s="15" customFormat="1" hidden="1" x14ac:dyDescent="0.25"/>
    <row r="480" s="15" customFormat="1" hidden="1" x14ac:dyDescent="0.25"/>
    <row r="481" s="15" customFormat="1" hidden="1" x14ac:dyDescent="0.25"/>
    <row r="482" s="15" customFormat="1" hidden="1" x14ac:dyDescent="0.25"/>
    <row r="483" s="15" customFormat="1" hidden="1" x14ac:dyDescent="0.25"/>
    <row r="484" s="15" customFormat="1" hidden="1" x14ac:dyDescent="0.25"/>
    <row r="485" s="15" customFormat="1" hidden="1" x14ac:dyDescent="0.25"/>
    <row r="486" s="15" customFormat="1" hidden="1" x14ac:dyDescent="0.25"/>
    <row r="487" s="15" customFormat="1" hidden="1" x14ac:dyDescent="0.25"/>
    <row r="488" s="15" customFormat="1" hidden="1" x14ac:dyDescent="0.25"/>
    <row r="489" s="15" customFormat="1" hidden="1" x14ac:dyDescent="0.25"/>
    <row r="490" s="15" customFormat="1" hidden="1" x14ac:dyDescent="0.25"/>
    <row r="491" s="15" customFormat="1" hidden="1" x14ac:dyDescent="0.25"/>
    <row r="492" s="15" customFormat="1" hidden="1" x14ac:dyDescent="0.25"/>
    <row r="493" s="15" customFormat="1" hidden="1" x14ac:dyDescent="0.25"/>
    <row r="494" s="15" customFormat="1" hidden="1" x14ac:dyDescent="0.25"/>
    <row r="495" s="15" customFormat="1" hidden="1" x14ac:dyDescent="0.25"/>
    <row r="496" s="15" customFormat="1" hidden="1" x14ac:dyDescent="0.25"/>
    <row r="497" s="15" customFormat="1" hidden="1" x14ac:dyDescent="0.25"/>
    <row r="498" s="15" customFormat="1" hidden="1" x14ac:dyDescent="0.25"/>
    <row r="499" s="15" customFormat="1" hidden="1" x14ac:dyDescent="0.25"/>
    <row r="500" s="15" customFormat="1" hidden="1" x14ac:dyDescent="0.25"/>
    <row r="501" s="15" customFormat="1" hidden="1" x14ac:dyDescent="0.25"/>
    <row r="502" s="15" customFormat="1" hidden="1" x14ac:dyDescent="0.25"/>
    <row r="503" s="15" customFormat="1" hidden="1" x14ac:dyDescent="0.25"/>
    <row r="504" s="15" customFormat="1" hidden="1" x14ac:dyDescent="0.25"/>
    <row r="505" s="15" customFormat="1" hidden="1" x14ac:dyDescent="0.25"/>
    <row r="506" s="15" customFormat="1" hidden="1" x14ac:dyDescent="0.25"/>
    <row r="507" s="15" customFormat="1" hidden="1" x14ac:dyDescent="0.25"/>
    <row r="508" s="15" customFormat="1" hidden="1" x14ac:dyDescent="0.25"/>
    <row r="509" s="15" customFormat="1" hidden="1" x14ac:dyDescent="0.25"/>
    <row r="510" s="15" customFormat="1" hidden="1" x14ac:dyDescent="0.25"/>
    <row r="511" s="15" customFormat="1" hidden="1" x14ac:dyDescent="0.25"/>
    <row r="512" s="15" customFormat="1" hidden="1" x14ac:dyDescent="0.25"/>
    <row r="513" s="15" customFormat="1" hidden="1" x14ac:dyDescent="0.25"/>
    <row r="514" s="15" customFormat="1" hidden="1" x14ac:dyDescent="0.25"/>
    <row r="515" s="15" customFormat="1" hidden="1" x14ac:dyDescent="0.25"/>
    <row r="516" s="15" customFormat="1" hidden="1" x14ac:dyDescent="0.25"/>
    <row r="517" s="15" customFormat="1" hidden="1" x14ac:dyDescent="0.25"/>
    <row r="518" s="15" customFormat="1" hidden="1" x14ac:dyDescent="0.25"/>
    <row r="519" s="15" customFormat="1" hidden="1" x14ac:dyDescent="0.25"/>
    <row r="520" s="15" customFormat="1" hidden="1" x14ac:dyDescent="0.25"/>
    <row r="521" s="15" customFormat="1" hidden="1" x14ac:dyDescent="0.25"/>
    <row r="522" s="15" customFormat="1" hidden="1" x14ac:dyDescent="0.25"/>
    <row r="523" s="15" customFormat="1" hidden="1" x14ac:dyDescent="0.25"/>
    <row r="524" s="15" customFormat="1" hidden="1" x14ac:dyDescent="0.25"/>
    <row r="525" s="15" customFormat="1" hidden="1" x14ac:dyDescent="0.25"/>
    <row r="526" s="15" customFormat="1" hidden="1" x14ac:dyDescent="0.25"/>
    <row r="527" s="15" customFormat="1" hidden="1" x14ac:dyDescent="0.25"/>
    <row r="528" s="15" customFormat="1" hidden="1" x14ac:dyDescent="0.25"/>
    <row r="529" s="15" customFormat="1" hidden="1" x14ac:dyDescent="0.25"/>
    <row r="530" s="15" customFormat="1" hidden="1" x14ac:dyDescent="0.25"/>
    <row r="531" s="15" customFormat="1" hidden="1" x14ac:dyDescent="0.25"/>
    <row r="532" s="15" customFormat="1" hidden="1" x14ac:dyDescent="0.25"/>
    <row r="533" s="15" customFormat="1" hidden="1" x14ac:dyDescent="0.25"/>
    <row r="534" s="15" customFormat="1" hidden="1" x14ac:dyDescent="0.25"/>
    <row r="535" s="15" customFormat="1" hidden="1" x14ac:dyDescent="0.25"/>
    <row r="536" s="15" customFormat="1" hidden="1" x14ac:dyDescent="0.25"/>
    <row r="537" s="15" customFormat="1" hidden="1" x14ac:dyDescent="0.25"/>
    <row r="538" s="15" customFormat="1" hidden="1" x14ac:dyDescent="0.25"/>
    <row r="539" s="15" customFormat="1" hidden="1" x14ac:dyDescent="0.25"/>
    <row r="540" s="15" customFormat="1" hidden="1" x14ac:dyDescent="0.25"/>
    <row r="541" s="15" customFormat="1" hidden="1" x14ac:dyDescent="0.25"/>
    <row r="542" s="15" customFormat="1" hidden="1" x14ac:dyDescent="0.25"/>
    <row r="543" s="15" customFormat="1" hidden="1" x14ac:dyDescent="0.25"/>
    <row r="544" s="15" customFormat="1" hidden="1" x14ac:dyDescent="0.25"/>
    <row r="545" s="15" customFormat="1" hidden="1" x14ac:dyDescent="0.25"/>
    <row r="546" s="15" customFormat="1" hidden="1" x14ac:dyDescent="0.25"/>
    <row r="547" s="15" customFormat="1" hidden="1" x14ac:dyDescent="0.25"/>
    <row r="548" s="15" customFormat="1" hidden="1" x14ac:dyDescent="0.25"/>
    <row r="549" s="15" customFormat="1" hidden="1" x14ac:dyDescent="0.25"/>
    <row r="550" s="15" customFormat="1" hidden="1" x14ac:dyDescent="0.25"/>
    <row r="551" s="15" customFormat="1" hidden="1" x14ac:dyDescent="0.25"/>
    <row r="552" s="15" customFormat="1" hidden="1" x14ac:dyDescent="0.25"/>
    <row r="553" s="15" customFormat="1" hidden="1" x14ac:dyDescent="0.25"/>
    <row r="554" s="15" customFormat="1" hidden="1" x14ac:dyDescent="0.25"/>
    <row r="555" s="15" customFormat="1" hidden="1" x14ac:dyDescent="0.25"/>
    <row r="556" s="15" customFormat="1" hidden="1" x14ac:dyDescent="0.25"/>
    <row r="557" s="15" customFormat="1" hidden="1" x14ac:dyDescent="0.25"/>
    <row r="558" s="15" customFormat="1" hidden="1" x14ac:dyDescent="0.25"/>
    <row r="559" s="15" customFormat="1" hidden="1" x14ac:dyDescent="0.25"/>
    <row r="560" s="15" customFormat="1" hidden="1" x14ac:dyDescent="0.25"/>
    <row r="561" s="15" customFormat="1" hidden="1" x14ac:dyDescent="0.25"/>
    <row r="562" s="15" customFormat="1" hidden="1" x14ac:dyDescent="0.25"/>
    <row r="563" s="15" customFormat="1" hidden="1" x14ac:dyDescent="0.25"/>
    <row r="564" s="15" customFormat="1" hidden="1" x14ac:dyDescent="0.25"/>
    <row r="565" s="15" customFormat="1" hidden="1" x14ac:dyDescent="0.25"/>
    <row r="566" s="15" customFormat="1" hidden="1" x14ac:dyDescent="0.25"/>
    <row r="567" s="15" customFormat="1" hidden="1" x14ac:dyDescent="0.25"/>
    <row r="568" s="15" customFormat="1" hidden="1" x14ac:dyDescent="0.25"/>
    <row r="569" s="15" customFormat="1" hidden="1" x14ac:dyDescent="0.25"/>
    <row r="570" s="15" customFormat="1" hidden="1" x14ac:dyDescent="0.25"/>
    <row r="571" s="15" customFormat="1" hidden="1" x14ac:dyDescent="0.25"/>
    <row r="572" s="15" customFormat="1" hidden="1" x14ac:dyDescent="0.25"/>
    <row r="573" s="15" customFormat="1" hidden="1" x14ac:dyDescent="0.25"/>
    <row r="574" s="15" customFormat="1" hidden="1" x14ac:dyDescent="0.25"/>
    <row r="575" s="15" customFormat="1" hidden="1" x14ac:dyDescent="0.25"/>
    <row r="576" s="15" customFormat="1" hidden="1" x14ac:dyDescent="0.25"/>
    <row r="577" s="15" customFormat="1" hidden="1" x14ac:dyDescent="0.25"/>
    <row r="578" s="15" customFormat="1" hidden="1" x14ac:dyDescent="0.25"/>
    <row r="579" s="15" customFormat="1" hidden="1" x14ac:dyDescent="0.25"/>
    <row r="580" s="15" customFormat="1" hidden="1" x14ac:dyDescent="0.25"/>
    <row r="581" s="15" customFormat="1" hidden="1" x14ac:dyDescent="0.25"/>
    <row r="582" s="15" customFormat="1" hidden="1" x14ac:dyDescent="0.25"/>
    <row r="583" s="15" customFormat="1" hidden="1" x14ac:dyDescent="0.25"/>
    <row r="584" s="15" customFormat="1" hidden="1" x14ac:dyDescent="0.25"/>
    <row r="585" s="15" customFormat="1" hidden="1" x14ac:dyDescent="0.25"/>
    <row r="586" s="15" customFormat="1" hidden="1" x14ac:dyDescent="0.25"/>
    <row r="587" s="15" customFormat="1" hidden="1" x14ac:dyDescent="0.25"/>
    <row r="588" s="15" customFormat="1" hidden="1" x14ac:dyDescent="0.25"/>
    <row r="589" s="15" customFormat="1" hidden="1" x14ac:dyDescent="0.25"/>
    <row r="590" s="15" customFormat="1" hidden="1" x14ac:dyDescent="0.25"/>
    <row r="591" s="15" customFormat="1" hidden="1" x14ac:dyDescent="0.25"/>
    <row r="592" s="15" customFormat="1" hidden="1" x14ac:dyDescent="0.25"/>
    <row r="593" s="15" customFormat="1" hidden="1" x14ac:dyDescent="0.25"/>
    <row r="594" s="15" customFormat="1" hidden="1" x14ac:dyDescent="0.25"/>
    <row r="595" s="15" customFormat="1" hidden="1" x14ac:dyDescent="0.25"/>
    <row r="596" s="15" customFormat="1" hidden="1" x14ac:dyDescent="0.25"/>
    <row r="597" s="15" customFormat="1" hidden="1" x14ac:dyDescent="0.25"/>
    <row r="598" s="15" customFormat="1" hidden="1" x14ac:dyDescent="0.25"/>
    <row r="599" s="15" customFormat="1" hidden="1" x14ac:dyDescent="0.25"/>
    <row r="600" s="15" customFormat="1" hidden="1" x14ac:dyDescent="0.25"/>
    <row r="601" s="15" customFormat="1" hidden="1" x14ac:dyDescent="0.25"/>
    <row r="602" s="15" customFormat="1" hidden="1" x14ac:dyDescent="0.25"/>
    <row r="603" s="15" customFormat="1" hidden="1" x14ac:dyDescent="0.25"/>
    <row r="604" s="15" customFormat="1" hidden="1" x14ac:dyDescent="0.25"/>
    <row r="605" s="15" customFormat="1" hidden="1" x14ac:dyDescent="0.25"/>
    <row r="606" s="15" customFormat="1" hidden="1" x14ac:dyDescent="0.25"/>
    <row r="607" s="15" customFormat="1" hidden="1" x14ac:dyDescent="0.25"/>
    <row r="608" s="15" customFormat="1" hidden="1" x14ac:dyDescent="0.25"/>
    <row r="609" s="15" customFormat="1" hidden="1" x14ac:dyDescent="0.25"/>
    <row r="610" s="15" customFormat="1" hidden="1" x14ac:dyDescent="0.25"/>
    <row r="611" s="15" customFormat="1" hidden="1" x14ac:dyDescent="0.25"/>
    <row r="612" s="15" customFormat="1" hidden="1" x14ac:dyDescent="0.25"/>
    <row r="613" s="15" customFormat="1" hidden="1" x14ac:dyDescent="0.25"/>
    <row r="614" s="15" customFormat="1" hidden="1" x14ac:dyDescent="0.25"/>
    <row r="615" s="15" customFormat="1" hidden="1" x14ac:dyDescent="0.25"/>
    <row r="616" s="15" customFormat="1" hidden="1" x14ac:dyDescent="0.25"/>
    <row r="617" s="15" customFormat="1" hidden="1" x14ac:dyDescent="0.25"/>
    <row r="618" s="15" customFormat="1" hidden="1" x14ac:dyDescent="0.25"/>
    <row r="619" s="15" customFormat="1" hidden="1" x14ac:dyDescent="0.25"/>
    <row r="620" s="15" customFormat="1" hidden="1" x14ac:dyDescent="0.25"/>
    <row r="621" s="15" customFormat="1" hidden="1" x14ac:dyDescent="0.25"/>
    <row r="622" s="15" customFormat="1" hidden="1" x14ac:dyDescent="0.25"/>
    <row r="623" s="15" customFormat="1" hidden="1" x14ac:dyDescent="0.25"/>
    <row r="624" s="15" customFormat="1" hidden="1" x14ac:dyDescent="0.25"/>
    <row r="625" s="15" customFormat="1" hidden="1" x14ac:dyDescent="0.25"/>
    <row r="626" s="15" customFormat="1" hidden="1" x14ac:dyDescent="0.25"/>
    <row r="627" s="15" customFormat="1" hidden="1" x14ac:dyDescent="0.25"/>
    <row r="628" s="15" customFormat="1" hidden="1" x14ac:dyDescent="0.25"/>
    <row r="629" s="15" customFormat="1" hidden="1" x14ac:dyDescent="0.25"/>
    <row r="630" s="15" customFormat="1" hidden="1" x14ac:dyDescent="0.25"/>
    <row r="631" s="15" customFormat="1" hidden="1" x14ac:dyDescent="0.25"/>
    <row r="632" s="15" customFormat="1" hidden="1" x14ac:dyDescent="0.25"/>
    <row r="633" s="15" customFormat="1" hidden="1" x14ac:dyDescent="0.25"/>
    <row r="634" s="15" customFormat="1" hidden="1" x14ac:dyDescent="0.25"/>
    <row r="635" s="15" customFormat="1" hidden="1" x14ac:dyDescent="0.25"/>
    <row r="636" s="15" customFormat="1" hidden="1" x14ac:dyDescent="0.25"/>
    <row r="637" s="15" customFormat="1" hidden="1" x14ac:dyDescent="0.25"/>
    <row r="638" s="15" customFormat="1" hidden="1" x14ac:dyDescent="0.25"/>
    <row r="639" s="15" customFormat="1" hidden="1" x14ac:dyDescent="0.25"/>
    <row r="640" s="15" customFormat="1" hidden="1" x14ac:dyDescent="0.25"/>
    <row r="641" s="15" customFormat="1" hidden="1" x14ac:dyDescent="0.25"/>
    <row r="642" s="15" customFormat="1" hidden="1" x14ac:dyDescent="0.25"/>
    <row r="643" s="15" customFormat="1" hidden="1" x14ac:dyDescent="0.25"/>
    <row r="644" s="15" customFormat="1" hidden="1" x14ac:dyDescent="0.25"/>
    <row r="645" s="15" customFormat="1" hidden="1" x14ac:dyDescent="0.25"/>
    <row r="646" s="15" customFormat="1" hidden="1" x14ac:dyDescent="0.25"/>
    <row r="647" s="15" customFormat="1" hidden="1" x14ac:dyDescent="0.25"/>
    <row r="648" s="15" customFormat="1" hidden="1" x14ac:dyDescent="0.25"/>
    <row r="649" s="15" customFormat="1" hidden="1" x14ac:dyDescent="0.25"/>
    <row r="650" s="15" customFormat="1" hidden="1" x14ac:dyDescent="0.25"/>
    <row r="651" s="15" customFormat="1" hidden="1" x14ac:dyDescent="0.25"/>
    <row r="652" s="15" customFormat="1" hidden="1" x14ac:dyDescent="0.25"/>
    <row r="653" s="15" customFormat="1" hidden="1" x14ac:dyDescent="0.25"/>
    <row r="654" s="15" customFormat="1" hidden="1" x14ac:dyDescent="0.25"/>
    <row r="655" s="15" customFormat="1" hidden="1" x14ac:dyDescent="0.25"/>
    <row r="656" s="15" customFormat="1" hidden="1" x14ac:dyDescent="0.25"/>
    <row r="657" s="15" customFormat="1" hidden="1" x14ac:dyDescent="0.25"/>
    <row r="658" s="15" customFormat="1" hidden="1" x14ac:dyDescent="0.25"/>
    <row r="659" s="15" customFormat="1" hidden="1" x14ac:dyDescent="0.25"/>
    <row r="660" s="15" customFormat="1" hidden="1" x14ac:dyDescent="0.25"/>
    <row r="661" s="15" customFormat="1" hidden="1" x14ac:dyDescent="0.25"/>
    <row r="662" s="15" customFormat="1" hidden="1" x14ac:dyDescent="0.25"/>
    <row r="663" s="15" customFormat="1" hidden="1" x14ac:dyDescent="0.25"/>
    <row r="664" s="15" customFormat="1" hidden="1" x14ac:dyDescent="0.25"/>
    <row r="665" s="15" customFormat="1" hidden="1" x14ac:dyDescent="0.25"/>
    <row r="666" s="15" customFormat="1" hidden="1" x14ac:dyDescent="0.25"/>
    <row r="667" s="15" customFormat="1" hidden="1" x14ac:dyDescent="0.25"/>
    <row r="668" s="15" customFormat="1" hidden="1" x14ac:dyDescent="0.25"/>
    <row r="669" s="15" customFormat="1" hidden="1" x14ac:dyDescent="0.25"/>
    <row r="670" s="15" customFormat="1" hidden="1" x14ac:dyDescent="0.25"/>
    <row r="671" s="15" customFormat="1" hidden="1" x14ac:dyDescent="0.25"/>
    <row r="672" s="15" customFormat="1" hidden="1" x14ac:dyDescent="0.25"/>
    <row r="673" s="15" customFormat="1" hidden="1" x14ac:dyDescent="0.25"/>
    <row r="674" s="15" customFormat="1" hidden="1" x14ac:dyDescent="0.25"/>
    <row r="675" s="15" customFormat="1" hidden="1" x14ac:dyDescent="0.25"/>
    <row r="676" s="15" customFormat="1" hidden="1" x14ac:dyDescent="0.25"/>
    <row r="677" s="15" customFormat="1" hidden="1" x14ac:dyDescent="0.25"/>
    <row r="678" s="15" customFormat="1" hidden="1" x14ac:dyDescent="0.25"/>
    <row r="679" s="15" customFormat="1" hidden="1" x14ac:dyDescent="0.25"/>
    <row r="680" s="15" customFormat="1" hidden="1" x14ac:dyDescent="0.25"/>
    <row r="681" s="15" customFormat="1" hidden="1" x14ac:dyDescent="0.25"/>
    <row r="682" s="15" customFormat="1" hidden="1" x14ac:dyDescent="0.25"/>
    <row r="683" s="15" customFormat="1" hidden="1" x14ac:dyDescent="0.25"/>
    <row r="684" s="15" customFormat="1" hidden="1" x14ac:dyDescent="0.25"/>
    <row r="685" s="15" customFormat="1" hidden="1" x14ac:dyDescent="0.25"/>
    <row r="686" s="15" customFormat="1" hidden="1" x14ac:dyDescent="0.25"/>
    <row r="687" s="15" customFormat="1" hidden="1" x14ac:dyDescent="0.25"/>
    <row r="688" s="15" customFormat="1" hidden="1" x14ac:dyDescent="0.25"/>
    <row r="689" s="15" customFormat="1" hidden="1" x14ac:dyDescent="0.25"/>
    <row r="690" s="15" customFormat="1" hidden="1" x14ac:dyDescent="0.25"/>
    <row r="691" s="15" customFormat="1" hidden="1" x14ac:dyDescent="0.25"/>
    <row r="692" s="15" customFormat="1" hidden="1" x14ac:dyDescent="0.25"/>
    <row r="693" s="15" customFormat="1" hidden="1" x14ac:dyDescent="0.25"/>
    <row r="694" s="15" customFormat="1" hidden="1" x14ac:dyDescent="0.25"/>
    <row r="695" s="15" customFormat="1" hidden="1" x14ac:dyDescent="0.25"/>
    <row r="696" s="15" customFormat="1" hidden="1" x14ac:dyDescent="0.25"/>
    <row r="697" s="15" customFormat="1" hidden="1" x14ac:dyDescent="0.25"/>
    <row r="698" s="15" customFormat="1" hidden="1" x14ac:dyDescent="0.25"/>
    <row r="699" s="15" customFormat="1" hidden="1" x14ac:dyDescent="0.25"/>
    <row r="700" s="15" customFormat="1" hidden="1" x14ac:dyDescent="0.25"/>
    <row r="701" s="15" customFormat="1" hidden="1" x14ac:dyDescent="0.25"/>
    <row r="702" s="15" customFormat="1" hidden="1" x14ac:dyDescent="0.25"/>
    <row r="703" s="15" customFormat="1" hidden="1" x14ac:dyDescent="0.25"/>
    <row r="704" s="15" customFormat="1" hidden="1" x14ac:dyDescent="0.25"/>
    <row r="705" s="15" customFormat="1" hidden="1" x14ac:dyDescent="0.25"/>
    <row r="706" s="15" customFormat="1" hidden="1" x14ac:dyDescent="0.25"/>
    <row r="707" s="15" customFormat="1" hidden="1" x14ac:dyDescent="0.25"/>
    <row r="708" s="15" customFormat="1" hidden="1" x14ac:dyDescent="0.25"/>
    <row r="709" s="15" customFormat="1" hidden="1" x14ac:dyDescent="0.25"/>
    <row r="710" s="15" customFormat="1" hidden="1" x14ac:dyDescent="0.25"/>
    <row r="711" s="15" customFormat="1" hidden="1" x14ac:dyDescent="0.25"/>
    <row r="712" s="15" customFormat="1" hidden="1" x14ac:dyDescent="0.25"/>
    <row r="713" s="15" customFormat="1" hidden="1" x14ac:dyDescent="0.25"/>
    <row r="714" s="15" customFormat="1" hidden="1" x14ac:dyDescent="0.25"/>
    <row r="715" s="15" customFormat="1" hidden="1" x14ac:dyDescent="0.25"/>
    <row r="716" s="15" customFormat="1" hidden="1" x14ac:dyDescent="0.25"/>
    <row r="717" s="15" customFormat="1" hidden="1" x14ac:dyDescent="0.25"/>
    <row r="718" s="15" customFormat="1" hidden="1" x14ac:dyDescent="0.25"/>
    <row r="719" s="15" customFormat="1" hidden="1" x14ac:dyDescent="0.25"/>
    <row r="720" s="15" customFormat="1" hidden="1" x14ac:dyDescent="0.25"/>
    <row r="721" s="15" customFormat="1" hidden="1" x14ac:dyDescent="0.25"/>
    <row r="722" s="15" customFormat="1" hidden="1" x14ac:dyDescent="0.25"/>
    <row r="723" s="15" customFormat="1" hidden="1" x14ac:dyDescent="0.25"/>
    <row r="724" s="15" customFormat="1" hidden="1" x14ac:dyDescent="0.25"/>
    <row r="725" s="15" customFormat="1" hidden="1" x14ac:dyDescent="0.25"/>
    <row r="726" s="15" customFormat="1" hidden="1" x14ac:dyDescent="0.25"/>
    <row r="727" s="15" customFormat="1" hidden="1" x14ac:dyDescent="0.25"/>
    <row r="728" s="15" customFormat="1" hidden="1" x14ac:dyDescent="0.25"/>
    <row r="729" s="15" customFormat="1" hidden="1" x14ac:dyDescent="0.25"/>
    <row r="730" s="15" customFormat="1" hidden="1" x14ac:dyDescent="0.25"/>
    <row r="731" s="15" customFormat="1" hidden="1" x14ac:dyDescent="0.25"/>
    <row r="732" s="15" customFormat="1" hidden="1" x14ac:dyDescent="0.25"/>
    <row r="733" s="15" customFormat="1" hidden="1" x14ac:dyDescent="0.25"/>
    <row r="734" s="15" customFormat="1" hidden="1" x14ac:dyDescent="0.25"/>
    <row r="735" s="15" customFormat="1" hidden="1" x14ac:dyDescent="0.25"/>
    <row r="736" s="15" customFormat="1" hidden="1" x14ac:dyDescent="0.25"/>
    <row r="737" s="15" customFormat="1" hidden="1" x14ac:dyDescent="0.25"/>
    <row r="738" s="15" customFormat="1" hidden="1" x14ac:dyDescent="0.25"/>
    <row r="739" s="15" customFormat="1" hidden="1" x14ac:dyDescent="0.25"/>
    <row r="740" s="15" customFormat="1" hidden="1" x14ac:dyDescent="0.25"/>
    <row r="741" s="15" customFormat="1" hidden="1" x14ac:dyDescent="0.25"/>
    <row r="742" s="15" customFormat="1" hidden="1" x14ac:dyDescent="0.25"/>
    <row r="743" s="15" customFormat="1" hidden="1" x14ac:dyDescent="0.25"/>
    <row r="744" s="15" customFormat="1" hidden="1" x14ac:dyDescent="0.25"/>
    <row r="745" s="15" customFormat="1" hidden="1" x14ac:dyDescent="0.25"/>
    <row r="746" s="15" customFormat="1" hidden="1" x14ac:dyDescent="0.25"/>
    <row r="747" s="15" customFormat="1" hidden="1" x14ac:dyDescent="0.25"/>
    <row r="748" s="15" customFormat="1" hidden="1" x14ac:dyDescent="0.25"/>
    <row r="749" s="15" customFormat="1" hidden="1" x14ac:dyDescent="0.25"/>
    <row r="750" s="15" customFormat="1" hidden="1" x14ac:dyDescent="0.25"/>
    <row r="751" s="15" customFormat="1" hidden="1" x14ac:dyDescent="0.25"/>
    <row r="752" s="15" customFormat="1" hidden="1" x14ac:dyDescent="0.25"/>
    <row r="753" s="15" customFormat="1" hidden="1" x14ac:dyDescent="0.25"/>
    <row r="754" s="15" customFormat="1" hidden="1" x14ac:dyDescent="0.25"/>
    <row r="755" s="15" customFormat="1" hidden="1" x14ac:dyDescent="0.25"/>
    <row r="756" s="15" customFormat="1" hidden="1" x14ac:dyDescent="0.25"/>
    <row r="757" s="15" customFormat="1" hidden="1" x14ac:dyDescent="0.25"/>
    <row r="758" s="15" customFormat="1" hidden="1" x14ac:dyDescent="0.25"/>
    <row r="759" s="15" customFormat="1" hidden="1" x14ac:dyDescent="0.25"/>
    <row r="760" s="15" customFormat="1" hidden="1" x14ac:dyDescent="0.25"/>
    <row r="761" s="15" customFormat="1" hidden="1" x14ac:dyDescent="0.25"/>
    <row r="762" s="15" customFormat="1" hidden="1" x14ac:dyDescent="0.25"/>
    <row r="763" s="15" customFormat="1" hidden="1" x14ac:dyDescent="0.25"/>
    <row r="764" s="15" customFormat="1" hidden="1" x14ac:dyDescent="0.25"/>
    <row r="765" s="15" customFormat="1" hidden="1" x14ac:dyDescent="0.25"/>
    <row r="766" s="15" customFormat="1" hidden="1" x14ac:dyDescent="0.25"/>
    <row r="767" s="15" customFormat="1" hidden="1" x14ac:dyDescent="0.25"/>
    <row r="768" s="15" customFormat="1" hidden="1" x14ac:dyDescent="0.25"/>
    <row r="769" s="15" customFormat="1" hidden="1" x14ac:dyDescent="0.25"/>
    <row r="770" s="15" customFormat="1" hidden="1" x14ac:dyDescent="0.25"/>
    <row r="771" s="15" customFormat="1" hidden="1" x14ac:dyDescent="0.25"/>
    <row r="772" s="15" customFormat="1" hidden="1" x14ac:dyDescent="0.25"/>
    <row r="773" s="15" customFormat="1" hidden="1" x14ac:dyDescent="0.25"/>
    <row r="774" s="15" customFormat="1" hidden="1" x14ac:dyDescent="0.25"/>
    <row r="775" s="15" customFormat="1" hidden="1" x14ac:dyDescent="0.25"/>
    <row r="776" s="15" customFormat="1" hidden="1" x14ac:dyDescent="0.25"/>
    <row r="777" s="15" customFormat="1" hidden="1" x14ac:dyDescent="0.25"/>
    <row r="778" s="15" customFormat="1" hidden="1" x14ac:dyDescent="0.25"/>
    <row r="779" s="15" customFormat="1" hidden="1" x14ac:dyDescent="0.25"/>
    <row r="780" s="15" customFormat="1" hidden="1" x14ac:dyDescent="0.25"/>
    <row r="781" s="15" customFormat="1" hidden="1" x14ac:dyDescent="0.25"/>
    <row r="782" s="15" customFormat="1" hidden="1" x14ac:dyDescent="0.25"/>
    <row r="783" s="15" customFormat="1" hidden="1" x14ac:dyDescent="0.25"/>
    <row r="784" s="15" customFormat="1" hidden="1" x14ac:dyDescent="0.25"/>
    <row r="785" s="15" customFormat="1" hidden="1" x14ac:dyDescent="0.25"/>
    <row r="786" s="15" customFormat="1" hidden="1" x14ac:dyDescent="0.25"/>
    <row r="787" s="15" customFormat="1" hidden="1" x14ac:dyDescent="0.25"/>
    <row r="788" s="15" customFormat="1" hidden="1" x14ac:dyDescent="0.25"/>
    <row r="789" s="15" customFormat="1" hidden="1" x14ac:dyDescent="0.25"/>
    <row r="790" s="15" customFormat="1" hidden="1" x14ac:dyDescent="0.25"/>
    <row r="791" s="15" customFormat="1" hidden="1" x14ac:dyDescent="0.25"/>
    <row r="792" s="15" customFormat="1" hidden="1" x14ac:dyDescent="0.25"/>
    <row r="793" s="15" customFormat="1" hidden="1" x14ac:dyDescent="0.25"/>
    <row r="794" s="15" customFormat="1" hidden="1" x14ac:dyDescent="0.25"/>
    <row r="795" s="15" customFormat="1" hidden="1" x14ac:dyDescent="0.25"/>
    <row r="796" s="15" customFormat="1" hidden="1" x14ac:dyDescent="0.25"/>
    <row r="797" s="15" customFormat="1" hidden="1" x14ac:dyDescent="0.25"/>
    <row r="798" s="15" customFormat="1" hidden="1" x14ac:dyDescent="0.25"/>
    <row r="799" s="15" customFormat="1" hidden="1" x14ac:dyDescent="0.25"/>
    <row r="800" s="15" customFormat="1" hidden="1" x14ac:dyDescent="0.25"/>
    <row r="801" s="15" customFormat="1" hidden="1" x14ac:dyDescent="0.25"/>
    <row r="802" s="15" customFormat="1" hidden="1" x14ac:dyDescent="0.25"/>
    <row r="803" s="15" customFormat="1" hidden="1" x14ac:dyDescent="0.25"/>
    <row r="804" s="15" customFormat="1" hidden="1" x14ac:dyDescent="0.25"/>
    <row r="805" s="15" customFormat="1" hidden="1" x14ac:dyDescent="0.25"/>
    <row r="806" s="15" customFormat="1" hidden="1" x14ac:dyDescent="0.25"/>
    <row r="807" s="15" customFormat="1" hidden="1" x14ac:dyDescent="0.25"/>
    <row r="808" s="15" customFormat="1" hidden="1" x14ac:dyDescent="0.25"/>
    <row r="809" s="15" customFormat="1" hidden="1" x14ac:dyDescent="0.25"/>
    <row r="810" s="15" customFormat="1" hidden="1" x14ac:dyDescent="0.25"/>
    <row r="811" s="15" customFormat="1" hidden="1" x14ac:dyDescent="0.25"/>
    <row r="812" s="15" customFormat="1" hidden="1" x14ac:dyDescent="0.25"/>
    <row r="813" s="15" customFormat="1" hidden="1" x14ac:dyDescent="0.25"/>
    <row r="814" s="15" customFormat="1" hidden="1" x14ac:dyDescent="0.25"/>
    <row r="815" s="15" customFormat="1" hidden="1" x14ac:dyDescent="0.25"/>
    <row r="816" s="15" customFormat="1" hidden="1" x14ac:dyDescent="0.25"/>
    <row r="817" s="15" customFormat="1" hidden="1" x14ac:dyDescent="0.25"/>
    <row r="818" s="15" customFormat="1" hidden="1" x14ac:dyDescent="0.25"/>
    <row r="819" s="15" customFormat="1" hidden="1" x14ac:dyDescent="0.25"/>
    <row r="820" s="15" customFormat="1" hidden="1" x14ac:dyDescent="0.25"/>
    <row r="821" s="15" customFormat="1" hidden="1" x14ac:dyDescent="0.25"/>
    <row r="822" s="15" customFormat="1" hidden="1" x14ac:dyDescent="0.25"/>
    <row r="823" s="15" customFormat="1" hidden="1" x14ac:dyDescent="0.25"/>
    <row r="824" s="15" customFormat="1" hidden="1" x14ac:dyDescent="0.25"/>
    <row r="825" s="15" customFormat="1" hidden="1" x14ac:dyDescent="0.25"/>
    <row r="826" s="15" customFormat="1" hidden="1" x14ac:dyDescent="0.25"/>
    <row r="827" s="15" customFormat="1" hidden="1" x14ac:dyDescent="0.25"/>
    <row r="828" s="15" customFormat="1" hidden="1" x14ac:dyDescent="0.25"/>
    <row r="829" s="15" customFormat="1" hidden="1" x14ac:dyDescent="0.25"/>
    <row r="830" s="15" customFormat="1" hidden="1" x14ac:dyDescent="0.25"/>
    <row r="831" s="15" customFormat="1" hidden="1" x14ac:dyDescent="0.25"/>
    <row r="832" s="15" customFormat="1" hidden="1" x14ac:dyDescent="0.25"/>
    <row r="833" s="15" customFormat="1" hidden="1" x14ac:dyDescent="0.25"/>
    <row r="834" s="15" customFormat="1" hidden="1" x14ac:dyDescent="0.25"/>
    <row r="835" s="15" customFormat="1" hidden="1" x14ac:dyDescent="0.25"/>
    <row r="836" s="15" customFormat="1" hidden="1" x14ac:dyDescent="0.25"/>
    <row r="837" s="15" customFormat="1" hidden="1" x14ac:dyDescent="0.25"/>
    <row r="838" s="15" customFormat="1" hidden="1" x14ac:dyDescent="0.25"/>
    <row r="839" s="15" customFormat="1" hidden="1" x14ac:dyDescent="0.25"/>
    <row r="840" s="15" customFormat="1" hidden="1" x14ac:dyDescent="0.25"/>
    <row r="841" s="15" customFormat="1" hidden="1" x14ac:dyDescent="0.25"/>
    <row r="842" s="15" customFormat="1" hidden="1" x14ac:dyDescent="0.25"/>
    <row r="843" s="15" customFormat="1" hidden="1" x14ac:dyDescent="0.25"/>
    <row r="844" s="15" customFormat="1" hidden="1" x14ac:dyDescent="0.25"/>
    <row r="845" s="15" customFormat="1" hidden="1" x14ac:dyDescent="0.25"/>
    <row r="846" s="15" customFormat="1" hidden="1" x14ac:dyDescent="0.25"/>
    <row r="847" s="15" customFormat="1" hidden="1" x14ac:dyDescent="0.25"/>
    <row r="848" s="15" customFormat="1" hidden="1" x14ac:dyDescent="0.25"/>
    <row r="849" s="15" customFormat="1" hidden="1" x14ac:dyDescent="0.25"/>
    <row r="850" s="15" customFormat="1" hidden="1" x14ac:dyDescent="0.25"/>
    <row r="851" s="15" customFormat="1" hidden="1" x14ac:dyDescent="0.25"/>
    <row r="852" s="15" customFormat="1" hidden="1" x14ac:dyDescent="0.25"/>
    <row r="853" s="15" customFormat="1" hidden="1" x14ac:dyDescent="0.25"/>
    <row r="854" s="15" customFormat="1" hidden="1" x14ac:dyDescent="0.25"/>
    <row r="855" s="15" customFormat="1" hidden="1" x14ac:dyDescent="0.25"/>
    <row r="856" s="15" customFormat="1" hidden="1" x14ac:dyDescent="0.25"/>
    <row r="857" s="15" customFormat="1" hidden="1" x14ac:dyDescent="0.25"/>
    <row r="858" s="15" customFormat="1" hidden="1" x14ac:dyDescent="0.25"/>
    <row r="859" s="15" customFormat="1" hidden="1" x14ac:dyDescent="0.25"/>
    <row r="860" s="15" customFormat="1" hidden="1" x14ac:dyDescent="0.25"/>
    <row r="861" s="15" customFormat="1" hidden="1" x14ac:dyDescent="0.25"/>
    <row r="862" s="15" customFormat="1" hidden="1" x14ac:dyDescent="0.25"/>
    <row r="863" s="15" customFormat="1" hidden="1" x14ac:dyDescent="0.25"/>
    <row r="864" s="15" customFormat="1" hidden="1" x14ac:dyDescent="0.25"/>
    <row r="865" s="15" customFormat="1" hidden="1" x14ac:dyDescent="0.25"/>
    <row r="866" s="15" customFormat="1" hidden="1" x14ac:dyDescent="0.25"/>
    <row r="867" s="15" customFormat="1" hidden="1" x14ac:dyDescent="0.25"/>
    <row r="868" s="15" customFormat="1" hidden="1" x14ac:dyDescent="0.25"/>
    <row r="869" s="15" customFormat="1" hidden="1" x14ac:dyDescent="0.25"/>
    <row r="870" s="15" customFormat="1" hidden="1" x14ac:dyDescent="0.25"/>
    <row r="871" s="15" customFormat="1" hidden="1" x14ac:dyDescent="0.25"/>
    <row r="872" s="15" customFormat="1" hidden="1" x14ac:dyDescent="0.25"/>
    <row r="873" s="15" customFormat="1" hidden="1" x14ac:dyDescent="0.25"/>
    <row r="874" s="15" customFormat="1" hidden="1" x14ac:dyDescent="0.25"/>
    <row r="875" s="15" customFormat="1" hidden="1" x14ac:dyDescent="0.25"/>
    <row r="876" s="15" customFormat="1" hidden="1" x14ac:dyDescent="0.25"/>
    <row r="877" s="15" customFormat="1" hidden="1" x14ac:dyDescent="0.25"/>
    <row r="878" s="15" customFormat="1" hidden="1" x14ac:dyDescent="0.25"/>
    <row r="879" s="15" customFormat="1" hidden="1" x14ac:dyDescent="0.25"/>
    <row r="880" s="15" customFormat="1" hidden="1" x14ac:dyDescent="0.25"/>
    <row r="881" s="15" customFormat="1" hidden="1" x14ac:dyDescent="0.25"/>
    <row r="882" s="15" customFormat="1" hidden="1" x14ac:dyDescent="0.25"/>
    <row r="883" s="15" customFormat="1" hidden="1" x14ac:dyDescent="0.25"/>
    <row r="884" s="15" customFormat="1" hidden="1" x14ac:dyDescent="0.25"/>
    <row r="885" s="15" customFormat="1" hidden="1" x14ac:dyDescent="0.25"/>
    <row r="886" s="15" customFormat="1" hidden="1" x14ac:dyDescent="0.25"/>
    <row r="887" s="15" customFormat="1" hidden="1" x14ac:dyDescent="0.25"/>
    <row r="888" s="15" customFormat="1" hidden="1" x14ac:dyDescent="0.25"/>
    <row r="889" s="15" customFormat="1" hidden="1" x14ac:dyDescent="0.25"/>
    <row r="890" s="15" customFormat="1" hidden="1" x14ac:dyDescent="0.25"/>
    <row r="891" s="15" customFormat="1" hidden="1" x14ac:dyDescent="0.25"/>
    <row r="892" s="15" customFormat="1" hidden="1" x14ac:dyDescent="0.25"/>
    <row r="893" s="15" customFormat="1" hidden="1" x14ac:dyDescent="0.25"/>
    <row r="894" s="15" customFormat="1" hidden="1" x14ac:dyDescent="0.25"/>
    <row r="895" s="15" customFormat="1" hidden="1" x14ac:dyDescent="0.25"/>
    <row r="896" s="15" customFormat="1" hidden="1" x14ac:dyDescent="0.25"/>
    <row r="897" s="15" customFormat="1" hidden="1" x14ac:dyDescent="0.25"/>
    <row r="898" s="15" customFormat="1" hidden="1" x14ac:dyDescent="0.25"/>
    <row r="899" s="15" customFormat="1" hidden="1" x14ac:dyDescent="0.25"/>
    <row r="900" s="15" customFormat="1" hidden="1" x14ac:dyDescent="0.25"/>
    <row r="901" s="15" customFormat="1" hidden="1" x14ac:dyDescent="0.25"/>
    <row r="902" s="15" customFormat="1" hidden="1" x14ac:dyDescent="0.25"/>
    <row r="903" s="15" customFormat="1" hidden="1" x14ac:dyDescent="0.25"/>
    <row r="904" s="15" customFormat="1" hidden="1" x14ac:dyDescent="0.25"/>
    <row r="905" s="15" customFormat="1" hidden="1" x14ac:dyDescent="0.25"/>
    <row r="906" s="15" customFormat="1" hidden="1" x14ac:dyDescent="0.25"/>
    <row r="907" s="15" customFormat="1" hidden="1" x14ac:dyDescent="0.25"/>
    <row r="908" s="15" customFormat="1" hidden="1" x14ac:dyDescent="0.25"/>
    <row r="909" s="15" customFormat="1" hidden="1" x14ac:dyDescent="0.25"/>
    <row r="910" s="15" customFormat="1" hidden="1" x14ac:dyDescent="0.25"/>
    <row r="911" s="15" customFormat="1" hidden="1" x14ac:dyDescent="0.25"/>
    <row r="912" s="15" customFormat="1" hidden="1" x14ac:dyDescent="0.25"/>
    <row r="913" s="15" customFormat="1" hidden="1" x14ac:dyDescent="0.25"/>
    <row r="914" s="15" customFormat="1" hidden="1" x14ac:dyDescent="0.25"/>
    <row r="915" s="15" customFormat="1" hidden="1" x14ac:dyDescent="0.25"/>
    <row r="916" s="15" customFormat="1" hidden="1" x14ac:dyDescent="0.25"/>
    <row r="917" s="15" customFormat="1" hidden="1" x14ac:dyDescent="0.25"/>
    <row r="918" s="15" customFormat="1" hidden="1" x14ac:dyDescent="0.25"/>
    <row r="919" s="15" customFormat="1" hidden="1" x14ac:dyDescent="0.25"/>
    <row r="920" s="15" customFormat="1" hidden="1" x14ac:dyDescent="0.25"/>
    <row r="921" s="15" customFormat="1" hidden="1" x14ac:dyDescent="0.25"/>
    <row r="922" s="15" customFormat="1" hidden="1" x14ac:dyDescent="0.25"/>
    <row r="923" s="15" customFormat="1" hidden="1" x14ac:dyDescent="0.25"/>
    <row r="924" s="15" customFormat="1" hidden="1" x14ac:dyDescent="0.25"/>
    <row r="925" s="15" customFormat="1" hidden="1" x14ac:dyDescent="0.25"/>
    <row r="926" s="15" customFormat="1" hidden="1" x14ac:dyDescent="0.25"/>
    <row r="927" s="15" customFormat="1" hidden="1" x14ac:dyDescent="0.25"/>
    <row r="928" s="15" customFormat="1" hidden="1" x14ac:dyDescent="0.25"/>
    <row r="929" s="15" customFormat="1" hidden="1" x14ac:dyDescent="0.25"/>
    <row r="930" s="15" customFormat="1" hidden="1" x14ac:dyDescent="0.25"/>
    <row r="931" s="15" customFormat="1" hidden="1" x14ac:dyDescent="0.25"/>
    <row r="932" s="15" customFormat="1" hidden="1" x14ac:dyDescent="0.25"/>
    <row r="933" s="15" customFormat="1" hidden="1" x14ac:dyDescent="0.25"/>
    <row r="934" s="15" customFormat="1" hidden="1" x14ac:dyDescent="0.25"/>
    <row r="935" s="15" customFormat="1" hidden="1" x14ac:dyDescent="0.25"/>
    <row r="936" s="15" customFormat="1" hidden="1" x14ac:dyDescent="0.25"/>
    <row r="937" s="15" customFormat="1" hidden="1" x14ac:dyDescent="0.25"/>
    <row r="938" s="15" customFormat="1" hidden="1" x14ac:dyDescent="0.25"/>
    <row r="939" s="15" customFormat="1" hidden="1" x14ac:dyDescent="0.25"/>
    <row r="940" s="15" customFormat="1" hidden="1" x14ac:dyDescent="0.25"/>
    <row r="941" s="15" customFormat="1" hidden="1" x14ac:dyDescent="0.25"/>
    <row r="942" s="15" customFormat="1" hidden="1" x14ac:dyDescent="0.25"/>
    <row r="943" s="15" customFormat="1" hidden="1" x14ac:dyDescent="0.25"/>
    <row r="944" s="15" customFormat="1" hidden="1" x14ac:dyDescent="0.25"/>
    <row r="945" s="15" customFormat="1" hidden="1" x14ac:dyDescent="0.25"/>
    <row r="946" s="15" customFormat="1" hidden="1" x14ac:dyDescent="0.25"/>
    <row r="947" s="15" customFormat="1" hidden="1" x14ac:dyDescent="0.25"/>
    <row r="948" s="15" customFormat="1" hidden="1" x14ac:dyDescent="0.25"/>
    <row r="949" s="15" customFormat="1" hidden="1" x14ac:dyDescent="0.25"/>
    <row r="950" s="15" customFormat="1" hidden="1" x14ac:dyDescent="0.25"/>
    <row r="951" s="15" customFormat="1" hidden="1" x14ac:dyDescent="0.25"/>
    <row r="952" s="15" customFormat="1" hidden="1" x14ac:dyDescent="0.25"/>
    <row r="953" s="15" customFormat="1" hidden="1" x14ac:dyDescent="0.25"/>
    <row r="954" s="15" customFormat="1" hidden="1" x14ac:dyDescent="0.25"/>
    <row r="955" s="15" customFormat="1" hidden="1" x14ac:dyDescent="0.25"/>
    <row r="956" s="15" customFormat="1" hidden="1" x14ac:dyDescent="0.25"/>
    <row r="957" s="15" customFormat="1" hidden="1" x14ac:dyDescent="0.25"/>
    <row r="958" s="15" customFormat="1" hidden="1" x14ac:dyDescent="0.25"/>
    <row r="959" s="15" customFormat="1" hidden="1" x14ac:dyDescent="0.25"/>
    <row r="960" s="15" customFormat="1" hidden="1" x14ac:dyDescent="0.25"/>
    <row r="961" s="15" customFormat="1" hidden="1" x14ac:dyDescent="0.25"/>
    <row r="962" s="15" customFormat="1" hidden="1" x14ac:dyDescent="0.25"/>
    <row r="963" s="15" customFormat="1" hidden="1" x14ac:dyDescent="0.25"/>
    <row r="964" s="15" customFormat="1" hidden="1" x14ac:dyDescent="0.25"/>
    <row r="965" s="15" customFormat="1" hidden="1" x14ac:dyDescent="0.25"/>
    <row r="966" s="15" customFormat="1" hidden="1" x14ac:dyDescent="0.25"/>
    <row r="967" s="15" customFormat="1" hidden="1" x14ac:dyDescent="0.25"/>
    <row r="968" s="15" customFormat="1" hidden="1" x14ac:dyDescent="0.25"/>
    <row r="969" s="15" customFormat="1" hidden="1" x14ac:dyDescent="0.25"/>
    <row r="970" s="15" customFormat="1" hidden="1" x14ac:dyDescent="0.25"/>
    <row r="971" s="15" customFormat="1" hidden="1" x14ac:dyDescent="0.25"/>
    <row r="972" s="15" customFormat="1" hidden="1" x14ac:dyDescent="0.25"/>
    <row r="973" s="15" customFormat="1" hidden="1" x14ac:dyDescent="0.25"/>
    <row r="974" s="15" customFormat="1" hidden="1" x14ac:dyDescent="0.25"/>
    <row r="975" s="15" customFormat="1" hidden="1" x14ac:dyDescent="0.25"/>
    <row r="976" s="15" customFormat="1" hidden="1" x14ac:dyDescent="0.25"/>
    <row r="977" s="15" customFormat="1" hidden="1" x14ac:dyDescent="0.25"/>
    <row r="978" s="15" customFormat="1" hidden="1" x14ac:dyDescent="0.25"/>
    <row r="979" s="15" customFormat="1" hidden="1" x14ac:dyDescent="0.25"/>
    <row r="980" s="15" customFormat="1" hidden="1" x14ac:dyDescent="0.25"/>
    <row r="981" s="15" customFormat="1" hidden="1" x14ac:dyDescent="0.25"/>
    <row r="982" s="15" customFormat="1" hidden="1" x14ac:dyDescent="0.25"/>
    <row r="983" s="15" customFormat="1" hidden="1" x14ac:dyDescent="0.25"/>
    <row r="984" s="15" customFormat="1" hidden="1" x14ac:dyDescent="0.25"/>
    <row r="985" s="15" customFormat="1" hidden="1" x14ac:dyDescent="0.25"/>
    <row r="986" s="15" customFormat="1" hidden="1" x14ac:dyDescent="0.25"/>
    <row r="987" s="15" customFormat="1" hidden="1" x14ac:dyDescent="0.25"/>
    <row r="988" s="15" customFormat="1" hidden="1" x14ac:dyDescent="0.25"/>
    <row r="989" s="15" customFormat="1" hidden="1" x14ac:dyDescent="0.25"/>
    <row r="990" s="15" customFormat="1" hidden="1" x14ac:dyDescent="0.25"/>
    <row r="991" s="15" customFormat="1" hidden="1" x14ac:dyDescent="0.25"/>
    <row r="992" s="15" customFormat="1" hidden="1" x14ac:dyDescent="0.25"/>
    <row r="993" s="15" customFormat="1" hidden="1" x14ac:dyDescent="0.25"/>
    <row r="994" s="15" customFormat="1" hidden="1" x14ac:dyDescent="0.25"/>
    <row r="995" s="15" customFormat="1" hidden="1" x14ac:dyDescent="0.25"/>
    <row r="996" s="15" customFormat="1" hidden="1" x14ac:dyDescent="0.25"/>
    <row r="997" s="15" customFormat="1" hidden="1" x14ac:dyDescent="0.25"/>
    <row r="998" s="15" customFormat="1" hidden="1" x14ac:dyDescent="0.25"/>
    <row r="999" s="15" customFormat="1" hidden="1" x14ac:dyDescent="0.25"/>
    <row r="1000" s="15" customFormat="1" hidden="1" x14ac:dyDescent="0.25"/>
    <row r="1001" s="15" customFormat="1" hidden="1" x14ac:dyDescent="0.25"/>
    <row r="1002" s="15" customFormat="1" hidden="1" x14ac:dyDescent="0.25"/>
    <row r="1003" s="15" customFormat="1" hidden="1" x14ac:dyDescent="0.25"/>
    <row r="1004" s="15" customFormat="1" hidden="1" x14ac:dyDescent="0.25"/>
    <row r="1005" s="15" customFormat="1" hidden="1" x14ac:dyDescent="0.25"/>
    <row r="1006" s="15" customFormat="1" hidden="1" x14ac:dyDescent="0.25"/>
    <row r="1007" s="15" customFormat="1" hidden="1" x14ac:dyDescent="0.25"/>
    <row r="1008" s="15" customFormat="1" hidden="1" x14ac:dyDescent="0.25"/>
    <row r="1009" s="15" customFormat="1" hidden="1" x14ac:dyDescent="0.25"/>
    <row r="1010" s="15" customFormat="1" hidden="1" x14ac:dyDescent="0.25"/>
    <row r="1011" s="15" customFormat="1" hidden="1" x14ac:dyDescent="0.25"/>
    <row r="1012" s="15" customFormat="1" hidden="1" x14ac:dyDescent="0.25"/>
    <row r="1013" s="15" customFormat="1" hidden="1" x14ac:dyDescent="0.25"/>
    <row r="1014" s="15" customFormat="1" hidden="1" x14ac:dyDescent="0.25"/>
    <row r="1015" s="15" customFormat="1" hidden="1" x14ac:dyDescent="0.25"/>
    <row r="1016" s="15" customFormat="1" hidden="1" x14ac:dyDescent="0.25"/>
    <row r="1017" s="15" customFormat="1" hidden="1" x14ac:dyDescent="0.25"/>
    <row r="1018" s="15" customFormat="1" hidden="1" x14ac:dyDescent="0.25"/>
    <row r="1019" s="15" customFormat="1" hidden="1" x14ac:dyDescent="0.25"/>
    <row r="1020" s="15" customFormat="1" hidden="1" x14ac:dyDescent="0.25"/>
    <row r="1021" s="15" customFormat="1" hidden="1" x14ac:dyDescent="0.25"/>
    <row r="1022" s="15" customFormat="1" hidden="1" x14ac:dyDescent="0.25"/>
    <row r="1023" s="15" customFormat="1" hidden="1" x14ac:dyDescent="0.25"/>
    <row r="1024" s="15" customFormat="1" hidden="1" x14ac:dyDescent="0.25"/>
    <row r="1025" s="15" customFormat="1" hidden="1" x14ac:dyDescent="0.25"/>
    <row r="1026" s="15" customFormat="1" hidden="1" x14ac:dyDescent="0.25"/>
    <row r="1027" s="15" customFormat="1" hidden="1" x14ac:dyDescent="0.25"/>
    <row r="1028" s="15" customFormat="1" hidden="1" x14ac:dyDescent="0.25"/>
    <row r="1029" s="15" customFormat="1" hidden="1" x14ac:dyDescent="0.25"/>
    <row r="1030" s="15" customFormat="1" hidden="1" x14ac:dyDescent="0.25"/>
    <row r="1031" s="15" customFormat="1" hidden="1" x14ac:dyDescent="0.25"/>
    <row r="1032" s="15" customFormat="1" hidden="1" x14ac:dyDescent="0.25"/>
    <row r="1033" s="15" customFormat="1" hidden="1" x14ac:dyDescent="0.25"/>
    <row r="1034" s="15" customFormat="1" hidden="1" x14ac:dyDescent="0.25"/>
    <row r="1035" s="15" customFormat="1" hidden="1" x14ac:dyDescent="0.25"/>
    <row r="1036" s="15" customFormat="1" hidden="1" x14ac:dyDescent="0.25"/>
    <row r="1037" s="15" customFormat="1" hidden="1" x14ac:dyDescent="0.25"/>
    <row r="1038" s="15" customFormat="1" hidden="1" x14ac:dyDescent="0.25"/>
    <row r="1039" s="15" customFormat="1" hidden="1" x14ac:dyDescent="0.25"/>
    <row r="1040" s="15" customFormat="1" hidden="1" x14ac:dyDescent="0.25"/>
    <row r="1041" spans="2:20" s="15" customFormat="1" hidden="1" x14ac:dyDescent="0.25"/>
    <row r="1042" spans="2:20" s="15" customFormat="1" hidden="1" x14ac:dyDescent="0.25"/>
    <row r="1043" spans="2:20" s="15" customFormat="1" hidden="1" x14ac:dyDescent="0.25"/>
    <row r="1044" spans="2:20" s="15" customFormat="1" hidden="1" x14ac:dyDescent="0.25"/>
    <row r="1045" spans="2:20" hidden="1" x14ac:dyDescent="0.25"/>
    <row r="1046" spans="2:20" s="15" customFormat="1" hidden="1" x14ac:dyDescent="0.25">
      <c r="F1046" s="16"/>
      <c r="G1046" s="16"/>
      <c r="H1046" s="16"/>
      <c r="I1046" s="16"/>
      <c r="J1046" s="16"/>
      <c r="M1046" s="16"/>
      <c r="N1046" s="16"/>
      <c r="O1046" s="16"/>
      <c r="P1046" s="16"/>
      <c r="Q1046" s="16"/>
      <c r="R1046" s="16"/>
      <c r="S1046" s="16"/>
      <c r="T1046" s="16"/>
    </row>
    <row r="1047" spans="2:20" s="17" customFormat="1" hidden="1" x14ac:dyDescent="0.25">
      <c r="B1047" s="17" t="s">
        <v>4341</v>
      </c>
      <c r="C1047" s="17" t="s">
        <v>4341</v>
      </c>
      <c r="D1047" s="17" t="s">
        <v>4341</v>
      </c>
      <c r="E1047" s="18" t="s">
        <v>4342</v>
      </c>
      <c r="F1047" s="18" t="s">
        <v>4341</v>
      </c>
      <c r="G1047" s="18" t="s">
        <v>4343</v>
      </c>
      <c r="H1047" s="18" t="s">
        <v>6091</v>
      </c>
      <c r="I1047" s="18" t="s">
        <v>4341</v>
      </c>
      <c r="J1047" s="18" t="s">
        <v>4346</v>
      </c>
      <c r="K1047" s="18" t="s">
        <v>6092</v>
      </c>
      <c r="L1047" s="18"/>
      <c r="M1047" s="18"/>
      <c r="N1047" s="18"/>
      <c r="O1047" s="18"/>
      <c r="P1047" s="18"/>
      <c r="Q1047" s="18"/>
      <c r="R1047" s="18"/>
      <c r="S1047" s="18"/>
      <c r="T1047" s="18"/>
    </row>
    <row r="1048" spans="2:20" s="17" customFormat="1" hidden="1" x14ac:dyDescent="0.25">
      <c r="B1048" s="17" t="s">
        <v>10</v>
      </c>
      <c r="C1048" s="17">
        <f>DCOUNTA(A4:T1041,C1047,B1047:B1048)</f>
        <v>7</v>
      </c>
      <c r="D1048" s="17" t="s">
        <v>10</v>
      </c>
      <c r="E1048" s="18">
        <f>DSUM(A4:T1042,F4,D1047:D1048)</f>
        <v>99.539999999999992</v>
      </c>
      <c r="F1048" s="18" t="s">
        <v>10</v>
      </c>
      <c r="G1048" s="18" t="s">
        <v>5090</v>
      </c>
      <c r="H1048" s="18">
        <f>DCOUNTA(A4:T1042,G4,F1047:G1048)</f>
        <v>4</v>
      </c>
      <c r="I1048" s="18" t="s">
        <v>10</v>
      </c>
      <c r="J1048" s="18" t="s">
        <v>5098</v>
      </c>
      <c r="K1048" s="18">
        <f>DCOUNTA(A4:T1042,J4,I1047:J1048)</f>
        <v>2</v>
      </c>
      <c r="L1048" s="18"/>
      <c r="M1048" s="18"/>
      <c r="N1048" s="18"/>
      <c r="O1048" s="18"/>
      <c r="P1048" s="18"/>
      <c r="Q1048" s="18"/>
      <c r="R1048" s="18"/>
      <c r="S1048" s="18"/>
      <c r="T1048" s="18"/>
    </row>
    <row r="1049" spans="2:20" s="17" customFormat="1" hidden="1" x14ac:dyDescent="0.25">
      <c r="E1049" s="18"/>
      <c r="F1049" s="18"/>
      <c r="G1049" s="18"/>
      <c r="H1049" s="18"/>
      <c r="I1049" s="18"/>
      <c r="J1049" s="18"/>
      <c r="K1049" s="18"/>
      <c r="L1049" s="18"/>
      <c r="M1049" s="18"/>
      <c r="N1049" s="18"/>
      <c r="O1049" s="18"/>
      <c r="P1049" s="18"/>
      <c r="Q1049" s="18"/>
      <c r="R1049" s="18"/>
      <c r="S1049" s="18"/>
      <c r="T1049" s="18"/>
    </row>
    <row r="1050" spans="2:20" s="17" customFormat="1" hidden="1" x14ac:dyDescent="0.25">
      <c r="B1050" s="17" t="s">
        <v>4341</v>
      </c>
      <c r="D1050" s="17" t="s">
        <v>4341</v>
      </c>
      <c r="E1050" s="18" t="s">
        <v>4342</v>
      </c>
      <c r="F1050" s="18" t="s">
        <v>4341</v>
      </c>
      <c r="G1050" s="18" t="s">
        <v>4343</v>
      </c>
      <c r="H1050" s="18" t="s">
        <v>6091</v>
      </c>
      <c r="I1050" s="18" t="s">
        <v>4341</v>
      </c>
      <c r="J1050" s="18" t="s">
        <v>4346</v>
      </c>
      <c r="K1050" s="18" t="s">
        <v>6092</v>
      </c>
      <c r="L1050" s="18"/>
      <c r="M1050" s="18"/>
      <c r="N1050" s="18"/>
      <c r="O1050" s="18"/>
      <c r="P1050" s="18"/>
      <c r="Q1050" s="18"/>
      <c r="R1050" s="18"/>
      <c r="S1050" s="18"/>
      <c r="T1050" s="18"/>
    </row>
    <row r="1051" spans="2:20" s="17" customFormat="1" hidden="1" x14ac:dyDescent="0.25">
      <c r="B1051" s="17" t="s">
        <v>18</v>
      </c>
      <c r="C1051" s="17">
        <f>DCOUNTA(A4:T1042,E4,B1050:B1051)</f>
        <v>2</v>
      </c>
      <c r="D1051" s="17" t="s">
        <v>18</v>
      </c>
      <c r="E1051" s="18">
        <f>DSUM(A4:T1042,E1050,D1050:D1051)</f>
        <v>7.8959999999999999</v>
      </c>
      <c r="F1051" s="18" t="s">
        <v>18</v>
      </c>
      <c r="G1051" s="18" t="s">
        <v>5090</v>
      </c>
      <c r="H1051" s="18">
        <f>DCOUNTA(A4:T1042,G4,F1050:G1051)</f>
        <v>1</v>
      </c>
      <c r="I1051" s="18" t="s">
        <v>18</v>
      </c>
      <c r="J1051" s="18" t="s">
        <v>5098</v>
      </c>
      <c r="K1051" s="18">
        <f>DCOUNTA(A4:T1042,J4,I1050:J1051)</f>
        <v>0</v>
      </c>
      <c r="L1051" s="18"/>
      <c r="M1051" s="18"/>
      <c r="N1051" s="18"/>
      <c r="O1051" s="18"/>
      <c r="P1051" s="18"/>
      <c r="Q1051" s="18"/>
      <c r="R1051" s="18"/>
      <c r="S1051" s="18"/>
      <c r="T1051" s="18"/>
    </row>
    <row r="1052" spans="2:20" s="17" customFormat="1" hidden="1" x14ac:dyDescent="0.25">
      <c r="E1052" s="18"/>
      <c r="F1052" s="18"/>
      <c r="G1052" s="18"/>
      <c r="H1052" s="18"/>
      <c r="I1052" s="18"/>
      <c r="J1052" s="18"/>
      <c r="K1052" s="18"/>
      <c r="L1052" s="18"/>
      <c r="M1052" s="18"/>
      <c r="N1052" s="18"/>
      <c r="O1052" s="18"/>
      <c r="P1052" s="18"/>
      <c r="Q1052" s="18"/>
      <c r="R1052" s="18"/>
      <c r="S1052" s="18"/>
      <c r="T1052" s="18"/>
    </row>
    <row r="1053" spans="2:20" s="17" customFormat="1" hidden="1" x14ac:dyDescent="0.25">
      <c r="B1053" s="17" t="s">
        <v>4341</v>
      </c>
      <c r="D1053" s="17" t="s">
        <v>4341</v>
      </c>
      <c r="E1053" s="18" t="s">
        <v>4342</v>
      </c>
      <c r="F1053" s="18" t="s">
        <v>4341</v>
      </c>
      <c r="G1053" s="18" t="s">
        <v>4343</v>
      </c>
      <c r="H1053" s="18" t="s">
        <v>6091</v>
      </c>
      <c r="I1053" s="18" t="s">
        <v>4341</v>
      </c>
      <c r="J1053" s="18" t="s">
        <v>4346</v>
      </c>
      <c r="K1053" s="18" t="s">
        <v>6092</v>
      </c>
      <c r="L1053" s="18"/>
      <c r="M1053" s="18"/>
      <c r="N1053" s="18"/>
      <c r="O1053" s="18"/>
      <c r="P1053" s="18"/>
      <c r="Q1053" s="18"/>
      <c r="R1053" s="18"/>
      <c r="S1053" s="18"/>
      <c r="T1053" s="18"/>
    </row>
    <row r="1054" spans="2:20" s="17" customFormat="1" hidden="1" x14ac:dyDescent="0.25">
      <c r="B1054" s="17" t="s">
        <v>318</v>
      </c>
      <c r="C1054" s="17">
        <f>DCOUNTA(A4:T1042,E4,B1053:B1054)</f>
        <v>1</v>
      </c>
      <c r="D1054" s="17" t="s">
        <v>318</v>
      </c>
      <c r="E1054" s="18">
        <f>DSUM(A4:T1042,F4,D1053:D1054)</f>
        <v>3.4950000000000001</v>
      </c>
      <c r="F1054" s="18" t="s">
        <v>318</v>
      </c>
      <c r="G1054" s="18" t="s">
        <v>5090</v>
      </c>
      <c r="H1054" s="18">
        <f>DCOUNTA(A4:T1042,G4,F1053:G1054)</f>
        <v>1</v>
      </c>
      <c r="I1054" s="18" t="s">
        <v>318</v>
      </c>
      <c r="J1054" s="18" t="s">
        <v>5098</v>
      </c>
      <c r="K1054" s="18">
        <f>DCOUNTA(A4:T1042,J4,I1053:J1054)</f>
        <v>0</v>
      </c>
      <c r="L1054" s="18"/>
      <c r="M1054" s="18"/>
      <c r="N1054" s="18"/>
      <c r="O1054" s="18"/>
      <c r="P1054" s="18"/>
      <c r="Q1054" s="18"/>
      <c r="R1054" s="18"/>
      <c r="S1054" s="18"/>
      <c r="T1054" s="18"/>
    </row>
    <row r="1055" spans="2:20" s="17" customFormat="1" hidden="1" x14ac:dyDescent="0.25">
      <c r="E1055" s="18"/>
      <c r="F1055" s="18"/>
      <c r="G1055" s="18"/>
      <c r="H1055" s="18"/>
      <c r="I1055" s="18"/>
      <c r="J1055" s="18"/>
      <c r="K1055" s="18"/>
      <c r="L1055" s="18"/>
      <c r="M1055" s="18"/>
      <c r="N1055" s="18"/>
      <c r="O1055" s="18"/>
      <c r="P1055" s="18"/>
      <c r="Q1055" s="18"/>
      <c r="R1055" s="18"/>
      <c r="S1055" s="18"/>
      <c r="T1055" s="18"/>
    </row>
    <row r="1056" spans="2:20" s="17" customFormat="1" hidden="1" x14ac:dyDescent="0.25">
      <c r="B1056" s="17" t="s">
        <v>4341</v>
      </c>
      <c r="D1056" s="17" t="s">
        <v>4341</v>
      </c>
      <c r="E1056" s="18" t="s">
        <v>4342</v>
      </c>
      <c r="F1056" s="18" t="s">
        <v>4341</v>
      </c>
      <c r="G1056" s="18" t="s">
        <v>4343</v>
      </c>
      <c r="H1056" s="18" t="s">
        <v>6091</v>
      </c>
      <c r="I1056" s="18" t="s">
        <v>4341</v>
      </c>
      <c r="J1056" s="18" t="s">
        <v>4346</v>
      </c>
      <c r="K1056" s="18" t="s">
        <v>6092</v>
      </c>
      <c r="L1056" s="18"/>
      <c r="M1056" s="18"/>
      <c r="N1056" s="18"/>
      <c r="O1056" s="18"/>
      <c r="P1056" s="18"/>
      <c r="Q1056" s="18"/>
      <c r="R1056" s="18"/>
      <c r="S1056" s="18"/>
      <c r="T1056" s="18"/>
    </row>
    <row r="1057" spans="2:51" s="17" customFormat="1" hidden="1" x14ac:dyDescent="0.25">
      <c r="B1057" s="17" t="s">
        <v>417</v>
      </c>
      <c r="C1057" s="17">
        <f>DCOUNTA(C4:T1042,E4,B1056:B1057)</f>
        <v>0</v>
      </c>
      <c r="D1057" s="17" t="s">
        <v>417</v>
      </c>
      <c r="E1057" s="18">
        <f>DSUM(A4:T1042,F4,D1056:D1057)</f>
        <v>0</v>
      </c>
      <c r="F1057" s="18" t="s">
        <v>417</v>
      </c>
      <c r="G1057" s="18" t="s">
        <v>5090</v>
      </c>
      <c r="H1057" s="18">
        <f>DCOUNTA(A4:T1042,G4,F1056:G1057)</f>
        <v>0</v>
      </c>
      <c r="I1057" s="18" t="s">
        <v>417</v>
      </c>
      <c r="J1057" s="18" t="s">
        <v>5098</v>
      </c>
      <c r="K1057" s="18">
        <f>DCOUNTA(A4:T1042,J4,I1056:J1057)</f>
        <v>0</v>
      </c>
      <c r="L1057" s="18"/>
      <c r="M1057" s="18"/>
      <c r="N1057" s="18"/>
      <c r="O1057" s="18"/>
      <c r="P1057" s="18"/>
      <c r="Q1057" s="18"/>
      <c r="R1057" s="18"/>
      <c r="S1057" s="18"/>
      <c r="T1057" s="18"/>
    </row>
    <row r="1058" spans="2:51" s="17" customFormat="1" hidden="1" x14ac:dyDescent="0.25">
      <c r="E1058" s="18"/>
      <c r="F1058" s="18"/>
      <c r="G1058" s="18"/>
      <c r="H1058" s="18"/>
      <c r="I1058" s="18"/>
      <c r="J1058" s="18"/>
      <c r="K1058" s="18"/>
      <c r="L1058" s="18"/>
      <c r="M1058" s="18"/>
      <c r="N1058" s="18"/>
      <c r="O1058" s="18"/>
      <c r="P1058" s="18"/>
      <c r="Q1058" s="18"/>
      <c r="R1058" s="18"/>
      <c r="S1058" s="18"/>
      <c r="T1058" s="18"/>
    </row>
    <row r="1059" spans="2:51" s="17" customFormat="1" hidden="1" x14ac:dyDescent="0.25">
      <c r="E1059" s="18"/>
      <c r="F1059" s="18"/>
      <c r="G1059" s="18"/>
      <c r="H1059" s="18"/>
      <c r="I1059" s="18"/>
      <c r="J1059" s="18"/>
      <c r="K1059" s="18"/>
      <c r="L1059" s="18"/>
      <c r="M1059" s="18"/>
      <c r="N1059" s="18"/>
      <c r="O1059" s="18"/>
      <c r="P1059" s="18"/>
      <c r="Q1059" s="18"/>
      <c r="R1059" s="18"/>
      <c r="S1059" s="18"/>
      <c r="T1059" s="18"/>
    </row>
    <row r="1060" spans="2:51" s="17" customFormat="1" hidden="1" x14ac:dyDescent="0.25">
      <c r="B1060" s="17" t="s">
        <v>4341</v>
      </c>
      <c r="D1060" s="17" t="s">
        <v>4341</v>
      </c>
      <c r="E1060" s="18" t="s">
        <v>4342</v>
      </c>
      <c r="F1060" s="18" t="s">
        <v>4341</v>
      </c>
      <c r="G1060" s="18" t="s">
        <v>4343</v>
      </c>
      <c r="H1060" s="18" t="s">
        <v>6091</v>
      </c>
      <c r="I1060" s="18" t="s">
        <v>4341</v>
      </c>
      <c r="J1060" s="18" t="s">
        <v>4346</v>
      </c>
      <c r="K1060" s="18" t="s">
        <v>6092</v>
      </c>
      <c r="L1060" s="18"/>
      <c r="M1060" s="18"/>
      <c r="N1060" s="18"/>
      <c r="O1060" s="18"/>
      <c r="P1060" s="18"/>
      <c r="Q1060" s="18"/>
      <c r="R1060" s="18"/>
      <c r="S1060" s="18"/>
      <c r="T1060" s="18"/>
    </row>
    <row r="1061" spans="2:51" s="17" customFormat="1" hidden="1" x14ac:dyDescent="0.25">
      <c r="B1061" s="17" t="s">
        <v>72</v>
      </c>
      <c r="C1061" s="17">
        <f>DCOUNTA(A4:T1042,E4,B1060:B1061)</f>
        <v>9</v>
      </c>
      <c r="D1061" s="17" t="s">
        <v>72</v>
      </c>
      <c r="E1061" s="18">
        <f>DSUM(A4:T1042,F4,D1060:D1061)</f>
        <v>29.632000000000001</v>
      </c>
      <c r="F1061" s="18" t="s">
        <v>72</v>
      </c>
      <c r="G1061" s="18" t="s">
        <v>5090</v>
      </c>
      <c r="H1061" s="18">
        <f>DCOUNTA(A4:T1042,G4,F1060:G1061)</f>
        <v>2</v>
      </c>
      <c r="I1061" s="18" t="s">
        <v>72</v>
      </c>
      <c r="J1061" s="18" t="s">
        <v>5098</v>
      </c>
      <c r="K1061" s="18">
        <f>DCOUNTA(A4:T1042,J4,I1060:J1061)</f>
        <v>0</v>
      </c>
      <c r="L1061" s="18"/>
      <c r="M1061" s="18"/>
      <c r="N1061" s="18"/>
      <c r="O1061" s="18"/>
      <c r="P1061" s="18"/>
      <c r="Q1061" s="18"/>
      <c r="R1061" s="18"/>
      <c r="S1061" s="18"/>
      <c r="T1061" s="18"/>
    </row>
    <row r="1062" spans="2:51" s="17" customFormat="1" hidden="1" x14ac:dyDescent="0.25">
      <c r="E1062" s="18"/>
      <c r="F1062" s="18"/>
      <c r="G1062" s="18"/>
      <c r="H1062" s="18"/>
      <c r="I1062" s="18"/>
      <c r="J1062" s="18"/>
      <c r="K1062" s="18"/>
      <c r="L1062" s="18"/>
      <c r="M1062" s="18"/>
      <c r="N1062" s="18"/>
      <c r="O1062" s="18"/>
      <c r="P1062" s="18"/>
      <c r="Q1062" s="18"/>
      <c r="R1062" s="18"/>
      <c r="S1062" s="18"/>
      <c r="T1062" s="18"/>
    </row>
    <row r="1063" spans="2:51" s="17" customFormat="1" hidden="1" x14ac:dyDescent="0.25">
      <c r="B1063" s="17" t="s">
        <v>4341</v>
      </c>
      <c r="D1063" s="17" t="s">
        <v>4341</v>
      </c>
      <c r="E1063" s="18" t="s">
        <v>4342</v>
      </c>
      <c r="F1063" s="18" t="s">
        <v>4341</v>
      </c>
      <c r="G1063" s="18" t="s">
        <v>4343</v>
      </c>
      <c r="H1063" s="18" t="s">
        <v>6091</v>
      </c>
      <c r="I1063" s="18" t="s">
        <v>4341</v>
      </c>
      <c r="J1063" s="18" t="s">
        <v>4346</v>
      </c>
      <c r="K1063" s="18" t="s">
        <v>6092</v>
      </c>
      <c r="L1063" s="18"/>
      <c r="M1063" s="18"/>
      <c r="N1063" s="18"/>
      <c r="O1063" s="18"/>
      <c r="P1063" s="18"/>
      <c r="Q1063" s="18"/>
      <c r="R1063" s="18"/>
      <c r="S1063" s="18"/>
      <c r="T1063" s="18"/>
    </row>
    <row r="1064" spans="2:51" s="17" customFormat="1" hidden="1" x14ac:dyDescent="0.25">
      <c r="B1064" s="17" t="s">
        <v>96</v>
      </c>
      <c r="C1064" s="17">
        <f>DCOUNTA(B4:T1042,B1063,B1063:B1064)</f>
        <v>6</v>
      </c>
      <c r="D1064" s="17" t="s">
        <v>96</v>
      </c>
      <c r="E1064" s="18">
        <f>DSUM(A4:T1042,F4,D1063:D1064)</f>
        <v>12.94</v>
      </c>
      <c r="F1064" s="18" t="s">
        <v>96</v>
      </c>
      <c r="G1064" s="18" t="s">
        <v>5090</v>
      </c>
      <c r="H1064" s="18">
        <f>DCOUNTA(A4:T1042,G4,F1063:G1064)</f>
        <v>1</v>
      </c>
      <c r="I1064" s="18" t="s">
        <v>96</v>
      </c>
      <c r="J1064" s="18" t="s">
        <v>5098</v>
      </c>
      <c r="K1064" s="18">
        <f>DCOUNTA(A4:T1042,J4,I1063:J1064)</f>
        <v>1</v>
      </c>
      <c r="L1064" s="18"/>
      <c r="M1064" s="18"/>
      <c r="N1064" s="18"/>
      <c r="O1064" s="18"/>
      <c r="P1064" s="18"/>
      <c r="Q1064" s="18"/>
      <c r="R1064" s="18"/>
      <c r="S1064" s="18"/>
      <c r="T1064" s="18"/>
    </row>
    <row r="1065" spans="2:51" s="17" customFormat="1" x14ac:dyDescent="0.25">
      <c r="E1065" s="18"/>
      <c r="F1065" s="18"/>
      <c r="G1065" s="18"/>
      <c r="H1065" s="18"/>
      <c r="I1065" s="18"/>
      <c r="J1065" s="18"/>
      <c r="K1065" s="18"/>
      <c r="L1065" s="18"/>
      <c r="M1065" s="18"/>
      <c r="N1065" s="18"/>
      <c r="O1065" s="18"/>
      <c r="P1065" s="18"/>
      <c r="Q1065" s="18"/>
      <c r="R1065" s="18"/>
      <c r="S1065" s="18"/>
      <c r="T1065" s="18"/>
    </row>
    <row r="1066" spans="2:51" s="17" customFormat="1" ht="15.75" x14ac:dyDescent="0.3">
      <c r="C1066" s="19" t="s">
        <v>6093</v>
      </c>
      <c r="D1066" s="19" t="s">
        <v>6094</v>
      </c>
      <c r="E1066" s="19" t="s">
        <v>6095</v>
      </c>
      <c r="F1066" s="19" t="s">
        <v>6096</v>
      </c>
      <c r="G1066" s="19" t="s">
        <v>6097</v>
      </c>
      <c r="H1066" s="18"/>
      <c r="I1066" s="18"/>
      <c r="J1066" s="18"/>
      <c r="K1066" s="18"/>
      <c r="L1066" s="18"/>
      <c r="M1066" s="18"/>
      <c r="N1066" s="18"/>
      <c r="O1066" s="20"/>
      <c r="P1066" s="18"/>
      <c r="Q1066" s="18"/>
      <c r="R1066" s="18"/>
      <c r="S1066" s="18"/>
      <c r="T1066" s="18"/>
      <c r="AX1066" s="17" t="s">
        <v>6098</v>
      </c>
      <c r="AY1066" s="17" t="s">
        <v>6099</v>
      </c>
    </row>
    <row r="1067" spans="2:51" s="17" customFormat="1" ht="15.75" x14ac:dyDescent="0.3">
      <c r="C1067" s="21">
        <f>C1048</f>
        <v>7</v>
      </c>
      <c r="D1067" s="22" t="s">
        <v>6100</v>
      </c>
      <c r="E1067" s="22">
        <f>E1048</f>
        <v>99.539999999999992</v>
      </c>
      <c r="F1067" s="21">
        <f>H1048</f>
        <v>4</v>
      </c>
      <c r="G1067" s="21">
        <f>K1048</f>
        <v>2</v>
      </c>
      <c r="H1067" s="18"/>
      <c r="I1067" s="18"/>
      <c r="J1067" s="18"/>
      <c r="K1067" s="18"/>
      <c r="L1067" s="18"/>
      <c r="M1067" s="18"/>
      <c r="N1067" s="18"/>
      <c r="O1067" s="20"/>
      <c r="P1067" s="18"/>
      <c r="Q1067" s="18"/>
      <c r="R1067" s="18"/>
      <c r="S1067" s="18"/>
      <c r="T1067" s="18"/>
    </row>
    <row r="1068" spans="2:51" s="17" customFormat="1" ht="15.75" x14ac:dyDescent="0.3">
      <c r="C1068" s="21">
        <f>C1051</f>
        <v>2</v>
      </c>
      <c r="D1068" s="22" t="s">
        <v>6101</v>
      </c>
      <c r="E1068" s="22">
        <f>E1051</f>
        <v>7.8959999999999999</v>
      </c>
      <c r="F1068" s="21">
        <f>H1051</f>
        <v>1</v>
      </c>
      <c r="G1068" s="21">
        <f>K1051</f>
        <v>0</v>
      </c>
      <c r="H1068" s="18"/>
      <c r="I1068" s="18"/>
      <c r="J1068" s="18"/>
      <c r="K1068" s="18"/>
      <c r="L1068" s="18"/>
      <c r="M1068" s="18"/>
      <c r="N1068" s="18"/>
      <c r="O1068" s="20"/>
      <c r="P1068" s="18"/>
      <c r="Q1068" s="18"/>
      <c r="R1068" s="18"/>
      <c r="S1068" s="18"/>
      <c r="T1068" s="18"/>
    </row>
    <row r="1069" spans="2:51" s="17" customFormat="1" ht="15.75" x14ac:dyDescent="0.3">
      <c r="C1069" s="21">
        <f>C1054</f>
        <v>1</v>
      </c>
      <c r="D1069" s="22" t="s">
        <v>6102</v>
      </c>
      <c r="E1069" s="22">
        <f>E1054</f>
        <v>3.4950000000000001</v>
      </c>
      <c r="F1069" s="21">
        <f>H1054</f>
        <v>1</v>
      </c>
      <c r="G1069" s="21">
        <f>K1054</f>
        <v>0</v>
      </c>
      <c r="H1069" s="18"/>
      <c r="I1069" s="18"/>
      <c r="J1069" s="18"/>
      <c r="K1069" s="18"/>
      <c r="L1069" s="18"/>
      <c r="M1069" s="18"/>
      <c r="N1069" s="18"/>
      <c r="O1069" s="20"/>
      <c r="P1069" s="18"/>
      <c r="Q1069" s="18"/>
      <c r="R1069" s="18"/>
      <c r="S1069" s="18"/>
      <c r="T1069" s="18"/>
    </row>
    <row r="1070" spans="2:51" s="17" customFormat="1" ht="15.75" x14ac:dyDescent="0.3">
      <c r="C1070" s="21">
        <f>C1057</f>
        <v>0</v>
      </c>
      <c r="D1070" s="22" t="s">
        <v>6103</v>
      </c>
      <c r="E1070" s="22">
        <f>E1057</f>
        <v>0</v>
      </c>
      <c r="F1070" s="21">
        <f>H1057</f>
        <v>0</v>
      </c>
      <c r="G1070" s="21">
        <f>K1057</f>
        <v>0</v>
      </c>
      <c r="H1070" s="18"/>
      <c r="I1070" s="18"/>
      <c r="J1070" s="18"/>
      <c r="K1070" s="18"/>
      <c r="L1070" s="18"/>
      <c r="M1070" s="18"/>
      <c r="N1070" s="18"/>
      <c r="O1070" s="20"/>
      <c r="P1070" s="18"/>
      <c r="Q1070" s="18"/>
      <c r="R1070" s="18"/>
      <c r="S1070" s="18"/>
      <c r="T1070" s="18"/>
    </row>
    <row r="1071" spans="2:51" s="17" customFormat="1" ht="15.75" x14ac:dyDescent="0.3">
      <c r="C1071" s="21">
        <f>C1061</f>
        <v>9</v>
      </c>
      <c r="D1071" s="22" t="s">
        <v>72</v>
      </c>
      <c r="E1071" s="22">
        <f>E1061</f>
        <v>29.632000000000001</v>
      </c>
      <c r="F1071" s="21">
        <f>H1061</f>
        <v>2</v>
      </c>
      <c r="G1071" s="21">
        <f>K1061</f>
        <v>0</v>
      </c>
      <c r="H1071" s="18"/>
      <c r="I1071" s="18"/>
      <c r="J1071" s="18"/>
      <c r="K1071" s="18"/>
      <c r="L1071" s="18"/>
      <c r="M1071" s="18"/>
      <c r="N1071" s="18"/>
      <c r="O1071" s="20"/>
      <c r="P1071" s="18"/>
      <c r="Q1071" s="18"/>
      <c r="R1071" s="18"/>
      <c r="S1071" s="18"/>
      <c r="T1071" s="18"/>
    </row>
    <row r="1072" spans="2:51" s="17" customFormat="1" ht="15.75" x14ac:dyDescent="0.3">
      <c r="C1072" s="21">
        <f>C1064</f>
        <v>6</v>
      </c>
      <c r="D1072" s="22" t="s">
        <v>6104</v>
      </c>
      <c r="E1072" s="22">
        <f>E1064</f>
        <v>12.94</v>
      </c>
      <c r="F1072" s="21">
        <f>H1064</f>
        <v>1</v>
      </c>
      <c r="G1072" s="21">
        <f>K1064</f>
        <v>1</v>
      </c>
      <c r="H1072" s="18"/>
      <c r="I1072" s="18"/>
      <c r="J1072" s="18"/>
      <c r="K1072" s="18"/>
      <c r="L1072" s="18"/>
      <c r="M1072" s="18"/>
      <c r="N1072" s="18"/>
      <c r="O1072" s="20"/>
      <c r="P1072" s="18"/>
      <c r="Q1072" s="18"/>
      <c r="R1072" s="18"/>
      <c r="S1072" s="18"/>
      <c r="T1072" s="18"/>
    </row>
    <row r="1073" spans="3:20" s="17" customFormat="1" ht="15.75" x14ac:dyDescent="0.3">
      <c r="C1073" s="23"/>
      <c r="D1073" s="19" t="s">
        <v>6105</v>
      </c>
      <c r="E1073" s="19">
        <f>E1067</f>
        <v>99.539999999999992</v>
      </c>
      <c r="F1073" s="23"/>
      <c r="G1073" s="18"/>
      <c r="H1073" s="18"/>
      <c r="I1073" s="18"/>
      <c r="J1073" s="18"/>
      <c r="K1073" s="18"/>
      <c r="L1073" s="18"/>
      <c r="M1073" s="18"/>
      <c r="N1073" s="18"/>
      <c r="O1073" s="20"/>
      <c r="P1073" s="18"/>
      <c r="Q1073" s="18"/>
      <c r="R1073" s="18"/>
      <c r="S1073" s="18"/>
      <c r="T1073" s="18"/>
    </row>
    <row r="1074" spans="3:20" s="17" customFormat="1" ht="15.75" x14ac:dyDescent="0.3">
      <c r="C1074" s="23"/>
      <c r="D1074" s="19" t="s">
        <v>6106</v>
      </c>
      <c r="E1074" s="19">
        <f>E1067+E1068+E1069+E1070+E1071+E1072</f>
        <v>153.50299999999999</v>
      </c>
      <c r="F1074" s="18"/>
      <c r="G1074" s="18"/>
      <c r="H1074" s="18"/>
      <c r="I1074" s="18"/>
      <c r="J1074" s="18"/>
      <c r="K1074" s="18"/>
      <c r="L1074" s="18"/>
      <c r="M1074" s="18"/>
      <c r="N1074" s="18"/>
      <c r="O1074" s="18"/>
      <c r="P1074" s="18"/>
      <c r="Q1074" s="18"/>
      <c r="R1074" s="18"/>
      <c r="S1074" s="18"/>
      <c r="T1074" s="18"/>
    </row>
    <row r="1075" spans="3:20" s="15" customFormat="1" ht="12.75" customHeight="1" x14ac:dyDescent="0.25"/>
    <row r="1076" spans="3:20" s="15" customFormat="1" x14ac:dyDescent="0.25"/>
    <row r="1077" spans="3:20" s="15" customFormat="1" x14ac:dyDescent="0.25"/>
    <row r="1078" spans="3:20" s="15" customFormat="1" x14ac:dyDescent="0.25"/>
    <row r="1079" spans="3:20" s="15" customFormat="1" x14ac:dyDescent="0.25"/>
    <row r="1080" spans="3:20" s="15" customFormat="1" x14ac:dyDescent="0.25"/>
    <row r="1081" spans="3:20" s="15" customFormat="1" x14ac:dyDescent="0.25"/>
    <row r="1082" spans="3:20" s="15" customFormat="1" x14ac:dyDescent="0.25"/>
    <row r="1083" spans="3:20" s="15" customFormat="1" x14ac:dyDescent="0.25"/>
    <row r="1084" spans="3:20" s="15" customFormat="1" x14ac:dyDescent="0.25"/>
    <row r="1085" spans="3:20" s="15" customFormat="1" x14ac:dyDescent="0.25"/>
    <row r="1086" spans="3:20" s="15" customFormat="1" x14ac:dyDescent="0.25"/>
    <row r="1087" spans="3:20" s="15" customFormat="1" x14ac:dyDescent="0.25"/>
    <row r="1088" spans="3:20" s="15" customFormat="1" x14ac:dyDescent="0.25"/>
    <row r="1089" s="15" customFormat="1" x14ac:dyDescent="0.25"/>
    <row r="1090" s="15" customFormat="1" x14ac:dyDescent="0.25"/>
    <row r="1091" s="15" customFormat="1" x14ac:dyDescent="0.25"/>
    <row r="1092" s="15" customFormat="1" x14ac:dyDescent="0.25"/>
    <row r="1093" s="15" customFormat="1" x14ac:dyDescent="0.25"/>
    <row r="1094" s="15" customFormat="1" x14ac:dyDescent="0.25"/>
    <row r="1095" s="15" customFormat="1" x14ac:dyDescent="0.25"/>
    <row r="1096" s="15" customFormat="1" x14ac:dyDescent="0.25"/>
    <row r="1097" s="15" customFormat="1" x14ac:dyDescent="0.25"/>
    <row r="1098" s="15" customFormat="1" x14ac:dyDescent="0.25"/>
    <row r="1099" s="15" customFormat="1" x14ac:dyDescent="0.25"/>
    <row r="1100" s="15" customFormat="1" x14ac:dyDescent="0.25"/>
    <row r="1101" s="15" customFormat="1" x14ac:dyDescent="0.25"/>
    <row r="1102" s="15" customFormat="1" x14ac:dyDescent="0.25"/>
    <row r="1103" s="15" customFormat="1" x14ac:dyDescent="0.25"/>
    <row r="1104" s="15" customFormat="1" x14ac:dyDescent="0.25"/>
    <row r="1105" s="15" customFormat="1" x14ac:dyDescent="0.25"/>
    <row r="1106" s="15" customFormat="1" x14ac:dyDescent="0.25"/>
    <row r="1107" s="15" customFormat="1" x14ac:dyDescent="0.25"/>
    <row r="1108" s="15" customFormat="1" x14ac:dyDescent="0.25"/>
    <row r="1109" s="15" customFormat="1" x14ac:dyDescent="0.25"/>
    <row r="1110" s="15" customFormat="1" x14ac:dyDescent="0.25"/>
    <row r="1111" s="15" customFormat="1" x14ac:dyDescent="0.25"/>
    <row r="1112" s="15" customFormat="1" x14ac:dyDescent="0.25"/>
    <row r="1113" s="15" customFormat="1" x14ac:dyDescent="0.25"/>
    <row r="1114" s="15" customFormat="1" x14ac:dyDescent="0.25"/>
    <row r="1115" s="15" customFormat="1" x14ac:dyDescent="0.25"/>
    <row r="1116" s="15" customFormat="1" x14ac:dyDescent="0.25"/>
    <row r="1117" s="15" customFormat="1" x14ac:dyDescent="0.25"/>
    <row r="1118" s="15" customFormat="1" x14ac:dyDescent="0.25"/>
    <row r="1119" s="15" customFormat="1" x14ac:dyDescent="0.25"/>
    <row r="1120" s="15" customFormat="1" x14ac:dyDescent="0.25"/>
    <row r="1121" s="15" customFormat="1" x14ac:dyDescent="0.25"/>
    <row r="1122" s="15" customFormat="1" x14ac:dyDescent="0.25"/>
    <row r="1123" s="15" customFormat="1" x14ac:dyDescent="0.25"/>
    <row r="1124" s="15" customFormat="1" x14ac:dyDescent="0.25"/>
    <row r="1125" s="15" customFormat="1" x14ac:dyDescent="0.25"/>
    <row r="1126" s="15" customFormat="1" x14ac:dyDescent="0.25"/>
    <row r="1127" s="15" customFormat="1" x14ac:dyDescent="0.25"/>
    <row r="1128" s="15" customFormat="1" x14ac:dyDescent="0.25"/>
    <row r="1129" s="15" customFormat="1" x14ac:dyDescent="0.25"/>
    <row r="1130" s="15" customFormat="1" x14ac:dyDescent="0.25"/>
    <row r="1131" s="15" customFormat="1" x14ac:dyDescent="0.25"/>
    <row r="1132" s="15" customFormat="1" x14ac:dyDescent="0.25"/>
    <row r="1133" s="15" customFormat="1" x14ac:dyDescent="0.25"/>
    <row r="1134" s="15" customFormat="1" x14ac:dyDescent="0.25"/>
    <row r="1135" s="15" customFormat="1" x14ac:dyDescent="0.25"/>
    <row r="1136" s="15" customFormat="1" x14ac:dyDescent="0.25"/>
    <row r="1137" s="15" customFormat="1" x14ac:dyDescent="0.25"/>
    <row r="1138" s="15" customFormat="1" x14ac:dyDescent="0.25"/>
    <row r="1139" s="15" customFormat="1" x14ac:dyDescent="0.25"/>
    <row r="1140" s="15" customFormat="1" x14ac:dyDescent="0.25"/>
    <row r="1141" s="15" customFormat="1" x14ac:dyDescent="0.25"/>
    <row r="1142" s="15" customFormat="1" x14ac:dyDescent="0.25"/>
    <row r="1143" s="15" customFormat="1" x14ac:dyDescent="0.25"/>
    <row r="1144" s="15" customFormat="1" x14ac:dyDescent="0.25"/>
    <row r="1145" s="15" customFormat="1" x14ac:dyDescent="0.25"/>
    <row r="1146" s="15" customFormat="1" x14ac:dyDescent="0.25"/>
    <row r="1147" s="15" customFormat="1" x14ac:dyDescent="0.25"/>
    <row r="1148" s="15" customFormat="1" x14ac:dyDescent="0.25"/>
    <row r="1149" s="15" customFormat="1" x14ac:dyDescent="0.25"/>
    <row r="1150" s="15" customFormat="1" x14ac:dyDescent="0.25"/>
    <row r="1151" s="15" customFormat="1" x14ac:dyDescent="0.25"/>
    <row r="1152" s="15" customFormat="1" x14ac:dyDescent="0.25"/>
    <row r="1153" s="15" customFormat="1" x14ac:dyDescent="0.25"/>
    <row r="1154" s="15" customFormat="1" x14ac:dyDescent="0.25"/>
    <row r="1155" s="15" customFormat="1" x14ac:dyDescent="0.25"/>
    <row r="1156" s="15" customFormat="1" x14ac:dyDescent="0.25"/>
    <row r="1157" s="15" customFormat="1" x14ac:dyDescent="0.25"/>
    <row r="1158" s="15" customFormat="1" x14ac:dyDescent="0.25"/>
    <row r="1159" s="15" customFormat="1" x14ac:dyDescent="0.25"/>
    <row r="1160" s="15" customFormat="1" x14ac:dyDescent="0.25"/>
    <row r="1161" s="15" customFormat="1" x14ac:dyDescent="0.25"/>
    <row r="1162" s="15" customFormat="1" x14ac:dyDescent="0.25"/>
    <row r="1163" s="15" customFormat="1" x14ac:dyDescent="0.25"/>
    <row r="1164" s="15" customFormat="1" x14ac:dyDescent="0.25"/>
    <row r="1165" s="15" customFormat="1" x14ac:dyDescent="0.25"/>
    <row r="1166" s="15" customFormat="1" x14ac:dyDescent="0.25"/>
    <row r="1167" s="15" customFormat="1" x14ac:dyDescent="0.25"/>
    <row r="1168" s="15" customFormat="1" x14ac:dyDescent="0.25"/>
    <row r="1169" s="15" customFormat="1" x14ac:dyDescent="0.25"/>
    <row r="1170" s="15" customFormat="1" x14ac:dyDescent="0.25"/>
    <row r="1171" s="15" customFormat="1" x14ac:dyDescent="0.25"/>
    <row r="1172" s="15" customFormat="1" x14ac:dyDescent="0.25"/>
    <row r="1173" s="15" customFormat="1" x14ac:dyDescent="0.25"/>
    <row r="1174" s="15" customFormat="1" x14ac:dyDescent="0.25"/>
    <row r="1175" s="15" customFormat="1" x14ac:dyDescent="0.25"/>
    <row r="1176" s="15" customFormat="1" x14ac:dyDescent="0.25"/>
    <row r="1177" s="15" customFormat="1" x14ac:dyDescent="0.25"/>
    <row r="1178" s="15" customFormat="1" x14ac:dyDescent="0.25"/>
    <row r="1179" s="15" customFormat="1" x14ac:dyDescent="0.25"/>
    <row r="1180" s="15" customFormat="1" x14ac:dyDescent="0.25"/>
    <row r="1181" s="15" customFormat="1" x14ac:dyDescent="0.25"/>
    <row r="1182" s="15" customFormat="1" x14ac:dyDescent="0.25"/>
    <row r="1183" s="15" customFormat="1" x14ac:dyDescent="0.25"/>
    <row r="1184" s="15" customFormat="1" x14ac:dyDescent="0.25"/>
    <row r="1185" s="15" customFormat="1" x14ac:dyDescent="0.25"/>
    <row r="1186" s="15" customFormat="1" x14ac:dyDescent="0.25"/>
    <row r="1187" s="15" customFormat="1" x14ac:dyDescent="0.25"/>
    <row r="1188" s="15" customFormat="1" x14ac:dyDescent="0.25"/>
    <row r="1189" s="15" customFormat="1" x14ac:dyDescent="0.25"/>
    <row r="1190" s="15" customFormat="1" x14ac:dyDescent="0.25"/>
    <row r="1191" s="15" customFormat="1" x14ac:dyDescent="0.25"/>
    <row r="1192" s="15" customFormat="1" x14ac:dyDescent="0.25"/>
    <row r="1193" s="15" customFormat="1" x14ac:dyDescent="0.25"/>
    <row r="1194" s="15" customFormat="1" x14ac:dyDescent="0.25"/>
    <row r="1195" s="15" customFormat="1" x14ac:dyDescent="0.25"/>
    <row r="1196" s="15" customFormat="1" x14ac:dyDescent="0.25"/>
    <row r="1197" s="15" customFormat="1" x14ac:dyDescent="0.25"/>
    <row r="1198" s="15" customFormat="1" x14ac:dyDescent="0.25"/>
    <row r="1199" s="15" customFormat="1" x14ac:dyDescent="0.25"/>
    <row r="1200" s="15" customFormat="1" x14ac:dyDescent="0.25"/>
    <row r="1201" s="15" customFormat="1" x14ac:dyDescent="0.25"/>
    <row r="1202" s="15" customFormat="1" x14ac:dyDescent="0.25"/>
    <row r="1203" s="15" customFormat="1" x14ac:dyDescent="0.25"/>
    <row r="1204" s="15" customFormat="1" x14ac:dyDescent="0.25"/>
    <row r="1205" s="15" customFormat="1" x14ac:dyDescent="0.25"/>
    <row r="1206" s="15" customFormat="1" x14ac:dyDescent="0.25"/>
    <row r="1207" s="15" customFormat="1" x14ac:dyDescent="0.25"/>
    <row r="1208" s="15" customFormat="1" x14ac:dyDescent="0.25"/>
    <row r="1209" s="15" customFormat="1" x14ac:dyDescent="0.25"/>
    <row r="1210" s="15" customFormat="1" x14ac:dyDescent="0.25"/>
    <row r="1211" s="15" customFormat="1" x14ac:dyDescent="0.25"/>
    <row r="1212" s="15" customFormat="1" x14ac:dyDescent="0.25"/>
    <row r="1213" s="15" customFormat="1" x14ac:dyDescent="0.25"/>
    <row r="1214" s="15" customFormat="1" x14ac:dyDescent="0.25"/>
    <row r="1215" s="15" customFormat="1" x14ac:dyDescent="0.25"/>
    <row r="1216" s="15" customFormat="1" x14ac:dyDescent="0.25"/>
    <row r="1217" s="15" customFormat="1" x14ac:dyDescent="0.25"/>
    <row r="1218" s="15" customFormat="1" x14ac:dyDescent="0.25"/>
    <row r="1219" s="15" customFormat="1" x14ac:dyDescent="0.25"/>
    <row r="1220" s="15" customFormat="1" x14ac:dyDescent="0.25"/>
    <row r="1221" s="15" customFormat="1" x14ac:dyDescent="0.25"/>
    <row r="1222" s="15" customFormat="1" x14ac:dyDescent="0.25"/>
    <row r="1223" s="15" customFormat="1" x14ac:dyDescent="0.25"/>
    <row r="1224" s="15" customFormat="1" x14ac:dyDescent="0.25"/>
    <row r="1225" s="15" customFormat="1" x14ac:dyDescent="0.25"/>
    <row r="1226" s="15" customFormat="1" x14ac:dyDescent="0.25"/>
    <row r="1227" s="15" customFormat="1" x14ac:dyDescent="0.25"/>
    <row r="1228" s="15" customFormat="1" x14ac:dyDescent="0.25"/>
    <row r="1229" s="15" customFormat="1" x14ac:dyDescent="0.25"/>
    <row r="1230" s="15" customFormat="1" x14ac:dyDescent="0.25"/>
    <row r="1231" s="15" customFormat="1" x14ac:dyDescent="0.25"/>
    <row r="1232" s="15" customFormat="1" x14ac:dyDescent="0.25"/>
    <row r="1233" s="15" customFormat="1" x14ac:dyDescent="0.25"/>
    <row r="1234" s="15" customFormat="1" x14ac:dyDescent="0.25"/>
    <row r="1235" s="15" customFormat="1" x14ac:dyDescent="0.25"/>
    <row r="1236" s="15" customFormat="1" x14ac:dyDescent="0.25"/>
    <row r="1237" s="15" customFormat="1" x14ac:dyDescent="0.25"/>
    <row r="1238" s="15" customFormat="1" x14ac:dyDescent="0.25"/>
    <row r="1239" s="15" customFormat="1" x14ac:dyDescent="0.25"/>
    <row r="1240" s="15" customFormat="1" x14ac:dyDescent="0.25"/>
    <row r="1241" s="15" customFormat="1" x14ac:dyDescent="0.25"/>
    <row r="1242" s="15" customFormat="1" x14ac:dyDescent="0.25"/>
    <row r="1243" s="15" customFormat="1" x14ac:dyDescent="0.25"/>
    <row r="1244" s="15" customFormat="1" x14ac:dyDescent="0.25"/>
    <row r="1245" s="15" customFormat="1" x14ac:dyDescent="0.25"/>
    <row r="1246" s="15" customFormat="1" x14ac:dyDescent="0.25"/>
    <row r="1247" s="15" customFormat="1" x14ac:dyDescent="0.25"/>
    <row r="1248" s="15" customFormat="1" x14ac:dyDescent="0.25"/>
    <row r="1249" s="15" customFormat="1" x14ac:dyDescent="0.25"/>
    <row r="1250" s="15" customFormat="1" x14ac:dyDescent="0.25"/>
    <row r="1251" s="15" customFormat="1" x14ac:dyDescent="0.25"/>
    <row r="1252" s="15" customFormat="1" x14ac:dyDescent="0.25"/>
    <row r="1253" s="15" customFormat="1" x14ac:dyDescent="0.25"/>
    <row r="1254" s="15" customFormat="1" x14ac:dyDescent="0.25"/>
    <row r="1255" s="15" customFormat="1" x14ac:dyDescent="0.25"/>
    <row r="1256" s="15" customFormat="1" x14ac:dyDescent="0.25"/>
    <row r="1257" s="15" customFormat="1" x14ac:dyDescent="0.25"/>
    <row r="1258" s="15" customFormat="1" x14ac:dyDescent="0.25"/>
    <row r="1259" s="15" customFormat="1" x14ac:dyDescent="0.25"/>
    <row r="1260" s="15" customFormat="1" x14ac:dyDescent="0.25"/>
    <row r="1261" s="15" customFormat="1" x14ac:dyDescent="0.25"/>
    <row r="1262" s="15" customFormat="1" x14ac:dyDescent="0.25"/>
    <row r="1263" s="15" customFormat="1" x14ac:dyDescent="0.25"/>
    <row r="1264" s="15" customFormat="1" x14ac:dyDescent="0.25"/>
    <row r="1265" s="15" customFormat="1" x14ac:dyDescent="0.25"/>
    <row r="1266" s="15" customFormat="1" x14ac:dyDescent="0.25"/>
    <row r="1267" s="15" customFormat="1" x14ac:dyDescent="0.25"/>
    <row r="1268" s="15" customFormat="1" x14ac:dyDescent="0.25"/>
    <row r="1269" s="15" customFormat="1" x14ac:dyDescent="0.25"/>
    <row r="1270" s="15" customFormat="1" x14ac:dyDescent="0.25"/>
    <row r="1271" s="15" customFormat="1" x14ac:dyDescent="0.25"/>
    <row r="1272" s="15" customFormat="1" x14ac:dyDescent="0.25"/>
    <row r="1273" s="15" customFormat="1" x14ac:dyDescent="0.25"/>
    <row r="1274" s="15" customFormat="1" x14ac:dyDescent="0.25"/>
    <row r="1275" s="15" customFormat="1" x14ac:dyDescent="0.25"/>
    <row r="1276" s="15" customFormat="1" x14ac:dyDescent="0.25"/>
    <row r="1277" s="15" customFormat="1" x14ac:dyDescent="0.25"/>
    <row r="1278" s="15" customFormat="1" x14ac:dyDescent="0.25"/>
    <row r="1279" s="15" customFormat="1" x14ac:dyDescent="0.25"/>
    <row r="1280" s="15" customFormat="1" x14ac:dyDescent="0.25"/>
    <row r="1281" s="15" customFormat="1" x14ac:dyDescent="0.25"/>
    <row r="1282" s="15" customFormat="1" x14ac:dyDescent="0.25"/>
    <row r="1283" s="15" customFormat="1" x14ac:dyDescent="0.25"/>
    <row r="1284" s="15" customFormat="1" x14ac:dyDescent="0.25"/>
    <row r="1285" s="15" customFormat="1" x14ac:dyDescent="0.25"/>
    <row r="1286" s="15" customFormat="1" x14ac:dyDescent="0.25"/>
    <row r="1287" s="15" customFormat="1" x14ac:dyDescent="0.25"/>
    <row r="1288" s="15" customFormat="1" x14ac:dyDescent="0.25"/>
    <row r="1289" s="15" customFormat="1" x14ac:dyDescent="0.25"/>
    <row r="1290" s="15" customFormat="1" x14ac:dyDescent="0.25"/>
    <row r="1291" s="15" customFormat="1" x14ac:dyDescent="0.25"/>
    <row r="1292" s="15" customFormat="1" x14ac:dyDescent="0.25"/>
    <row r="1293" s="15" customFormat="1" x14ac:dyDescent="0.25"/>
    <row r="1294" s="15" customFormat="1" x14ac:dyDescent="0.25"/>
    <row r="1295" s="15" customFormat="1" x14ac:dyDescent="0.25"/>
    <row r="1296" s="15" customFormat="1" x14ac:dyDescent="0.25"/>
    <row r="1297" s="15" customFormat="1" x14ac:dyDescent="0.25"/>
    <row r="1298" s="15" customFormat="1" x14ac:dyDescent="0.25"/>
    <row r="1299" s="15" customFormat="1" x14ac:dyDescent="0.25"/>
    <row r="1300" s="15" customFormat="1" x14ac:dyDescent="0.25"/>
    <row r="1301" s="15" customFormat="1" x14ac:dyDescent="0.25"/>
    <row r="1302" s="15" customFormat="1" x14ac:dyDescent="0.25"/>
    <row r="1303" s="15" customFormat="1" x14ac:dyDescent="0.25"/>
    <row r="1304" s="15" customFormat="1" x14ac:dyDescent="0.25"/>
    <row r="1305" s="15" customFormat="1" x14ac:dyDescent="0.25"/>
    <row r="1306" s="15" customFormat="1" x14ac:dyDescent="0.25"/>
    <row r="1307" s="15" customFormat="1" x14ac:dyDescent="0.25"/>
    <row r="1308" s="15" customFormat="1" x14ac:dyDescent="0.25"/>
    <row r="1309" s="15" customFormat="1" x14ac:dyDescent="0.25"/>
    <row r="1310" s="15" customFormat="1" x14ac:dyDescent="0.25"/>
    <row r="1311" s="15" customFormat="1" x14ac:dyDescent="0.25"/>
    <row r="1312" s="15" customFormat="1" x14ac:dyDescent="0.25"/>
    <row r="1313" s="15" customFormat="1" x14ac:dyDescent="0.25"/>
    <row r="1314" s="15" customFormat="1" x14ac:dyDescent="0.25"/>
    <row r="1315" s="15" customFormat="1" x14ac:dyDescent="0.25"/>
    <row r="1316" s="15" customFormat="1" x14ac:dyDescent="0.25"/>
    <row r="1317" s="15" customFormat="1" x14ac:dyDescent="0.25"/>
    <row r="1318" s="15" customFormat="1" x14ac:dyDescent="0.25"/>
    <row r="1319" s="15" customFormat="1" x14ac:dyDescent="0.25"/>
    <row r="1320" s="15" customFormat="1" x14ac:dyDescent="0.25"/>
    <row r="1321" s="15" customFormat="1" x14ac:dyDescent="0.25"/>
    <row r="1322" s="15" customFormat="1" x14ac:dyDescent="0.25"/>
    <row r="1323" s="15" customFormat="1" x14ac:dyDescent="0.25"/>
    <row r="1324" s="15" customFormat="1" x14ac:dyDescent="0.25"/>
    <row r="1325" s="15" customFormat="1" x14ac:dyDescent="0.25"/>
    <row r="1326" s="15" customFormat="1" x14ac:dyDescent="0.25"/>
    <row r="1327" s="15" customFormat="1" x14ac:dyDescent="0.25"/>
    <row r="1328" s="15" customFormat="1" x14ac:dyDescent="0.25"/>
    <row r="1329" s="15" customFormat="1" x14ac:dyDescent="0.25"/>
    <row r="1330" s="15" customFormat="1" x14ac:dyDescent="0.25"/>
    <row r="1331" s="15" customFormat="1" x14ac:dyDescent="0.25"/>
    <row r="1332" s="15" customFormat="1" x14ac:dyDescent="0.25"/>
    <row r="1333" s="15" customFormat="1" x14ac:dyDescent="0.25"/>
    <row r="1334" s="15" customFormat="1" x14ac:dyDescent="0.25"/>
    <row r="1335" s="15" customFormat="1" x14ac:dyDescent="0.25"/>
    <row r="1336" s="15" customFormat="1" x14ac:dyDescent="0.25"/>
    <row r="1337" s="15" customFormat="1" x14ac:dyDescent="0.25"/>
    <row r="1338" s="15" customFormat="1" x14ac:dyDescent="0.25"/>
    <row r="1339" s="15" customFormat="1" x14ac:dyDescent="0.25"/>
    <row r="1340" s="15" customFormat="1" x14ac:dyDescent="0.25"/>
    <row r="1341" s="15" customFormat="1" x14ac:dyDescent="0.25"/>
    <row r="1342" s="15" customFormat="1" x14ac:dyDescent="0.25"/>
    <row r="1343" s="15" customFormat="1" x14ac:dyDescent="0.25"/>
    <row r="1344" s="15" customFormat="1" x14ac:dyDescent="0.25"/>
    <row r="1345" s="15" customFormat="1" x14ac:dyDescent="0.25"/>
    <row r="1346" s="15" customFormat="1" x14ac:dyDescent="0.25"/>
    <row r="1347" s="15" customFormat="1" x14ac:dyDescent="0.25"/>
    <row r="1348" s="15" customFormat="1" x14ac:dyDescent="0.25"/>
    <row r="1349" s="15" customFormat="1" x14ac:dyDescent="0.25"/>
    <row r="1350" s="15" customFormat="1" x14ac:dyDescent="0.25"/>
    <row r="1351" s="15" customFormat="1" x14ac:dyDescent="0.25"/>
    <row r="1352" s="15" customFormat="1" x14ac:dyDescent="0.25"/>
    <row r="1353" s="15" customFormat="1" x14ac:dyDescent="0.25"/>
    <row r="1354" s="15" customFormat="1" x14ac:dyDescent="0.25"/>
    <row r="1355" s="15" customFormat="1" x14ac:dyDescent="0.25"/>
    <row r="1356" s="15" customFormat="1" x14ac:dyDescent="0.25"/>
    <row r="1357" s="15" customFormat="1" x14ac:dyDescent="0.25"/>
    <row r="1358" s="15" customFormat="1" x14ac:dyDescent="0.25"/>
    <row r="1359" s="15" customFormat="1" x14ac:dyDescent="0.25"/>
    <row r="1360" s="15" customFormat="1" x14ac:dyDescent="0.25"/>
    <row r="1361" s="15" customFormat="1" x14ac:dyDescent="0.25"/>
    <row r="1362" s="15" customFormat="1" x14ac:dyDescent="0.25"/>
    <row r="1363" s="15" customFormat="1" x14ac:dyDescent="0.25"/>
    <row r="1364" s="15" customFormat="1" x14ac:dyDescent="0.25"/>
    <row r="1365" s="15" customFormat="1" x14ac:dyDescent="0.25"/>
    <row r="1366" s="15" customFormat="1" x14ac:dyDescent="0.25"/>
    <row r="1367" s="15" customFormat="1" x14ac:dyDescent="0.25"/>
    <row r="1368" s="15" customFormat="1" x14ac:dyDescent="0.25"/>
    <row r="1369" s="15" customFormat="1" x14ac:dyDescent="0.25"/>
    <row r="1370" s="15" customFormat="1" x14ac:dyDescent="0.25"/>
    <row r="1371" s="15" customFormat="1" x14ac:dyDescent="0.25"/>
    <row r="1372" s="15" customFormat="1" x14ac:dyDescent="0.25"/>
    <row r="1373" s="15" customFormat="1" x14ac:dyDescent="0.25"/>
    <row r="1374" s="15" customFormat="1" x14ac:dyDescent="0.25"/>
    <row r="1375" s="15" customFormat="1" x14ac:dyDescent="0.25"/>
    <row r="1376" s="15" customFormat="1" x14ac:dyDescent="0.25"/>
    <row r="1377" s="15" customFormat="1" x14ac:dyDescent="0.25"/>
    <row r="1378" s="15" customFormat="1" x14ac:dyDescent="0.25"/>
    <row r="1379" s="15" customFormat="1" x14ac:dyDescent="0.25"/>
    <row r="1380" s="15" customFormat="1" x14ac:dyDescent="0.25"/>
    <row r="1381" s="15" customFormat="1" x14ac:dyDescent="0.25"/>
    <row r="1382" s="15" customFormat="1" x14ac:dyDescent="0.25"/>
    <row r="1383" s="15" customFormat="1" x14ac:dyDescent="0.25"/>
    <row r="1384" s="15" customFormat="1" x14ac:dyDescent="0.25"/>
    <row r="1385" s="15" customFormat="1" x14ac:dyDescent="0.25"/>
    <row r="1386" s="15" customFormat="1" x14ac:dyDescent="0.25"/>
    <row r="1387" s="15" customFormat="1" x14ac:dyDescent="0.25"/>
    <row r="1388" s="15" customFormat="1" x14ac:dyDescent="0.25"/>
    <row r="1389" s="15" customFormat="1" x14ac:dyDescent="0.25"/>
    <row r="1390" s="15" customFormat="1" x14ac:dyDescent="0.25"/>
    <row r="1391" s="15" customFormat="1" x14ac:dyDescent="0.25"/>
    <row r="1392" s="15" customFormat="1" x14ac:dyDescent="0.25"/>
    <row r="1393" s="15" customFormat="1" x14ac:dyDescent="0.25"/>
    <row r="1394" s="15" customFormat="1" x14ac:dyDescent="0.25"/>
    <row r="1395" s="15" customFormat="1" x14ac:dyDescent="0.25"/>
    <row r="1396" s="15" customFormat="1" x14ac:dyDescent="0.25"/>
    <row r="1397" s="15" customFormat="1" x14ac:dyDescent="0.25"/>
    <row r="1398" s="15" customFormat="1" x14ac:dyDescent="0.25"/>
    <row r="1399" s="15" customFormat="1" x14ac:dyDescent="0.25"/>
    <row r="1400" s="15" customFormat="1" x14ac:dyDescent="0.25"/>
    <row r="1401" s="15" customFormat="1" x14ac:dyDescent="0.25"/>
    <row r="1402" s="15" customFormat="1" x14ac:dyDescent="0.25"/>
    <row r="1403" s="15" customFormat="1" x14ac:dyDescent="0.25"/>
    <row r="1404" s="15" customFormat="1" x14ac:dyDescent="0.25"/>
    <row r="1405" s="15" customFormat="1" x14ac:dyDescent="0.25"/>
    <row r="1406" s="15" customFormat="1" x14ac:dyDescent="0.25"/>
    <row r="1407" s="15" customFormat="1" x14ac:dyDescent="0.25"/>
    <row r="1408" s="15" customFormat="1" x14ac:dyDescent="0.25"/>
    <row r="1409" s="15" customFormat="1" x14ac:dyDescent="0.25"/>
    <row r="1410" s="15" customFormat="1" x14ac:dyDescent="0.25"/>
    <row r="1411" s="15" customFormat="1" x14ac:dyDescent="0.25"/>
    <row r="1412" s="15" customFormat="1" x14ac:dyDescent="0.25"/>
    <row r="1413" s="15" customFormat="1" x14ac:dyDescent="0.25"/>
    <row r="1414" s="15" customFormat="1" x14ac:dyDescent="0.25"/>
    <row r="1415" s="15" customFormat="1" x14ac:dyDescent="0.25"/>
    <row r="1416" s="15" customFormat="1" x14ac:dyDescent="0.25"/>
    <row r="1417" s="15" customFormat="1" x14ac:dyDescent="0.25"/>
    <row r="1418" s="15" customFormat="1" x14ac:dyDescent="0.25"/>
    <row r="1419" s="15" customFormat="1" x14ac:dyDescent="0.25"/>
    <row r="1420" s="15" customFormat="1" x14ac:dyDescent="0.25"/>
    <row r="1421" s="15" customFormat="1" x14ac:dyDescent="0.25"/>
    <row r="1422" s="15" customFormat="1" x14ac:dyDescent="0.25"/>
    <row r="1423" s="15" customFormat="1" x14ac:dyDescent="0.25"/>
    <row r="1424" s="15" customFormat="1" x14ac:dyDescent="0.25"/>
    <row r="1425" s="15" customFormat="1" x14ac:dyDescent="0.25"/>
    <row r="1426" s="15" customFormat="1" x14ac:dyDescent="0.25"/>
    <row r="1427" s="15" customFormat="1" x14ac:dyDescent="0.25"/>
    <row r="1428" s="15" customFormat="1" x14ac:dyDescent="0.25"/>
    <row r="1429" s="15" customFormat="1" x14ac:dyDescent="0.25"/>
    <row r="1430" s="15" customFormat="1" x14ac:dyDescent="0.25"/>
    <row r="1431" s="15" customFormat="1" x14ac:dyDescent="0.25"/>
    <row r="1432" s="15" customFormat="1" x14ac:dyDescent="0.25"/>
    <row r="1433" s="15" customFormat="1" x14ac:dyDescent="0.25"/>
    <row r="1434" s="15" customFormat="1" x14ac:dyDescent="0.25"/>
    <row r="1435" s="15" customFormat="1" x14ac:dyDescent="0.25"/>
    <row r="1436" s="15" customFormat="1" x14ac:dyDescent="0.25"/>
    <row r="1437" s="15" customFormat="1" x14ac:dyDescent="0.25"/>
    <row r="1438" s="15" customFormat="1" x14ac:dyDescent="0.25"/>
    <row r="1439" s="15" customFormat="1" x14ac:dyDescent="0.25"/>
    <row r="1440" s="15" customFormat="1" x14ac:dyDescent="0.25"/>
    <row r="1441" s="15" customFormat="1" x14ac:dyDescent="0.25"/>
    <row r="1442" s="15" customFormat="1" x14ac:dyDescent="0.25"/>
    <row r="1443" s="15" customFormat="1" x14ac:dyDescent="0.25"/>
    <row r="1444" s="15" customFormat="1" x14ac:dyDescent="0.25"/>
    <row r="1445" s="15" customFormat="1" x14ac:dyDescent="0.25"/>
    <row r="1446" s="15" customFormat="1" x14ac:dyDescent="0.25"/>
    <row r="1447" s="15" customFormat="1" x14ac:dyDescent="0.25"/>
    <row r="1448" s="15" customFormat="1" x14ac:dyDescent="0.25"/>
    <row r="1449" s="15" customFormat="1" x14ac:dyDescent="0.25"/>
    <row r="1450" s="15" customFormat="1" x14ac:dyDescent="0.25"/>
    <row r="1451" s="15" customFormat="1" x14ac:dyDescent="0.25"/>
    <row r="1452" s="15" customFormat="1" x14ac:dyDescent="0.25"/>
    <row r="1453" s="15" customFormat="1" x14ac:dyDescent="0.25"/>
    <row r="1454" s="15" customFormat="1" x14ac:dyDescent="0.25"/>
    <row r="1455" s="15" customFormat="1" x14ac:dyDescent="0.25"/>
    <row r="1456" s="15" customFormat="1" x14ac:dyDescent="0.25"/>
    <row r="1457" s="15" customFormat="1" x14ac:dyDescent="0.25"/>
    <row r="1458" s="15" customFormat="1" x14ac:dyDescent="0.25"/>
    <row r="1459" s="15" customFormat="1" x14ac:dyDescent="0.25"/>
    <row r="1460" s="15" customFormat="1" x14ac:dyDescent="0.25"/>
    <row r="1461" s="15" customFormat="1" x14ac:dyDescent="0.25"/>
    <row r="1462" s="15" customFormat="1" x14ac:dyDescent="0.25"/>
    <row r="1463" s="15" customFormat="1" x14ac:dyDescent="0.25"/>
    <row r="1464" s="15" customFormat="1" x14ac:dyDescent="0.25"/>
    <row r="1465" s="15" customFormat="1" x14ac:dyDescent="0.25"/>
    <row r="1466" s="15" customFormat="1" x14ac:dyDescent="0.25"/>
    <row r="1467" s="15" customFormat="1" x14ac:dyDescent="0.25"/>
    <row r="1468" s="15" customFormat="1" x14ac:dyDescent="0.25"/>
    <row r="1469" s="15" customFormat="1" x14ac:dyDescent="0.25"/>
    <row r="1470" s="15" customFormat="1" x14ac:dyDescent="0.25"/>
    <row r="1471" s="15" customFormat="1" x14ac:dyDescent="0.25"/>
    <row r="1472" s="15" customFormat="1" x14ac:dyDescent="0.25"/>
    <row r="1473" s="15" customFormat="1" x14ac:dyDescent="0.25"/>
    <row r="1474" s="15" customFormat="1" x14ac:dyDescent="0.25"/>
    <row r="1475" s="15" customFormat="1" x14ac:dyDescent="0.25"/>
    <row r="1476" s="15" customFormat="1" x14ac:dyDescent="0.25"/>
    <row r="1477" s="15" customFormat="1" x14ac:dyDescent="0.25"/>
    <row r="1478" s="15" customFormat="1" x14ac:dyDescent="0.25"/>
    <row r="1479" s="15" customFormat="1" x14ac:dyDescent="0.25"/>
    <row r="1480" s="15" customFormat="1" x14ac:dyDescent="0.25"/>
    <row r="1481" s="15" customFormat="1" x14ac:dyDescent="0.25"/>
    <row r="1482" s="15" customFormat="1" x14ac:dyDescent="0.25"/>
    <row r="1483" s="15" customFormat="1" x14ac:dyDescent="0.25"/>
    <row r="1484" s="15" customFormat="1" x14ac:dyDescent="0.25"/>
    <row r="1485" s="15" customFormat="1" x14ac:dyDescent="0.25"/>
    <row r="1486" s="15" customFormat="1" x14ac:dyDescent="0.25"/>
    <row r="1487" s="15" customFormat="1" x14ac:dyDescent="0.25"/>
    <row r="1488" s="15" customFormat="1" x14ac:dyDescent="0.25"/>
    <row r="1489" s="15" customFormat="1" x14ac:dyDescent="0.25"/>
    <row r="1490" s="15" customFormat="1" x14ac:dyDescent="0.25"/>
    <row r="1491" s="15" customFormat="1" x14ac:dyDescent="0.25"/>
    <row r="1492" s="15" customFormat="1" x14ac:dyDescent="0.25"/>
    <row r="1493" s="15" customFormat="1" x14ac:dyDescent="0.25"/>
    <row r="1494" s="15" customFormat="1" x14ac:dyDescent="0.25"/>
    <row r="1495" s="15" customFormat="1" x14ac:dyDescent="0.25"/>
    <row r="1496" s="15" customFormat="1" x14ac:dyDescent="0.25"/>
    <row r="1497" s="15" customFormat="1" x14ac:dyDescent="0.25"/>
    <row r="1498" s="15" customFormat="1" x14ac:dyDescent="0.25"/>
    <row r="1499" s="15" customFormat="1" x14ac:dyDescent="0.25"/>
    <row r="1500" s="15" customFormat="1" x14ac:dyDescent="0.25"/>
    <row r="1501" s="15" customFormat="1" x14ac:dyDescent="0.25"/>
    <row r="1502" s="15" customFormat="1" x14ac:dyDescent="0.25"/>
    <row r="1503" s="15" customFormat="1" x14ac:dyDescent="0.25"/>
    <row r="1504" s="15" customFormat="1" x14ac:dyDescent="0.25"/>
    <row r="1505" s="15" customFormat="1" x14ac:dyDescent="0.25"/>
    <row r="1506" s="15" customFormat="1" x14ac:dyDescent="0.25"/>
    <row r="1507" s="15" customFormat="1" x14ac:dyDescent="0.25"/>
    <row r="1508" s="15" customFormat="1" x14ac:dyDescent="0.25"/>
    <row r="1509" s="15" customFormat="1" x14ac:dyDescent="0.25"/>
    <row r="1510" s="15" customFormat="1" x14ac:dyDescent="0.25"/>
    <row r="1511" s="15" customFormat="1" x14ac:dyDescent="0.25"/>
    <row r="1512" s="15" customFormat="1" x14ac:dyDescent="0.25"/>
    <row r="1513" s="15" customFormat="1" x14ac:dyDescent="0.25"/>
    <row r="1514" s="15" customFormat="1" x14ac:dyDescent="0.25"/>
    <row r="1515" s="15" customFormat="1" x14ac:dyDescent="0.25"/>
    <row r="1516" s="15" customFormat="1" x14ac:dyDescent="0.25"/>
    <row r="1517" s="15" customFormat="1" x14ac:dyDescent="0.25"/>
    <row r="1518" s="15" customFormat="1" x14ac:dyDescent="0.25"/>
    <row r="1519" s="15" customFormat="1" x14ac:dyDescent="0.25"/>
    <row r="1520" s="15" customFormat="1" x14ac:dyDescent="0.25"/>
    <row r="1521" s="15" customFormat="1" x14ac:dyDescent="0.25"/>
    <row r="1522" s="15" customFormat="1" x14ac:dyDescent="0.25"/>
    <row r="1523" s="15" customFormat="1" x14ac:dyDescent="0.25"/>
    <row r="1524" s="15" customFormat="1" x14ac:dyDescent="0.25"/>
    <row r="1525" s="15" customFormat="1" x14ac:dyDescent="0.25"/>
    <row r="1526" s="15" customFormat="1" x14ac:dyDescent="0.25"/>
    <row r="1527" s="15" customFormat="1" x14ac:dyDescent="0.25"/>
    <row r="1528" s="15" customFormat="1" x14ac:dyDescent="0.25"/>
    <row r="1529" s="15" customFormat="1" x14ac:dyDescent="0.25"/>
    <row r="1530" s="15" customFormat="1" x14ac:dyDescent="0.25"/>
    <row r="1531" s="15" customFormat="1" x14ac:dyDescent="0.25"/>
    <row r="1532" s="15" customFormat="1" x14ac:dyDescent="0.25"/>
    <row r="1533" s="15" customFormat="1" x14ac:dyDescent="0.25"/>
    <row r="1534" s="15" customFormat="1" x14ac:dyDescent="0.25"/>
    <row r="1535" s="15" customFormat="1" x14ac:dyDescent="0.25"/>
    <row r="1536" s="15" customFormat="1" x14ac:dyDescent="0.25"/>
    <row r="1537" s="15" customFormat="1" x14ac:dyDescent="0.25"/>
    <row r="1538" s="15" customFormat="1" x14ac:dyDescent="0.25"/>
    <row r="1539" s="15" customFormat="1" x14ac:dyDescent="0.25"/>
    <row r="1540" s="15" customFormat="1" x14ac:dyDescent="0.25"/>
    <row r="1541" s="15" customFormat="1" x14ac:dyDescent="0.25"/>
    <row r="1542" s="15" customFormat="1" x14ac:dyDescent="0.25"/>
    <row r="1543" s="15" customFormat="1" x14ac:dyDescent="0.25"/>
    <row r="1544" s="15" customFormat="1" x14ac:dyDescent="0.25"/>
    <row r="1545" s="15" customFormat="1" x14ac:dyDescent="0.25"/>
    <row r="1546" s="15" customFormat="1" x14ac:dyDescent="0.25"/>
    <row r="1547" s="15" customFormat="1" x14ac:dyDescent="0.25"/>
    <row r="1548" s="15" customFormat="1" x14ac:dyDescent="0.25"/>
    <row r="1549" s="15" customFormat="1" x14ac:dyDescent="0.25"/>
    <row r="1550" s="15" customFormat="1" x14ac:dyDescent="0.25"/>
    <row r="1551" s="15" customFormat="1" x14ac:dyDescent="0.25"/>
    <row r="1552" s="15" customFormat="1" x14ac:dyDescent="0.25"/>
    <row r="1553" s="15" customFormat="1" x14ac:dyDescent="0.25"/>
    <row r="1554" s="15" customFormat="1" x14ac:dyDescent="0.25"/>
    <row r="1555" s="15" customFormat="1" x14ac:dyDescent="0.25"/>
    <row r="1556" s="15" customFormat="1" x14ac:dyDescent="0.25"/>
    <row r="1557" s="15" customFormat="1" x14ac:dyDescent="0.25"/>
    <row r="1558" s="15" customFormat="1" x14ac:dyDescent="0.25"/>
    <row r="1559" s="15" customFormat="1" x14ac:dyDescent="0.25"/>
    <row r="1560" s="15" customFormat="1" x14ac:dyDescent="0.25"/>
    <row r="1561" s="15" customFormat="1" x14ac:dyDescent="0.25"/>
    <row r="1562" s="15" customFormat="1" x14ac:dyDescent="0.25"/>
    <row r="1563" s="15" customFormat="1" x14ac:dyDescent="0.25"/>
    <row r="1564" s="15" customFormat="1" x14ac:dyDescent="0.25"/>
    <row r="1565" s="15" customFormat="1" x14ac:dyDescent="0.25"/>
    <row r="1566" s="15" customFormat="1" x14ac:dyDescent="0.25"/>
    <row r="1567" s="15" customFormat="1" x14ac:dyDescent="0.25"/>
    <row r="1568"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row r="1763" s="15" customFormat="1" x14ac:dyDescent="0.25"/>
    <row r="1764" s="15" customFormat="1" x14ac:dyDescent="0.25"/>
    <row r="1765" s="15" customFormat="1" x14ac:dyDescent="0.25"/>
    <row r="1766" s="15" customFormat="1" x14ac:dyDescent="0.25"/>
    <row r="1767" s="15" customFormat="1" x14ac:dyDescent="0.25"/>
    <row r="1768" s="15" customFormat="1" x14ac:dyDescent="0.25"/>
    <row r="1769" s="15" customFormat="1" x14ac:dyDescent="0.25"/>
    <row r="1770" s="15" customFormat="1" x14ac:dyDescent="0.25"/>
    <row r="1771" s="15" customFormat="1" x14ac:dyDescent="0.25"/>
    <row r="1772" s="15" customFormat="1" x14ac:dyDescent="0.25"/>
    <row r="1773" s="15" customFormat="1" x14ac:dyDescent="0.25"/>
    <row r="1774" s="15" customFormat="1" x14ac:dyDescent="0.25"/>
    <row r="1775" s="15" customFormat="1" x14ac:dyDescent="0.25"/>
    <row r="1776" s="15" customFormat="1" x14ac:dyDescent="0.25"/>
    <row r="1777" s="15" customFormat="1" x14ac:dyDescent="0.25"/>
    <row r="1778" s="15" customFormat="1" x14ac:dyDescent="0.25"/>
    <row r="1779" s="15" customFormat="1" x14ac:dyDescent="0.25"/>
    <row r="1780" s="15" customFormat="1" x14ac:dyDescent="0.25"/>
    <row r="1781" s="15" customFormat="1" x14ac:dyDescent="0.25"/>
    <row r="1782" s="15" customFormat="1" x14ac:dyDescent="0.25"/>
    <row r="1783" s="15" customFormat="1" x14ac:dyDescent="0.25"/>
    <row r="1784" s="15" customFormat="1" x14ac:dyDescent="0.25"/>
    <row r="1785" s="15" customFormat="1" x14ac:dyDescent="0.25"/>
    <row r="1786" s="15" customFormat="1" x14ac:dyDescent="0.25"/>
    <row r="1787" s="15" customFormat="1" x14ac:dyDescent="0.25"/>
    <row r="1788" s="15" customFormat="1" x14ac:dyDescent="0.25"/>
    <row r="1789" s="15" customFormat="1" x14ac:dyDescent="0.25"/>
    <row r="1790" s="15" customFormat="1" x14ac:dyDescent="0.25"/>
    <row r="1791" s="15" customFormat="1" x14ac:dyDescent="0.25"/>
    <row r="1792" s="15" customFormat="1" x14ac:dyDescent="0.25"/>
    <row r="1793" s="15" customFormat="1" x14ac:dyDescent="0.25"/>
    <row r="1794" s="15" customFormat="1" x14ac:dyDescent="0.25"/>
    <row r="1795" s="15" customFormat="1" x14ac:dyDescent="0.25"/>
    <row r="1796" s="15" customFormat="1" x14ac:dyDescent="0.25"/>
    <row r="1797" s="15" customFormat="1" x14ac:dyDescent="0.25"/>
    <row r="1798" s="15" customFormat="1" x14ac:dyDescent="0.25"/>
    <row r="1799" s="15" customFormat="1" x14ac:dyDescent="0.25"/>
    <row r="1800" s="15" customFormat="1" x14ac:dyDescent="0.25"/>
    <row r="1801" s="15" customFormat="1" x14ac:dyDescent="0.25"/>
    <row r="1802" s="15" customFormat="1" x14ac:dyDescent="0.25"/>
    <row r="1803" s="15" customFormat="1" x14ac:dyDescent="0.25"/>
    <row r="1804" s="15" customFormat="1" x14ac:dyDescent="0.25"/>
    <row r="1805" s="15" customFormat="1" x14ac:dyDescent="0.25"/>
    <row r="1806" s="15" customFormat="1" x14ac:dyDescent="0.25"/>
    <row r="1807" s="15" customFormat="1" x14ac:dyDescent="0.25"/>
    <row r="1808" s="15" customFormat="1" x14ac:dyDescent="0.25"/>
    <row r="1809" s="15" customFormat="1" x14ac:dyDescent="0.25"/>
    <row r="1810" s="15" customFormat="1" x14ac:dyDescent="0.25"/>
    <row r="1811" s="15" customFormat="1" x14ac:dyDescent="0.25"/>
    <row r="1812" s="15" customFormat="1" x14ac:dyDescent="0.25"/>
    <row r="1813" s="15" customFormat="1" x14ac:dyDescent="0.25"/>
    <row r="1814" s="15" customFormat="1" x14ac:dyDescent="0.25"/>
    <row r="1815" s="15" customFormat="1" x14ac:dyDescent="0.25"/>
    <row r="1816" s="15" customFormat="1" x14ac:dyDescent="0.25"/>
    <row r="1817" s="15" customFormat="1" x14ac:dyDescent="0.25"/>
    <row r="1818" s="15" customFormat="1" x14ac:dyDescent="0.25"/>
    <row r="1819" s="15" customFormat="1" x14ac:dyDescent="0.25"/>
    <row r="1820" s="15" customFormat="1" x14ac:dyDescent="0.25"/>
    <row r="1821" s="15" customFormat="1" x14ac:dyDescent="0.25"/>
    <row r="1822" s="15" customFormat="1" x14ac:dyDescent="0.25"/>
    <row r="1823" s="15" customFormat="1" x14ac:dyDescent="0.25"/>
    <row r="1824" s="15" customFormat="1" x14ac:dyDescent="0.25"/>
    <row r="1825" s="15" customFormat="1" x14ac:dyDescent="0.25"/>
    <row r="1826" s="15" customFormat="1" x14ac:dyDescent="0.25"/>
    <row r="1827" s="15" customFormat="1" x14ac:dyDescent="0.25"/>
    <row r="1828" s="15" customFormat="1" x14ac:dyDescent="0.25"/>
    <row r="1829" s="15" customFormat="1" x14ac:dyDescent="0.25"/>
    <row r="1830" s="15" customFormat="1" x14ac:dyDescent="0.25"/>
    <row r="1831" s="15" customFormat="1" x14ac:dyDescent="0.25"/>
    <row r="1832" s="15" customFormat="1" x14ac:dyDescent="0.25"/>
    <row r="1833" s="15" customFormat="1" x14ac:dyDescent="0.25"/>
    <row r="1834" s="15" customFormat="1" x14ac:dyDescent="0.25"/>
    <row r="1835" s="15" customFormat="1" x14ac:dyDescent="0.25"/>
    <row r="1836" s="15" customFormat="1" x14ac:dyDescent="0.25"/>
    <row r="1837" s="15" customFormat="1" x14ac:dyDescent="0.25"/>
    <row r="1838" s="15" customFormat="1" x14ac:dyDescent="0.25"/>
    <row r="1839" s="15" customFormat="1" x14ac:dyDescent="0.25"/>
    <row r="1840" s="15" customFormat="1" x14ac:dyDescent="0.25"/>
    <row r="1841" s="15" customFormat="1" x14ac:dyDescent="0.25"/>
    <row r="1842" s="15" customFormat="1" x14ac:dyDescent="0.25"/>
    <row r="1843" s="15" customFormat="1" x14ac:dyDescent="0.25"/>
    <row r="1844" s="15" customFormat="1" x14ac:dyDescent="0.25"/>
    <row r="1845" s="15" customFormat="1" x14ac:dyDescent="0.25"/>
    <row r="1846" s="15" customFormat="1" x14ac:dyDescent="0.25"/>
    <row r="1847" s="15" customFormat="1" x14ac:dyDescent="0.25"/>
    <row r="1848" s="15" customFormat="1" x14ac:dyDescent="0.25"/>
    <row r="1849" s="15" customFormat="1" x14ac:dyDescent="0.25"/>
    <row r="1850" s="15" customFormat="1" x14ac:dyDescent="0.25"/>
    <row r="1851" s="15" customFormat="1" x14ac:dyDescent="0.25"/>
    <row r="1852" s="15" customFormat="1" x14ac:dyDescent="0.25"/>
    <row r="1853" s="15" customFormat="1" x14ac:dyDescent="0.25"/>
    <row r="1854" s="15" customFormat="1" x14ac:dyDescent="0.25"/>
    <row r="1855" s="15" customFormat="1" x14ac:dyDescent="0.25"/>
    <row r="1856" s="15" customFormat="1" x14ac:dyDescent="0.25"/>
    <row r="1857" s="15" customFormat="1" x14ac:dyDescent="0.25"/>
    <row r="1858" s="15" customFormat="1" x14ac:dyDescent="0.25"/>
    <row r="1859" s="15" customFormat="1" x14ac:dyDescent="0.25"/>
    <row r="1860" s="15" customFormat="1" x14ac:dyDescent="0.25"/>
    <row r="1861" s="15" customFormat="1" x14ac:dyDescent="0.25"/>
    <row r="1862" s="15" customFormat="1" x14ac:dyDescent="0.25"/>
    <row r="1863" s="15" customFormat="1" x14ac:dyDescent="0.25"/>
    <row r="1864" s="15" customFormat="1" x14ac:dyDescent="0.25"/>
    <row r="1865" s="15" customFormat="1" x14ac:dyDescent="0.25"/>
    <row r="1866" s="15" customFormat="1" x14ac:dyDescent="0.25"/>
    <row r="1867" s="15" customFormat="1" x14ac:dyDescent="0.25"/>
    <row r="1868" s="15" customFormat="1" x14ac:dyDescent="0.25"/>
    <row r="1869" s="15" customFormat="1" x14ac:dyDescent="0.25"/>
    <row r="1870" s="15" customFormat="1" x14ac:dyDescent="0.25"/>
    <row r="1871" s="15" customFormat="1" x14ac:dyDescent="0.25"/>
    <row r="1872" s="15" customFormat="1" x14ac:dyDescent="0.25"/>
    <row r="1873" s="15" customFormat="1" x14ac:dyDescent="0.25"/>
    <row r="1874" s="15" customFormat="1" x14ac:dyDescent="0.25"/>
    <row r="1875" s="15" customFormat="1" x14ac:dyDescent="0.25"/>
    <row r="1876" s="15" customFormat="1" x14ac:dyDescent="0.25"/>
    <row r="1877" s="15" customFormat="1" x14ac:dyDescent="0.25"/>
    <row r="1878" s="15" customFormat="1" x14ac:dyDescent="0.25"/>
    <row r="1879" s="15" customFormat="1" x14ac:dyDescent="0.25"/>
    <row r="1880" s="15" customFormat="1" x14ac:dyDescent="0.25"/>
    <row r="1881" s="15" customFormat="1" x14ac:dyDescent="0.25"/>
    <row r="1882" s="15" customFormat="1" x14ac:dyDescent="0.25"/>
    <row r="1883" s="15" customFormat="1" x14ac:dyDescent="0.25"/>
    <row r="1884" s="15" customFormat="1" x14ac:dyDescent="0.25"/>
    <row r="1885" s="15" customFormat="1" x14ac:dyDescent="0.25"/>
    <row r="1886" s="15" customFormat="1" x14ac:dyDescent="0.25"/>
    <row r="1887" s="15" customFormat="1" x14ac:dyDescent="0.25"/>
    <row r="1888" s="15" customFormat="1" x14ac:dyDescent="0.25"/>
    <row r="1889" s="15" customFormat="1" x14ac:dyDescent="0.25"/>
    <row r="1890" s="15" customFormat="1" x14ac:dyDescent="0.25"/>
    <row r="1891" s="15" customFormat="1" x14ac:dyDescent="0.25"/>
    <row r="1892" s="15" customFormat="1" x14ac:dyDescent="0.25"/>
    <row r="1893" s="15" customFormat="1" x14ac:dyDescent="0.25"/>
    <row r="1894" s="15" customFormat="1" x14ac:dyDescent="0.25"/>
    <row r="1895" s="15" customFormat="1" x14ac:dyDescent="0.25"/>
    <row r="1896" s="15" customFormat="1" x14ac:dyDescent="0.25"/>
    <row r="1897" s="15" customFormat="1" x14ac:dyDescent="0.25"/>
    <row r="1898" s="15" customFormat="1" x14ac:dyDescent="0.25"/>
    <row r="1899" s="15" customFormat="1" x14ac:dyDescent="0.25"/>
    <row r="1900" s="15" customFormat="1" x14ac:dyDescent="0.25"/>
    <row r="1901" s="15" customFormat="1" x14ac:dyDescent="0.25"/>
    <row r="1902" s="15" customFormat="1" x14ac:dyDescent="0.25"/>
    <row r="1903" s="15" customFormat="1" x14ac:dyDescent="0.25"/>
    <row r="1904" s="15" customFormat="1" x14ac:dyDescent="0.25"/>
    <row r="1905" s="15" customFormat="1" x14ac:dyDescent="0.25"/>
    <row r="1906" s="15" customFormat="1" x14ac:dyDescent="0.25"/>
    <row r="1907" s="15" customFormat="1" x14ac:dyDescent="0.25"/>
    <row r="1908" s="15" customFormat="1" x14ac:dyDescent="0.25"/>
    <row r="1909" s="15" customFormat="1" x14ac:dyDescent="0.25"/>
    <row r="1910" s="15" customFormat="1" x14ac:dyDescent="0.25"/>
    <row r="1911" s="15" customFormat="1" x14ac:dyDescent="0.25"/>
    <row r="1912" s="15" customFormat="1" x14ac:dyDescent="0.25"/>
    <row r="1913" s="15" customFormat="1" x14ac:dyDescent="0.25"/>
    <row r="1914" s="15" customFormat="1" x14ac:dyDescent="0.25"/>
    <row r="1915" s="15" customFormat="1" x14ac:dyDescent="0.25"/>
    <row r="1916" s="15" customFormat="1" x14ac:dyDescent="0.25"/>
    <row r="1917" s="15" customFormat="1" x14ac:dyDescent="0.25"/>
    <row r="1918" s="15" customFormat="1" x14ac:dyDescent="0.25"/>
    <row r="1919" s="15" customFormat="1" x14ac:dyDescent="0.25"/>
    <row r="1920" s="15" customFormat="1" x14ac:dyDescent="0.25"/>
    <row r="1921" s="15" customFormat="1" x14ac:dyDescent="0.25"/>
    <row r="1922" s="15" customFormat="1" x14ac:dyDescent="0.25"/>
    <row r="1923" s="15" customFormat="1" x14ac:dyDescent="0.25"/>
    <row r="1924" s="15" customFormat="1" x14ac:dyDescent="0.25"/>
    <row r="1925" s="15" customFormat="1" x14ac:dyDescent="0.25"/>
    <row r="1926" s="15" customFormat="1" x14ac:dyDescent="0.25"/>
    <row r="1927" s="15" customFormat="1" x14ac:dyDescent="0.25"/>
    <row r="1928" s="15" customFormat="1" x14ac:dyDescent="0.25"/>
    <row r="1929" s="15" customFormat="1" x14ac:dyDescent="0.25"/>
    <row r="1930" s="15" customFormat="1" x14ac:dyDescent="0.25"/>
    <row r="1931" s="15" customFormat="1" x14ac:dyDescent="0.25"/>
    <row r="1932" s="15" customFormat="1" x14ac:dyDescent="0.25"/>
    <row r="1933" s="15" customFormat="1" x14ac:dyDescent="0.25"/>
    <row r="1934" s="15" customFormat="1" x14ac:dyDescent="0.25"/>
    <row r="1935" s="15" customFormat="1" x14ac:dyDescent="0.25"/>
    <row r="1936" s="15" customFormat="1" x14ac:dyDescent="0.25"/>
    <row r="1937" s="15" customFormat="1" x14ac:dyDescent="0.25"/>
    <row r="1938" s="15" customFormat="1" x14ac:dyDescent="0.25"/>
    <row r="1939" s="15" customFormat="1" x14ac:dyDescent="0.25"/>
    <row r="1940" s="15" customFormat="1" x14ac:dyDescent="0.25"/>
    <row r="1941" s="15" customFormat="1" x14ac:dyDescent="0.25"/>
    <row r="1942" s="15" customFormat="1" x14ac:dyDescent="0.25"/>
    <row r="1943" s="15" customFormat="1" x14ac:dyDescent="0.25"/>
    <row r="1944" s="15" customFormat="1" x14ac:dyDescent="0.25"/>
    <row r="1945" s="15" customFormat="1" x14ac:dyDescent="0.25"/>
    <row r="1946" s="15" customFormat="1" x14ac:dyDescent="0.25"/>
    <row r="1947" s="15" customFormat="1" x14ac:dyDescent="0.25"/>
    <row r="1948" s="15" customFormat="1" x14ac:dyDescent="0.25"/>
    <row r="1949" s="15" customFormat="1" x14ac:dyDescent="0.25"/>
    <row r="1950" s="15" customFormat="1" x14ac:dyDescent="0.25"/>
    <row r="1951" s="15" customFormat="1" x14ac:dyDescent="0.25"/>
    <row r="1952" s="15" customFormat="1" x14ac:dyDescent="0.25"/>
    <row r="1953" s="15" customFormat="1" x14ac:dyDescent="0.25"/>
    <row r="1954" s="15" customFormat="1" x14ac:dyDescent="0.25"/>
    <row r="1955" s="15" customFormat="1" x14ac:dyDescent="0.25"/>
    <row r="1956" s="15" customFormat="1" x14ac:dyDescent="0.25"/>
    <row r="1957" s="15" customFormat="1" x14ac:dyDescent="0.25"/>
    <row r="1958" s="15" customFormat="1" x14ac:dyDescent="0.25"/>
    <row r="1959" s="15" customFormat="1" x14ac:dyDescent="0.25"/>
    <row r="1960" s="15" customFormat="1" x14ac:dyDescent="0.25"/>
    <row r="1961" s="15" customFormat="1" x14ac:dyDescent="0.25"/>
    <row r="1962" s="15" customFormat="1" x14ac:dyDescent="0.25"/>
    <row r="1963" s="15" customFormat="1" x14ac:dyDescent="0.25"/>
    <row r="1964" s="15" customFormat="1" x14ac:dyDescent="0.25"/>
    <row r="1965" s="15" customFormat="1" x14ac:dyDescent="0.25"/>
    <row r="1966" s="15" customFormat="1" x14ac:dyDescent="0.25"/>
    <row r="1967" s="15" customFormat="1" x14ac:dyDescent="0.25"/>
    <row r="1968" s="15" customFormat="1" x14ac:dyDescent="0.25"/>
    <row r="1969" s="15" customFormat="1" x14ac:dyDescent="0.25"/>
    <row r="1970" s="15" customFormat="1" x14ac:dyDescent="0.25"/>
    <row r="1971" s="15" customFormat="1" x14ac:dyDescent="0.25"/>
    <row r="1972" s="15" customFormat="1" x14ac:dyDescent="0.25"/>
    <row r="1973" s="15" customFormat="1" x14ac:dyDescent="0.25"/>
    <row r="1974" s="15" customFormat="1" x14ac:dyDescent="0.25"/>
    <row r="1975" s="15" customFormat="1" x14ac:dyDescent="0.25"/>
    <row r="1976" s="15" customFormat="1" x14ac:dyDescent="0.25"/>
    <row r="1977" s="15" customFormat="1" x14ac:dyDescent="0.25"/>
    <row r="1978" s="15" customFormat="1" x14ac:dyDescent="0.25"/>
    <row r="1979" s="15" customFormat="1" x14ac:dyDescent="0.25"/>
    <row r="1980" s="15" customFormat="1" x14ac:dyDescent="0.25"/>
    <row r="1981" s="15" customFormat="1" x14ac:dyDescent="0.25"/>
    <row r="1982" s="15" customFormat="1" x14ac:dyDescent="0.25"/>
    <row r="1983" s="15" customFormat="1" x14ac:dyDescent="0.25"/>
    <row r="1984" s="15" customFormat="1" x14ac:dyDescent="0.25"/>
    <row r="1985" s="15" customFormat="1" x14ac:dyDescent="0.25"/>
    <row r="1986" s="15" customFormat="1" x14ac:dyDescent="0.25"/>
    <row r="1987" s="15" customFormat="1" x14ac:dyDescent="0.25"/>
    <row r="1988" s="15" customFormat="1" x14ac:dyDescent="0.25"/>
    <row r="1989" s="15" customFormat="1" x14ac:dyDescent="0.25"/>
    <row r="1990" s="15" customFormat="1" x14ac:dyDescent="0.25"/>
    <row r="1991" s="15" customFormat="1" x14ac:dyDescent="0.25"/>
    <row r="1992" s="15" customFormat="1" x14ac:dyDescent="0.25"/>
    <row r="1993" s="15" customFormat="1" x14ac:dyDescent="0.25"/>
    <row r="1994" s="15" customFormat="1" x14ac:dyDescent="0.25"/>
    <row r="1995" s="15" customFormat="1" x14ac:dyDescent="0.25"/>
    <row r="1996" s="15" customFormat="1" x14ac:dyDescent="0.25"/>
    <row r="1997" s="15" customFormat="1" x14ac:dyDescent="0.25"/>
    <row r="1998" s="15" customFormat="1" x14ac:dyDescent="0.25"/>
    <row r="1999" s="15" customFormat="1" x14ac:dyDescent="0.25"/>
    <row r="2000" s="15" customFormat="1" x14ac:dyDescent="0.25"/>
    <row r="2001" s="15" customFormat="1" x14ac:dyDescent="0.25"/>
    <row r="2002" s="15" customFormat="1" x14ac:dyDescent="0.25"/>
    <row r="2003" s="15" customFormat="1" x14ac:dyDescent="0.25"/>
    <row r="2004" s="15" customFormat="1" x14ac:dyDescent="0.25"/>
    <row r="2005" s="15" customFormat="1" x14ac:dyDescent="0.25"/>
    <row r="2006" s="15" customFormat="1" x14ac:dyDescent="0.25"/>
    <row r="2007" s="15" customFormat="1" x14ac:dyDescent="0.25"/>
    <row r="2008" s="15" customFormat="1" x14ac:dyDescent="0.25"/>
    <row r="2009" s="15" customFormat="1" x14ac:dyDescent="0.25"/>
    <row r="2010" s="15" customFormat="1" x14ac:dyDescent="0.25"/>
    <row r="2011" s="15" customFormat="1" x14ac:dyDescent="0.25"/>
    <row r="2012" s="15" customFormat="1" x14ac:dyDescent="0.25"/>
    <row r="2013" s="15" customFormat="1" x14ac:dyDescent="0.25"/>
    <row r="2014" s="15" customFormat="1" x14ac:dyDescent="0.25"/>
    <row r="2015" s="15" customFormat="1" x14ac:dyDescent="0.25"/>
    <row r="2016" s="15" customFormat="1" x14ac:dyDescent="0.25"/>
    <row r="2017" s="15" customFormat="1" x14ac:dyDescent="0.25"/>
    <row r="2018" s="15" customFormat="1" x14ac:dyDescent="0.25"/>
    <row r="2019" s="15" customFormat="1" x14ac:dyDescent="0.25"/>
    <row r="2020" s="15" customFormat="1" x14ac:dyDescent="0.25"/>
    <row r="2021" s="15" customFormat="1" x14ac:dyDescent="0.25"/>
    <row r="2022" s="15" customFormat="1" x14ac:dyDescent="0.25"/>
    <row r="2023" s="15" customFormat="1" x14ac:dyDescent="0.25"/>
    <row r="2024" s="15" customFormat="1" x14ac:dyDescent="0.25"/>
    <row r="2025" s="15" customFormat="1" x14ac:dyDescent="0.25"/>
    <row r="2026" s="15" customFormat="1" x14ac:dyDescent="0.25"/>
    <row r="2027" s="15" customFormat="1" x14ac:dyDescent="0.25"/>
    <row r="2028" s="15" customFormat="1" x14ac:dyDescent="0.25"/>
    <row r="2029" s="15" customFormat="1" x14ac:dyDescent="0.25"/>
    <row r="2030" s="15" customFormat="1" x14ac:dyDescent="0.25"/>
    <row r="2031" s="15" customFormat="1" x14ac:dyDescent="0.25"/>
    <row r="2032" s="15" customFormat="1" x14ac:dyDescent="0.25"/>
    <row r="2033" s="15" customFormat="1" x14ac:dyDescent="0.25"/>
    <row r="2034" s="15" customFormat="1" x14ac:dyDescent="0.25"/>
    <row r="2035" s="15" customFormat="1" x14ac:dyDescent="0.25"/>
    <row r="2036" s="15" customFormat="1" x14ac:dyDescent="0.25"/>
    <row r="2037" s="15" customFormat="1" x14ac:dyDescent="0.25"/>
    <row r="2038" s="15" customFormat="1" x14ac:dyDescent="0.25"/>
    <row r="2039" s="15" customFormat="1" x14ac:dyDescent="0.25"/>
    <row r="2040" s="15" customFormat="1" x14ac:dyDescent="0.25"/>
    <row r="2041" s="15" customFormat="1" x14ac:dyDescent="0.25"/>
    <row r="2042" s="15" customFormat="1" x14ac:dyDescent="0.25"/>
    <row r="2043" s="15" customFormat="1" x14ac:dyDescent="0.25"/>
    <row r="2044" s="15" customFormat="1" x14ac:dyDescent="0.25"/>
    <row r="2045" s="15" customFormat="1" x14ac:dyDescent="0.25"/>
    <row r="2046" s="15" customFormat="1" x14ac:dyDescent="0.25"/>
    <row r="2047" s="15" customFormat="1" x14ac:dyDescent="0.25"/>
    <row r="2048" s="15" customFormat="1" x14ac:dyDescent="0.25"/>
    <row r="2049" s="15" customFormat="1" x14ac:dyDescent="0.25"/>
    <row r="2050" s="15" customFormat="1" x14ac:dyDescent="0.25"/>
    <row r="2051" s="15" customFormat="1" x14ac:dyDescent="0.25"/>
    <row r="2052" s="15" customFormat="1" x14ac:dyDescent="0.25"/>
    <row r="2053" s="15" customFormat="1" x14ac:dyDescent="0.25"/>
    <row r="2054" s="15" customFormat="1" x14ac:dyDescent="0.25"/>
    <row r="2055" s="15" customFormat="1" x14ac:dyDescent="0.25"/>
    <row r="2056" s="15" customFormat="1" x14ac:dyDescent="0.25"/>
    <row r="2057" s="15" customFormat="1" x14ac:dyDescent="0.25"/>
    <row r="2058" s="15" customFormat="1" x14ac:dyDescent="0.25"/>
    <row r="2059" s="15" customFormat="1" x14ac:dyDescent="0.25"/>
    <row r="2060" s="15" customFormat="1" x14ac:dyDescent="0.25"/>
    <row r="2061" s="15" customFormat="1" x14ac:dyDescent="0.25"/>
    <row r="2062" s="15" customFormat="1" x14ac:dyDescent="0.25"/>
    <row r="2063" s="15" customFormat="1" x14ac:dyDescent="0.25"/>
    <row r="2064" s="15" customFormat="1" x14ac:dyDescent="0.25"/>
    <row r="2065" s="15" customFormat="1" x14ac:dyDescent="0.25"/>
    <row r="2066" s="15" customFormat="1" x14ac:dyDescent="0.25"/>
    <row r="2067" s="15" customFormat="1" x14ac:dyDescent="0.25"/>
    <row r="2068" s="15" customFormat="1" x14ac:dyDescent="0.25"/>
    <row r="2069" s="15" customFormat="1" x14ac:dyDescent="0.25"/>
    <row r="2070" s="15" customFormat="1" x14ac:dyDescent="0.25"/>
    <row r="2071" s="15" customFormat="1" x14ac:dyDescent="0.25"/>
    <row r="2072" s="15" customFormat="1" x14ac:dyDescent="0.25"/>
    <row r="2073" s="15" customFormat="1" x14ac:dyDescent="0.25"/>
    <row r="2074" s="15" customFormat="1" x14ac:dyDescent="0.25"/>
    <row r="2075" s="15" customFormat="1" x14ac:dyDescent="0.25"/>
    <row r="2076" s="15" customFormat="1" x14ac:dyDescent="0.25"/>
    <row r="2077" s="15" customFormat="1" x14ac:dyDescent="0.25"/>
    <row r="2078" s="15" customFormat="1" x14ac:dyDescent="0.25"/>
    <row r="2079" s="15" customFormat="1" x14ac:dyDescent="0.25"/>
    <row r="2080" s="15" customFormat="1" x14ac:dyDescent="0.25"/>
    <row r="2081" s="15" customFormat="1" x14ac:dyDescent="0.25"/>
    <row r="2082" s="15" customFormat="1" x14ac:dyDescent="0.25"/>
    <row r="2083" s="15" customFormat="1" x14ac:dyDescent="0.25"/>
    <row r="2084" s="15" customFormat="1" x14ac:dyDescent="0.25"/>
    <row r="2085" s="15" customFormat="1" x14ac:dyDescent="0.25"/>
    <row r="2086" s="15" customFormat="1" x14ac:dyDescent="0.25"/>
    <row r="2087" s="15" customFormat="1" x14ac:dyDescent="0.25"/>
    <row r="2088" s="15" customFormat="1" x14ac:dyDescent="0.25"/>
    <row r="2089" s="15" customFormat="1" x14ac:dyDescent="0.25"/>
    <row r="2090" s="15" customFormat="1" x14ac:dyDescent="0.25"/>
    <row r="2091" s="15" customFormat="1" x14ac:dyDescent="0.25"/>
    <row r="2092" s="15" customFormat="1" x14ac:dyDescent="0.25"/>
    <row r="2093" s="15" customFormat="1" x14ac:dyDescent="0.25"/>
    <row r="2094" s="15" customFormat="1" x14ac:dyDescent="0.25"/>
    <row r="2095" s="15" customFormat="1" x14ac:dyDescent="0.25"/>
    <row r="2096" s="15" customFormat="1" x14ac:dyDescent="0.25"/>
    <row r="2097" s="15" customFormat="1" x14ac:dyDescent="0.25"/>
    <row r="2098" s="15" customFormat="1" x14ac:dyDescent="0.25"/>
    <row r="2099" s="15" customFormat="1" x14ac:dyDescent="0.25"/>
    <row r="2100" s="15" customFormat="1" x14ac:dyDescent="0.25"/>
    <row r="2101" s="15" customFormat="1" x14ac:dyDescent="0.25"/>
    <row r="2102" s="15" customFormat="1" x14ac:dyDescent="0.25"/>
    <row r="2103" s="15" customFormat="1" x14ac:dyDescent="0.25"/>
    <row r="2104" s="15" customFormat="1" x14ac:dyDescent="0.25"/>
    <row r="2105" s="15" customFormat="1" x14ac:dyDescent="0.25"/>
    <row r="2106" s="15" customFormat="1" x14ac:dyDescent="0.25"/>
    <row r="2107" s="15" customFormat="1" x14ac:dyDescent="0.25"/>
    <row r="2108" s="15" customFormat="1" x14ac:dyDescent="0.25"/>
    <row r="2109" s="15" customFormat="1" x14ac:dyDescent="0.25"/>
    <row r="2110" s="15" customFormat="1" x14ac:dyDescent="0.25"/>
    <row r="2111" s="15" customFormat="1" x14ac:dyDescent="0.25"/>
    <row r="2112" s="15" customFormat="1" x14ac:dyDescent="0.25"/>
    <row r="2113" s="15" customFormat="1" x14ac:dyDescent="0.25"/>
    <row r="2114" s="15" customFormat="1" x14ac:dyDescent="0.25"/>
    <row r="2115" s="15" customFormat="1" x14ac:dyDescent="0.25"/>
    <row r="2116" s="15" customFormat="1" x14ac:dyDescent="0.25"/>
    <row r="2117" s="15" customFormat="1" x14ac:dyDescent="0.25"/>
    <row r="2118" s="15" customFormat="1" x14ac:dyDescent="0.25"/>
    <row r="2119" s="15" customFormat="1" x14ac:dyDescent="0.25"/>
    <row r="2120" s="15" customFormat="1" x14ac:dyDescent="0.25"/>
    <row r="2121" s="15" customFormat="1" x14ac:dyDescent="0.25"/>
    <row r="2122" s="15" customFormat="1" x14ac:dyDescent="0.25"/>
    <row r="2123" s="15" customFormat="1" x14ac:dyDescent="0.25"/>
    <row r="2124" s="15" customFormat="1" x14ac:dyDescent="0.25"/>
    <row r="2125" s="15" customFormat="1" x14ac:dyDescent="0.25"/>
    <row r="2126" s="15" customFormat="1" x14ac:dyDescent="0.25"/>
    <row r="2127" s="15" customFormat="1" x14ac:dyDescent="0.25"/>
    <row r="2128" s="15" customFormat="1" x14ac:dyDescent="0.25"/>
    <row r="2129" s="15" customFormat="1" x14ac:dyDescent="0.25"/>
    <row r="2130" s="15" customFormat="1" x14ac:dyDescent="0.25"/>
    <row r="2131" s="15" customFormat="1" x14ac:dyDescent="0.25"/>
    <row r="2132" s="15" customFormat="1" x14ac:dyDescent="0.25"/>
    <row r="2133" s="15" customFormat="1" x14ac:dyDescent="0.25"/>
    <row r="2134" s="15" customFormat="1" x14ac:dyDescent="0.25"/>
    <row r="2135" s="15" customFormat="1" x14ac:dyDescent="0.25"/>
    <row r="2136" s="15" customFormat="1" x14ac:dyDescent="0.25"/>
    <row r="2137" s="15" customFormat="1" x14ac:dyDescent="0.25"/>
    <row r="2138" s="15" customFormat="1" x14ac:dyDescent="0.25"/>
    <row r="2139" s="15" customFormat="1" x14ac:dyDescent="0.25"/>
    <row r="2140" s="15" customFormat="1" x14ac:dyDescent="0.25"/>
    <row r="2141" s="15" customFormat="1" x14ac:dyDescent="0.25"/>
    <row r="2142" s="15" customFormat="1" x14ac:dyDescent="0.25"/>
    <row r="2143" s="15" customFormat="1" x14ac:dyDescent="0.25"/>
    <row r="2144" s="15" customFormat="1" x14ac:dyDescent="0.25"/>
    <row r="2145" s="15" customFormat="1" x14ac:dyDescent="0.25"/>
    <row r="2146" s="15" customFormat="1" x14ac:dyDescent="0.25"/>
    <row r="2147" s="15" customFormat="1" x14ac:dyDescent="0.25"/>
    <row r="2148" s="15" customFormat="1" x14ac:dyDescent="0.25"/>
    <row r="2149" s="15" customFormat="1" x14ac:dyDescent="0.25"/>
    <row r="2150" s="15" customFormat="1" x14ac:dyDescent="0.25"/>
    <row r="2151" s="15" customFormat="1" x14ac:dyDescent="0.25"/>
    <row r="2152" s="15" customFormat="1" x14ac:dyDescent="0.25"/>
    <row r="2153" s="15" customFormat="1" x14ac:dyDescent="0.25"/>
    <row r="2154" s="15" customFormat="1" x14ac:dyDescent="0.25"/>
    <row r="2155" s="15" customFormat="1" x14ac:dyDescent="0.25"/>
    <row r="2156" s="15" customFormat="1" x14ac:dyDescent="0.25"/>
    <row r="2157" s="15" customFormat="1" x14ac:dyDescent="0.25"/>
    <row r="2158" s="15" customFormat="1" x14ac:dyDescent="0.25"/>
    <row r="2159" s="15" customFormat="1" x14ac:dyDescent="0.25"/>
    <row r="2160" s="15" customFormat="1" x14ac:dyDescent="0.25"/>
    <row r="2161" s="15" customFormat="1" x14ac:dyDescent="0.25"/>
    <row r="2162" s="15" customFormat="1" x14ac:dyDescent="0.25"/>
    <row r="2163" s="15" customFormat="1" x14ac:dyDescent="0.25"/>
    <row r="2164" s="15" customFormat="1" x14ac:dyDescent="0.25"/>
    <row r="2165" s="15" customFormat="1" x14ac:dyDescent="0.25"/>
    <row r="2166" s="15" customFormat="1" x14ac:dyDescent="0.25"/>
    <row r="2167" s="15" customFormat="1" x14ac:dyDescent="0.25"/>
    <row r="2168" s="15" customFormat="1" x14ac:dyDescent="0.25"/>
    <row r="2169" s="15" customFormat="1" x14ac:dyDescent="0.25"/>
    <row r="2170" s="15" customFormat="1" x14ac:dyDescent="0.25"/>
    <row r="2171" s="15" customFormat="1" x14ac:dyDescent="0.25"/>
    <row r="2172" s="15" customFormat="1" x14ac:dyDescent="0.25"/>
    <row r="2173" s="15" customFormat="1" x14ac:dyDescent="0.25"/>
    <row r="2174" s="15" customFormat="1" x14ac:dyDescent="0.25"/>
    <row r="2175" s="15" customFormat="1" x14ac:dyDescent="0.25"/>
    <row r="2176" s="15" customFormat="1" x14ac:dyDescent="0.25"/>
    <row r="2177" s="15" customFormat="1" x14ac:dyDescent="0.25"/>
    <row r="2178" s="15" customFormat="1" x14ac:dyDescent="0.25"/>
    <row r="2179" s="15" customFormat="1" x14ac:dyDescent="0.25"/>
    <row r="2180" s="15" customFormat="1" x14ac:dyDescent="0.25"/>
    <row r="2181" s="15" customFormat="1" x14ac:dyDescent="0.25"/>
    <row r="2182" s="15" customFormat="1" x14ac:dyDescent="0.25"/>
    <row r="2183" s="15" customFormat="1" x14ac:dyDescent="0.25"/>
    <row r="2184" s="15" customFormat="1" x14ac:dyDescent="0.25"/>
    <row r="2185" s="15" customFormat="1" x14ac:dyDescent="0.25"/>
    <row r="2186" s="15" customFormat="1" x14ac:dyDescent="0.25"/>
    <row r="2187" s="15" customFormat="1" x14ac:dyDescent="0.25"/>
    <row r="2188" s="15" customFormat="1" x14ac:dyDescent="0.25"/>
    <row r="2189" s="15" customFormat="1" x14ac:dyDescent="0.25"/>
    <row r="2190" s="15" customFormat="1" x14ac:dyDescent="0.25"/>
    <row r="2191" s="15" customFormat="1" x14ac:dyDescent="0.25"/>
    <row r="2192" s="15" customFormat="1" x14ac:dyDescent="0.25"/>
    <row r="2193" s="15" customFormat="1" x14ac:dyDescent="0.25"/>
    <row r="2194" s="15" customFormat="1" x14ac:dyDescent="0.25"/>
    <row r="2195" s="15" customFormat="1" x14ac:dyDescent="0.25"/>
    <row r="2196" s="15" customFormat="1" x14ac:dyDescent="0.25"/>
    <row r="2197" s="15" customFormat="1" x14ac:dyDescent="0.25"/>
    <row r="2198" s="15" customFormat="1" x14ac:dyDescent="0.25"/>
    <row r="2199" s="15" customFormat="1" x14ac:dyDescent="0.25"/>
    <row r="2200" s="15" customFormat="1" x14ac:dyDescent="0.25"/>
    <row r="2201" s="15" customFormat="1" x14ac:dyDescent="0.25"/>
    <row r="2202" s="15" customFormat="1" x14ac:dyDescent="0.25"/>
    <row r="2203" s="15" customFormat="1" x14ac:dyDescent="0.25"/>
    <row r="2204" s="15" customFormat="1" x14ac:dyDescent="0.25"/>
    <row r="2205" s="15" customFormat="1" x14ac:dyDescent="0.25"/>
    <row r="2206" s="15" customFormat="1" x14ac:dyDescent="0.25"/>
    <row r="2207" s="15" customFormat="1" x14ac:dyDescent="0.25"/>
    <row r="2208" s="15" customFormat="1" x14ac:dyDescent="0.25"/>
    <row r="2209" s="15" customFormat="1" x14ac:dyDescent="0.25"/>
    <row r="2210" s="15" customFormat="1" x14ac:dyDescent="0.25"/>
    <row r="2211" s="15" customFormat="1" x14ac:dyDescent="0.25"/>
    <row r="2212" s="15" customFormat="1" x14ac:dyDescent="0.25"/>
    <row r="2213" s="15" customFormat="1" x14ac:dyDescent="0.25"/>
    <row r="2214" s="15" customFormat="1" x14ac:dyDescent="0.25"/>
    <row r="2215" s="15" customFormat="1" x14ac:dyDescent="0.25"/>
    <row r="2216" s="15" customFormat="1" x14ac:dyDescent="0.25"/>
    <row r="2217" s="15" customFormat="1" x14ac:dyDescent="0.25"/>
    <row r="2218" s="15" customFormat="1" x14ac:dyDescent="0.25"/>
    <row r="2219" s="15" customFormat="1" x14ac:dyDescent="0.25"/>
    <row r="2220" s="15" customFormat="1" x14ac:dyDescent="0.25"/>
    <row r="2221" s="15" customFormat="1" x14ac:dyDescent="0.25"/>
    <row r="2222" s="15" customFormat="1" x14ac:dyDescent="0.25"/>
    <row r="2223" s="15" customFormat="1" x14ac:dyDescent="0.25"/>
    <row r="2224" s="15" customFormat="1" x14ac:dyDescent="0.25"/>
    <row r="2225" s="15" customFormat="1" x14ac:dyDescent="0.25"/>
    <row r="2226" s="15" customFormat="1" x14ac:dyDescent="0.25"/>
    <row r="2227" s="15" customFormat="1" x14ac:dyDescent="0.25"/>
    <row r="2228" s="15" customFormat="1" x14ac:dyDescent="0.25"/>
    <row r="2229" s="15" customFormat="1" x14ac:dyDescent="0.25"/>
    <row r="2230" s="15" customFormat="1" x14ac:dyDescent="0.25"/>
    <row r="2231" s="15" customFormat="1" x14ac:dyDescent="0.25"/>
    <row r="2232" s="15" customFormat="1" x14ac:dyDescent="0.25"/>
    <row r="2233" s="15" customFormat="1" x14ac:dyDescent="0.25"/>
    <row r="2234" s="15" customFormat="1" x14ac:dyDescent="0.25"/>
    <row r="2235" s="15" customFormat="1" x14ac:dyDescent="0.25"/>
    <row r="2236" s="15" customFormat="1" x14ac:dyDescent="0.25"/>
    <row r="2237" s="15" customFormat="1" x14ac:dyDescent="0.25"/>
    <row r="2238" s="15" customFormat="1" x14ac:dyDescent="0.25"/>
    <row r="2239" s="15" customFormat="1" x14ac:dyDescent="0.25"/>
    <row r="2240" s="15" customFormat="1" x14ac:dyDescent="0.25"/>
    <row r="2241" s="15" customFormat="1" x14ac:dyDescent="0.25"/>
    <row r="2242" s="15" customFormat="1" x14ac:dyDescent="0.25"/>
    <row r="2243" s="15" customFormat="1" x14ac:dyDescent="0.25"/>
    <row r="2244" s="15" customFormat="1" x14ac:dyDescent="0.25"/>
    <row r="2245" s="15" customFormat="1" x14ac:dyDescent="0.25"/>
    <row r="2246" s="15" customFormat="1" x14ac:dyDescent="0.25"/>
    <row r="2247" s="15" customFormat="1" x14ac:dyDescent="0.25"/>
    <row r="2248" s="15" customFormat="1" x14ac:dyDescent="0.25"/>
    <row r="2249" s="15" customFormat="1" x14ac:dyDescent="0.25"/>
    <row r="2250" s="15" customFormat="1" x14ac:dyDescent="0.25"/>
    <row r="2251" s="15" customFormat="1" x14ac:dyDescent="0.25"/>
    <row r="2252" s="15" customFormat="1" x14ac:dyDescent="0.25"/>
    <row r="2253" s="15" customFormat="1" x14ac:dyDescent="0.25"/>
    <row r="2254" s="15" customFormat="1" x14ac:dyDescent="0.25"/>
    <row r="2255" s="15" customFormat="1" x14ac:dyDescent="0.25"/>
    <row r="2256" s="15" customFormat="1" x14ac:dyDescent="0.25"/>
    <row r="2257" s="15" customFormat="1" x14ac:dyDescent="0.25"/>
    <row r="2258" s="15" customFormat="1" x14ac:dyDescent="0.25"/>
    <row r="2259" s="15" customFormat="1" x14ac:dyDescent="0.25"/>
    <row r="2260" s="15" customFormat="1" x14ac:dyDescent="0.25"/>
    <row r="2261" s="15" customFormat="1" x14ac:dyDescent="0.25"/>
    <row r="2262" s="15" customFormat="1" x14ac:dyDescent="0.25"/>
    <row r="2263" s="15" customFormat="1" x14ac:dyDescent="0.25"/>
    <row r="2264" s="15" customFormat="1" x14ac:dyDescent="0.25"/>
    <row r="2265" s="15" customFormat="1" x14ac:dyDescent="0.25"/>
    <row r="2266" s="15" customFormat="1" x14ac:dyDescent="0.25"/>
    <row r="2267" s="15" customFormat="1" x14ac:dyDescent="0.25"/>
    <row r="2268" s="15" customFormat="1" x14ac:dyDescent="0.25"/>
    <row r="2269" s="15" customFormat="1" x14ac:dyDescent="0.25"/>
    <row r="2270" s="15" customFormat="1" x14ac:dyDescent="0.25"/>
    <row r="2271" s="15" customFormat="1" x14ac:dyDescent="0.25"/>
    <row r="2272" s="15" customFormat="1" x14ac:dyDescent="0.25"/>
    <row r="2273" s="15" customFormat="1" x14ac:dyDescent="0.25"/>
    <row r="2274" s="15" customFormat="1" x14ac:dyDescent="0.25"/>
    <row r="2275" s="15" customFormat="1" x14ac:dyDescent="0.25"/>
    <row r="2276" s="15" customFormat="1" x14ac:dyDescent="0.25"/>
    <row r="2277" s="15" customFormat="1" x14ac:dyDescent="0.25"/>
    <row r="2278" s="15" customFormat="1" x14ac:dyDescent="0.25"/>
    <row r="2279" s="15" customFormat="1" x14ac:dyDescent="0.25"/>
    <row r="2280" s="15" customFormat="1" x14ac:dyDescent="0.25"/>
    <row r="2281" s="15" customFormat="1" x14ac:dyDescent="0.25"/>
    <row r="2282" s="15" customFormat="1" x14ac:dyDescent="0.25"/>
    <row r="2283" s="15" customFormat="1" x14ac:dyDescent="0.25"/>
    <row r="2284" s="15" customFormat="1" x14ac:dyDescent="0.25"/>
    <row r="2285" s="15" customFormat="1" x14ac:dyDescent="0.25"/>
    <row r="2286" s="15" customFormat="1" x14ac:dyDescent="0.25"/>
    <row r="2287" s="15" customFormat="1" x14ac:dyDescent="0.25"/>
    <row r="2288" s="15" customFormat="1" x14ac:dyDescent="0.25"/>
    <row r="2289" s="15" customFormat="1" x14ac:dyDescent="0.25"/>
    <row r="2290" s="15" customFormat="1" x14ac:dyDescent="0.25"/>
    <row r="2291" s="15" customFormat="1" x14ac:dyDescent="0.25"/>
    <row r="2292" s="15" customFormat="1" x14ac:dyDescent="0.25"/>
    <row r="2293" s="15" customFormat="1" x14ac:dyDescent="0.25"/>
    <row r="2294" s="15" customFormat="1" x14ac:dyDescent="0.25"/>
    <row r="2295" s="15" customFormat="1" x14ac:dyDescent="0.25"/>
    <row r="2296" s="15" customFormat="1" x14ac:dyDescent="0.25"/>
    <row r="2297" s="15" customFormat="1" x14ac:dyDescent="0.25"/>
    <row r="2298" s="15" customFormat="1" x14ac:dyDescent="0.25"/>
    <row r="2299" s="15" customFormat="1" x14ac:dyDescent="0.25"/>
    <row r="2300" s="15" customFormat="1" x14ac:dyDescent="0.25"/>
    <row r="2301" s="15" customFormat="1" x14ac:dyDescent="0.25"/>
    <row r="2302" s="15" customFormat="1" x14ac:dyDescent="0.25"/>
    <row r="2303" s="15" customFormat="1" x14ac:dyDescent="0.25"/>
    <row r="2304" s="15" customFormat="1" x14ac:dyDescent="0.25"/>
    <row r="2305" s="15" customFormat="1" x14ac:dyDescent="0.25"/>
    <row r="2306" s="15" customFormat="1" x14ac:dyDescent="0.25"/>
    <row r="2307" s="15" customFormat="1" x14ac:dyDescent="0.25"/>
    <row r="2308" s="15" customFormat="1" x14ac:dyDescent="0.25"/>
    <row r="2309" s="15" customFormat="1" x14ac:dyDescent="0.25"/>
    <row r="2310" s="15" customFormat="1" x14ac:dyDescent="0.25"/>
    <row r="2311" s="15" customFormat="1" x14ac:dyDescent="0.25"/>
    <row r="2312" s="15" customFormat="1" x14ac:dyDescent="0.25"/>
    <row r="2313" s="15" customFormat="1" x14ac:dyDescent="0.25"/>
    <row r="2314" s="15" customFormat="1" x14ac:dyDescent="0.25"/>
    <row r="2315" s="15" customFormat="1" x14ac:dyDescent="0.25"/>
    <row r="2316" s="15" customFormat="1" x14ac:dyDescent="0.25"/>
    <row r="2317" s="15" customFormat="1" x14ac:dyDescent="0.25"/>
    <row r="2318" s="15" customFormat="1" x14ac:dyDescent="0.25"/>
    <row r="2319" s="15" customFormat="1" x14ac:dyDescent="0.25"/>
    <row r="2320" s="15" customFormat="1" x14ac:dyDescent="0.25"/>
    <row r="2321" s="15" customFormat="1" x14ac:dyDescent="0.25"/>
    <row r="2322" s="15" customFormat="1" x14ac:dyDescent="0.25"/>
    <row r="2323" s="15" customFormat="1" x14ac:dyDescent="0.25"/>
    <row r="2324" s="15" customFormat="1" x14ac:dyDescent="0.25"/>
    <row r="2325" s="15" customFormat="1" x14ac:dyDescent="0.25"/>
    <row r="2326" s="15" customFormat="1" x14ac:dyDescent="0.25"/>
    <row r="2327" s="15" customFormat="1" x14ac:dyDescent="0.25"/>
    <row r="2328" s="15" customFormat="1" x14ac:dyDescent="0.25"/>
    <row r="2329" s="15" customFormat="1" x14ac:dyDescent="0.25"/>
    <row r="2330" s="15" customFormat="1" x14ac:dyDescent="0.25"/>
    <row r="2331" s="15" customFormat="1" x14ac:dyDescent="0.25"/>
    <row r="2332" s="15" customFormat="1" x14ac:dyDescent="0.25"/>
    <row r="2333" s="15" customFormat="1" x14ac:dyDescent="0.25"/>
    <row r="2334" s="15" customFormat="1" x14ac:dyDescent="0.25"/>
    <row r="2335" s="15" customFormat="1" x14ac:dyDescent="0.25"/>
    <row r="2336" s="15" customFormat="1" x14ac:dyDescent="0.25"/>
    <row r="2337" s="15" customFormat="1" x14ac:dyDescent="0.25"/>
    <row r="2338" s="15" customFormat="1" x14ac:dyDescent="0.25"/>
    <row r="2339" s="15" customFormat="1" x14ac:dyDescent="0.25"/>
    <row r="2340" s="15" customFormat="1" x14ac:dyDescent="0.25"/>
  </sheetData>
  <sortState ref="B2:T26">
    <sortCondition ref="B2:B26"/>
    <sortCondition ref="C2:C26"/>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51</vt:i4>
      </vt:variant>
    </vt:vector>
  </HeadingPairs>
  <TitlesOfParts>
    <vt:vector size="51" baseType="lpstr">
      <vt:lpstr>IdiPAZ</vt:lpstr>
      <vt:lpstr>15 mejores publicaciones</vt:lpstr>
      <vt:lpstr>Psiquiatría y Salud Mental</vt:lpstr>
      <vt:lpstr>Neurología y Enfermedades Cereb</vt:lpstr>
      <vt:lpstr>Estrategias Neuroprotectoras en</vt:lpstr>
      <vt:lpstr>Implicación de los Sistemas Gli</vt:lpstr>
      <vt:lpstr>Investigación en Cardiología Cl</vt:lpstr>
      <vt:lpstr>Epidemiología Cardiovascular y </vt:lpstr>
      <vt:lpstr>Coagulopatías y Alteraciones de</vt:lpstr>
      <vt:lpstr>Fisiología Y Farmacología Vascu</vt:lpstr>
      <vt:lpstr>Farmacología Vascular y Metabol</vt:lpstr>
      <vt:lpstr>SIDA y Enfermedades Infecciosas</vt:lpstr>
      <vt:lpstr>Microbiología Molecular</vt:lpstr>
      <vt:lpstr>Inmuno-Reumatología</vt:lpstr>
      <vt:lpstr>Repuesta Inmune Innata</vt:lpstr>
      <vt:lpstr>Diagnóstico y Tratamiento de Pa</vt:lpstr>
      <vt:lpstr>Fisiopatología Linfocitaria en </vt:lpstr>
      <vt:lpstr>Hipersensibilidad a Medicamento</vt:lpstr>
      <vt:lpstr>Patología Infecciosa Respirator</vt:lpstr>
      <vt:lpstr>Infecciones Sistémicas en Pedia</vt:lpstr>
      <vt:lpstr>Investigación Traslacional en C</vt:lpstr>
      <vt:lpstr>Medicina Interna y Enfermedades</vt:lpstr>
      <vt:lpstr>Difunción y Fallo Orgánico en l</vt:lpstr>
      <vt:lpstr>Enfermedades Respiratorias</vt:lpstr>
      <vt:lpstr>Regulación de la Expresión Géni</vt:lpstr>
      <vt:lpstr>Nefrología</vt:lpstr>
      <vt:lpstr>Neonatología</vt:lpstr>
      <vt:lpstr>Envejecimiento y Fragilidad de </vt:lpstr>
      <vt:lpstr>Hepatología Molecular</vt:lpstr>
      <vt:lpstr>Diagnóstico y Tratamiento de l </vt:lpstr>
      <vt:lpstr>Ginecología Oncológica</vt:lpstr>
      <vt:lpstr>Gestión del Paciente Sangrant</vt:lpstr>
      <vt:lpstr>Enfermedades Endocrinas</vt:lpstr>
      <vt:lpstr>Urología</vt:lpstr>
      <vt:lpstr>Medicina Materno Fetal</vt:lpstr>
      <vt:lpstr>Patología Urgente y Emergente </vt:lpstr>
      <vt:lpstr>Instituto de Genética Médica y </vt:lpstr>
      <vt:lpstr>Oncología Traslacional</vt:lpstr>
      <vt:lpstr>Terapias Experimentales y Bioma</vt:lpstr>
      <vt:lpstr>Investigación en Otoneurocirugí</vt:lpstr>
      <vt:lpstr>Patología Molecular del Cáncer </vt:lpstr>
      <vt:lpstr>Mecanismos de Progresión Tumora</vt:lpstr>
      <vt:lpstr>Modelos Animales y Celulares pa</vt:lpstr>
      <vt:lpstr>Investigación y Diagnóstico de </vt:lpstr>
      <vt:lpstr>Cirugía de Malformaciones Congé</vt:lpstr>
      <vt:lpstr>Fisiopatlogías Ósea y Biomateri</vt:lpstr>
      <vt:lpstr>Ingeniería Celular</vt:lpstr>
      <vt:lpstr>Farmacología Clínica</vt:lpstr>
      <vt:lpstr>Investigación en Cirugía OsteoA</vt:lpstr>
      <vt:lpstr>Trasplante</vt:lpstr>
      <vt:lpstr>Revistas</vt:lpstr>
    </vt:vector>
  </TitlesOfParts>
  <Company>Comunidad de Madrid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Consejeria de Sanidad</dc:creator>
  <cp:lastModifiedBy>Consejeria de Sanidad</cp:lastModifiedBy>
  <cp:lastPrinted>2018-11-06T09:06:05Z</cp:lastPrinted>
  <dcterms:created xsi:type="dcterms:W3CDTF">2018-10-18T09:07:22Z</dcterms:created>
  <dcterms:modified xsi:type="dcterms:W3CDTF">2018-11-08T11:00:36Z</dcterms:modified>
</cp:coreProperties>
</file>